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Volumes/GoogleDrive/My Drive/Robo builds/Robo In A Box/Methodology &amp; Specs/New Features/Customer Segmentation/"/>
    </mc:Choice>
  </mc:AlternateContent>
  <bookViews>
    <workbookView xWindow="0" yWindow="460" windowWidth="28800" windowHeight="16500" xr2:uid="{00000000-000D-0000-FFFF-FFFF00000000}"/>
  </bookViews>
  <sheets>
    <sheet name="Part 2 V3 (goals Indepandent)" sheetId="15" r:id="rId1"/>
    <sheet name="Part 2 V3 (Goals depandent)" sheetId="14" r:id="rId2"/>
    <sheet name="Testbed" sheetId="12" r:id="rId3"/>
    <sheet name="Part 2 V2" sheetId="13" r:id="rId4"/>
    <sheet name="Part 2 Method 2" sheetId="7" r:id="rId5"/>
    <sheet name="Part 1 Final" sheetId="8" r:id="rId6"/>
    <sheet name="T30_T" sheetId="1" r:id="rId7"/>
    <sheet name="T30_F" sheetId="3" r:id="rId8"/>
    <sheet name="T30_M" sheetId="2" r:id="rId9"/>
    <sheet name="Expenditure Distribution" sheetId="11" r:id="rId10"/>
    <sheet name="Sheet1" sheetId="16" r:id="rId11"/>
    <sheet name="Sources" sheetId="17" r:id="rId12"/>
  </sheets>
  <externalReferences>
    <externalReference r:id="rId13"/>
  </externalReferences>
  <definedNames>
    <definedName name="_xlnm._FilterDatabase" localSheetId="1" hidden="1">'Part 2 V3 (Goals depandent)'!$B$2:$F$2</definedName>
    <definedName name="_xlnm._FilterDatabase" localSheetId="0" hidden="1">'Part 2 V3 (goals Indepandent)'!$B$2:$F$2</definedName>
    <definedName name="_Regression_Int" localSheetId="7" hidden="1">1</definedName>
    <definedName name="_Regression_Int" localSheetId="8" hidden="1">1</definedName>
    <definedName name="_Regression_Int" localSheetId="6" hidden="1">1</definedName>
    <definedName name="a" localSheetId="5">#REF!</definedName>
    <definedName name="a" localSheetId="4">#REF!</definedName>
    <definedName name="a" localSheetId="3">#REF!</definedName>
    <definedName name="a" localSheetId="1">#REF!</definedName>
    <definedName name="a" localSheetId="0">#REF!</definedName>
    <definedName name="a">#REF!</definedName>
    <definedName name="Economically_Inactive" localSheetId="5">#REF!</definedName>
    <definedName name="Economically_Inactive" localSheetId="4">#REF!</definedName>
    <definedName name="Economically_Inactive" localSheetId="3">#REF!</definedName>
    <definedName name="Economically_Inactive" localSheetId="1">#REF!</definedName>
    <definedName name="Economically_Inactive" localSheetId="0">#REF!</definedName>
    <definedName name="Economically_Inactive">#REF!</definedName>
    <definedName name="Employed" localSheetId="5">#REF!</definedName>
    <definedName name="Employed" localSheetId="4">#REF!</definedName>
    <definedName name="Employed" localSheetId="3">#REF!</definedName>
    <definedName name="Employed" localSheetId="1">#REF!</definedName>
    <definedName name="Employed" localSheetId="0">#REF!</definedName>
    <definedName name="Employed">#REF!</definedName>
    <definedName name="Employed_1">#REF!</definedName>
    <definedName name="Print_Area_MI" localSheetId="5">#REF!</definedName>
    <definedName name="Print_Area_MI" localSheetId="4">#REF!</definedName>
    <definedName name="Print_Area_MI" localSheetId="3">#REF!</definedName>
    <definedName name="Print_Area_MI" localSheetId="1">#REF!</definedName>
    <definedName name="Print_Area_MI" localSheetId="0">#REF!</definedName>
    <definedName name="Print_Area_MI" localSheetId="7">T30_F!$B$1:$AA$24</definedName>
    <definedName name="Print_Area_MI" localSheetId="8">T30_M!$B$1:$O$24</definedName>
    <definedName name="Print_Area_MI" localSheetId="6">T30_T!$B$1:$AA$24</definedName>
    <definedName name="Print_Area_MI">#REF!</definedName>
    <definedName name="Table" localSheetId="5">#REF!</definedName>
    <definedName name="Table" localSheetId="4">#REF!</definedName>
    <definedName name="Table" localSheetId="3">#REF!</definedName>
    <definedName name="Table" localSheetId="1">#REF!</definedName>
    <definedName name="Table" localSheetId="0">#REF!</definedName>
    <definedName name="Table">#REF!</definedName>
    <definedName name="Unemployed" localSheetId="5">#REF!</definedName>
    <definedName name="Unemployed" localSheetId="4">#REF!</definedName>
    <definedName name="Unemployed" localSheetId="3">#REF!</definedName>
    <definedName name="Unemployed" localSheetId="1">#REF!</definedName>
    <definedName name="Unemployed" localSheetId="0">#REF!</definedName>
    <definedName name="Unemployed">#REF!</definedName>
    <definedName name="Unemployed_Residents_Aged_Fifteen_Years_and_Over_by" localSheetId="5">#REF!</definedName>
    <definedName name="Unemployed_Residents_Aged_Fifteen_Years_and_Over_by" localSheetId="4">#REF!</definedName>
    <definedName name="Unemployed_Residents_Aged_Fifteen_Years_and_Over_by" localSheetId="3">#REF!</definedName>
    <definedName name="Unemployed_Residents_Aged_Fifteen_Years_and_Over_by" localSheetId="1">#REF!</definedName>
    <definedName name="Unemployed_Residents_Aged_Fifteen_Years_and_Over_by" localSheetId="0">#REF!</definedName>
    <definedName name="Unemployed_Residents_Aged_Fifteen_Years_and_Over_by">#REF!</definedName>
  </definedNames>
  <calcPr calcId="171027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" i="15" l="1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409" i="15"/>
  <c r="I410" i="15"/>
  <c r="I411" i="15"/>
  <c r="I412" i="15"/>
  <c r="I413" i="15"/>
  <c r="I414" i="15"/>
  <c r="I415" i="15"/>
  <c r="I416" i="15"/>
  <c r="I417" i="15"/>
  <c r="I418" i="15"/>
  <c r="I419" i="15"/>
  <c r="I420" i="15"/>
  <c r="I421" i="15"/>
  <c r="I422" i="15"/>
  <c r="I423" i="15"/>
  <c r="I424" i="15"/>
  <c r="I425" i="15"/>
  <c r="I426" i="15"/>
  <c r="I427" i="15"/>
  <c r="I428" i="15"/>
  <c r="I429" i="15"/>
  <c r="I430" i="15"/>
  <c r="I431" i="15"/>
  <c r="I432" i="15"/>
  <c r="I433" i="15"/>
  <c r="I434" i="15"/>
  <c r="I435" i="15"/>
  <c r="I436" i="15"/>
  <c r="I437" i="15"/>
  <c r="I438" i="15"/>
  <c r="I439" i="15"/>
  <c r="I440" i="15"/>
  <c r="I441" i="15"/>
  <c r="I442" i="15"/>
  <c r="I443" i="15"/>
  <c r="I444" i="15"/>
  <c r="I445" i="15"/>
  <c r="I446" i="15"/>
  <c r="I447" i="15"/>
  <c r="I448" i="15"/>
  <c r="I449" i="15"/>
  <c r="I450" i="15"/>
  <c r="I451" i="15"/>
  <c r="I452" i="15"/>
  <c r="I453" i="15"/>
  <c r="I454" i="15"/>
  <c r="I455" i="15"/>
  <c r="I456" i="15"/>
  <c r="I457" i="15"/>
  <c r="I458" i="15"/>
  <c r="I459" i="15"/>
  <c r="I460" i="15"/>
  <c r="I461" i="15"/>
  <c r="I462" i="15"/>
  <c r="I463" i="15"/>
  <c r="I464" i="15"/>
  <c r="I465" i="15"/>
  <c r="I466" i="15"/>
  <c r="I467" i="15"/>
  <c r="I468" i="15"/>
  <c r="I469" i="15"/>
  <c r="I470" i="15"/>
  <c r="I471" i="15"/>
  <c r="I472" i="15"/>
  <c r="I473" i="15"/>
  <c r="I474" i="15"/>
  <c r="I475" i="15"/>
  <c r="I476" i="15"/>
  <c r="I477" i="15"/>
  <c r="I478" i="15"/>
  <c r="I479" i="15"/>
  <c r="I480" i="15"/>
  <c r="I481" i="15"/>
  <c r="I482" i="15"/>
  <c r="I483" i="15"/>
  <c r="I484" i="15"/>
  <c r="I485" i="15"/>
  <c r="I486" i="15"/>
  <c r="I487" i="15"/>
  <c r="I488" i="15"/>
  <c r="I489" i="15"/>
  <c r="I490" i="15"/>
  <c r="I491" i="15"/>
  <c r="I492" i="15"/>
  <c r="I493" i="15"/>
  <c r="I494" i="15"/>
  <c r="I495" i="15"/>
  <c r="I496" i="15"/>
  <c r="I497" i="15"/>
  <c r="I498" i="15"/>
  <c r="I499" i="15"/>
  <c r="I500" i="15"/>
  <c r="I501" i="15"/>
  <c r="I502" i="15"/>
  <c r="I503" i="15"/>
  <c r="I504" i="15"/>
  <c r="I505" i="15"/>
  <c r="I506" i="15"/>
  <c r="I507" i="15"/>
  <c r="I508" i="15"/>
  <c r="I509" i="15"/>
  <c r="I510" i="15"/>
  <c r="I511" i="15"/>
  <c r="I512" i="15"/>
  <c r="I513" i="15"/>
  <c r="I514" i="15"/>
  <c r="I515" i="15"/>
  <c r="I516" i="15"/>
  <c r="I517" i="15"/>
  <c r="I518" i="15"/>
  <c r="I519" i="15"/>
  <c r="I520" i="15"/>
  <c r="I521" i="15"/>
  <c r="I522" i="15"/>
  <c r="I523" i="15"/>
  <c r="I524" i="15"/>
  <c r="I525" i="15"/>
  <c r="I526" i="15"/>
  <c r="I527" i="15"/>
  <c r="I528" i="15"/>
  <c r="I529" i="15"/>
  <c r="I530" i="15"/>
  <c r="I531" i="15"/>
  <c r="I532" i="15"/>
  <c r="I533" i="15"/>
  <c r="I534" i="15"/>
  <c r="I535" i="15"/>
  <c r="I536" i="15"/>
  <c r="I537" i="15"/>
  <c r="I538" i="15"/>
  <c r="I539" i="15"/>
  <c r="I540" i="15"/>
  <c r="I541" i="15"/>
  <c r="I542" i="15"/>
  <c r="I543" i="15"/>
  <c r="I544" i="15"/>
  <c r="I545" i="15"/>
  <c r="I546" i="15"/>
  <c r="I547" i="15"/>
  <c r="I548" i="15"/>
  <c r="I549" i="15"/>
  <c r="I550" i="15"/>
  <c r="I551" i="15"/>
  <c r="I552" i="15"/>
  <c r="I553" i="15"/>
  <c r="I554" i="15"/>
  <c r="I555" i="15"/>
  <c r="I556" i="15"/>
  <c r="I557" i="15"/>
  <c r="I558" i="15"/>
  <c r="I559" i="15"/>
  <c r="I560" i="15"/>
  <c r="I561" i="15"/>
  <c r="I562" i="15"/>
  <c r="I563" i="15"/>
  <c r="I564" i="15"/>
  <c r="I565" i="15"/>
  <c r="I566" i="15"/>
  <c r="I567" i="15"/>
  <c r="I568" i="15"/>
  <c r="I569" i="15"/>
  <c r="I570" i="15"/>
  <c r="I571" i="15"/>
  <c r="I572" i="15"/>
  <c r="I573" i="15"/>
  <c r="I574" i="15"/>
  <c r="I575" i="15"/>
  <c r="I576" i="15"/>
  <c r="I577" i="15"/>
  <c r="I578" i="15"/>
  <c r="I579" i="15"/>
  <c r="I580" i="15"/>
  <c r="I581" i="15"/>
  <c r="I582" i="15"/>
  <c r="I583" i="15"/>
  <c r="I584" i="15"/>
  <c r="I585" i="15"/>
  <c r="I586" i="15"/>
  <c r="I587" i="15"/>
  <c r="I588" i="15"/>
  <c r="I589" i="15"/>
  <c r="I590" i="15"/>
  <c r="I591" i="15"/>
  <c r="I592" i="15"/>
  <c r="I593" i="15"/>
  <c r="I594" i="15"/>
  <c r="I595" i="15"/>
  <c r="I596" i="15"/>
  <c r="I597" i="15"/>
  <c r="I598" i="15"/>
  <c r="I599" i="15"/>
  <c r="I600" i="15"/>
  <c r="I601" i="15"/>
  <c r="I602" i="15"/>
  <c r="I603" i="15"/>
  <c r="I604" i="15"/>
  <c r="I605" i="15"/>
  <c r="I606" i="15"/>
  <c r="I607" i="15"/>
  <c r="I608" i="15"/>
  <c r="I609" i="15"/>
  <c r="I610" i="15"/>
  <c r="I611" i="15"/>
  <c r="I612" i="15"/>
  <c r="I613" i="15"/>
  <c r="I614" i="15"/>
  <c r="I615" i="15"/>
  <c r="I616" i="15"/>
  <c r="I617" i="15"/>
  <c r="I618" i="15"/>
  <c r="I619" i="15"/>
  <c r="I620" i="15"/>
  <c r="I621" i="15"/>
  <c r="I622" i="15"/>
  <c r="I623" i="15"/>
  <c r="I624" i="15"/>
  <c r="I625" i="15"/>
  <c r="I626" i="15"/>
  <c r="I627" i="15"/>
  <c r="I628" i="15"/>
  <c r="I629" i="15"/>
  <c r="I630" i="15"/>
  <c r="I631" i="15"/>
  <c r="I632" i="15"/>
  <c r="I633" i="15"/>
  <c r="I634" i="15"/>
  <c r="I635" i="15"/>
  <c r="I636" i="15"/>
  <c r="I637" i="15"/>
  <c r="I638" i="15"/>
  <c r="I639" i="15"/>
  <c r="I640" i="15"/>
  <c r="I641" i="15"/>
  <c r="I642" i="15"/>
  <c r="I643" i="15"/>
  <c r="I644" i="15"/>
  <c r="I645" i="15"/>
  <c r="I646" i="15"/>
  <c r="I647" i="15"/>
  <c r="I648" i="15"/>
  <c r="I649" i="15"/>
  <c r="I650" i="15"/>
  <c r="I651" i="15"/>
  <c r="I652" i="15"/>
  <c r="I653" i="15"/>
  <c r="I654" i="15"/>
  <c r="I655" i="15"/>
  <c r="I656" i="15"/>
  <c r="I657" i="15"/>
  <c r="I658" i="15"/>
  <c r="I659" i="15"/>
  <c r="I660" i="15"/>
  <c r="I661" i="15"/>
  <c r="I662" i="15"/>
  <c r="I663" i="15"/>
  <c r="I664" i="15"/>
  <c r="I665" i="15"/>
  <c r="I666" i="15"/>
  <c r="I667" i="15"/>
  <c r="I668" i="15"/>
  <c r="I669" i="15"/>
  <c r="I670" i="15"/>
  <c r="I671" i="15"/>
  <c r="I672" i="15"/>
  <c r="I673" i="15"/>
  <c r="I674" i="15"/>
  <c r="I675" i="15"/>
  <c r="I676" i="15"/>
  <c r="I677" i="15"/>
  <c r="I678" i="15"/>
  <c r="I679" i="15"/>
  <c r="I680" i="15"/>
  <c r="I681" i="15"/>
  <c r="I682" i="15"/>
  <c r="I683" i="15"/>
  <c r="I684" i="15"/>
  <c r="I685" i="15"/>
  <c r="I686" i="15"/>
  <c r="I687" i="15"/>
  <c r="I688" i="15"/>
  <c r="I689" i="15"/>
  <c r="I690" i="15"/>
  <c r="I691" i="15"/>
  <c r="I692" i="15"/>
  <c r="I693" i="15"/>
  <c r="I694" i="15"/>
  <c r="I695" i="15"/>
  <c r="I696" i="15"/>
  <c r="I697" i="15"/>
  <c r="I698" i="15"/>
  <c r="I699" i="15"/>
  <c r="I700" i="15"/>
  <c r="I701" i="15"/>
  <c r="I702" i="15"/>
  <c r="I703" i="15"/>
  <c r="I704" i="15"/>
  <c r="I705" i="15"/>
  <c r="I706" i="15"/>
  <c r="I707" i="15"/>
  <c r="I708" i="15"/>
  <c r="I709" i="15"/>
  <c r="I710" i="15"/>
  <c r="I711" i="15"/>
  <c r="I712" i="15"/>
  <c r="I713" i="15"/>
  <c r="I714" i="15"/>
  <c r="I715" i="15"/>
  <c r="I716" i="15"/>
  <c r="I717" i="15"/>
  <c r="I718" i="15"/>
  <c r="I719" i="15"/>
  <c r="I720" i="15"/>
  <c r="I721" i="15"/>
  <c r="I722" i="15"/>
  <c r="I723" i="15"/>
  <c r="I724" i="15"/>
  <c r="I725" i="15"/>
  <c r="I726" i="15"/>
  <c r="I727" i="15"/>
  <c r="I728" i="15"/>
  <c r="I729" i="15"/>
  <c r="I730" i="15"/>
  <c r="I731" i="15"/>
  <c r="I732" i="15"/>
  <c r="I733" i="15"/>
  <c r="I734" i="15"/>
  <c r="I735" i="15"/>
  <c r="I736" i="15"/>
  <c r="I737" i="15"/>
  <c r="I738" i="15"/>
  <c r="I739" i="15"/>
  <c r="I740" i="15"/>
  <c r="I741" i="15"/>
  <c r="I742" i="15"/>
  <c r="I743" i="15"/>
  <c r="I744" i="15"/>
  <c r="I745" i="15"/>
  <c r="I746" i="15"/>
  <c r="I747" i="15"/>
  <c r="I748" i="15"/>
  <c r="I749" i="15"/>
  <c r="I750" i="15"/>
  <c r="I751" i="15"/>
  <c r="I752" i="15"/>
  <c r="I753" i="15"/>
  <c r="I754" i="15"/>
  <c r="I755" i="15"/>
  <c r="I756" i="15"/>
  <c r="I757" i="15"/>
  <c r="I758" i="15"/>
  <c r="I759" i="15"/>
  <c r="I760" i="15"/>
  <c r="I761" i="15"/>
  <c r="I762" i="15"/>
  <c r="I763" i="15"/>
  <c r="I764" i="15"/>
  <c r="I765" i="15"/>
  <c r="I766" i="15"/>
  <c r="I767" i="15"/>
  <c r="I768" i="15"/>
  <c r="I769" i="15"/>
  <c r="I770" i="15"/>
  <c r="I771" i="15"/>
  <c r="I772" i="15"/>
  <c r="I773" i="15"/>
  <c r="I774" i="15"/>
  <c r="I775" i="15"/>
  <c r="I776" i="15"/>
  <c r="I777" i="15"/>
  <c r="I778" i="15"/>
  <c r="I779" i="15"/>
  <c r="I780" i="15"/>
  <c r="I781" i="15"/>
  <c r="I782" i="15"/>
  <c r="I783" i="15"/>
  <c r="I784" i="15"/>
  <c r="I785" i="15"/>
  <c r="I786" i="15"/>
  <c r="I787" i="15"/>
  <c r="I788" i="15"/>
  <c r="I789" i="15"/>
  <c r="I790" i="15"/>
  <c r="I791" i="15"/>
  <c r="I792" i="15"/>
  <c r="I793" i="15"/>
  <c r="I794" i="15"/>
  <c r="I795" i="15"/>
  <c r="I796" i="15"/>
  <c r="I797" i="15"/>
  <c r="I798" i="15"/>
  <c r="I799" i="15"/>
  <c r="I800" i="15"/>
  <c r="I801" i="15"/>
  <c r="I802" i="15"/>
  <c r="I803" i="15"/>
  <c r="I804" i="15"/>
  <c r="I805" i="15"/>
  <c r="I806" i="15"/>
  <c r="I807" i="15"/>
  <c r="I808" i="15"/>
  <c r="I809" i="15"/>
  <c r="I810" i="15"/>
  <c r="I811" i="15"/>
  <c r="I812" i="15"/>
  <c r="I813" i="15"/>
  <c r="I814" i="15"/>
  <c r="I815" i="15"/>
  <c r="I816" i="15"/>
  <c r="I817" i="15"/>
  <c r="I818" i="15"/>
  <c r="I819" i="15"/>
  <c r="I820" i="15"/>
  <c r="I821" i="15"/>
  <c r="I822" i="15"/>
  <c r="I823" i="15"/>
  <c r="I824" i="15"/>
  <c r="I825" i="15"/>
  <c r="I826" i="15"/>
  <c r="I827" i="15"/>
  <c r="I828" i="15"/>
  <c r="I829" i="15"/>
  <c r="I830" i="15"/>
  <c r="I831" i="15"/>
  <c r="I832" i="15"/>
  <c r="I833" i="15"/>
  <c r="I834" i="15"/>
  <c r="I835" i="15"/>
  <c r="I836" i="15"/>
  <c r="I837" i="15"/>
  <c r="I838" i="15"/>
  <c r="I839" i="15"/>
  <c r="I840" i="15"/>
  <c r="I841" i="15"/>
  <c r="I842" i="15"/>
  <c r="I843" i="15"/>
  <c r="I844" i="15"/>
  <c r="I845" i="15"/>
  <c r="I846" i="15"/>
  <c r="I847" i="15"/>
  <c r="I848" i="15"/>
  <c r="I849" i="15"/>
  <c r="I850" i="15"/>
  <c r="I851" i="15"/>
  <c r="I852" i="15"/>
  <c r="I853" i="15"/>
  <c r="I854" i="15"/>
  <c r="I855" i="15"/>
  <c r="I856" i="15"/>
  <c r="I857" i="15"/>
  <c r="I858" i="15"/>
  <c r="I859" i="15"/>
  <c r="I860" i="15"/>
  <c r="I861" i="15"/>
  <c r="I862" i="15"/>
  <c r="I863" i="15"/>
  <c r="I864" i="15"/>
  <c r="I865" i="15"/>
  <c r="I866" i="15"/>
  <c r="I867" i="15"/>
  <c r="I868" i="15"/>
  <c r="I869" i="15"/>
  <c r="I870" i="15"/>
  <c r="I871" i="15"/>
  <c r="I872" i="15"/>
  <c r="I873" i="15"/>
  <c r="I874" i="15"/>
  <c r="I875" i="15"/>
  <c r="I876" i="15"/>
  <c r="I877" i="15"/>
  <c r="I878" i="15"/>
  <c r="I879" i="15"/>
  <c r="I880" i="15"/>
  <c r="I881" i="15"/>
  <c r="I882" i="15"/>
  <c r="I883" i="15"/>
  <c r="I884" i="15"/>
  <c r="I885" i="15"/>
  <c r="I886" i="15"/>
  <c r="I887" i="15"/>
  <c r="I888" i="15"/>
  <c r="I889" i="15"/>
  <c r="I890" i="15"/>
  <c r="I891" i="15"/>
  <c r="I892" i="15"/>
  <c r="I893" i="15"/>
  <c r="I894" i="15"/>
  <c r="I895" i="15"/>
  <c r="I896" i="15"/>
  <c r="I897" i="15"/>
  <c r="I898" i="15"/>
  <c r="I899" i="15"/>
  <c r="I900" i="15"/>
  <c r="I901" i="15"/>
  <c r="I902" i="15"/>
  <c r="I903" i="15"/>
  <c r="I904" i="15"/>
  <c r="I905" i="15"/>
  <c r="I906" i="15"/>
  <c r="I907" i="15"/>
  <c r="I908" i="15"/>
  <c r="I909" i="15"/>
  <c r="I910" i="15"/>
  <c r="I911" i="15"/>
  <c r="I912" i="15"/>
  <c r="I913" i="15"/>
  <c r="I914" i="15"/>
  <c r="I915" i="15"/>
  <c r="I916" i="15"/>
  <c r="I917" i="15"/>
  <c r="I918" i="15"/>
  <c r="I919" i="15"/>
  <c r="I920" i="15"/>
  <c r="I921" i="15"/>
  <c r="I922" i="15"/>
  <c r="I923" i="15"/>
  <c r="I924" i="15"/>
  <c r="I925" i="15"/>
  <c r="I926" i="15"/>
  <c r="I927" i="15"/>
  <c r="I928" i="15"/>
  <c r="I929" i="15"/>
  <c r="I930" i="15"/>
  <c r="I931" i="15"/>
  <c r="I932" i="15"/>
  <c r="I933" i="15"/>
  <c r="I934" i="15"/>
  <c r="I935" i="15"/>
  <c r="I936" i="15"/>
  <c r="I937" i="15"/>
  <c r="I938" i="15"/>
  <c r="I939" i="15"/>
  <c r="I940" i="15"/>
  <c r="I941" i="15"/>
  <c r="I942" i="15"/>
  <c r="I943" i="15"/>
  <c r="I944" i="15"/>
  <c r="I945" i="15"/>
  <c r="I946" i="15"/>
  <c r="I947" i="15"/>
  <c r="I948" i="15"/>
  <c r="I949" i="15"/>
  <c r="I950" i="15"/>
  <c r="I951" i="15"/>
  <c r="I952" i="15"/>
  <c r="I953" i="15"/>
  <c r="I954" i="15"/>
  <c r="I955" i="15"/>
  <c r="I956" i="15"/>
  <c r="I957" i="15"/>
  <c r="I958" i="15"/>
  <c r="I959" i="15"/>
  <c r="I960" i="15"/>
  <c r="I961" i="15"/>
  <c r="I962" i="15"/>
  <c r="I963" i="15"/>
  <c r="I964" i="15"/>
  <c r="I965" i="15"/>
  <c r="I966" i="15"/>
  <c r="I967" i="15"/>
  <c r="I968" i="15"/>
  <c r="I969" i="15"/>
  <c r="I970" i="15"/>
  <c r="I971" i="15"/>
  <c r="I972" i="15"/>
  <c r="I973" i="15"/>
  <c r="I974" i="15"/>
  <c r="I975" i="15"/>
  <c r="I976" i="15"/>
  <c r="I977" i="15"/>
  <c r="I978" i="15"/>
  <c r="I979" i="15"/>
  <c r="I980" i="15"/>
  <c r="I981" i="15"/>
  <c r="I982" i="15"/>
  <c r="I983" i="15"/>
  <c r="I984" i="15"/>
  <c r="I985" i="15"/>
  <c r="I986" i="15"/>
  <c r="I987" i="15"/>
  <c r="I988" i="15"/>
  <c r="I989" i="15"/>
  <c r="I990" i="15"/>
  <c r="I991" i="15"/>
  <c r="I992" i="15"/>
  <c r="I993" i="15"/>
  <c r="I994" i="15"/>
  <c r="I995" i="15"/>
  <c r="I996" i="15"/>
  <c r="I997" i="15"/>
  <c r="I998" i="15"/>
  <c r="I999" i="15"/>
  <c r="I1000" i="15"/>
  <c r="I1001" i="15"/>
  <c r="I1002" i="15"/>
  <c r="I1003" i="15"/>
  <c r="I1004" i="15"/>
  <c r="I1005" i="15"/>
  <c r="I1006" i="15"/>
  <c r="I1007" i="15"/>
  <c r="I1008" i="15"/>
  <c r="I1009" i="15"/>
  <c r="I1010" i="15"/>
  <c r="I1011" i="15"/>
  <c r="I1012" i="15"/>
  <c r="I1013" i="15"/>
  <c r="I1014" i="15"/>
  <c r="I1015" i="15"/>
  <c r="I1016" i="15"/>
  <c r="I1017" i="15"/>
  <c r="I1018" i="15"/>
  <c r="I1019" i="15"/>
  <c r="I1020" i="15"/>
  <c r="I1021" i="15"/>
  <c r="I1022" i="15"/>
  <c r="I1023" i="15"/>
  <c r="I1024" i="15"/>
  <c r="I1025" i="15"/>
  <c r="I1026" i="15"/>
  <c r="I1027" i="15"/>
  <c r="I1028" i="15"/>
  <c r="I1029" i="15"/>
  <c r="I1030" i="15"/>
  <c r="I1031" i="15"/>
  <c r="I1032" i="15"/>
  <c r="I1033" i="15"/>
  <c r="I1034" i="15"/>
  <c r="I1035" i="15"/>
  <c r="I1036" i="15"/>
  <c r="I1037" i="15"/>
  <c r="I1038" i="15"/>
  <c r="I1039" i="15"/>
  <c r="I1040" i="15"/>
  <c r="I1041" i="15"/>
  <c r="I1042" i="15"/>
  <c r="I1043" i="15"/>
  <c r="I1044" i="15"/>
  <c r="I1045" i="15"/>
  <c r="I1046" i="15"/>
  <c r="I1047" i="15"/>
  <c r="I1048" i="15"/>
  <c r="I1049" i="15"/>
  <c r="I1050" i="15"/>
  <c r="I1051" i="15"/>
  <c r="I1052" i="15"/>
  <c r="I1053" i="15"/>
  <c r="I1054" i="15"/>
  <c r="I1055" i="15"/>
  <c r="I1056" i="15"/>
  <c r="I1057" i="15"/>
  <c r="I1058" i="15"/>
  <c r="I1059" i="15"/>
  <c r="I1060" i="15"/>
  <c r="I1061" i="15"/>
  <c r="I1062" i="15"/>
  <c r="I1063" i="15"/>
  <c r="I1064" i="15"/>
  <c r="I1065" i="15"/>
  <c r="I1066" i="15"/>
  <c r="I1067" i="15"/>
  <c r="I1068" i="15"/>
  <c r="I1069" i="15"/>
  <c r="I1070" i="15"/>
  <c r="I1071" i="15"/>
  <c r="I1072" i="15"/>
  <c r="I1073" i="15"/>
  <c r="I1074" i="15"/>
  <c r="I1075" i="15"/>
  <c r="I1076" i="15"/>
  <c r="I1077" i="15"/>
  <c r="I1078" i="15"/>
  <c r="I1079" i="15"/>
  <c r="I1080" i="15"/>
  <c r="I1081" i="15"/>
  <c r="I1082" i="15"/>
  <c r="I1083" i="15"/>
  <c r="I1084" i="15"/>
  <c r="I1085" i="15"/>
  <c r="I1086" i="15"/>
  <c r="I1087" i="15"/>
  <c r="I1088" i="15"/>
  <c r="I1089" i="15"/>
  <c r="I1090" i="15"/>
  <c r="I1091" i="15"/>
  <c r="I1092" i="15"/>
  <c r="I1093" i="15"/>
  <c r="I1094" i="15"/>
  <c r="I1095" i="15"/>
  <c r="I1096" i="15"/>
  <c r="I1097" i="15"/>
  <c r="I1098" i="15"/>
  <c r="I1099" i="15"/>
  <c r="I1100" i="15"/>
  <c r="I1101" i="15"/>
  <c r="I1102" i="15"/>
  <c r="I1103" i="15"/>
  <c r="I1104" i="15"/>
  <c r="I1105" i="15"/>
  <c r="I1106" i="15"/>
  <c r="I1107" i="15"/>
  <c r="I1108" i="15"/>
  <c r="I1109" i="15"/>
  <c r="I1110" i="15"/>
  <c r="I1111" i="15"/>
  <c r="I1112" i="15"/>
  <c r="I1113" i="15"/>
  <c r="I1114" i="15"/>
  <c r="I1115" i="15"/>
  <c r="I1116" i="15"/>
  <c r="I1117" i="15"/>
  <c r="I1118" i="15"/>
  <c r="I1119" i="15"/>
  <c r="I1120" i="15"/>
  <c r="I1121" i="15"/>
  <c r="I1122" i="15"/>
  <c r="I1123" i="15"/>
  <c r="I1124" i="15"/>
  <c r="I1125" i="15"/>
  <c r="I1126" i="15"/>
  <c r="I1127" i="15"/>
  <c r="I1128" i="15"/>
  <c r="I1129" i="15"/>
  <c r="I1130" i="15"/>
  <c r="I1131" i="15"/>
  <c r="I1132" i="15"/>
  <c r="I1133" i="15"/>
  <c r="I1134" i="15"/>
  <c r="I1135" i="15"/>
  <c r="I1136" i="15"/>
  <c r="I1137" i="15"/>
  <c r="I1138" i="15"/>
  <c r="I1139" i="15"/>
  <c r="I1140" i="15"/>
  <c r="I1141" i="15"/>
  <c r="I1142" i="15"/>
  <c r="I1143" i="15"/>
  <c r="I1144" i="15"/>
  <c r="I1145" i="15"/>
  <c r="I1146" i="15"/>
  <c r="I1147" i="15"/>
  <c r="I1148" i="15"/>
  <c r="I1149" i="15"/>
  <c r="I1150" i="15"/>
  <c r="I1151" i="15"/>
  <c r="I1152" i="15"/>
  <c r="I1153" i="15"/>
  <c r="I1154" i="15"/>
  <c r="I1155" i="15"/>
  <c r="I1156" i="15"/>
  <c r="I1157" i="15"/>
  <c r="I1158" i="15"/>
  <c r="I1159" i="15"/>
  <c r="I1160" i="15"/>
  <c r="I1161" i="15"/>
  <c r="I1162" i="15"/>
  <c r="I1163" i="15"/>
  <c r="I1164" i="15"/>
  <c r="I1165" i="15"/>
  <c r="I1166" i="15"/>
  <c r="I1167" i="15"/>
  <c r="I1168" i="15"/>
  <c r="I1169" i="15"/>
  <c r="I1170" i="15"/>
  <c r="I1171" i="15"/>
  <c r="I1172" i="15"/>
  <c r="I1173" i="15"/>
  <c r="I1174" i="15"/>
  <c r="I1175" i="15"/>
  <c r="I1176" i="15"/>
  <c r="I1177" i="15"/>
  <c r="I1178" i="15"/>
  <c r="I1179" i="15"/>
  <c r="I1180" i="15"/>
  <c r="I1181" i="15"/>
  <c r="I1182" i="15"/>
  <c r="I1183" i="15"/>
  <c r="I1184" i="15"/>
  <c r="I1185" i="15"/>
  <c r="I1186" i="15"/>
  <c r="I1187" i="15"/>
  <c r="I1188" i="15"/>
  <c r="I1189" i="15"/>
  <c r="I1190" i="15"/>
  <c r="I1191" i="15"/>
  <c r="I1192" i="15"/>
  <c r="I1193" i="15"/>
  <c r="I1194" i="15"/>
  <c r="I1195" i="15"/>
  <c r="I1196" i="15"/>
  <c r="I1197" i="15"/>
  <c r="I1198" i="15"/>
  <c r="I1199" i="15"/>
  <c r="I1200" i="15"/>
  <c r="I1201" i="15"/>
  <c r="I1202" i="15"/>
  <c r="I1203" i="15"/>
  <c r="I1204" i="15"/>
  <c r="I1205" i="15"/>
  <c r="I1206" i="15"/>
  <c r="I1207" i="15"/>
  <c r="I1208" i="15"/>
  <c r="I1209" i="15"/>
  <c r="I1210" i="15"/>
  <c r="I1211" i="15"/>
  <c r="I1212" i="15"/>
  <c r="I1213" i="15"/>
  <c r="I1214" i="15"/>
  <c r="I1215" i="15"/>
  <c r="I1216" i="15"/>
  <c r="I1217" i="15"/>
  <c r="I1218" i="15"/>
  <c r="I1219" i="15"/>
  <c r="I1220" i="15"/>
  <c r="I1221" i="15"/>
  <c r="I1222" i="15"/>
  <c r="I1223" i="15"/>
  <c r="I1224" i="15"/>
  <c r="I1225" i="15"/>
  <c r="I1226" i="15"/>
  <c r="I1227" i="15"/>
  <c r="I1228" i="15"/>
  <c r="I1229" i="15"/>
  <c r="I1230" i="15"/>
  <c r="I1231" i="15"/>
  <c r="I1232" i="15"/>
  <c r="I1233" i="15"/>
  <c r="I1234" i="15"/>
  <c r="I1235" i="15"/>
  <c r="I1236" i="15"/>
  <c r="I1237" i="15"/>
  <c r="I1238" i="15"/>
  <c r="I1239" i="15"/>
  <c r="I1240" i="15"/>
  <c r="I1241" i="15"/>
  <c r="I1242" i="15"/>
  <c r="I1243" i="15"/>
  <c r="I1244" i="15"/>
  <c r="I1245" i="15"/>
  <c r="I1246" i="15"/>
  <c r="I1247" i="15"/>
  <c r="I1248" i="15"/>
  <c r="I1249" i="15"/>
  <c r="I1250" i="15"/>
  <c r="I1251" i="15"/>
  <c r="I1252" i="15"/>
  <c r="I1253" i="15"/>
  <c r="I1254" i="15"/>
  <c r="I1255" i="15"/>
  <c r="I1256" i="15"/>
  <c r="I1257" i="15"/>
  <c r="I1258" i="15"/>
  <c r="I1259" i="15"/>
  <c r="I1260" i="15"/>
  <c r="I1261" i="15"/>
  <c r="I1262" i="15"/>
  <c r="I1263" i="15"/>
  <c r="I1264" i="15"/>
  <c r="I1265" i="15"/>
  <c r="I1266" i="15"/>
  <c r="I1267" i="15"/>
  <c r="I1268" i="15"/>
  <c r="I1269" i="15"/>
  <c r="I1270" i="15"/>
  <c r="I1271" i="15"/>
  <c r="I1272" i="15"/>
  <c r="I1273" i="15"/>
  <c r="I1274" i="15"/>
  <c r="I1275" i="15"/>
  <c r="I1276" i="15"/>
  <c r="I1277" i="15"/>
  <c r="I1278" i="15"/>
  <c r="I1279" i="15"/>
  <c r="I1280" i="15"/>
  <c r="I1281" i="15"/>
  <c r="I1282" i="15"/>
  <c r="I1283" i="15"/>
  <c r="I1284" i="15"/>
  <c r="I1285" i="15"/>
  <c r="I1286" i="15"/>
  <c r="I1287" i="15"/>
  <c r="I1288" i="15"/>
  <c r="I1289" i="15"/>
  <c r="I1290" i="15"/>
  <c r="I1291" i="15"/>
  <c r="I1292" i="15"/>
  <c r="I1293" i="15"/>
  <c r="I1294" i="15"/>
  <c r="I1295" i="15"/>
  <c r="I1296" i="15"/>
  <c r="I1297" i="15"/>
  <c r="I1298" i="15"/>
  <c r="I1299" i="15"/>
  <c r="I1300" i="15"/>
  <c r="I1301" i="15"/>
  <c r="I1302" i="15"/>
  <c r="I1303" i="15"/>
  <c r="I1304" i="15"/>
  <c r="I1305" i="15"/>
  <c r="I1306" i="15"/>
  <c r="I1307" i="15"/>
  <c r="I1308" i="15"/>
  <c r="I1309" i="15"/>
  <c r="I1310" i="15"/>
  <c r="I1311" i="15"/>
  <c r="I1312" i="15"/>
  <c r="I1313" i="15"/>
  <c r="I1314" i="15"/>
  <c r="I1315" i="15"/>
  <c r="I1316" i="15"/>
  <c r="I1317" i="15"/>
  <c r="I1318" i="15"/>
  <c r="I1319" i="15"/>
  <c r="I1320" i="15"/>
  <c r="I1321" i="15"/>
  <c r="I1322" i="15"/>
  <c r="I1323" i="15"/>
  <c r="I1324" i="15"/>
  <c r="I1325" i="15"/>
  <c r="I1326" i="15"/>
  <c r="I1327" i="15"/>
  <c r="I1328" i="15"/>
  <c r="I1329" i="15"/>
  <c r="I1330" i="15"/>
  <c r="I1331" i="15"/>
  <c r="I1332" i="15"/>
  <c r="I1333" i="15"/>
  <c r="I1334" i="15"/>
  <c r="I1335" i="15"/>
  <c r="I1336" i="15"/>
  <c r="I1337" i="15"/>
  <c r="I1338" i="15"/>
  <c r="I1339" i="15"/>
  <c r="I1340" i="15"/>
  <c r="I1341" i="15"/>
  <c r="I1342" i="15"/>
  <c r="I1343" i="15"/>
  <c r="I1344" i="15"/>
  <c r="I1345" i="15"/>
  <c r="I1346" i="15"/>
  <c r="I1347" i="15"/>
  <c r="I1348" i="15"/>
  <c r="I1349" i="15"/>
  <c r="I1350" i="15"/>
  <c r="I1351" i="15"/>
  <c r="I1352" i="15"/>
  <c r="I1353" i="15"/>
  <c r="I1354" i="15"/>
  <c r="I1355" i="15"/>
  <c r="I1356" i="15"/>
  <c r="I1357" i="15"/>
  <c r="I1358" i="15"/>
  <c r="I1359" i="15"/>
  <c r="I1360" i="15"/>
  <c r="I1361" i="15"/>
  <c r="I1362" i="15"/>
  <c r="I1363" i="15"/>
  <c r="I1364" i="15"/>
  <c r="I1365" i="15"/>
  <c r="I1366" i="15"/>
  <c r="I1367" i="15"/>
  <c r="I1368" i="15"/>
  <c r="I1369" i="15"/>
  <c r="I1370" i="15"/>
  <c r="I1371" i="15"/>
  <c r="I1372" i="15"/>
  <c r="I1373" i="15"/>
  <c r="I1374" i="15"/>
  <c r="I1375" i="15"/>
  <c r="I1376" i="15"/>
  <c r="I1377" i="15"/>
  <c r="I1378" i="15"/>
  <c r="I1379" i="15"/>
  <c r="I1380" i="15"/>
  <c r="I1381" i="15"/>
  <c r="I1382" i="15"/>
  <c r="I1383" i="15"/>
  <c r="I1384" i="15"/>
  <c r="I1385" i="15"/>
  <c r="I1386" i="15"/>
  <c r="I1387" i="15"/>
  <c r="I1388" i="15"/>
  <c r="I1389" i="15"/>
  <c r="I1390" i="15"/>
  <c r="I1391" i="15"/>
  <c r="I1392" i="15"/>
  <c r="I1393" i="15"/>
  <c r="I1394" i="15"/>
  <c r="I1395" i="15"/>
  <c r="I1396" i="15"/>
  <c r="I1397" i="15"/>
  <c r="I1398" i="15"/>
  <c r="I1399" i="15"/>
  <c r="I1400" i="15"/>
  <c r="I1401" i="15"/>
  <c r="I1402" i="15"/>
  <c r="I1403" i="15"/>
  <c r="I1404" i="15"/>
  <c r="I1405" i="15"/>
  <c r="I1406" i="15"/>
  <c r="I1407" i="15"/>
  <c r="I1408" i="15"/>
  <c r="I1409" i="15"/>
  <c r="I1410" i="15"/>
  <c r="I1411" i="15"/>
  <c r="I1412" i="15"/>
  <c r="I1413" i="15"/>
  <c r="I1414" i="15"/>
  <c r="I1415" i="15"/>
  <c r="I1416" i="15"/>
  <c r="I1417" i="15"/>
  <c r="I1418" i="15"/>
  <c r="I1419" i="15"/>
  <c r="I1420" i="15"/>
  <c r="I1421" i="15"/>
  <c r="I1422" i="15"/>
  <c r="I1423" i="15"/>
  <c r="I1424" i="15"/>
  <c r="I1425" i="15"/>
  <c r="I1426" i="15"/>
  <c r="I1427" i="15"/>
  <c r="I1428" i="15"/>
  <c r="I1429" i="15"/>
  <c r="I1430" i="15"/>
  <c r="I1431" i="15"/>
  <c r="I1432" i="15"/>
  <c r="I1433" i="15"/>
  <c r="I1434" i="15"/>
  <c r="I1435" i="15"/>
  <c r="I1436" i="15"/>
  <c r="I1437" i="15"/>
  <c r="I1438" i="15"/>
  <c r="I1439" i="15"/>
  <c r="I1440" i="15"/>
  <c r="I1441" i="15"/>
  <c r="I1442" i="15"/>
  <c r="I1443" i="15"/>
  <c r="I1444" i="15"/>
  <c r="I1445" i="15"/>
  <c r="I1446" i="15"/>
  <c r="I1447" i="15"/>
  <c r="I1448" i="15"/>
  <c r="I1449" i="15"/>
  <c r="I1450" i="15"/>
  <c r="I1451" i="15"/>
  <c r="I1452" i="15"/>
  <c r="I1453" i="15"/>
  <c r="I1454" i="15"/>
  <c r="I1455" i="15"/>
  <c r="I1456" i="15"/>
  <c r="I1457" i="15"/>
  <c r="I1458" i="15"/>
  <c r="I1459" i="15"/>
  <c r="I1460" i="15"/>
  <c r="I1461" i="15"/>
  <c r="I1462" i="15"/>
  <c r="I1463" i="15"/>
  <c r="I1464" i="15"/>
  <c r="I1465" i="15"/>
  <c r="I1466" i="15"/>
  <c r="I1467" i="15"/>
  <c r="I1468" i="15"/>
  <c r="I1469" i="15"/>
  <c r="I1470" i="15"/>
  <c r="I1471" i="15"/>
  <c r="I1472" i="15"/>
  <c r="I1473" i="15"/>
  <c r="I1474" i="15"/>
  <c r="I1475" i="15"/>
  <c r="I1476" i="15"/>
  <c r="I1477" i="15"/>
  <c r="I1478" i="15"/>
  <c r="I1479" i="15"/>
  <c r="I1480" i="15"/>
  <c r="I1481" i="15"/>
  <c r="I1482" i="15"/>
  <c r="I1483" i="15"/>
  <c r="I1484" i="15"/>
  <c r="I1485" i="15"/>
  <c r="I1486" i="15"/>
  <c r="I1487" i="15"/>
  <c r="I1488" i="15"/>
  <c r="I1489" i="15"/>
  <c r="I1490" i="15"/>
  <c r="I1491" i="15"/>
  <c r="I1492" i="15"/>
  <c r="I1493" i="15"/>
  <c r="I1494" i="15"/>
  <c r="I1495" i="15"/>
  <c r="I1496" i="15"/>
  <c r="I1497" i="15"/>
  <c r="I1498" i="15"/>
  <c r="I1499" i="15"/>
  <c r="I1500" i="15"/>
  <c r="I1501" i="15"/>
  <c r="I1502" i="15"/>
  <c r="I1503" i="15"/>
  <c r="I1504" i="15"/>
  <c r="I1505" i="15"/>
  <c r="I1506" i="15"/>
  <c r="I1507" i="15"/>
  <c r="I1508" i="15"/>
  <c r="I1509" i="15"/>
  <c r="I1510" i="15"/>
  <c r="I1511" i="15"/>
  <c r="I1512" i="15"/>
  <c r="I1513" i="15"/>
  <c r="I1514" i="15"/>
  <c r="I1515" i="15"/>
  <c r="I1516" i="15"/>
  <c r="I1517" i="15"/>
  <c r="I1518" i="15"/>
  <c r="I1519" i="15"/>
  <c r="I1520" i="15"/>
  <c r="I1521" i="15"/>
  <c r="I1522" i="15"/>
  <c r="I1523" i="15"/>
  <c r="I1524" i="15"/>
  <c r="I1525" i="15"/>
  <c r="I1526" i="15"/>
  <c r="I1527" i="15"/>
  <c r="I1528" i="15"/>
  <c r="I1529" i="15"/>
  <c r="I1530" i="15"/>
  <c r="I1531" i="15"/>
  <c r="I1532" i="15"/>
  <c r="I1533" i="15"/>
  <c r="I1534" i="15"/>
  <c r="I1535" i="15"/>
  <c r="I1536" i="15"/>
  <c r="I1537" i="15"/>
  <c r="I1538" i="15"/>
  <c r="I1539" i="15"/>
  <c r="I1540" i="15"/>
  <c r="I1541" i="15"/>
  <c r="I1542" i="15"/>
  <c r="I1543" i="15"/>
  <c r="I1544" i="15"/>
  <c r="I1545" i="15"/>
  <c r="I1546" i="15"/>
  <c r="I1547" i="15"/>
  <c r="I1548" i="15"/>
  <c r="I1549" i="15"/>
  <c r="I1550" i="15"/>
  <c r="I1551" i="15"/>
  <c r="I1552" i="15"/>
  <c r="I1553" i="15"/>
  <c r="I1554" i="15"/>
  <c r="I1555" i="15"/>
  <c r="I1556" i="15"/>
  <c r="I1557" i="15"/>
  <c r="I1558" i="15"/>
  <c r="I1559" i="15"/>
  <c r="I1560" i="15"/>
  <c r="I1561" i="15"/>
  <c r="I1562" i="15"/>
  <c r="I1563" i="15"/>
  <c r="I1564" i="15"/>
  <c r="I1565" i="15"/>
  <c r="I1566" i="15"/>
  <c r="I1567" i="15"/>
  <c r="I1568" i="15"/>
  <c r="I1569" i="15"/>
  <c r="I1570" i="15"/>
  <c r="I1571" i="15"/>
  <c r="I1572" i="15"/>
  <c r="I1573" i="15"/>
  <c r="I1574" i="15"/>
  <c r="I1575" i="15"/>
  <c r="I1576" i="15"/>
  <c r="I1577" i="15"/>
  <c r="I1578" i="15"/>
  <c r="I1579" i="15"/>
  <c r="I1580" i="15"/>
  <c r="I1581" i="15"/>
  <c r="I1582" i="15"/>
  <c r="I1583" i="15"/>
  <c r="I1584" i="15"/>
  <c r="I1585" i="15"/>
  <c r="I1586" i="15"/>
  <c r="I1587" i="15"/>
  <c r="I1588" i="15"/>
  <c r="I1589" i="15"/>
  <c r="I1590" i="15"/>
  <c r="I1591" i="15"/>
  <c r="I1592" i="15"/>
  <c r="I1593" i="15"/>
  <c r="I1594" i="15"/>
  <c r="I1595" i="15"/>
  <c r="I1596" i="15"/>
  <c r="I1597" i="15"/>
  <c r="I1598" i="15"/>
  <c r="I1599" i="15"/>
  <c r="I1600" i="15"/>
  <c r="I1601" i="15"/>
  <c r="I1602" i="15"/>
  <c r="I1603" i="15"/>
  <c r="I1604" i="15"/>
  <c r="I1605" i="15"/>
  <c r="I1606" i="15"/>
  <c r="I1607" i="15"/>
  <c r="I1608" i="15"/>
  <c r="I1609" i="15"/>
  <c r="I1610" i="15"/>
  <c r="I1611" i="15"/>
  <c r="I1612" i="15"/>
  <c r="I1613" i="15"/>
  <c r="I1614" i="15"/>
  <c r="I1615" i="15"/>
  <c r="I1616" i="15"/>
  <c r="I1617" i="15"/>
  <c r="I1618" i="15"/>
  <c r="I1619" i="15"/>
  <c r="I1620" i="15"/>
  <c r="I1621" i="15"/>
  <c r="I1622" i="15"/>
  <c r="I1623" i="15"/>
  <c r="I1624" i="15"/>
  <c r="I1625" i="15"/>
  <c r="I1626" i="15"/>
  <c r="I1627" i="15"/>
  <c r="I1628" i="15"/>
  <c r="I1629" i="15"/>
  <c r="I1630" i="15"/>
  <c r="I1631" i="15"/>
  <c r="I1632" i="15"/>
  <c r="I1633" i="15"/>
  <c r="I1634" i="15"/>
  <c r="I1635" i="15"/>
  <c r="I1636" i="15"/>
  <c r="I1637" i="15"/>
  <c r="I1638" i="15"/>
  <c r="I1639" i="15"/>
  <c r="I1640" i="15"/>
  <c r="I1641" i="15"/>
  <c r="I1642" i="15"/>
  <c r="I1643" i="15"/>
  <c r="I1644" i="15"/>
  <c r="I1645" i="15"/>
  <c r="I1646" i="15"/>
  <c r="I1647" i="15"/>
  <c r="I1648" i="15"/>
  <c r="I1649" i="15"/>
  <c r="I1650" i="15"/>
  <c r="I1651" i="15"/>
  <c r="I1652" i="15"/>
  <c r="I1653" i="15"/>
  <c r="I1654" i="15"/>
  <c r="I1655" i="15"/>
  <c r="I1656" i="15"/>
  <c r="I1657" i="15"/>
  <c r="I1658" i="15"/>
  <c r="I1659" i="15"/>
  <c r="I1660" i="15"/>
  <c r="I1661" i="15"/>
  <c r="I1662" i="15"/>
  <c r="I1663" i="15"/>
  <c r="I1664" i="15"/>
  <c r="I1665" i="15"/>
  <c r="I1666" i="15"/>
  <c r="I1667" i="15"/>
  <c r="I1668" i="15"/>
  <c r="I1669" i="15"/>
  <c r="I1670" i="15"/>
  <c r="I1671" i="15"/>
  <c r="I1672" i="15"/>
  <c r="I1673" i="15"/>
  <c r="I1674" i="15"/>
  <c r="I1675" i="15"/>
  <c r="I1676" i="15"/>
  <c r="I1677" i="15"/>
  <c r="I1678" i="15"/>
  <c r="I1679" i="15"/>
  <c r="I1680" i="15"/>
  <c r="I1681" i="15"/>
  <c r="I1682" i="15"/>
  <c r="I1683" i="15"/>
  <c r="I1684" i="15"/>
  <c r="I1685" i="15"/>
  <c r="I1686" i="15"/>
  <c r="I1687" i="15"/>
  <c r="I1688" i="15"/>
  <c r="I1689" i="15"/>
  <c r="I1690" i="15"/>
  <c r="I1691" i="15"/>
  <c r="I1692" i="15"/>
  <c r="I1693" i="15"/>
  <c r="I1694" i="15"/>
  <c r="I1695" i="15"/>
  <c r="I1696" i="15"/>
  <c r="I1697" i="15"/>
  <c r="I1698" i="15"/>
  <c r="I1699" i="15"/>
  <c r="I1700" i="15"/>
  <c r="I1701" i="15"/>
  <c r="I1702" i="15"/>
  <c r="I1703" i="15"/>
  <c r="I1704" i="15"/>
  <c r="I1705" i="15"/>
  <c r="I1706" i="15"/>
  <c r="I1707" i="15"/>
  <c r="I1708" i="15"/>
  <c r="I1709" i="15"/>
  <c r="I1710" i="15"/>
  <c r="I1711" i="15"/>
  <c r="I1712" i="15"/>
  <c r="I1713" i="15"/>
  <c r="I1714" i="15"/>
  <c r="I1715" i="15"/>
  <c r="I1716" i="15"/>
  <c r="I1717" i="15"/>
  <c r="I1718" i="15"/>
  <c r="I1719" i="15"/>
  <c r="I1720" i="15"/>
  <c r="I1721" i="15"/>
  <c r="I1722" i="15"/>
  <c r="I1723" i="15"/>
  <c r="I1724" i="15"/>
  <c r="I1725" i="15"/>
  <c r="I1726" i="15"/>
  <c r="I1727" i="15"/>
  <c r="I1728" i="15"/>
  <c r="I1729" i="15"/>
  <c r="I1730" i="15"/>
  <c r="I1731" i="15"/>
  <c r="I1732" i="15"/>
  <c r="I1733" i="15"/>
  <c r="I1734" i="15"/>
  <c r="I1735" i="15"/>
  <c r="I1736" i="15"/>
  <c r="I1737" i="15"/>
  <c r="I1738" i="15"/>
  <c r="I1739" i="15"/>
  <c r="I1740" i="15"/>
  <c r="I1741" i="15"/>
  <c r="I1742" i="15"/>
  <c r="I1743" i="15"/>
  <c r="I1744" i="15"/>
  <c r="I1745" i="15"/>
  <c r="I1746" i="15"/>
  <c r="I1747" i="15"/>
  <c r="I1748" i="15"/>
  <c r="I1749" i="15"/>
  <c r="I1750" i="15"/>
  <c r="I1751" i="15"/>
  <c r="I1752" i="15"/>
  <c r="I1753" i="15"/>
  <c r="I1754" i="15"/>
  <c r="I1755" i="15"/>
  <c r="I1756" i="15"/>
  <c r="I1757" i="15"/>
  <c r="I1758" i="15"/>
  <c r="I1759" i="15"/>
  <c r="I1760" i="15"/>
  <c r="I1761" i="15"/>
  <c r="I1762" i="15"/>
  <c r="I1763" i="15"/>
  <c r="I1764" i="15"/>
  <c r="I1765" i="15"/>
  <c r="I1766" i="15"/>
  <c r="I1767" i="15"/>
  <c r="I1768" i="15"/>
  <c r="I1769" i="15"/>
  <c r="I1770" i="15"/>
  <c r="I1771" i="15"/>
  <c r="I1772" i="15"/>
  <c r="I1773" i="15"/>
  <c r="I1774" i="15"/>
  <c r="I1775" i="15"/>
  <c r="I1776" i="15"/>
  <c r="I1777" i="15"/>
  <c r="I1778" i="15"/>
  <c r="I1779" i="15"/>
  <c r="I1780" i="15"/>
  <c r="I1781" i="15"/>
  <c r="I1782" i="15"/>
  <c r="I1783" i="15"/>
  <c r="I1784" i="15"/>
  <c r="I1785" i="15"/>
  <c r="I1786" i="15"/>
  <c r="I1787" i="15"/>
  <c r="I1788" i="15"/>
  <c r="I1789" i="15"/>
  <c r="I1790" i="15"/>
  <c r="I1791" i="15"/>
  <c r="I1792" i="15"/>
  <c r="I1793" i="15"/>
  <c r="I1794" i="15"/>
  <c r="I1795" i="15"/>
  <c r="I1796" i="15"/>
  <c r="I1797" i="15"/>
  <c r="I1798" i="15"/>
  <c r="I1799" i="15"/>
  <c r="I1800" i="15"/>
  <c r="I1801" i="15"/>
  <c r="I1802" i="15"/>
  <c r="I1803" i="15"/>
  <c r="I1804" i="15"/>
  <c r="I1805" i="15"/>
  <c r="I1806" i="15"/>
  <c r="I1807" i="15"/>
  <c r="I1808" i="15"/>
  <c r="I1809" i="15"/>
  <c r="I1810" i="15"/>
  <c r="I1811" i="15"/>
  <c r="I1812" i="15"/>
  <c r="I1813" i="15"/>
  <c r="I1814" i="15"/>
  <c r="I1815" i="15"/>
  <c r="I1816" i="15"/>
  <c r="I1817" i="15"/>
  <c r="I1818" i="15"/>
  <c r="I1819" i="15"/>
  <c r="I1820" i="15"/>
  <c r="I1821" i="15"/>
  <c r="I1822" i="15"/>
  <c r="I1823" i="15"/>
  <c r="I1824" i="15"/>
  <c r="I1825" i="15"/>
  <c r="I1826" i="15"/>
  <c r="I1827" i="15"/>
  <c r="I1828" i="15"/>
  <c r="I1829" i="15"/>
  <c r="I1830" i="15"/>
  <c r="I1831" i="15"/>
  <c r="I1832" i="15"/>
  <c r="I1833" i="15"/>
  <c r="I1834" i="15"/>
  <c r="I1835" i="15"/>
  <c r="I1836" i="15"/>
  <c r="I1837" i="15"/>
  <c r="I1838" i="15"/>
  <c r="I1839" i="15"/>
  <c r="I1840" i="15"/>
  <c r="I1841" i="15"/>
  <c r="I1842" i="15"/>
  <c r="I1843" i="15"/>
  <c r="I1844" i="15"/>
  <c r="I1845" i="15"/>
  <c r="I1846" i="15"/>
  <c r="I1847" i="15"/>
  <c r="I1848" i="15"/>
  <c r="I1849" i="15"/>
  <c r="I1850" i="15"/>
  <c r="I1851" i="15"/>
  <c r="I1852" i="15"/>
  <c r="I1853" i="15"/>
  <c r="I1854" i="15"/>
  <c r="I1855" i="15"/>
  <c r="I1856" i="15"/>
  <c r="I1857" i="15"/>
  <c r="I1858" i="15"/>
  <c r="I1859" i="15"/>
  <c r="I1860" i="15"/>
  <c r="I1861" i="15"/>
  <c r="I1862" i="15"/>
  <c r="I1863" i="15"/>
  <c r="I1864" i="15"/>
  <c r="I1865" i="15"/>
  <c r="I1866" i="15"/>
  <c r="I1867" i="15"/>
  <c r="I1868" i="15"/>
  <c r="I1869" i="15"/>
  <c r="I1870" i="15"/>
  <c r="I1871" i="15"/>
  <c r="I1872" i="15"/>
  <c r="I1873" i="15"/>
  <c r="I1874" i="15"/>
  <c r="I1875" i="15"/>
  <c r="I1876" i="15"/>
  <c r="I1877" i="15"/>
  <c r="I1878" i="15"/>
  <c r="I1879" i="15"/>
  <c r="I1880" i="15"/>
  <c r="I1881" i="15"/>
  <c r="I1882" i="15"/>
  <c r="I1883" i="15"/>
  <c r="I1884" i="15"/>
  <c r="I1885" i="15"/>
  <c r="I1886" i="15"/>
  <c r="I1887" i="15"/>
  <c r="I1888" i="15"/>
  <c r="I1889" i="15"/>
  <c r="I1890" i="15"/>
  <c r="I1891" i="15"/>
  <c r="I1892" i="15"/>
  <c r="I1893" i="15"/>
  <c r="I1894" i="15"/>
  <c r="I1895" i="15"/>
  <c r="I1896" i="15"/>
  <c r="I1897" i="15"/>
  <c r="I1898" i="15"/>
  <c r="I1899" i="15"/>
  <c r="I1900" i="15"/>
  <c r="I1901" i="15"/>
  <c r="I1902" i="15"/>
  <c r="I1903" i="15"/>
  <c r="I1904" i="15"/>
  <c r="I1905" i="15"/>
  <c r="I1906" i="15"/>
  <c r="I1907" i="15"/>
  <c r="I1908" i="15"/>
  <c r="I1909" i="15"/>
  <c r="I1910" i="15"/>
  <c r="I1911" i="15"/>
  <c r="I1912" i="15"/>
  <c r="I1913" i="15"/>
  <c r="I1914" i="15"/>
  <c r="I1915" i="15"/>
  <c r="I1916" i="15"/>
  <c r="I1917" i="15"/>
  <c r="I1918" i="15"/>
  <c r="I1919" i="15"/>
  <c r="I1920" i="15"/>
  <c r="I1921" i="15"/>
  <c r="I1922" i="15"/>
  <c r="I1923" i="15"/>
  <c r="I1924" i="15"/>
  <c r="I1925" i="15"/>
  <c r="I1926" i="15"/>
  <c r="I1927" i="15"/>
  <c r="I1928" i="15"/>
  <c r="I1929" i="15"/>
  <c r="I1930" i="15"/>
  <c r="I1931" i="15"/>
  <c r="I1932" i="15"/>
  <c r="I1933" i="15"/>
  <c r="I1934" i="15"/>
  <c r="I1935" i="15"/>
  <c r="I1936" i="15"/>
  <c r="I1937" i="15"/>
  <c r="I1938" i="15"/>
  <c r="I1939" i="15"/>
  <c r="I1940" i="15"/>
  <c r="I1941" i="15"/>
  <c r="I1942" i="15"/>
  <c r="I1943" i="15"/>
  <c r="I1944" i="15"/>
  <c r="I1945" i="15"/>
  <c r="I1946" i="15"/>
  <c r="I1947" i="15"/>
  <c r="I1948" i="15"/>
  <c r="I1949" i="15"/>
  <c r="I1950" i="15"/>
  <c r="I1951" i="15"/>
  <c r="I1952" i="15"/>
  <c r="I1953" i="15"/>
  <c r="I1954" i="15"/>
  <c r="I1955" i="15"/>
  <c r="I1956" i="15"/>
  <c r="I1957" i="15"/>
  <c r="I1958" i="15"/>
  <c r="I1959" i="15"/>
  <c r="I1960" i="15"/>
  <c r="I1961" i="15"/>
  <c r="I1962" i="15"/>
  <c r="I1963" i="15"/>
  <c r="I1964" i="15"/>
  <c r="I1965" i="15"/>
  <c r="I1966" i="15"/>
  <c r="I1967" i="15"/>
  <c r="I1968" i="15"/>
  <c r="I1969" i="15"/>
  <c r="I1970" i="15"/>
  <c r="I1971" i="15"/>
  <c r="I1972" i="15"/>
  <c r="I1973" i="15"/>
  <c r="I1974" i="15"/>
  <c r="I1975" i="15"/>
  <c r="I1976" i="15"/>
  <c r="I1977" i="15"/>
  <c r="I1978" i="15"/>
  <c r="I1979" i="15"/>
  <c r="I1980" i="15"/>
  <c r="I1981" i="15"/>
  <c r="I1982" i="15"/>
  <c r="I1983" i="15"/>
  <c r="I1984" i="15"/>
  <c r="I1985" i="15"/>
  <c r="I1986" i="15"/>
  <c r="I1987" i="15"/>
  <c r="I1988" i="15"/>
  <c r="I1989" i="15"/>
  <c r="I1990" i="15"/>
  <c r="I1991" i="15"/>
  <c r="I1992" i="15"/>
  <c r="I1993" i="15"/>
  <c r="I3" i="15"/>
  <c r="H4" i="15"/>
  <c r="J4" i="15" s="1"/>
  <c r="H5" i="15"/>
  <c r="J5" i="15" s="1"/>
  <c r="H6" i="15"/>
  <c r="J6" i="15" s="1"/>
  <c r="H7" i="15"/>
  <c r="J7" i="15" s="1"/>
  <c r="H8" i="15"/>
  <c r="J8" i="15" s="1"/>
  <c r="H9" i="15"/>
  <c r="J9" i="15" s="1"/>
  <c r="H10" i="15"/>
  <c r="J10" i="15" s="1"/>
  <c r="H11" i="15"/>
  <c r="J11" i="15" s="1"/>
  <c r="H12" i="15"/>
  <c r="J12" i="15" s="1"/>
  <c r="H13" i="15"/>
  <c r="J13" i="15" s="1"/>
  <c r="H14" i="15"/>
  <c r="J14" i="15" s="1"/>
  <c r="H15" i="15"/>
  <c r="J15" i="15" s="1"/>
  <c r="H16" i="15"/>
  <c r="J16" i="15" s="1"/>
  <c r="H17" i="15"/>
  <c r="J17" i="15" s="1"/>
  <c r="H18" i="15"/>
  <c r="J18" i="15" s="1"/>
  <c r="H19" i="15"/>
  <c r="J19" i="15" s="1"/>
  <c r="H20" i="15"/>
  <c r="J20" i="15" s="1"/>
  <c r="H21" i="15"/>
  <c r="J21" i="15" s="1"/>
  <c r="H22" i="15"/>
  <c r="J22" i="15" s="1"/>
  <c r="H23" i="15"/>
  <c r="J23" i="15" s="1"/>
  <c r="H24" i="15"/>
  <c r="J24" i="15" s="1"/>
  <c r="H25" i="15"/>
  <c r="J25" i="15" s="1"/>
  <c r="H26" i="15"/>
  <c r="J26" i="15" s="1"/>
  <c r="H27" i="15"/>
  <c r="J27" i="15" s="1"/>
  <c r="H28" i="15"/>
  <c r="J28" i="15" s="1"/>
  <c r="H29" i="15"/>
  <c r="J29" i="15" s="1"/>
  <c r="H30" i="15"/>
  <c r="J30" i="15" s="1"/>
  <c r="H31" i="15"/>
  <c r="J31" i="15" s="1"/>
  <c r="H32" i="15"/>
  <c r="J32" i="15" s="1"/>
  <c r="H33" i="15"/>
  <c r="J33" i="15" s="1"/>
  <c r="H34" i="15"/>
  <c r="J34" i="15" s="1"/>
  <c r="H35" i="15"/>
  <c r="J35" i="15" s="1"/>
  <c r="H36" i="15"/>
  <c r="J36" i="15" s="1"/>
  <c r="H37" i="15"/>
  <c r="J37" i="15" s="1"/>
  <c r="H38" i="15"/>
  <c r="J38" i="15" s="1"/>
  <c r="H39" i="15"/>
  <c r="J39" i="15" s="1"/>
  <c r="H40" i="15"/>
  <c r="J40" i="15" s="1"/>
  <c r="H41" i="15"/>
  <c r="J41" i="15" s="1"/>
  <c r="H42" i="15"/>
  <c r="J42" i="15" s="1"/>
  <c r="H43" i="15"/>
  <c r="J43" i="15" s="1"/>
  <c r="H44" i="15"/>
  <c r="J44" i="15" s="1"/>
  <c r="H45" i="15"/>
  <c r="J45" i="15" s="1"/>
  <c r="H46" i="15"/>
  <c r="J46" i="15" s="1"/>
  <c r="H47" i="15"/>
  <c r="J47" i="15" s="1"/>
  <c r="H48" i="15"/>
  <c r="J48" i="15" s="1"/>
  <c r="H49" i="15"/>
  <c r="J49" i="15" s="1"/>
  <c r="H50" i="15"/>
  <c r="J50" i="15" s="1"/>
  <c r="H51" i="15"/>
  <c r="J51" i="15" s="1"/>
  <c r="H52" i="15"/>
  <c r="J52" i="15" s="1"/>
  <c r="H53" i="15"/>
  <c r="J53" i="15" s="1"/>
  <c r="H54" i="15"/>
  <c r="J54" i="15" s="1"/>
  <c r="H55" i="15"/>
  <c r="J55" i="15" s="1"/>
  <c r="H56" i="15"/>
  <c r="J56" i="15" s="1"/>
  <c r="H57" i="15"/>
  <c r="J57" i="15" s="1"/>
  <c r="H58" i="15"/>
  <c r="J58" i="15" s="1"/>
  <c r="H59" i="15"/>
  <c r="J59" i="15" s="1"/>
  <c r="H60" i="15"/>
  <c r="J60" i="15" s="1"/>
  <c r="H61" i="15"/>
  <c r="J61" i="15" s="1"/>
  <c r="H62" i="15"/>
  <c r="J62" i="15" s="1"/>
  <c r="H63" i="15"/>
  <c r="J63" i="15" s="1"/>
  <c r="H64" i="15"/>
  <c r="J64" i="15" s="1"/>
  <c r="H65" i="15"/>
  <c r="J65" i="15" s="1"/>
  <c r="H66" i="15"/>
  <c r="J66" i="15" s="1"/>
  <c r="H67" i="15"/>
  <c r="J67" i="15" s="1"/>
  <c r="H68" i="15"/>
  <c r="J68" i="15" s="1"/>
  <c r="H69" i="15"/>
  <c r="J69" i="15" s="1"/>
  <c r="H70" i="15"/>
  <c r="J70" i="15" s="1"/>
  <c r="H71" i="15"/>
  <c r="J71" i="15" s="1"/>
  <c r="H72" i="15"/>
  <c r="J72" i="15" s="1"/>
  <c r="H73" i="15"/>
  <c r="J73" i="15" s="1"/>
  <c r="H74" i="15"/>
  <c r="J74" i="15" s="1"/>
  <c r="H75" i="15"/>
  <c r="J75" i="15"/>
  <c r="H76" i="15"/>
  <c r="J76" i="15" s="1"/>
  <c r="H77" i="15"/>
  <c r="J77" i="15" s="1"/>
  <c r="H78" i="15"/>
  <c r="J78" i="15" s="1"/>
  <c r="H79" i="15"/>
  <c r="J79" i="15" s="1"/>
  <c r="H80" i="15"/>
  <c r="J80" i="15" s="1"/>
  <c r="H81" i="15"/>
  <c r="J81" i="15" s="1"/>
  <c r="H82" i="15"/>
  <c r="J82" i="15" s="1"/>
  <c r="H83" i="15"/>
  <c r="J83" i="15" s="1"/>
  <c r="H84" i="15"/>
  <c r="J84" i="15" s="1"/>
  <c r="H85" i="15"/>
  <c r="J85" i="15" s="1"/>
  <c r="H86" i="15"/>
  <c r="J86" i="15" s="1"/>
  <c r="H87" i="15"/>
  <c r="J87" i="15" s="1"/>
  <c r="H88" i="15"/>
  <c r="J88" i="15" s="1"/>
  <c r="H89" i="15"/>
  <c r="J89" i="15" s="1"/>
  <c r="H90" i="15"/>
  <c r="J90" i="15" s="1"/>
  <c r="H91" i="15"/>
  <c r="J91" i="15" s="1"/>
  <c r="H92" i="15"/>
  <c r="J92" i="15" s="1"/>
  <c r="H93" i="15"/>
  <c r="J93" i="15" s="1"/>
  <c r="H94" i="15"/>
  <c r="J94" i="15" s="1"/>
  <c r="H95" i="15"/>
  <c r="J95" i="15" s="1"/>
  <c r="H96" i="15"/>
  <c r="J96" i="15" s="1"/>
  <c r="H97" i="15"/>
  <c r="J97" i="15" s="1"/>
  <c r="H98" i="15"/>
  <c r="J98" i="15" s="1"/>
  <c r="H99" i="15"/>
  <c r="J99" i="15" s="1"/>
  <c r="H100" i="15"/>
  <c r="J100" i="15" s="1"/>
  <c r="H101" i="15"/>
  <c r="J101" i="15" s="1"/>
  <c r="H102" i="15"/>
  <c r="J102" i="15" s="1"/>
  <c r="H103" i="15"/>
  <c r="J103" i="15" s="1"/>
  <c r="H104" i="15"/>
  <c r="J104" i="15" s="1"/>
  <c r="H105" i="15"/>
  <c r="J105" i="15" s="1"/>
  <c r="H106" i="15"/>
  <c r="J106" i="15" s="1"/>
  <c r="H107" i="15"/>
  <c r="J107" i="15" s="1"/>
  <c r="H108" i="15"/>
  <c r="J108" i="15" s="1"/>
  <c r="H109" i="15"/>
  <c r="J109" i="15" s="1"/>
  <c r="H110" i="15"/>
  <c r="J110" i="15" s="1"/>
  <c r="H111" i="15"/>
  <c r="J111" i="15" s="1"/>
  <c r="H112" i="15"/>
  <c r="J112" i="15" s="1"/>
  <c r="H113" i="15"/>
  <c r="J113" i="15" s="1"/>
  <c r="H114" i="15"/>
  <c r="J114" i="15" s="1"/>
  <c r="H115" i="15"/>
  <c r="J115" i="15" s="1"/>
  <c r="H116" i="15"/>
  <c r="J116" i="15" s="1"/>
  <c r="H117" i="15"/>
  <c r="J117" i="15" s="1"/>
  <c r="H118" i="15"/>
  <c r="J118" i="15" s="1"/>
  <c r="H119" i="15"/>
  <c r="J119" i="15" s="1"/>
  <c r="H120" i="15"/>
  <c r="J120" i="15" s="1"/>
  <c r="H121" i="15"/>
  <c r="J121" i="15" s="1"/>
  <c r="H122" i="15"/>
  <c r="J122" i="15" s="1"/>
  <c r="H123" i="15"/>
  <c r="J123" i="15" s="1"/>
  <c r="H124" i="15"/>
  <c r="J124" i="15" s="1"/>
  <c r="H125" i="15"/>
  <c r="J125" i="15" s="1"/>
  <c r="H126" i="15"/>
  <c r="J126" i="15" s="1"/>
  <c r="H127" i="15"/>
  <c r="J127" i="15" s="1"/>
  <c r="H128" i="15"/>
  <c r="J128" i="15" s="1"/>
  <c r="H129" i="15"/>
  <c r="J129" i="15" s="1"/>
  <c r="H130" i="15"/>
  <c r="J130" i="15" s="1"/>
  <c r="H131" i="15"/>
  <c r="J131" i="15" s="1"/>
  <c r="H132" i="15"/>
  <c r="J132" i="15" s="1"/>
  <c r="H133" i="15"/>
  <c r="J133" i="15" s="1"/>
  <c r="H134" i="15"/>
  <c r="J134" i="15" s="1"/>
  <c r="H135" i="15"/>
  <c r="J135" i="15" s="1"/>
  <c r="H136" i="15"/>
  <c r="J136" i="15" s="1"/>
  <c r="H137" i="15"/>
  <c r="J137" i="15" s="1"/>
  <c r="H138" i="15"/>
  <c r="J138" i="15" s="1"/>
  <c r="H139" i="15"/>
  <c r="J139" i="15" s="1"/>
  <c r="H140" i="15"/>
  <c r="J140" i="15" s="1"/>
  <c r="H141" i="15"/>
  <c r="J141" i="15" s="1"/>
  <c r="H142" i="15"/>
  <c r="J142" i="15" s="1"/>
  <c r="H143" i="15"/>
  <c r="J143" i="15" s="1"/>
  <c r="H144" i="15"/>
  <c r="J144" i="15" s="1"/>
  <c r="H145" i="15"/>
  <c r="J145" i="15" s="1"/>
  <c r="H146" i="15"/>
  <c r="J146" i="15" s="1"/>
  <c r="H147" i="15"/>
  <c r="J147" i="15" s="1"/>
  <c r="H148" i="15"/>
  <c r="J148" i="15" s="1"/>
  <c r="H149" i="15"/>
  <c r="J149" i="15" s="1"/>
  <c r="H150" i="15"/>
  <c r="J150" i="15" s="1"/>
  <c r="H151" i="15"/>
  <c r="J151" i="15" s="1"/>
  <c r="H152" i="15"/>
  <c r="J152" i="15" s="1"/>
  <c r="H153" i="15"/>
  <c r="J153" i="15" s="1"/>
  <c r="H154" i="15"/>
  <c r="J154" i="15" s="1"/>
  <c r="H155" i="15"/>
  <c r="J155" i="15" s="1"/>
  <c r="H156" i="15"/>
  <c r="J156" i="15" s="1"/>
  <c r="H157" i="15"/>
  <c r="J157" i="15" s="1"/>
  <c r="H158" i="15"/>
  <c r="J158" i="15" s="1"/>
  <c r="H159" i="15"/>
  <c r="J159" i="15" s="1"/>
  <c r="H160" i="15"/>
  <c r="J160" i="15" s="1"/>
  <c r="H161" i="15"/>
  <c r="J161" i="15" s="1"/>
  <c r="H162" i="15"/>
  <c r="J162" i="15" s="1"/>
  <c r="H163" i="15"/>
  <c r="J163" i="15" s="1"/>
  <c r="H164" i="15"/>
  <c r="J164" i="15" s="1"/>
  <c r="H165" i="15"/>
  <c r="J165" i="15" s="1"/>
  <c r="H166" i="15"/>
  <c r="J166" i="15" s="1"/>
  <c r="H167" i="15"/>
  <c r="J167" i="15" s="1"/>
  <c r="H168" i="15"/>
  <c r="J168" i="15" s="1"/>
  <c r="H169" i="15"/>
  <c r="J169" i="15" s="1"/>
  <c r="H170" i="15"/>
  <c r="J170" i="15" s="1"/>
  <c r="H171" i="15"/>
  <c r="J171" i="15" s="1"/>
  <c r="H172" i="15"/>
  <c r="J172" i="15" s="1"/>
  <c r="H173" i="15"/>
  <c r="J173" i="15" s="1"/>
  <c r="H174" i="15"/>
  <c r="J174" i="15" s="1"/>
  <c r="H175" i="15"/>
  <c r="J175" i="15" s="1"/>
  <c r="H176" i="15"/>
  <c r="J176" i="15" s="1"/>
  <c r="H177" i="15"/>
  <c r="J177" i="15" s="1"/>
  <c r="H178" i="15"/>
  <c r="J178" i="15" s="1"/>
  <c r="H179" i="15"/>
  <c r="J179" i="15" s="1"/>
  <c r="H180" i="15"/>
  <c r="J180" i="15" s="1"/>
  <c r="H181" i="15"/>
  <c r="J181" i="15" s="1"/>
  <c r="H182" i="15"/>
  <c r="J182" i="15" s="1"/>
  <c r="H183" i="15"/>
  <c r="J183" i="15" s="1"/>
  <c r="H184" i="15"/>
  <c r="J184" i="15" s="1"/>
  <c r="H185" i="15"/>
  <c r="J185" i="15" s="1"/>
  <c r="H186" i="15"/>
  <c r="J186" i="15" s="1"/>
  <c r="H187" i="15"/>
  <c r="J187" i="15" s="1"/>
  <c r="H188" i="15"/>
  <c r="J188" i="15" s="1"/>
  <c r="H189" i="15"/>
  <c r="J189" i="15" s="1"/>
  <c r="H190" i="15"/>
  <c r="J190" i="15" s="1"/>
  <c r="H191" i="15"/>
  <c r="J191" i="15" s="1"/>
  <c r="H192" i="15"/>
  <c r="J192" i="15" s="1"/>
  <c r="H193" i="15"/>
  <c r="J193" i="15" s="1"/>
  <c r="H194" i="15"/>
  <c r="J194" i="15" s="1"/>
  <c r="H195" i="15"/>
  <c r="J195" i="15" s="1"/>
  <c r="H196" i="15"/>
  <c r="J196" i="15" s="1"/>
  <c r="H197" i="15"/>
  <c r="J197" i="15" s="1"/>
  <c r="H198" i="15"/>
  <c r="J198" i="15" s="1"/>
  <c r="H199" i="15"/>
  <c r="J199" i="15" s="1"/>
  <c r="H200" i="15"/>
  <c r="J200" i="15" s="1"/>
  <c r="H201" i="15"/>
  <c r="J201" i="15" s="1"/>
  <c r="H202" i="15"/>
  <c r="J202" i="15" s="1"/>
  <c r="H203" i="15"/>
  <c r="J203" i="15" s="1"/>
  <c r="H204" i="15"/>
  <c r="J204" i="15" s="1"/>
  <c r="H205" i="15"/>
  <c r="J205" i="15" s="1"/>
  <c r="H206" i="15"/>
  <c r="J206" i="15" s="1"/>
  <c r="H207" i="15"/>
  <c r="J207" i="15" s="1"/>
  <c r="H208" i="15"/>
  <c r="J208" i="15" s="1"/>
  <c r="H209" i="15"/>
  <c r="J209" i="15" s="1"/>
  <c r="H210" i="15"/>
  <c r="J210" i="15" s="1"/>
  <c r="H211" i="15"/>
  <c r="J211" i="15" s="1"/>
  <c r="H212" i="15"/>
  <c r="J212" i="15" s="1"/>
  <c r="H213" i="15"/>
  <c r="J213" i="15" s="1"/>
  <c r="H214" i="15"/>
  <c r="J214" i="15" s="1"/>
  <c r="H215" i="15"/>
  <c r="J215" i="15" s="1"/>
  <c r="H216" i="15"/>
  <c r="J216" i="15" s="1"/>
  <c r="H217" i="15"/>
  <c r="J217" i="15" s="1"/>
  <c r="H218" i="15"/>
  <c r="J218" i="15" s="1"/>
  <c r="H219" i="15"/>
  <c r="J219" i="15" s="1"/>
  <c r="H220" i="15"/>
  <c r="J220" i="15" s="1"/>
  <c r="H221" i="15"/>
  <c r="J221" i="15" s="1"/>
  <c r="H222" i="15"/>
  <c r="J222" i="15" s="1"/>
  <c r="H223" i="15"/>
  <c r="J223" i="15" s="1"/>
  <c r="H224" i="15"/>
  <c r="J224" i="15" s="1"/>
  <c r="H225" i="15"/>
  <c r="J225" i="15" s="1"/>
  <c r="H226" i="15"/>
  <c r="J226" i="15" s="1"/>
  <c r="H227" i="15"/>
  <c r="J227" i="15" s="1"/>
  <c r="H228" i="15"/>
  <c r="J228" i="15" s="1"/>
  <c r="H229" i="15"/>
  <c r="J229" i="15" s="1"/>
  <c r="H230" i="15"/>
  <c r="J230" i="15" s="1"/>
  <c r="H231" i="15"/>
  <c r="J231" i="15" s="1"/>
  <c r="H232" i="15"/>
  <c r="J232" i="15" s="1"/>
  <c r="H233" i="15"/>
  <c r="J233" i="15" s="1"/>
  <c r="H234" i="15"/>
  <c r="J234" i="15" s="1"/>
  <c r="H235" i="15"/>
  <c r="J235" i="15" s="1"/>
  <c r="H236" i="15"/>
  <c r="J236" i="15" s="1"/>
  <c r="H237" i="15"/>
  <c r="J237" i="15" s="1"/>
  <c r="H238" i="15"/>
  <c r="J238" i="15" s="1"/>
  <c r="H239" i="15"/>
  <c r="J239" i="15" s="1"/>
  <c r="H240" i="15"/>
  <c r="J240" i="15" s="1"/>
  <c r="H241" i="15"/>
  <c r="J241" i="15" s="1"/>
  <c r="H242" i="15"/>
  <c r="J242" i="15" s="1"/>
  <c r="H243" i="15"/>
  <c r="J243" i="15" s="1"/>
  <c r="H244" i="15"/>
  <c r="J244" i="15" s="1"/>
  <c r="H245" i="15"/>
  <c r="J245" i="15" s="1"/>
  <c r="H246" i="15"/>
  <c r="J246" i="15" s="1"/>
  <c r="H247" i="15"/>
  <c r="J247" i="15" s="1"/>
  <c r="H248" i="15"/>
  <c r="J248" i="15" s="1"/>
  <c r="H249" i="15"/>
  <c r="J249" i="15" s="1"/>
  <c r="H250" i="15"/>
  <c r="J250" i="15" s="1"/>
  <c r="H251" i="15"/>
  <c r="J251" i="15" s="1"/>
  <c r="H252" i="15"/>
  <c r="J252" i="15" s="1"/>
  <c r="H253" i="15"/>
  <c r="J253" i="15" s="1"/>
  <c r="H254" i="15"/>
  <c r="J254" i="15" s="1"/>
  <c r="H255" i="15"/>
  <c r="J255" i="15" s="1"/>
  <c r="H256" i="15"/>
  <c r="J256" i="15" s="1"/>
  <c r="H257" i="15"/>
  <c r="J257" i="15" s="1"/>
  <c r="H258" i="15"/>
  <c r="J258" i="15" s="1"/>
  <c r="H259" i="15"/>
  <c r="J259" i="15" s="1"/>
  <c r="H260" i="15"/>
  <c r="J260" i="15" s="1"/>
  <c r="H261" i="15"/>
  <c r="J261" i="15" s="1"/>
  <c r="H262" i="15"/>
  <c r="J262" i="15" s="1"/>
  <c r="H263" i="15"/>
  <c r="J263" i="15" s="1"/>
  <c r="H264" i="15"/>
  <c r="J264" i="15" s="1"/>
  <c r="H265" i="15"/>
  <c r="J265" i="15" s="1"/>
  <c r="H266" i="15"/>
  <c r="J266" i="15" s="1"/>
  <c r="H267" i="15"/>
  <c r="J267" i="15" s="1"/>
  <c r="H268" i="15"/>
  <c r="J268" i="15" s="1"/>
  <c r="H269" i="15"/>
  <c r="J269" i="15" s="1"/>
  <c r="H270" i="15"/>
  <c r="J270" i="15" s="1"/>
  <c r="H271" i="15"/>
  <c r="J271" i="15" s="1"/>
  <c r="H272" i="15"/>
  <c r="J272" i="15" s="1"/>
  <c r="H273" i="15"/>
  <c r="J273" i="15" s="1"/>
  <c r="H274" i="15"/>
  <c r="J274" i="15" s="1"/>
  <c r="H275" i="15"/>
  <c r="J275" i="15" s="1"/>
  <c r="H276" i="15"/>
  <c r="J276" i="15" s="1"/>
  <c r="H277" i="15"/>
  <c r="J277" i="15" s="1"/>
  <c r="H278" i="15"/>
  <c r="J278" i="15" s="1"/>
  <c r="H279" i="15"/>
  <c r="J279" i="15" s="1"/>
  <c r="H280" i="15"/>
  <c r="J280" i="15" s="1"/>
  <c r="H281" i="15"/>
  <c r="J281" i="15" s="1"/>
  <c r="H282" i="15"/>
  <c r="J282" i="15" s="1"/>
  <c r="H283" i="15"/>
  <c r="J283" i="15" s="1"/>
  <c r="H284" i="15"/>
  <c r="J284" i="15" s="1"/>
  <c r="H285" i="15"/>
  <c r="J285" i="15" s="1"/>
  <c r="H286" i="15"/>
  <c r="J286" i="15" s="1"/>
  <c r="H287" i="15"/>
  <c r="J287" i="15" s="1"/>
  <c r="H288" i="15"/>
  <c r="J288" i="15" s="1"/>
  <c r="H289" i="15"/>
  <c r="J289" i="15" s="1"/>
  <c r="H290" i="15"/>
  <c r="J290" i="15" s="1"/>
  <c r="H291" i="15"/>
  <c r="J291" i="15" s="1"/>
  <c r="H292" i="15"/>
  <c r="J292" i="15" s="1"/>
  <c r="H293" i="15"/>
  <c r="J293" i="15" s="1"/>
  <c r="H294" i="15"/>
  <c r="J294" i="15" s="1"/>
  <c r="H295" i="15"/>
  <c r="J295" i="15" s="1"/>
  <c r="H296" i="15"/>
  <c r="J296" i="15" s="1"/>
  <c r="H297" i="15"/>
  <c r="J297" i="15" s="1"/>
  <c r="H298" i="15"/>
  <c r="J298" i="15" s="1"/>
  <c r="H299" i="15"/>
  <c r="J299" i="15" s="1"/>
  <c r="H300" i="15"/>
  <c r="J300" i="15" s="1"/>
  <c r="H301" i="15"/>
  <c r="J301" i="15" s="1"/>
  <c r="H302" i="15"/>
  <c r="J302" i="15" s="1"/>
  <c r="H303" i="15"/>
  <c r="J303" i="15" s="1"/>
  <c r="H304" i="15"/>
  <c r="J304" i="15" s="1"/>
  <c r="H305" i="15"/>
  <c r="J305" i="15" s="1"/>
  <c r="H306" i="15"/>
  <c r="J306" i="15" s="1"/>
  <c r="H307" i="15"/>
  <c r="J307" i="15" s="1"/>
  <c r="H308" i="15"/>
  <c r="J308" i="15" s="1"/>
  <c r="H309" i="15"/>
  <c r="J309" i="15" s="1"/>
  <c r="H310" i="15"/>
  <c r="J310" i="15" s="1"/>
  <c r="H311" i="15"/>
  <c r="J311" i="15" s="1"/>
  <c r="H312" i="15"/>
  <c r="J312" i="15" s="1"/>
  <c r="H313" i="15"/>
  <c r="J313" i="15" s="1"/>
  <c r="H314" i="15"/>
  <c r="J314" i="15" s="1"/>
  <c r="H315" i="15"/>
  <c r="J315" i="15" s="1"/>
  <c r="H316" i="15"/>
  <c r="J316" i="15" s="1"/>
  <c r="H317" i="15"/>
  <c r="J317" i="15" s="1"/>
  <c r="H318" i="15"/>
  <c r="J318" i="15" s="1"/>
  <c r="H319" i="15"/>
  <c r="J319" i="15" s="1"/>
  <c r="H320" i="15"/>
  <c r="J320" i="15" s="1"/>
  <c r="H321" i="15"/>
  <c r="J321" i="15" s="1"/>
  <c r="H322" i="15"/>
  <c r="J322" i="15" s="1"/>
  <c r="H323" i="15"/>
  <c r="J323" i="15" s="1"/>
  <c r="H324" i="15"/>
  <c r="J324" i="15" s="1"/>
  <c r="H325" i="15"/>
  <c r="J325" i="15" s="1"/>
  <c r="H326" i="15"/>
  <c r="J326" i="15" s="1"/>
  <c r="H327" i="15"/>
  <c r="J327" i="15" s="1"/>
  <c r="H328" i="15"/>
  <c r="J328" i="15" s="1"/>
  <c r="H329" i="15"/>
  <c r="J329" i="15" s="1"/>
  <c r="H330" i="15"/>
  <c r="J330" i="15" s="1"/>
  <c r="H331" i="15"/>
  <c r="J331" i="15" s="1"/>
  <c r="H332" i="15"/>
  <c r="J332" i="15" s="1"/>
  <c r="H333" i="15"/>
  <c r="J333" i="15" s="1"/>
  <c r="H334" i="15"/>
  <c r="J334" i="15" s="1"/>
  <c r="H335" i="15"/>
  <c r="J335" i="15" s="1"/>
  <c r="H336" i="15"/>
  <c r="J336" i="15" s="1"/>
  <c r="H337" i="15"/>
  <c r="J337" i="15" s="1"/>
  <c r="H338" i="15"/>
  <c r="J338" i="15" s="1"/>
  <c r="H339" i="15"/>
  <c r="J339" i="15" s="1"/>
  <c r="H340" i="15"/>
  <c r="J340" i="15" s="1"/>
  <c r="H341" i="15"/>
  <c r="J341" i="15" s="1"/>
  <c r="H342" i="15"/>
  <c r="J342" i="15" s="1"/>
  <c r="H343" i="15"/>
  <c r="J343" i="15" s="1"/>
  <c r="H344" i="15"/>
  <c r="J344" i="15" s="1"/>
  <c r="H345" i="15"/>
  <c r="J345" i="15" s="1"/>
  <c r="H346" i="15"/>
  <c r="J346" i="15" s="1"/>
  <c r="H347" i="15"/>
  <c r="J347" i="15" s="1"/>
  <c r="H348" i="15"/>
  <c r="J348" i="15" s="1"/>
  <c r="H349" i="15"/>
  <c r="J349" i="15" s="1"/>
  <c r="H350" i="15"/>
  <c r="J350" i="15" s="1"/>
  <c r="H351" i="15"/>
  <c r="J351" i="15" s="1"/>
  <c r="H352" i="15"/>
  <c r="J352" i="15" s="1"/>
  <c r="H353" i="15"/>
  <c r="J353" i="15" s="1"/>
  <c r="H354" i="15"/>
  <c r="J354" i="15" s="1"/>
  <c r="H355" i="15"/>
  <c r="J355" i="15" s="1"/>
  <c r="H356" i="15"/>
  <c r="J356" i="15" s="1"/>
  <c r="H357" i="15"/>
  <c r="J357" i="15" s="1"/>
  <c r="H358" i="15"/>
  <c r="J358" i="15" s="1"/>
  <c r="H359" i="15"/>
  <c r="J359" i="15" s="1"/>
  <c r="H360" i="15"/>
  <c r="J360" i="15" s="1"/>
  <c r="H361" i="15"/>
  <c r="J361" i="15" s="1"/>
  <c r="H362" i="15"/>
  <c r="J362" i="15" s="1"/>
  <c r="H363" i="15"/>
  <c r="J363" i="15" s="1"/>
  <c r="H364" i="15"/>
  <c r="J364" i="15" s="1"/>
  <c r="H365" i="15"/>
  <c r="J365" i="15" s="1"/>
  <c r="H366" i="15"/>
  <c r="J366" i="15" s="1"/>
  <c r="H367" i="15"/>
  <c r="J367" i="15" s="1"/>
  <c r="H368" i="15"/>
  <c r="J368" i="15" s="1"/>
  <c r="H369" i="15"/>
  <c r="J369" i="15" s="1"/>
  <c r="H370" i="15"/>
  <c r="J370" i="15" s="1"/>
  <c r="H371" i="15"/>
  <c r="J371" i="15" s="1"/>
  <c r="H372" i="15"/>
  <c r="J372" i="15" s="1"/>
  <c r="H373" i="15"/>
  <c r="J373" i="15" s="1"/>
  <c r="H374" i="15"/>
  <c r="J374" i="15" s="1"/>
  <c r="H375" i="15"/>
  <c r="J375" i="15" s="1"/>
  <c r="H376" i="15"/>
  <c r="J376" i="15" s="1"/>
  <c r="H377" i="15"/>
  <c r="J377" i="15" s="1"/>
  <c r="H378" i="15"/>
  <c r="J378" i="15" s="1"/>
  <c r="H379" i="15"/>
  <c r="J379" i="15" s="1"/>
  <c r="H380" i="15"/>
  <c r="J380" i="15" s="1"/>
  <c r="H381" i="15"/>
  <c r="J381" i="15" s="1"/>
  <c r="H382" i="15"/>
  <c r="J382" i="15" s="1"/>
  <c r="H383" i="15"/>
  <c r="J383" i="15" s="1"/>
  <c r="H384" i="15"/>
  <c r="J384" i="15" s="1"/>
  <c r="H385" i="15"/>
  <c r="J385" i="15" s="1"/>
  <c r="H386" i="15"/>
  <c r="J386" i="15" s="1"/>
  <c r="H387" i="15"/>
  <c r="J387" i="15" s="1"/>
  <c r="H388" i="15"/>
  <c r="J388" i="15" s="1"/>
  <c r="H389" i="15"/>
  <c r="J389" i="15" s="1"/>
  <c r="H390" i="15"/>
  <c r="J390" i="15" s="1"/>
  <c r="H391" i="15"/>
  <c r="J391" i="15" s="1"/>
  <c r="H392" i="15"/>
  <c r="J392" i="15" s="1"/>
  <c r="H393" i="15"/>
  <c r="J393" i="15" s="1"/>
  <c r="H394" i="15"/>
  <c r="J394" i="15" s="1"/>
  <c r="H395" i="15"/>
  <c r="J395" i="15" s="1"/>
  <c r="H396" i="15"/>
  <c r="J396" i="15" s="1"/>
  <c r="H397" i="15"/>
  <c r="J397" i="15" s="1"/>
  <c r="H398" i="15"/>
  <c r="J398" i="15" s="1"/>
  <c r="H399" i="15"/>
  <c r="J399" i="15" s="1"/>
  <c r="H400" i="15"/>
  <c r="J400" i="15" s="1"/>
  <c r="H401" i="15"/>
  <c r="J401" i="15" s="1"/>
  <c r="H402" i="15"/>
  <c r="J402" i="15" s="1"/>
  <c r="H403" i="15"/>
  <c r="J403" i="15" s="1"/>
  <c r="H404" i="15"/>
  <c r="J404" i="15" s="1"/>
  <c r="H405" i="15"/>
  <c r="J405" i="15" s="1"/>
  <c r="H406" i="15"/>
  <c r="J406" i="15" s="1"/>
  <c r="H407" i="15"/>
  <c r="J407" i="15" s="1"/>
  <c r="H408" i="15"/>
  <c r="J408" i="15" s="1"/>
  <c r="H409" i="15"/>
  <c r="J409" i="15" s="1"/>
  <c r="H410" i="15"/>
  <c r="J410" i="15" s="1"/>
  <c r="H411" i="15"/>
  <c r="J411" i="15" s="1"/>
  <c r="H412" i="15"/>
  <c r="J412" i="15" s="1"/>
  <c r="H413" i="15"/>
  <c r="J413" i="15" s="1"/>
  <c r="H414" i="15"/>
  <c r="J414" i="15" s="1"/>
  <c r="H415" i="15"/>
  <c r="J415" i="15" s="1"/>
  <c r="H416" i="15"/>
  <c r="J416" i="15" s="1"/>
  <c r="H417" i="15"/>
  <c r="J417" i="15" s="1"/>
  <c r="H418" i="15"/>
  <c r="J418" i="15" s="1"/>
  <c r="H419" i="15"/>
  <c r="J419" i="15" s="1"/>
  <c r="H420" i="15"/>
  <c r="J420" i="15" s="1"/>
  <c r="H421" i="15"/>
  <c r="J421" i="15" s="1"/>
  <c r="H422" i="15"/>
  <c r="J422" i="15" s="1"/>
  <c r="H423" i="15"/>
  <c r="J423" i="15" s="1"/>
  <c r="H424" i="15"/>
  <c r="J424" i="15" s="1"/>
  <c r="H425" i="15"/>
  <c r="J425" i="15" s="1"/>
  <c r="H426" i="15"/>
  <c r="J426" i="15" s="1"/>
  <c r="H427" i="15"/>
  <c r="J427" i="15" s="1"/>
  <c r="H428" i="15"/>
  <c r="J428" i="15" s="1"/>
  <c r="H429" i="15"/>
  <c r="J429" i="15" s="1"/>
  <c r="H430" i="15"/>
  <c r="J430" i="15" s="1"/>
  <c r="H431" i="15"/>
  <c r="J431" i="15" s="1"/>
  <c r="H432" i="15"/>
  <c r="J432" i="15" s="1"/>
  <c r="H433" i="15"/>
  <c r="J433" i="15" s="1"/>
  <c r="H434" i="15"/>
  <c r="J434" i="15" s="1"/>
  <c r="H435" i="15"/>
  <c r="J435" i="15" s="1"/>
  <c r="H436" i="15"/>
  <c r="J436" i="15" s="1"/>
  <c r="H437" i="15"/>
  <c r="J437" i="15" s="1"/>
  <c r="H438" i="15"/>
  <c r="J438" i="15" s="1"/>
  <c r="H439" i="15"/>
  <c r="J439" i="15" s="1"/>
  <c r="H440" i="15"/>
  <c r="J440" i="15" s="1"/>
  <c r="H441" i="15"/>
  <c r="J441" i="15" s="1"/>
  <c r="H442" i="15"/>
  <c r="J442" i="15" s="1"/>
  <c r="H443" i="15"/>
  <c r="J443" i="15" s="1"/>
  <c r="H444" i="15"/>
  <c r="J444" i="15" s="1"/>
  <c r="H445" i="15"/>
  <c r="J445" i="15" s="1"/>
  <c r="H446" i="15"/>
  <c r="J446" i="15" s="1"/>
  <c r="H447" i="15"/>
  <c r="J447" i="15" s="1"/>
  <c r="H448" i="15"/>
  <c r="J448" i="15" s="1"/>
  <c r="H449" i="15"/>
  <c r="J449" i="15" s="1"/>
  <c r="H450" i="15"/>
  <c r="J450" i="15" s="1"/>
  <c r="H451" i="15"/>
  <c r="J451" i="15" s="1"/>
  <c r="H452" i="15"/>
  <c r="J452" i="15" s="1"/>
  <c r="H453" i="15"/>
  <c r="J453" i="15" s="1"/>
  <c r="H454" i="15"/>
  <c r="J454" i="15" s="1"/>
  <c r="H455" i="15"/>
  <c r="J455" i="15" s="1"/>
  <c r="H456" i="15"/>
  <c r="J456" i="15" s="1"/>
  <c r="H457" i="15"/>
  <c r="J457" i="15" s="1"/>
  <c r="H458" i="15"/>
  <c r="J458" i="15" s="1"/>
  <c r="H459" i="15"/>
  <c r="J459" i="15" s="1"/>
  <c r="H460" i="15"/>
  <c r="J460" i="15" s="1"/>
  <c r="H461" i="15"/>
  <c r="J461" i="15" s="1"/>
  <c r="H462" i="15"/>
  <c r="J462" i="15" s="1"/>
  <c r="H463" i="15"/>
  <c r="J463" i="15" s="1"/>
  <c r="H464" i="15"/>
  <c r="J464" i="15" s="1"/>
  <c r="H465" i="15"/>
  <c r="J465" i="15" s="1"/>
  <c r="H466" i="15"/>
  <c r="J466" i="15" s="1"/>
  <c r="H467" i="15"/>
  <c r="J467" i="15" s="1"/>
  <c r="H468" i="15"/>
  <c r="J468" i="15" s="1"/>
  <c r="H469" i="15"/>
  <c r="J469" i="15" s="1"/>
  <c r="H470" i="15"/>
  <c r="J470" i="15" s="1"/>
  <c r="H471" i="15"/>
  <c r="J471" i="15" s="1"/>
  <c r="H472" i="15"/>
  <c r="J472" i="15" s="1"/>
  <c r="H473" i="15"/>
  <c r="J473" i="15" s="1"/>
  <c r="H474" i="15"/>
  <c r="J474" i="15" s="1"/>
  <c r="H475" i="15"/>
  <c r="J475" i="15" s="1"/>
  <c r="H476" i="15"/>
  <c r="J476" i="15" s="1"/>
  <c r="H477" i="15"/>
  <c r="J477" i="15" s="1"/>
  <c r="H478" i="15"/>
  <c r="J478" i="15" s="1"/>
  <c r="H479" i="15"/>
  <c r="J479" i="15" s="1"/>
  <c r="H480" i="15"/>
  <c r="J480" i="15" s="1"/>
  <c r="H481" i="15"/>
  <c r="J481" i="15" s="1"/>
  <c r="H482" i="15"/>
  <c r="J482" i="15" s="1"/>
  <c r="H483" i="15"/>
  <c r="J483" i="15" s="1"/>
  <c r="H484" i="15"/>
  <c r="J484" i="15" s="1"/>
  <c r="H485" i="15"/>
  <c r="J485" i="15" s="1"/>
  <c r="H486" i="15"/>
  <c r="J486" i="15" s="1"/>
  <c r="H487" i="15"/>
  <c r="J487" i="15" s="1"/>
  <c r="H488" i="15"/>
  <c r="J488" i="15" s="1"/>
  <c r="H489" i="15"/>
  <c r="J489" i="15" s="1"/>
  <c r="H490" i="15"/>
  <c r="J490" i="15" s="1"/>
  <c r="H491" i="15"/>
  <c r="J491" i="15" s="1"/>
  <c r="H492" i="15"/>
  <c r="J492" i="15" s="1"/>
  <c r="H493" i="15"/>
  <c r="J493" i="15" s="1"/>
  <c r="H494" i="15"/>
  <c r="J494" i="15" s="1"/>
  <c r="H495" i="15"/>
  <c r="J495" i="15" s="1"/>
  <c r="H496" i="15"/>
  <c r="J496" i="15" s="1"/>
  <c r="H497" i="15"/>
  <c r="J497" i="15" s="1"/>
  <c r="H498" i="15"/>
  <c r="J498" i="15" s="1"/>
  <c r="H499" i="15"/>
  <c r="J499" i="15" s="1"/>
  <c r="H500" i="15"/>
  <c r="J500" i="15" s="1"/>
  <c r="H501" i="15"/>
  <c r="J501" i="15" s="1"/>
  <c r="H502" i="15"/>
  <c r="J502" i="15" s="1"/>
  <c r="H503" i="15"/>
  <c r="J503" i="15" s="1"/>
  <c r="H504" i="15"/>
  <c r="J504" i="15" s="1"/>
  <c r="H505" i="15"/>
  <c r="J505" i="15" s="1"/>
  <c r="H506" i="15"/>
  <c r="J506" i="15" s="1"/>
  <c r="H507" i="15"/>
  <c r="J507" i="15" s="1"/>
  <c r="H508" i="15"/>
  <c r="J508" i="15" s="1"/>
  <c r="H509" i="15"/>
  <c r="J509" i="15" s="1"/>
  <c r="H510" i="15"/>
  <c r="J510" i="15" s="1"/>
  <c r="H511" i="15"/>
  <c r="J511" i="15" s="1"/>
  <c r="H512" i="15"/>
  <c r="J512" i="15" s="1"/>
  <c r="H513" i="15"/>
  <c r="J513" i="15" s="1"/>
  <c r="H514" i="15"/>
  <c r="J514" i="15" s="1"/>
  <c r="H515" i="15"/>
  <c r="J515" i="15" s="1"/>
  <c r="H516" i="15"/>
  <c r="J516" i="15" s="1"/>
  <c r="H517" i="15"/>
  <c r="J517" i="15" s="1"/>
  <c r="H518" i="15"/>
  <c r="J518" i="15" s="1"/>
  <c r="H519" i="15"/>
  <c r="J519" i="15" s="1"/>
  <c r="H520" i="15"/>
  <c r="J520" i="15" s="1"/>
  <c r="H521" i="15"/>
  <c r="J521" i="15" s="1"/>
  <c r="H522" i="15"/>
  <c r="J522" i="15" s="1"/>
  <c r="H523" i="15"/>
  <c r="J523" i="15" s="1"/>
  <c r="H524" i="15"/>
  <c r="J524" i="15" s="1"/>
  <c r="H525" i="15"/>
  <c r="J525" i="15" s="1"/>
  <c r="H526" i="15"/>
  <c r="J526" i="15" s="1"/>
  <c r="H527" i="15"/>
  <c r="J527" i="15" s="1"/>
  <c r="H528" i="15"/>
  <c r="J528" i="15" s="1"/>
  <c r="H529" i="15"/>
  <c r="J529" i="15" s="1"/>
  <c r="H530" i="15"/>
  <c r="J530" i="15" s="1"/>
  <c r="H531" i="15"/>
  <c r="J531" i="15" s="1"/>
  <c r="H532" i="15"/>
  <c r="J532" i="15" s="1"/>
  <c r="H533" i="15"/>
  <c r="J533" i="15" s="1"/>
  <c r="H534" i="15"/>
  <c r="J534" i="15" s="1"/>
  <c r="H535" i="15"/>
  <c r="J535" i="15" s="1"/>
  <c r="H536" i="15"/>
  <c r="J536" i="15" s="1"/>
  <c r="H537" i="15"/>
  <c r="J537" i="15" s="1"/>
  <c r="H538" i="15"/>
  <c r="J538" i="15" s="1"/>
  <c r="H539" i="15"/>
  <c r="J539" i="15" s="1"/>
  <c r="H540" i="15"/>
  <c r="J540" i="15" s="1"/>
  <c r="H541" i="15"/>
  <c r="J541" i="15" s="1"/>
  <c r="H542" i="15"/>
  <c r="J542" i="15" s="1"/>
  <c r="H543" i="15"/>
  <c r="J543" i="15" s="1"/>
  <c r="H544" i="15"/>
  <c r="J544" i="15" s="1"/>
  <c r="H545" i="15"/>
  <c r="J545" i="15" s="1"/>
  <c r="H546" i="15"/>
  <c r="J546" i="15" s="1"/>
  <c r="H547" i="15"/>
  <c r="J547" i="15" s="1"/>
  <c r="H548" i="15"/>
  <c r="J548" i="15" s="1"/>
  <c r="H549" i="15"/>
  <c r="J549" i="15" s="1"/>
  <c r="H550" i="15"/>
  <c r="J550" i="15" s="1"/>
  <c r="H551" i="15"/>
  <c r="J551" i="15" s="1"/>
  <c r="H552" i="15"/>
  <c r="J552" i="15" s="1"/>
  <c r="H553" i="15"/>
  <c r="J553" i="15" s="1"/>
  <c r="H554" i="15"/>
  <c r="J554" i="15" s="1"/>
  <c r="H555" i="15"/>
  <c r="J555" i="15" s="1"/>
  <c r="H556" i="15"/>
  <c r="J556" i="15" s="1"/>
  <c r="H557" i="15"/>
  <c r="J557" i="15" s="1"/>
  <c r="H558" i="15"/>
  <c r="J558" i="15" s="1"/>
  <c r="H559" i="15"/>
  <c r="J559" i="15" s="1"/>
  <c r="H560" i="15"/>
  <c r="J560" i="15" s="1"/>
  <c r="H561" i="15"/>
  <c r="J561" i="15" s="1"/>
  <c r="H562" i="15"/>
  <c r="J562" i="15" s="1"/>
  <c r="H563" i="15"/>
  <c r="J563" i="15" s="1"/>
  <c r="H564" i="15"/>
  <c r="J564" i="15" s="1"/>
  <c r="H565" i="15"/>
  <c r="J565" i="15" s="1"/>
  <c r="H566" i="15"/>
  <c r="J566" i="15" s="1"/>
  <c r="H567" i="15"/>
  <c r="J567" i="15" s="1"/>
  <c r="H568" i="15"/>
  <c r="J568" i="15" s="1"/>
  <c r="H569" i="15"/>
  <c r="J569" i="15" s="1"/>
  <c r="H570" i="15"/>
  <c r="J570" i="15" s="1"/>
  <c r="H571" i="15"/>
  <c r="J571" i="15" s="1"/>
  <c r="H572" i="15"/>
  <c r="J572" i="15" s="1"/>
  <c r="H573" i="15"/>
  <c r="J573" i="15" s="1"/>
  <c r="H574" i="15"/>
  <c r="J574" i="15" s="1"/>
  <c r="H575" i="15"/>
  <c r="J575" i="15" s="1"/>
  <c r="H576" i="15"/>
  <c r="J576" i="15" s="1"/>
  <c r="H577" i="15"/>
  <c r="J577" i="15" s="1"/>
  <c r="H578" i="15"/>
  <c r="J578" i="15" s="1"/>
  <c r="H579" i="15"/>
  <c r="J579" i="15" s="1"/>
  <c r="H580" i="15"/>
  <c r="J580" i="15" s="1"/>
  <c r="H581" i="15"/>
  <c r="J581" i="15" s="1"/>
  <c r="H582" i="15"/>
  <c r="J582" i="15" s="1"/>
  <c r="H583" i="15"/>
  <c r="J583" i="15" s="1"/>
  <c r="H584" i="15"/>
  <c r="J584" i="15" s="1"/>
  <c r="H585" i="15"/>
  <c r="J585" i="15" s="1"/>
  <c r="H586" i="15"/>
  <c r="J586" i="15" s="1"/>
  <c r="H587" i="15"/>
  <c r="J587" i="15" s="1"/>
  <c r="H588" i="15"/>
  <c r="J588" i="15" s="1"/>
  <c r="H589" i="15"/>
  <c r="J589" i="15" s="1"/>
  <c r="H590" i="15"/>
  <c r="J590" i="15" s="1"/>
  <c r="H591" i="15"/>
  <c r="J591" i="15" s="1"/>
  <c r="H592" i="15"/>
  <c r="J592" i="15" s="1"/>
  <c r="H593" i="15"/>
  <c r="J593" i="15" s="1"/>
  <c r="H594" i="15"/>
  <c r="J594" i="15" s="1"/>
  <c r="H595" i="15"/>
  <c r="J595" i="15" s="1"/>
  <c r="H596" i="15"/>
  <c r="J596" i="15" s="1"/>
  <c r="H597" i="15"/>
  <c r="J597" i="15" s="1"/>
  <c r="H598" i="15"/>
  <c r="J598" i="15" s="1"/>
  <c r="H599" i="15"/>
  <c r="J599" i="15" s="1"/>
  <c r="H600" i="15"/>
  <c r="J600" i="15" s="1"/>
  <c r="H601" i="15"/>
  <c r="J601" i="15" s="1"/>
  <c r="H602" i="15"/>
  <c r="J602" i="15" s="1"/>
  <c r="H603" i="15"/>
  <c r="J603" i="15" s="1"/>
  <c r="H604" i="15"/>
  <c r="J604" i="15" s="1"/>
  <c r="H605" i="15"/>
  <c r="J605" i="15" s="1"/>
  <c r="H606" i="15"/>
  <c r="J606" i="15" s="1"/>
  <c r="H607" i="15"/>
  <c r="J607" i="15" s="1"/>
  <c r="H608" i="15"/>
  <c r="J608" i="15" s="1"/>
  <c r="H609" i="15"/>
  <c r="J609" i="15" s="1"/>
  <c r="H610" i="15"/>
  <c r="J610" i="15" s="1"/>
  <c r="H611" i="15"/>
  <c r="J611" i="15" s="1"/>
  <c r="H612" i="15"/>
  <c r="J612" i="15" s="1"/>
  <c r="H613" i="15"/>
  <c r="J613" i="15" s="1"/>
  <c r="H614" i="15"/>
  <c r="J614" i="15" s="1"/>
  <c r="H615" i="15"/>
  <c r="J615" i="15" s="1"/>
  <c r="H616" i="15"/>
  <c r="J616" i="15" s="1"/>
  <c r="H617" i="15"/>
  <c r="J617" i="15" s="1"/>
  <c r="H618" i="15"/>
  <c r="J618" i="15" s="1"/>
  <c r="H619" i="15"/>
  <c r="J619" i="15" s="1"/>
  <c r="H620" i="15"/>
  <c r="J620" i="15" s="1"/>
  <c r="H621" i="15"/>
  <c r="J621" i="15" s="1"/>
  <c r="H622" i="15"/>
  <c r="J622" i="15" s="1"/>
  <c r="H623" i="15"/>
  <c r="J623" i="15" s="1"/>
  <c r="H624" i="15"/>
  <c r="J624" i="15" s="1"/>
  <c r="H625" i="15"/>
  <c r="J625" i="15" s="1"/>
  <c r="H626" i="15"/>
  <c r="J626" i="15" s="1"/>
  <c r="H627" i="15"/>
  <c r="J627" i="15" s="1"/>
  <c r="H628" i="15"/>
  <c r="J628" i="15" s="1"/>
  <c r="H629" i="15"/>
  <c r="J629" i="15" s="1"/>
  <c r="H630" i="15"/>
  <c r="J630" i="15" s="1"/>
  <c r="H631" i="15"/>
  <c r="J631" i="15" s="1"/>
  <c r="H632" i="15"/>
  <c r="J632" i="15" s="1"/>
  <c r="H633" i="15"/>
  <c r="J633" i="15" s="1"/>
  <c r="H634" i="15"/>
  <c r="J634" i="15" s="1"/>
  <c r="H635" i="15"/>
  <c r="J635" i="15" s="1"/>
  <c r="H636" i="15"/>
  <c r="J636" i="15" s="1"/>
  <c r="H637" i="15"/>
  <c r="J637" i="15" s="1"/>
  <c r="H638" i="15"/>
  <c r="J638" i="15" s="1"/>
  <c r="H639" i="15"/>
  <c r="J639" i="15" s="1"/>
  <c r="H640" i="15"/>
  <c r="J640" i="15" s="1"/>
  <c r="H641" i="15"/>
  <c r="J641" i="15" s="1"/>
  <c r="H642" i="15"/>
  <c r="J642" i="15" s="1"/>
  <c r="H643" i="15"/>
  <c r="J643" i="15" s="1"/>
  <c r="H644" i="15"/>
  <c r="J644" i="15" s="1"/>
  <c r="H645" i="15"/>
  <c r="J645" i="15" s="1"/>
  <c r="H646" i="15"/>
  <c r="J646" i="15" s="1"/>
  <c r="H647" i="15"/>
  <c r="J647" i="15" s="1"/>
  <c r="H648" i="15"/>
  <c r="J648" i="15" s="1"/>
  <c r="H649" i="15"/>
  <c r="J649" i="15" s="1"/>
  <c r="H650" i="15"/>
  <c r="J650" i="15" s="1"/>
  <c r="H651" i="15"/>
  <c r="J651" i="15" s="1"/>
  <c r="H652" i="15"/>
  <c r="J652" i="15" s="1"/>
  <c r="H653" i="15"/>
  <c r="J653" i="15" s="1"/>
  <c r="H654" i="15"/>
  <c r="J654" i="15" s="1"/>
  <c r="H655" i="15"/>
  <c r="J655" i="15" s="1"/>
  <c r="H656" i="15"/>
  <c r="J656" i="15" s="1"/>
  <c r="H657" i="15"/>
  <c r="J657" i="15" s="1"/>
  <c r="H658" i="15"/>
  <c r="J658" i="15" s="1"/>
  <c r="H659" i="15"/>
  <c r="J659" i="15" s="1"/>
  <c r="H660" i="15"/>
  <c r="J660" i="15" s="1"/>
  <c r="H661" i="15"/>
  <c r="J661" i="15" s="1"/>
  <c r="H662" i="15"/>
  <c r="J662" i="15" s="1"/>
  <c r="H663" i="15"/>
  <c r="J663" i="15" s="1"/>
  <c r="H664" i="15"/>
  <c r="J664" i="15" s="1"/>
  <c r="H665" i="15"/>
  <c r="J665" i="15" s="1"/>
  <c r="H666" i="15"/>
  <c r="J666" i="15" s="1"/>
  <c r="H667" i="15"/>
  <c r="J667" i="15" s="1"/>
  <c r="H668" i="15"/>
  <c r="J668" i="15" s="1"/>
  <c r="H669" i="15"/>
  <c r="J669" i="15" s="1"/>
  <c r="H670" i="15"/>
  <c r="J670" i="15" s="1"/>
  <c r="H671" i="15"/>
  <c r="J671" i="15" s="1"/>
  <c r="H672" i="15"/>
  <c r="J672" i="15" s="1"/>
  <c r="H673" i="15"/>
  <c r="J673" i="15" s="1"/>
  <c r="H674" i="15"/>
  <c r="J674" i="15" s="1"/>
  <c r="H675" i="15"/>
  <c r="J675" i="15" s="1"/>
  <c r="H676" i="15"/>
  <c r="J676" i="15" s="1"/>
  <c r="H677" i="15"/>
  <c r="J677" i="15" s="1"/>
  <c r="H678" i="15"/>
  <c r="J678" i="15" s="1"/>
  <c r="H679" i="15"/>
  <c r="J679" i="15" s="1"/>
  <c r="H680" i="15"/>
  <c r="J680" i="15" s="1"/>
  <c r="H681" i="15"/>
  <c r="J681" i="15" s="1"/>
  <c r="H682" i="15"/>
  <c r="J682" i="15" s="1"/>
  <c r="H683" i="15"/>
  <c r="J683" i="15" s="1"/>
  <c r="H684" i="15"/>
  <c r="J684" i="15" s="1"/>
  <c r="H685" i="15"/>
  <c r="J685" i="15" s="1"/>
  <c r="H686" i="15"/>
  <c r="J686" i="15" s="1"/>
  <c r="H687" i="15"/>
  <c r="J687" i="15" s="1"/>
  <c r="H688" i="15"/>
  <c r="J688" i="15" s="1"/>
  <c r="H689" i="15"/>
  <c r="J689" i="15" s="1"/>
  <c r="H690" i="15"/>
  <c r="J690" i="15" s="1"/>
  <c r="H691" i="15"/>
  <c r="J691" i="15" s="1"/>
  <c r="H692" i="15"/>
  <c r="J692" i="15" s="1"/>
  <c r="H693" i="15"/>
  <c r="J693" i="15" s="1"/>
  <c r="H694" i="15"/>
  <c r="J694" i="15" s="1"/>
  <c r="H695" i="15"/>
  <c r="J695" i="15" s="1"/>
  <c r="H696" i="15"/>
  <c r="J696" i="15" s="1"/>
  <c r="H697" i="15"/>
  <c r="J697" i="15" s="1"/>
  <c r="H698" i="15"/>
  <c r="J698" i="15" s="1"/>
  <c r="H699" i="15"/>
  <c r="J699" i="15" s="1"/>
  <c r="H700" i="15"/>
  <c r="J700" i="15" s="1"/>
  <c r="H701" i="15"/>
  <c r="J701" i="15" s="1"/>
  <c r="H702" i="15"/>
  <c r="J702" i="15" s="1"/>
  <c r="H703" i="15"/>
  <c r="J703" i="15" s="1"/>
  <c r="H704" i="15"/>
  <c r="J704" i="15" s="1"/>
  <c r="H705" i="15"/>
  <c r="J705" i="15" s="1"/>
  <c r="H706" i="15"/>
  <c r="J706" i="15" s="1"/>
  <c r="H707" i="15"/>
  <c r="J707" i="15" s="1"/>
  <c r="H708" i="15"/>
  <c r="J708" i="15" s="1"/>
  <c r="H709" i="15"/>
  <c r="J709" i="15" s="1"/>
  <c r="H710" i="15"/>
  <c r="J710" i="15" s="1"/>
  <c r="H711" i="15"/>
  <c r="J711" i="15" s="1"/>
  <c r="H712" i="15"/>
  <c r="J712" i="15" s="1"/>
  <c r="H713" i="15"/>
  <c r="J713" i="15" s="1"/>
  <c r="H714" i="15"/>
  <c r="J714" i="15" s="1"/>
  <c r="H715" i="15"/>
  <c r="J715" i="15" s="1"/>
  <c r="H716" i="15"/>
  <c r="J716" i="15" s="1"/>
  <c r="H717" i="15"/>
  <c r="J717" i="15" s="1"/>
  <c r="H718" i="15"/>
  <c r="J718" i="15" s="1"/>
  <c r="H719" i="15"/>
  <c r="J719" i="15" s="1"/>
  <c r="H720" i="15"/>
  <c r="J720" i="15" s="1"/>
  <c r="H721" i="15"/>
  <c r="J721" i="15" s="1"/>
  <c r="H722" i="15"/>
  <c r="J722" i="15" s="1"/>
  <c r="H723" i="15"/>
  <c r="J723" i="15" s="1"/>
  <c r="H724" i="15"/>
  <c r="J724" i="15" s="1"/>
  <c r="H725" i="15"/>
  <c r="J725" i="15" s="1"/>
  <c r="H726" i="15"/>
  <c r="J726" i="15" s="1"/>
  <c r="H727" i="15"/>
  <c r="J727" i="15" s="1"/>
  <c r="H728" i="15"/>
  <c r="J728" i="15" s="1"/>
  <c r="H729" i="15"/>
  <c r="J729" i="15" s="1"/>
  <c r="H730" i="15"/>
  <c r="J730" i="15" s="1"/>
  <c r="H731" i="15"/>
  <c r="J731" i="15" s="1"/>
  <c r="H732" i="15"/>
  <c r="J732" i="15" s="1"/>
  <c r="H733" i="15"/>
  <c r="J733" i="15" s="1"/>
  <c r="H734" i="15"/>
  <c r="J734" i="15" s="1"/>
  <c r="H735" i="15"/>
  <c r="J735" i="15" s="1"/>
  <c r="H736" i="15"/>
  <c r="J736" i="15" s="1"/>
  <c r="H737" i="15"/>
  <c r="J737" i="15" s="1"/>
  <c r="H738" i="15"/>
  <c r="J738" i="15" s="1"/>
  <c r="H739" i="15"/>
  <c r="J739" i="15" s="1"/>
  <c r="H740" i="15"/>
  <c r="J740" i="15" s="1"/>
  <c r="H741" i="15"/>
  <c r="J741" i="15" s="1"/>
  <c r="H742" i="15"/>
  <c r="J742" i="15" s="1"/>
  <c r="H743" i="15"/>
  <c r="J743" i="15" s="1"/>
  <c r="H744" i="15"/>
  <c r="J744" i="15" s="1"/>
  <c r="H745" i="15"/>
  <c r="J745" i="15" s="1"/>
  <c r="H746" i="15"/>
  <c r="J746" i="15" s="1"/>
  <c r="H747" i="15"/>
  <c r="J747" i="15" s="1"/>
  <c r="H748" i="15"/>
  <c r="J748" i="15" s="1"/>
  <c r="H749" i="15"/>
  <c r="J749" i="15" s="1"/>
  <c r="H750" i="15"/>
  <c r="J750" i="15" s="1"/>
  <c r="H751" i="15"/>
  <c r="J751" i="15" s="1"/>
  <c r="H752" i="15"/>
  <c r="J752" i="15" s="1"/>
  <c r="H753" i="15"/>
  <c r="J753" i="15" s="1"/>
  <c r="H754" i="15"/>
  <c r="J754" i="15" s="1"/>
  <c r="H755" i="15"/>
  <c r="J755" i="15" s="1"/>
  <c r="H756" i="15"/>
  <c r="J756" i="15" s="1"/>
  <c r="H757" i="15"/>
  <c r="J757" i="15" s="1"/>
  <c r="H758" i="15"/>
  <c r="J758" i="15" s="1"/>
  <c r="H759" i="15"/>
  <c r="J759" i="15" s="1"/>
  <c r="H760" i="15"/>
  <c r="J760" i="15" s="1"/>
  <c r="H761" i="15"/>
  <c r="J761" i="15" s="1"/>
  <c r="H762" i="15"/>
  <c r="J762" i="15" s="1"/>
  <c r="H763" i="15"/>
  <c r="J763" i="15" s="1"/>
  <c r="H764" i="15"/>
  <c r="J764" i="15" s="1"/>
  <c r="H765" i="15"/>
  <c r="J765" i="15" s="1"/>
  <c r="H766" i="15"/>
  <c r="J766" i="15" s="1"/>
  <c r="H767" i="15"/>
  <c r="J767" i="15" s="1"/>
  <c r="H768" i="15"/>
  <c r="J768" i="15" s="1"/>
  <c r="H769" i="15"/>
  <c r="J769" i="15" s="1"/>
  <c r="H770" i="15"/>
  <c r="J770" i="15" s="1"/>
  <c r="H771" i="15"/>
  <c r="J771" i="15" s="1"/>
  <c r="H772" i="15"/>
  <c r="J772" i="15" s="1"/>
  <c r="H773" i="15"/>
  <c r="J773" i="15" s="1"/>
  <c r="H774" i="15"/>
  <c r="J774" i="15" s="1"/>
  <c r="H775" i="15"/>
  <c r="J775" i="15" s="1"/>
  <c r="H776" i="15"/>
  <c r="J776" i="15" s="1"/>
  <c r="H777" i="15"/>
  <c r="J777" i="15" s="1"/>
  <c r="H778" i="15"/>
  <c r="J778" i="15" s="1"/>
  <c r="H779" i="15"/>
  <c r="J779" i="15" s="1"/>
  <c r="H780" i="15"/>
  <c r="J780" i="15" s="1"/>
  <c r="H781" i="15"/>
  <c r="J781" i="15" s="1"/>
  <c r="H782" i="15"/>
  <c r="J782" i="15" s="1"/>
  <c r="H783" i="15"/>
  <c r="J783" i="15" s="1"/>
  <c r="H784" i="15"/>
  <c r="J784" i="15" s="1"/>
  <c r="H785" i="15"/>
  <c r="J785" i="15" s="1"/>
  <c r="H786" i="15"/>
  <c r="J786" i="15" s="1"/>
  <c r="H787" i="15"/>
  <c r="J787" i="15" s="1"/>
  <c r="H788" i="15"/>
  <c r="J788" i="15" s="1"/>
  <c r="H789" i="15"/>
  <c r="J789" i="15" s="1"/>
  <c r="H790" i="15"/>
  <c r="J790" i="15" s="1"/>
  <c r="H791" i="15"/>
  <c r="J791" i="15" s="1"/>
  <c r="H792" i="15"/>
  <c r="J792" i="15" s="1"/>
  <c r="H793" i="15"/>
  <c r="J793" i="15" s="1"/>
  <c r="H794" i="15"/>
  <c r="J794" i="15" s="1"/>
  <c r="H795" i="15"/>
  <c r="J795" i="15" s="1"/>
  <c r="H796" i="15"/>
  <c r="J796" i="15" s="1"/>
  <c r="H797" i="15"/>
  <c r="J797" i="15" s="1"/>
  <c r="H798" i="15"/>
  <c r="J798" i="15" s="1"/>
  <c r="H799" i="15"/>
  <c r="J799" i="15" s="1"/>
  <c r="H800" i="15"/>
  <c r="J800" i="15" s="1"/>
  <c r="H801" i="15"/>
  <c r="J801" i="15" s="1"/>
  <c r="H802" i="15"/>
  <c r="J802" i="15" s="1"/>
  <c r="H803" i="15"/>
  <c r="J803" i="15" s="1"/>
  <c r="H804" i="15"/>
  <c r="J804" i="15" s="1"/>
  <c r="H805" i="15"/>
  <c r="J805" i="15" s="1"/>
  <c r="H806" i="15"/>
  <c r="J806" i="15" s="1"/>
  <c r="H807" i="15"/>
  <c r="J807" i="15" s="1"/>
  <c r="H808" i="15"/>
  <c r="J808" i="15" s="1"/>
  <c r="H809" i="15"/>
  <c r="J809" i="15" s="1"/>
  <c r="H810" i="15"/>
  <c r="J810" i="15" s="1"/>
  <c r="H811" i="15"/>
  <c r="J811" i="15" s="1"/>
  <c r="H812" i="15"/>
  <c r="J812" i="15" s="1"/>
  <c r="H813" i="15"/>
  <c r="J813" i="15" s="1"/>
  <c r="H814" i="15"/>
  <c r="J814" i="15" s="1"/>
  <c r="H815" i="15"/>
  <c r="J815" i="15" s="1"/>
  <c r="H816" i="15"/>
  <c r="J816" i="15" s="1"/>
  <c r="H817" i="15"/>
  <c r="J817" i="15" s="1"/>
  <c r="H818" i="15"/>
  <c r="J818" i="15" s="1"/>
  <c r="H819" i="15"/>
  <c r="J819" i="15" s="1"/>
  <c r="H820" i="15"/>
  <c r="J820" i="15" s="1"/>
  <c r="H821" i="15"/>
  <c r="J821" i="15" s="1"/>
  <c r="H822" i="15"/>
  <c r="J822" i="15" s="1"/>
  <c r="H823" i="15"/>
  <c r="J823" i="15" s="1"/>
  <c r="H824" i="15"/>
  <c r="J824" i="15" s="1"/>
  <c r="H825" i="15"/>
  <c r="J825" i="15" s="1"/>
  <c r="H826" i="15"/>
  <c r="J826" i="15" s="1"/>
  <c r="H827" i="15"/>
  <c r="J827" i="15" s="1"/>
  <c r="H828" i="15"/>
  <c r="J828" i="15" s="1"/>
  <c r="H829" i="15"/>
  <c r="J829" i="15" s="1"/>
  <c r="H830" i="15"/>
  <c r="J830" i="15" s="1"/>
  <c r="H831" i="15"/>
  <c r="J831" i="15" s="1"/>
  <c r="H832" i="15"/>
  <c r="J832" i="15" s="1"/>
  <c r="H833" i="15"/>
  <c r="J833" i="15" s="1"/>
  <c r="H834" i="15"/>
  <c r="J834" i="15" s="1"/>
  <c r="H835" i="15"/>
  <c r="J835" i="15" s="1"/>
  <c r="H836" i="15"/>
  <c r="J836" i="15" s="1"/>
  <c r="H837" i="15"/>
  <c r="J837" i="15" s="1"/>
  <c r="H838" i="15"/>
  <c r="J838" i="15" s="1"/>
  <c r="H839" i="15"/>
  <c r="J839" i="15" s="1"/>
  <c r="H840" i="15"/>
  <c r="J840" i="15" s="1"/>
  <c r="H841" i="15"/>
  <c r="J841" i="15" s="1"/>
  <c r="H842" i="15"/>
  <c r="J842" i="15" s="1"/>
  <c r="H843" i="15"/>
  <c r="J843" i="15" s="1"/>
  <c r="H844" i="15"/>
  <c r="J844" i="15" s="1"/>
  <c r="H845" i="15"/>
  <c r="J845" i="15" s="1"/>
  <c r="H846" i="15"/>
  <c r="J846" i="15" s="1"/>
  <c r="H847" i="15"/>
  <c r="J847" i="15" s="1"/>
  <c r="H848" i="15"/>
  <c r="J848" i="15" s="1"/>
  <c r="H849" i="15"/>
  <c r="J849" i="15" s="1"/>
  <c r="H850" i="15"/>
  <c r="J850" i="15" s="1"/>
  <c r="H851" i="15"/>
  <c r="J851" i="15" s="1"/>
  <c r="H852" i="15"/>
  <c r="J852" i="15" s="1"/>
  <c r="H853" i="15"/>
  <c r="J853" i="15" s="1"/>
  <c r="H854" i="15"/>
  <c r="J854" i="15" s="1"/>
  <c r="H855" i="15"/>
  <c r="J855" i="15" s="1"/>
  <c r="H856" i="15"/>
  <c r="J856" i="15" s="1"/>
  <c r="H857" i="15"/>
  <c r="J857" i="15" s="1"/>
  <c r="H858" i="15"/>
  <c r="J858" i="15" s="1"/>
  <c r="H859" i="15"/>
  <c r="J859" i="15" s="1"/>
  <c r="H860" i="15"/>
  <c r="J860" i="15" s="1"/>
  <c r="H861" i="15"/>
  <c r="J861" i="15" s="1"/>
  <c r="H862" i="15"/>
  <c r="J862" i="15" s="1"/>
  <c r="H863" i="15"/>
  <c r="J863" i="15" s="1"/>
  <c r="H864" i="15"/>
  <c r="J864" i="15" s="1"/>
  <c r="H865" i="15"/>
  <c r="J865" i="15" s="1"/>
  <c r="H866" i="15"/>
  <c r="J866" i="15" s="1"/>
  <c r="H867" i="15"/>
  <c r="J867" i="15" s="1"/>
  <c r="H868" i="15"/>
  <c r="J868" i="15" s="1"/>
  <c r="H869" i="15"/>
  <c r="J869" i="15" s="1"/>
  <c r="H870" i="15"/>
  <c r="J870" i="15" s="1"/>
  <c r="H871" i="15"/>
  <c r="J871" i="15" s="1"/>
  <c r="H872" i="15"/>
  <c r="J872" i="15" s="1"/>
  <c r="H873" i="15"/>
  <c r="J873" i="15" s="1"/>
  <c r="H874" i="15"/>
  <c r="J874" i="15" s="1"/>
  <c r="H875" i="15"/>
  <c r="J875" i="15" s="1"/>
  <c r="H876" i="15"/>
  <c r="J876" i="15" s="1"/>
  <c r="H877" i="15"/>
  <c r="J877" i="15" s="1"/>
  <c r="H878" i="15"/>
  <c r="J878" i="15" s="1"/>
  <c r="H879" i="15"/>
  <c r="J879" i="15" s="1"/>
  <c r="H880" i="15"/>
  <c r="J880" i="15" s="1"/>
  <c r="H881" i="15"/>
  <c r="J881" i="15" s="1"/>
  <c r="H882" i="15"/>
  <c r="J882" i="15" s="1"/>
  <c r="H883" i="15"/>
  <c r="J883" i="15" s="1"/>
  <c r="H884" i="15"/>
  <c r="J884" i="15" s="1"/>
  <c r="H885" i="15"/>
  <c r="J885" i="15" s="1"/>
  <c r="H886" i="15"/>
  <c r="J886" i="15" s="1"/>
  <c r="H887" i="15"/>
  <c r="J887" i="15" s="1"/>
  <c r="H888" i="15"/>
  <c r="J888" i="15" s="1"/>
  <c r="H889" i="15"/>
  <c r="J889" i="15" s="1"/>
  <c r="H890" i="15"/>
  <c r="J890" i="15" s="1"/>
  <c r="H891" i="15"/>
  <c r="J891" i="15" s="1"/>
  <c r="H892" i="15"/>
  <c r="J892" i="15" s="1"/>
  <c r="H893" i="15"/>
  <c r="J893" i="15" s="1"/>
  <c r="H894" i="15"/>
  <c r="J894" i="15" s="1"/>
  <c r="H895" i="15"/>
  <c r="J895" i="15" s="1"/>
  <c r="H896" i="15"/>
  <c r="J896" i="15" s="1"/>
  <c r="H897" i="15"/>
  <c r="J897" i="15" s="1"/>
  <c r="H898" i="15"/>
  <c r="J898" i="15" s="1"/>
  <c r="H899" i="15"/>
  <c r="J899" i="15" s="1"/>
  <c r="H900" i="15"/>
  <c r="J900" i="15" s="1"/>
  <c r="H901" i="15"/>
  <c r="J901" i="15" s="1"/>
  <c r="H902" i="15"/>
  <c r="J902" i="15" s="1"/>
  <c r="H903" i="15"/>
  <c r="J903" i="15" s="1"/>
  <c r="H904" i="15"/>
  <c r="J904" i="15" s="1"/>
  <c r="H905" i="15"/>
  <c r="J905" i="15" s="1"/>
  <c r="H906" i="15"/>
  <c r="J906" i="15" s="1"/>
  <c r="H907" i="15"/>
  <c r="J907" i="15" s="1"/>
  <c r="H908" i="15"/>
  <c r="J908" i="15" s="1"/>
  <c r="H909" i="15"/>
  <c r="J909" i="15" s="1"/>
  <c r="H910" i="15"/>
  <c r="J910" i="15" s="1"/>
  <c r="H911" i="15"/>
  <c r="J911" i="15" s="1"/>
  <c r="H912" i="15"/>
  <c r="J912" i="15" s="1"/>
  <c r="H913" i="15"/>
  <c r="J913" i="15" s="1"/>
  <c r="H914" i="15"/>
  <c r="J914" i="15" s="1"/>
  <c r="H915" i="15"/>
  <c r="J915" i="15" s="1"/>
  <c r="H916" i="15"/>
  <c r="J916" i="15" s="1"/>
  <c r="H917" i="15"/>
  <c r="J917" i="15" s="1"/>
  <c r="H918" i="15"/>
  <c r="J918" i="15" s="1"/>
  <c r="H919" i="15"/>
  <c r="J919" i="15" s="1"/>
  <c r="H920" i="15"/>
  <c r="J920" i="15" s="1"/>
  <c r="H921" i="15"/>
  <c r="J921" i="15" s="1"/>
  <c r="H922" i="15"/>
  <c r="J922" i="15" s="1"/>
  <c r="H923" i="15"/>
  <c r="J923" i="15" s="1"/>
  <c r="H924" i="15"/>
  <c r="J924" i="15" s="1"/>
  <c r="H925" i="15"/>
  <c r="J925" i="15" s="1"/>
  <c r="H926" i="15"/>
  <c r="J926" i="15" s="1"/>
  <c r="H927" i="15"/>
  <c r="J927" i="15" s="1"/>
  <c r="H928" i="15"/>
  <c r="J928" i="15" s="1"/>
  <c r="H929" i="15"/>
  <c r="J929" i="15" s="1"/>
  <c r="H930" i="15"/>
  <c r="J930" i="15" s="1"/>
  <c r="H931" i="15"/>
  <c r="J931" i="15" s="1"/>
  <c r="H932" i="15"/>
  <c r="J932" i="15" s="1"/>
  <c r="H933" i="15"/>
  <c r="J933" i="15" s="1"/>
  <c r="H934" i="15"/>
  <c r="J934" i="15" s="1"/>
  <c r="H935" i="15"/>
  <c r="J935" i="15" s="1"/>
  <c r="H936" i="15"/>
  <c r="J936" i="15" s="1"/>
  <c r="H937" i="15"/>
  <c r="J937" i="15" s="1"/>
  <c r="H938" i="15"/>
  <c r="J938" i="15" s="1"/>
  <c r="H939" i="15"/>
  <c r="J939" i="15" s="1"/>
  <c r="H940" i="15"/>
  <c r="J940" i="15" s="1"/>
  <c r="H941" i="15"/>
  <c r="J941" i="15" s="1"/>
  <c r="H942" i="15"/>
  <c r="J942" i="15" s="1"/>
  <c r="H943" i="15"/>
  <c r="J943" i="15" s="1"/>
  <c r="H944" i="15"/>
  <c r="J944" i="15" s="1"/>
  <c r="H945" i="15"/>
  <c r="J945" i="15" s="1"/>
  <c r="H946" i="15"/>
  <c r="J946" i="15" s="1"/>
  <c r="H947" i="15"/>
  <c r="J947" i="15" s="1"/>
  <c r="H948" i="15"/>
  <c r="J948" i="15" s="1"/>
  <c r="H949" i="15"/>
  <c r="J949" i="15" s="1"/>
  <c r="H950" i="15"/>
  <c r="J950" i="15" s="1"/>
  <c r="H951" i="15"/>
  <c r="J951" i="15" s="1"/>
  <c r="H952" i="15"/>
  <c r="J952" i="15" s="1"/>
  <c r="H953" i="15"/>
  <c r="J953" i="15" s="1"/>
  <c r="H954" i="15"/>
  <c r="J954" i="15" s="1"/>
  <c r="H955" i="15"/>
  <c r="J955" i="15" s="1"/>
  <c r="H956" i="15"/>
  <c r="J956" i="15" s="1"/>
  <c r="H957" i="15"/>
  <c r="J957" i="15" s="1"/>
  <c r="H958" i="15"/>
  <c r="J958" i="15" s="1"/>
  <c r="H959" i="15"/>
  <c r="J959" i="15" s="1"/>
  <c r="H960" i="15"/>
  <c r="J960" i="15" s="1"/>
  <c r="H961" i="15"/>
  <c r="J961" i="15" s="1"/>
  <c r="H962" i="15"/>
  <c r="J962" i="15" s="1"/>
  <c r="H963" i="15"/>
  <c r="J963" i="15" s="1"/>
  <c r="H964" i="15"/>
  <c r="J964" i="15" s="1"/>
  <c r="H965" i="15"/>
  <c r="J965" i="15" s="1"/>
  <c r="H966" i="15"/>
  <c r="J966" i="15" s="1"/>
  <c r="H967" i="15"/>
  <c r="J967" i="15" s="1"/>
  <c r="H968" i="15"/>
  <c r="J968" i="15" s="1"/>
  <c r="H969" i="15"/>
  <c r="J969" i="15" s="1"/>
  <c r="H970" i="15"/>
  <c r="J970" i="15" s="1"/>
  <c r="H971" i="15"/>
  <c r="J971" i="15" s="1"/>
  <c r="H972" i="15"/>
  <c r="J972" i="15" s="1"/>
  <c r="H973" i="15"/>
  <c r="J973" i="15" s="1"/>
  <c r="H974" i="15"/>
  <c r="J974" i="15" s="1"/>
  <c r="H975" i="15"/>
  <c r="J975" i="15" s="1"/>
  <c r="H976" i="15"/>
  <c r="J976" i="15" s="1"/>
  <c r="H977" i="15"/>
  <c r="J977" i="15" s="1"/>
  <c r="H978" i="15"/>
  <c r="J978" i="15" s="1"/>
  <c r="H979" i="15"/>
  <c r="J979" i="15" s="1"/>
  <c r="H980" i="15"/>
  <c r="J980" i="15" s="1"/>
  <c r="H981" i="15"/>
  <c r="J981" i="15" s="1"/>
  <c r="H982" i="15"/>
  <c r="J982" i="15" s="1"/>
  <c r="H983" i="15"/>
  <c r="J983" i="15" s="1"/>
  <c r="H984" i="15"/>
  <c r="J984" i="15" s="1"/>
  <c r="H985" i="15"/>
  <c r="J985" i="15" s="1"/>
  <c r="H986" i="15"/>
  <c r="J986" i="15" s="1"/>
  <c r="H987" i="15"/>
  <c r="J987" i="15" s="1"/>
  <c r="H988" i="15"/>
  <c r="J988" i="15" s="1"/>
  <c r="H989" i="15"/>
  <c r="J989" i="15" s="1"/>
  <c r="H990" i="15"/>
  <c r="J990" i="15" s="1"/>
  <c r="H991" i="15"/>
  <c r="J991" i="15" s="1"/>
  <c r="H992" i="15"/>
  <c r="J992" i="15" s="1"/>
  <c r="H993" i="15"/>
  <c r="J993" i="15" s="1"/>
  <c r="H994" i="15"/>
  <c r="J994" i="15" s="1"/>
  <c r="H995" i="15"/>
  <c r="J995" i="15" s="1"/>
  <c r="H996" i="15"/>
  <c r="J996" i="15" s="1"/>
  <c r="H997" i="15"/>
  <c r="J997" i="15" s="1"/>
  <c r="H998" i="15"/>
  <c r="J998" i="15" s="1"/>
  <c r="H999" i="15"/>
  <c r="J999" i="15" s="1"/>
  <c r="H1000" i="15"/>
  <c r="J1000" i="15" s="1"/>
  <c r="H1001" i="15"/>
  <c r="J1001" i="15" s="1"/>
  <c r="H1002" i="15"/>
  <c r="J1002" i="15" s="1"/>
  <c r="H1003" i="15"/>
  <c r="J1003" i="15" s="1"/>
  <c r="H1004" i="15"/>
  <c r="J1004" i="15" s="1"/>
  <c r="H1005" i="15"/>
  <c r="J1005" i="15" s="1"/>
  <c r="H1006" i="15"/>
  <c r="J1006" i="15" s="1"/>
  <c r="H1007" i="15"/>
  <c r="J1007" i="15" s="1"/>
  <c r="H1008" i="15"/>
  <c r="J1008" i="15" s="1"/>
  <c r="H1009" i="15"/>
  <c r="J1009" i="15" s="1"/>
  <c r="H1010" i="15"/>
  <c r="J1010" i="15" s="1"/>
  <c r="H1011" i="15"/>
  <c r="J1011" i="15" s="1"/>
  <c r="H1012" i="15"/>
  <c r="J1012" i="15" s="1"/>
  <c r="H1013" i="15"/>
  <c r="J1013" i="15" s="1"/>
  <c r="H1014" i="15"/>
  <c r="J1014" i="15" s="1"/>
  <c r="H1015" i="15"/>
  <c r="J1015" i="15" s="1"/>
  <c r="H1016" i="15"/>
  <c r="J1016" i="15" s="1"/>
  <c r="H1017" i="15"/>
  <c r="J1017" i="15" s="1"/>
  <c r="H1018" i="15"/>
  <c r="J1018" i="15" s="1"/>
  <c r="H1019" i="15"/>
  <c r="J1019" i="15" s="1"/>
  <c r="H1020" i="15"/>
  <c r="J1020" i="15" s="1"/>
  <c r="H1021" i="15"/>
  <c r="J1021" i="15" s="1"/>
  <c r="H1022" i="15"/>
  <c r="J1022" i="15" s="1"/>
  <c r="H1023" i="15"/>
  <c r="J1023" i="15" s="1"/>
  <c r="H1024" i="15"/>
  <c r="J1024" i="15" s="1"/>
  <c r="H1025" i="15"/>
  <c r="J1025" i="15" s="1"/>
  <c r="H1026" i="15"/>
  <c r="J1026" i="15" s="1"/>
  <c r="H1027" i="15"/>
  <c r="J1027" i="15" s="1"/>
  <c r="H1028" i="15"/>
  <c r="J1028" i="15" s="1"/>
  <c r="H1029" i="15"/>
  <c r="J1029" i="15" s="1"/>
  <c r="H1030" i="15"/>
  <c r="J1030" i="15" s="1"/>
  <c r="H1031" i="15"/>
  <c r="J1031" i="15" s="1"/>
  <c r="H1032" i="15"/>
  <c r="J1032" i="15" s="1"/>
  <c r="H1033" i="15"/>
  <c r="J1033" i="15" s="1"/>
  <c r="H1034" i="15"/>
  <c r="J1034" i="15" s="1"/>
  <c r="H1035" i="15"/>
  <c r="J1035" i="15" s="1"/>
  <c r="H1036" i="15"/>
  <c r="J1036" i="15" s="1"/>
  <c r="H1037" i="15"/>
  <c r="J1037" i="15" s="1"/>
  <c r="H1038" i="15"/>
  <c r="J1038" i="15" s="1"/>
  <c r="H1039" i="15"/>
  <c r="J1039" i="15" s="1"/>
  <c r="H1040" i="15"/>
  <c r="J1040" i="15" s="1"/>
  <c r="H1041" i="15"/>
  <c r="J1041" i="15" s="1"/>
  <c r="H1042" i="15"/>
  <c r="J1042" i="15" s="1"/>
  <c r="H1043" i="15"/>
  <c r="J1043" i="15" s="1"/>
  <c r="H1044" i="15"/>
  <c r="J1044" i="15" s="1"/>
  <c r="H1045" i="15"/>
  <c r="J1045" i="15" s="1"/>
  <c r="H1046" i="15"/>
  <c r="J1046" i="15" s="1"/>
  <c r="H1047" i="15"/>
  <c r="J1047" i="15" s="1"/>
  <c r="H1048" i="15"/>
  <c r="J1048" i="15" s="1"/>
  <c r="H1049" i="15"/>
  <c r="J1049" i="15" s="1"/>
  <c r="H1050" i="15"/>
  <c r="J1050" i="15" s="1"/>
  <c r="H1051" i="15"/>
  <c r="J1051" i="15" s="1"/>
  <c r="H1052" i="15"/>
  <c r="J1052" i="15" s="1"/>
  <c r="H1053" i="15"/>
  <c r="J1053" i="15" s="1"/>
  <c r="H1054" i="15"/>
  <c r="J1054" i="15" s="1"/>
  <c r="H1055" i="15"/>
  <c r="J1055" i="15" s="1"/>
  <c r="H1056" i="15"/>
  <c r="J1056" i="15" s="1"/>
  <c r="H1057" i="15"/>
  <c r="J1057" i="15" s="1"/>
  <c r="H1058" i="15"/>
  <c r="J1058" i="15" s="1"/>
  <c r="H1059" i="15"/>
  <c r="J1059" i="15" s="1"/>
  <c r="H1060" i="15"/>
  <c r="J1060" i="15" s="1"/>
  <c r="H1061" i="15"/>
  <c r="J1061" i="15" s="1"/>
  <c r="H1062" i="15"/>
  <c r="J1062" i="15" s="1"/>
  <c r="H1063" i="15"/>
  <c r="J1063" i="15" s="1"/>
  <c r="H1064" i="15"/>
  <c r="J1064" i="15" s="1"/>
  <c r="H1065" i="15"/>
  <c r="J1065" i="15" s="1"/>
  <c r="H1066" i="15"/>
  <c r="J1066" i="15" s="1"/>
  <c r="H1067" i="15"/>
  <c r="J1067" i="15" s="1"/>
  <c r="H1068" i="15"/>
  <c r="J1068" i="15" s="1"/>
  <c r="H1069" i="15"/>
  <c r="J1069" i="15" s="1"/>
  <c r="H1070" i="15"/>
  <c r="J1070" i="15" s="1"/>
  <c r="H1071" i="15"/>
  <c r="J1071" i="15" s="1"/>
  <c r="H1072" i="15"/>
  <c r="J1072" i="15" s="1"/>
  <c r="H1073" i="15"/>
  <c r="J1073" i="15" s="1"/>
  <c r="H1074" i="15"/>
  <c r="J1074" i="15" s="1"/>
  <c r="H1075" i="15"/>
  <c r="J1075" i="15" s="1"/>
  <c r="H1076" i="15"/>
  <c r="J1076" i="15" s="1"/>
  <c r="H1077" i="15"/>
  <c r="J1077" i="15" s="1"/>
  <c r="H1078" i="15"/>
  <c r="J1078" i="15" s="1"/>
  <c r="H1079" i="15"/>
  <c r="J1079" i="15" s="1"/>
  <c r="H1080" i="15"/>
  <c r="J1080" i="15" s="1"/>
  <c r="H1081" i="15"/>
  <c r="J1081" i="15" s="1"/>
  <c r="H1082" i="15"/>
  <c r="J1082" i="15" s="1"/>
  <c r="H1083" i="15"/>
  <c r="J1083" i="15" s="1"/>
  <c r="H1084" i="15"/>
  <c r="J1084" i="15" s="1"/>
  <c r="H1085" i="15"/>
  <c r="J1085" i="15" s="1"/>
  <c r="H1086" i="15"/>
  <c r="J1086" i="15" s="1"/>
  <c r="H1087" i="15"/>
  <c r="J1087" i="15" s="1"/>
  <c r="H1088" i="15"/>
  <c r="J1088" i="15" s="1"/>
  <c r="H1089" i="15"/>
  <c r="J1089" i="15" s="1"/>
  <c r="H1090" i="15"/>
  <c r="J1090" i="15" s="1"/>
  <c r="H1091" i="15"/>
  <c r="J1091" i="15" s="1"/>
  <c r="H1092" i="15"/>
  <c r="J1092" i="15" s="1"/>
  <c r="H1093" i="15"/>
  <c r="J1093" i="15" s="1"/>
  <c r="H1094" i="15"/>
  <c r="J1094" i="15" s="1"/>
  <c r="H1095" i="15"/>
  <c r="J1095" i="15" s="1"/>
  <c r="H1096" i="15"/>
  <c r="J1096" i="15" s="1"/>
  <c r="H1097" i="15"/>
  <c r="J1097" i="15" s="1"/>
  <c r="H1098" i="15"/>
  <c r="J1098" i="15" s="1"/>
  <c r="H1099" i="15"/>
  <c r="J1099" i="15" s="1"/>
  <c r="H1100" i="15"/>
  <c r="J1100" i="15" s="1"/>
  <c r="H1101" i="15"/>
  <c r="J1101" i="15" s="1"/>
  <c r="H1102" i="15"/>
  <c r="J1102" i="15" s="1"/>
  <c r="H1103" i="15"/>
  <c r="J1103" i="15" s="1"/>
  <c r="H1104" i="15"/>
  <c r="J1104" i="15" s="1"/>
  <c r="H1105" i="15"/>
  <c r="J1105" i="15" s="1"/>
  <c r="H1106" i="15"/>
  <c r="J1106" i="15" s="1"/>
  <c r="H1107" i="15"/>
  <c r="J1107" i="15" s="1"/>
  <c r="H1108" i="15"/>
  <c r="J1108" i="15" s="1"/>
  <c r="H1109" i="15"/>
  <c r="J1109" i="15" s="1"/>
  <c r="H1110" i="15"/>
  <c r="J1110" i="15" s="1"/>
  <c r="H1111" i="15"/>
  <c r="J1111" i="15" s="1"/>
  <c r="H1112" i="15"/>
  <c r="J1112" i="15" s="1"/>
  <c r="H1113" i="15"/>
  <c r="J1113" i="15" s="1"/>
  <c r="H1114" i="15"/>
  <c r="J1114" i="15" s="1"/>
  <c r="H1115" i="15"/>
  <c r="J1115" i="15" s="1"/>
  <c r="H1116" i="15"/>
  <c r="J1116" i="15" s="1"/>
  <c r="H1117" i="15"/>
  <c r="J1117" i="15" s="1"/>
  <c r="H1118" i="15"/>
  <c r="J1118" i="15" s="1"/>
  <c r="H1119" i="15"/>
  <c r="J1119" i="15" s="1"/>
  <c r="H1120" i="15"/>
  <c r="J1120" i="15" s="1"/>
  <c r="H1121" i="15"/>
  <c r="J1121" i="15" s="1"/>
  <c r="H1122" i="15"/>
  <c r="J1122" i="15" s="1"/>
  <c r="H1123" i="15"/>
  <c r="J1123" i="15" s="1"/>
  <c r="H1124" i="15"/>
  <c r="J1124" i="15" s="1"/>
  <c r="H1125" i="15"/>
  <c r="J1125" i="15" s="1"/>
  <c r="H1126" i="15"/>
  <c r="J1126" i="15" s="1"/>
  <c r="H1127" i="15"/>
  <c r="J1127" i="15" s="1"/>
  <c r="H1128" i="15"/>
  <c r="J1128" i="15" s="1"/>
  <c r="H1129" i="15"/>
  <c r="J1129" i="15" s="1"/>
  <c r="H1130" i="15"/>
  <c r="J1130" i="15" s="1"/>
  <c r="H1131" i="15"/>
  <c r="J1131" i="15" s="1"/>
  <c r="H1132" i="15"/>
  <c r="J1132" i="15" s="1"/>
  <c r="H1133" i="15"/>
  <c r="J1133" i="15" s="1"/>
  <c r="H1134" i="15"/>
  <c r="J1134" i="15" s="1"/>
  <c r="H1135" i="15"/>
  <c r="J1135" i="15" s="1"/>
  <c r="H1136" i="15"/>
  <c r="J1136" i="15" s="1"/>
  <c r="H1137" i="15"/>
  <c r="J1137" i="15" s="1"/>
  <c r="H1138" i="15"/>
  <c r="J1138" i="15" s="1"/>
  <c r="H1139" i="15"/>
  <c r="J1139" i="15" s="1"/>
  <c r="H1140" i="15"/>
  <c r="J1140" i="15" s="1"/>
  <c r="H1141" i="15"/>
  <c r="J1141" i="15" s="1"/>
  <c r="H1142" i="15"/>
  <c r="J1142" i="15" s="1"/>
  <c r="H1143" i="15"/>
  <c r="J1143" i="15" s="1"/>
  <c r="H1144" i="15"/>
  <c r="J1144" i="15" s="1"/>
  <c r="H1145" i="15"/>
  <c r="J1145" i="15" s="1"/>
  <c r="H1146" i="15"/>
  <c r="J1146" i="15" s="1"/>
  <c r="H1147" i="15"/>
  <c r="J1147" i="15" s="1"/>
  <c r="H1148" i="15"/>
  <c r="J1148" i="15" s="1"/>
  <c r="H1149" i="15"/>
  <c r="J1149" i="15" s="1"/>
  <c r="H1150" i="15"/>
  <c r="J1150" i="15" s="1"/>
  <c r="H1151" i="15"/>
  <c r="J1151" i="15" s="1"/>
  <c r="H1152" i="15"/>
  <c r="J1152" i="15" s="1"/>
  <c r="H1153" i="15"/>
  <c r="J1153" i="15" s="1"/>
  <c r="H1154" i="15"/>
  <c r="J1154" i="15" s="1"/>
  <c r="H1155" i="15"/>
  <c r="J1155" i="15" s="1"/>
  <c r="H1156" i="15"/>
  <c r="J1156" i="15" s="1"/>
  <c r="H1157" i="15"/>
  <c r="J1157" i="15" s="1"/>
  <c r="H1158" i="15"/>
  <c r="J1158" i="15" s="1"/>
  <c r="H1159" i="15"/>
  <c r="J1159" i="15" s="1"/>
  <c r="H1160" i="15"/>
  <c r="J1160" i="15" s="1"/>
  <c r="H1161" i="15"/>
  <c r="J1161" i="15" s="1"/>
  <c r="H1162" i="15"/>
  <c r="J1162" i="15" s="1"/>
  <c r="H1163" i="15"/>
  <c r="J1163" i="15" s="1"/>
  <c r="H1164" i="15"/>
  <c r="J1164" i="15" s="1"/>
  <c r="H1165" i="15"/>
  <c r="J1165" i="15" s="1"/>
  <c r="H1166" i="15"/>
  <c r="J1166" i="15" s="1"/>
  <c r="H1167" i="15"/>
  <c r="J1167" i="15" s="1"/>
  <c r="H1168" i="15"/>
  <c r="J1168" i="15" s="1"/>
  <c r="H1169" i="15"/>
  <c r="J1169" i="15" s="1"/>
  <c r="H1170" i="15"/>
  <c r="J1170" i="15" s="1"/>
  <c r="H1171" i="15"/>
  <c r="J1171" i="15" s="1"/>
  <c r="H1172" i="15"/>
  <c r="J1172" i="15" s="1"/>
  <c r="H1173" i="15"/>
  <c r="J1173" i="15" s="1"/>
  <c r="H1174" i="15"/>
  <c r="J1174" i="15" s="1"/>
  <c r="H1175" i="15"/>
  <c r="J1175" i="15" s="1"/>
  <c r="H1176" i="15"/>
  <c r="J1176" i="15" s="1"/>
  <c r="H1177" i="15"/>
  <c r="J1177" i="15" s="1"/>
  <c r="H1178" i="15"/>
  <c r="J1178" i="15" s="1"/>
  <c r="H1179" i="15"/>
  <c r="J1179" i="15" s="1"/>
  <c r="H1180" i="15"/>
  <c r="J1180" i="15" s="1"/>
  <c r="H1181" i="15"/>
  <c r="J1181" i="15" s="1"/>
  <c r="H1182" i="15"/>
  <c r="J1182" i="15" s="1"/>
  <c r="H1183" i="15"/>
  <c r="J1183" i="15" s="1"/>
  <c r="H1184" i="15"/>
  <c r="J1184" i="15" s="1"/>
  <c r="H1185" i="15"/>
  <c r="J1185" i="15" s="1"/>
  <c r="H1186" i="15"/>
  <c r="J1186" i="15" s="1"/>
  <c r="H1187" i="15"/>
  <c r="J1187" i="15" s="1"/>
  <c r="H1188" i="15"/>
  <c r="J1188" i="15" s="1"/>
  <c r="H1189" i="15"/>
  <c r="J1189" i="15" s="1"/>
  <c r="H1190" i="15"/>
  <c r="J1190" i="15" s="1"/>
  <c r="H1191" i="15"/>
  <c r="J1191" i="15" s="1"/>
  <c r="H1192" i="15"/>
  <c r="J1192" i="15" s="1"/>
  <c r="H1193" i="15"/>
  <c r="J1193" i="15" s="1"/>
  <c r="H1194" i="15"/>
  <c r="J1194" i="15" s="1"/>
  <c r="H1195" i="15"/>
  <c r="J1195" i="15" s="1"/>
  <c r="H1196" i="15"/>
  <c r="J1196" i="15" s="1"/>
  <c r="H1197" i="15"/>
  <c r="J1197" i="15" s="1"/>
  <c r="H1198" i="15"/>
  <c r="J1198" i="15" s="1"/>
  <c r="H1199" i="15"/>
  <c r="J1199" i="15" s="1"/>
  <c r="H1200" i="15"/>
  <c r="J1200" i="15" s="1"/>
  <c r="H1201" i="15"/>
  <c r="J1201" i="15" s="1"/>
  <c r="H1202" i="15"/>
  <c r="J1202" i="15" s="1"/>
  <c r="H1203" i="15"/>
  <c r="J1203" i="15" s="1"/>
  <c r="H1204" i="15"/>
  <c r="J1204" i="15" s="1"/>
  <c r="H1205" i="15"/>
  <c r="J1205" i="15" s="1"/>
  <c r="H1206" i="15"/>
  <c r="J1206" i="15" s="1"/>
  <c r="H1207" i="15"/>
  <c r="J1207" i="15" s="1"/>
  <c r="H1208" i="15"/>
  <c r="J1208" i="15" s="1"/>
  <c r="H1209" i="15"/>
  <c r="J1209" i="15" s="1"/>
  <c r="H1210" i="15"/>
  <c r="J1210" i="15" s="1"/>
  <c r="H1211" i="15"/>
  <c r="J1211" i="15" s="1"/>
  <c r="H1212" i="15"/>
  <c r="J1212" i="15" s="1"/>
  <c r="H1213" i="15"/>
  <c r="J1213" i="15" s="1"/>
  <c r="H1214" i="15"/>
  <c r="J1214" i="15" s="1"/>
  <c r="H1215" i="15"/>
  <c r="J1215" i="15" s="1"/>
  <c r="H1216" i="15"/>
  <c r="J1216" i="15" s="1"/>
  <c r="H1217" i="15"/>
  <c r="J1217" i="15" s="1"/>
  <c r="H1218" i="15"/>
  <c r="J1218" i="15" s="1"/>
  <c r="H1219" i="15"/>
  <c r="J1219" i="15" s="1"/>
  <c r="H1220" i="15"/>
  <c r="J1220" i="15" s="1"/>
  <c r="H1221" i="15"/>
  <c r="J1221" i="15" s="1"/>
  <c r="H1222" i="15"/>
  <c r="J1222" i="15" s="1"/>
  <c r="H1223" i="15"/>
  <c r="J1223" i="15" s="1"/>
  <c r="H1224" i="15"/>
  <c r="J1224" i="15" s="1"/>
  <c r="H1225" i="15"/>
  <c r="J1225" i="15" s="1"/>
  <c r="H1226" i="15"/>
  <c r="J1226" i="15" s="1"/>
  <c r="H1227" i="15"/>
  <c r="J1227" i="15" s="1"/>
  <c r="H1228" i="15"/>
  <c r="J1228" i="15" s="1"/>
  <c r="H1229" i="15"/>
  <c r="J1229" i="15" s="1"/>
  <c r="H1230" i="15"/>
  <c r="J1230" i="15" s="1"/>
  <c r="H1231" i="15"/>
  <c r="J1231" i="15" s="1"/>
  <c r="H1232" i="15"/>
  <c r="J1232" i="15" s="1"/>
  <c r="H1233" i="15"/>
  <c r="J1233" i="15" s="1"/>
  <c r="H1234" i="15"/>
  <c r="J1234" i="15" s="1"/>
  <c r="H1235" i="15"/>
  <c r="J1235" i="15" s="1"/>
  <c r="H1236" i="15"/>
  <c r="J1236" i="15" s="1"/>
  <c r="H1237" i="15"/>
  <c r="J1237" i="15" s="1"/>
  <c r="H1238" i="15"/>
  <c r="J1238" i="15" s="1"/>
  <c r="H1239" i="15"/>
  <c r="J1239" i="15" s="1"/>
  <c r="H1240" i="15"/>
  <c r="J1240" i="15" s="1"/>
  <c r="H1241" i="15"/>
  <c r="J1241" i="15" s="1"/>
  <c r="H1242" i="15"/>
  <c r="J1242" i="15" s="1"/>
  <c r="H1243" i="15"/>
  <c r="J1243" i="15" s="1"/>
  <c r="H1244" i="15"/>
  <c r="J1244" i="15" s="1"/>
  <c r="H1245" i="15"/>
  <c r="J1245" i="15" s="1"/>
  <c r="H1246" i="15"/>
  <c r="J1246" i="15" s="1"/>
  <c r="H1247" i="15"/>
  <c r="J1247" i="15" s="1"/>
  <c r="H1248" i="15"/>
  <c r="J1248" i="15" s="1"/>
  <c r="H1249" i="15"/>
  <c r="J1249" i="15" s="1"/>
  <c r="H1250" i="15"/>
  <c r="J1250" i="15" s="1"/>
  <c r="H1251" i="15"/>
  <c r="J1251" i="15" s="1"/>
  <c r="H1252" i="15"/>
  <c r="J1252" i="15" s="1"/>
  <c r="H1253" i="15"/>
  <c r="J1253" i="15" s="1"/>
  <c r="H1254" i="15"/>
  <c r="J1254" i="15" s="1"/>
  <c r="H1255" i="15"/>
  <c r="J1255" i="15" s="1"/>
  <c r="H1256" i="15"/>
  <c r="J1256" i="15" s="1"/>
  <c r="H1257" i="15"/>
  <c r="J1257" i="15" s="1"/>
  <c r="H1258" i="15"/>
  <c r="J1258" i="15" s="1"/>
  <c r="H1259" i="15"/>
  <c r="J1259" i="15" s="1"/>
  <c r="H1260" i="15"/>
  <c r="J1260" i="15" s="1"/>
  <c r="H1261" i="15"/>
  <c r="J1261" i="15" s="1"/>
  <c r="H1262" i="15"/>
  <c r="J1262" i="15" s="1"/>
  <c r="H1263" i="15"/>
  <c r="J1263" i="15" s="1"/>
  <c r="H1264" i="15"/>
  <c r="J1264" i="15" s="1"/>
  <c r="H1265" i="15"/>
  <c r="J1265" i="15" s="1"/>
  <c r="H1266" i="15"/>
  <c r="J1266" i="15" s="1"/>
  <c r="H1267" i="15"/>
  <c r="J1267" i="15" s="1"/>
  <c r="H1268" i="15"/>
  <c r="J1268" i="15" s="1"/>
  <c r="H1269" i="15"/>
  <c r="J1269" i="15" s="1"/>
  <c r="H1270" i="15"/>
  <c r="J1270" i="15" s="1"/>
  <c r="H1271" i="15"/>
  <c r="J1271" i="15" s="1"/>
  <c r="H1272" i="15"/>
  <c r="J1272" i="15" s="1"/>
  <c r="H1273" i="15"/>
  <c r="J1273" i="15" s="1"/>
  <c r="H1274" i="15"/>
  <c r="J1274" i="15" s="1"/>
  <c r="H1275" i="15"/>
  <c r="J1275" i="15" s="1"/>
  <c r="H1276" i="15"/>
  <c r="J1276" i="15" s="1"/>
  <c r="H1277" i="15"/>
  <c r="J1277" i="15" s="1"/>
  <c r="H1278" i="15"/>
  <c r="J1278" i="15" s="1"/>
  <c r="H1279" i="15"/>
  <c r="J1279" i="15" s="1"/>
  <c r="H1280" i="15"/>
  <c r="J1280" i="15" s="1"/>
  <c r="H1281" i="15"/>
  <c r="J1281" i="15" s="1"/>
  <c r="H1282" i="15"/>
  <c r="J1282" i="15" s="1"/>
  <c r="H1283" i="15"/>
  <c r="J1283" i="15" s="1"/>
  <c r="H1284" i="15"/>
  <c r="J1284" i="15" s="1"/>
  <c r="H1285" i="15"/>
  <c r="J1285" i="15" s="1"/>
  <c r="H1286" i="15"/>
  <c r="J1286" i="15" s="1"/>
  <c r="H1287" i="15"/>
  <c r="J1287" i="15" s="1"/>
  <c r="H1288" i="15"/>
  <c r="J1288" i="15" s="1"/>
  <c r="H1289" i="15"/>
  <c r="J1289" i="15" s="1"/>
  <c r="H1290" i="15"/>
  <c r="J1290" i="15" s="1"/>
  <c r="H1291" i="15"/>
  <c r="J1291" i="15" s="1"/>
  <c r="H1292" i="15"/>
  <c r="J1292" i="15" s="1"/>
  <c r="H1293" i="15"/>
  <c r="J1293" i="15" s="1"/>
  <c r="H1294" i="15"/>
  <c r="J1294" i="15" s="1"/>
  <c r="H1295" i="15"/>
  <c r="J1295" i="15" s="1"/>
  <c r="H1296" i="15"/>
  <c r="J1296" i="15" s="1"/>
  <c r="H1297" i="15"/>
  <c r="J1297" i="15" s="1"/>
  <c r="H1298" i="15"/>
  <c r="J1298" i="15" s="1"/>
  <c r="H1299" i="15"/>
  <c r="J1299" i="15" s="1"/>
  <c r="H1300" i="15"/>
  <c r="J1300" i="15" s="1"/>
  <c r="H1301" i="15"/>
  <c r="J1301" i="15" s="1"/>
  <c r="H1302" i="15"/>
  <c r="J1302" i="15" s="1"/>
  <c r="H1303" i="15"/>
  <c r="J1303" i="15" s="1"/>
  <c r="H1304" i="15"/>
  <c r="J1304" i="15" s="1"/>
  <c r="H1305" i="15"/>
  <c r="J1305" i="15" s="1"/>
  <c r="H1306" i="15"/>
  <c r="J1306" i="15" s="1"/>
  <c r="H1307" i="15"/>
  <c r="J1307" i="15" s="1"/>
  <c r="H1308" i="15"/>
  <c r="J1308" i="15" s="1"/>
  <c r="H1309" i="15"/>
  <c r="J1309" i="15" s="1"/>
  <c r="H1310" i="15"/>
  <c r="J1310" i="15" s="1"/>
  <c r="H1311" i="15"/>
  <c r="J1311" i="15" s="1"/>
  <c r="H1312" i="15"/>
  <c r="J1312" i="15" s="1"/>
  <c r="H1313" i="15"/>
  <c r="J1313" i="15" s="1"/>
  <c r="H1314" i="15"/>
  <c r="J1314" i="15" s="1"/>
  <c r="H1315" i="15"/>
  <c r="J1315" i="15" s="1"/>
  <c r="H1316" i="15"/>
  <c r="J1316" i="15" s="1"/>
  <c r="H1317" i="15"/>
  <c r="J1317" i="15" s="1"/>
  <c r="H1318" i="15"/>
  <c r="J1318" i="15" s="1"/>
  <c r="H1319" i="15"/>
  <c r="J1319" i="15" s="1"/>
  <c r="H1320" i="15"/>
  <c r="J1320" i="15" s="1"/>
  <c r="H1321" i="15"/>
  <c r="J1321" i="15" s="1"/>
  <c r="H1322" i="15"/>
  <c r="J1322" i="15" s="1"/>
  <c r="H1323" i="15"/>
  <c r="J1323" i="15" s="1"/>
  <c r="H1324" i="15"/>
  <c r="J1324" i="15" s="1"/>
  <c r="H1325" i="15"/>
  <c r="J1325" i="15" s="1"/>
  <c r="H1326" i="15"/>
  <c r="J1326" i="15" s="1"/>
  <c r="H1327" i="15"/>
  <c r="J1327" i="15" s="1"/>
  <c r="H1328" i="15"/>
  <c r="J1328" i="15" s="1"/>
  <c r="H1329" i="15"/>
  <c r="J1329" i="15" s="1"/>
  <c r="H1330" i="15"/>
  <c r="J1330" i="15" s="1"/>
  <c r="H1331" i="15"/>
  <c r="J1331" i="15" s="1"/>
  <c r="H1332" i="15"/>
  <c r="J1332" i="15" s="1"/>
  <c r="H1333" i="15"/>
  <c r="J1333" i="15" s="1"/>
  <c r="H1334" i="15"/>
  <c r="J1334" i="15" s="1"/>
  <c r="H1335" i="15"/>
  <c r="J1335" i="15" s="1"/>
  <c r="H1336" i="15"/>
  <c r="J1336" i="15" s="1"/>
  <c r="H1337" i="15"/>
  <c r="J1337" i="15" s="1"/>
  <c r="H1338" i="15"/>
  <c r="J1338" i="15" s="1"/>
  <c r="H1339" i="15"/>
  <c r="J1339" i="15" s="1"/>
  <c r="H1340" i="15"/>
  <c r="J1340" i="15" s="1"/>
  <c r="H1341" i="15"/>
  <c r="J1341" i="15" s="1"/>
  <c r="H1342" i="15"/>
  <c r="J1342" i="15" s="1"/>
  <c r="H1343" i="15"/>
  <c r="J1343" i="15" s="1"/>
  <c r="H1344" i="15"/>
  <c r="J1344" i="15" s="1"/>
  <c r="H1345" i="15"/>
  <c r="J1345" i="15" s="1"/>
  <c r="H1346" i="15"/>
  <c r="J1346" i="15" s="1"/>
  <c r="H1347" i="15"/>
  <c r="J1347" i="15" s="1"/>
  <c r="H1348" i="15"/>
  <c r="J1348" i="15" s="1"/>
  <c r="H1349" i="15"/>
  <c r="J1349" i="15" s="1"/>
  <c r="H1350" i="15"/>
  <c r="J1350" i="15" s="1"/>
  <c r="H1351" i="15"/>
  <c r="J1351" i="15" s="1"/>
  <c r="H1352" i="15"/>
  <c r="J1352" i="15" s="1"/>
  <c r="H1353" i="15"/>
  <c r="J1353" i="15" s="1"/>
  <c r="H1354" i="15"/>
  <c r="J1354" i="15" s="1"/>
  <c r="H1355" i="15"/>
  <c r="J1355" i="15" s="1"/>
  <c r="H1356" i="15"/>
  <c r="J1356" i="15" s="1"/>
  <c r="H1357" i="15"/>
  <c r="J1357" i="15" s="1"/>
  <c r="H1358" i="15"/>
  <c r="J1358" i="15" s="1"/>
  <c r="H1359" i="15"/>
  <c r="J1359" i="15" s="1"/>
  <c r="H1360" i="15"/>
  <c r="J1360" i="15" s="1"/>
  <c r="H1361" i="15"/>
  <c r="J1361" i="15" s="1"/>
  <c r="H1362" i="15"/>
  <c r="J1362" i="15" s="1"/>
  <c r="H1363" i="15"/>
  <c r="J1363" i="15" s="1"/>
  <c r="H1364" i="15"/>
  <c r="J1364" i="15" s="1"/>
  <c r="H1365" i="15"/>
  <c r="J1365" i="15" s="1"/>
  <c r="H1366" i="15"/>
  <c r="J1366" i="15" s="1"/>
  <c r="H1367" i="15"/>
  <c r="J1367" i="15" s="1"/>
  <c r="H1368" i="15"/>
  <c r="J1368" i="15" s="1"/>
  <c r="H1369" i="15"/>
  <c r="J1369" i="15" s="1"/>
  <c r="H1370" i="15"/>
  <c r="J1370" i="15" s="1"/>
  <c r="H1371" i="15"/>
  <c r="J1371" i="15" s="1"/>
  <c r="H1372" i="15"/>
  <c r="J1372" i="15" s="1"/>
  <c r="H1373" i="15"/>
  <c r="J1373" i="15" s="1"/>
  <c r="H1374" i="15"/>
  <c r="J1374" i="15" s="1"/>
  <c r="H1375" i="15"/>
  <c r="J1375" i="15" s="1"/>
  <c r="H1376" i="15"/>
  <c r="J1376" i="15" s="1"/>
  <c r="H1377" i="15"/>
  <c r="J1377" i="15" s="1"/>
  <c r="H1378" i="15"/>
  <c r="J1378" i="15" s="1"/>
  <c r="H1379" i="15"/>
  <c r="J1379" i="15" s="1"/>
  <c r="H1380" i="15"/>
  <c r="J1380" i="15" s="1"/>
  <c r="H1381" i="15"/>
  <c r="J1381" i="15" s="1"/>
  <c r="H1382" i="15"/>
  <c r="J1382" i="15" s="1"/>
  <c r="H1383" i="15"/>
  <c r="J1383" i="15" s="1"/>
  <c r="H1384" i="15"/>
  <c r="J1384" i="15" s="1"/>
  <c r="H1385" i="15"/>
  <c r="J1385" i="15" s="1"/>
  <c r="H1386" i="15"/>
  <c r="J1386" i="15" s="1"/>
  <c r="H1387" i="15"/>
  <c r="J1387" i="15" s="1"/>
  <c r="H1388" i="15"/>
  <c r="J1388" i="15" s="1"/>
  <c r="H1389" i="15"/>
  <c r="J1389" i="15" s="1"/>
  <c r="H1390" i="15"/>
  <c r="J1390" i="15" s="1"/>
  <c r="H1391" i="15"/>
  <c r="J1391" i="15" s="1"/>
  <c r="H1392" i="15"/>
  <c r="J1392" i="15" s="1"/>
  <c r="H1393" i="15"/>
  <c r="J1393" i="15" s="1"/>
  <c r="H1394" i="15"/>
  <c r="J1394" i="15" s="1"/>
  <c r="H1395" i="15"/>
  <c r="J1395" i="15" s="1"/>
  <c r="H1396" i="15"/>
  <c r="J1396" i="15" s="1"/>
  <c r="H1397" i="15"/>
  <c r="J1397" i="15" s="1"/>
  <c r="H1398" i="15"/>
  <c r="J1398" i="15" s="1"/>
  <c r="H1399" i="15"/>
  <c r="J1399" i="15" s="1"/>
  <c r="H1400" i="15"/>
  <c r="J1400" i="15" s="1"/>
  <c r="H1401" i="15"/>
  <c r="J1401" i="15" s="1"/>
  <c r="H1402" i="15"/>
  <c r="J1402" i="15" s="1"/>
  <c r="H1403" i="15"/>
  <c r="J1403" i="15" s="1"/>
  <c r="H1404" i="15"/>
  <c r="J1404" i="15" s="1"/>
  <c r="H1405" i="15"/>
  <c r="J1405" i="15" s="1"/>
  <c r="H1406" i="15"/>
  <c r="J1406" i="15" s="1"/>
  <c r="H1407" i="15"/>
  <c r="J1407" i="15" s="1"/>
  <c r="H1408" i="15"/>
  <c r="J1408" i="15" s="1"/>
  <c r="H1409" i="15"/>
  <c r="J1409" i="15" s="1"/>
  <c r="H1410" i="15"/>
  <c r="J1410" i="15" s="1"/>
  <c r="H1411" i="15"/>
  <c r="J1411" i="15" s="1"/>
  <c r="H1412" i="15"/>
  <c r="J1412" i="15" s="1"/>
  <c r="H1413" i="15"/>
  <c r="J1413" i="15" s="1"/>
  <c r="H1414" i="15"/>
  <c r="J1414" i="15" s="1"/>
  <c r="H1415" i="15"/>
  <c r="J1415" i="15" s="1"/>
  <c r="H1416" i="15"/>
  <c r="J1416" i="15" s="1"/>
  <c r="H1417" i="15"/>
  <c r="J1417" i="15" s="1"/>
  <c r="H1418" i="15"/>
  <c r="J1418" i="15" s="1"/>
  <c r="H1419" i="15"/>
  <c r="J1419" i="15" s="1"/>
  <c r="H1420" i="15"/>
  <c r="J1420" i="15" s="1"/>
  <c r="H1421" i="15"/>
  <c r="J1421" i="15" s="1"/>
  <c r="H1422" i="15"/>
  <c r="J1422" i="15" s="1"/>
  <c r="H1423" i="15"/>
  <c r="J1423" i="15" s="1"/>
  <c r="H1424" i="15"/>
  <c r="J1424" i="15" s="1"/>
  <c r="H1425" i="15"/>
  <c r="J1425" i="15" s="1"/>
  <c r="H1426" i="15"/>
  <c r="J1426" i="15" s="1"/>
  <c r="H1427" i="15"/>
  <c r="J1427" i="15" s="1"/>
  <c r="H1428" i="15"/>
  <c r="J1428" i="15" s="1"/>
  <c r="H1429" i="15"/>
  <c r="J1429" i="15" s="1"/>
  <c r="H1430" i="15"/>
  <c r="J1430" i="15" s="1"/>
  <c r="H1431" i="15"/>
  <c r="J1431" i="15" s="1"/>
  <c r="H1432" i="15"/>
  <c r="J1432" i="15" s="1"/>
  <c r="H1433" i="15"/>
  <c r="J1433" i="15" s="1"/>
  <c r="H1434" i="15"/>
  <c r="J1434" i="15" s="1"/>
  <c r="H1435" i="15"/>
  <c r="J1435" i="15" s="1"/>
  <c r="H1436" i="15"/>
  <c r="J1436" i="15" s="1"/>
  <c r="H1437" i="15"/>
  <c r="J1437" i="15" s="1"/>
  <c r="H1438" i="15"/>
  <c r="J1438" i="15" s="1"/>
  <c r="H1439" i="15"/>
  <c r="J1439" i="15" s="1"/>
  <c r="H1440" i="15"/>
  <c r="J1440" i="15" s="1"/>
  <c r="H1441" i="15"/>
  <c r="J1441" i="15" s="1"/>
  <c r="H1442" i="15"/>
  <c r="J1442" i="15" s="1"/>
  <c r="H1443" i="15"/>
  <c r="J1443" i="15" s="1"/>
  <c r="H1444" i="15"/>
  <c r="J1444" i="15" s="1"/>
  <c r="H1445" i="15"/>
  <c r="J1445" i="15" s="1"/>
  <c r="H1446" i="15"/>
  <c r="J1446" i="15" s="1"/>
  <c r="H1447" i="15"/>
  <c r="J1447" i="15" s="1"/>
  <c r="H1448" i="15"/>
  <c r="J1448" i="15" s="1"/>
  <c r="H1449" i="15"/>
  <c r="J1449" i="15" s="1"/>
  <c r="H1450" i="15"/>
  <c r="J1450" i="15" s="1"/>
  <c r="H1451" i="15"/>
  <c r="J1451" i="15" s="1"/>
  <c r="H1452" i="15"/>
  <c r="J1452" i="15" s="1"/>
  <c r="H1453" i="15"/>
  <c r="J1453" i="15" s="1"/>
  <c r="H1454" i="15"/>
  <c r="J1454" i="15" s="1"/>
  <c r="H1455" i="15"/>
  <c r="J1455" i="15" s="1"/>
  <c r="H1456" i="15"/>
  <c r="J1456" i="15" s="1"/>
  <c r="H1457" i="15"/>
  <c r="J1457" i="15" s="1"/>
  <c r="H1458" i="15"/>
  <c r="J1458" i="15" s="1"/>
  <c r="H1459" i="15"/>
  <c r="J1459" i="15" s="1"/>
  <c r="H1460" i="15"/>
  <c r="J1460" i="15" s="1"/>
  <c r="H1461" i="15"/>
  <c r="J1461" i="15" s="1"/>
  <c r="H1462" i="15"/>
  <c r="J1462" i="15" s="1"/>
  <c r="H1463" i="15"/>
  <c r="J1463" i="15" s="1"/>
  <c r="H1464" i="15"/>
  <c r="J1464" i="15" s="1"/>
  <c r="H1465" i="15"/>
  <c r="J1465" i="15" s="1"/>
  <c r="H1466" i="15"/>
  <c r="J1466" i="15" s="1"/>
  <c r="H1467" i="15"/>
  <c r="J1467" i="15" s="1"/>
  <c r="H1468" i="15"/>
  <c r="J1468" i="15" s="1"/>
  <c r="H1469" i="15"/>
  <c r="J1469" i="15" s="1"/>
  <c r="H1470" i="15"/>
  <c r="J1470" i="15" s="1"/>
  <c r="H1471" i="15"/>
  <c r="J1471" i="15" s="1"/>
  <c r="H1472" i="15"/>
  <c r="J1472" i="15" s="1"/>
  <c r="H1473" i="15"/>
  <c r="J1473" i="15" s="1"/>
  <c r="H1474" i="15"/>
  <c r="J1474" i="15" s="1"/>
  <c r="H1475" i="15"/>
  <c r="J1475" i="15" s="1"/>
  <c r="H1476" i="15"/>
  <c r="J1476" i="15" s="1"/>
  <c r="H1477" i="15"/>
  <c r="J1477" i="15" s="1"/>
  <c r="H1478" i="15"/>
  <c r="J1478" i="15" s="1"/>
  <c r="H1479" i="15"/>
  <c r="J1479" i="15" s="1"/>
  <c r="H1480" i="15"/>
  <c r="J1480" i="15" s="1"/>
  <c r="H1481" i="15"/>
  <c r="J1481" i="15" s="1"/>
  <c r="H1482" i="15"/>
  <c r="J1482" i="15" s="1"/>
  <c r="H1483" i="15"/>
  <c r="J1483" i="15" s="1"/>
  <c r="H1484" i="15"/>
  <c r="J1484" i="15" s="1"/>
  <c r="H1485" i="15"/>
  <c r="J1485" i="15" s="1"/>
  <c r="H1486" i="15"/>
  <c r="J1486" i="15" s="1"/>
  <c r="H1487" i="15"/>
  <c r="J1487" i="15" s="1"/>
  <c r="H1488" i="15"/>
  <c r="J1488" i="15" s="1"/>
  <c r="H1489" i="15"/>
  <c r="J1489" i="15" s="1"/>
  <c r="H1490" i="15"/>
  <c r="J1490" i="15" s="1"/>
  <c r="H1491" i="15"/>
  <c r="J1491" i="15" s="1"/>
  <c r="H1492" i="15"/>
  <c r="J1492" i="15" s="1"/>
  <c r="H1493" i="15"/>
  <c r="J1493" i="15" s="1"/>
  <c r="H1494" i="15"/>
  <c r="J1494" i="15" s="1"/>
  <c r="H1495" i="15"/>
  <c r="J1495" i="15" s="1"/>
  <c r="H1496" i="15"/>
  <c r="J1496" i="15" s="1"/>
  <c r="H1497" i="15"/>
  <c r="J1497" i="15" s="1"/>
  <c r="H1498" i="15"/>
  <c r="J1498" i="15" s="1"/>
  <c r="H1499" i="15"/>
  <c r="J1499" i="15" s="1"/>
  <c r="H1500" i="15"/>
  <c r="J1500" i="15" s="1"/>
  <c r="H1501" i="15"/>
  <c r="J1501" i="15" s="1"/>
  <c r="H1502" i="15"/>
  <c r="J1502" i="15" s="1"/>
  <c r="H1503" i="15"/>
  <c r="J1503" i="15" s="1"/>
  <c r="H1504" i="15"/>
  <c r="J1504" i="15" s="1"/>
  <c r="H1505" i="15"/>
  <c r="J1505" i="15" s="1"/>
  <c r="H1506" i="15"/>
  <c r="J1506" i="15" s="1"/>
  <c r="H1507" i="15"/>
  <c r="J1507" i="15" s="1"/>
  <c r="H1508" i="15"/>
  <c r="J1508" i="15" s="1"/>
  <c r="H1509" i="15"/>
  <c r="J1509" i="15" s="1"/>
  <c r="H1510" i="15"/>
  <c r="J1510" i="15" s="1"/>
  <c r="H1511" i="15"/>
  <c r="J1511" i="15" s="1"/>
  <c r="H1512" i="15"/>
  <c r="J1512" i="15" s="1"/>
  <c r="H1513" i="15"/>
  <c r="J1513" i="15" s="1"/>
  <c r="H1514" i="15"/>
  <c r="J1514" i="15" s="1"/>
  <c r="H1515" i="15"/>
  <c r="J1515" i="15" s="1"/>
  <c r="H1516" i="15"/>
  <c r="J1516" i="15" s="1"/>
  <c r="H1517" i="15"/>
  <c r="J1517" i="15" s="1"/>
  <c r="H1518" i="15"/>
  <c r="J1518" i="15" s="1"/>
  <c r="H1519" i="15"/>
  <c r="J1519" i="15" s="1"/>
  <c r="H1520" i="15"/>
  <c r="J1520" i="15" s="1"/>
  <c r="H1521" i="15"/>
  <c r="J1521" i="15" s="1"/>
  <c r="H1522" i="15"/>
  <c r="J1522" i="15" s="1"/>
  <c r="H1523" i="15"/>
  <c r="J1523" i="15" s="1"/>
  <c r="H1524" i="15"/>
  <c r="J1524" i="15" s="1"/>
  <c r="H1525" i="15"/>
  <c r="J1525" i="15" s="1"/>
  <c r="H1526" i="15"/>
  <c r="J1526" i="15" s="1"/>
  <c r="H1527" i="15"/>
  <c r="J1527" i="15" s="1"/>
  <c r="H1528" i="15"/>
  <c r="J1528" i="15" s="1"/>
  <c r="H1529" i="15"/>
  <c r="J1529" i="15" s="1"/>
  <c r="H1530" i="15"/>
  <c r="J1530" i="15" s="1"/>
  <c r="H1531" i="15"/>
  <c r="J1531" i="15" s="1"/>
  <c r="H1532" i="15"/>
  <c r="J1532" i="15" s="1"/>
  <c r="H1533" i="15"/>
  <c r="J1533" i="15" s="1"/>
  <c r="H1534" i="15"/>
  <c r="J1534" i="15" s="1"/>
  <c r="H1535" i="15"/>
  <c r="J1535" i="15" s="1"/>
  <c r="H1536" i="15"/>
  <c r="J1536" i="15" s="1"/>
  <c r="H1537" i="15"/>
  <c r="J1537" i="15" s="1"/>
  <c r="H1538" i="15"/>
  <c r="J1538" i="15" s="1"/>
  <c r="H1539" i="15"/>
  <c r="J1539" i="15" s="1"/>
  <c r="H1540" i="15"/>
  <c r="J1540" i="15" s="1"/>
  <c r="H1541" i="15"/>
  <c r="J1541" i="15" s="1"/>
  <c r="H1542" i="15"/>
  <c r="J1542" i="15" s="1"/>
  <c r="H1543" i="15"/>
  <c r="J1543" i="15" s="1"/>
  <c r="H1544" i="15"/>
  <c r="J1544" i="15" s="1"/>
  <c r="H1545" i="15"/>
  <c r="J1545" i="15" s="1"/>
  <c r="H1546" i="15"/>
  <c r="J1546" i="15" s="1"/>
  <c r="H1547" i="15"/>
  <c r="J1547" i="15" s="1"/>
  <c r="H1548" i="15"/>
  <c r="J1548" i="15" s="1"/>
  <c r="H1549" i="15"/>
  <c r="J1549" i="15" s="1"/>
  <c r="H1550" i="15"/>
  <c r="J1550" i="15" s="1"/>
  <c r="H1551" i="15"/>
  <c r="J1551" i="15" s="1"/>
  <c r="H1552" i="15"/>
  <c r="J1552" i="15" s="1"/>
  <c r="H1553" i="15"/>
  <c r="J1553" i="15" s="1"/>
  <c r="H1554" i="15"/>
  <c r="J1554" i="15" s="1"/>
  <c r="H1555" i="15"/>
  <c r="J1555" i="15" s="1"/>
  <c r="H1556" i="15"/>
  <c r="J1556" i="15" s="1"/>
  <c r="H1557" i="15"/>
  <c r="J1557" i="15" s="1"/>
  <c r="H1558" i="15"/>
  <c r="J1558" i="15" s="1"/>
  <c r="H1559" i="15"/>
  <c r="J1559" i="15" s="1"/>
  <c r="H1560" i="15"/>
  <c r="J1560" i="15" s="1"/>
  <c r="H1561" i="15"/>
  <c r="J1561" i="15" s="1"/>
  <c r="H1562" i="15"/>
  <c r="J1562" i="15" s="1"/>
  <c r="H1563" i="15"/>
  <c r="J1563" i="15" s="1"/>
  <c r="H1564" i="15"/>
  <c r="J1564" i="15" s="1"/>
  <c r="H1565" i="15"/>
  <c r="J1565" i="15" s="1"/>
  <c r="H1566" i="15"/>
  <c r="J1566" i="15" s="1"/>
  <c r="H1567" i="15"/>
  <c r="J1567" i="15" s="1"/>
  <c r="H1568" i="15"/>
  <c r="J1568" i="15" s="1"/>
  <c r="H1569" i="15"/>
  <c r="J1569" i="15" s="1"/>
  <c r="H1570" i="15"/>
  <c r="J1570" i="15" s="1"/>
  <c r="H1571" i="15"/>
  <c r="J1571" i="15" s="1"/>
  <c r="H1572" i="15"/>
  <c r="J1572" i="15" s="1"/>
  <c r="H1573" i="15"/>
  <c r="J1573" i="15" s="1"/>
  <c r="H1574" i="15"/>
  <c r="J1574" i="15" s="1"/>
  <c r="H1575" i="15"/>
  <c r="J1575" i="15" s="1"/>
  <c r="H1576" i="15"/>
  <c r="J1576" i="15" s="1"/>
  <c r="H1577" i="15"/>
  <c r="J1577" i="15" s="1"/>
  <c r="H1578" i="15"/>
  <c r="J1578" i="15" s="1"/>
  <c r="H1579" i="15"/>
  <c r="J1579" i="15" s="1"/>
  <c r="H1580" i="15"/>
  <c r="J1580" i="15" s="1"/>
  <c r="H1581" i="15"/>
  <c r="J1581" i="15" s="1"/>
  <c r="H1582" i="15"/>
  <c r="J1582" i="15" s="1"/>
  <c r="H1583" i="15"/>
  <c r="J1583" i="15" s="1"/>
  <c r="H1584" i="15"/>
  <c r="J1584" i="15" s="1"/>
  <c r="H1585" i="15"/>
  <c r="J1585" i="15" s="1"/>
  <c r="H1586" i="15"/>
  <c r="J1586" i="15" s="1"/>
  <c r="H1587" i="15"/>
  <c r="J1587" i="15" s="1"/>
  <c r="H1588" i="15"/>
  <c r="J1588" i="15" s="1"/>
  <c r="H1589" i="15"/>
  <c r="J1589" i="15" s="1"/>
  <c r="H1590" i="15"/>
  <c r="J1590" i="15" s="1"/>
  <c r="H1591" i="15"/>
  <c r="J1591" i="15" s="1"/>
  <c r="H1592" i="15"/>
  <c r="J1592" i="15" s="1"/>
  <c r="H1593" i="15"/>
  <c r="J1593" i="15" s="1"/>
  <c r="H1594" i="15"/>
  <c r="J1594" i="15" s="1"/>
  <c r="H1595" i="15"/>
  <c r="J1595" i="15" s="1"/>
  <c r="H1596" i="15"/>
  <c r="J1596" i="15" s="1"/>
  <c r="H1597" i="15"/>
  <c r="J1597" i="15" s="1"/>
  <c r="H1598" i="15"/>
  <c r="J1598" i="15" s="1"/>
  <c r="H1599" i="15"/>
  <c r="J1599" i="15" s="1"/>
  <c r="H1600" i="15"/>
  <c r="J1600" i="15" s="1"/>
  <c r="H1601" i="15"/>
  <c r="J1601" i="15" s="1"/>
  <c r="H1602" i="15"/>
  <c r="J1602" i="15" s="1"/>
  <c r="H1603" i="15"/>
  <c r="J1603" i="15" s="1"/>
  <c r="H1604" i="15"/>
  <c r="J1604" i="15" s="1"/>
  <c r="H1605" i="15"/>
  <c r="J1605" i="15" s="1"/>
  <c r="H1606" i="15"/>
  <c r="J1606" i="15" s="1"/>
  <c r="H1607" i="15"/>
  <c r="J1607" i="15" s="1"/>
  <c r="H1608" i="15"/>
  <c r="J1608" i="15" s="1"/>
  <c r="H1609" i="15"/>
  <c r="J1609" i="15" s="1"/>
  <c r="H1610" i="15"/>
  <c r="J1610" i="15" s="1"/>
  <c r="H1611" i="15"/>
  <c r="J1611" i="15" s="1"/>
  <c r="H1612" i="15"/>
  <c r="J1612" i="15" s="1"/>
  <c r="H1613" i="15"/>
  <c r="J1613" i="15" s="1"/>
  <c r="H1614" i="15"/>
  <c r="J1614" i="15" s="1"/>
  <c r="H1615" i="15"/>
  <c r="J1615" i="15" s="1"/>
  <c r="H1616" i="15"/>
  <c r="J1616" i="15" s="1"/>
  <c r="H1617" i="15"/>
  <c r="J1617" i="15" s="1"/>
  <c r="H1618" i="15"/>
  <c r="J1618" i="15" s="1"/>
  <c r="H1619" i="15"/>
  <c r="J1619" i="15" s="1"/>
  <c r="H1620" i="15"/>
  <c r="J1620" i="15" s="1"/>
  <c r="H1621" i="15"/>
  <c r="J1621" i="15" s="1"/>
  <c r="H1622" i="15"/>
  <c r="J1622" i="15" s="1"/>
  <c r="H1623" i="15"/>
  <c r="J1623" i="15" s="1"/>
  <c r="H1624" i="15"/>
  <c r="J1624" i="15" s="1"/>
  <c r="H1625" i="15"/>
  <c r="J1625" i="15" s="1"/>
  <c r="H1626" i="15"/>
  <c r="J1626" i="15" s="1"/>
  <c r="H1627" i="15"/>
  <c r="J1627" i="15" s="1"/>
  <c r="H1628" i="15"/>
  <c r="J1628" i="15" s="1"/>
  <c r="H1629" i="15"/>
  <c r="J1629" i="15" s="1"/>
  <c r="H1630" i="15"/>
  <c r="J1630" i="15" s="1"/>
  <c r="H1631" i="15"/>
  <c r="J1631" i="15" s="1"/>
  <c r="H1632" i="15"/>
  <c r="J1632" i="15" s="1"/>
  <c r="H1633" i="15"/>
  <c r="J1633" i="15" s="1"/>
  <c r="H1634" i="15"/>
  <c r="J1634" i="15" s="1"/>
  <c r="H1635" i="15"/>
  <c r="J1635" i="15" s="1"/>
  <c r="H1636" i="15"/>
  <c r="J1636" i="15" s="1"/>
  <c r="H1637" i="15"/>
  <c r="J1637" i="15" s="1"/>
  <c r="H1638" i="15"/>
  <c r="J1638" i="15" s="1"/>
  <c r="H1639" i="15"/>
  <c r="J1639" i="15" s="1"/>
  <c r="H1640" i="15"/>
  <c r="J1640" i="15" s="1"/>
  <c r="H1641" i="15"/>
  <c r="J1641" i="15" s="1"/>
  <c r="H1642" i="15"/>
  <c r="J1642" i="15" s="1"/>
  <c r="H1643" i="15"/>
  <c r="J1643" i="15" s="1"/>
  <c r="H1644" i="15"/>
  <c r="J1644" i="15" s="1"/>
  <c r="H1645" i="15"/>
  <c r="J1645" i="15" s="1"/>
  <c r="H1646" i="15"/>
  <c r="J1646" i="15" s="1"/>
  <c r="H1647" i="15"/>
  <c r="J1647" i="15" s="1"/>
  <c r="H1648" i="15"/>
  <c r="J1648" i="15" s="1"/>
  <c r="H1649" i="15"/>
  <c r="J1649" i="15" s="1"/>
  <c r="H1650" i="15"/>
  <c r="J1650" i="15" s="1"/>
  <c r="H1651" i="15"/>
  <c r="J1651" i="15" s="1"/>
  <c r="H1652" i="15"/>
  <c r="J1652" i="15" s="1"/>
  <c r="H1653" i="15"/>
  <c r="J1653" i="15" s="1"/>
  <c r="H1654" i="15"/>
  <c r="J1654" i="15" s="1"/>
  <c r="H1655" i="15"/>
  <c r="J1655" i="15" s="1"/>
  <c r="H1656" i="15"/>
  <c r="J1656" i="15" s="1"/>
  <c r="H1657" i="15"/>
  <c r="J1657" i="15" s="1"/>
  <c r="H1658" i="15"/>
  <c r="J1658" i="15" s="1"/>
  <c r="H1659" i="15"/>
  <c r="J1659" i="15" s="1"/>
  <c r="H1660" i="15"/>
  <c r="J1660" i="15" s="1"/>
  <c r="H1661" i="15"/>
  <c r="J1661" i="15" s="1"/>
  <c r="H1662" i="15"/>
  <c r="J1662" i="15" s="1"/>
  <c r="H1663" i="15"/>
  <c r="J1663" i="15" s="1"/>
  <c r="H1664" i="15"/>
  <c r="J1664" i="15" s="1"/>
  <c r="H1665" i="15"/>
  <c r="J1665" i="15" s="1"/>
  <c r="H1666" i="15"/>
  <c r="J1666" i="15" s="1"/>
  <c r="H1667" i="15"/>
  <c r="J1667" i="15" s="1"/>
  <c r="H1668" i="15"/>
  <c r="J1668" i="15" s="1"/>
  <c r="H1669" i="15"/>
  <c r="J1669" i="15" s="1"/>
  <c r="H1670" i="15"/>
  <c r="J1670" i="15" s="1"/>
  <c r="H1671" i="15"/>
  <c r="J1671" i="15" s="1"/>
  <c r="H1672" i="15"/>
  <c r="J1672" i="15" s="1"/>
  <c r="H1673" i="15"/>
  <c r="J1673" i="15" s="1"/>
  <c r="H1674" i="15"/>
  <c r="J1674" i="15" s="1"/>
  <c r="H1675" i="15"/>
  <c r="J1675" i="15" s="1"/>
  <c r="H1676" i="15"/>
  <c r="J1676" i="15" s="1"/>
  <c r="H1677" i="15"/>
  <c r="J1677" i="15" s="1"/>
  <c r="H1678" i="15"/>
  <c r="J1678" i="15" s="1"/>
  <c r="H1679" i="15"/>
  <c r="J1679" i="15" s="1"/>
  <c r="H1680" i="15"/>
  <c r="J1680" i="15" s="1"/>
  <c r="H1681" i="15"/>
  <c r="J1681" i="15" s="1"/>
  <c r="H1682" i="15"/>
  <c r="J1682" i="15" s="1"/>
  <c r="H1683" i="15"/>
  <c r="J1683" i="15" s="1"/>
  <c r="H1684" i="15"/>
  <c r="J1684" i="15" s="1"/>
  <c r="H1685" i="15"/>
  <c r="J1685" i="15" s="1"/>
  <c r="H1686" i="15"/>
  <c r="J1686" i="15" s="1"/>
  <c r="H1687" i="15"/>
  <c r="J1687" i="15" s="1"/>
  <c r="H1688" i="15"/>
  <c r="J1688" i="15" s="1"/>
  <c r="H1689" i="15"/>
  <c r="J1689" i="15" s="1"/>
  <c r="H1690" i="15"/>
  <c r="J1690" i="15" s="1"/>
  <c r="H1691" i="15"/>
  <c r="J1691" i="15" s="1"/>
  <c r="H1692" i="15"/>
  <c r="J1692" i="15" s="1"/>
  <c r="H1693" i="15"/>
  <c r="J1693" i="15" s="1"/>
  <c r="H1694" i="15"/>
  <c r="J1694" i="15" s="1"/>
  <c r="H1695" i="15"/>
  <c r="J1695" i="15" s="1"/>
  <c r="H1696" i="15"/>
  <c r="J1696" i="15" s="1"/>
  <c r="H1697" i="15"/>
  <c r="J1697" i="15" s="1"/>
  <c r="H1698" i="15"/>
  <c r="J1698" i="15" s="1"/>
  <c r="H1699" i="15"/>
  <c r="J1699" i="15" s="1"/>
  <c r="H1700" i="15"/>
  <c r="J1700" i="15" s="1"/>
  <c r="H1701" i="15"/>
  <c r="J1701" i="15" s="1"/>
  <c r="H1702" i="15"/>
  <c r="J1702" i="15" s="1"/>
  <c r="H1703" i="15"/>
  <c r="J1703" i="15" s="1"/>
  <c r="H1704" i="15"/>
  <c r="J1704" i="15" s="1"/>
  <c r="H1705" i="15"/>
  <c r="J1705" i="15" s="1"/>
  <c r="H1706" i="15"/>
  <c r="J1706" i="15" s="1"/>
  <c r="H1707" i="15"/>
  <c r="J1707" i="15" s="1"/>
  <c r="H1708" i="15"/>
  <c r="J1708" i="15" s="1"/>
  <c r="H1709" i="15"/>
  <c r="J1709" i="15" s="1"/>
  <c r="H1710" i="15"/>
  <c r="J1710" i="15" s="1"/>
  <c r="H1711" i="15"/>
  <c r="J1711" i="15" s="1"/>
  <c r="H1712" i="15"/>
  <c r="J1712" i="15" s="1"/>
  <c r="H1713" i="15"/>
  <c r="J1713" i="15" s="1"/>
  <c r="H1714" i="15"/>
  <c r="J1714" i="15" s="1"/>
  <c r="H1715" i="15"/>
  <c r="J1715" i="15" s="1"/>
  <c r="H1716" i="15"/>
  <c r="J1716" i="15" s="1"/>
  <c r="H1717" i="15"/>
  <c r="J1717" i="15" s="1"/>
  <c r="H1718" i="15"/>
  <c r="J1718" i="15" s="1"/>
  <c r="H1719" i="15"/>
  <c r="J1719" i="15" s="1"/>
  <c r="H1720" i="15"/>
  <c r="J1720" i="15" s="1"/>
  <c r="H1721" i="15"/>
  <c r="J1721" i="15" s="1"/>
  <c r="H1722" i="15"/>
  <c r="J1722" i="15" s="1"/>
  <c r="H1723" i="15"/>
  <c r="J1723" i="15" s="1"/>
  <c r="H1724" i="15"/>
  <c r="J1724" i="15" s="1"/>
  <c r="H1725" i="15"/>
  <c r="J1725" i="15" s="1"/>
  <c r="H1726" i="15"/>
  <c r="J1726" i="15" s="1"/>
  <c r="H1727" i="15"/>
  <c r="J1727" i="15" s="1"/>
  <c r="H1728" i="15"/>
  <c r="J1728" i="15" s="1"/>
  <c r="H1729" i="15"/>
  <c r="J1729" i="15" s="1"/>
  <c r="H1730" i="15"/>
  <c r="J1730" i="15" s="1"/>
  <c r="H1731" i="15"/>
  <c r="J1731" i="15" s="1"/>
  <c r="H1732" i="15"/>
  <c r="J1732" i="15" s="1"/>
  <c r="H1733" i="15"/>
  <c r="J1733" i="15" s="1"/>
  <c r="H1734" i="15"/>
  <c r="J1734" i="15" s="1"/>
  <c r="H1735" i="15"/>
  <c r="J1735" i="15" s="1"/>
  <c r="H1736" i="15"/>
  <c r="J1736" i="15" s="1"/>
  <c r="H1737" i="15"/>
  <c r="J1737" i="15" s="1"/>
  <c r="H1738" i="15"/>
  <c r="J1738" i="15" s="1"/>
  <c r="H1739" i="15"/>
  <c r="J1739" i="15" s="1"/>
  <c r="H1740" i="15"/>
  <c r="J1740" i="15" s="1"/>
  <c r="H1741" i="15"/>
  <c r="J1741" i="15" s="1"/>
  <c r="H1742" i="15"/>
  <c r="J1742" i="15" s="1"/>
  <c r="H1743" i="15"/>
  <c r="J1743" i="15" s="1"/>
  <c r="H1744" i="15"/>
  <c r="J1744" i="15" s="1"/>
  <c r="H1745" i="15"/>
  <c r="J1745" i="15" s="1"/>
  <c r="H1746" i="15"/>
  <c r="J1746" i="15" s="1"/>
  <c r="H1747" i="15"/>
  <c r="J1747" i="15" s="1"/>
  <c r="H1748" i="15"/>
  <c r="J1748" i="15" s="1"/>
  <c r="H1749" i="15"/>
  <c r="J1749" i="15" s="1"/>
  <c r="H1750" i="15"/>
  <c r="J1750" i="15" s="1"/>
  <c r="H1751" i="15"/>
  <c r="J1751" i="15" s="1"/>
  <c r="H1752" i="15"/>
  <c r="J1752" i="15" s="1"/>
  <c r="H1753" i="15"/>
  <c r="J1753" i="15" s="1"/>
  <c r="H1754" i="15"/>
  <c r="J1754" i="15" s="1"/>
  <c r="H1755" i="15"/>
  <c r="J1755" i="15" s="1"/>
  <c r="H1756" i="15"/>
  <c r="J1756" i="15" s="1"/>
  <c r="H1757" i="15"/>
  <c r="J1757" i="15" s="1"/>
  <c r="H1758" i="15"/>
  <c r="J1758" i="15" s="1"/>
  <c r="H1759" i="15"/>
  <c r="J1759" i="15" s="1"/>
  <c r="H1760" i="15"/>
  <c r="J1760" i="15" s="1"/>
  <c r="H1761" i="15"/>
  <c r="J1761" i="15" s="1"/>
  <c r="H1762" i="15"/>
  <c r="J1762" i="15" s="1"/>
  <c r="H1763" i="15"/>
  <c r="J1763" i="15" s="1"/>
  <c r="H1764" i="15"/>
  <c r="J1764" i="15" s="1"/>
  <c r="H1765" i="15"/>
  <c r="J1765" i="15" s="1"/>
  <c r="H1766" i="15"/>
  <c r="J1766" i="15" s="1"/>
  <c r="H1767" i="15"/>
  <c r="J1767" i="15" s="1"/>
  <c r="H1768" i="15"/>
  <c r="J1768" i="15" s="1"/>
  <c r="H1769" i="15"/>
  <c r="J1769" i="15" s="1"/>
  <c r="H1770" i="15"/>
  <c r="J1770" i="15" s="1"/>
  <c r="H1771" i="15"/>
  <c r="J1771" i="15" s="1"/>
  <c r="H1772" i="15"/>
  <c r="J1772" i="15" s="1"/>
  <c r="H1773" i="15"/>
  <c r="J1773" i="15" s="1"/>
  <c r="H1774" i="15"/>
  <c r="J1774" i="15" s="1"/>
  <c r="H1775" i="15"/>
  <c r="J1775" i="15" s="1"/>
  <c r="H1776" i="15"/>
  <c r="J1776" i="15" s="1"/>
  <c r="H1777" i="15"/>
  <c r="J1777" i="15" s="1"/>
  <c r="H1778" i="15"/>
  <c r="J1778" i="15" s="1"/>
  <c r="H1779" i="15"/>
  <c r="J1779" i="15" s="1"/>
  <c r="H1780" i="15"/>
  <c r="J1780" i="15" s="1"/>
  <c r="H1781" i="15"/>
  <c r="J1781" i="15" s="1"/>
  <c r="H1782" i="15"/>
  <c r="J1782" i="15" s="1"/>
  <c r="H1783" i="15"/>
  <c r="J1783" i="15" s="1"/>
  <c r="H1784" i="15"/>
  <c r="J1784" i="15" s="1"/>
  <c r="H1785" i="15"/>
  <c r="J1785" i="15" s="1"/>
  <c r="H1786" i="15"/>
  <c r="J1786" i="15" s="1"/>
  <c r="H1787" i="15"/>
  <c r="J1787" i="15" s="1"/>
  <c r="H1788" i="15"/>
  <c r="J1788" i="15" s="1"/>
  <c r="H1789" i="15"/>
  <c r="J1789" i="15" s="1"/>
  <c r="H1790" i="15"/>
  <c r="J1790" i="15" s="1"/>
  <c r="H1791" i="15"/>
  <c r="J1791" i="15" s="1"/>
  <c r="H1792" i="15"/>
  <c r="J1792" i="15" s="1"/>
  <c r="H1793" i="15"/>
  <c r="J1793" i="15" s="1"/>
  <c r="H1794" i="15"/>
  <c r="J1794" i="15" s="1"/>
  <c r="H1795" i="15"/>
  <c r="J1795" i="15" s="1"/>
  <c r="H1796" i="15"/>
  <c r="J1796" i="15" s="1"/>
  <c r="H1797" i="15"/>
  <c r="J1797" i="15" s="1"/>
  <c r="H1798" i="15"/>
  <c r="J1798" i="15" s="1"/>
  <c r="H1799" i="15"/>
  <c r="J1799" i="15" s="1"/>
  <c r="H1800" i="15"/>
  <c r="J1800" i="15" s="1"/>
  <c r="H1801" i="15"/>
  <c r="J1801" i="15" s="1"/>
  <c r="H1802" i="15"/>
  <c r="J1802" i="15" s="1"/>
  <c r="H1803" i="15"/>
  <c r="J1803" i="15" s="1"/>
  <c r="H1804" i="15"/>
  <c r="J1804" i="15" s="1"/>
  <c r="H1805" i="15"/>
  <c r="J1805" i="15" s="1"/>
  <c r="H1806" i="15"/>
  <c r="J1806" i="15" s="1"/>
  <c r="H1807" i="15"/>
  <c r="J1807" i="15" s="1"/>
  <c r="H1808" i="15"/>
  <c r="J1808" i="15" s="1"/>
  <c r="H1809" i="15"/>
  <c r="J1809" i="15" s="1"/>
  <c r="H1810" i="15"/>
  <c r="J1810" i="15" s="1"/>
  <c r="H1811" i="15"/>
  <c r="J1811" i="15" s="1"/>
  <c r="H1812" i="15"/>
  <c r="J1812" i="15" s="1"/>
  <c r="H1813" i="15"/>
  <c r="J1813" i="15" s="1"/>
  <c r="H1814" i="15"/>
  <c r="J1814" i="15" s="1"/>
  <c r="H1815" i="15"/>
  <c r="J1815" i="15" s="1"/>
  <c r="H1816" i="15"/>
  <c r="J1816" i="15" s="1"/>
  <c r="H1817" i="15"/>
  <c r="J1817" i="15" s="1"/>
  <c r="H1818" i="15"/>
  <c r="J1818" i="15" s="1"/>
  <c r="H1819" i="15"/>
  <c r="J1819" i="15" s="1"/>
  <c r="H1820" i="15"/>
  <c r="J1820" i="15" s="1"/>
  <c r="H1821" i="15"/>
  <c r="J1821" i="15" s="1"/>
  <c r="H1822" i="15"/>
  <c r="J1822" i="15" s="1"/>
  <c r="H1823" i="15"/>
  <c r="J1823" i="15" s="1"/>
  <c r="H1824" i="15"/>
  <c r="J1824" i="15" s="1"/>
  <c r="H1825" i="15"/>
  <c r="J1825" i="15" s="1"/>
  <c r="H1826" i="15"/>
  <c r="J1826" i="15" s="1"/>
  <c r="H1827" i="15"/>
  <c r="J1827" i="15" s="1"/>
  <c r="H1828" i="15"/>
  <c r="J1828" i="15" s="1"/>
  <c r="H1829" i="15"/>
  <c r="J1829" i="15" s="1"/>
  <c r="H1830" i="15"/>
  <c r="J1830" i="15" s="1"/>
  <c r="H1831" i="15"/>
  <c r="J1831" i="15" s="1"/>
  <c r="H1832" i="15"/>
  <c r="J1832" i="15" s="1"/>
  <c r="H1833" i="15"/>
  <c r="J1833" i="15" s="1"/>
  <c r="H1834" i="15"/>
  <c r="J1834" i="15" s="1"/>
  <c r="H1835" i="15"/>
  <c r="J1835" i="15" s="1"/>
  <c r="H1836" i="15"/>
  <c r="J1836" i="15" s="1"/>
  <c r="H1837" i="15"/>
  <c r="J1837" i="15" s="1"/>
  <c r="H1838" i="15"/>
  <c r="J1838" i="15" s="1"/>
  <c r="H1839" i="15"/>
  <c r="J1839" i="15" s="1"/>
  <c r="H1840" i="15"/>
  <c r="J1840" i="15" s="1"/>
  <c r="H1841" i="15"/>
  <c r="J1841" i="15" s="1"/>
  <c r="H1842" i="15"/>
  <c r="J1842" i="15" s="1"/>
  <c r="H1843" i="15"/>
  <c r="J1843" i="15" s="1"/>
  <c r="H1844" i="15"/>
  <c r="J1844" i="15" s="1"/>
  <c r="H1845" i="15"/>
  <c r="J1845" i="15" s="1"/>
  <c r="H1846" i="15"/>
  <c r="J1846" i="15" s="1"/>
  <c r="H1847" i="15"/>
  <c r="J1847" i="15" s="1"/>
  <c r="H1848" i="15"/>
  <c r="J1848" i="15" s="1"/>
  <c r="H1849" i="15"/>
  <c r="J1849" i="15" s="1"/>
  <c r="H1850" i="15"/>
  <c r="J1850" i="15" s="1"/>
  <c r="H1851" i="15"/>
  <c r="J1851" i="15" s="1"/>
  <c r="H1852" i="15"/>
  <c r="J1852" i="15" s="1"/>
  <c r="H1853" i="15"/>
  <c r="J1853" i="15" s="1"/>
  <c r="H1854" i="15"/>
  <c r="J1854" i="15" s="1"/>
  <c r="H1855" i="15"/>
  <c r="J1855" i="15" s="1"/>
  <c r="H1856" i="15"/>
  <c r="J1856" i="15" s="1"/>
  <c r="H1857" i="15"/>
  <c r="J1857" i="15" s="1"/>
  <c r="H1858" i="15"/>
  <c r="J1858" i="15" s="1"/>
  <c r="H1859" i="15"/>
  <c r="J1859" i="15" s="1"/>
  <c r="H1860" i="15"/>
  <c r="J1860" i="15" s="1"/>
  <c r="H1861" i="15"/>
  <c r="J1861" i="15" s="1"/>
  <c r="H1862" i="15"/>
  <c r="J1862" i="15" s="1"/>
  <c r="H1863" i="15"/>
  <c r="J1863" i="15" s="1"/>
  <c r="H1864" i="15"/>
  <c r="J1864" i="15" s="1"/>
  <c r="H1865" i="15"/>
  <c r="J1865" i="15" s="1"/>
  <c r="H1866" i="15"/>
  <c r="J1866" i="15" s="1"/>
  <c r="H1867" i="15"/>
  <c r="J1867" i="15" s="1"/>
  <c r="H1868" i="15"/>
  <c r="J1868" i="15" s="1"/>
  <c r="H1869" i="15"/>
  <c r="J1869" i="15" s="1"/>
  <c r="H1870" i="15"/>
  <c r="J1870" i="15" s="1"/>
  <c r="H1871" i="15"/>
  <c r="J1871" i="15" s="1"/>
  <c r="H1872" i="15"/>
  <c r="J1872" i="15" s="1"/>
  <c r="H1873" i="15"/>
  <c r="J1873" i="15" s="1"/>
  <c r="H1874" i="15"/>
  <c r="J1874" i="15" s="1"/>
  <c r="H1875" i="15"/>
  <c r="J1875" i="15" s="1"/>
  <c r="H1876" i="15"/>
  <c r="J1876" i="15" s="1"/>
  <c r="H1877" i="15"/>
  <c r="J1877" i="15" s="1"/>
  <c r="H1878" i="15"/>
  <c r="J1878" i="15" s="1"/>
  <c r="H1879" i="15"/>
  <c r="J1879" i="15" s="1"/>
  <c r="H1880" i="15"/>
  <c r="J1880" i="15" s="1"/>
  <c r="H1881" i="15"/>
  <c r="J1881" i="15" s="1"/>
  <c r="H1882" i="15"/>
  <c r="J1882" i="15" s="1"/>
  <c r="H1883" i="15"/>
  <c r="J1883" i="15" s="1"/>
  <c r="H1884" i="15"/>
  <c r="J1884" i="15" s="1"/>
  <c r="H1885" i="15"/>
  <c r="J1885" i="15" s="1"/>
  <c r="H1886" i="15"/>
  <c r="J1886" i="15" s="1"/>
  <c r="H1887" i="15"/>
  <c r="J1887" i="15" s="1"/>
  <c r="H1888" i="15"/>
  <c r="J1888" i="15" s="1"/>
  <c r="H1889" i="15"/>
  <c r="J1889" i="15" s="1"/>
  <c r="H1890" i="15"/>
  <c r="J1890" i="15" s="1"/>
  <c r="H1891" i="15"/>
  <c r="J1891" i="15" s="1"/>
  <c r="H1892" i="15"/>
  <c r="J1892" i="15" s="1"/>
  <c r="H1893" i="15"/>
  <c r="J1893" i="15" s="1"/>
  <c r="H1894" i="15"/>
  <c r="J1894" i="15" s="1"/>
  <c r="H1895" i="15"/>
  <c r="J1895" i="15" s="1"/>
  <c r="H1896" i="15"/>
  <c r="J1896" i="15" s="1"/>
  <c r="H1897" i="15"/>
  <c r="J1897" i="15" s="1"/>
  <c r="H1898" i="15"/>
  <c r="J1898" i="15" s="1"/>
  <c r="H1899" i="15"/>
  <c r="J1899" i="15" s="1"/>
  <c r="H1900" i="15"/>
  <c r="J1900" i="15" s="1"/>
  <c r="H1901" i="15"/>
  <c r="J1901" i="15" s="1"/>
  <c r="H1902" i="15"/>
  <c r="J1902" i="15" s="1"/>
  <c r="H1903" i="15"/>
  <c r="J1903" i="15" s="1"/>
  <c r="H1904" i="15"/>
  <c r="J1904" i="15" s="1"/>
  <c r="H1905" i="15"/>
  <c r="J1905" i="15" s="1"/>
  <c r="H1906" i="15"/>
  <c r="J1906" i="15" s="1"/>
  <c r="H1907" i="15"/>
  <c r="J1907" i="15" s="1"/>
  <c r="H1908" i="15"/>
  <c r="J1908" i="15" s="1"/>
  <c r="H1909" i="15"/>
  <c r="J1909" i="15" s="1"/>
  <c r="H1910" i="15"/>
  <c r="J1910" i="15" s="1"/>
  <c r="H1911" i="15"/>
  <c r="J1911" i="15" s="1"/>
  <c r="H1912" i="15"/>
  <c r="J1912" i="15" s="1"/>
  <c r="H1913" i="15"/>
  <c r="J1913" i="15" s="1"/>
  <c r="H1914" i="15"/>
  <c r="J1914" i="15" s="1"/>
  <c r="H1915" i="15"/>
  <c r="J1915" i="15" s="1"/>
  <c r="H1916" i="15"/>
  <c r="J1916" i="15" s="1"/>
  <c r="H1917" i="15"/>
  <c r="J1917" i="15" s="1"/>
  <c r="H1918" i="15"/>
  <c r="J1918" i="15" s="1"/>
  <c r="H1919" i="15"/>
  <c r="J1919" i="15" s="1"/>
  <c r="H1920" i="15"/>
  <c r="J1920" i="15" s="1"/>
  <c r="H1921" i="15"/>
  <c r="J1921" i="15" s="1"/>
  <c r="H1922" i="15"/>
  <c r="J1922" i="15" s="1"/>
  <c r="H1923" i="15"/>
  <c r="J1923" i="15" s="1"/>
  <c r="H1924" i="15"/>
  <c r="J1924" i="15" s="1"/>
  <c r="H1925" i="15"/>
  <c r="J1925" i="15" s="1"/>
  <c r="H1926" i="15"/>
  <c r="J1926" i="15" s="1"/>
  <c r="H1927" i="15"/>
  <c r="J1927" i="15" s="1"/>
  <c r="H1928" i="15"/>
  <c r="J1928" i="15" s="1"/>
  <c r="H1929" i="15"/>
  <c r="J1929" i="15" s="1"/>
  <c r="H1930" i="15"/>
  <c r="J1930" i="15" s="1"/>
  <c r="H1931" i="15"/>
  <c r="J1931" i="15" s="1"/>
  <c r="H1932" i="15"/>
  <c r="J1932" i="15" s="1"/>
  <c r="H1933" i="15"/>
  <c r="J1933" i="15" s="1"/>
  <c r="H1934" i="15"/>
  <c r="J1934" i="15" s="1"/>
  <c r="H1935" i="15"/>
  <c r="J1935" i="15" s="1"/>
  <c r="H1936" i="15"/>
  <c r="J1936" i="15" s="1"/>
  <c r="H1937" i="15"/>
  <c r="J1937" i="15" s="1"/>
  <c r="H1938" i="15"/>
  <c r="J1938" i="15" s="1"/>
  <c r="H1939" i="15"/>
  <c r="J1939" i="15" s="1"/>
  <c r="H1940" i="15"/>
  <c r="J1940" i="15" s="1"/>
  <c r="H1941" i="15"/>
  <c r="J1941" i="15" s="1"/>
  <c r="H1942" i="15"/>
  <c r="J1942" i="15" s="1"/>
  <c r="H1943" i="15"/>
  <c r="J1943" i="15" s="1"/>
  <c r="H1944" i="15"/>
  <c r="J1944" i="15" s="1"/>
  <c r="H1945" i="15"/>
  <c r="J1945" i="15" s="1"/>
  <c r="H1946" i="15"/>
  <c r="J1946" i="15" s="1"/>
  <c r="H1947" i="15"/>
  <c r="J1947" i="15" s="1"/>
  <c r="H1948" i="15"/>
  <c r="J1948" i="15" s="1"/>
  <c r="H1949" i="15"/>
  <c r="J1949" i="15" s="1"/>
  <c r="H1950" i="15"/>
  <c r="J1950" i="15" s="1"/>
  <c r="H1951" i="15"/>
  <c r="J1951" i="15" s="1"/>
  <c r="H1952" i="15"/>
  <c r="J1952" i="15" s="1"/>
  <c r="H1953" i="15"/>
  <c r="J1953" i="15" s="1"/>
  <c r="H1954" i="15"/>
  <c r="J1954" i="15" s="1"/>
  <c r="H1955" i="15"/>
  <c r="J1955" i="15" s="1"/>
  <c r="H1956" i="15"/>
  <c r="J1956" i="15" s="1"/>
  <c r="H1957" i="15"/>
  <c r="J1957" i="15" s="1"/>
  <c r="H1958" i="15"/>
  <c r="J1958" i="15" s="1"/>
  <c r="H1959" i="15"/>
  <c r="J1959" i="15" s="1"/>
  <c r="H1960" i="15"/>
  <c r="J1960" i="15" s="1"/>
  <c r="H1961" i="15"/>
  <c r="J1961" i="15" s="1"/>
  <c r="H1962" i="15"/>
  <c r="J1962" i="15" s="1"/>
  <c r="H1963" i="15"/>
  <c r="J1963" i="15" s="1"/>
  <c r="H1964" i="15"/>
  <c r="J1964" i="15" s="1"/>
  <c r="H1965" i="15"/>
  <c r="J1965" i="15" s="1"/>
  <c r="H1966" i="15"/>
  <c r="J1966" i="15" s="1"/>
  <c r="H1967" i="15"/>
  <c r="J1967" i="15" s="1"/>
  <c r="H1968" i="15"/>
  <c r="J1968" i="15" s="1"/>
  <c r="H1969" i="15"/>
  <c r="J1969" i="15" s="1"/>
  <c r="H1970" i="15"/>
  <c r="J1970" i="15" s="1"/>
  <c r="H1971" i="15"/>
  <c r="J1971" i="15" s="1"/>
  <c r="H1972" i="15"/>
  <c r="J1972" i="15" s="1"/>
  <c r="H1973" i="15"/>
  <c r="J1973" i="15" s="1"/>
  <c r="H1974" i="15"/>
  <c r="J1974" i="15" s="1"/>
  <c r="H1975" i="15"/>
  <c r="J1975" i="15" s="1"/>
  <c r="H1976" i="15"/>
  <c r="J1976" i="15" s="1"/>
  <c r="H1977" i="15"/>
  <c r="J1977" i="15" s="1"/>
  <c r="H1978" i="15"/>
  <c r="J1978" i="15" s="1"/>
  <c r="H1979" i="15"/>
  <c r="J1979" i="15" s="1"/>
  <c r="H1980" i="15"/>
  <c r="J1980" i="15" s="1"/>
  <c r="H1981" i="15"/>
  <c r="J1981" i="15" s="1"/>
  <c r="H1982" i="15"/>
  <c r="J1982" i="15" s="1"/>
  <c r="H1983" i="15"/>
  <c r="J1983" i="15" s="1"/>
  <c r="H1984" i="15"/>
  <c r="J1984" i="15" s="1"/>
  <c r="H1985" i="15"/>
  <c r="J1985" i="15" s="1"/>
  <c r="H1986" i="15"/>
  <c r="J1986" i="15" s="1"/>
  <c r="H1987" i="15"/>
  <c r="J1987" i="15" s="1"/>
  <c r="H1988" i="15"/>
  <c r="J1988" i="15" s="1"/>
  <c r="H1989" i="15"/>
  <c r="J1989" i="15" s="1"/>
  <c r="H1990" i="15"/>
  <c r="J1990" i="15" s="1"/>
  <c r="H1991" i="15"/>
  <c r="J1991" i="15" s="1"/>
  <c r="H1992" i="15"/>
  <c r="J1992" i="15" s="1"/>
  <c r="H1993" i="15"/>
  <c r="J1993" i="15" s="1"/>
  <c r="H3" i="15"/>
  <c r="J3" i="15" s="1"/>
  <c r="H4" i="14"/>
  <c r="I4" i="14" s="1"/>
  <c r="H5" i="14"/>
  <c r="I5" i="14" s="1"/>
  <c r="H6" i="14"/>
  <c r="I6" i="14" s="1"/>
  <c r="H7" i="14"/>
  <c r="I7" i="14" s="1"/>
  <c r="H8" i="14"/>
  <c r="I8" i="14" s="1"/>
  <c r="H9" i="14"/>
  <c r="I9" i="14" s="1"/>
  <c r="H10" i="14"/>
  <c r="I10" i="14" s="1"/>
  <c r="H11" i="14"/>
  <c r="I11" i="14" s="1"/>
  <c r="H12" i="14"/>
  <c r="I12" i="14" s="1"/>
  <c r="H13" i="14"/>
  <c r="I13" i="14" s="1"/>
  <c r="H14" i="14"/>
  <c r="I14" i="14" s="1"/>
  <c r="H15" i="14"/>
  <c r="I15" i="14" s="1"/>
  <c r="H16" i="14"/>
  <c r="I16" i="14" s="1"/>
  <c r="H17" i="14"/>
  <c r="I17" i="14" s="1"/>
  <c r="H18" i="14"/>
  <c r="I18" i="14" s="1"/>
  <c r="H19" i="14"/>
  <c r="I19" i="14" s="1"/>
  <c r="H20" i="14"/>
  <c r="I20" i="14" s="1"/>
  <c r="H21" i="14"/>
  <c r="I21" i="14" s="1"/>
  <c r="H22" i="14"/>
  <c r="I22" i="14" s="1"/>
  <c r="H23" i="14"/>
  <c r="I23" i="14" s="1"/>
  <c r="H24" i="14"/>
  <c r="I24" i="14" s="1"/>
  <c r="H25" i="14"/>
  <c r="I25" i="14" s="1"/>
  <c r="H26" i="14"/>
  <c r="I26" i="14" s="1"/>
  <c r="H27" i="14"/>
  <c r="I27" i="14" s="1"/>
  <c r="H28" i="14"/>
  <c r="I28" i="14" s="1"/>
  <c r="H29" i="14"/>
  <c r="I29" i="14" s="1"/>
  <c r="H30" i="14"/>
  <c r="I30" i="14" s="1"/>
  <c r="H31" i="14"/>
  <c r="I31" i="14" s="1"/>
  <c r="H32" i="14"/>
  <c r="I32" i="14" s="1"/>
  <c r="H33" i="14"/>
  <c r="I33" i="14" s="1"/>
  <c r="H34" i="14"/>
  <c r="I34" i="14" s="1"/>
  <c r="H35" i="14"/>
  <c r="I35" i="14" s="1"/>
  <c r="H36" i="14"/>
  <c r="I36" i="14" s="1"/>
  <c r="H37" i="14"/>
  <c r="I37" i="14" s="1"/>
  <c r="H38" i="14"/>
  <c r="I38" i="14" s="1"/>
  <c r="H39" i="14"/>
  <c r="I39" i="14" s="1"/>
  <c r="H40" i="14"/>
  <c r="I40" i="14" s="1"/>
  <c r="H41" i="14"/>
  <c r="I41" i="14" s="1"/>
  <c r="H42" i="14"/>
  <c r="I42" i="14" s="1"/>
  <c r="H43" i="14"/>
  <c r="I43" i="14" s="1"/>
  <c r="H44" i="14"/>
  <c r="I44" i="14" s="1"/>
  <c r="H45" i="14"/>
  <c r="I45" i="14" s="1"/>
  <c r="H46" i="14"/>
  <c r="I46" i="14" s="1"/>
  <c r="H47" i="14"/>
  <c r="I47" i="14" s="1"/>
  <c r="H48" i="14"/>
  <c r="I48" i="14" s="1"/>
  <c r="H49" i="14"/>
  <c r="I49" i="14" s="1"/>
  <c r="H50" i="14"/>
  <c r="I50" i="14" s="1"/>
  <c r="H51" i="14"/>
  <c r="I51" i="14" s="1"/>
  <c r="H52" i="14"/>
  <c r="I52" i="14" s="1"/>
  <c r="H53" i="14"/>
  <c r="I53" i="14" s="1"/>
  <c r="H54" i="14"/>
  <c r="I54" i="14" s="1"/>
  <c r="H55" i="14"/>
  <c r="I55" i="14" s="1"/>
  <c r="H56" i="14"/>
  <c r="I56" i="14" s="1"/>
  <c r="H57" i="14"/>
  <c r="I57" i="14" s="1"/>
  <c r="H58" i="14"/>
  <c r="I58" i="14" s="1"/>
  <c r="H59" i="14"/>
  <c r="I59" i="14" s="1"/>
  <c r="H60" i="14"/>
  <c r="I60" i="14" s="1"/>
  <c r="H61" i="14"/>
  <c r="I61" i="14" s="1"/>
  <c r="H62" i="14"/>
  <c r="I62" i="14" s="1"/>
  <c r="H63" i="14"/>
  <c r="I63" i="14" s="1"/>
  <c r="H64" i="14"/>
  <c r="I64" i="14" s="1"/>
  <c r="H65" i="14"/>
  <c r="I65" i="14" s="1"/>
  <c r="H66" i="14"/>
  <c r="I66" i="14" s="1"/>
  <c r="H67" i="14"/>
  <c r="I67" i="14" s="1"/>
  <c r="H68" i="14"/>
  <c r="I68" i="14" s="1"/>
  <c r="H69" i="14"/>
  <c r="I69" i="14" s="1"/>
  <c r="H70" i="14"/>
  <c r="I70" i="14" s="1"/>
  <c r="H71" i="14"/>
  <c r="I71" i="14" s="1"/>
  <c r="H72" i="14"/>
  <c r="I72" i="14" s="1"/>
  <c r="H73" i="14"/>
  <c r="I73" i="14" s="1"/>
  <c r="H74" i="14"/>
  <c r="I74" i="14" s="1"/>
  <c r="H75" i="14"/>
  <c r="I75" i="14" s="1"/>
  <c r="H76" i="14"/>
  <c r="I76" i="14" s="1"/>
  <c r="H77" i="14"/>
  <c r="I77" i="14" s="1"/>
  <c r="H78" i="14"/>
  <c r="I78" i="14" s="1"/>
  <c r="H79" i="14"/>
  <c r="I79" i="14" s="1"/>
  <c r="H80" i="14"/>
  <c r="I80" i="14" s="1"/>
  <c r="H81" i="14"/>
  <c r="I81" i="14" s="1"/>
  <c r="H82" i="14"/>
  <c r="I82" i="14" s="1"/>
  <c r="H83" i="14"/>
  <c r="I83" i="14" s="1"/>
  <c r="H84" i="14"/>
  <c r="I84" i="14" s="1"/>
  <c r="H85" i="14"/>
  <c r="I85" i="14" s="1"/>
  <c r="H86" i="14"/>
  <c r="I86" i="14" s="1"/>
  <c r="H87" i="14"/>
  <c r="I87" i="14" s="1"/>
  <c r="H88" i="14"/>
  <c r="I88" i="14" s="1"/>
  <c r="H89" i="14"/>
  <c r="I89" i="14" s="1"/>
  <c r="H90" i="14"/>
  <c r="I90" i="14" s="1"/>
  <c r="H91" i="14"/>
  <c r="I91" i="14" s="1"/>
  <c r="H92" i="14"/>
  <c r="I92" i="14" s="1"/>
  <c r="H93" i="14"/>
  <c r="I93" i="14" s="1"/>
  <c r="H94" i="14"/>
  <c r="I94" i="14" s="1"/>
  <c r="H95" i="14"/>
  <c r="I95" i="14" s="1"/>
  <c r="H96" i="14"/>
  <c r="I96" i="14" s="1"/>
  <c r="H97" i="14"/>
  <c r="I97" i="14" s="1"/>
  <c r="H98" i="14"/>
  <c r="I98" i="14" s="1"/>
  <c r="H99" i="14"/>
  <c r="I99" i="14" s="1"/>
  <c r="H100" i="14"/>
  <c r="I100" i="14" s="1"/>
  <c r="H101" i="14"/>
  <c r="I101" i="14" s="1"/>
  <c r="H102" i="14"/>
  <c r="I102" i="14" s="1"/>
  <c r="H103" i="14"/>
  <c r="I103" i="14" s="1"/>
  <c r="H104" i="14"/>
  <c r="I104" i="14" s="1"/>
  <c r="H105" i="14"/>
  <c r="I105" i="14" s="1"/>
  <c r="H106" i="14"/>
  <c r="I106" i="14" s="1"/>
  <c r="H107" i="14"/>
  <c r="I107" i="14" s="1"/>
  <c r="H108" i="14"/>
  <c r="I108" i="14" s="1"/>
  <c r="H109" i="14"/>
  <c r="I109" i="14" s="1"/>
  <c r="H110" i="14"/>
  <c r="I110" i="14" s="1"/>
  <c r="H111" i="14"/>
  <c r="I111" i="14" s="1"/>
  <c r="H112" i="14"/>
  <c r="I112" i="14" s="1"/>
  <c r="H113" i="14"/>
  <c r="I113" i="14" s="1"/>
  <c r="H114" i="14"/>
  <c r="I114" i="14" s="1"/>
  <c r="H115" i="14"/>
  <c r="I115" i="14" s="1"/>
  <c r="H116" i="14"/>
  <c r="I116" i="14" s="1"/>
  <c r="H117" i="14"/>
  <c r="I117" i="14" s="1"/>
  <c r="H118" i="14"/>
  <c r="I118" i="14" s="1"/>
  <c r="H119" i="14"/>
  <c r="I119" i="14" s="1"/>
  <c r="H120" i="14"/>
  <c r="I120" i="14" s="1"/>
  <c r="H121" i="14"/>
  <c r="I121" i="14" s="1"/>
  <c r="H122" i="14"/>
  <c r="I122" i="14" s="1"/>
  <c r="H123" i="14"/>
  <c r="I123" i="14" s="1"/>
  <c r="H124" i="14"/>
  <c r="I124" i="14" s="1"/>
  <c r="H125" i="14"/>
  <c r="I125" i="14" s="1"/>
  <c r="H126" i="14"/>
  <c r="I126" i="14" s="1"/>
  <c r="H127" i="14"/>
  <c r="I127" i="14" s="1"/>
  <c r="H128" i="14"/>
  <c r="I128" i="14" s="1"/>
  <c r="H129" i="14"/>
  <c r="I129" i="14" s="1"/>
  <c r="H130" i="14"/>
  <c r="I130" i="14" s="1"/>
  <c r="H131" i="14"/>
  <c r="I131" i="14" s="1"/>
  <c r="H132" i="14"/>
  <c r="I132" i="14" s="1"/>
  <c r="H133" i="14"/>
  <c r="I133" i="14" s="1"/>
  <c r="H134" i="14"/>
  <c r="I134" i="14" s="1"/>
  <c r="H135" i="14"/>
  <c r="I135" i="14" s="1"/>
  <c r="H136" i="14"/>
  <c r="I136" i="14" s="1"/>
  <c r="H137" i="14"/>
  <c r="I137" i="14" s="1"/>
  <c r="H138" i="14"/>
  <c r="I138" i="14" s="1"/>
  <c r="H139" i="14"/>
  <c r="I139" i="14" s="1"/>
  <c r="H140" i="14"/>
  <c r="I140" i="14" s="1"/>
  <c r="H141" i="14"/>
  <c r="I141" i="14" s="1"/>
  <c r="H142" i="14"/>
  <c r="I142" i="14" s="1"/>
  <c r="H143" i="14"/>
  <c r="I143" i="14" s="1"/>
  <c r="H144" i="14"/>
  <c r="I144" i="14" s="1"/>
  <c r="H145" i="14"/>
  <c r="I145" i="14" s="1"/>
  <c r="H146" i="14"/>
  <c r="I146" i="14" s="1"/>
  <c r="H147" i="14"/>
  <c r="I147" i="14" s="1"/>
  <c r="H148" i="14"/>
  <c r="I148" i="14" s="1"/>
  <c r="H149" i="14"/>
  <c r="I149" i="14" s="1"/>
  <c r="H150" i="14"/>
  <c r="I150" i="14" s="1"/>
  <c r="H151" i="14"/>
  <c r="I151" i="14" s="1"/>
  <c r="H152" i="14"/>
  <c r="I152" i="14" s="1"/>
  <c r="H153" i="14"/>
  <c r="I153" i="14" s="1"/>
  <c r="H154" i="14"/>
  <c r="I154" i="14" s="1"/>
  <c r="H155" i="14"/>
  <c r="I155" i="14" s="1"/>
  <c r="H156" i="14"/>
  <c r="I156" i="14" s="1"/>
  <c r="H157" i="14"/>
  <c r="I157" i="14" s="1"/>
  <c r="H158" i="14"/>
  <c r="I158" i="14" s="1"/>
  <c r="H159" i="14"/>
  <c r="I159" i="14" s="1"/>
  <c r="H160" i="14"/>
  <c r="I160" i="14" s="1"/>
  <c r="H161" i="14"/>
  <c r="I161" i="14" s="1"/>
  <c r="H162" i="14"/>
  <c r="I162" i="14" s="1"/>
  <c r="H163" i="14"/>
  <c r="I163" i="14" s="1"/>
  <c r="H164" i="14"/>
  <c r="I164" i="14" s="1"/>
  <c r="H165" i="14"/>
  <c r="I165" i="14" s="1"/>
  <c r="H166" i="14"/>
  <c r="I166" i="14" s="1"/>
  <c r="H167" i="14"/>
  <c r="I167" i="14" s="1"/>
  <c r="H168" i="14"/>
  <c r="I168" i="14" s="1"/>
  <c r="H169" i="14"/>
  <c r="I169" i="14" s="1"/>
  <c r="H170" i="14"/>
  <c r="I170" i="14" s="1"/>
  <c r="H171" i="14"/>
  <c r="I171" i="14" s="1"/>
  <c r="H172" i="14"/>
  <c r="I172" i="14" s="1"/>
  <c r="H173" i="14"/>
  <c r="I173" i="14" s="1"/>
  <c r="H174" i="14"/>
  <c r="I174" i="14" s="1"/>
  <c r="H175" i="14"/>
  <c r="I175" i="14" s="1"/>
  <c r="H176" i="14"/>
  <c r="I176" i="14" s="1"/>
  <c r="H177" i="14"/>
  <c r="I177" i="14" s="1"/>
  <c r="H178" i="14"/>
  <c r="I178" i="14" s="1"/>
  <c r="H179" i="14"/>
  <c r="I179" i="14" s="1"/>
  <c r="H180" i="14"/>
  <c r="I180" i="14" s="1"/>
  <c r="H181" i="14"/>
  <c r="I181" i="14" s="1"/>
  <c r="H182" i="14"/>
  <c r="I182" i="14" s="1"/>
  <c r="H183" i="14"/>
  <c r="I183" i="14" s="1"/>
  <c r="H184" i="14"/>
  <c r="I184" i="14" s="1"/>
  <c r="H185" i="14"/>
  <c r="I185" i="14" s="1"/>
  <c r="H186" i="14"/>
  <c r="I186" i="14" s="1"/>
  <c r="H187" i="14"/>
  <c r="I187" i="14" s="1"/>
  <c r="H188" i="14"/>
  <c r="I188" i="14" s="1"/>
  <c r="H189" i="14"/>
  <c r="I189" i="14" s="1"/>
  <c r="H190" i="14"/>
  <c r="I190" i="14" s="1"/>
  <c r="H191" i="14"/>
  <c r="I191" i="14" s="1"/>
  <c r="H192" i="14"/>
  <c r="I192" i="14" s="1"/>
  <c r="H193" i="14"/>
  <c r="I193" i="14" s="1"/>
  <c r="H194" i="14"/>
  <c r="I194" i="14" s="1"/>
  <c r="H195" i="14"/>
  <c r="I195" i="14" s="1"/>
  <c r="H196" i="14"/>
  <c r="I196" i="14" s="1"/>
  <c r="H197" i="14"/>
  <c r="I197" i="14" s="1"/>
  <c r="H198" i="14"/>
  <c r="I198" i="14" s="1"/>
  <c r="H199" i="14"/>
  <c r="I199" i="14" s="1"/>
  <c r="H200" i="14"/>
  <c r="I200" i="14" s="1"/>
  <c r="H201" i="14"/>
  <c r="I201" i="14" s="1"/>
  <c r="H202" i="14"/>
  <c r="I202" i="14" s="1"/>
  <c r="H203" i="14"/>
  <c r="I203" i="14" s="1"/>
  <c r="H204" i="14"/>
  <c r="I204" i="14" s="1"/>
  <c r="H205" i="14"/>
  <c r="I205" i="14" s="1"/>
  <c r="H206" i="14"/>
  <c r="I206" i="14" s="1"/>
  <c r="H207" i="14"/>
  <c r="I207" i="14" s="1"/>
  <c r="H208" i="14"/>
  <c r="I208" i="14" s="1"/>
  <c r="H209" i="14"/>
  <c r="I209" i="14" s="1"/>
  <c r="H210" i="14"/>
  <c r="I210" i="14" s="1"/>
  <c r="H211" i="14"/>
  <c r="I211" i="14" s="1"/>
  <c r="H212" i="14"/>
  <c r="I212" i="14" s="1"/>
  <c r="H213" i="14"/>
  <c r="I213" i="14" s="1"/>
  <c r="H214" i="14"/>
  <c r="I214" i="14" s="1"/>
  <c r="H215" i="14"/>
  <c r="I215" i="14" s="1"/>
  <c r="H216" i="14"/>
  <c r="I216" i="14" s="1"/>
  <c r="H217" i="14"/>
  <c r="I217" i="14" s="1"/>
  <c r="H218" i="14"/>
  <c r="I218" i="14" s="1"/>
  <c r="H219" i="14"/>
  <c r="I219" i="14" s="1"/>
  <c r="H220" i="14"/>
  <c r="I220" i="14" s="1"/>
  <c r="H221" i="14"/>
  <c r="I221" i="14" s="1"/>
  <c r="H222" i="14"/>
  <c r="I222" i="14" s="1"/>
  <c r="H223" i="14"/>
  <c r="I223" i="14" s="1"/>
  <c r="H224" i="14"/>
  <c r="I224" i="14" s="1"/>
  <c r="H225" i="14"/>
  <c r="I225" i="14" s="1"/>
  <c r="H226" i="14"/>
  <c r="I226" i="14" s="1"/>
  <c r="H227" i="14"/>
  <c r="I227" i="14" s="1"/>
  <c r="H228" i="14"/>
  <c r="I228" i="14" s="1"/>
  <c r="H229" i="14"/>
  <c r="I229" i="14" s="1"/>
  <c r="H230" i="14"/>
  <c r="I230" i="14" s="1"/>
  <c r="H231" i="14"/>
  <c r="I231" i="14" s="1"/>
  <c r="H232" i="14"/>
  <c r="I232" i="14" s="1"/>
  <c r="H233" i="14"/>
  <c r="I233" i="14" s="1"/>
  <c r="H234" i="14"/>
  <c r="I234" i="14" s="1"/>
  <c r="H235" i="14"/>
  <c r="I235" i="14" s="1"/>
  <c r="H236" i="14"/>
  <c r="I236" i="14" s="1"/>
  <c r="H237" i="14"/>
  <c r="I237" i="14" s="1"/>
  <c r="H238" i="14"/>
  <c r="I238" i="14" s="1"/>
  <c r="H239" i="14"/>
  <c r="I239" i="14" s="1"/>
  <c r="H240" i="14"/>
  <c r="I240" i="14" s="1"/>
  <c r="H241" i="14"/>
  <c r="I241" i="14" s="1"/>
  <c r="H242" i="14"/>
  <c r="I242" i="14" s="1"/>
  <c r="H243" i="14"/>
  <c r="I243" i="14" s="1"/>
  <c r="H244" i="14"/>
  <c r="I244" i="14" s="1"/>
  <c r="H245" i="14"/>
  <c r="I245" i="14" s="1"/>
  <c r="H246" i="14"/>
  <c r="I246" i="14" s="1"/>
  <c r="H247" i="14"/>
  <c r="I247" i="14" s="1"/>
  <c r="H248" i="14"/>
  <c r="I248" i="14" s="1"/>
  <c r="H249" i="14"/>
  <c r="I249" i="14" s="1"/>
  <c r="H250" i="14"/>
  <c r="I250" i="14" s="1"/>
  <c r="H251" i="14"/>
  <c r="I251" i="14" s="1"/>
  <c r="H252" i="14"/>
  <c r="I252" i="14" s="1"/>
  <c r="H253" i="14"/>
  <c r="I253" i="14" s="1"/>
  <c r="H254" i="14"/>
  <c r="I254" i="14" s="1"/>
  <c r="H255" i="14"/>
  <c r="I255" i="14" s="1"/>
  <c r="H256" i="14"/>
  <c r="I256" i="14" s="1"/>
  <c r="H257" i="14"/>
  <c r="I257" i="14" s="1"/>
  <c r="H258" i="14"/>
  <c r="I258" i="14" s="1"/>
  <c r="H259" i="14"/>
  <c r="I259" i="14" s="1"/>
  <c r="H260" i="14"/>
  <c r="I260" i="14" s="1"/>
  <c r="H261" i="14"/>
  <c r="I261" i="14" s="1"/>
  <c r="H262" i="14"/>
  <c r="I262" i="14" s="1"/>
  <c r="H263" i="14"/>
  <c r="I263" i="14" s="1"/>
  <c r="H264" i="14"/>
  <c r="I264" i="14" s="1"/>
  <c r="H265" i="14"/>
  <c r="I265" i="14" s="1"/>
  <c r="H266" i="14"/>
  <c r="I266" i="14" s="1"/>
  <c r="H267" i="14"/>
  <c r="I267" i="14" s="1"/>
  <c r="H268" i="14"/>
  <c r="I268" i="14" s="1"/>
  <c r="H269" i="14"/>
  <c r="I269" i="14" s="1"/>
  <c r="H270" i="14"/>
  <c r="I270" i="14" s="1"/>
  <c r="H271" i="14"/>
  <c r="I271" i="14" s="1"/>
  <c r="H272" i="14"/>
  <c r="I272" i="14" s="1"/>
  <c r="H273" i="14"/>
  <c r="I273" i="14" s="1"/>
  <c r="H274" i="14"/>
  <c r="I274" i="14" s="1"/>
  <c r="H275" i="14"/>
  <c r="I275" i="14" s="1"/>
  <c r="H276" i="14"/>
  <c r="I276" i="14" s="1"/>
  <c r="H277" i="14"/>
  <c r="I277" i="14" s="1"/>
  <c r="H278" i="14"/>
  <c r="I278" i="14" s="1"/>
  <c r="H279" i="14"/>
  <c r="I279" i="14" s="1"/>
  <c r="H280" i="14"/>
  <c r="I280" i="14" s="1"/>
  <c r="H281" i="14"/>
  <c r="I281" i="14" s="1"/>
  <c r="H282" i="14"/>
  <c r="I282" i="14" s="1"/>
  <c r="H283" i="14"/>
  <c r="I283" i="14" s="1"/>
  <c r="H284" i="14"/>
  <c r="I284" i="14" s="1"/>
  <c r="H285" i="14"/>
  <c r="I285" i="14" s="1"/>
  <c r="H286" i="14"/>
  <c r="I286" i="14" s="1"/>
  <c r="H287" i="14"/>
  <c r="I287" i="14" s="1"/>
  <c r="H288" i="14"/>
  <c r="I288" i="14" s="1"/>
  <c r="H289" i="14"/>
  <c r="I289" i="14" s="1"/>
  <c r="H290" i="14"/>
  <c r="I290" i="14" s="1"/>
  <c r="H291" i="14"/>
  <c r="I291" i="14" s="1"/>
  <c r="H292" i="14"/>
  <c r="I292" i="14" s="1"/>
  <c r="H293" i="14"/>
  <c r="I293" i="14" s="1"/>
  <c r="H294" i="14"/>
  <c r="I294" i="14" s="1"/>
  <c r="H295" i="14"/>
  <c r="I295" i="14" s="1"/>
  <c r="H296" i="14"/>
  <c r="I296" i="14" s="1"/>
  <c r="H297" i="14"/>
  <c r="I297" i="14" s="1"/>
  <c r="H298" i="14"/>
  <c r="I298" i="14" s="1"/>
  <c r="H299" i="14"/>
  <c r="I299" i="14" s="1"/>
  <c r="H300" i="14"/>
  <c r="I300" i="14" s="1"/>
  <c r="H301" i="14"/>
  <c r="I301" i="14" s="1"/>
  <c r="H302" i="14"/>
  <c r="I302" i="14" s="1"/>
  <c r="H303" i="14"/>
  <c r="I303" i="14" s="1"/>
  <c r="H304" i="14"/>
  <c r="I304" i="14" s="1"/>
  <c r="H305" i="14"/>
  <c r="I305" i="14" s="1"/>
  <c r="H306" i="14"/>
  <c r="I306" i="14" s="1"/>
  <c r="H307" i="14"/>
  <c r="I307" i="14" s="1"/>
  <c r="H308" i="14"/>
  <c r="I308" i="14" s="1"/>
  <c r="H309" i="14"/>
  <c r="I309" i="14" s="1"/>
  <c r="H310" i="14"/>
  <c r="I310" i="14" s="1"/>
  <c r="H311" i="14"/>
  <c r="I311" i="14" s="1"/>
  <c r="H312" i="14"/>
  <c r="I312" i="14" s="1"/>
  <c r="H313" i="14"/>
  <c r="I313" i="14" s="1"/>
  <c r="H314" i="14"/>
  <c r="I314" i="14" s="1"/>
  <c r="H315" i="14"/>
  <c r="I315" i="14" s="1"/>
  <c r="H316" i="14"/>
  <c r="I316" i="14" s="1"/>
  <c r="H317" i="14"/>
  <c r="I317" i="14" s="1"/>
  <c r="H318" i="14"/>
  <c r="I318" i="14" s="1"/>
  <c r="H319" i="14"/>
  <c r="I319" i="14" s="1"/>
  <c r="H320" i="14"/>
  <c r="I320" i="14" s="1"/>
  <c r="H321" i="14"/>
  <c r="I321" i="14" s="1"/>
  <c r="H322" i="14"/>
  <c r="I322" i="14" s="1"/>
  <c r="H323" i="14"/>
  <c r="I323" i="14" s="1"/>
  <c r="H324" i="14"/>
  <c r="I324" i="14" s="1"/>
  <c r="H325" i="14"/>
  <c r="I325" i="14" s="1"/>
  <c r="H326" i="14"/>
  <c r="I326" i="14" s="1"/>
  <c r="H327" i="14"/>
  <c r="I327" i="14" s="1"/>
  <c r="H328" i="14"/>
  <c r="I328" i="14" s="1"/>
  <c r="H329" i="14"/>
  <c r="I329" i="14" s="1"/>
  <c r="H330" i="14"/>
  <c r="I330" i="14" s="1"/>
  <c r="H331" i="14"/>
  <c r="I331" i="14" s="1"/>
  <c r="H332" i="14"/>
  <c r="I332" i="14" s="1"/>
  <c r="H333" i="14"/>
  <c r="I333" i="14" s="1"/>
  <c r="H334" i="14"/>
  <c r="I334" i="14" s="1"/>
  <c r="H335" i="14"/>
  <c r="I335" i="14" s="1"/>
  <c r="H336" i="14"/>
  <c r="I336" i="14" s="1"/>
  <c r="H337" i="14"/>
  <c r="I337" i="14" s="1"/>
  <c r="H338" i="14"/>
  <c r="I338" i="14" s="1"/>
  <c r="H339" i="14"/>
  <c r="I339" i="14" s="1"/>
  <c r="H340" i="14"/>
  <c r="I340" i="14" s="1"/>
  <c r="H341" i="14"/>
  <c r="I341" i="14" s="1"/>
  <c r="H342" i="14"/>
  <c r="I342" i="14" s="1"/>
  <c r="H343" i="14"/>
  <c r="I343" i="14" s="1"/>
  <c r="H344" i="14"/>
  <c r="I344" i="14" s="1"/>
  <c r="H345" i="14"/>
  <c r="I345" i="14" s="1"/>
  <c r="H346" i="14"/>
  <c r="I346" i="14" s="1"/>
  <c r="H347" i="14"/>
  <c r="I347" i="14" s="1"/>
  <c r="H348" i="14"/>
  <c r="I348" i="14" s="1"/>
  <c r="H349" i="14"/>
  <c r="I349" i="14" s="1"/>
  <c r="H350" i="14"/>
  <c r="I350" i="14" s="1"/>
  <c r="H351" i="14"/>
  <c r="I351" i="14" s="1"/>
  <c r="H352" i="14"/>
  <c r="I352" i="14" s="1"/>
  <c r="H353" i="14"/>
  <c r="I353" i="14" s="1"/>
  <c r="H354" i="14"/>
  <c r="I354" i="14" s="1"/>
  <c r="H355" i="14"/>
  <c r="I355" i="14" s="1"/>
  <c r="H356" i="14"/>
  <c r="I356" i="14" s="1"/>
  <c r="H357" i="14"/>
  <c r="I357" i="14" s="1"/>
  <c r="H358" i="14"/>
  <c r="I358" i="14" s="1"/>
  <c r="H359" i="14"/>
  <c r="I359" i="14" s="1"/>
  <c r="H360" i="14"/>
  <c r="I360" i="14" s="1"/>
  <c r="H361" i="14"/>
  <c r="I361" i="14" s="1"/>
  <c r="H362" i="14"/>
  <c r="I362" i="14" s="1"/>
  <c r="H363" i="14"/>
  <c r="I363" i="14" s="1"/>
  <c r="H364" i="14"/>
  <c r="I364" i="14" s="1"/>
  <c r="H365" i="14"/>
  <c r="I365" i="14" s="1"/>
  <c r="H366" i="14"/>
  <c r="I366" i="14" s="1"/>
  <c r="H367" i="14"/>
  <c r="I367" i="14" s="1"/>
  <c r="H368" i="14"/>
  <c r="I368" i="14" s="1"/>
  <c r="H369" i="14"/>
  <c r="I369" i="14" s="1"/>
  <c r="H370" i="14"/>
  <c r="I370" i="14" s="1"/>
  <c r="H371" i="14"/>
  <c r="I371" i="14" s="1"/>
  <c r="H372" i="14"/>
  <c r="I372" i="14" s="1"/>
  <c r="H373" i="14"/>
  <c r="I373" i="14" s="1"/>
  <c r="H374" i="14"/>
  <c r="I374" i="14" s="1"/>
  <c r="H375" i="14"/>
  <c r="I375" i="14" s="1"/>
  <c r="H376" i="14"/>
  <c r="I376" i="14" s="1"/>
  <c r="H377" i="14"/>
  <c r="I377" i="14" s="1"/>
  <c r="H378" i="14"/>
  <c r="I378" i="14" s="1"/>
  <c r="H379" i="14"/>
  <c r="I379" i="14" s="1"/>
  <c r="H380" i="14"/>
  <c r="I380" i="14" s="1"/>
  <c r="H381" i="14"/>
  <c r="I381" i="14" s="1"/>
  <c r="H382" i="14"/>
  <c r="I382" i="14" s="1"/>
  <c r="H383" i="14"/>
  <c r="I383" i="14" s="1"/>
  <c r="H384" i="14"/>
  <c r="I384" i="14" s="1"/>
  <c r="H385" i="14"/>
  <c r="I385" i="14" s="1"/>
  <c r="H386" i="14"/>
  <c r="I386" i="14" s="1"/>
  <c r="H387" i="14"/>
  <c r="I387" i="14" s="1"/>
  <c r="H388" i="14"/>
  <c r="I388" i="14" s="1"/>
  <c r="H389" i="14"/>
  <c r="I389" i="14" s="1"/>
  <c r="H390" i="14"/>
  <c r="I390" i="14" s="1"/>
  <c r="H391" i="14"/>
  <c r="I391" i="14" s="1"/>
  <c r="H392" i="14"/>
  <c r="I392" i="14" s="1"/>
  <c r="H393" i="14"/>
  <c r="I393" i="14" s="1"/>
  <c r="H394" i="14"/>
  <c r="I394" i="14" s="1"/>
  <c r="H395" i="14"/>
  <c r="I395" i="14" s="1"/>
  <c r="H396" i="14"/>
  <c r="I396" i="14" s="1"/>
  <c r="H397" i="14"/>
  <c r="I397" i="14" s="1"/>
  <c r="H398" i="14"/>
  <c r="I398" i="14" s="1"/>
  <c r="H399" i="14"/>
  <c r="I399" i="14" s="1"/>
  <c r="H400" i="14"/>
  <c r="I400" i="14" s="1"/>
  <c r="H401" i="14"/>
  <c r="I401" i="14" s="1"/>
  <c r="H402" i="14"/>
  <c r="I402" i="14" s="1"/>
  <c r="H403" i="14"/>
  <c r="I403" i="14" s="1"/>
  <c r="H404" i="14"/>
  <c r="I404" i="14" s="1"/>
  <c r="H405" i="14"/>
  <c r="I405" i="14" s="1"/>
  <c r="H406" i="14"/>
  <c r="I406" i="14" s="1"/>
  <c r="H407" i="14"/>
  <c r="I407" i="14" s="1"/>
  <c r="H408" i="14"/>
  <c r="I408" i="14" s="1"/>
  <c r="H409" i="14"/>
  <c r="I409" i="14" s="1"/>
  <c r="H410" i="14"/>
  <c r="I410" i="14" s="1"/>
  <c r="H411" i="14"/>
  <c r="I411" i="14" s="1"/>
  <c r="H412" i="14"/>
  <c r="I412" i="14" s="1"/>
  <c r="H413" i="14"/>
  <c r="I413" i="14" s="1"/>
  <c r="H414" i="14"/>
  <c r="I414" i="14" s="1"/>
  <c r="H415" i="14"/>
  <c r="I415" i="14" s="1"/>
  <c r="H416" i="14"/>
  <c r="I416" i="14" s="1"/>
  <c r="H417" i="14"/>
  <c r="I417" i="14" s="1"/>
  <c r="H418" i="14"/>
  <c r="I418" i="14" s="1"/>
  <c r="H419" i="14"/>
  <c r="I419" i="14" s="1"/>
  <c r="H420" i="14"/>
  <c r="I420" i="14" s="1"/>
  <c r="H421" i="14"/>
  <c r="I421" i="14" s="1"/>
  <c r="H422" i="14"/>
  <c r="I422" i="14" s="1"/>
  <c r="H423" i="14"/>
  <c r="I423" i="14" s="1"/>
  <c r="H424" i="14"/>
  <c r="I424" i="14" s="1"/>
  <c r="H425" i="14"/>
  <c r="I425" i="14" s="1"/>
  <c r="H426" i="14"/>
  <c r="I426" i="14" s="1"/>
  <c r="H427" i="14"/>
  <c r="I427" i="14" s="1"/>
  <c r="H428" i="14"/>
  <c r="I428" i="14" s="1"/>
  <c r="H429" i="14"/>
  <c r="I429" i="14" s="1"/>
  <c r="H430" i="14"/>
  <c r="I430" i="14" s="1"/>
  <c r="H431" i="14"/>
  <c r="I431" i="14" s="1"/>
  <c r="H432" i="14"/>
  <c r="I432" i="14" s="1"/>
  <c r="H433" i="14"/>
  <c r="I433" i="14" s="1"/>
  <c r="H434" i="14"/>
  <c r="I434" i="14" s="1"/>
  <c r="H435" i="14"/>
  <c r="I435" i="14" s="1"/>
  <c r="H436" i="14"/>
  <c r="I436" i="14" s="1"/>
  <c r="H437" i="14"/>
  <c r="I437" i="14" s="1"/>
  <c r="H438" i="14"/>
  <c r="I438" i="14" s="1"/>
  <c r="H439" i="14"/>
  <c r="I439" i="14" s="1"/>
  <c r="H440" i="14"/>
  <c r="I440" i="14" s="1"/>
  <c r="H441" i="14"/>
  <c r="I441" i="14" s="1"/>
  <c r="H442" i="14"/>
  <c r="I442" i="14" s="1"/>
  <c r="H443" i="14"/>
  <c r="I443" i="14" s="1"/>
  <c r="H444" i="14"/>
  <c r="I444" i="14" s="1"/>
  <c r="H445" i="14"/>
  <c r="I445" i="14" s="1"/>
  <c r="H446" i="14"/>
  <c r="I446" i="14" s="1"/>
  <c r="H447" i="14"/>
  <c r="I447" i="14" s="1"/>
  <c r="H448" i="14"/>
  <c r="I448" i="14" s="1"/>
  <c r="H449" i="14"/>
  <c r="I449" i="14" s="1"/>
  <c r="H450" i="14"/>
  <c r="I450" i="14" s="1"/>
  <c r="H451" i="14"/>
  <c r="I451" i="14" s="1"/>
  <c r="H452" i="14"/>
  <c r="I452" i="14" s="1"/>
  <c r="H453" i="14"/>
  <c r="I453" i="14" s="1"/>
  <c r="H454" i="14"/>
  <c r="I454" i="14" s="1"/>
  <c r="H455" i="14"/>
  <c r="I455" i="14" s="1"/>
  <c r="H456" i="14"/>
  <c r="I456" i="14" s="1"/>
  <c r="H457" i="14"/>
  <c r="I457" i="14" s="1"/>
  <c r="H458" i="14"/>
  <c r="I458" i="14" s="1"/>
  <c r="H459" i="14"/>
  <c r="I459" i="14" s="1"/>
  <c r="H460" i="14"/>
  <c r="I460" i="14" s="1"/>
  <c r="H461" i="14"/>
  <c r="I461" i="14" s="1"/>
  <c r="H462" i="14"/>
  <c r="I462" i="14" s="1"/>
  <c r="H463" i="14"/>
  <c r="I463" i="14" s="1"/>
  <c r="H464" i="14"/>
  <c r="I464" i="14" s="1"/>
  <c r="H465" i="14"/>
  <c r="I465" i="14" s="1"/>
  <c r="H466" i="14"/>
  <c r="I466" i="14" s="1"/>
  <c r="H467" i="14"/>
  <c r="I467" i="14" s="1"/>
  <c r="H468" i="14"/>
  <c r="I468" i="14" s="1"/>
  <c r="H469" i="14"/>
  <c r="I469" i="14" s="1"/>
  <c r="H470" i="14"/>
  <c r="I470" i="14" s="1"/>
  <c r="H471" i="14"/>
  <c r="I471" i="14" s="1"/>
  <c r="H472" i="14"/>
  <c r="I472" i="14" s="1"/>
  <c r="H473" i="14"/>
  <c r="I473" i="14" s="1"/>
  <c r="H474" i="14"/>
  <c r="I474" i="14" s="1"/>
  <c r="H475" i="14"/>
  <c r="I475" i="14" s="1"/>
  <c r="H476" i="14"/>
  <c r="I476" i="14" s="1"/>
  <c r="H477" i="14"/>
  <c r="I477" i="14" s="1"/>
  <c r="H478" i="14"/>
  <c r="I478" i="14" s="1"/>
  <c r="H479" i="14"/>
  <c r="I479" i="14" s="1"/>
  <c r="H480" i="14"/>
  <c r="I480" i="14" s="1"/>
  <c r="H481" i="14"/>
  <c r="I481" i="14" s="1"/>
  <c r="H482" i="14"/>
  <c r="I482" i="14" s="1"/>
  <c r="H483" i="14"/>
  <c r="I483" i="14" s="1"/>
  <c r="H484" i="14"/>
  <c r="I484" i="14" s="1"/>
  <c r="H485" i="14"/>
  <c r="I485" i="14" s="1"/>
  <c r="H486" i="14"/>
  <c r="I486" i="14" s="1"/>
  <c r="H487" i="14"/>
  <c r="I487" i="14" s="1"/>
  <c r="H488" i="14"/>
  <c r="I488" i="14" s="1"/>
  <c r="H489" i="14"/>
  <c r="I489" i="14" s="1"/>
  <c r="H490" i="14"/>
  <c r="I490" i="14" s="1"/>
  <c r="H491" i="14"/>
  <c r="I491" i="14" s="1"/>
  <c r="H492" i="14"/>
  <c r="I492" i="14" s="1"/>
  <c r="H493" i="14"/>
  <c r="I493" i="14" s="1"/>
  <c r="H494" i="14"/>
  <c r="I494" i="14" s="1"/>
  <c r="H495" i="14"/>
  <c r="I495" i="14" s="1"/>
  <c r="H496" i="14"/>
  <c r="I496" i="14" s="1"/>
  <c r="H497" i="14"/>
  <c r="I497" i="14" s="1"/>
  <c r="H498" i="14"/>
  <c r="I498" i="14" s="1"/>
  <c r="H499" i="14"/>
  <c r="I499" i="14" s="1"/>
  <c r="H500" i="14"/>
  <c r="I500" i="14" s="1"/>
  <c r="H501" i="14"/>
  <c r="I501" i="14" s="1"/>
  <c r="H502" i="14"/>
  <c r="I502" i="14" s="1"/>
  <c r="H503" i="14"/>
  <c r="I503" i="14" s="1"/>
  <c r="H504" i="14"/>
  <c r="I504" i="14" s="1"/>
  <c r="H505" i="14"/>
  <c r="I505" i="14" s="1"/>
  <c r="H506" i="14"/>
  <c r="I506" i="14" s="1"/>
  <c r="H507" i="14"/>
  <c r="I507" i="14" s="1"/>
  <c r="H508" i="14"/>
  <c r="I508" i="14" s="1"/>
  <c r="H509" i="14"/>
  <c r="I509" i="14" s="1"/>
  <c r="H510" i="14"/>
  <c r="I510" i="14" s="1"/>
  <c r="H511" i="14"/>
  <c r="I511" i="14" s="1"/>
  <c r="H512" i="14"/>
  <c r="I512" i="14" s="1"/>
  <c r="H513" i="14"/>
  <c r="I513" i="14" s="1"/>
  <c r="H514" i="14"/>
  <c r="I514" i="14" s="1"/>
  <c r="H515" i="14"/>
  <c r="I515" i="14" s="1"/>
  <c r="H516" i="14"/>
  <c r="I516" i="14" s="1"/>
  <c r="H517" i="14"/>
  <c r="I517" i="14" s="1"/>
  <c r="H518" i="14"/>
  <c r="I518" i="14" s="1"/>
  <c r="H519" i="14"/>
  <c r="I519" i="14" s="1"/>
  <c r="H520" i="14"/>
  <c r="I520" i="14" s="1"/>
  <c r="H521" i="14"/>
  <c r="I521" i="14" s="1"/>
  <c r="H522" i="14"/>
  <c r="I522" i="14" s="1"/>
  <c r="H523" i="14"/>
  <c r="I523" i="14" s="1"/>
  <c r="H524" i="14"/>
  <c r="I524" i="14" s="1"/>
  <c r="H525" i="14"/>
  <c r="I525" i="14" s="1"/>
  <c r="H526" i="14"/>
  <c r="I526" i="14" s="1"/>
  <c r="H527" i="14"/>
  <c r="I527" i="14" s="1"/>
  <c r="H528" i="14"/>
  <c r="I528" i="14" s="1"/>
  <c r="H529" i="14"/>
  <c r="I529" i="14" s="1"/>
  <c r="H530" i="14"/>
  <c r="I530" i="14" s="1"/>
  <c r="H531" i="14"/>
  <c r="I531" i="14" s="1"/>
  <c r="H532" i="14"/>
  <c r="I532" i="14" s="1"/>
  <c r="H533" i="14"/>
  <c r="I533" i="14" s="1"/>
  <c r="H534" i="14"/>
  <c r="I534" i="14" s="1"/>
  <c r="H535" i="14"/>
  <c r="I535" i="14" s="1"/>
  <c r="H536" i="14"/>
  <c r="I536" i="14" s="1"/>
  <c r="H537" i="14"/>
  <c r="I537" i="14" s="1"/>
  <c r="H538" i="14"/>
  <c r="I538" i="14" s="1"/>
  <c r="H539" i="14"/>
  <c r="I539" i="14" s="1"/>
  <c r="H540" i="14"/>
  <c r="I540" i="14" s="1"/>
  <c r="H541" i="14"/>
  <c r="I541" i="14" s="1"/>
  <c r="H542" i="14"/>
  <c r="I542" i="14" s="1"/>
  <c r="H543" i="14"/>
  <c r="I543" i="14" s="1"/>
  <c r="H544" i="14"/>
  <c r="I544" i="14" s="1"/>
  <c r="H545" i="14"/>
  <c r="I545" i="14" s="1"/>
  <c r="H546" i="14"/>
  <c r="I546" i="14" s="1"/>
  <c r="H547" i="14"/>
  <c r="I547" i="14" s="1"/>
  <c r="H548" i="14"/>
  <c r="I548" i="14" s="1"/>
  <c r="H549" i="14"/>
  <c r="I549" i="14" s="1"/>
  <c r="H550" i="14"/>
  <c r="I550" i="14" s="1"/>
  <c r="H551" i="14"/>
  <c r="I551" i="14" s="1"/>
  <c r="H552" i="14"/>
  <c r="I552" i="14" s="1"/>
  <c r="H553" i="14"/>
  <c r="I553" i="14" s="1"/>
  <c r="H554" i="14"/>
  <c r="I554" i="14" s="1"/>
  <c r="H555" i="14"/>
  <c r="I555" i="14" s="1"/>
  <c r="H556" i="14"/>
  <c r="I556" i="14" s="1"/>
  <c r="H557" i="14"/>
  <c r="I557" i="14" s="1"/>
  <c r="H558" i="14"/>
  <c r="I558" i="14" s="1"/>
  <c r="H559" i="14"/>
  <c r="I559" i="14" s="1"/>
  <c r="H560" i="14"/>
  <c r="I560" i="14" s="1"/>
  <c r="H561" i="14"/>
  <c r="I561" i="14" s="1"/>
  <c r="H562" i="14"/>
  <c r="I562" i="14" s="1"/>
  <c r="H563" i="14"/>
  <c r="I563" i="14" s="1"/>
  <c r="H564" i="14"/>
  <c r="I564" i="14" s="1"/>
  <c r="H565" i="14"/>
  <c r="I565" i="14" s="1"/>
  <c r="H566" i="14"/>
  <c r="I566" i="14" s="1"/>
  <c r="H567" i="14"/>
  <c r="I567" i="14" s="1"/>
  <c r="H568" i="14"/>
  <c r="I568" i="14" s="1"/>
  <c r="H569" i="14"/>
  <c r="I569" i="14" s="1"/>
  <c r="H570" i="14"/>
  <c r="I570" i="14" s="1"/>
  <c r="H571" i="14"/>
  <c r="I571" i="14" s="1"/>
  <c r="H572" i="14"/>
  <c r="I572" i="14" s="1"/>
  <c r="H573" i="14"/>
  <c r="I573" i="14" s="1"/>
  <c r="H574" i="14"/>
  <c r="I574" i="14" s="1"/>
  <c r="H575" i="14"/>
  <c r="I575" i="14" s="1"/>
  <c r="H576" i="14"/>
  <c r="I576" i="14" s="1"/>
  <c r="H577" i="14"/>
  <c r="I577" i="14" s="1"/>
  <c r="H578" i="14"/>
  <c r="I578" i="14" s="1"/>
  <c r="H579" i="14"/>
  <c r="I579" i="14" s="1"/>
  <c r="H580" i="14"/>
  <c r="I580" i="14" s="1"/>
  <c r="H581" i="14"/>
  <c r="I581" i="14" s="1"/>
  <c r="H582" i="14"/>
  <c r="I582" i="14" s="1"/>
  <c r="H583" i="14"/>
  <c r="I583" i="14" s="1"/>
  <c r="H584" i="14"/>
  <c r="I584" i="14" s="1"/>
  <c r="H585" i="14"/>
  <c r="I585" i="14" s="1"/>
  <c r="H586" i="14"/>
  <c r="I586" i="14" s="1"/>
  <c r="H587" i="14"/>
  <c r="I587" i="14" s="1"/>
  <c r="H588" i="14"/>
  <c r="I588" i="14" s="1"/>
  <c r="H589" i="14"/>
  <c r="I589" i="14" s="1"/>
  <c r="H590" i="14"/>
  <c r="I590" i="14" s="1"/>
  <c r="H591" i="14"/>
  <c r="I591" i="14" s="1"/>
  <c r="H592" i="14"/>
  <c r="I592" i="14" s="1"/>
  <c r="H593" i="14"/>
  <c r="I593" i="14" s="1"/>
  <c r="H594" i="14"/>
  <c r="I594" i="14" s="1"/>
  <c r="H595" i="14"/>
  <c r="I595" i="14" s="1"/>
  <c r="H596" i="14"/>
  <c r="I596" i="14" s="1"/>
  <c r="H597" i="14"/>
  <c r="I597" i="14" s="1"/>
  <c r="H598" i="14"/>
  <c r="I598" i="14" s="1"/>
  <c r="H599" i="14"/>
  <c r="I599" i="14" s="1"/>
  <c r="H600" i="14"/>
  <c r="I600" i="14" s="1"/>
  <c r="H601" i="14"/>
  <c r="I601" i="14" s="1"/>
  <c r="H602" i="14"/>
  <c r="I602" i="14" s="1"/>
  <c r="H603" i="14"/>
  <c r="I603" i="14" s="1"/>
  <c r="H604" i="14"/>
  <c r="I604" i="14" s="1"/>
  <c r="H605" i="14"/>
  <c r="I605" i="14" s="1"/>
  <c r="H606" i="14"/>
  <c r="I606" i="14" s="1"/>
  <c r="H607" i="14"/>
  <c r="I607" i="14" s="1"/>
  <c r="H608" i="14"/>
  <c r="I608" i="14" s="1"/>
  <c r="H609" i="14"/>
  <c r="I609" i="14" s="1"/>
  <c r="H610" i="14"/>
  <c r="I610" i="14" s="1"/>
  <c r="H611" i="14"/>
  <c r="I611" i="14" s="1"/>
  <c r="H612" i="14"/>
  <c r="I612" i="14" s="1"/>
  <c r="H613" i="14"/>
  <c r="I613" i="14" s="1"/>
  <c r="H614" i="14"/>
  <c r="I614" i="14" s="1"/>
  <c r="H615" i="14"/>
  <c r="I615" i="14" s="1"/>
  <c r="H616" i="14"/>
  <c r="I616" i="14" s="1"/>
  <c r="H617" i="14"/>
  <c r="I617" i="14" s="1"/>
  <c r="H618" i="14"/>
  <c r="I618" i="14" s="1"/>
  <c r="H619" i="14"/>
  <c r="I619" i="14" s="1"/>
  <c r="H620" i="14"/>
  <c r="I620" i="14" s="1"/>
  <c r="H621" i="14"/>
  <c r="I621" i="14" s="1"/>
  <c r="H622" i="14"/>
  <c r="I622" i="14" s="1"/>
  <c r="H623" i="14"/>
  <c r="I623" i="14" s="1"/>
  <c r="H624" i="14"/>
  <c r="I624" i="14" s="1"/>
  <c r="H625" i="14"/>
  <c r="I625" i="14" s="1"/>
  <c r="H626" i="14"/>
  <c r="I626" i="14" s="1"/>
  <c r="H627" i="14"/>
  <c r="I627" i="14" s="1"/>
  <c r="H628" i="14"/>
  <c r="I628" i="14" s="1"/>
  <c r="H629" i="14"/>
  <c r="I629" i="14" s="1"/>
  <c r="H630" i="14"/>
  <c r="I630" i="14" s="1"/>
  <c r="H631" i="14"/>
  <c r="I631" i="14" s="1"/>
  <c r="H632" i="14"/>
  <c r="I632" i="14" s="1"/>
  <c r="H633" i="14"/>
  <c r="I633" i="14" s="1"/>
  <c r="H634" i="14"/>
  <c r="I634" i="14" s="1"/>
  <c r="H635" i="14"/>
  <c r="I635" i="14" s="1"/>
  <c r="H636" i="14"/>
  <c r="I636" i="14" s="1"/>
  <c r="H637" i="14"/>
  <c r="I637" i="14" s="1"/>
  <c r="H638" i="14"/>
  <c r="I638" i="14" s="1"/>
  <c r="H639" i="14"/>
  <c r="I639" i="14" s="1"/>
  <c r="H640" i="14"/>
  <c r="I640" i="14" s="1"/>
  <c r="H641" i="14"/>
  <c r="I641" i="14" s="1"/>
  <c r="H642" i="14"/>
  <c r="I642" i="14" s="1"/>
  <c r="H643" i="14"/>
  <c r="I643" i="14" s="1"/>
  <c r="H644" i="14"/>
  <c r="I644" i="14" s="1"/>
  <c r="H645" i="14"/>
  <c r="I645" i="14" s="1"/>
  <c r="H646" i="14"/>
  <c r="I646" i="14" s="1"/>
  <c r="H647" i="14"/>
  <c r="I647" i="14" s="1"/>
  <c r="H648" i="14"/>
  <c r="I648" i="14" s="1"/>
  <c r="H649" i="14"/>
  <c r="I649" i="14" s="1"/>
  <c r="H650" i="14"/>
  <c r="I650" i="14" s="1"/>
  <c r="H651" i="14"/>
  <c r="I651" i="14" s="1"/>
  <c r="H652" i="14"/>
  <c r="I652" i="14" s="1"/>
  <c r="H653" i="14"/>
  <c r="I653" i="14" s="1"/>
  <c r="H654" i="14"/>
  <c r="I654" i="14" s="1"/>
  <c r="H655" i="14"/>
  <c r="I655" i="14" s="1"/>
  <c r="H656" i="14"/>
  <c r="I656" i="14" s="1"/>
  <c r="H657" i="14"/>
  <c r="I657" i="14" s="1"/>
  <c r="H658" i="14"/>
  <c r="I658" i="14" s="1"/>
  <c r="H659" i="14"/>
  <c r="I659" i="14" s="1"/>
  <c r="H660" i="14"/>
  <c r="I660" i="14" s="1"/>
  <c r="H661" i="14"/>
  <c r="I661" i="14" s="1"/>
  <c r="H662" i="14"/>
  <c r="I662" i="14" s="1"/>
  <c r="H663" i="14"/>
  <c r="I663" i="14" s="1"/>
  <c r="H664" i="14"/>
  <c r="I664" i="14" s="1"/>
  <c r="H665" i="14"/>
  <c r="I665" i="14" s="1"/>
  <c r="H666" i="14"/>
  <c r="I666" i="14" s="1"/>
  <c r="H667" i="14"/>
  <c r="I667" i="14" s="1"/>
  <c r="H668" i="14"/>
  <c r="I668" i="14" s="1"/>
  <c r="H669" i="14"/>
  <c r="I669" i="14" s="1"/>
  <c r="H670" i="14"/>
  <c r="I670" i="14" s="1"/>
  <c r="H671" i="14"/>
  <c r="I671" i="14" s="1"/>
  <c r="H672" i="14"/>
  <c r="I672" i="14" s="1"/>
  <c r="H673" i="14"/>
  <c r="I673" i="14" s="1"/>
  <c r="H674" i="14"/>
  <c r="I674" i="14" s="1"/>
  <c r="H675" i="14"/>
  <c r="I675" i="14" s="1"/>
  <c r="H676" i="14"/>
  <c r="I676" i="14" s="1"/>
  <c r="H677" i="14"/>
  <c r="I677" i="14" s="1"/>
  <c r="H678" i="14"/>
  <c r="I678" i="14" s="1"/>
  <c r="H679" i="14"/>
  <c r="I679" i="14" s="1"/>
  <c r="H680" i="14"/>
  <c r="I680" i="14" s="1"/>
  <c r="H681" i="14"/>
  <c r="I681" i="14" s="1"/>
  <c r="H682" i="14"/>
  <c r="I682" i="14" s="1"/>
  <c r="H683" i="14"/>
  <c r="I683" i="14" s="1"/>
  <c r="H684" i="14"/>
  <c r="I684" i="14" s="1"/>
  <c r="H685" i="14"/>
  <c r="I685" i="14" s="1"/>
  <c r="H686" i="14"/>
  <c r="I686" i="14" s="1"/>
  <c r="H687" i="14"/>
  <c r="I687" i="14" s="1"/>
  <c r="H688" i="14"/>
  <c r="I688" i="14" s="1"/>
  <c r="H689" i="14"/>
  <c r="I689" i="14" s="1"/>
  <c r="H690" i="14"/>
  <c r="I690" i="14" s="1"/>
  <c r="H691" i="14"/>
  <c r="I691" i="14" s="1"/>
  <c r="H692" i="14"/>
  <c r="I692" i="14" s="1"/>
  <c r="H693" i="14"/>
  <c r="I693" i="14" s="1"/>
  <c r="H694" i="14"/>
  <c r="I694" i="14" s="1"/>
  <c r="H695" i="14"/>
  <c r="I695" i="14" s="1"/>
  <c r="H696" i="14"/>
  <c r="I696" i="14" s="1"/>
  <c r="H697" i="14"/>
  <c r="I697" i="14" s="1"/>
  <c r="H698" i="14"/>
  <c r="I698" i="14" s="1"/>
  <c r="H699" i="14"/>
  <c r="I699" i="14" s="1"/>
  <c r="H700" i="14"/>
  <c r="I700" i="14" s="1"/>
  <c r="H701" i="14"/>
  <c r="I701" i="14" s="1"/>
  <c r="H702" i="14"/>
  <c r="I702" i="14" s="1"/>
  <c r="H703" i="14"/>
  <c r="I703" i="14" s="1"/>
  <c r="H704" i="14"/>
  <c r="I704" i="14" s="1"/>
  <c r="H705" i="14"/>
  <c r="I705" i="14" s="1"/>
  <c r="H706" i="14"/>
  <c r="I706" i="14" s="1"/>
  <c r="H707" i="14"/>
  <c r="I707" i="14" s="1"/>
  <c r="H708" i="14"/>
  <c r="I708" i="14" s="1"/>
  <c r="H709" i="14"/>
  <c r="I709" i="14" s="1"/>
  <c r="H710" i="14"/>
  <c r="I710" i="14" s="1"/>
  <c r="H711" i="14"/>
  <c r="I711" i="14" s="1"/>
  <c r="H712" i="14"/>
  <c r="I712" i="14" s="1"/>
  <c r="H713" i="14"/>
  <c r="I713" i="14" s="1"/>
  <c r="H714" i="14"/>
  <c r="I714" i="14" s="1"/>
  <c r="H715" i="14"/>
  <c r="I715" i="14" s="1"/>
  <c r="H716" i="14"/>
  <c r="I716" i="14" s="1"/>
  <c r="H717" i="14"/>
  <c r="I717" i="14" s="1"/>
  <c r="H718" i="14"/>
  <c r="I718" i="14" s="1"/>
  <c r="H719" i="14"/>
  <c r="I719" i="14" s="1"/>
  <c r="H720" i="14"/>
  <c r="I720" i="14" s="1"/>
  <c r="H721" i="14"/>
  <c r="I721" i="14" s="1"/>
  <c r="H722" i="14"/>
  <c r="I722" i="14" s="1"/>
  <c r="H723" i="14"/>
  <c r="I723" i="14" s="1"/>
  <c r="H724" i="14"/>
  <c r="I724" i="14" s="1"/>
  <c r="H725" i="14"/>
  <c r="I725" i="14" s="1"/>
  <c r="H726" i="14"/>
  <c r="I726" i="14" s="1"/>
  <c r="H727" i="14"/>
  <c r="I727" i="14" s="1"/>
  <c r="H728" i="14"/>
  <c r="I728" i="14" s="1"/>
  <c r="H729" i="14"/>
  <c r="I729" i="14" s="1"/>
  <c r="H730" i="14"/>
  <c r="I730" i="14" s="1"/>
  <c r="H731" i="14"/>
  <c r="I731" i="14" s="1"/>
  <c r="H732" i="14"/>
  <c r="I732" i="14" s="1"/>
  <c r="H733" i="14"/>
  <c r="I733" i="14" s="1"/>
  <c r="H734" i="14"/>
  <c r="I734" i="14" s="1"/>
  <c r="H735" i="14"/>
  <c r="I735" i="14" s="1"/>
  <c r="H736" i="14"/>
  <c r="I736" i="14" s="1"/>
  <c r="H737" i="14"/>
  <c r="I737" i="14" s="1"/>
  <c r="H738" i="14"/>
  <c r="I738" i="14" s="1"/>
  <c r="H739" i="14"/>
  <c r="I739" i="14" s="1"/>
  <c r="H740" i="14"/>
  <c r="I740" i="14" s="1"/>
  <c r="H741" i="14"/>
  <c r="I741" i="14" s="1"/>
  <c r="H742" i="14"/>
  <c r="I742" i="14" s="1"/>
  <c r="H743" i="14"/>
  <c r="I743" i="14" s="1"/>
  <c r="H744" i="14"/>
  <c r="I744" i="14" s="1"/>
  <c r="H745" i="14"/>
  <c r="I745" i="14" s="1"/>
  <c r="H746" i="14"/>
  <c r="I746" i="14" s="1"/>
  <c r="H747" i="14"/>
  <c r="I747" i="14" s="1"/>
  <c r="H748" i="14"/>
  <c r="I748" i="14" s="1"/>
  <c r="H749" i="14"/>
  <c r="I749" i="14" s="1"/>
  <c r="H750" i="14"/>
  <c r="I750" i="14" s="1"/>
  <c r="H751" i="14"/>
  <c r="I751" i="14" s="1"/>
  <c r="H752" i="14"/>
  <c r="I752" i="14" s="1"/>
  <c r="H753" i="14"/>
  <c r="I753" i="14" s="1"/>
  <c r="H754" i="14"/>
  <c r="I754" i="14" s="1"/>
  <c r="H755" i="14"/>
  <c r="I755" i="14" s="1"/>
  <c r="H756" i="14"/>
  <c r="I756" i="14" s="1"/>
  <c r="H757" i="14"/>
  <c r="I757" i="14" s="1"/>
  <c r="H758" i="14"/>
  <c r="I758" i="14" s="1"/>
  <c r="H759" i="14"/>
  <c r="I759" i="14" s="1"/>
  <c r="H760" i="14"/>
  <c r="I760" i="14" s="1"/>
  <c r="H761" i="14"/>
  <c r="I761" i="14" s="1"/>
  <c r="H762" i="14"/>
  <c r="I762" i="14" s="1"/>
  <c r="H763" i="14"/>
  <c r="I763" i="14" s="1"/>
  <c r="H764" i="14"/>
  <c r="I764" i="14" s="1"/>
  <c r="H765" i="14"/>
  <c r="I765" i="14" s="1"/>
  <c r="H766" i="14"/>
  <c r="I766" i="14" s="1"/>
  <c r="H767" i="14"/>
  <c r="I767" i="14" s="1"/>
  <c r="H768" i="14"/>
  <c r="I768" i="14" s="1"/>
  <c r="H769" i="14"/>
  <c r="I769" i="14" s="1"/>
  <c r="H770" i="14"/>
  <c r="I770" i="14" s="1"/>
  <c r="H771" i="14"/>
  <c r="I771" i="14" s="1"/>
  <c r="H772" i="14"/>
  <c r="I772" i="14" s="1"/>
  <c r="H773" i="14"/>
  <c r="I773" i="14" s="1"/>
  <c r="H774" i="14"/>
  <c r="I774" i="14" s="1"/>
  <c r="H775" i="14"/>
  <c r="I775" i="14" s="1"/>
  <c r="H776" i="14"/>
  <c r="I776" i="14" s="1"/>
  <c r="H777" i="14"/>
  <c r="I777" i="14" s="1"/>
  <c r="H778" i="14"/>
  <c r="I778" i="14" s="1"/>
  <c r="H779" i="14"/>
  <c r="I779" i="14" s="1"/>
  <c r="H780" i="14"/>
  <c r="I780" i="14" s="1"/>
  <c r="H781" i="14"/>
  <c r="I781" i="14" s="1"/>
  <c r="H782" i="14"/>
  <c r="I782" i="14" s="1"/>
  <c r="H783" i="14"/>
  <c r="I783" i="14" s="1"/>
  <c r="H784" i="14"/>
  <c r="I784" i="14" s="1"/>
  <c r="H785" i="14"/>
  <c r="I785" i="14" s="1"/>
  <c r="H786" i="14"/>
  <c r="I786" i="14" s="1"/>
  <c r="H787" i="14"/>
  <c r="I787" i="14" s="1"/>
  <c r="H788" i="14"/>
  <c r="I788" i="14" s="1"/>
  <c r="H789" i="14"/>
  <c r="I789" i="14" s="1"/>
  <c r="H790" i="14"/>
  <c r="I790" i="14" s="1"/>
  <c r="H791" i="14"/>
  <c r="I791" i="14" s="1"/>
  <c r="H792" i="14"/>
  <c r="I792" i="14" s="1"/>
  <c r="H793" i="14"/>
  <c r="I793" i="14" s="1"/>
  <c r="H794" i="14"/>
  <c r="I794" i="14" s="1"/>
  <c r="H795" i="14"/>
  <c r="I795" i="14" s="1"/>
  <c r="H796" i="14"/>
  <c r="I796" i="14" s="1"/>
  <c r="H797" i="14"/>
  <c r="I797" i="14" s="1"/>
  <c r="H798" i="14"/>
  <c r="I798" i="14" s="1"/>
  <c r="H799" i="14"/>
  <c r="I799" i="14" s="1"/>
  <c r="H800" i="14"/>
  <c r="I800" i="14" s="1"/>
  <c r="H801" i="14"/>
  <c r="I801" i="14" s="1"/>
  <c r="H802" i="14"/>
  <c r="I802" i="14" s="1"/>
  <c r="H803" i="14"/>
  <c r="I803" i="14" s="1"/>
  <c r="H804" i="14"/>
  <c r="I804" i="14" s="1"/>
  <c r="H805" i="14"/>
  <c r="I805" i="14" s="1"/>
  <c r="H806" i="14"/>
  <c r="I806" i="14" s="1"/>
  <c r="H807" i="14"/>
  <c r="I807" i="14" s="1"/>
  <c r="H808" i="14"/>
  <c r="I808" i="14" s="1"/>
  <c r="H809" i="14"/>
  <c r="I809" i="14" s="1"/>
  <c r="H810" i="14"/>
  <c r="I810" i="14" s="1"/>
  <c r="H811" i="14"/>
  <c r="I811" i="14" s="1"/>
  <c r="H812" i="14"/>
  <c r="I812" i="14" s="1"/>
  <c r="H813" i="14"/>
  <c r="I813" i="14" s="1"/>
  <c r="H814" i="14"/>
  <c r="I814" i="14" s="1"/>
  <c r="H815" i="14"/>
  <c r="I815" i="14" s="1"/>
  <c r="H816" i="14"/>
  <c r="I816" i="14" s="1"/>
  <c r="H817" i="14"/>
  <c r="I817" i="14" s="1"/>
  <c r="H818" i="14"/>
  <c r="I818" i="14" s="1"/>
  <c r="H819" i="14"/>
  <c r="I819" i="14" s="1"/>
  <c r="H820" i="14"/>
  <c r="I820" i="14" s="1"/>
  <c r="H821" i="14"/>
  <c r="I821" i="14" s="1"/>
  <c r="H822" i="14"/>
  <c r="I822" i="14" s="1"/>
  <c r="H823" i="14"/>
  <c r="I823" i="14" s="1"/>
  <c r="H824" i="14"/>
  <c r="I824" i="14" s="1"/>
  <c r="H825" i="14"/>
  <c r="I825" i="14" s="1"/>
  <c r="H826" i="14"/>
  <c r="I826" i="14" s="1"/>
  <c r="H827" i="14"/>
  <c r="I827" i="14" s="1"/>
  <c r="H828" i="14"/>
  <c r="I828" i="14" s="1"/>
  <c r="H829" i="14"/>
  <c r="I829" i="14" s="1"/>
  <c r="H830" i="14"/>
  <c r="I830" i="14" s="1"/>
  <c r="H831" i="14"/>
  <c r="I831" i="14" s="1"/>
  <c r="H832" i="14"/>
  <c r="I832" i="14" s="1"/>
  <c r="H833" i="14"/>
  <c r="I833" i="14" s="1"/>
  <c r="H834" i="14"/>
  <c r="I834" i="14" s="1"/>
  <c r="H835" i="14"/>
  <c r="I835" i="14" s="1"/>
  <c r="H836" i="14"/>
  <c r="I836" i="14" s="1"/>
  <c r="H837" i="14"/>
  <c r="I837" i="14" s="1"/>
  <c r="H838" i="14"/>
  <c r="I838" i="14" s="1"/>
  <c r="H839" i="14"/>
  <c r="I839" i="14" s="1"/>
  <c r="H840" i="14"/>
  <c r="I840" i="14" s="1"/>
  <c r="H841" i="14"/>
  <c r="I841" i="14" s="1"/>
  <c r="H842" i="14"/>
  <c r="I842" i="14" s="1"/>
  <c r="H843" i="14"/>
  <c r="I843" i="14" s="1"/>
  <c r="H844" i="14"/>
  <c r="I844" i="14" s="1"/>
  <c r="H845" i="14"/>
  <c r="I845" i="14" s="1"/>
  <c r="H846" i="14"/>
  <c r="I846" i="14" s="1"/>
  <c r="H847" i="14"/>
  <c r="I847" i="14" s="1"/>
  <c r="H848" i="14"/>
  <c r="I848" i="14" s="1"/>
  <c r="H849" i="14"/>
  <c r="I849" i="14" s="1"/>
  <c r="H850" i="14"/>
  <c r="I850" i="14" s="1"/>
  <c r="H851" i="14"/>
  <c r="I851" i="14" s="1"/>
  <c r="H852" i="14"/>
  <c r="I852" i="14" s="1"/>
  <c r="H853" i="14"/>
  <c r="I853" i="14" s="1"/>
  <c r="H854" i="14"/>
  <c r="I854" i="14" s="1"/>
  <c r="H855" i="14"/>
  <c r="I855" i="14" s="1"/>
  <c r="H856" i="14"/>
  <c r="I856" i="14" s="1"/>
  <c r="H857" i="14"/>
  <c r="I857" i="14" s="1"/>
  <c r="H858" i="14"/>
  <c r="I858" i="14" s="1"/>
  <c r="H859" i="14"/>
  <c r="I859" i="14" s="1"/>
  <c r="H860" i="14"/>
  <c r="I860" i="14" s="1"/>
  <c r="H861" i="14"/>
  <c r="I861" i="14" s="1"/>
  <c r="H862" i="14"/>
  <c r="I862" i="14" s="1"/>
  <c r="H863" i="14"/>
  <c r="I863" i="14" s="1"/>
  <c r="H864" i="14"/>
  <c r="I864" i="14" s="1"/>
  <c r="H865" i="14"/>
  <c r="I865" i="14" s="1"/>
  <c r="H866" i="14"/>
  <c r="I866" i="14" s="1"/>
  <c r="H867" i="14"/>
  <c r="I867" i="14" s="1"/>
  <c r="H868" i="14"/>
  <c r="I868" i="14" s="1"/>
  <c r="H869" i="14"/>
  <c r="I869" i="14" s="1"/>
  <c r="H870" i="14"/>
  <c r="I870" i="14" s="1"/>
  <c r="H871" i="14"/>
  <c r="I871" i="14" s="1"/>
  <c r="H872" i="14"/>
  <c r="I872" i="14" s="1"/>
  <c r="H873" i="14"/>
  <c r="I873" i="14" s="1"/>
  <c r="H874" i="14"/>
  <c r="I874" i="14" s="1"/>
  <c r="H875" i="14"/>
  <c r="I875" i="14" s="1"/>
  <c r="H876" i="14"/>
  <c r="I876" i="14" s="1"/>
  <c r="H877" i="14"/>
  <c r="I877" i="14" s="1"/>
  <c r="H878" i="14"/>
  <c r="I878" i="14" s="1"/>
  <c r="H879" i="14"/>
  <c r="I879" i="14" s="1"/>
  <c r="H880" i="14"/>
  <c r="I880" i="14" s="1"/>
  <c r="H881" i="14"/>
  <c r="I881" i="14" s="1"/>
  <c r="H882" i="14"/>
  <c r="I882" i="14" s="1"/>
  <c r="H883" i="14"/>
  <c r="I883" i="14" s="1"/>
  <c r="H884" i="14"/>
  <c r="I884" i="14" s="1"/>
  <c r="H885" i="14"/>
  <c r="I885" i="14" s="1"/>
  <c r="H886" i="14"/>
  <c r="I886" i="14" s="1"/>
  <c r="H887" i="14"/>
  <c r="I887" i="14" s="1"/>
  <c r="H888" i="14"/>
  <c r="I888" i="14" s="1"/>
  <c r="H889" i="14"/>
  <c r="I889" i="14" s="1"/>
  <c r="H890" i="14"/>
  <c r="I890" i="14" s="1"/>
  <c r="H891" i="14"/>
  <c r="I891" i="14" s="1"/>
  <c r="H892" i="14"/>
  <c r="I892" i="14" s="1"/>
  <c r="H893" i="14"/>
  <c r="I893" i="14" s="1"/>
  <c r="H894" i="14"/>
  <c r="I894" i="14" s="1"/>
  <c r="H895" i="14"/>
  <c r="I895" i="14" s="1"/>
  <c r="H896" i="14"/>
  <c r="I896" i="14" s="1"/>
  <c r="H897" i="14"/>
  <c r="I897" i="14" s="1"/>
  <c r="H898" i="14"/>
  <c r="I898" i="14" s="1"/>
  <c r="H899" i="14"/>
  <c r="I899" i="14" s="1"/>
  <c r="H900" i="14"/>
  <c r="I900" i="14" s="1"/>
  <c r="H901" i="14"/>
  <c r="I901" i="14" s="1"/>
  <c r="H902" i="14"/>
  <c r="I902" i="14" s="1"/>
  <c r="H903" i="14"/>
  <c r="I903" i="14" s="1"/>
  <c r="H904" i="14"/>
  <c r="I904" i="14" s="1"/>
  <c r="H905" i="14"/>
  <c r="I905" i="14" s="1"/>
  <c r="H906" i="14"/>
  <c r="I906" i="14" s="1"/>
  <c r="H907" i="14"/>
  <c r="I907" i="14" s="1"/>
  <c r="H908" i="14"/>
  <c r="I908" i="14" s="1"/>
  <c r="H909" i="14"/>
  <c r="I909" i="14" s="1"/>
  <c r="H910" i="14"/>
  <c r="I910" i="14" s="1"/>
  <c r="H911" i="14"/>
  <c r="I911" i="14" s="1"/>
  <c r="H912" i="14"/>
  <c r="I912" i="14" s="1"/>
  <c r="H913" i="14"/>
  <c r="I913" i="14" s="1"/>
  <c r="H914" i="14"/>
  <c r="I914" i="14" s="1"/>
  <c r="H915" i="14"/>
  <c r="I915" i="14" s="1"/>
  <c r="H916" i="14"/>
  <c r="I916" i="14" s="1"/>
  <c r="H917" i="14"/>
  <c r="I917" i="14" s="1"/>
  <c r="H918" i="14"/>
  <c r="I918" i="14" s="1"/>
  <c r="H919" i="14"/>
  <c r="I919" i="14" s="1"/>
  <c r="H920" i="14"/>
  <c r="I920" i="14" s="1"/>
  <c r="H921" i="14"/>
  <c r="I921" i="14" s="1"/>
  <c r="H922" i="14"/>
  <c r="I922" i="14" s="1"/>
  <c r="H923" i="14"/>
  <c r="I923" i="14" s="1"/>
  <c r="H924" i="14"/>
  <c r="I924" i="14" s="1"/>
  <c r="H925" i="14"/>
  <c r="I925" i="14" s="1"/>
  <c r="H926" i="14"/>
  <c r="I926" i="14" s="1"/>
  <c r="H927" i="14"/>
  <c r="I927" i="14" s="1"/>
  <c r="H928" i="14"/>
  <c r="I928" i="14" s="1"/>
  <c r="H929" i="14"/>
  <c r="I929" i="14" s="1"/>
  <c r="H930" i="14"/>
  <c r="I930" i="14" s="1"/>
  <c r="H931" i="14"/>
  <c r="I931" i="14" s="1"/>
  <c r="H932" i="14"/>
  <c r="I932" i="14" s="1"/>
  <c r="H933" i="14"/>
  <c r="I933" i="14" s="1"/>
  <c r="H934" i="14"/>
  <c r="I934" i="14" s="1"/>
  <c r="H935" i="14"/>
  <c r="I935" i="14" s="1"/>
  <c r="H936" i="14"/>
  <c r="I936" i="14" s="1"/>
  <c r="H937" i="14"/>
  <c r="I937" i="14" s="1"/>
  <c r="H938" i="14"/>
  <c r="I938" i="14" s="1"/>
  <c r="H939" i="14"/>
  <c r="I939" i="14" s="1"/>
  <c r="H940" i="14"/>
  <c r="I940" i="14" s="1"/>
  <c r="H941" i="14"/>
  <c r="I941" i="14" s="1"/>
  <c r="H942" i="14"/>
  <c r="I942" i="14" s="1"/>
  <c r="H943" i="14"/>
  <c r="I943" i="14" s="1"/>
  <c r="H944" i="14"/>
  <c r="I944" i="14" s="1"/>
  <c r="H945" i="14"/>
  <c r="I945" i="14" s="1"/>
  <c r="H946" i="14"/>
  <c r="I946" i="14" s="1"/>
  <c r="H947" i="14"/>
  <c r="I947" i="14" s="1"/>
  <c r="H948" i="14"/>
  <c r="I948" i="14" s="1"/>
  <c r="H949" i="14"/>
  <c r="I949" i="14" s="1"/>
  <c r="H950" i="14"/>
  <c r="I950" i="14" s="1"/>
  <c r="H951" i="14"/>
  <c r="I951" i="14" s="1"/>
  <c r="H952" i="14"/>
  <c r="I952" i="14" s="1"/>
  <c r="H953" i="14"/>
  <c r="I953" i="14" s="1"/>
  <c r="H954" i="14"/>
  <c r="I954" i="14" s="1"/>
  <c r="H955" i="14"/>
  <c r="I955" i="14" s="1"/>
  <c r="H956" i="14"/>
  <c r="I956" i="14" s="1"/>
  <c r="H957" i="14"/>
  <c r="I957" i="14" s="1"/>
  <c r="H958" i="14"/>
  <c r="I958" i="14" s="1"/>
  <c r="H959" i="14"/>
  <c r="I959" i="14" s="1"/>
  <c r="H960" i="14"/>
  <c r="I960" i="14" s="1"/>
  <c r="H961" i="14"/>
  <c r="I961" i="14" s="1"/>
  <c r="H962" i="14"/>
  <c r="I962" i="14" s="1"/>
  <c r="H963" i="14"/>
  <c r="I963" i="14" s="1"/>
  <c r="H964" i="14"/>
  <c r="I964" i="14" s="1"/>
  <c r="H965" i="14"/>
  <c r="I965" i="14" s="1"/>
  <c r="H966" i="14"/>
  <c r="I966" i="14" s="1"/>
  <c r="H967" i="14"/>
  <c r="I967" i="14" s="1"/>
  <c r="H968" i="14"/>
  <c r="I968" i="14" s="1"/>
  <c r="H969" i="14"/>
  <c r="I969" i="14" s="1"/>
  <c r="H970" i="14"/>
  <c r="I970" i="14" s="1"/>
  <c r="H971" i="14"/>
  <c r="I971" i="14" s="1"/>
  <c r="H972" i="14"/>
  <c r="I972" i="14" s="1"/>
  <c r="H973" i="14"/>
  <c r="I973" i="14" s="1"/>
  <c r="H974" i="14"/>
  <c r="I974" i="14" s="1"/>
  <c r="H975" i="14"/>
  <c r="I975" i="14" s="1"/>
  <c r="H976" i="14"/>
  <c r="I976" i="14" s="1"/>
  <c r="H977" i="14"/>
  <c r="I977" i="14" s="1"/>
  <c r="H978" i="14"/>
  <c r="I978" i="14" s="1"/>
  <c r="H979" i="14"/>
  <c r="I979" i="14" s="1"/>
  <c r="H980" i="14"/>
  <c r="I980" i="14" s="1"/>
  <c r="H981" i="14"/>
  <c r="I981" i="14" s="1"/>
  <c r="H982" i="14"/>
  <c r="I982" i="14" s="1"/>
  <c r="H983" i="14"/>
  <c r="I983" i="14" s="1"/>
  <c r="H984" i="14"/>
  <c r="I984" i="14" s="1"/>
  <c r="H985" i="14"/>
  <c r="I985" i="14" s="1"/>
  <c r="H986" i="14"/>
  <c r="I986" i="14" s="1"/>
  <c r="H987" i="14"/>
  <c r="I987" i="14" s="1"/>
  <c r="H988" i="14"/>
  <c r="I988" i="14" s="1"/>
  <c r="H989" i="14"/>
  <c r="I989" i="14" s="1"/>
  <c r="H990" i="14"/>
  <c r="I990" i="14" s="1"/>
  <c r="H991" i="14"/>
  <c r="I991" i="14" s="1"/>
  <c r="H992" i="14"/>
  <c r="I992" i="14" s="1"/>
  <c r="H993" i="14"/>
  <c r="I993" i="14" s="1"/>
  <c r="H994" i="14"/>
  <c r="I994" i="14" s="1"/>
  <c r="H995" i="14"/>
  <c r="I995" i="14" s="1"/>
  <c r="H996" i="14"/>
  <c r="I996" i="14" s="1"/>
  <c r="H997" i="14"/>
  <c r="I997" i="14" s="1"/>
  <c r="H998" i="14"/>
  <c r="I998" i="14" s="1"/>
  <c r="H999" i="14"/>
  <c r="I999" i="14" s="1"/>
  <c r="H1000" i="14"/>
  <c r="I1000" i="14" s="1"/>
  <c r="H1001" i="14"/>
  <c r="I1001" i="14" s="1"/>
  <c r="H1002" i="14"/>
  <c r="I1002" i="14" s="1"/>
  <c r="H1003" i="14"/>
  <c r="I1003" i="14" s="1"/>
  <c r="H1004" i="14"/>
  <c r="I1004" i="14" s="1"/>
  <c r="H1005" i="14"/>
  <c r="I1005" i="14" s="1"/>
  <c r="H1006" i="14"/>
  <c r="I1006" i="14" s="1"/>
  <c r="H1007" i="14"/>
  <c r="I1007" i="14" s="1"/>
  <c r="H1008" i="14"/>
  <c r="I1008" i="14" s="1"/>
  <c r="H1009" i="14"/>
  <c r="I1009" i="14" s="1"/>
  <c r="H1010" i="14"/>
  <c r="I1010" i="14" s="1"/>
  <c r="H1011" i="14"/>
  <c r="I1011" i="14" s="1"/>
  <c r="H1012" i="14"/>
  <c r="I1012" i="14" s="1"/>
  <c r="H1013" i="14"/>
  <c r="I1013" i="14" s="1"/>
  <c r="H1014" i="14"/>
  <c r="I1014" i="14" s="1"/>
  <c r="H1015" i="14"/>
  <c r="I1015" i="14" s="1"/>
  <c r="H1016" i="14"/>
  <c r="I1016" i="14" s="1"/>
  <c r="H1017" i="14"/>
  <c r="I1017" i="14" s="1"/>
  <c r="H1018" i="14"/>
  <c r="I1018" i="14" s="1"/>
  <c r="H1019" i="14"/>
  <c r="I1019" i="14" s="1"/>
  <c r="H1020" i="14"/>
  <c r="I1020" i="14" s="1"/>
  <c r="H1021" i="14"/>
  <c r="I1021" i="14" s="1"/>
  <c r="H1022" i="14"/>
  <c r="I1022" i="14" s="1"/>
  <c r="H1023" i="14"/>
  <c r="I1023" i="14" s="1"/>
  <c r="H1024" i="14"/>
  <c r="I1024" i="14" s="1"/>
  <c r="H1025" i="14"/>
  <c r="I1025" i="14" s="1"/>
  <c r="H1026" i="14"/>
  <c r="I1026" i="14" s="1"/>
  <c r="H1027" i="14"/>
  <c r="I1027" i="14" s="1"/>
  <c r="H1028" i="14"/>
  <c r="I1028" i="14" s="1"/>
  <c r="H1029" i="14"/>
  <c r="I1029" i="14" s="1"/>
  <c r="H1030" i="14"/>
  <c r="I1030" i="14" s="1"/>
  <c r="H1031" i="14"/>
  <c r="I1031" i="14" s="1"/>
  <c r="H1032" i="14"/>
  <c r="I1032" i="14" s="1"/>
  <c r="H1033" i="14"/>
  <c r="I1033" i="14" s="1"/>
  <c r="H1034" i="14"/>
  <c r="I1034" i="14" s="1"/>
  <c r="H1035" i="14"/>
  <c r="I1035" i="14" s="1"/>
  <c r="H1036" i="14"/>
  <c r="I1036" i="14" s="1"/>
  <c r="H1037" i="14"/>
  <c r="I1037" i="14" s="1"/>
  <c r="H1038" i="14"/>
  <c r="I1038" i="14" s="1"/>
  <c r="H1039" i="14"/>
  <c r="I1039" i="14" s="1"/>
  <c r="H1040" i="14"/>
  <c r="I1040" i="14" s="1"/>
  <c r="H1041" i="14"/>
  <c r="I1041" i="14" s="1"/>
  <c r="H1042" i="14"/>
  <c r="I1042" i="14" s="1"/>
  <c r="H1043" i="14"/>
  <c r="I1043" i="14" s="1"/>
  <c r="H1044" i="14"/>
  <c r="I1044" i="14" s="1"/>
  <c r="H1045" i="14"/>
  <c r="I1045" i="14" s="1"/>
  <c r="H1046" i="14"/>
  <c r="I1046" i="14" s="1"/>
  <c r="H1047" i="14"/>
  <c r="I1047" i="14" s="1"/>
  <c r="H1048" i="14"/>
  <c r="I1048" i="14" s="1"/>
  <c r="H1049" i="14"/>
  <c r="I1049" i="14" s="1"/>
  <c r="H1050" i="14"/>
  <c r="I1050" i="14" s="1"/>
  <c r="H1051" i="14"/>
  <c r="I1051" i="14" s="1"/>
  <c r="H1052" i="14"/>
  <c r="I1052" i="14" s="1"/>
  <c r="H1053" i="14"/>
  <c r="I1053" i="14" s="1"/>
  <c r="H1054" i="14"/>
  <c r="I1054" i="14" s="1"/>
  <c r="H1055" i="14"/>
  <c r="I1055" i="14" s="1"/>
  <c r="H1056" i="14"/>
  <c r="I1056" i="14" s="1"/>
  <c r="H1057" i="14"/>
  <c r="I1057" i="14" s="1"/>
  <c r="H1058" i="14"/>
  <c r="I1058" i="14" s="1"/>
  <c r="H1059" i="14"/>
  <c r="I1059" i="14" s="1"/>
  <c r="H1060" i="14"/>
  <c r="I1060" i="14" s="1"/>
  <c r="H1061" i="14"/>
  <c r="I1061" i="14" s="1"/>
  <c r="H1062" i="14"/>
  <c r="I1062" i="14" s="1"/>
  <c r="H1063" i="14"/>
  <c r="I1063" i="14" s="1"/>
  <c r="H1064" i="14"/>
  <c r="I1064" i="14" s="1"/>
  <c r="H1065" i="14"/>
  <c r="I1065" i="14" s="1"/>
  <c r="H1066" i="14"/>
  <c r="I1066" i="14" s="1"/>
  <c r="H1067" i="14"/>
  <c r="I1067" i="14" s="1"/>
  <c r="H1068" i="14"/>
  <c r="I1068" i="14" s="1"/>
  <c r="H1069" i="14"/>
  <c r="I1069" i="14" s="1"/>
  <c r="H1070" i="14"/>
  <c r="I1070" i="14" s="1"/>
  <c r="H1071" i="14"/>
  <c r="I1071" i="14" s="1"/>
  <c r="H1072" i="14"/>
  <c r="I1072" i="14" s="1"/>
  <c r="H1073" i="14"/>
  <c r="I1073" i="14" s="1"/>
  <c r="H1074" i="14"/>
  <c r="I1074" i="14" s="1"/>
  <c r="H1075" i="14"/>
  <c r="I1075" i="14" s="1"/>
  <c r="H1076" i="14"/>
  <c r="I1076" i="14" s="1"/>
  <c r="H1077" i="14"/>
  <c r="I1077" i="14" s="1"/>
  <c r="H1078" i="14"/>
  <c r="I1078" i="14" s="1"/>
  <c r="H1079" i="14"/>
  <c r="I1079" i="14" s="1"/>
  <c r="H1080" i="14"/>
  <c r="I1080" i="14" s="1"/>
  <c r="H1081" i="14"/>
  <c r="I1081" i="14" s="1"/>
  <c r="H1082" i="14"/>
  <c r="I1082" i="14" s="1"/>
  <c r="H1083" i="14"/>
  <c r="I1083" i="14" s="1"/>
  <c r="H1084" i="14"/>
  <c r="I1084" i="14" s="1"/>
  <c r="H1085" i="14"/>
  <c r="I1085" i="14" s="1"/>
  <c r="H1086" i="14"/>
  <c r="I1086" i="14" s="1"/>
  <c r="H1087" i="14"/>
  <c r="I1087" i="14" s="1"/>
  <c r="H1088" i="14"/>
  <c r="I1088" i="14" s="1"/>
  <c r="H1089" i="14"/>
  <c r="I1089" i="14" s="1"/>
  <c r="H1090" i="14"/>
  <c r="I1090" i="14" s="1"/>
  <c r="H1091" i="14"/>
  <c r="I1091" i="14" s="1"/>
  <c r="H1092" i="14"/>
  <c r="I1092" i="14" s="1"/>
  <c r="H1093" i="14"/>
  <c r="I1093" i="14" s="1"/>
  <c r="H1094" i="14"/>
  <c r="I1094" i="14" s="1"/>
  <c r="H1095" i="14"/>
  <c r="I1095" i="14" s="1"/>
  <c r="H1096" i="14"/>
  <c r="I1096" i="14" s="1"/>
  <c r="H1097" i="14"/>
  <c r="I1097" i="14" s="1"/>
  <c r="H1098" i="14"/>
  <c r="I1098" i="14" s="1"/>
  <c r="H1099" i="14"/>
  <c r="I1099" i="14" s="1"/>
  <c r="H1100" i="14"/>
  <c r="I1100" i="14" s="1"/>
  <c r="H1101" i="14"/>
  <c r="I1101" i="14" s="1"/>
  <c r="H1102" i="14"/>
  <c r="I1102" i="14" s="1"/>
  <c r="H1103" i="14"/>
  <c r="I1103" i="14" s="1"/>
  <c r="H1104" i="14"/>
  <c r="I1104" i="14" s="1"/>
  <c r="H1105" i="14"/>
  <c r="I1105" i="14" s="1"/>
  <c r="H1106" i="14"/>
  <c r="I1106" i="14" s="1"/>
  <c r="H1107" i="14"/>
  <c r="I1107" i="14" s="1"/>
  <c r="H1108" i="14"/>
  <c r="I1108" i="14" s="1"/>
  <c r="H1109" i="14"/>
  <c r="I1109" i="14" s="1"/>
  <c r="H1110" i="14"/>
  <c r="I1110" i="14" s="1"/>
  <c r="H1111" i="14"/>
  <c r="I1111" i="14" s="1"/>
  <c r="H1112" i="14"/>
  <c r="I1112" i="14" s="1"/>
  <c r="H1113" i="14"/>
  <c r="I1113" i="14" s="1"/>
  <c r="H1114" i="14"/>
  <c r="I1114" i="14" s="1"/>
  <c r="H1115" i="14"/>
  <c r="I1115" i="14" s="1"/>
  <c r="H1116" i="14"/>
  <c r="I1116" i="14" s="1"/>
  <c r="H1117" i="14"/>
  <c r="I1117" i="14" s="1"/>
  <c r="H1118" i="14"/>
  <c r="I1118" i="14" s="1"/>
  <c r="H1119" i="14"/>
  <c r="I1119" i="14" s="1"/>
  <c r="H1120" i="14"/>
  <c r="I1120" i="14" s="1"/>
  <c r="H1121" i="14"/>
  <c r="I1121" i="14" s="1"/>
  <c r="H1122" i="14"/>
  <c r="I1122" i="14" s="1"/>
  <c r="H1123" i="14"/>
  <c r="I1123" i="14" s="1"/>
  <c r="H1124" i="14"/>
  <c r="I1124" i="14" s="1"/>
  <c r="H1125" i="14"/>
  <c r="I1125" i="14" s="1"/>
  <c r="H1126" i="14"/>
  <c r="I1126" i="14" s="1"/>
  <c r="H1127" i="14"/>
  <c r="I1127" i="14" s="1"/>
  <c r="H1128" i="14"/>
  <c r="I1128" i="14" s="1"/>
  <c r="H1129" i="14"/>
  <c r="I1129" i="14" s="1"/>
  <c r="H1130" i="14"/>
  <c r="I1130" i="14" s="1"/>
  <c r="H1131" i="14"/>
  <c r="I1131" i="14" s="1"/>
  <c r="H1132" i="14"/>
  <c r="I1132" i="14" s="1"/>
  <c r="H1133" i="14"/>
  <c r="I1133" i="14" s="1"/>
  <c r="H1134" i="14"/>
  <c r="I1134" i="14" s="1"/>
  <c r="H1135" i="14"/>
  <c r="I1135" i="14" s="1"/>
  <c r="H1136" i="14"/>
  <c r="I1136" i="14" s="1"/>
  <c r="H1137" i="14"/>
  <c r="I1137" i="14" s="1"/>
  <c r="H1138" i="14"/>
  <c r="I1138" i="14" s="1"/>
  <c r="H1139" i="14"/>
  <c r="I1139" i="14" s="1"/>
  <c r="H1140" i="14"/>
  <c r="I1140" i="14" s="1"/>
  <c r="H1141" i="14"/>
  <c r="I1141" i="14" s="1"/>
  <c r="H1142" i="14"/>
  <c r="I1142" i="14" s="1"/>
  <c r="H1143" i="14"/>
  <c r="I1143" i="14" s="1"/>
  <c r="H1144" i="14"/>
  <c r="I1144" i="14" s="1"/>
  <c r="H1145" i="14"/>
  <c r="I1145" i="14" s="1"/>
  <c r="H1146" i="14"/>
  <c r="I1146" i="14" s="1"/>
  <c r="H1147" i="14"/>
  <c r="I1147" i="14" s="1"/>
  <c r="H1148" i="14"/>
  <c r="I1148" i="14" s="1"/>
  <c r="H1149" i="14"/>
  <c r="I1149" i="14" s="1"/>
  <c r="H1150" i="14"/>
  <c r="I1150" i="14" s="1"/>
  <c r="H1151" i="14"/>
  <c r="I1151" i="14" s="1"/>
  <c r="H1152" i="14"/>
  <c r="I1152" i="14" s="1"/>
  <c r="H1153" i="14"/>
  <c r="I1153" i="14" s="1"/>
  <c r="H1154" i="14"/>
  <c r="I1154" i="14" s="1"/>
  <c r="H1155" i="14"/>
  <c r="I1155" i="14" s="1"/>
  <c r="H1156" i="14"/>
  <c r="I1156" i="14" s="1"/>
  <c r="H1157" i="14"/>
  <c r="I1157" i="14" s="1"/>
  <c r="H1158" i="14"/>
  <c r="I1158" i="14" s="1"/>
  <c r="H1159" i="14"/>
  <c r="I1159" i="14" s="1"/>
  <c r="H1160" i="14"/>
  <c r="I1160" i="14" s="1"/>
  <c r="H1161" i="14"/>
  <c r="I1161" i="14" s="1"/>
  <c r="H1162" i="14"/>
  <c r="I1162" i="14" s="1"/>
  <c r="H1163" i="14"/>
  <c r="I1163" i="14" s="1"/>
  <c r="H1164" i="14"/>
  <c r="I1164" i="14" s="1"/>
  <c r="H1165" i="14"/>
  <c r="I1165" i="14" s="1"/>
  <c r="H1166" i="14"/>
  <c r="I1166" i="14" s="1"/>
  <c r="H1167" i="14"/>
  <c r="I1167" i="14" s="1"/>
  <c r="H1168" i="14"/>
  <c r="I1168" i="14" s="1"/>
  <c r="H1169" i="14"/>
  <c r="I1169" i="14" s="1"/>
  <c r="H1170" i="14"/>
  <c r="I1170" i="14" s="1"/>
  <c r="H1171" i="14"/>
  <c r="I1171" i="14" s="1"/>
  <c r="H1172" i="14"/>
  <c r="I1172" i="14" s="1"/>
  <c r="H1173" i="14"/>
  <c r="I1173" i="14" s="1"/>
  <c r="H1174" i="14"/>
  <c r="I1174" i="14" s="1"/>
  <c r="H1175" i="14"/>
  <c r="I1175" i="14" s="1"/>
  <c r="H1176" i="14"/>
  <c r="I1176" i="14" s="1"/>
  <c r="H1177" i="14"/>
  <c r="I1177" i="14" s="1"/>
  <c r="H1178" i="14"/>
  <c r="I1178" i="14" s="1"/>
  <c r="H1179" i="14"/>
  <c r="I1179" i="14" s="1"/>
  <c r="H1180" i="14"/>
  <c r="I1180" i="14" s="1"/>
  <c r="H1181" i="14"/>
  <c r="I1181" i="14" s="1"/>
  <c r="H1182" i="14"/>
  <c r="I1182" i="14" s="1"/>
  <c r="H1183" i="14"/>
  <c r="I1183" i="14" s="1"/>
  <c r="H1184" i="14"/>
  <c r="I1184" i="14" s="1"/>
  <c r="H1185" i="14"/>
  <c r="I1185" i="14" s="1"/>
  <c r="H1186" i="14"/>
  <c r="I1186" i="14" s="1"/>
  <c r="H1187" i="14"/>
  <c r="I1187" i="14" s="1"/>
  <c r="H1188" i="14"/>
  <c r="I1188" i="14" s="1"/>
  <c r="H1189" i="14"/>
  <c r="I1189" i="14" s="1"/>
  <c r="H1190" i="14"/>
  <c r="I1190" i="14" s="1"/>
  <c r="H1191" i="14"/>
  <c r="I1191" i="14" s="1"/>
  <c r="H1192" i="14"/>
  <c r="I1192" i="14" s="1"/>
  <c r="H1193" i="14"/>
  <c r="I1193" i="14" s="1"/>
  <c r="H1194" i="14"/>
  <c r="I1194" i="14" s="1"/>
  <c r="H1195" i="14"/>
  <c r="I1195" i="14" s="1"/>
  <c r="H1196" i="14"/>
  <c r="I1196" i="14" s="1"/>
  <c r="H1197" i="14"/>
  <c r="I1197" i="14" s="1"/>
  <c r="H1198" i="14"/>
  <c r="I1198" i="14" s="1"/>
  <c r="H1199" i="14"/>
  <c r="I1199" i="14" s="1"/>
  <c r="H1200" i="14"/>
  <c r="I1200" i="14" s="1"/>
  <c r="H1201" i="14"/>
  <c r="I1201" i="14" s="1"/>
  <c r="H1202" i="14"/>
  <c r="I1202" i="14" s="1"/>
  <c r="H1203" i="14"/>
  <c r="I1203" i="14" s="1"/>
  <c r="H1204" i="14"/>
  <c r="I1204" i="14" s="1"/>
  <c r="H1205" i="14"/>
  <c r="I1205" i="14" s="1"/>
  <c r="H1206" i="14"/>
  <c r="I1206" i="14" s="1"/>
  <c r="H1207" i="14"/>
  <c r="I1207" i="14" s="1"/>
  <c r="H1208" i="14"/>
  <c r="I1208" i="14" s="1"/>
  <c r="H1209" i="14"/>
  <c r="I1209" i="14" s="1"/>
  <c r="H1210" i="14"/>
  <c r="I1210" i="14" s="1"/>
  <c r="H1211" i="14"/>
  <c r="I1211" i="14" s="1"/>
  <c r="H1212" i="14"/>
  <c r="I1212" i="14" s="1"/>
  <c r="H1213" i="14"/>
  <c r="I1213" i="14" s="1"/>
  <c r="H1214" i="14"/>
  <c r="I1214" i="14" s="1"/>
  <c r="H1215" i="14"/>
  <c r="I1215" i="14" s="1"/>
  <c r="H1216" i="14"/>
  <c r="I1216" i="14" s="1"/>
  <c r="H1217" i="14"/>
  <c r="I1217" i="14" s="1"/>
  <c r="H1218" i="14"/>
  <c r="I1218" i="14" s="1"/>
  <c r="H1219" i="14"/>
  <c r="I1219" i="14" s="1"/>
  <c r="H1220" i="14"/>
  <c r="I1220" i="14" s="1"/>
  <c r="H1221" i="14"/>
  <c r="I1221" i="14" s="1"/>
  <c r="H1222" i="14"/>
  <c r="I1222" i="14" s="1"/>
  <c r="H1223" i="14"/>
  <c r="I1223" i="14" s="1"/>
  <c r="H1224" i="14"/>
  <c r="I1224" i="14" s="1"/>
  <c r="H1225" i="14"/>
  <c r="I1225" i="14" s="1"/>
  <c r="H1226" i="14"/>
  <c r="I1226" i="14" s="1"/>
  <c r="H1227" i="14"/>
  <c r="I1227" i="14" s="1"/>
  <c r="H1228" i="14"/>
  <c r="I1228" i="14" s="1"/>
  <c r="H1229" i="14"/>
  <c r="I1229" i="14" s="1"/>
  <c r="H1230" i="14"/>
  <c r="I1230" i="14" s="1"/>
  <c r="H1231" i="14"/>
  <c r="I1231" i="14" s="1"/>
  <c r="H1232" i="14"/>
  <c r="I1232" i="14" s="1"/>
  <c r="H1233" i="14"/>
  <c r="I1233" i="14" s="1"/>
  <c r="H1234" i="14"/>
  <c r="I1234" i="14" s="1"/>
  <c r="H1235" i="14"/>
  <c r="I1235" i="14" s="1"/>
  <c r="H1236" i="14"/>
  <c r="I1236" i="14" s="1"/>
  <c r="H1237" i="14"/>
  <c r="I1237" i="14" s="1"/>
  <c r="H1238" i="14"/>
  <c r="I1238" i="14" s="1"/>
  <c r="H1239" i="14"/>
  <c r="I1239" i="14" s="1"/>
  <c r="H1240" i="14"/>
  <c r="I1240" i="14" s="1"/>
  <c r="H1241" i="14"/>
  <c r="I1241" i="14" s="1"/>
  <c r="H1242" i="14"/>
  <c r="I1242" i="14" s="1"/>
  <c r="H1243" i="14"/>
  <c r="I1243" i="14" s="1"/>
  <c r="H1244" i="14"/>
  <c r="I1244" i="14" s="1"/>
  <c r="H1245" i="14"/>
  <c r="I1245" i="14" s="1"/>
  <c r="H1246" i="14"/>
  <c r="I1246" i="14" s="1"/>
  <c r="H1247" i="14"/>
  <c r="I1247" i="14" s="1"/>
  <c r="H1248" i="14"/>
  <c r="I1248" i="14" s="1"/>
  <c r="H1249" i="14"/>
  <c r="I1249" i="14" s="1"/>
  <c r="H1250" i="14"/>
  <c r="I1250" i="14" s="1"/>
  <c r="H1251" i="14"/>
  <c r="I1251" i="14" s="1"/>
  <c r="H1252" i="14"/>
  <c r="I1252" i="14" s="1"/>
  <c r="H1253" i="14"/>
  <c r="I1253" i="14" s="1"/>
  <c r="H1254" i="14"/>
  <c r="I1254" i="14" s="1"/>
  <c r="H1255" i="14"/>
  <c r="I1255" i="14" s="1"/>
  <c r="H1256" i="14"/>
  <c r="I1256" i="14" s="1"/>
  <c r="H1257" i="14"/>
  <c r="I1257" i="14" s="1"/>
  <c r="H1258" i="14"/>
  <c r="I1258" i="14" s="1"/>
  <c r="H1259" i="14"/>
  <c r="I1259" i="14" s="1"/>
  <c r="H1260" i="14"/>
  <c r="I1260" i="14" s="1"/>
  <c r="H1261" i="14"/>
  <c r="I1261" i="14" s="1"/>
  <c r="H1262" i="14"/>
  <c r="I1262" i="14" s="1"/>
  <c r="H1263" i="14"/>
  <c r="I1263" i="14" s="1"/>
  <c r="H1264" i="14"/>
  <c r="I1264" i="14" s="1"/>
  <c r="H1265" i="14"/>
  <c r="I1265" i="14" s="1"/>
  <c r="H1266" i="14"/>
  <c r="I1266" i="14" s="1"/>
  <c r="H1267" i="14"/>
  <c r="I1267" i="14" s="1"/>
  <c r="H1268" i="14"/>
  <c r="I1268" i="14" s="1"/>
  <c r="H1269" i="14"/>
  <c r="I1269" i="14" s="1"/>
  <c r="H1270" i="14"/>
  <c r="I1270" i="14" s="1"/>
  <c r="H1271" i="14"/>
  <c r="I1271" i="14" s="1"/>
  <c r="H1272" i="14"/>
  <c r="I1272" i="14" s="1"/>
  <c r="H1273" i="14"/>
  <c r="I1273" i="14" s="1"/>
  <c r="H1274" i="14"/>
  <c r="I1274" i="14" s="1"/>
  <c r="H1275" i="14"/>
  <c r="I1275" i="14" s="1"/>
  <c r="H1276" i="14"/>
  <c r="I1276" i="14" s="1"/>
  <c r="H1277" i="14"/>
  <c r="I1277" i="14" s="1"/>
  <c r="H1278" i="14"/>
  <c r="I1278" i="14" s="1"/>
  <c r="H1279" i="14"/>
  <c r="I1279" i="14" s="1"/>
  <c r="H1280" i="14"/>
  <c r="I1280" i="14" s="1"/>
  <c r="H1281" i="14"/>
  <c r="I1281" i="14" s="1"/>
  <c r="H1282" i="14"/>
  <c r="I1282" i="14" s="1"/>
  <c r="H1283" i="14"/>
  <c r="I1283" i="14" s="1"/>
  <c r="H1284" i="14"/>
  <c r="I1284" i="14" s="1"/>
  <c r="H1285" i="14"/>
  <c r="I1285" i="14" s="1"/>
  <c r="H1286" i="14"/>
  <c r="I1286" i="14" s="1"/>
  <c r="H1287" i="14"/>
  <c r="I1287" i="14" s="1"/>
  <c r="H1288" i="14"/>
  <c r="I1288" i="14" s="1"/>
  <c r="H1289" i="14"/>
  <c r="I1289" i="14" s="1"/>
  <c r="H1290" i="14"/>
  <c r="I1290" i="14" s="1"/>
  <c r="H1291" i="14"/>
  <c r="I1291" i="14" s="1"/>
  <c r="H1292" i="14"/>
  <c r="I1292" i="14" s="1"/>
  <c r="H1293" i="14"/>
  <c r="I1293" i="14" s="1"/>
  <c r="H1294" i="14"/>
  <c r="I1294" i="14" s="1"/>
  <c r="H1295" i="14"/>
  <c r="I1295" i="14" s="1"/>
  <c r="H1296" i="14"/>
  <c r="I1296" i="14" s="1"/>
  <c r="H1297" i="14"/>
  <c r="I1297" i="14" s="1"/>
  <c r="H1298" i="14"/>
  <c r="I1298" i="14" s="1"/>
  <c r="H1299" i="14"/>
  <c r="I1299" i="14" s="1"/>
  <c r="H1300" i="14"/>
  <c r="I1300" i="14" s="1"/>
  <c r="H1301" i="14"/>
  <c r="I1301" i="14" s="1"/>
  <c r="H1302" i="14"/>
  <c r="I1302" i="14" s="1"/>
  <c r="H1303" i="14"/>
  <c r="I1303" i="14" s="1"/>
  <c r="H1304" i="14"/>
  <c r="I1304" i="14" s="1"/>
  <c r="H1305" i="14"/>
  <c r="I1305" i="14" s="1"/>
  <c r="H1306" i="14"/>
  <c r="I1306" i="14" s="1"/>
  <c r="H1307" i="14"/>
  <c r="I1307" i="14" s="1"/>
  <c r="H1308" i="14"/>
  <c r="I1308" i="14" s="1"/>
  <c r="H1309" i="14"/>
  <c r="I1309" i="14" s="1"/>
  <c r="H1310" i="14"/>
  <c r="I1310" i="14" s="1"/>
  <c r="H1311" i="14"/>
  <c r="I1311" i="14" s="1"/>
  <c r="H1312" i="14"/>
  <c r="I1312" i="14" s="1"/>
  <c r="H1313" i="14"/>
  <c r="I1313" i="14" s="1"/>
  <c r="H1314" i="14"/>
  <c r="I1314" i="14" s="1"/>
  <c r="H1315" i="14"/>
  <c r="I1315" i="14" s="1"/>
  <c r="H1316" i="14"/>
  <c r="I1316" i="14" s="1"/>
  <c r="H1317" i="14"/>
  <c r="I1317" i="14" s="1"/>
  <c r="H1318" i="14"/>
  <c r="I1318" i="14" s="1"/>
  <c r="H1319" i="14"/>
  <c r="I1319" i="14" s="1"/>
  <c r="H1320" i="14"/>
  <c r="I1320" i="14" s="1"/>
  <c r="H1321" i="14"/>
  <c r="I1321" i="14" s="1"/>
  <c r="H1322" i="14"/>
  <c r="I1322" i="14" s="1"/>
  <c r="H1323" i="14"/>
  <c r="I1323" i="14" s="1"/>
  <c r="H1324" i="14"/>
  <c r="I1324" i="14" s="1"/>
  <c r="H1325" i="14"/>
  <c r="I1325" i="14" s="1"/>
  <c r="H1326" i="14"/>
  <c r="I1326" i="14" s="1"/>
  <c r="H1327" i="14"/>
  <c r="I1327" i="14" s="1"/>
  <c r="H1328" i="14"/>
  <c r="I1328" i="14" s="1"/>
  <c r="H1329" i="14"/>
  <c r="I1329" i="14" s="1"/>
  <c r="H1330" i="14"/>
  <c r="I1330" i="14" s="1"/>
  <c r="H1331" i="14"/>
  <c r="I1331" i="14" s="1"/>
  <c r="H1332" i="14"/>
  <c r="I1332" i="14" s="1"/>
  <c r="H1333" i="14"/>
  <c r="I1333" i="14" s="1"/>
  <c r="H1334" i="14"/>
  <c r="I1334" i="14" s="1"/>
  <c r="H1335" i="14"/>
  <c r="I1335" i="14" s="1"/>
  <c r="H1336" i="14"/>
  <c r="I1336" i="14" s="1"/>
  <c r="H1337" i="14"/>
  <c r="I1337" i="14" s="1"/>
  <c r="H1338" i="14"/>
  <c r="I1338" i="14" s="1"/>
  <c r="H1339" i="14"/>
  <c r="I1339" i="14" s="1"/>
  <c r="H1340" i="14"/>
  <c r="I1340" i="14" s="1"/>
  <c r="H1341" i="14"/>
  <c r="I1341" i="14" s="1"/>
  <c r="H1342" i="14"/>
  <c r="I1342" i="14" s="1"/>
  <c r="H1343" i="14"/>
  <c r="I1343" i="14" s="1"/>
  <c r="H1344" i="14"/>
  <c r="I1344" i="14" s="1"/>
  <c r="H1345" i="14"/>
  <c r="I1345" i="14" s="1"/>
  <c r="H1346" i="14"/>
  <c r="I1346" i="14" s="1"/>
  <c r="H1347" i="14"/>
  <c r="I1347" i="14" s="1"/>
  <c r="H1348" i="14"/>
  <c r="I1348" i="14" s="1"/>
  <c r="H1349" i="14"/>
  <c r="I1349" i="14" s="1"/>
  <c r="H1350" i="14"/>
  <c r="I1350" i="14" s="1"/>
  <c r="H1351" i="14"/>
  <c r="I1351" i="14" s="1"/>
  <c r="H1352" i="14"/>
  <c r="I1352" i="14" s="1"/>
  <c r="H1353" i="14"/>
  <c r="I1353" i="14" s="1"/>
  <c r="H1354" i="14"/>
  <c r="I1354" i="14" s="1"/>
  <c r="H1355" i="14"/>
  <c r="I1355" i="14" s="1"/>
  <c r="H1356" i="14"/>
  <c r="I1356" i="14" s="1"/>
  <c r="H1357" i="14"/>
  <c r="I1357" i="14" s="1"/>
  <c r="H1358" i="14"/>
  <c r="I1358" i="14" s="1"/>
  <c r="H1359" i="14"/>
  <c r="I1359" i="14" s="1"/>
  <c r="H1360" i="14"/>
  <c r="I1360" i="14" s="1"/>
  <c r="H1361" i="14"/>
  <c r="I1361" i="14" s="1"/>
  <c r="H1362" i="14"/>
  <c r="I1362" i="14" s="1"/>
  <c r="H1363" i="14"/>
  <c r="I1363" i="14" s="1"/>
  <c r="H1364" i="14"/>
  <c r="I1364" i="14" s="1"/>
  <c r="H1365" i="14"/>
  <c r="I1365" i="14" s="1"/>
  <c r="H1366" i="14"/>
  <c r="I1366" i="14" s="1"/>
  <c r="H1367" i="14"/>
  <c r="I1367" i="14" s="1"/>
  <c r="H1368" i="14"/>
  <c r="I1368" i="14" s="1"/>
  <c r="H1369" i="14"/>
  <c r="I1369" i="14" s="1"/>
  <c r="H1370" i="14"/>
  <c r="I1370" i="14" s="1"/>
  <c r="H1371" i="14"/>
  <c r="I1371" i="14" s="1"/>
  <c r="H1372" i="14"/>
  <c r="I1372" i="14" s="1"/>
  <c r="H1373" i="14"/>
  <c r="I1373" i="14" s="1"/>
  <c r="H1374" i="14"/>
  <c r="I1374" i="14" s="1"/>
  <c r="H1375" i="14"/>
  <c r="I1375" i="14" s="1"/>
  <c r="H1376" i="14"/>
  <c r="I1376" i="14" s="1"/>
  <c r="H1377" i="14"/>
  <c r="I1377" i="14" s="1"/>
  <c r="H1378" i="14"/>
  <c r="I1378" i="14" s="1"/>
  <c r="H1379" i="14"/>
  <c r="I1379" i="14" s="1"/>
  <c r="H1380" i="14"/>
  <c r="I1380" i="14" s="1"/>
  <c r="H1381" i="14"/>
  <c r="I1381" i="14" s="1"/>
  <c r="H1382" i="14"/>
  <c r="I1382" i="14" s="1"/>
  <c r="H1383" i="14"/>
  <c r="I1383" i="14" s="1"/>
  <c r="H1384" i="14"/>
  <c r="I1384" i="14" s="1"/>
  <c r="H1385" i="14"/>
  <c r="I1385" i="14" s="1"/>
  <c r="H1386" i="14"/>
  <c r="I1386" i="14" s="1"/>
  <c r="H1387" i="14"/>
  <c r="I1387" i="14" s="1"/>
  <c r="H1388" i="14"/>
  <c r="I1388" i="14" s="1"/>
  <c r="H1389" i="14"/>
  <c r="I1389" i="14" s="1"/>
  <c r="H1390" i="14"/>
  <c r="I1390" i="14" s="1"/>
  <c r="H1391" i="14"/>
  <c r="I1391" i="14" s="1"/>
  <c r="H1392" i="14"/>
  <c r="I1392" i="14" s="1"/>
  <c r="H1393" i="14"/>
  <c r="I1393" i="14" s="1"/>
  <c r="H1394" i="14"/>
  <c r="I1394" i="14" s="1"/>
  <c r="H1395" i="14"/>
  <c r="I1395" i="14" s="1"/>
  <c r="H1396" i="14"/>
  <c r="I1396" i="14" s="1"/>
  <c r="H1397" i="14"/>
  <c r="I1397" i="14" s="1"/>
  <c r="H1398" i="14"/>
  <c r="I1398" i="14" s="1"/>
  <c r="H1399" i="14"/>
  <c r="I1399" i="14" s="1"/>
  <c r="H1400" i="14"/>
  <c r="I1400" i="14" s="1"/>
  <c r="H1401" i="14"/>
  <c r="I1401" i="14" s="1"/>
  <c r="H1402" i="14"/>
  <c r="I1402" i="14" s="1"/>
  <c r="H1403" i="14"/>
  <c r="I1403" i="14" s="1"/>
  <c r="H1404" i="14"/>
  <c r="I1404" i="14" s="1"/>
  <c r="H1405" i="14"/>
  <c r="I1405" i="14" s="1"/>
  <c r="H1406" i="14"/>
  <c r="I1406" i="14" s="1"/>
  <c r="H1407" i="14"/>
  <c r="I1407" i="14" s="1"/>
  <c r="H1408" i="14"/>
  <c r="I1408" i="14" s="1"/>
  <c r="H1409" i="14"/>
  <c r="I1409" i="14" s="1"/>
  <c r="H1410" i="14"/>
  <c r="I1410" i="14" s="1"/>
  <c r="H1411" i="14"/>
  <c r="I1411" i="14" s="1"/>
  <c r="H1412" i="14"/>
  <c r="I1412" i="14" s="1"/>
  <c r="H1413" i="14"/>
  <c r="I1413" i="14" s="1"/>
  <c r="H1414" i="14"/>
  <c r="I1414" i="14" s="1"/>
  <c r="H1415" i="14"/>
  <c r="I1415" i="14" s="1"/>
  <c r="H1416" i="14"/>
  <c r="I1416" i="14" s="1"/>
  <c r="H1417" i="14"/>
  <c r="I1417" i="14" s="1"/>
  <c r="H1418" i="14"/>
  <c r="I1418" i="14" s="1"/>
  <c r="H1419" i="14"/>
  <c r="I1419" i="14" s="1"/>
  <c r="H1420" i="14"/>
  <c r="I1420" i="14" s="1"/>
  <c r="H1421" i="14"/>
  <c r="I1421" i="14" s="1"/>
  <c r="H1422" i="14"/>
  <c r="I1422" i="14" s="1"/>
  <c r="H1423" i="14"/>
  <c r="I1423" i="14" s="1"/>
  <c r="H1424" i="14"/>
  <c r="I1424" i="14" s="1"/>
  <c r="H1425" i="14"/>
  <c r="I1425" i="14" s="1"/>
  <c r="H1426" i="14"/>
  <c r="I1426" i="14" s="1"/>
  <c r="H1427" i="14"/>
  <c r="I1427" i="14" s="1"/>
  <c r="H1428" i="14"/>
  <c r="I1428" i="14" s="1"/>
  <c r="H1429" i="14"/>
  <c r="I1429" i="14" s="1"/>
  <c r="H1430" i="14"/>
  <c r="I1430" i="14" s="1"/>
  <c r="H1431" i="14"/>
  <c r="I1431" i="14" s="1"/>
  <c r="H1432" i="14"/>
  <c r="I1432" i="14" s="1"/>
  <c r="H1433" i="14"/>
  <c r="I1433" i="14" s="1"/>
  <c r="H1434" i="14"/>
  <c r="I1434" i="14" s="1"/>
  <c r="H1435" i="14"/>
  <c r="I1435" i="14" s="1"/>
  <c r="H1436" i="14"/>
  <c r="I1436" i="14" s="1"/>
  <c r="H1437" i="14"/>
  <c r="I1437" i="14" s="1"/>
  <c r="H1438" i="14"/>
  <c r="I1438" i="14" s="1"/>
  <c r="H1439" i="14"/>
  <c r="I1439" i="14" s="1"/>
  <c r="H1440" i="14"/>
  <c r="I1440" i="14" s="1"/>
  <c r="H1441" i="14"/>
  <c r="I1441" i="14" s="1"/>
  <c r="H1442" i="14"/>
  <c r="I1442" i="14" s="1"/>
  <c r="H1443" i="14"/>
  <c r="I1443" i="14" s="1"/>
  <c r="H1444" i="14"/>
  <c r="I1444" i="14" s="1"/>
  <c r="H1445" i="14"/>
  <c r="I1445" i="14" s="1"/>
  <c r="H1446" i="14"/>
  <c r="I1446" i="14" s="1"/>
  <c r="H1447" i="14"/>
  <c r="I1447" i="14" s="1"/>
  <c r="H1448" i="14"/>
  <c r="I1448" i="14" s="1"/>
  <c r="H1449" i="14"/>
  <c r="I1449" i="14" s="1"/>
  <c r="H1450" i="14"/>
  <c r="I1450" i="14" s="1"/>
  <c r="H1451" i="14"/>
  <c r="I1451" i="14" s="1"/>
  <c r="H1452" i="14"/>
  <c r="I1452" i="14" s="1"/>
  <c r="H1453" i="14"/>
  <c r="I1453" i="14" s="1"/>
  <c r="H1454" i="14"/>
  <c r="I1454" i="14" s="1"/>
  <c r="H1455" i="14"/>
  <c r="I1455" i="14" s="1"/>
  <c r="H1456" i="14"/>
  <c r="I1456" i="14" s="1"/>
  <c r="H1457" i="14"/>
  <c r="I1457" i="14" s="1"/>
  <c r="H1458" i="14"/>
  <c r="I1458" i="14" s="1"/>
  <c r="H1459" i="14"/>
  <c r="I1459" i="14" s="1"/>
  <c r="H1460" i="14"/>
  <c r="I1460" i="14" s="1"/>
  <c r="H1461" i="14"/>
  <c r="I1461" i="14" s="1"/>
  <c r="H1462" i="14"/>
  <c r="I1462" i="14" s="1"/>
  <c r="H1463" i="14"/>
  <c r="I1463" i="14" s="1"/>
  <c r="H1464" i="14"/>
  <c r="I1464" i="14" s="1"/>
  <c r="H1465" i="14"/>
  <c r="I1465" i="14" s="1"/>
  <c r="H1466" i="14"/>
  <c r="I1466" i="14" s="1"/>
  <c r="H1467" i="14"/>
  <c r="I1467" i="14" s="1"/>
  <c r="H1468" i="14"/>
  <c r="I1468" i="14" s="1"/>
  <c r="H1469" i="14"/>
  <c r="I1469" i="14" s="1"/>
  <c r="H1470" i="14"/>
  <c r="I1470" i="14" s="1"/>
  <c r="H1471" i="14"/>
  <c r="I1471" i="14" s="1"/>
  <c r="H1472" i="14"/>
  <c r="I1472" i="14" s="1"/>
  <c r="H1473" i="14"/>
  <c r="I1473" i="14" s="1"/>
  <c r="H1474" i="14"/>
  <c r="I1474" i="14" s="1"/>
  <c r="H1475" i="14"/>
  <c r="I1475" i="14" s="1"/>
  <c r="H1476" i="14"/>
  <c r="I1476" i="14" s="1"/>
  <c r="H1477" i="14"/>
  <c r="I1477" i="14" s="1"/>
  <c r="H1478" i="14"/>
  <c r="I1478" i="14" s="1"/>
  <c r="H1479" i="14"/>
  <c r="I1479" i="14" s="1"/>
  <c r="H1480" i="14"/>
  <c r="I1480" i="14" s="1"/>
  <c r="H1481" i="14"/>
  <c r="I1481" i="14" s="1"/>
  <c r="H1482" i="14"/>
  <c r="I1482" i="14" s="1"/>
  <c r="H1483" i="14"/>
  <c r="I1483" i="14" s="1"/>
  <c r="H1484" i="14"/>
  <c r="I1484" i="14" s="1"/>
  <c r="H1485" i="14"/>
  <c r="I1485" i="14" s="1"/>
  <c r="H1486" i="14"/>
  <c r="I1486" i="14" s="1"/>
  <c r="H1487" i="14"/>
  <c r="I1487" i="14" s="1"/>
  <c r="H1488" i="14"/>
  <c r="I1488" i="14" s="1"/>
  <c r="H1489" i="14"/>
  <c r="I1489" i="14" s="1"/>
  <c r="H1490" i="14"/>
  <c r="I1490" i="14" s="1"/>
  <c r="H1491" i="14"/>
  <c r="I1491" i="14" s="1"/>
  <c r="H1492" i="14"/>
  <c r="I1492" i="14" s="1"/>
  <c r="H1493" i="14"/>
  <c r="I1493" i="14" s="1"/>
  <c r="H1494" i="14"/>
  <c r="I1494" i="14" s="1"/>
  <c r="H1495" i="14"/>
  <c r="I1495" i="14" s="1"/>
  <c r="H1496" i="14"/>
  <c r="I1496" i="14" s="1"/>
  <c r="H1497" i="14"/>
  <c r="I1497" i="14" s="1"/>
  <c r="H1498" i="14"/>
  <c r="I1498" i="14" s="1"/>
  <c r="H1499" i="14"/>
  <c r="I1499" i="14" s="1"/>
  <c r="H1500" i="14"/>
  <c r="I1500" i="14" s="1"/>
  <c r="H1501" i="14"/>
  <c r="I1501" i="14" s="1"/>
  <c r="H1502" i="14"/>
  <c r="I1502" i="14" s="1"/>
  <c r="H1503" i="14"/>
  <c r="I1503" i="14" s="1"/>
  <c r="H1504" i="14"/>
  <c r="I1504" i="14" s="1"/>
  <c r="H1505" i="14"/>
  <c r="I1505" i="14" s="1"/>
  <c r="H1506" i="14"/>
  <c r="I1506" i="14" s="1"/>
  <c r="H1507" i="14"/>
  <c r="I1507" i="14" s="1"/>
  <c r="H1508" i="14"/>
  <c r="I1508" i="14" s="1"/>
  <c r="H1509" i="14"/>
  <c r="I1509" i="14" s="1"/>
  <c r="H1510" i="14"/>
  <c r="I1510" i="14" s="1"/>
  <c r="H1511" i="14"/>
  <c r="I1511" i="14" s="1"/>
  <c r="H1512" i="14"/>
  <c r="I1512" i="14" s="1"/>
  <c r="H1513" i="14"/>
  <c r="I1513" i="14" s="1"/>
  <c r="H1514" i="14"/>
  <c r="I1514" i="14" s="1"/>
  <c r="H1515" i="14"/>
  <c r="I1515" i="14" s="1"/>
  <c r="H1516" i="14"/>
  <c r="I1516" i="14" s="1"/>
  <c r="H1517" i="14"/>
  <c r="I1517" i="14" s="1"/>
  <c r="H1518" i="14"/>
  <c r="I1518" i="14" s="1"/>
  <c r="H1519" i="14"/>
  <c r="I1519" i="14" s="1"/>
  <c r="H1520" i="14"/>
  <c r="I1520" i="14" s="1"/>
  <c r="H1521" i="14"/>
  <c r="I1521" i="14" s="1"/>
  <c r="H1522" i="14"/>
  <c r="I1522" i="14" s="1"/>
  <c r="H1523" i="14"/>
  <c r="I1523" i="14" s="1"/>
  <c r="H1524" i="14"/>
  <c r="I1524" i="14" s="1"/>
  <c r="H1525" i="14"/>
  <c r="I1525" i="14" s="1"/>
  <c r="H1526" i="14"/>
  <c r="I1526" i="14" s="1"/>
  <c r="H1527" i="14"/>
  <c r="I1527" i="14" s="1"/>
  <c r="H1528" i="14"/>
  <c r="I1528" i="14" s="1"/>
  <c r="H1529" i="14"/>
  <c r="I1529" i="14" s="1"/>
  <c r="H1530" i="14"/>
  <c r="I1530" i="14" s="1"/>
  <c r="H1531" i="14"/>
  <c r="I1531" i="14" s="1"/>
  <c r="H1532" i="14"/>
  <c r="I1532" i="14" s="1"/>
  <c r="H1533" i="14"/>
  <c r="I1533" i="14" s="1"/>
  <c r="H1534" i="14"/>
  <c r="I1534" i="14" s="1"/>
  <c r="H1535" i="14"/>
  <c r="I1535" i="14" s="1"/>
  <c r="H1536" i="14"/>
  <c r="I1536" i="14" s="1"/>
  <c r="H1537" i="14"/>
  <c r="I1537" i="14" s="1"/>
  <c r="H1538" i="14"/>
  <c r="I1538" i="14" s="1"/>
  <c r="H1539" i="14"/>
  <c r="I1539" i="14" s="1"/>
  <c r="H1540" i="14"/>
  <c r="I1540" i="14" s="1"/>
  <c r="H1541" i="14"/>
  <c r="I1541" i="14" s="1"/>
  <c r="H1542" i="14"/>
  <c r="I1542" i="14" s="1"/>
  <c r="H1543" i="14"/>
  <c r="I1543" i="14" s="1"/>
  <c r="H1544" i="14"/>
  <c r="I1544" i="14" s="1"/>
  <c r="H1545" i="14"/>
  <c r="I1545" i="14" s="1"/>
  <c r="H1546" i="14"/>
  <c r="I1546" i="14" s="1"/>
  <c r="H1547" i="14"/>
  <c r="I1547" i="14" s="1"/>
  <c r="H1548" i="14"/>
  <c r="I1548" i="14" s="1"/>
  <c r="H1549" i="14"/>
  <c r="I1549" i="14" s="1"/>
  <c r="H1550" i="14"/>
  <c r="I1550" i="14" s="1"/>
  <c r="H1551" i="14"/>
  <c r="I1551" i="14" s="1"/>
  <c r="H1552" i="14"/>
  <c r="I1552" i="14" s="1"/>
  <c r="H1553" i="14"/>
  <c r="I1553" i="14" s="1"/>
  <c r="H1554" i="14"/>
  <c r="I1554" i="14" s="1"/>
  <c r="H1555" i="14"/>
  <c r="I1555" i="14" s="1"/>
  <c r="H1556" i="14"/>
  <c r="I1556" i="14" s="1"/>
  <c r="H1557" i="14"/>
  <c r="I1557" i="14" s="1"/>
  <c r="H1558" i="14"/>
  <c r="I1558" i="14" s="1"/>
  <c r="H1559" i="14"/>
  <c r="I1559" i="14" s="1"/>
  <c r="H1560" i="14"/>
  <c r="I1560" i="14" s="1"/>
  <c r="H1561" i="14"/>
  <c r="I1561" i="14" s="1"/>
  <c r="H1562" i="14"/>
  <c r="I1562" i="14" s="1"/>
  <c r="H1563" i="14"/>
  <c r="I1563" i="14" s="1"/>
  <c r="H1564" i="14"/>
  <c r="I1564" i="14" s="1"/>
  <c r="H1565" i="14"/>
  <c r="I1565" i="14" s="1"/>
  <c r="H1566" i="14"/>
  <c r="I1566" i="14" s="1"/>
  <c r="H1567" i="14"/>
  <c r="I1567" i="14" s="1"/>
  <c r="H1568" i="14"/>
  <c r="I1568" i="14" s="1"/>
  <c r="H1569" i="14"/>
  <c r="I1569" i="14" s="1"/>
  <c r="H1570" i="14"/>
  <c r="I1570" i="14" s="1"/>
  <c r="H1571" i="14"/>
  <c r="I1571" i="14" s="1"/>
  <c r="H1572" i="14"/>
  <c r="I1572" i="14" s="1"/>
  <c r="H1573" i="14"/>
  <c r="I1573" i="14" s="1"/>
  <c r="H1574" i="14"/>
  <c r="I1574" i="14" s="1"/>
  <c r="H1575" i="14"/>
  <c r="I1575" i="14" s="1"/>
  <c r="H1576" i="14"/>
  <c r="I1576" i="14" s="1"/>
  <c r="H1577" i="14"/>
  <c r="I1577" i="14" s="1"/>
  <c r="H1578" i="14"/>
  <c r="I1578" i="14" s="1"/>
  <c r="H1579" i="14"/>
  <c r="I1579" i="14" s="1"/>
  <c r="H1580" i="14"/>
  <c r="I1580" i="14" s="1"/>
  <c r="H1581" i="14"/>
  <c r="I1581" i="14" s="1"/>
  <c r="H1582" i="14"/>
  <c r="I1582" i="14" s="1"/>
  <c r="H1583" i="14"/>
  <c r="I1583" i="14" s="1"/>
  <c r="H1584" i="14"/>
  <c r="I1584" i="14" s="1"/>
  <c r="H1585" i="14"/>
  <c r="I1585" i="14" s="1"/>
  <c r="H1586" i="14"/>
  <c r="I1586" i="14" s="1"/>
  <c r="H1587" i="14"/>
  <c r="I1587" i="14" s="1"/>
  <c r="H1588" i="14"/>
  <c r="I1588" i="14" s="1"/>
  <c r="H1589" i="14"/>
  <c r="I1589" i="14" s="1"/>
  <c r="H1590" i="14"/>
  <c r="I1590" i="14" s="1"/>
  <c r="H1591" i="14"/>
  <c r="I1591" i="14" s="1"/>
  <c r="H1592" i="14"/>
  <c r="I1592" i="14" s="1"/>
  <c r="H1593" i="14"/>
  <c r="I1593" i="14" s="1"/>
  <c r="H1594" i="14"/>
  <c r="I1594" i="14" s="1"/>
  <c r="H1595" i="14"/>
  <c r="I1595" i="14" s="1"/>
  <c r="H1596" i="14"/>
  <c r="I1596" i="14" s="1"/>
  <c r="H1597" i="14"/>
  <c r="I1597" i="14" s="1"/>
  <c r="H1598" i="14"/>
  <c r="I1598" i="14" s="1"/>
  <c r="H1599" i="14"/>
  <c r="I1599" i="14" s="1"/>
  <c r="H1600" i="14"/>
  <c r="I1600" i="14" s="1"/>
  <c r="H1601" i="14"/>
  <c r="I1601" i="14" s="1"/>
  <c r="H1602" i="14"/>
  <c r="I1602" i="14" s="1"/>
  <c r="H1603" i="14"/>
  <c r="I1603" i="14" s="1"/>
  <c r="H1604" i="14"/>
  <c r="I1604" i="14" s="1"/>
  <c r="H1605" i="14"/>
  <c r="I1605" i="14" s="1"/>
  <c r="H1606" i="14"/>
  <c r="I1606" i="14" s="1"/>
  <c r="H1607" i="14"/>
  <c r="I1607" i="14" s="1"/>
  <c r="H1608" i="14"/>
  <c r="I1608" i="14" s="1"/>
  <c r="H1609" i="14"/>
  <c r="I1609" i="14" s="1"/>
  <c r="H1610" i="14"/>
  <c r="I1610" i="14" s="1"/>
  <c r="H1611" i="14"/>
  <c r="I1611" i="14" s="1"/>
  <c r="H1612" i="14"/>
  <c r="I1612" i="14" s="1"/>
  <c r="H1613" i="14"/>
  <c r="I1613" i="14" s="1"/>
  <c r="H1614" i="14"/>
  <c r="I1614" i="14" s="1"/>
  <c r="H1615" i="14"/>
  <c r="I1615" i="14" s="1"/>
  <c r="H1616" i="14"/>
  <c r="I1616" i="14" s="1"/>
  <c r="H1617" i="14"/>
  <c r="I1617" i="14" s="1"/>
  <c r="H1618" i="14"/>
  <c r="I1618" i="14" s="1"/>
  <c r="H1619" i="14"/>
  <c r="I1619" i="14" s="1"/>
  <c r="H1620" i="14"/>
  <c r="I1620" i="14" s="1"/>
  <c r="H1621" i="14"/>
  <c r="I1621" i="14" s="1"/>
  <c r="H1622" i="14"/>
  <c r="I1622" i="14" s="1"/>
  <c r="H1623" i="14"/>
  <c r="I1623" i="14" s="1"/>
  <c r="H1624" i="14"/>
  <c r="I1624" i="14" s="1"/>
  <c r="H1625" i="14"/>
  <c r="I1625" i="14" s="1"/>
  <c r="H1626" i="14"/>
  <c r="I1626" i="14" s="1"/>
  <c r="H1627" i="14"/>
  <c r="I1627" i="14" s="1"/>
  <c r="H1628" i="14"/>
  <c r="I1628" i="14" s="1"/>
  <c r="H1629" i="14"/>
  <c r="I1629" i="14" s="1"/>
  <c r="H1630" i="14"/>
  <c r="I1630" i="14" s="1"/>
  <c r="H1631" i="14"/>
  <c r="I1631" i="14" s="1"/>
  <c r="H1632" i="14"/>
  <c r="I1632" i="14" s="1"/>
  <c r="H1633" i="14"/>
  <c r="I1633" i="14" s="1"/>
  <c r="H1634" i="14"/>
  <c r="I1634" i="14" s="1"/>
  <c r="H1635" i="14"/>
  <c r="I1635" i="14" s="1"/>
  <c r="H1636" i="14"/>
  <c r="I1636" i="14" s="1"/>
  <c r="H1637" i="14"/>
  <c r="I1637" i="14" s="1"/>
  <c r="H1638" i="14"/>
  <c r="I1638" i="14" s="1"/>
  <c r="H1639" i="14"/>
  <c r="I1639" i="14" s="1"/>
  <c r="H1640" i="14"/>
  <c r="I1640" i="14" s="1"/>
  <c r="H1641" i="14"/>
  <c r="I1641" i="14" s="1"/>
  <c r="H1642" i="14"/>
  <c r="I1642" i="14" s="1"/>
  <c r="H1643" i="14"/>
  <c r="I1643" i="14" s="1"/>
  <c r="H1644" i="14"/>
  <c r="I1644" i="14" s="1"/>
  <c r="H1645" i="14"/>
  <c r="I1645" i="14" s="1"/>
  <c r="H1646" i="14"/>
  <c r="I1646" i="14" s="1"/>
  <c r="H1647" i="14"/>
  <c r="I1647" i="14" s="1"/>
  <c r="H1648" i="14"/>
  <c r="I1648" i="14" s="1"/>
  <c r="H1649" i="14"/>
  <c r="I1649" i="14" s="1"/>
  <c r="H1650" i="14"/>
  <c r="I1650" i="14" s="1"/>
  <c r="H1651" i="14"/>
  <c r="I1651" i="14" s="1"/>
  <c r="H1652" i="14"/>
  <c r="I1652" i="14" s="1"/>
  <c r="H1653" i="14"/>
  <c r="I1653" i="14" s="1"/>
  <c r="H1654" i="14"/>
  <c r="I1654" i="14" s="1"/>
  <c r="H1655" i="14"/>
  <c r="I1655" i="14" s="1"/>
  <c r="H1656" i="14"/>
  <c r="I1656" i="14" s="1"/>
  <c r="H1657" i="14"/>
  <c r="I1657" i="14" s="1"/>
  <c r="H1658" i="14"/>
  <c r="I1658" i="14" s="1"/>
  <c r="H1659" i="14"/>
  <c r="I1659" i="14" s="1"/>
  <c r="H1660" i="14"/>
  <c r="I1660" i="14" s="1"/>
  <c r="H1661" i="14"/>
  <c r="I1661" i="14" s="1"/>
  <c r="H1662" i="14"/>
  <c r="I1662" i="14" s="1"/>
  <c r="H1663" i="14"/>
  <c r="I1663" i="14" s="1"/>
  <c r="H1664" i="14"/>
  <c r="I1664" i="14" s="1"/>
  <c r="H1665" i="14"/>
  <c r="I1665" i="14" s="1"/>
  <c r="H1666" i="14"/>
  <c r="I1666" i="14" s="1"/>
  <c r="H1667" i="14"/>
  <c r="I1667" i="14" s="1"/>
  <c r="H1668" i="14"/>
  <c r="I1668" i="14" s="1"/>
  <c r="H1669" i="14"/>
  <c r="I1669" i="14" s="1"/>
  <c r="H1670" i="14"/>
  <c r="I1670" i="14" s="1"/>
  <c r="H1671" i="14"/>
  <c r="I1671" i="14" s="1"/>
  <c r="H1672" i="14"/>
  <c r="I1672" i="14" s="1"/>
  <c r="H1673" i="14"/>
  <c r="I1673" i="14" s="1"/>
  <c r="H1674" i="14"/>
  <c r="I1674" i="14" s="1"/>
  <c r="H1675" i="14"/>
  <c r="I1675" i="14" s="1"/>
  <c r="H1676" i="14"/>
  <c r="I1676" i="14" s="1"/>
  <c r="H1677" i="14"/>
  <c r="I1677" i="14" s="1"/>
  <c r="H1678" i="14"/>
  <c r="I1678" i="14" s="1"/>
  <c r="H1679" i="14"/>
  <c r="I1679" i="14" s="1"/>
  <c r="H1680" i="14"/>
  <c r="I1680" i="14" s="1"/>
  <c r="H1681" i="14"/>
  <c r="I1681" i="14" s="1"/>
  <c r="H1682" i="14"/>
  <c r="I1682" i="14" s="1"/>
  <c r="H1683" i="14"/>
  <c r="I1683" i="14" s="1"/>
  <c r="H1684" i="14"/>
  <c r="I1684" i="14" s="1"/>
  <c r="H1685" i="14"/>
  <c r="I1685" i="14" s="1"/>
  <c r="H1686" i="14"/>
  <c r="I1686" i="14" s="1"/>
  <c r="H1687" i="14"/>
  <c r="I1687" i="14" s="1"/>
  <c r="H1688" i="14"/>
  <c r="I1688" i="14" s="1"/>
  <c r="H1689" i="14"/>
  <c r="I1689" i="14" s="1"/>
  <c r="H1690" i="14"/>
  <c r="I1690" i="14" s="1"/>
  <c r="H1691" i="14"/>
  <c r="I1691" i="14" s="1"/>
  <c r="H1692" i="14"/>
  <c r="I1692" i="14" s="1"/>
  <c r="H1693" i="14"/>
  <c r="I1693" i="14" s="1"/>
  <c r="H1694" i="14"/>
  <c r="I1694" i="14" s="1"/>
  <c r="H1695" i="14"/>
  <c r="I1695" i="14" s="1"/>
  <c r="H1696" i="14"/>
  <c r="I1696" i="14" s="1"/>
  <c r="H1697" i="14"/>
  <c r="I1697" i="14" s="1"/>
  <c r="H1698" i="14"/>
  <c r="I1698" i="14" s="1"/>
  <c r="H1699" i="14"/>
  <c r="I1699" i="14" s="1"/>
  <c r="H1700" i="14"/>
  <c r="I1700" i="14" s="1"/>
  <c r="H1701" i="14"/>
  <c r="I1701" i="14" s="1"/>
  <c r="H1702" i="14"/>
  <c r="I1702" i="14" s="1"/>
  <c r="H1703" i="14"/>
  <c r="I1703" i="14" s="1"/>
  <c r="H1704" i="14"/>
  <c r="I1704" i="14" s="1"/>
  <c r="H1705" i="14"/>
  <c r="I1705" i="14" s="1"/>
  <c r="H1706" i="14"/>
  <c r="I1706" i="14" s="1"/>
  <c r="H1707" i="14"/>
  <c r="I1707" i="14" s="1"/>
  <c r="H1708" i="14"/>
  <c r="I1708" i="14" s="1"/>
  <c r="H1709" i="14"/>
  <c r="I1709" i="14" s="1"/>
  <c r="H1710" i="14"/>
  <c r="I1710" i="14" s="1"/>
  <c r="H1711" i="14"/>
  <c r="I1711" i="14" s="1"/>
  <c r="H1712" i="14"/>
  <c r="I1712" i="14" s="1"/>
  <c r="H1713" i="14"/>
  <c r="I1713" i="14" s="1"/>
  <c r="H1714" i="14"/>
  <c r="I1714" i="14" s="1"/>
  <c r="H1715" i="14"/>
  <c r="I1715" i="14" s="1"/>
  <c r="H1716" i="14"/>
  <c r="I1716" i="14" s="1"/>
  <c r="H1717" i="14"/>
  <c r="I1717" i="14" s="1"/>
  <c r="H1718" i="14"/>
  <c r="I1718" i="14" s="1"/>
  <c r="H1719" i="14"/>
  <c r="I1719" i="14" s="1"/>
  <c r="H1720" i="14"/>
  <c r="I1720" i="14" s="1"/>
  <c r="H1721" i="14"/>
  <c r="I1721" i="14" s="1"/>
  <c r="H1722" i="14"/>
  <c r="I1722" i="14" s="1"/>
  <c r="H1723" i="14"/>
  <c r="I1723" i="14" s="1"/>
  <c r="H1724" i="14"/>
  <c r="I1724" i="14" s="1"/>
  <c r="H1725" i="14"/>
  <c r="I1725" i="14" s="1"/>
  <c r="H1726" i="14"/>
  <c r="I1726" i="14" s="1"/>
  <c r="H1727" i="14"/>
  <c r="I1727" i="14" s="1"/>
  <c r="H1728" i="14"/>
  <c r="I1728" i="14" s="1"/>
  <c r="H1729" i="14"/>
  <c r="I1729" i="14" s="1"/>
  <c r="H1730" i="14"/>
  <c r="I1730" i="14" s="1"/>
  <c r="H1731" i="14"/>
  <c r="I1731" i="14" s="1"/>
  <c r="H1732" i="14"/>
  <c r="I1732" i="14" s="1"/>
  <c r="H1733" i="14"/>
  <c r="I1733" i="14" s="1"/>
  <c r="H1734" i="14"/>
  <c r="I1734" i="14" s="1"/>
  <c r="H1735" i="14"/>
  <c r="I1735" i="14" s="1"/>
  <c r="H1736" i="14"/>
  <c r="I1736" i="14" s="1"/>
  <c r="H1737" i="14"/>
  <c r="I1737" i="14" s="1"/>
  <c r="H1738" i="14"/>
  <c r="I1738" i="14" s="1"/>
  <c r="H1739" i="14"/>
  <c r="I1739" i="14" s="1"/>
  <c r="H1740" i="14"/>
  <c r="I1740" i="14" s="1"/>
  <c r="H1741" i="14"/>
  <c r="I1741" i="14" s="1"/>
  <c r="H1742" i="14"/>
  <c r="I1742" i="14" s="1"/>
  <c r="H1743" i="14"/>
  <c r="I1743" i="14" s="1"/>
  <c r="H1744" i="14"/>
  <c r="I1744" i="14" s="1"/>
  <c r="H1745" i="14"/>
  <c r="I1745" i="14" s="1"/>
  <c r="H1746" i="14"/>
  <c r="I1746" i="14" s="1"/>
  <c r="H1747" i="14"/>
  <c r="I1747" i="14" s="1"/>
  <c r="H1748" i="14"/>
  <c r="I1748" i="14" s="1"/>
  <c r="H1749" i="14"/>
  <c r="I1749" i="14" s="1"/>
  <c r="H1750" i="14"/>
  <c r="I1750" i="14" s="1"/>
  <c r="H1751" i="14"/>
  <c r="I1751" i="14" s="1"/>
  <c r="H1752" i="14"/>
  <c r="I1752" i="14" s="1"/>
  <c r="H1753" i="14"/>
  <c r="I1753" i="14" s="1"/>
  <c r="H1754" i="14"/>
  <c r="I1754" i="14" s="1"/>
  <c r="H1755" i="14"/>
  <c r="I1755" i="14" s="1"/>
  <c r="H1756" i="14"/>
  <c r="I1756" i="14" s="1"/>
  <c r="H1757" i="14"/>
  <c r="I1757" i="14" s="1"/>
  <c r="H1758" i="14"/>
  <c r="I1758" i="14" s="1"/>
  <c r="H1759" i="14"/>
  <c r="I1759" i="14" s="1"/>
  <c r="H1760" i="14"/>
  <c r="I1760" i="14" s="1"/>
  <c r="H1761" i="14"/>
  <c r="I1761" i="14" s="1"/>
  <c r="H1762" i="14"/>
  <c r="I1762" i="14" s="1"/>
  <c r="H1763" i="14"/>
  <c r="I1763" i="14" s="1"/>
  <c r="H1764" i="14"/>
  <c r="I1764" i="14" s="1"/>
  <c r="H1765" i="14"/>
  <c r="I1765" i="14" s="1"/>
  <c r="H1766" i="14"/>
  <c r="I1766" i="14" s="1"/>
  <c r="H1767" i="14"/>
  <c r="I1767" i="14" s="1"/>
  <c r="H1768" i="14"/>
  <c r="I1768" i="14" s="1"/>
  <c r="H1769" i="14"/>
  <c r="I1769" i="14" s="1"/>
  <c r="H1770" i="14"/>
  <c r="I1770" i="14" s="1"/>
  <c r="H1771" i="14"/>
  <c r="I1771" i="14" s="1"/>
  <c r="H1772" i="14"/>
  <c r="I1772" i="14" s="1"/>
  <c r="H1773" i="14"/>
  <c r="I1773" i="14" s="1"/>
  <c r="H1774" i="14"/>
  <c r="I1774" i="14" s="1"/>
  <c r="H1775" i="14"/>
  <c r="I1775" i="14" s="1"/>
  <c r="H1776" i="14"/>
  <c r="I1776" i="14" s="1"/>
  <c r="H1777" i="14"/>
  <c r="I1777" i="14" s="1"/>
  <c r="H1778" i="14"/>
  <c r="I1778" i="14" s="1"/>
  <c r="H1779" i="14"/>
  <c r="I1779" i="14" s="1"/>
  <c r="H1780" i="14"/>
  <c r="I1780" i="14" s="1"/>
  <c r="H1781" i="14"/>
  <c r="I1781" i="14" s="1"/>
  <c r="H1782" i="14"/>
  <c r="I1782" i="14" s="1"/>
  <c r="H1783" i="14"/>
  <c r="I1783" i="14" s="1"/>
  <c r="H1784" i="14"/>
  <c r="I1784" i="14" s="1"/>
  <c r="H1785" i="14"/>
  <c r="I1785" i="14" s="1"/>
  <c r="H1786" i="14"/>
  <c r="I1786" i="14" s="1"/>
  <c r="H1787" i="14"/>
  <c r="I1787" i="14" s="1"/>
  <c r="H1788" i="14"/>
  <c r="I1788" i="14" s="1"/>
  <c r="H1789" i="14"/>
  <c r="I1789" i="14" s="1"/>
  <c r="H1790" i="14"/>
  <c r="I1790" i="14" s="1"/>
  <c r="H1791" i="14"/>
  <c r="I1791" i="14" s="1"/>
  <c r="H1792" i="14"/>
  <c r="I1792" i="14" s="1"/>
  <c r="H1793" i="14"/>
  <c r="I1793" i="14" s="1"/>
  <c r="H1794" i="14"/>
  <c r="I1794" i="14" s="1"/>
  <c r="H1795" i="14"/>
  <c r="I1795" i="14" s="1"/>
  <c r="H1796" i="14"/>
  <c r="I1796" i="14" s="1"/>
  <c r="H1797" i="14"/>
  <c r="I1797" i="14" s="1"/>
  <c r="H1798" i="14"/>
  <c r="I1798" i="14" s="1"/>
  <c r="H1799" i="14"/>
  <c r="I1799" i="14" s="1"/>
  <c r="H1800" i="14"/>
  <c r="I1800" i="14" s="1"/>
  <c r="H1801" i="14"/>
  <c r="I1801" i="14" s="1"/>
  <c r="H1802" i="14"/>
  <c r="I1802" i="14" s="1"/>
  <c r="H1803" i="14"/>
  <c r="I1803" i="14" s="1"/>
  <c r="H1804" i="14"/>
  <c r="I1804" i="14" s="1"/>
  <c r="H1805" i="14"/>
  <c r="I1805" i="14" s="1"/>
  <c r="H1806" i="14"/>
  <c r="I1806" i="14" s="1"/>
  <c r="H1807" i="14"/>
  <c r="I1807" i="14" s="1"/>
  <c r="H1808" i="14"/>
  <c r="I1808" i="14" s="1"/>
  <c r="H1809" i="14"/>
  <c r="I1809" i="14" s="1"/>
  <c r="H1810" i="14"/>
  <c r="I1810" i="14" s="1"/>
  <c r="H1811" i="14"/>
  <c r="I1811" i="14" s="1"/>
  <c r="H1812" i="14"/>
  <c r="I1812" i="14" s="1"/>
  <c r="H1813" i="14"/>
  <c r="I1813" i="14" s="1"/>
  <c r="H1814" i="14"/>
  <c r="I1814" i="14" s="1"/>
  <c r="H1815" i="14"/>
  <c r="I1815" i="14" s="1"/>
  <c r="H1816" i="14"/>
  <c r="I1816" i="14" s="1"/>
  <c r="H1817" i="14"/>
  <c r="I1817" i="14" s="1"/>
  <c r="H1818" i="14"/>
  <c r="I1818" i="14" s="1"/>
  <c r="H1819" i="14"/>
  <c r="I1819" i="14" s="1"/>
  <c r="H1820" i="14"/>
  <c r="I1820" i="14" s="1"/>
  <c r="H1821" i="14"/>
  <c r="I1821" i="14" s="1"/>
  <c r="H1822" i="14"/>
  <c r="I1822" i="14" s="1"/>
  <c r="H1823" i="14"/>
  <c r="I1823" i="14" s="1"/>
  <c r="H1824" i="14"/>
  <c r="I1824" i="14" s="1"/>
  <c r="H1825" i="14"/>
  <c r="I1825" i="14" s="1"/>
  <c r="H1826" i="14"/>
  <c r="I1826" i="14" s="1"/>
  <c r="H1827" i="14"/>
  <c r="I1827" i="14" s="1"/>
  <c r="H1828" i="14"/>
  <c r="I1828" i="14" s="1"/>
  <c r="H1829" i="14"/>
  <c r="I1829" i="14" s="1"/>
  <c r="H1830" i="14"/>
  <c r="I1830" i="14" s="1"/>
  <c r="H1831" i="14"/>
  <c r="I1831" i="14" s="1"/>
  <c r="H1832" i="14"/>
  <c r="I1832" i="14" s="1"/>
  <c r="H1833" i="14"/>
  <c r="I1833" i="14" s="1"/>
  <c r="H1834" i="14"/>
  <c r="I1834" i="14" s="1"/>
  <c r="H1835" i="14"/>
  <c r="I1835" i="14" s="1"/>
  <c r="H1836" i="14"/>
  <c r="I1836" i="14" s="1"/>
  <c r="H1837" i="14"/>
  <c r="I1837" i="14" s="1"/>
  <c r="H1838" i="14"/>
  <c r="I1838" i="14" s="1"/>
  <c r="H1839" i="14"/>
  <c r="I1839" i="14" s="1"/>
  <c r="H1840" i="14"/>
  <c r="I1840" i="14" s="1"/>
  <c r="H1841" i="14"/>
  <c r="I1841" i="14" s="1"/>
  <c r="H1842" i="14"/>
  <c r="I1842" i="14" s="1"/>
  <c r="H1843" i="14"/>
  <c r="I1843" i="14" s="1"/>
  <c r="H1844" i="14"/>
  <c r="I1844" i="14" s="1"/>
  <c r="H1845" i="14"/>
  <c r="I1845" i="14" s="1"/>
  <c r="H1846" i="14"/>
  <c r="I1846" i="14" s="1"/>
  <c r="H1847" i="14"/>
  <c r="I1847" i="14" s="1"/>
  <c r="H1848" i="14"/>
  <c r="I1848" i="14" s="1"/>
  <c r="H1849" i="14"/>
  <c r="I1849" i="14" s="1"/>
  <c r="H1850" i="14"/>
  <c r="I1850" i="14" s="1"/>
  <c r="H1851" i="14"/>
  <c r="I1851" i="14" s="1"/>
  <c r="H1852" i="14"/>
  <c r="I1852" i="14" s="1"/>
  <c r="H1853" i="14"/>
  <c r="I1853" i="14" s="1"/>
  <c r="H1854" i="14"/>
  <c r="I1854" i="14" s="1"/>
  <c r="H1855" i="14"/>
  <c r="I1855" i="14" s="1"/>
  <c r="H1856" i="14"/>
  <c r="I1856" i="14" s="1"/>
  <c r="H1857" i="14"/>
  <c r="I1857" i="14" s="1"/>
  <c r="H1858" i="14"/>
  <c r="I1858" i="14" s="1"/>
  <c r="H1859" i="14"/>
  <c r="I1859" i="14" s="1"/>
  <c r="H1860" i="14"/>
  <c r="I1860" i="14" s="1"/>
  <c r="H1861" i="14"/>
  <c r="I1861" i="14" s="1"/>
  <c r="H1862" i="14"/>
  <c r="I1862" i="14" s="1"/>
  <c r="H1863" i="14"/>
  <c r="I1863" i="14" s="1"/>
  <c r="H1864" i="14"/>
  <c r="I1864" i="14" s="1"/>
  <c r="H1865" i="14"/>
  <c r="I1865" i="14" s="1"/>
  <c r="H1866" i="14"/>
  <c r="I1866" i="14" s="1"/>
  <c r="H1867" i="14"/>
  <c r="I1867" i="14" s="1"/>
  <c r="H1868" i="14"/>
  <c r="I1868" i="14" s="1"/>
  <c r="H1869" i="14"/>
  <c r="I1869" i="14" s="1"/>
  <c r="H1870" i="14"/>
  <c r="I1870" i="14" s="1"/>
  <c r="H1871" i="14"/>
  <c r="I1871" i="14" s="1"/>
  <c r="H1872" i="14"/>
  <c r="I1872" i="14" s="1"/>
  <c r="H1873" i="14"/>
  <c r="I1873" i="14" s="1"/>
  <c r="H1874" i="14"/>
  <c r="I1874" i="14" s="1"/>
  <c r="H1875" i="14"/>
  <c r="I1875" i="14" s="1"/>
  <c r="H1876" i="14"/>
  <c r="I1876" i="14" s="1"/>
  <c r="H1877" i="14"/>
  <c r="I1877" i="14" s="1"/>
  <c r="H1878" i="14"/>
  <c r="I1878" i="14" s="1"/>
  <c r="H1879" i="14"/>
  <c r="I1879" i="14" s="1"/>
  <c r="H1880" i="14"/>
  <c r="I1880" i="14" s="1"/>
  <c r="H1881" i="14"/>
  <c r="I1881" i="14" s="1"/>
  <c r="H1882" i="14"/>
  <c r="I1882" i="14" s="1"/>
  <c r="H1883" i="14"/>
  <c r="I1883" i="14" s="1"/>
  <c r="H1884" i="14"/>
  <c r="I1884" i="14" s="1"/>
  <c r="H1885" i="14"/>
  <c r="I1885" i="14" s="1"/>
  <c r="H1886" i="14"/>
  <c r="I1886" i="14" s="1"/>
  <c r="H1887" i="14"/>
  <c r="I1887" i="14" s="1"/>
  <c r="H1888" i="14"/>
  <c r="I1888" i="14" s="1"/>
  <c r="H1889" i="14"/>
  <c r="I1889" i="14" s="1"/>
  <c r="H1890" i="14"/>
  <c r="I1890" i="14" s="1"/>
  <c r="H1891" i="14"/>
  <c r="I1891" i="14" s="1"/>
  <c r="H1892" i="14"/>
  <c r="I1892" i="14" s="1"/>
  <c r="H1893" i="14"/>
  <c r="I1893" i="14" s="1"/>
  <c r="H1894" i="14"/>
  <c r="I1894" i="14" s="1"/>
  <c r="H1895" i="14"/>
  <c r="I1895" i="14" s="1"/>
  <c r="H1896" i="14"/>
  <c r="I1896" i="14" s="1"/>
  <c r="H1897" i="14"/>
  <c r="I1897" i="14" s="1"/>
  <c r="H1898" i="14"/>
  <c r="I1898" i="14" s="1"/>
  <c r="H1899" i="14"/>
  <c r="I1899" i="14" s="1"/>
  <c r="H1900" i="14"/>
  <c r="I1900" i="14" s="1"/>
  <c r="H1901" i="14"/>
  <c r="I1901" i="14" s="1"/>
  <c r="H1902" i="14"/>
  <c r="I1902" i="14" s="1"/>
  <c r="H1903" i="14"/>
  <c r="I1903" i="14" s="1"/>
  <c r="H1904" i="14"/>
  <c r="I1904" i="14" s="1"/>
  <c r="H1905" i="14"/>
  <c r="I1905" i="14" s="1"/>
  <c r="H1906" i="14"/>
  <c r="I1906" i="14" s="1"/>
  <c r="H1907" i="14"/>
  <c r="I1907" i="14" s="1"/>
  <c r="H1908" i="14"/>
  <c r="I1908" i="14" s="1"/>
  <c r="H1909" i="14"/>
  <c r="I1909" i="14" s="1"/>
  <c r="H1910" i="14"/>
  <c r="I1910" i="14" s="1"/>
  <c r="H1911" i="14"/>
  <c r="I1911" i="14" s="1"/>
  <c r="H1912" i="14"/>
  <c r="I1912" i="14" s="1"/>
  <c r="H1913" i="14"/>
  <c r="I1913" i="14" s="1"/>
  <c r="H1914" i="14"/>
  <c r="I1914" i="14" s="1"/>
  <c r="H1915" i="14"/>
  <c r="I1915" i="14" s="1"/>
  <c r="H1916" i="14"/>
  <c r="I1916" i="14" s="1"/>
  <c r="H1917" i="14"/>
  <c r="I1917" i="14" s="1"/>
  <c r="H1918" i="14"/>
  <c r="I1918" i="14" s="1"/>
  <c r="H1919" i="14"/>
  <c r="I1919" i="14" s="1"/>
  <c r="H1920" i="14"/>
  <c r="I1920" i="14" s="1"/>
  <c r="H1921" i="14"/>
  <c r="I1921" i="14" s="1"/>
  <c r="H1922" i="14"/>
  <c r="I1922" i="14" s="1"/>
  <c r="H1923" i="14"/>
  <c r="I1923" i="14" s="1"/>
  <c r="H1924" i="14"/>
  <c r="I1924" i="14" s="1"/>
  <c r="H1925" i="14"/>
  <c r="I1925" i="14" s="1"/>
  <c r="H1926" i="14"/>
  <c r="I1926" i="14" s="1"/>
  <c r="H1927" i="14"/>
  <c r="I1927" i="14" s="1"/>
  <c r="H1928" i="14"/>
  <c r="I1928" i="14" s="1"/>
  <c r="H1929" i="14"/>
  <c r="I1929" i="14" s="1"/>
  <c r="H1930" i="14"/>
  <c r="I1930" i="14" s="1"/>
  <c r="H1931" i="14"/>
  <c r="I1931" i="14" s="1"/>
  <c r="H1932" i="14"/>
  <c r="I1932" i="14" s="1"/>
  <c r="H1933" i="14"/>
  <c r="I1933" i="14" s="1"/>
  <c r="H1934" i="14"/>
  <c r="I1934" i="14" s="1"/>
  <c r="H1935" i="14"/>
  <c r="I1935" i="14" s="1"/>
  <c r="H1936" i="14"/>
  <c r="I1936" i="14" s="1"/>
  <c r="H1937" i="14"/>
  <c r="I1937" i="14" s="1"/>
  <c r="H1938" i="14"/>
  <c r="I1938" i="14" s="1"/>
  <c r="H1939" i="14"/>
  <c r="I1939" i="14" s="1"/>
  <c r="H1940" i="14"/>
  <c r="I1940" i="14" s="1"/>
  <c r="H1941" i="14"/>
  <c r="I1941" i="14" s="1"/>
  <c r="H1942" i="14"/>
  <c r="I1942" i="14" s="1"/>
  <c r="H1943" i="14"/>
  <c r="I1943" i="14" s="1"/>
  <c r="H1944" i="14"/>
  <c r="I1944" i="14" s="1"/>
  <c r="H1945" i="14"/>
  <c r="I1945" i="14" s="1"/>
  <c r="H1946" i="14"/>
  <c r="I1946" i="14" s="1"/>
  <c r="H1947" i="14"/>
  <c r="I1947" i="14" s="1"/>
  <c r="H1948" i="14"/>
  <c r="I1948" i="14" s="1"/>
  <c r="H1949" i="14"/>
  <c r="I1949" i="14" s="1"/>
  <c r="H1950" i="14"/>
  <c r="I1950" i="14" s="1"/>
  <c r="H1951" i="14"/>
  <c r="I1951" i="14" s="1"/>
  <c r="H1952" i="14"/>
  <c r="I1952" i="14" s="1"/>
  <c r="H1953" i="14"/>
  <c r="I1953" i="14" s="1"/>
  <c r="H1954" i="14"/>
  <c r="I1954" i="14" s="1"/>
  <c r="H1955" i="14"/>
  <c r="I1955" i="14" s="1"/>
  <c r="H1956" i="14"/>
  <c r="I1956" i="14" s="1"/>
  <c r="H1957" i="14"/>
  <c r="I1957" i="14" s="1"/>
  <c r="H1958" i="14"/>
  <c r="I1958" i="14" s="1"/>
  <c r="H1959" i="14"/>
  <c r="I1959" i="14" s="1"/>
  <c r="H1960" i="14"/>
  <c r="I1960" i="14" s="1"/>
  <c r="H1961" i="14"/>
  <c r="I1961" i="14" s="1"/>
  <c r="H1962" i="14"/>
  <c r="I1962" i="14" s="1"/>
  <c r="H1963" i="14"/>
  <c r="I1963" i="14" s="1"/>
  <c r="H1964" i="14"/>
  <c r="I1964" i="14" s="1"/>
  <c r="H1965" i="14"/>
  <c r="I1965" i="14" s="1"/>
  <c r="H1966" i="14"/>
  <c r="I1966" i="14" s="1"/>
  <c r="H1967" i="14"/>
  <c r="I1967" i="14" s="1"/>
  <c r="H1968" i="14"/>
  <c r="I1968" i="14" s="1"/>
  <c r="H1969" i="14"/>
  <c r="I1969" i="14" s="1"/>
  <c r="H1970" i="14"/>
  <c r="I1970" i="14" s="1"/>
  <c r="H1971" i="14"/>
  <c r="I1971" i="14" s="1"/>
  <c r="H1972" i="14"/>
  <c r="I1972" i="14" s="1"/>
  <c r="H1973" i="14"/>
  <c r="I1973" i="14" s="1"/>
  <c r="H1974" i="14"/>
  <c r="I1974" i="14" s="1"/>
  <c r="H1975" i="14"/>
  <c r="I1975" i="14" s="1"/>
  <c r="H1976" i="14"/>
  <c r="I1976" i="14" s="1"/>
  <c r="H1977" i="14"/>
  <c r="I1977" i="14" s="1"/>
  <c r="H1978" i="14"/>
  <c r="I1978" i="14" s="1"/>
  <c r="H1979" i="14"/>
  <c r="I1979" i="14" s="1"/>
  <c r="H1980" i="14"/>
  <c r="I1980" i="14" s="1"/>
  <c r="H1981" i="14"/>
  <c r="I1981" i="14" s="1"/>
  <c r="H1982" i="14"/>
  <c r="I1982" i="14" s="1"/>
  <c r="H1983" i="14"/>
  <c r="I1983" i="14" s="1"/>
  <c r="H1984" i="14"/>
  <c r="I1984" i="14" s="1"/>
  <c r="H1985" i="14"/>
  <c r="I1985" i="14" s="1"/>
  <c r="H1986" i="14"/>
  <c r="I1986" i="14" s="1"/>
  <c r="H1987" i="14"/>
  <c r="I1987" i="14" s="1"/>
  <c r="H1988" i="14"/>
  <c r="I1988" i="14" s="1"/>
  <c r="H1989" i="14"/>
  <c r="I1989" i="14" s="1"/>
  <c r="H1990" i="14"/>
  <c r="I1990" i="14" s="1"/>
  <c r="H1991" i="14"/>
  <c r="I1991" i="14" s="1"/>
  <c r="H1992" i="14"/>
  <c r="I1992" i="14" s="1"/>
  <c r="H1993" i="14"/>
  <c r="I1993" i="14" s="1"/>
  <c r="H3" i="14"/>
  <c r="I3" i="14" s="1"/>
  <c r="G1079" i="15"/>
  <c r="S1079" i="15" s="1"/>
  <c r="M1079" i="15"/>
  <c r="O1079" i="15"/>
  <c r="Q1079" i="15"/>
  <c r="R1079" i="15"/>
  <c r="G1080" i="15"/>
  <c r="S1080" i="15" s="1"/>
  <c r="M1080" i="15"/>
  <c r="O1080" i="15"/>
  <c r="Q1080" i="15"/>
  <c r="R1080" i="15"/>
  <c r="G1081" i="15"/>
  <c r="S1081" i="15" s="1"/>
  <c r="M1081" i="15"/>
  <c r="O1081" i="15"/>
  <c r="Q1081" i="15"/>
  <c r="R1081" i="15"/>
  <c r="G1082" i="15"/>
  <c r="S1082" i="15" s="1"/>
  <c r="M1082" i="15"/>
  <c r="O1082" i="15"/>
  <c r="Q1082" i="15"/>
  <c r="R1082" i="15"/>
  <c r="G1083" i="15"/>
  <c r="S1083" i="15" s="1"/>
  <c r="M1083" i="15"/>
  <c r="O1083" i="15"/>
  <c r="Q1083" i="15"/>
  <c r="R1083" i="15"/>
  <c r="G1084" i="15"/>
  <c r="S1084" i="15" s="1"/>
  <c r="M1084" i="15"/>
  <c r="O1084" i="15"/>
  <c r="Q1084" i="15"/>
  <c r="R1084" i="15"/>
  <c r="G1085" i="15"/>
  <c r="S1085" i="15" s="1"/>
  <c r="M1085" i="15"/>
  <c r="O1085" i="15"/>
  <c r="Q1085" i="15"/>
  <c r="R1085" i="15"/>
  <c r="G1086" i="15"/>
  <c r="S1086" i="15" s="1"/>
  <c r="M1086" i="15"/>
  <c r="O1086" i="15"/>
  <c r="Q1086" i="15"/>
  <c r="R1086" i="15"/>
  <c r="G1087" i="15"/>
  <c r="S1087" i="15" s="1"/>
  <c r="M1087" i="15"/>
  <c r="O1087" i="15"/>
  <c r="Q1087" i="15"/>
  <c r="R1087" i="15"/>
  <c r="G1088" i="15"/>
  <c r="S1088" i="15" s="1"/>
  <c r="M1088" i="15"/>
  <c r="O1088" i="15"/>
  <c r="Q1088" i="15"/>
  <c r="R1088" i="15"/>
  <c r="G1089" i="15"/>
  <c r="S1089" i="15" s="1"/>
  <c r="M1089" i="15"/>
  <c r="O1089" i="15"/>
  <c r="Q1089" i="15"/>
  <c r="R1089" i="15"/>
  <c r="G1090" i="15"/>
  <c r="S1090" i="15" s="1"/>
  <c r="M1090" i="15"/>
  <c r="O1090" i="15"/>
  <c r="Q1090" i="15"/>
  <c r="R1090" i="15"/>
  <c r="G1091" i="15"/>
  <c r="S1091" i="15" s="1"/>
  <c r="M1091" i="15"/>
  <c r="O1091" i="15"/>
  <c r="Q1091" i="15"/>
  <c r="R1091" i="15"/>
  <c r="G1092" i="15"/>
  <c r="S1092" i="15" s="1"/>
  <c r="M1092" i="15"/>
  <c r="O1092" i="15"/>
  <c r="Q1092" i="15"/>
  <c r="R1092" i="15"/>
  <c r="G1093" i="15"/>
  <c r="S1093" i="15" s="1"/>
  <c r="M1093" i="15"/>
  <c r="O1093" i="15"/>
  <c r="Q1093" i="15"/>
  <c r="R1093" i="15"/>
  <c r="G1094" i="15"/>
  <c r="S1094" i="15" s="1"/>
  <c r="M1094" i="15"/>
  <c r="O1094" i="15"/>
  <c r="Q1094" i="15"/>
  <c r="R1094" i="15"/>
  <c r="G1095" i="15"/>
  <c r="S1095" i="15" s="1"/>
  <c r="M1095" i="15"/>
  <c r="O1095" i="15"/>
  <c r="Q1095" i="15"/>
  <c r="R1095" i="15"/>
  <c r="G1096" i="15"/>
  <c r="S1096" i="15" s="1"/>
  <c r="M1096" i="15"/>
  <c r="O1096" i="15"/>
  <c r="Q1096" i="15"/>
  <c r="R1096" i="15"/>
  <c r="G1097" i="15"/>
  <c r="S1097" i="15" s="1"/>
  <c r="M1097" i="15"/>
  <c r="O1097" i="15"/>
  <c r="Q1097" i="15"/>
  <c r="R1097" i="15"/>
  <c r="G1098" i="15"/>
  <c r="S1098" i="15" s="1"/>
  <c r="M1098" i="15"/>
  <c r="O1098" i="15"/>
  <c r="Q1098" i="15"/>
  <c r="R1098" i="15"/>
  <c r="G1099" i="15"/>
  <c r="S1099" i="15" s="1"/>
  <c r="M1099" i="15"/>
  <c r="O1099" i="15"/>
  <c r="Q1099" i="15"/>
  <c r="R1099" i="15"/>
  <c r="G1100" i="15"/>
  <c r="S1100" i="15" s="1"/>
  <c r="M1100" i="15"/>
  <c r="O1100" i="15"/>
  <c r="Q1100" i="15"/>
  <c r="R1100" i="15"/>
  <c r="G1101" i="15"/>
  <c r="S1101" i="15" s="1"/>
  <c r="M1101" i="15"/>
  <c r="O1101" i="15"/>
  <c r="Q1101" i="15"/>
  <c r="R1101" i="15"/>
  <c r="G1102" i="15"/>
  <c r="S1102" i="15" s="1"/>
  <c r="M1102" i="15"/>
  <c r="O1102" i="15"/>
  <c r="Q1102" i="15"/>
  <c r="R1102" i="15"/>
  <c r="G1103" i="15"/>
  <c r="S1103" i="15" s="1"/>
  <c r="M1103" i="15"/>
  <c r="O1103" i="15"/>
  <c r="Q1103" i="15"/>
  <c r="R1103" i="15"/>
  <c r="G1104" i="15"/>
  <c r="S1104" i="15" s="1"/>
  <c r="M1104" i="15"/>
  <c r="O1104" i="15"/>
  <c r="Q1104" i="15"/>
  <c r="R1104" i="15"/>
  <c r="G1105" i="15"/>
  <c r="S1105" i="15" s="1"/>
  <c r="M1105" i="15"/>
  <c r="O1105" i="15"/>
  <c r="Q1105" i="15"/>
  <c r="R1105" i="15"/>
  <c r="G1106" i="15"/>
  <c r="S1106" i="15" s="1"/>
  <c r="M1106" i="15"/>
  <c r="O1106" i="15"/>
  <c r="Q1106" i="15"/>
  <c r="R1106" i="15"/>
  <c r="G1107" i="15"/>
  <c r="S1107" i="15" s="1"/>
  <c r="M1107" i="15"/>
  <c r="O1107" i="15"/>
  <c r="Q1107" i="15"/>
  <c r="R1107" i="15"/>
  <c r="G1108" i="15"/>
  <c r="S1108" i="15" s="1"/>
  <c r="M1108" i="15"/>
  <c r="O1108" i="15"/>
  <c r="Q1108" i="15"/>
  <c r="R1108" i="15"/>
  <c r="G1109" i="15"/>
  <c r="S1109" i="15" s="1"/>
  <c r="M1109" i="15"/>
  <c r="O1109" i="15"/>
  <c r="Q1109" i="15"/>
  <c r="R1109" i="15"/>
  <c r="G1110" i="15"/>
  <c r="S1110" i="15" s="1"/>
  <c r="M1110" i="15"/>
  <c r="O1110" i="15"/>
  <c r="Q1110" i="15"/>
  <c r="R1110" i="15"/>
  <c r="G1111" i="15"/>
  <c r="S1111" i="15" s="1"/>
  <c r="M1111" i="15"/>
  <c r="O1111" i="15"/>
  <c r="Q1111" i="15"/>
  <c r="R1111" i="15"/>
  <c r="G1112" i="15"/>
  <c r="S1112" i="15" s="1"/>
  <c r="M1112" i="15"/>
  <c r="O1112" i="15"/>
  <c r="Q1112" i="15"/>
  <c r="R1112" i="15"/>
  <c r="G1113" i="15"/>
  <c r="S1113" i="15" s="1"/>
  <c r="M1113" i="15"/>
  <c r="O1113" i="15"/>
  <c r="Q1113" i="15"/>
  <c r="R1113" i="15"/>
  <c r="G1114" i="15"/>
  <c r="S1114" i="15" s="1"/>
  <c r="M1114" i="15"/>
  <c r="O1114" i="15"/>
  <c r="Q1114" i="15"/>
  <c r="R1114" i="15"/>
  <c r="G1115" i="15"/>
  <c r="S1115" i="15" s="1"/>
  <c r="M1115" i="15"/>
  <c r="O1115" i="15"/>
  <c r="Q1115" i="15"/>
  <c r="R1115" i="15"/>
  <c r="G1116" i="15"/>
  <c r="S1116" i="15" s="1"/>
  <c r="M1116" i="15"/>
  <c r="O1116" i="15"/>
  <c r="Q1116" i="15"/>
  <c r="R1116" i="15"/>
  <c r="G1117" i="15"/>
  <c r="S1117" i="15" s="1"/>
  <c r="M1117" i="15"/>
  <c r="O1117" i="15"/>
  <c r="Q1117" i="15"/>
  <c r="R1117" i="15"/>
  <c r="G1118" i="15"/>
  <c r="S1118" i="15" s="1"/>
  <c r="M1118" i="15"/>
  <c r="O1118" i="15"/>
  <c r="Q1118" i="15"/>
  <c r="R1118" i="15"/>
  <c r="G1119" i="15"/>
  <c r="S1119" i="15" s="1"/>
  <c r="M1119" i="15"/>
  <c r="O1119" i="15"/>
  <c r="Q1119" i="15"/>
  <c r="R1119" i="15"/>
  <c r="G1120" i="15"/>
  <c r="S1120" i="15" s="1"/>
  <c r="M1120" i="15"/>
  <c r="O1120" i="15"/>
  <c r="Q1120" i="15"/>
  <c r="R1120" i="15"/>
  <c r="G1121" i="15"/>
  <c r="S1121" i="15" s="1"/>
  <c r="M1121" i="15"/>
  <c r="O1121" i="15"/>
  <c r="Q1121" i="15"/>
  <c r="R1121" i="15"/>
  <c r="G1122" i="15"/>
  <c r="S1122" i="15" s="1"/>
  <c r="M1122" i="15"/>
  <c r="O1122" i="15"/>
  <c r="Q1122" i="15"/>
  <c r="R1122" i="15"/>
  <c r="G1123" i="15"/>
  <c r="S1123" i="15" s="1"/>
  <c r="M1123" i="15"/>
  <c r="O1123" i="15"/>
  <c r="Q1123" i="15"/>
  <c r="R1123" i="15"/>
  <c r="G1124" i="15"/>
  <c r="S1124" i="15" s="1"/>
  <c r="M1124" i="15"/>
  <c r="O1124" i="15"/>
  <c r="Q1124" i="15"/>
  <c r="R1124" i="15"/>
  <c r="G1125" i="15"/>
  <c r="S1125" i="15" s="1"/>
  <c r="M1125" i="15"/>
  <c r="O1125" i="15"/>
  <c r="Q1125" i="15"/>
  <c r="R1125" i="15"/>
  <c r="G1126" i="15"/>
  <c r="S1126" i="15" s="1"/>
  <c r="M1126" i="15"/>
  <c r="O1126" i="15"/>
  <c r="Q1126" i="15"/>
  <c r="R1126" i="15"/>
  <c r="G1127" i="15"/>
  <c r="S1127" i="15" s="1"/>
  <c r="M1127" i="15"/>
  <c r="O1127" i="15"/>
  <c r="Q1127" i="15"/>
  <c r="R1127" i="15"/>
  <c r="G1128" i="15"/>
  <c r="S1128" i="15" s="1"/>
  <c r="M1128" i="15"/>
  <c r="O1128" i="15"/>
  <c r="Q1128" i="15"/>
  <c r="R1128" i="15"/>
  <c r="G1129" i="15"/>
  <c r="S1129" i="15" s="1"/>
  <c r="M1129" i="15"/>
  <c r="O1129" i="15"/>
  <c r="Q1129" i="15"/>
  <c r="R1129" i="15"/>
  <c r="G1130" i="15"/>
  <c r="S1130" i="15" s="1"/>
  <c r="M1130" i="15"/>
  <c r="O1130" i="15"/>
  <c r="Q1130" i="15"/>
  <c r="R1130" i="15"/>
  <c r="G1131" i="15"/>
  <c r="S1131" i="15" s="1"/>
  <c r="M1131" i="15"/>
  <c r="O1131" i="15"/>
  <c r="Q1131" i="15"/>
  <c r="R1131" i="15"/>
  <c r="G1132" i="15"/>
  <c r="S1132" i="15" s="1"/>
  <c r="M1132" i="15"/>
  <c r="O1132" i="15"/>
  <c r="Q1132" i="15"/>
  <c r="R1132" i="15"/>
  <c r="G1133" i="15"/>
  <c r="S1133" i="15" s="1"/>
  <c r="M1133" i="15"/>
  <c r="O1133" i="15"/>
  <c r="Q1133" i="15"/>
  <c r="R1133" i="15"/>
  <c r="G1134" i="15"/>
  <c r="S1134" i="15" s="1"/>
  <c r="M1134" i="15"/>
  <c r="O1134" i="15"/>
  <c r="Q1134" i="15"/>
  <c r="R1134" i="15"/>
  <c r="G1135" i="15"/>
  <c r="S1135" i="15" s="1"/>
  <c r="M1135" i="15"/>
  <c r="O1135" i="15"/>
  <c r="Q1135" i="15"/>
  <c r="R1135" i="15"/>
  <c r="G1136" i="15"/>
  <c r="S1136" i="15" s="1"/>
  <c r="M1136" i="15"/>
  <c r="O1136" i="15"/>
  <c r="Q1136" i="15"/>
  <c r="R1136" i="15"/>
  <c r="G1137" i="15"/>
  <c r="S1137" i="15" s="1"/>
  <c r="M1137" i="15"/>
  <c r="O1137" i="15"/>
  <c r="Q1137" i="15"/>
  <c r="R1137" i="15"/>
  <c r="G1138" i="15"/>
  <c r="S1138" i="15" s="1"/>
  <c r="M1138" i="15"/>
  <c r="O1138" i="15"/>
  <c r="Q1138" i="15"/>
  <c r="R1138" i="15"/>
  <c r="G1139" i="15"/>
  <c r="S1139" i="15" s="1"/>
  <c r="M1139" i="15"/>
  <c r="O1139" i="15"/>
  <c r="Q1139" i="15"/>
  <c r="R1139" i="15"/>
  <c r="G1140" i="15"/>
  <c r="S1140" i="15" s="1"/>
  <c r="M1140" i="15"/>
  <c r="O1140" i="15"/>
  <c r="Q1140" i="15"/>
  <c r="R1140" i="15"/>
  <c r="G1141" i="15"/>
  <c r="S1141" i="15" s="1"/>
  <c r="M1141" i="15"/>
  <c r="O1141" i="15"/>
  <c r="Q1141" i="15"/>
  <c r="R1141" i="15"/>
  <c r="G1142" i="15"/>
  <c r="S1142" i="15" s="1"/>
  <c r="M1142" i="15"/>
  <c r="O1142" i="15"/>
  <c r="Q1142" i="15"/>
  <c r="R1142" i="15"/>
  <c r="G1143" i="15"/>
  <c r="S1143" i="15" s="1"/>
  <c r="M1143" i="15"/>
  <c r="O1143" i="15"/>
  <c r="Q1143" i="15"/>
  <c r="R1143" i="15"/>
  <c r="G1144" i="15"/>
  <c r="S1144" i="15" s="1"/>
  <c r="M1144" i="15"/>
  <c r="O1144" i="15"/>
  <c r="Q1144" i="15"/>
  <c r="R1144" i="15"/>
  <c r="G1145" i="15"/>
  <c r="S1145" i="15" s="1"/>
  <c r="M1145" i="15"/>
  <c r="O1145" i="15"/>
  <c r="Q1145" i="15"/>
  <c r="R1145" i="15"/>
  <c r="G1146" i="15"/>
  <c r="S1146" i="15" s="1"/>
  <c r="M1146" i="15"/>
  <c r="O1146" i="15"/>
  <c r="Q1146" i="15"/>
  <c r="R1146" i="15"/>
  <c r="G1147" i="15"/>
  <c r="S1147" i="15" s="1"/>
  <c r="M1147" i="15"/>
  <c r="O1147" i="15"/>
  <c r="Q1147" i="15"/>
  <c r="R1147" i="15"/>
  <c r="G1148" i="15"/>
  <c r="S1148" i="15" s="1"/>
  <c r="M1148" i="15"/>
  <c r="O1148" i="15"/>
  <c r="Q1148" i="15"/>
  <c r="R1148" i="15"/>
  <c r="G1149" i="15"/>
  <c r="S1149" i="15" s="1"/>
  <c r="M1149" i="15"/>
  <c r="O1149" i="15"/>
  <c r="Q1149" i="15"/>
  <c r="R1149" i="15"/>
  <c r="G1150" i="15"/>
  <c r="S1150" i="15" s="1"/>
  <c r="M1150" i="15"/>
  <c r="O1150" i="15"/>
  <c r="Q1150" i="15"/>
  <c r="R1150" i="15"/>
  <c r="G1151" i="15"/>
  <c r="S1151" i="15" s="1"/>
  <c r="M1151" i="15"/>
  <c r="O1151" i="15"/>
  <c r="Q1151" i="15"/>
  <c r="R1151" i="15"/>
  <c r="G1152" i="15"/>
  <c r="S1152" i="15" s="1"/>
  <c r="M1152" i="15"/>
  <c r="O1152" i="15"/>
  <c r="Q1152" i="15"/>
  <c r="R1152" i="15"/>
  <c r="G1153" i="15"/>
  <c r="S1153" i="15" s="1"/>
  <c r="M1153" i="15"/>
  <c r="O1153" i="15"/>
  <c r="Q1153" i="15"/>
  <c r="R1153" i="15"/>
  <c r="G1154" i="15"/>
  <c r="S1154" i="15" s="1"/>
  <c r="M1154" i="15"/>
  <c r="O1154" i="15"/>
  <c r="Q1154" i="15"/>
  <c r="R1154" i="15"/>
  <c r="G1155" i="15"/>
  <c r="S1155" i="15" s="1"/>
  <c r="M1155" i="15"/>
  <c r="O1155" i="15"/>
  <c r="Q1155" i="15"/>
  <c r="R1155" i="15"/>
  <c r="G1156" i="15"/>
  <c r="S1156" i="15" s="1"/>
  <c r="M1156" i="15"/>
  <c r="O1156" i="15"/>
  <c r="Q1156" i="15"/>
  <c r="R1156" i="15"/>
  <c r="G1157" i="15"/>
  <c r="S1157" i="15" s="1"/>
  <c r="M1157" i="15"/>
  <c r="O1157" i="15"/>
  <c r="Q1157" i="15"/>
  <c r="R1157" i="15"/>
  <c r="G1158" i="15"/>
  <c r="S1158" i="15" s="1"/>
  <c r="M1158" i="15"/>
  <c r="O1158" i="15"/>
  <c r="Q1158" i="15"/>
  <c r="R1158" i="15"/>
  <c r="G1159" i="15"/>
  <c r="S1159" i="15" s="1"/>
  <c r="M1159" i="15"/>
  <c r="O1159" i="15"/>
  <c r="Q1159" i="15"/>
  <c r="R1159" i="15"/>
  <c r="G1160" i="15"/>
  <c r="S1160" i="15" s="1"/>
  <c r="M1160" i="15"/>
  <c r="O1160" i="15"/>
  <c r="Q1160" i="15"/>
  <c r="R1160" i="15"/>
  <c r="G1161" i="15"/>
  <c r="S1161" i="15" s="1"/>
  <c r="M1161" i="15"/>
  <c r="O1161" i="15"/>
  <c r="Q1161" i="15"/>
  <c r="R1161" i="15"/>
  <c r="G1162" i="15"/>
  <c r="S1162" i="15" s="1"/>
  <c r="M1162" i="15"/>
  <c r="O1162" i="15"/>
  <c r="Q1162" i="15"/>
  <c r="R1162" i="15"/>
  <c r="G1163" i="15"/>
  <c r="S1163" i="15" s="1"/>
  <c r="M1163" i="15"/>
  <c r="O1163" i="15"/>
  <c r="Q1163" i="15"/>
  <c r="R1163" i="15"/>
  <c r="G1164" i="15"/>
  <c r="S1164" i="15" s="1"/>
  <c r="M1164" i="15"/>
  <c r="O1164" i="15"/>
  <c r="Q1164" i="15"/>
  <c r="R1164" i="15"/>
  <c r="G1165" i="15"/>
  <c r="S1165" i="15" s="1"/>
  <c r="M1165" i="15"/>
  <c r="O1165" i="15"/>
  <c r="Q1165" i="15"/>
  <c r="R1165" i="15"/>
  <c r="G1166" i="15"/>
  <c r="S1166" i="15" s="1"/>
  <c r="M1166" i="15"/>
  <c r="O1166" i="15"/>
  <c r="Q1166" i="15"/>
  <c r="R1166" i="15"/>
  <c r="G1167" i="15"/>
  <c r="S1167" i="15" s="1"/>
  <c r="M1167" i="15"/>
  <c r="O1167" i="15"/>
  <c r="Q1167" i="15"/>
  <c r="R1167" i="15"/>
  <c r="G1168" i="15"/>
  <c r="S1168" i="15" s="1"/>
  <c r="M1168" i="15"/>
  <c r="O1168" i="15"/>
  <c r="Q1168" i="15"/>
  <c r="R1168" i="15"/>
  <c r="G1169" i="15"/>
  <c r="S1169" i="15" s="1"/>
  <c r="M1169" i="15"/>
  <c r="O1169" i="15"/>
  <c r="Q1169" i="15"/>
  <c r="R1169" i="15"/>
  <c r="G1170" i="15"/>
  <c r="S1170" i="15" s="1"/>
  <c r="M1170" i="15"/>
  <c r="O1170" i="15"/>
  <c r="Q1170" i="15"/>
  <c r="R1170" i="15"/>
  <c r="G1171" i="15"/>
  <c r="S1171" i="15" s="1"/>
  <c r="M1171" i="15"/>
  <c r="O1171" i="15"/>
  <c r="Q1171" i="15"/>
  <c r="R1171" i="15"/>
  <c r="G1172" i="15"/>
  <c r="S1172" i="15" s="1"/>
  <c r="M1172" i="15"/>
  <c r="O1172" i="15"/>
  <c r="Q1172" i="15"/>
  <c r="R1172" i="15"/>
  <c r="G1173" i="15"/>
  <c r="S1173" i="15" s="1"/>
  <c r="M1173" i="15"/>
  <c r="O1173" i="15"/>
  <c r="Q1173" i="15"/>
  <c r="R1173" i="15"/>
  <c r="G1174" i="15"/>
  <c r="S1174" i="15" s="1"/>
  <c r="M1174" i="15"/>
  <c r="O1174" i="15"/>
  <c r="Q1174" i="15"/>
  <c r="R1174" i="15"/>
  <c r="G1175" i="15"/>
  <c r="S1175" i="15" s="1"/>
  <c r="M1175" i="15"/>
  <c r="O1175" i="15"/>
  <c r="Q1175" i="15"/>
  <c r="R1175" i="15"/>
  <c r="G1176" i="15"/>
  <c r="S1176" i="15" s="1"/>
  <c r="M1176" i="15"/>
  <c r="O1176" i="15"/>
  <c r="Q1176" i="15"/>
  <c r="R1176" i="15"/>
  <c r="G1177" i="15"/>
  <c r="S1177" i="15" s="1"/>
  <c r="M1177" i="15"/>
  <c r="O1177" i="15"/>
  <c r="Q1177" i="15"/>
  <c r="R1177" i="15"/>
  <c r="G1178" i="15"/>
  <c r="S1178" i="15" s="1"/>
  <c r="M1178" i="15"/>
  <c r="O1178" i="15"/>
  <c r="Q1178" i="15"/>
  <c r="R1178" i="15"/>
  <c r="G1179" i="15"/>
  <c r="S1179" i="15" s="1"/>
  <c r="M1179" i="15"/>
  <c r="O1179" i="15"/>
  <c r="Q1179" i="15"/>
  <c r="R1179" i="15"/>
  <c r="G1180" i="15"/>
  <c r="S1180" i="15" s="1"/>
  <c r="M1180" i="15"/>
  <c r="O1180" i="15"/>
  <c r="Q1180" i="15"/>
  <c r="R1180" i="15"/>
  <c r="G1181" i="15"/>
  <c r="S1181" i="15" s="1"/>
  <c r="M1181" i="15"/>
  <c r="O1181" i="15"/>
  <c r="Q1181" i="15"/>
  <c r="R1181" i="15"/>
  <c r="G1182" i="15"/>
  <c r="S1182" i="15" s="1"/>
  <c r="M1182" i="15"/>
  <c r="O1182" i="15"/>
  <c r="Q1182" i="15"/>
  <c r="R1182" i="15"/>
  <c r="G1183" i="15"/>
  <c r="S1183" i="15" s="1"/>
  <c r="M1183" i="15"/>
  <c r="O1183" i="15"/>
  <c r="Q1183" i="15"/>
  <c r="R1183" i="15"/>
  <c r="G1184" i="15"/>
  <c r="S1184" i="15" s="1"/>
  <c r="M1184" i="15"/>
  <c r="O1184" i="15"/>
  <c r="Q1184" i="15"/>
  <c r="R1184" i="15"/>
  <c r="G1185" i="15"/>
  <c r="S1185" i="15" s="1"/>
  <c r="M1185" i="15"/>
  <c r="O1185" i="15"/>
  <c r="Q1185" i="15"/>
  <c r="R1185" i="15"/>
  <c r="G1186" i="15"/>
  <c r="S1186" i="15" s="1"/>
  <c r="M1186" i="15"/>
  <c r="O1186" i="15"/>
  <c r="Q1186" i="15"/>
  <c r="R1186" i="15"/>
  <c r="G1187" i="15"/>
  <c r="S1187" i="15" s="1"/>
  <c r="M1187" i="15"/>
  <c r="O1187" i="15"/>
  <c r="Q1187" i="15"/>
  <c r="R1187" i="15"/>
  <c r="G1188" i="15"/>
  <c r="S1188" i="15" s="1"/>
  <c r="M1188" i="15"/>
  <c r="O1188" i="15"/>
  <c r="Q1188" i="15"/>
  <c r="R1188" i="15"/>
  <c r="G1189" i="15"/>
  <c r="S1189" i="15" s="1"/>
  <c r="M1189" i="15"/>
  <c r="O1189" i="15"/>
  <c r="Q1189" i="15"/>
  <c r="R1189" i="15"/>
  <c r="G1190" i="15"/>
  <c r="S1190" i="15" s="1"/>
  <c r="M1190" i="15"/>
  <c r="O1190" i="15"/>
  <c r="Q1190" i="15"/>
  <c r="R1190" i="15"/>
  <c r="G1191" i="15"/>
  <c r="S1191" i="15" s="1"/>
  <c r="M1191" i="15"/>
  <c r="O1191" i="15"/>
  <c r="Q1191" i="15"/>
  <c r="R1191" i="15"/>
  <c r="G1192" i="15"/>
  <c r="S1192" i="15" s="1"/>
  <c r="M1192" i="15"/>
  <c r="O1192" i="15"/>
  <c r="Q1192" i="15"/>
  <c r="R1192" i="15"/>
  <c r="G1193" i="15"/>
  <c r="S1193" i="15" s="1"/>
  <c r="M1193" i="15"/>
  <c r="O1193" i="15"/>
  <c r="Q1193" i="15"/>
  <c r="R1193" i="15"/>
  <c r="G1194" i="15"/>
  <c r="S1194" i="15" s="1"/>
  <c r="M1194" i="15"/>
  <c r="O1194" i="15"/>
  <c r="Q1194" i="15"/>
  <c r="R1194" i="15"/>
  <c r="G1195" i="15"/>
  <c r="S1195" i="15" s="1"/>
  <c r="M1195" i="15"/>
  <c r="O1195" i="15"/>
  <c r="Q1195" i="15"/>
  <c r="R1195" i="15"/>
  <c r="G1196" i="15"/>
  <c r="S1196" i="15" s="1"/>
  <c r="M1196" i="15"/>
  <c r="O1196" i="15"/>
  <c r="Q1196" i="15"/>
  <c r="R1196" i="15"/>
  <c r="G1197" i="15"/>
  <c r="S1197" i="15" s="1"/>
  <c r="M1197" i="15"/>
  <c r="O1197" i="15"/>
  <c r="Q1197" i="15"/>
  <c r="R1197" i="15"/>
  <c r="G1198" i="15"/>
  <c r="S1198" i="15" s="1"/>
  <c r="M1198" i="15"/>
  <c r="O1198" i="15"/>
  <c r="Q1198" i="15"/>
  <c r="R1198" i="15"/>
  <c r="G1199" i="15"/>
  <c r="S1199" i="15" s="1"/>
  <c r="M1199" i="15"/>
  <c r="O1199" i="15"/>
  <c r="Q1199" i="15"/>
  <c r="R1199" i="15"/>
  <c r="G1200" i="15"/>
  <c r="S1200" i="15" s="1"/>
  <c r="M1200" i="15"/>
  <c r="O1200" i="15"/>
  <c r="Q1200" i="15"/>
  <c r="R1200" i="15"/>
  <c r="G1201" i="15"/>
  <c r="S1201" i="15" s="1"/>
  <c r="M1201" i="15"/>
  <c r="O1201" i="15"/>
  <c r="Q1201" i="15"/>
  <c r="R1201" i="15"/>
  <c r="G1202" i="15"/>
  <c r="S1202" i="15" s="1"/>
  <c r="M1202" i="15"/>
  <c r="O1202" i="15"/>
  <c r="Q1202" i="15"/>
  <c r="R1202" i="15"/>
  <c r="G1203" i="15"/>
  <c r="S1203" i="15" s="1"/>
  <c r="M1203" i="15"/>
  <c r="O1203" i="15"/>
  <c r="Q1203" i="15"/>
  <c r="R1203" i="15"/>
  <c r="G1204" i="15"/>
  <c r="S1204" i="15" s="1"/>
  <c r="M1204" i="15"/>
  <c r="O1204" i="15"/>
  <c r="Q1204" i="15"/>
  <c r="R1204" i="15"/>
  <c r="G1205" i="15"/>
  <c r="S1205" i="15" s="1"/>
  <c r="M1205" i="15"/>
  <c r="O1205" i="15"/>
  <c r="Q1205" i="15"/>
  <c r="R1205" i="15"/>
  <c r="G1206" i="15"/>
  <c r="S1206" i="15" s="1"/>
  <c r="M1206" i="15"/>
  <c r="O1206" i="15"/>
  <c r="Q1206" i="15"/>
  <c r="R1206" i="15"/>
  <c r="G1207" i="15"/>
  <c r="S1207" i="15" s="1"/>
  <c r="M1207" i="15"/>
  <c r="O1207" i="15"/>
  <c r="Q1207" i="15"/>
  <c r="R1207" i="15"/>
  <c r="G1208" i="15"/>
  <c r="S1208" i="15" s="1"/>
  <c r="M1208" i="15"/>
  <c r="O1208" i="15"/>
  <c r="Q1208" i="15"/>
  <c r="R1208" i="15"/>
  <c r="G1209" i="15"/>
  <c r="S1209" i="15" s="1"/>
  <c r="M1209" i="15"/>
  <c r="O1209" i="15"/>
  <c r="Q1209" i="15"/>
  <c r="R1209" i="15"/>
  <c r="G1210" i="15"/>
  <c r="S1210" i="15" s="1"/>
  <c r="M1210" i="15"/>
  <c r="O1210" i="15"/>
  <c r="Q1210" i="15"/>
  <c r="R1210" i="15"/>
  <c r="G1211" i="15"/>
  <c r="S1211" i="15" s="1"/>
  <c r="M1211" i="15"/>
  <c r="O1211" i="15"/>
  <c r="Q1211" i="15"/>
  <c r="R1211" i="15"/>
  <c r="G1212" i="15"/>
  <c r="S1212" i="15" s="1"/>
  <c r="M1212" i="15"/>
  <c r="O1212" i="15"/>
  <c r="Q1212" i="15"/>
  <c r="R1212" i="15"/>
  <c r="G1213" i="15"/>
  <c r="S1213" i="15" s="1"/>
  <c r="M1213" i="15"/>
  <c r="O1213" i="15"/>
  <c r="Q1213" i="15"/>
  <c r="R1213" i="15"/>
  <c r="G1214" i="15"/>
  <c r="S1214" i="15" s="1"/>
  <c r="M1214" i="15"/>
  <c r="O1214" i="15"/>
  <c r="Q1214" i="15"/>
  <c r="R1214" i="15"/>
  <c r="G1215" i="15"/>
  <c r="S1215" i="15" s="1"/>
  <c r="M1215" i="15"/>
  <c r="O1215" i="15"/>
  <c r="Q1215" i="15"/>
  <c r="R1215" i="15"/>
  <c r="G1216" i="15"/>
  <c r="S1216" i="15" s="1"/>
  <c r="M1216" i="15"/>
  <c r="O1216" i="15"/>
  <c r="Q1216" i="15"/>
  <c r="R1216" i="15"/>
  <c r="G1217" i="15"/>
  <c r="S1217" i="15" s="1"/>
  <c r="M1217" i="15"/>
  <c r="O1217" i="15"/>
  <c r="Q1217" i="15"/>
  <c r="R1217" i="15"/>
  <c r="G1218" i="15"/>
  <c r="S1218" i="15" s="1"/>
  <c r="M1218" i="15"/>
  <c r="O1218" i="15"/>
  <c r="Q1218" i="15"/>
  <c r="R1218" i="15"/>
  <c r="G1219" i="15"/>
  <c r="S1219" i="15" s="1"/>
  <c r="M1219" i="15"/>
  <c r="O1219" i="15"/>
  <c r="Q1219" i="15"/>
  <c r="R1219" i="15"/>
  <c r="G1220" i="15"/>
  <c r="S1220" i="15" s="1"/>
  <c r="M1220" i="15"/>
  <c r="O1220" i="15"/>
  <c r="Q1220" i="15"/>
  <c r="R1220" i="15"/>
  <c r="G1221" i="15"/>
  <c r="S1221" i="15" s="1"/>
  <c r="M1221" i="15"/>
  <c r="O1221" i="15"/>
  <c r="Q1221" i="15"/>
  <c r="R1221" i="15"/>
  <c r="G1222" i="15"/>
  <c r="S1222" i="15" s="1"/>
  <c r="M1222" i="15"/>
  <c r="O1222" i="15"/>
  <c r="Q1222" i="15"/>
  <c r="R1222" i="15"/>
  <c r="G1223" i="15"/>
  <c r="S1223" i="15" s="1"/>
  <c r="M1223" i="15"/>
  <c r="O1223" i="15"/>
  <c r="Q1223" i="15"/>
  <c r="R1223" i="15"/>
  <c r="G1224" i="15"/>
  <c r="S1224" i="15" s="1"/>
  <c r="M1224" i="15"/>
  <c r="O1224" i="15"/>
  <c r="Q1224" i="15"/>
  <c r="R1224" i="15"/>
  <c r="G1225" i="15"/>
  <c r="S1225" i="15" s="1"/>
  <c r="M1225" i="15"/>
  <c r="O1225" i="15"/>
  <c r="Q1225" i="15"/>
  <c r="R1225" i="15"/>
  <c r="G1226" i="15"/>
  <c r="S1226" i="15" s="1"/>
  <c r="M1226" i="15"/>
  <c r="O1226" i="15"/>
  <c r="Q1226" i="15"/>
  <c r="R1226" i="15"/>
  <c r="G1227" i="15"/>
  <c r="S1227" i="15" s="1"/>
  <c r="M1227" i="15"/>
  <c r="O1227" i="15"/>
  <c r="Q1227" i="15"/>
  <c r="R1227" i="15"/>
  <c r="G1228" i="15"/>
  <c r="S1228" i="15" s="1"/>
  <c r="M1228" i="15"/>
  <c r="O1228" i="15"/>
  <c r="Q1228" i="15"/>
  <c r="R1228" i="15"/>
  <c r="G1229" i="15"/>
  <c r="S1229" i="15" s="1"/>
  <c r="M1229" i="15"/>
  <c r="O1229" i="15"/>
  <c r="Q1229" i="15"/>
  <c r="R1229" i="15"/>
  <c r="G1230" i="15"/>
  <c r="S1230" i="15" s="1"/>
  <c r="M1230" i="15"/>
  <c r="O1230" i="15"/>
  <c r="Q1230" i="15"/>
  <c r="R1230" i="15"/>
  <c r="G1231" i="15"/>
  <c r="S1231" i="15" s="1"/>
  <c r="M1231" i="15"/>
  <c r="O1231" i="15"/>
  <c r="Q1231" i="15"/>
  <c r="R1231" i="15"/>
  <c r="G1232" i="15"/>
  <c r="S1232" i="15" s="1"/>
  <c r="M1232" i="15"/>
  <c r="O1232" i="15"/>
  <c r="Q1232" i="15"/>
  <c r="R1232" i="15"/>
  <c r="G1233" i="15"/>
  <c r="S1233" i="15" s="1"/>
  <c r="M1233" i="15"/>
  <c r="O1233" i="15"/>
  <c r="Q1233" i="15"/>
  <c r="R1233" i="15"/>
  <c r="G1234" i="15"/>
  <c r="S1234" i="15" s="1"/>
  <c r="M1234" i="15"/>
  <c r="O1234" i="15"/>
  <c r="Q1234" i="15"/>
  <c r="R1234" i="15"/>
  <c r="G1235" i="15"/>
  <c r="S1235" i="15" s="1"/>
  <c r="M1235" i="15"/>
  <c r="O1235" i="15"/>
  <c r="Q1235" i="15"/>
  <c r="R1235" i="15"/>
  <c r="G1236" i="15"/>
  <c r="S1236" i="15" s="1"/>
  <c r="M1236" i="15"/>
  <c r="O1236" i="15"/>
  <c r="Q1236" i="15"/>
  <c r="R1236" i="15"/>
  <c r="G1237" i="15"/>
  <c r="S1237" i="15" s="1"/>
  <c r="M1237" i="15"/>
  <c r="O1237" i="15"/>
  <c r="Q1237" i="15"/>
  <c r="R1237" i="15"/>
  <c r="G1238" i="15"/>
  <c r="S1238" i="15" s="1"/>
  <c r="M1238" i="15"/>
  <c r="O1238" i="15"/>
  <c r="Q1238" i="15"/>
  <c r="R1238" i="15"/>
  <c r="G1239" i="15"/>
  <c r="S1239" i="15" s="1"/>
  <c r="M1239" i="15"/>
  <c r="O1239" i="15"/>
  <c r="Q1239" i="15"/>
  <c r="R1239" i="15"/>
  <c r="G1240" i="15"/>
  <c r="S1240" i="15" s="1"/>
  <c r="M1240" i="15"/>
  <c r="O1240" i="15"/>
  <c r="Q1240" i="15"/>
  <c r="R1240" i="15"/>
  <c r="G1241" i="15"/>
  <c r="S1241" i="15" s="1"/>
  <c r="M1241" i="15"/>
  <c r="O1241" i="15"/>
  <c r="Q1241" i="15"/>
  <c r="R1241" i="15"/>
  <c r="G1242" i="15"/>
  <c r="S1242" i="15" s="1"/>
  <c r="M1242" i="15"/>
  <c r="O1242" i="15"/>
  <c r="Q1242" i="15"/>
  <c r="R1242" i="15"/>
  <c r="G1243" i="15"/>
  <c r="S1243" i="15" s="1"/>
  <c r="M1243" i="15"/>
  <c r="O1243" i="15"/>
  <c r="Q1243" i="15"/>
  <c r="R1243" i="15"/>
  <c r="G1244" i="15"/>
  <c r="S1244" i="15" s="1"/>
  <c r="M1244" i="15"/>
  <c r="O1244" i="15"/>
  <c r="Q1244" i="15"/>
  <c r="R1244" i="15"/>
  <c r="G1245" i="15"/>
  <c r="S1245" i="15" s="1"/>
  <c r="M1245" i="15"/>
  <c r="O1245" i="15"/>
  <c r="Q1245" i="15"/>
  <c r="R1245" i="15"/>
  <c r="G1246" i="15"/>
  <c r="S1246" i="15" s="1"/>
  <c r="M1246" i="15"/>
  <c r="O1246" i="15"/>
  <c r="Q1246" i="15"/>
  <c r="R1246" i="15"/>
  <c r="G1247" i="15"/>
  <c r="S1247" i="15" s="1"/>
  <c r="M1247" i="15"/>
  <c r="O1247" i="15"/>
  <c r="Q1247" i="15"/>
  <c r="R1247" i="15"/>
  <c r="G1248" i="15"/>
  <c r="S1248" i="15" s="1"/>
  <c r="M1248" i="15"/>
  <c r="O1248" i="15"/>
  <c r="Q1248" i="15"/>
  <c r="R1248" i="15"/>
  <c r="G1249" i="15"/>
  <c r="S1249" i="15" s="1"/>
  <c r="M1249" i="15"/>
  <c r="O1249" i="15"/>
  <c r="Q1249" i="15"/>
  <c r="R1249" i="15"/>
  <c r="G1250" i="15"/>
  <c r="S1250" i="15" s="1"/>
  <c r="M1250" i="15"/>
  <c r="O1250" i="15"/>
  <c r="Q1250" i="15"/>
  <c r="R1250" i="15"/>
  <c r="G1251" i="15"/>
  <c r="S1251" i="15" s="1"/>
  <c r="M1251" i="15"/>
  <c r="O1251" i="15"/>
  <c r="Q1251" i="15"/>
  <c r="R1251" i="15"/>
  <c r="G1252" i="15"/>
  <c r="S1252" i="15" s="1"/>
  <c r="M1252" i="15"/>
  <c r="O1252" i="15"/>
  <c r="Q1252" i="15"/>
  <c r="R1252" i="15"/>
  <c r="G1253" i="15"/>
  <c r="S1253" i="15" s="1"/>
  <c r="M1253" i="15"/>
  <c r="O1253" i="15"/>
  <c r="Q1253" i="15"/>
  <c r="R1253" i="15"/>
  <c r="G1254" i="15"/>
  <c r="S1254" i="15" s="1"/>
  <c r="M1254" i="15"/>
  <c r="O1254" i="15"/>
  <c r="Q1254" i="15"/>
  <c r="R1254" i="15"/>
  <c r="G1255" i="15"/>
  <c r="S1255" i="15" s="1"/>
  <c r="M1255" i="15"/>
  <c r="O1255" i="15"/>
  <c r="Q1255" i="15"/>
  <c r="R1255" i="15"/>
  <c r="G1256" i="15"/>
  <c r="S1256" i="15" s="1"/>
  <c r="M1256" i="15"/>
  <c r="O1256" i="15"/>
  <c r="Q1256" i="15"/>
  <c r="R1256" i="15"/>
  <c r="G1257" i="15"/>
  <c r="S1257" i="15" s="1"/>
  <c r="M1257" i="15"/>
  <c r="O1257" i="15"/>
  <c r="Q1257" i="15"/>
  <c r="R1257" i="15"/>
  <c r="G1258" i="15"/>
  <c r="S1258" i="15" s="1"/>
  <c r="M1258" i="15"/>
  <c r="O1258" i="15"/>
  <c r="Q1258" i="15"/>
  <c r="R1258" i="15"/>
  <c r="G1259" i="15"/>
  <c r="S1259" i="15" s="1"/>
  <c r="M1259" i="15"/>
  <c r="O1259" i="15"/>
  <c r="Q1259" i="15"/>
  <c r="R1259" i="15"/>
  <c r="G1260" i="15"/>
  <c r="S1260" i="15" s="1"/>
  <c r="M1260" i="15"/>
  <c r="O1260" i="15"/>
  <c r="Q1260" i="15"/>
  <c r="R1260" i="15"/>
  <c r="G1261" i="15"/>
  <c r="S1261" i="15" s="1"/>
  <c r="M1261" i="15"/>
  <c r="O1261" i="15"/>
  <c r="Q1261" i="15"/>
  <c r="R1261" i="15"/>
  <c r="G1262" i="15"/>
  <c r="S1262" i="15" s="1"/>
  <c r="M1262" i="15"/>
  <c r="O1262" i="15"/>
  <c r="Q1262" i="15"/>
  <c r="R1262" i="15"/>
  <c r="G1263" i="15"/>
  <c r="S1263" i="15" s="1"/>
  <c r="M1263" i="15"/>
  <c r="O1263" i="15"/>
  <c r="Q1263" i="15"/>
  <c r="R1263" i="15"/>
  <c r="G1264" i="15"/>
  <c r="S1264" i="15" s="1"/>
  <c r="M1264" i="15"/>
  <c r="O1264" i="15"/>
  <c r="Q1264" i="15"/>
  <c r="R1264" i="15"/>
  <c r="G1265" i="15"/>
  <c r="S1265" i="15" s="1"/>
  <c r="M1265" i="15"/>
  <c r="O1265" i="15"/>
  <c r="Q1265" i="15"/>
  <c r="R1265" i="15"/>
  <c r="G1266" i="15"/>
  <c r="S1266" i="15" s="1"/>
  <c r="M1266" i="15"/>
  <c r="O1266" i="15"/>
  <c r="Q1266" i="15"/>
  <c r="R1266" i="15"/>
  <c r="G1267" i="15"/>
  <c r="S1267" i="15" s="1"/>
  <c r="M1267" i="15"/>
  <c r="O1267" i="15"/>
  <c r="Q1267" i="15"/>
  <c r="R1267" i="15"/>
  <c r="G1268" i="15"/>
  <c r="S1268" i="15" s="1"/>
  <c r="M1268" i="15"/>
  <c r="O1268" i="15"/>
  <c r="Q1268" i="15"/>
  <c r="R1268" i="15"/>
  <c r="G1269" i="15"/>
  <c r="S1269" i="15" s="1"/>
  <c r="M1269" i="15"/>
  <c r="O1269" i="15"/>
  <c r="Q1269" i="15"/>
  <c r="R1269" i="15"/>
  <c r="G1270" i="15"/>
  <c r="S1270" i="15" s="1"/>
  <c r="M1270" i="15"/>
  <c r="O1270" i="15"/>
  <c r="Q1270" i="15"/>
  <c r="R1270" i="15"/>
  <c r="G1271" i="15"/>
  <c r="S1271" i="15" s="1"/>
  <c r="M1271" i="15"/>
  <c r="O1271" i="15"/>
  <c r="Q1271" i="15"/>
  <c r="R1271" i="15"/>
  <c r="G1272" i="15"/>
  <c r="S1272" i="15" s="1"/>
  <c r="M1272" i="15"/>
  <c r="O1272" i="15"/>
  <c r="Q1272" i="15"/>
  <c r="R1272" i="15"/>
  <c r="G1273" i="15"/>
  <c r="S1273" i="15" s="1"/>
  <c r="M1273" i="15"/>
  <c r="O1273" i="15"/>
  <c r="Q1273" i="15"/>
  <c r="R1273" i="15"/>
  <c r="G1274" i="15"/>
  <c r="S1274" i="15" s="1"/>
  <c r="M1274" i="15"/>
  <c r="O1274" i="15"/>
  <c r="Q1274" i="15"/>
  <c r="R1274" i="15"/>
  <c r="G1275" i="15"/>
  <c r="S1275" i="15" s="1"/>
  <c r="M1275" i="15"/>
  <c r="O1275" i="15"/>
  <c r="Q1275" i="15"/>
  <c r="R1275" i="15"/>
  <c r="G1276" i="15"/>
  <c r="S1276" i="15" s="1"/>
  <c r="M1276" i="15"/>
  <c r="O1276" i="15"/>
  <c r="Q1276" i="15"/>
  <c r="R1276" i="15"/>
  <c r="G1277" i="15"/>
  <c r="S1277" i="15" s="1"/>
  <c r="M1277" i="15"/>
  <c r="O1277" i="15"/>
  <c r="Q1277" i="15"/>
  <c r="R1277" i="15"/>
  <c r="G1278" i="15"/>
  <c r="S1278" i="15" s="1"/>
  <c r="M1278" i="15"/>
  <c r="O1278" i="15"/>
  <c r="Q1278" i="15"/>
  <c r="R1278" i="15"/>
  <c r="G1279" i="15"/>
  <c r="S1279" i="15" s="1"/>
  <c r="M1279" i="15"/>
  <c r="O1279" i="15"/>
  <c r="Q1279" i="15"/>
  <c r="R1279" i="15"/>
  <c r="G1280" i="15"/>
  <c r="S1280" i="15" s="1"/>
  <c r="M1280" i="15"/>
  <c r="O1280" i="15"/>
  <c r="Q1280" i="15"/>
  <c r="R1280" i="15"/>
  <c r="G1281" i="15"/>
  <c r="S1281" i="15" s="1"/>
  <c r="M1281" i="15"/>
  <c r="O1281" i="15"/>
  <c r="Q1281" i="15"/>
  <c r="R1281" i="15"/>
  <c r="G1282" i="15"/>
  <c r="S1282" i="15" s="1"/>
  <c r="M1282" i="15"/>
  <c r="O1282" i="15"/>
  <c r="Q1282" i="15"/>
  <c r="R1282" i="15"/>
  <c r="G1283" i="15"/>
  <c r="S1283" i="15" s="1"/>
  <c r="M1283" i="15"/>
  <c r="O1283" i="15"/>
  <c r="Q1283" i="15"/>
  <c r="R1283" i="15"/>
  <c r="G1284" i="15"/>
  <c r="S1284" i="15" s="1"/>
  <c r="M1284" i="15"/>
  <c r="O1284" i="15"/>
  <c r="Q1284" i="15"/>
  <c r="R1284" i="15"/>
  <c r="G1285" i="15"/>
  <c r="S1285" i="15" s="1"/>
  <c r="M1285" i="15"/>
  <c r="O1285" i="15"/>
  <c r="Q1285" i="15"/>
  <c r="R1285" i="15"/>
  <c r="G1286" i="15"/>
  <c r="S1286" i="15" s="1"/>
  <c r="M1286" i="15"/>
  <c r="O1286" i="15"/>
  <c r="Q1286" i="15"/>
  <c r="R1286" i="15"/>
  <c r="G1287" i="15"/>
  <c r="S1287" i="15" s="1"/>
  <c r="M1287" i="15"/>
  <c r="O1287" i="15"/>
  <c r="Q1287" i="15"/>
  <c r="R1287" i="15"/>
  <c r="G1288" i="15"/>
  <c r="S1288" i="15" s="1"/>
  <c r="M1288" i="15"/>
  <c r="O1288" i="15"/>
  <c r="Q1288" i="15"/>
  <c r="R1288" i="15"/>
  <c r="G1289" i="15"/>
  <c r="S1289" i="15" s="1"/>
  <c r="M1289" i="15"/>
  <c r="O1289" i="15"/>
  <c r="Q1289" i="15"/>
  <c r="R1289" i="15"/>
  <c r="G1290" i="15"/>
  <c r="S1290" i="15" s="1"/>
  <c r="M1290" i="15"/>
  <c r="O1290" i="15"/>
  <c r="Q1290" i="15"/>
  <c r="R1290" i="15"/>
  <c r="G1291" i="15"/>
  <c r="S1291" i="15" s="1"/>
  <c r="M1291" i="15"/>
  <c r="O1291" i="15"/>
  <c r="Q1291" i="15"/>
  <c r="R1291" i="15"/>
  <c r="G1292" i="15"/>
  <c r="S1292" i="15" s="1"/>
  <c r="M1292" i="15"/>
  <c r="O1292" i="15"/>
  <c r="Q1292" i="15"/>
  <c r="R1292" i="15"/>
  <c r="G1293" i="15"/>
  <c r="S1293" i="15" s="1"/>
  <c r="M1293" i="15"/>
  <c r="O1293" i="15"/>
  <c r="Q1293" i="15"/>
  <c r="R1293" i="15"/>
  <c r="G1294" i="15"/>
  <c r="S1294" i="15" s="1"/>
  <c r="M1294" i="15"/>
  <c r="O1294" i="15"/>
  <c r="Q1294" i="15"/>
  <c r="R1294" i="15"/>
  <c r="G1295" i="15"/>
  <c r="S1295" i="15" s="1"/>
  <c r="M1295" i="15"/>
  <c r="O1295" i="15"/>
  <c r="Q1295" i="15"/>
  <c r="R1295" i="15"/>
  <c r="G1296" i="15"/>
  <c r="S1296" i="15" s="1"/>
  <c r="M1296" i="15"/>
  <c r="O1296" i="15"/>
  <c r="Q1296" i="15"/>
  <c r="R1296" i="15"/>
  <c r="G1297" i="15"/>
  <c r="S1297" i="15" s="1"/>
  <c r="M1297" i="15"/>
  <c r="O1297" i="15"/>
  <c r="Q1297" i="15"/>
  <c r="R1297" i="15"/>
  <c r="G1298" i="15"/>
  <c r="S1298" i="15" s="1"/>
  <c r="M1298" i="15"/>
  <c r="O1298" i="15"/>
  <c r="Q1298" i="15"/>
  <c r="R1298" i="15"/>
  <c r="G1299" i="15"/>
  <c r="S1299" i="15" s="1"/>
  <c r="M1299" i="15"/>
  <c r="O1299" i="15"/>
  <c r="Q1299" i="15"/>
  <c r="R1299" i="15"/>
  <c r="G1300" i="15"/>
  <c r="S1300" i="15" s="1"/>
  <c r="M1300" i="15"/>
  <c r="O1300" i="15"/>
  <c r="Q1300" i="15"/>
  <c r="R1300" i="15"/>
  <c r="G1301" i="15"/>
  <c r="S1301" i="15" s="1"/>
  <c r="M1301" i="15"/>
  <c r="O1301" i="15"/>
  <c r="Q1301" i="15"/>
  <c r="R1301" i="15"/>
  <c r="G1302" i="15"/>
  <c r="S1302" i="15" s="1"/>
  <c r="M1302" i="15"/>
  <c r="O1302" i="15"/>
  <c r="Q1302" i="15"/>
  <c r="R1302" i="15"/>
  <c r="G1303" i="15"/>
  <c r="S1303" i="15" s="1"/>
  <c r="M1303" i="15"/>
  <c r="O1303" i="15"/>
  <c r="Q1303" i="15"/>
  <c r="R1303" i="15"/>
  <c r="G1304" i="15"/>
  <c r="S1304" i="15" s="1"/>
  <c r="M1304" i="15"/>
  <c r="O1304" i="15"/>
  <c r="Q1304" i="15"/>
  <c r="R1304" i="15"/>
  <c r="G1305" i="15"/>
  <c r="S1305" i="15" s="1"/>
  <c r="M1305" i="15"/>
  <c r="O1305" i="15"/>
  <c r="Q1305" i="15"/>
  <c r="R1305" i="15"/>
  <c r="G1306" i="15"/>
  <c r="S1306" i="15" s="1"/>
  <c r="M1306" i="15"/>
  <c r="O1306" i="15"/>
  <c r="Q1306" i="15"/>
  <c r="R1306" i="15"/>
  <c r="G1307" i="15"/>
  <c r="S1307" i="15" s="1"/>
  <c r="M1307" i="15"/>
  <c r="O1307" i="15"/>
  <c r="Q1307" i="15"/>
  <c r="R1307" i="15"/>
  <c r="G1308" i="15"/>
  <c r="S1308" i="15" s="1"/>
  <c r="M1308" i="15"/>
  <c r="O1308" i="15"/>
  <c r="Q1308" i="15"/>
  <c r="R1308" i="15"/>
  <c r="G1309" i="15"/>
  <c r="S1309" i="15" s="1"/>
  <c r="M1309" i="15"/>
  <c r="O1309" i="15"/>
  <c r="Q1309" i="15"/>
  <c r="R1309" i="15"/>
  <c r="G1310" i="15"/>
  <c r="S1310" i="15" s="1"/>
  <c r="M1310" i="15"/>
  <c r="O1310" i="15"/>
  <c r="Q1310" i="15"/>
  <c r="R1310" i="15"/>
  <c r="G1311" i="15"/>
  <c r="S1311" i="15" s="1"/>
  <c r="M1311" i="15"/>
  <c r="O1311" i="15"/>
  <c r="Q1311" i="15"/>
  <c r="R1311" i="15"/>
  <c r="G1312" i="15"/>
  <c r="S1312" i="15" s="1"/>
  <c r="M1312" i="15"/>
  <c r="O1312" i="15"/>
  <c r="Q1312" i="15"/>
  <c r="R1312" i="15"/>
  <c r="G1313" i="15"/>
  <c r="S1313" i="15" s="1"/>
  <c r="M1313" i="15"/>
  <c r="O1313" i="15"/>
  <c r="Q1313" i="15"/>
  <c r="R1313" i="15"/>
  <c r="G1314" i="15"/>
  <c r="S1314" i="15" s="1"/>
  <c r="M1314" i="15"/>
  <c r="O1314" i="15"/>
  <c r="Q1314" i="15"/>
  <c r="R1314" i="15"/>
  <c r="G1315" i="15"/>
  <c r="S1315" i="15" s="1"/>
  <c r="M1315" i="15"/>
  <c r="O1315" i="15"/>
  <c r="Q1315" i="15"/>
  <c r="R1315" i="15"/>
  <c r="G1316" i="15"/>
  <c r="S1316" i="15" s="1"/>
  <c r="M1316" i="15"/>
  <c r="O1316" i="15"/>
  <c r="Q1316" i="15"/>
  <c r="R1316" i="15"/>
  <c r="G1317" i="15"/>
  <c r="S1317" i="15" s="1"/>
  <c r="M1317" i="15"/>
  <c r="O1317" i="15"/>
  <c r="Q1317" i="15"/>
  <c r="R1317" i="15"/>
  <c r="G1318" i="15"/>
  <c r="S1318" i="15" s="1"/>
  <c r="M1318" i="15"/>
  <c r="O1318" i="15"/>
  <c r="Q1318" i="15"/>
  <c r="R1318" i="15"/>
  <c r="G1319" i="15"/>
  <c r="S1319" i="15" s="1"/>
  <c r="M1319" i="15"/>
  <c r="O1319" i="15"/>
  <c r="Q1319" i="15"/>
  <c r="R1319" i="15"/>
  <c r="G1320" i="15"/>
  <c r="S1320" i="15" s="1"/>
  <c r="M1320" i="15"/>
  <c r="O1320" i="15"/>
  <c r="Q1320" i="15"/>
  <c r="R1320" i="15"/>
  <c r="G1321" i="15"/>
  <c r="S1321" i="15" s="1"/>
  <c r="M1321" i="15"/>
  <c r="O1321" i="15"/>
  <c r="Q1321" i="15"/>
  <c r="R1321" i="15"/>
  <c r="G1322" i="15"/>
  <c r="S1322" i="15" s="1"/>
  <c r="M1322" i="15"/>
  <c r="O1322" i="15"/>
  <c r="Q1322" i="15"/>
  <c r="R1322" i="15"/>
  <c r="G1323" i="15"/>
  <c r="S1323" i="15" s="1"/>
  <c r="M1323" i="15"/>
  <c r="O1323" i="15"/>
  <c r="Q1323" i="15"/>
  <c r="R1323" i="15"/>
  <c r="G1324" i="15"/>
  <c r="S1324" i="15" s="1"/>
  <c r="M1324" i="15"/>
  <c r="O1324" i="15"/>
  <c r="Q1324" i="15"/>
  <c r="R1324" i="15"/>
  <c r="G1325" i="15"/>
  <c r="S1325" i="15" s="1"/>
  <c r="M1325" i="15"/>
  <c r="O1325" i="15"/>
  <c r="Q1325" i="15"/>
  <c r="R1325" i="15"/>
  <c r="G1326" i="15"/>
  <c r="S1326" i="15" s="1"/>
  <c r="M1326" i="15"/>
  <c r="O1326" i="15"/>
  <c r="Q1326" i="15"/>
  <c r="R1326" i="15"/>
  <c r="G1327" i="15"/>
  <c r="S1327" i="15" s="1"/>
  <c r="M1327" i="15"/>
  <c r="O1327" i="15"/>
  <c r="Q1327" i="15"/>
  <c r="R1327" i="15"/>
  <c r="G1328" i="15"/>
  <c r="S1328" i="15" s="1"/>
  <c r="M1328" i="15"/>
  <c r="O1328" i="15"/>
  <c r="Q1328" i="15"/>
  <c r="R1328" i="15"/>
  <c r="G1329" i="15"/>
  <c r="S1329" i="15" s="1"/>
  <c r="M1329" i="15"/>
  <c r="O1329" i="15"/>
  <c r="Q1329" i="15"/>
  <c r="R1329" i="15"/>
  <c r="G1330" i="15"/>
  <c r="S1330" i="15" s="1"/>
  <c r="M1330" i="15"/>
  <c r="O1330" i="15"/>
  <c r="Q1330" i="15"/>
  <c r="R1330" i="15"/>
  <c r="G1331" i="15"/>
  <c r="S1331" i="15" s="1"/>
  <c r="M1331" i="15"/>
  <c r="O1331" i="15"/>
  <c r="Q1331" i="15"/>
  <c r="R1331" i="15"/>
  <c r="G1332" i="15"/>
  <c r="S1332" i="15" s="1"/>
  <c r="M1332" i="15"/>
  <c r="O1332" i="15"/>
  <c r="Q1332" i="15"/>
  <c r="R1332" i="15"/>
  <c r="G1333" i="15"/>
  <c r="S1333" i="15" s="1"/>
  <c r="M1333" i="15"/>
  <c r="O1333" i="15"/>
  <c r="Q1333" i="15"/>
  <c r="R1333" i="15"/>
  <c r="G1334" i="15"/>
  <c r="S1334" i="15" s="1"/>
  <c r="M1334" i="15"/>
  <c r="O1334" i="15"/>
  <c r="Q1334" i="15"/>
  <c r="R1334" i="15"/>
  <c r="G1335" i="15"/>
  <c r="S1335" i="15" s="1"/>
  <c r="M1335" i="15"/>
  <c r="O1335" i="15"/>
  <c r="Q1335" i="15"/>
  <c r="R1335" i="15"/>
  <c r="G1336" i="15"/>
  <c r="S1336" i="15" s="1"/>
  <c r="M1336" i="15"/>
  <c r="O1336" i="15"/>
  <c r="Q1336" i="15"/>
  <c r="R1336" i="15"/>
  <c r="G1337" i="15"/>
  <c r="S1337" i="15" s="1"/>
  <c r="M1337" i="15"/>
  <c r="O1337" i="15"/>
  <c r="Q1337" i="15"/>
  <c r="R1337" i="15"/>
  <c r="G1338" i="15"/>
  <c r="S1338" i="15" s="1"/>
  <c r="M1338" i="15"/>
  <c r="O1338" i="15"/>
  <c r="Q1338" i="15"/>
  <c r="R1338" i="15"/>
  <c r="G1339" i="15"/>
  <c r="S1339" i="15" s="1"/>
  <c r="M1339" i="15"/>
  <c r="O1339" i="15"/>
  <c r="Q1339" i="15"/>
  <c r="R1339" i="15"/>
  <c r="G1340" i="15"/>
  <c r="S1340" i="15" s="1"/>
  <c r="M1340" i="15"/>
  <c r="O1340" i="15"/>
  <c r="Q1340" i="15"/>
  <c r="R1340" i="15"/>
  <c r="G1341" i="15"/>
  <c r="S1341" i="15" s="1"/>
  <c r="M1341" i="15"/>
  <c r="O1341" i="15"/>
  <c r="Q1341" i="15"/>
  <c r="R1341" i="15"/>
  <c r="G1342" i="15"/>
  <c r="S1342" i="15" s="1"/>
  <c r="M1342" i="15"/>
  <c r="O1342" i="15"/>
  <c r="Q1342" i="15"/>
  <c r="R1342" i="15"/>
  <c r="G1343" i="15"/>
  <c r="S1343" i="15" s="1"/>
  <c r="M1343" i="15"/>
  <c r="O1343" i="15"/>
  <c r="Q1343" i="15"/>
  <c r="R1343" i="15"/>
  <c r="G1344" i="15"/>
  <c r="S1344" i="15" s="1"/>
  <c r="M1344" i="15"/>
  <c r="O1344" i="15"/>
  <c r="Q1344" i="15"/>
  <c r="R1344" i="15"/>
  <c r="G1345" i="15"/>
  <c r="S1345" i="15" s="1"/>
  <c r="M1345" i="15"/>
  <c r="O1345" i="15"/>
  <c r="Q1345" i="15"/>
  <c r="R1345" i="15"/>
  <c r="G1346" i="15"/>
  <c r="S1346" i="15" s="1"/>
  <c r="M1346" i="15"/>
  <c r="O1346" i="15"/>
  <c r="Q1346" i="15"/>
  <c r="R1346" i="15"/>
  <c r="G1347" i="15"/>
  <c r="S1347" i="15" s="1"/>
  <c r="M1347" i="15"/>
  <c r="O1347" i="15"/>
  <c r="Q1347" i="15"/>
  <c r="R1347" i="15"/>
  <c r="G1348" i="15"/>
  <c r="S1348" i="15" s="1"/>
  <c r="M1348" i="15"/>
  <c r="O1348" i="15"/>
  <c r="Q1348" i="15"/>
  <c r="R1348" i="15"/>
  <c r="G1349" i="15"/>
  <c r="S1349" i="15" s="1"/>
  <c r="M1349" i="15"/>
  <c r="O1349" i="15"/>
  <c r="Q1349" i="15"/>
  <c r="R1349" i="15"/>
  <c r="G1350" i="15"/>
  <c r="S1350" i="15" s="1"/>
  <c r="M1350" i="15"/>
  <c r="O1350" i="15"/>
  <c r="Q1350" i="15"/>
  <c r="R1350" i="15"/>
  <c r="G1351" i="15"/>
  <c r="S1351" i="15" s="1"/>
  <c r="M1351" i="15"/>
  <c r="O1351" i="15"/>
  <c r="Q1351" i="15"/>
  <c r="R1351" i="15"/>
  <c r="G1352" i="15"/>
  <c r="S1352" i="15" s="1"/>
  <c r="M1352" i="15"/>
  <c r="O1352" i="15"/>
  <c r="Q1352" i="15"/>
  <c r="R1352" i="15"/>
  <c r="G1353" i="15"/>
  <c r="S1353" i="15" s="1"/>
  <c r="M1353" i="15"/>
  <c r="O1353" i="15"/>
  <c r="Q1353" i="15"/>
  <c r="R1353" i="15"/>
  <c r="G1354" i="15"/>
  <c r="S1354" i="15" s="1"/>
  <c r="M1354" i="15"/>
  <c r="O1354" i="15"/>
  <c r="Q1354" i="15"/>
  <c r="R1354" i="15"/>
  <c r="G1355" i="15"/>
  <c r="S1355" i="15" s="1"/>
  <c r="M1355" i="15"/>
  <c r="O1355" i="15"/>
  <c r="Q1355" i="15"/>
  <c r="R1355" i="15"/>
  <c r="G1356" i="15"/>
  <c r="S1356" i="15" s="1"/>
  <c r="M1356" i="15"/>
  <c r="O1356" i="15"/>
  <c r="Q1356" i="15"/>
  <c r="R1356" i="15"/>
  <c r="G1357" i="15"/>
  <c r="S1357" i="15" s="1"/>
  <c r="M1357" i="15"/>
  <c r="O1357" i="15"/>
  <c r="Q1357" i="15"/>
  <c r="R1357" i="15"/>
  <c r="G1358" i="15"/>
  <c r="S1358" i="15" s="1"/>
  <c r="M1358" i="15"/>
  <c r="O1358" i="15"/>
  <c r="Q1358" i="15"/>
  <c r="R1358" i="15"/>
  <c r="G1359" i="15"/>
  <c r="S1359" i="15" s="1"/>
  <c r="M1359" i="15"/>
  <c r="O1359" i="15"/>
  <c r="Q1359" i="15"/>
  <c r="R1359" i="15"/>
  <c r="G1360" i="15"/>
  <c r="S1360" i="15" s="1"/>
  <c r="M1360" i="15"/>
  <c r="O1360" i="15"/>
  <c r="Q1360" i="15"/>
  <c r="R1360" i="15"/>
  <c r="G1361" i="15"/>
  <c r="S1361" i="15" s="1"/>
  <c r="M1361" i="15"/>
  <c r="O1361" i="15"/>
  <c r="Q1361" i="15"/>
  <c r="R1361" i="15"/>
  <c r="G1362" i="15"/>
  <c r="S1362" i="15" s="1"/>
  <c r="M1362" i="15"/>
  <c r="O1362" i="15"/>
  <c r="Q1362" i="15"/>
  <c r="R1362" i="15"/>
  <c r="G1363" i="15"/>
  <c r="S1363" i="15" s="1"/>
  <c r="M1363" i="15"/>
  <c r="O1363" i="15"/>
  <c r="Q1363" i="15"/>
  <c r="R1363" i="15"/>
  <c r="G1364" i="15"/>
  <c r="S1364" i="15" s="1"/>
  <c r="M1364" i="15"/>
  <c r="O1364" i="15"/>
  <c r="Q1364" i="15"/>
  <c r="R1364" i="15"/>
  <c r="G1365" i="15"/>
  <c r="S1365" i="15" s="1"/>
  <c r="M1365" i="15"/>
  <c r="O1365" i="15"/>
  <c r="Q1365" i="15"/>
  <c r="R1365" i="15"/>
  <c r="G1366" i="15"/>
  <c r="S1366" i="15" s="1"/>
  <c r="M1366" i="15"/>
  <c r="O1366" i="15"/>
  <c r="Q1366" i="15"/>
  <c r="R1366" i="15"/>
  <c r="G1367" i="15"/>
  <c r="S1367" i="15" s="1"/>
  <c r="M1367" i="15"/>
  <c r="O1367" i="15"/>
  <c r="Q1367" i="15"/>
  <c r="R1367" i="15"/>
  <c r="G1368" i="15"/>
  <c r="S1368" i="15" s="1"/>
  <c r="M1368" i="15"/>
  <c r="O1368" i="15"/>
  <c r="Q1368" i="15"/>
  <c r="R1368" i="15"/>
  <c r="G1369" i="15"/>
  <c r="S1369" i="15" s="1"/>
  <c r="M1369" i="15"/>
  <c r="O1369" i="15"/>
  <c r="Q1369" i="15"/>
  <c r="R1369" i="15"/>
  <c r="G1370" i="15"/>
  <c r="S1370" i="15" s="1"/>
  <c r="M1370" i="15"/>
  <c r="O1370" i="15"/>
  <c r="Q1370" i="15"/>
  <c r="R1370" i="15"/>
  <c r="G1371" i="15"/>
  <c r="S1371" i="15" s="1"/>
  <c r="M1371" i="15"/>
  <c r="O1371" i="15"/>
  <c r="Q1371" i="15"/>
  <c r="R1371" i="15"/>
  <c r="G1372" i="15"/>
  <c r="S1372" i="15" s="1"/>
  <c r="M1372" i="15"/>
  <c r="O1372" i="15"/>
  <c r="Q1372" i="15"/>
  <c r="R1372" i="15"/>
  <c r="G1373" i="15"/>
  <c r="S1373" i="15" s="1"/>
  <c r="M1373" i="15"/>
  <c r="O1373" i="15"/>
  <c r="Q1373" i="15"/>
  <c r="R1373" i="15"/>
  <c r="G1374" i="15"/>
  <c r="S1374" i="15" s="1"/>
  <c r="M1374" i="15"/>
  <c r="O1374" i="15"/>
  <c r="Q1374" i="15"/>
  <c r="R1374" i="15"/>
  <c r="G1375" i="15"/>
  <c r="S1375" i="15" s="1"/>
  <c r="M1375" i="15"/>
  <c r="O1375" i="15"/>
  <c r="Q1375" i="15"/>
  <c r="R1375" i="15"/>
  <c r="G1376" i="15"/>
  <c r="S1376" i="15" s="1"/>
  <c r="M1376" i="15"/>
  <c r="O1376" i="15"/>
  <c r="Q1376" i="15"/>
  <c r="R1376" i="15"/>
  <c r="G1377" i="15"/>
  <c r="S1377" i="15" s="1"/>
  <c r="M1377" i="15"/>
  <c r="O1377" i="15"/>
  <c r="Q1377" i="15"/>
  <c r="R1377" i="15"/>
  <c r="G1378" i="15"/>
  <c r="S1378" i="15" s="1"/>
  <c r="M1378" i="15"/>
  <c r="O1378" i="15"/>
  <c r="Q1378" i="15"/>
  <c r="R1378" i="15"/>
  <c r="G1379" i="15"/>
  <c r="S1379" i="15" s="1"/>
  <c r="M1379" i="15"/>
  <c r="O1379" i="15"/>
  <c r="Q1379" i="15"/>
  <c r="R1379" i="15"/>
  <c r="G1380" i="15"/>
  <c r="S1380" i="15" s="1"/>
  <c r="M1380" i="15"/>
  <c r="O1380" i="15"/>
  <c r="Q1380" i="15"/>
  <c r="R1380" i="15"/>
  <c r="G1381" i="15"/>
  <c r="S1381" i="15" s="1"/>
  <c r="M1381" i="15"/>
  <c r="O1381" i="15"/>
  <c r="Q1381" i="15"/>
  <c r="R1381" i="15"/>
  <c r="G1382" i="15"/>
  <c r="S1382" i="15" s="1"/>
  <c r="M1382" i="15"/>
  <c r="O1382" i="15"/>
  <c r="Q1382" i="15"/>
  <c r="R1382" i="15"/>
  <c r="G1383" i="15"/>
  <c r="S1383" i="15" s="1"/>
  <c r="M1383" i="15"/>
  <c r="O1383" i="15"/>
  <c r="Q1383" i="15"/>
  <c r="R1383" i="15"/>
  <c r="G1384" i="15"/>
  <c r="S1384" i="15" s="1"/>
  <c r="M1384" i="15"/>
  <c r="O1384" i="15"/>
  <c r="Q1384" i="15"/>
  <c r="R1384" i="15"/>
  <c r="G1385" i="15"/>
  <c r="S1385" i="15" s="1"/>
  <c r="M1385" i="15"/>
  <c r="O1385" i="15"/>
  <c r="Q1385" i="15"/>
  <c r="R1385" i="15"/>
  <c r="G1386" i="15"/>
  <c r="S1386" i="15" s="1"/>
  <c r="M1386" i="15"/>
  <c r="O1386" i="15"/>
  <c r="Q1386" i="15"/>
  <c r="R1386" i="15"/>
  <c r="G1387" i="15"/>
  <c r="S1387" i="15" s="1"/>
  <c r="M1387" i="15"/>
  <c r="O1387" i="15"/>
  <c r="Q1387" i="15"/>
  <c r="R1387" i="15"/>
  <c r="G1388" i="15"/>
  <c r="S1388" i="15" s="1"/>
  <c r="M1388" i="15"/>
  <c r="O1388" i="15"/>
  <c r="Q1388" i="15"/>
  <c r="R1388" i="15"/>
  <c r="G1389" i="15"/>
  <c r="S1389" i="15" s="1"/>
  <c r="M1389" i="15"/>
  <c r="O1389" i="15"/>
  <c r="Q1389" i="15"/>
  <c r="R1389" i="15"/>
  <c r="G1390" i="15"/>
  <c r="S1390" i="15" s="1"/>
  <c r="M1390" i="15"/>
  <c r="O1390" i="15"/>
  <c r="Q1390" i="15"/>
  <c r="R1390" i="15"/>
  <c r="G1391" i="15"/>
  <c r="S1391" i="15" s="1"/>
  <c r="M1391" i="15"/>
  <c r="O1391" i="15"/>
  <c r="Q1391" i="15"/>
  <c r="R1391" i="15"/>
  <c r="G1392" i="15"/>
  <c r="S1392" i="15" s="1"/>
  <c r="M1392" i="15"/>
  <c r="O1392" i="15"/>
  <c r="Q1392" i="15"/>
  <c r="R1392" i="15"/>
  <c r="G1393" i="15"/>
  <c r="S1393" i="15" s="1"/>
  <c r="M1393" i="15"/>
  <c r="O1393" i="15"/>
  <c r="Q1393" i="15"/>
  <c r="R1393" i="15"/>
  <c r="G1394" i="15"/>
  <c r="S1394" i="15" s="1"/>
  <c r="M1394" i="15"/>
  <c r="O1394" i="15"/>
  <c r="Q1394" i="15"/>
  <c r="R1394" i="15"/>
  <c r="G1395" i="15"/>
  <c r="S1395" i="15" s="1"/>
  <c r="M1395" i="15"/>
  <c r="O1395" i="15"/>
  <c r="Q1395" i="15"/>
  <c r="R1395" i="15"/>
  <c r="G1396" i="15"/>
  <c r="S1396" i="15" s="1"/>
  <c r="M1396" i="15"/>
  <c r="O1396" i="15"/>
  <c r="Q1396" i="15"/>
  <c r="R1396" i="15"/>
  <c r="G1397" i="15"/>
  <c r="S1397" i="15" s="1"/>
  <c r="M1397" i="15"/>
  <c r="O1397" i="15"/>
  <c r="Q1397" i="15"/>
  <c r="R1397" i="15"/>
  <c r="G1398" i="15"/>
  <c r="S1398" i="15" s="1"/>
  <c r="M1398" i="15"/>
  <c r="O1398" i="15"/>
  <c r="Q1398" i="15"/>
  <c r="R1398" i="15"/>
  <c r="G1399" i="15"/>
  <c r="S1399" i="15" s="1"/>
  <c r="M1399" i="15"/>
  <c r="O1399" i="15"/>
  <c r="Q1399" i="15"/>
  <c r="R1399" i="15"/>
  <c r="G1400" i="15"/>
  <c r="S1400" i="15" s="1"/>
  <c r="M1400" i="15"/>
  <c r="O1400" i="15"/>
  <c r="Q1400" i="15"/>
  <c r="R1400" i="15"/>
  <c r="G1401" i="15"/>
  <c r="S1401" i="15" s="1"/>
  <c r="M1401" i="15"/>
  <c r="O1401" i="15"/>
  <c r="Q1401" i="15"/>
  <c r="R1401" i="15"/>
  <c r="G1402" i="15"/>
  <c r="S1402" i="15" s="1"/>
  <c r="M1402" i="15"/>
  <c r="O1402" i="15"/>
  <c r="Q1402" i="15"/>
  <c r="R1402" i="15"/>
  <c r="G1403" i="15"/>
  <c r="S1403" i="15" s="1"/>
  <c r="M1403" i="15"/>
  <c r="O1403" i="15"/>
  <c r="Q1403" i="15"/>
  <c r="R1403" i="15"/>
  <c r="G1404" i="15"/>
  <c r="S1404" i="15" s="1"/>
  <c r="M1404" i="15"/>
  <c r="O1404" i="15"/>
  <c r="Q1404" i="15"/>
  <c r="R1404" i="15"/>
  <c r="G1405" i="15"/>
  <c r="S1405" i="15" s="1"/>
  <c r="M1405" i="15"/>
  <c r="O1405" i="15"/>
  <c r="Q1405" i="15"/>
  <c r="R1405" i="15"/>
  <c r="G1406" i="15"/>
  <c r="S1406" i="15" s="1"/>
  <c r="M1406" i="15"/>
  <c r="O1406" i="15"/>
  <c r="Q1406" i="15"/>
  <c r="R1406" i="15"/>
  <c r="G1407" i="15"/>
  <c r="S1407" i="15" s="1"/>
  <c r="M1407" i="15"/>
  <c r="O1407" i="15"/>
  <c r="Q1407" i="15"/>
  <c r="R1407" i="15"/>
  <c r="G1408" i="15"/>
  <c r="S1408" i="15" s="1"/>
  <c r="M1408" i="15"/>
  <c r="O1408" i="15"/>
  <c r="Q1408" i="15"/>
  <c r="R1408" i="15"/>
  <c r="G1409" i="15"/>
  <c r="S1409" i="15" s="1"/>
  <c r="M1409" i="15"/>
  <c r="O1409" i="15"/>
  <c r="Q1409" i="15"/>
  <c r="R1409" i="15"/>
  <c r="G1410" i="15"/>
  <c r="S1410" i="15" s="1"/>
  <c r="M1410" i="15"/>
  <c r="O1410" i="15"/>
  <c r="Q1410" i="15"/>
  <c r="R1410" i="15"/>
  <c r="G1411" i="15"/>
  <c r="S1411" i="15" s="1"/>
  <c r="M1411" i="15"/>
  <c r="O1411" i="15"/>
  <c r="Q1411" i="15"/>
  <c r="R1411" i="15"/>
  <c r="G1412" i="15"/>
  <c r="S1412" i="15" s="1"/>
  <c r="M1412" i="15"/>
  <c r="O1412" i="15"/>
  <c r="Q1412" i="15"/>
  <c r="R1412" i="15"/>
  <c r="G1413" i="15"/>
  <c r="S1413" i="15" s="1"/>
  <c r="M1413" i="15"/>
  <c r="O1413" i="15"/>
  <c r="Q1413" i="15"/>
  <c r="R1413" i="15"/>
  <c r="G1414" i="15"/>
  <c r="S1414" i="15" s="1"/>
  <c r="M1414" i="15"/>
  <c r="O1414" i="15"/>
  <c r="Q1414" i="15"/>
  <c r="R1414" i="15"/>
  <c r="G1415" i="15"/>
  <c r="S1415" i="15" s="1"/>
  <c r="M1415" i="15"/>
  <c r="O1415" i="15"/>
  <c r="Q1415" i="15"/>
  <c r="R1415" i="15"/>
  <c r="G1416" i="15"/>
  <c r="S1416" i="15" s="1"/>
  <c r="M1416" i="15"/>
  <c r="O1416" i="15"/>
  <c r="Q1416" i="15"/>
  <c r="R1416" i="15"/>
  <c r="G1417" i="15"/>
  <c r="S1417" i="15" s="1"/>
  <c r="M1417" i="15"/>
  <c r="O1417" i="15"/>
  <c r="Q1417" i="15"/>
  <c r="R1417" i="15"/>
  <c r="G1418" i="15"/>
  <c r="S1418" i="15" s="1"/>
  <c r="M1418" i="15"/>
  <c r="O1418" i="15"/>
  <c r="Q1418" i="15"/>
  <c r="R1418" i="15"/>
  <c r="G1419" i="15"/>
  <c r="S1419" i="15" s="1"/>
  <c r="M1419" i="15"/>
  <c r="O1419" i="15"/>
  <c r="Q1419" i="15"/>
  <c r="R1419" i="15"/>
  <c r="G1420" i="15"/>
  <c r="S1420" i="15" s="1"/>
  <c r="M1420" i="15"/>
  <c r="O1420" i="15"/>
  <c r="Q1420" i="15"/>
  <c r="R1420" i="15"/>
  <c r="G1421" i="15"/>
  <c r="S1421" i="15" s="1"/>
  <c r="M1421" i="15"/>
  <c r="O1421" i="15"/>
  <c r="Q1421" i="15"/>
  <c r="R1421" i="15"/>
  <c r="G1422" i="15"/>
  <c r="S1422" i="15" s="1"/>
  <c r="M1422" i="15"/>
  <c r="O1422" i="15"/>
  <c r="Q1422" i="15"/>
  <c r="R1422" i="15"/>
  <c r="G1423" i="15"/>
  <c r="S1423" i="15" s="1"/>
  <c r="M1423" i="15"/>
  <c r="O1423" i="15"/>
  <c r="Q1423" i="15"/>
  <c r="R1423" i="15"/>
  <c r="G1424" i="15"/>
  <c r="S1424" i="15" s="1"/>
  <c r="M1424" i="15"/>
  <c r="O1424" i="15"/>
  <c r="Q1424" i="15"/>
  <c r="R1424" i="15"/>
  <c r="G1425" i="15"/>
  <c r="S1425" i="15" s="1"/>
  <c r="M1425" i="15"/>
  <c r="O1425" i="15"/>
  <c r="Q1425" i="15"/>
  <c r="R1425" i="15"/>
  <c r="G1426" i="15"/>
  <c r="S1426" i="15" s="1"/>
  <c r="M1426" i="15"/>
  <c r="O1426" i="15"/>
  <c r="Q1426" i="15"/>
  <c r="R1426" i="15"/>
  <c r="G1427" i="15"/>
  <c r="S1427" i="15" s="1"/>
  <c r="M1427" i="15"/>
  <c r="O1427" i="15"/>
  <c r="Q1427" i="15"/>
  <c r="R1427" i="15"/>
  <c r="G1428" i="15"/>
  <c r="S1428" i="15" s="1"/>
  <c r="M1428" i="15"/>
  <c r="O1428" i="15"/>
  <c r="Q1428" i="15"/>
  <c r="R1428" i="15"/>
  <c r="G1429" i="15"/>
  <c r="S1429" i="15" s="1"/>
  <c r="M1429" i="15"/>
  <c r="O1429" i="15"/>
  <c r="Q1429" i="15"/>
  <c r="R1429" i="15"/>
  <c r="G1430" i="15"/>
  <c r="S1430" i="15" s="1"/>
  <c r="M1430" i="15"/>
  <c r="O1430" i="15"/>
  <c r="Q1430" i="15"/>
  <c r="R1430" i="15"/>
  <c r="G1431" i="15"/>
  <c r="S1431" i="15" s="1"/>
  <c r="M1431" i="15"/>
  <c r="O1431" i="15"/>
  <c r="Q1431" i="15"/>
  <c r="R1431" i="15"/>
  <c r="G1432" i="15"/>
  <c r="S1432" i="15" s="1"/>
  <c r="M1432" i="15"/>
  <c r="O1432" i="15"/>
  <c r="Q1432" i="15"/>
  <c r="R1432" i="15"/>
  <c r="G1433" i="15"/>
  <c r="S1433" i="15" s="1"/>
  <c r="M1433" i="15"/>
  <c r="O1433" i="15"/>
  <c r="Q1433" i="15"/>
  <c r="R1433" i="15"/>
  <c r="G1434" i="15"/>
  <c r="S1434" i="15" s="1"/>
  <c r="M1434" i="15"/>
  <c r="O1434" i="15"/>
  <c r="Q1434" i="15"/>
  <c r="R1434" i="15"/>
  <c r="G1435" i="15"/>
  <c r="S1435" i="15" s="1"/>
  <c r="M1435" i="15"/>
  <c r="O1435" i="15"/>
  <c r="Q1435" i="15"/>
  <c r="R1435" i="15"/>
  <c r="G1436" i="15"/>
  <c r="S1436" i="15" s="1"/>
  <c r="M1436" i="15"/>
  <c r="O1436" i="15"/>
  <c r="Q1436" i="15"/>
  <c r="R1436" i="15"/>
  <c r="G1437" i="15"/>
  <c r="S1437" i="15" s="1"/>
  <c r="M1437" i="15"/>
  <c r="O1437" i="15"/>
  <c r="Q1437" i="15"/>
  <c r="R1437" i="15"/>
  <c r="G1438" i="15"/>
  <c r="S1438" i="15" s="1"/>
  <c r="M1438" i="15"/>
  <c r="O1438" i="15"/>
  <c r="Q1438" i="15"/>
  <c r="R1438" i="15"/>
  <c r="G1439" i="15"/>
  <c r="S1439" i="15" s="1"/>
  <c r="M1439" i="15"/>
  <c r="O1439" i="15"/>
  <c r="Q1439" i="15"/>
  <c r="R1439" i="15"/>
  <c r="G1440" i="15"/>
  <c r="S1440" i="15" s="1"/>
  <c r="M1440" i="15"/>
  <c r="O1440" i="15"/>
  <c r="Q1440" i="15"/>
  <c r="R1440" i="15"/>
  <c r="G1441" i="15"/>
  <c r="S1441" i="15" s="1"/>
  <c r="M1441" i="15"/>
  <c r="O1441" i="15"/>
  <c r="Q1441" i="15"/>
  <c r="R1441" i="15"/>
  <c r="G1442" i="15"/>
  <c r="S1442" i="15" s="1"/>
  <c r="M1442" i="15"/>
  <c r="O1442" i="15"/>
  <c r="Q1442" i="15"/>
  <c r="R1442" i="15"/>
  <c r="G1443" i="15"/>
  <c r="S1443" i="15" s="1"/>
  <c r="M1443" i="15"/>
  <c r="O1443" i="15"/>
  <c r="Q1443" i="15"/>
  <c r="R1443" i="15"/>
  <c r="G1444" i="15"/>
  <c r="S1444" i="15" s="1"/>
  <c r="M1444" i="15"/>
  <c r="O1444" i="15"/>
  <c r="Q1444" i="15"/>
  <c r="R1444" i="15"/>
  <c r="G1445" i="15"/>
  <c r="S1445" i="15" s="1"/>
  <c r="M1445" i="15"/>
  <c r="O1445" i="15"/>
  <c r="Q1445" i="15"/>
  <c r="R1445" i="15"/>
  <c r="G1446" i="15"/>
  <c r="S1446" i="15" s="1"/>
  <c r="M1446" i="15"/>
  <c r="O1446" i="15"/>
  <c r="Q1446" i="15"/>
  <c r="R1446" i="15"/>
  <c r="G1447" i="15"/>
  <c r="S1447" i="15" s="1"/>
  <c r="M1447" i="15"/>
  <c r="O1447" i="15"/>
  <c r="Q1447" i="15"/>
  <c r="R1447" i="15"/>
  <c r="G1448" i="15"/>
  <c r="S1448" i="15" s="1"/>
  <c r="M1448" i="15"/>
  <c r="O1448" i="15"/>
  <c r="Q1448" i="15"/>
  <c r="R1448" i="15"/>
  <c r="G1449" i="15"/>
  <c r="S1449" i="15" s="1"/>
  <c r="M1449" i="15"/>
  <c r="O1449" i="15"/>
  <c r="Q1449" i="15"/>
  <c r="R1449" i="15"/>
  <c r="G1450" i="15"/>
  <c r="S1450" i="15" s="1"/>
  <c r="M1450" i="15"/>
  <c r="O1450" i="15"/>
  <c r="Q1450" i="15"/>
  <c r="R1450" i="15"/>
  <c r="G1451" i="15"/>
  <c r="S1451" i="15" s="1"/>
  <c r="M1451" i="15"/>
  <c r="O1451" i="15"/>
  <c r="Q1451" i="15"/>
  <c r="R1451" i="15"/>
  <c r="G1452" i="15"/>
  <c r="S1452" i="15" s="1"/>
  <c r="M1452" i="15"/>
  <c r="O1452" i="15"/>
  <c r="Q1452" i="15"/>
  <c r="R1452" i="15"/>
  <c r="G1453" i="15"/>
  <c r="S1453" i="15" s="1"/>
  <c r="M1453" i="15"/>
  <c r="O1453" i="15"/>
  <c r="Q1453" i="15"/>
  <c r="R1453" i="15"/>
  <c r="G1454" i="15"/>
  <c r="S1454" i="15" s="1"/>
  <c r="M1454" i="15"/>
  <c r="O1454" i="15"/>
  <c r="Q1454" i="15"/>
  <c r="R1454" i="15"/>
  <c r="G1455" i="15"/>
  <c r="S1455" i="15" s="1"/>
  <c r="M1455" i="15"/>
  <c r="O1455" i="15"/>
  <c r="Q1455" i="15"/>
  <c r="R1455" i="15"/>
  <c r="G1456" i="15"/>
  <c r="S1456" i="15" s="1"/>
  <c r="M1456" i="15"/>
  <c r="O1456" i="15"/>
  <c r="Q1456" i="15"/>
  <c r="R1456" i="15"/>
  <c r="G1457" i="15"/>
  <c r="S1457" i="15" s="1"/>
  <c r="M1457" i="15"/>
  <c r="O1457" i="15"/>
  <c r="Q1457" i="15"/>
  <c r="R1457" i="15"/>
  <c r="G1458" i="15"/>
  <c r="S1458" i="15" s="1"/>
  <c r="M1458" i="15"/>
  <c r="O1458" i="15"/>
  <c r="Q1458" i="15"/>
  <c r="R1458" i="15"/>
  <c r="G1459" i="15"/>
  <c r="S1459" i="15" s="1"/>
  <c r="M1459" i="15"/>
  <c r="O1459" i="15"/>
  <c r="Q1459" i="15"/>
  <c r="R1459" i="15"/>
  <c r="G1460" i="15"/>
  <c r="S1460" i="15" s="1"/>
  <c r="M1460" i="15"/>
  <c r="O1460" i="15"/>
  <c r="Q1460" i="15"/>
  <c r="R1460" i="15"/>
  <c r="G1461" i="15"/>
  <c r="S1461" i="15" s="1"/>
  <c r="M1461" i="15"/>
  <c r="O1461" i="15"/>
  <c r="Q1461" i="15"/>
  <c r="R1461" i="15"/>
  <c r="G1462" i="15"/>
  <c r="S1462" i="15" s="1"/>
  <c r="M1462" i="15"/>
  <c r="O1462" i="15"/>
  <c r="Q1462" i="15"/>
  <c r="R1462" i="15"/>
  <c r="G1463" i="15"/>
  <c r="S1463" i="15" s="1"/>
  <c r="M1463" i="15"/>
  <c r="O1463" i="15"/>
  <c r="Q1463" i="15"/>
  <c r="R1463" i="15"/>
  <c r="G1464" i="15"/>
  <c r="S1464" i="15" s="1"/>
  <c r="M1464" i="15"/>
  <c r="O1464" i="15"/>
  <c r="Q1464" i="15"/>
  <c r="R1464" i="15"/>
  <c r="G1465" i="15"/>
  <c r="S1465" i="15" s="1"/>
  <c r="M1465" i="15"/>
  <c r="O1465" i="15"/>
  <c r="Q1465" i="15"/>
  <c r="R1465" i="15"/>
  <c r="G1466" i="15"/>
  <c r="S1466" i="15" s="1"/>
  <c r="M1466" i="15"/>
  <c r="O1466" i="15"/>
  <c r="Q1466" i="15"/>
  <c r="R1466" i="15"/>
  <c r="G1467" i="15"/>
  <c r="S1467" i="15" s="1"/>
  <c r="M1467" i="15"/>
  <c r="O1467" i="15"/>
  <c r="Q1467" i="15"/>
  <c r="R1467" i="15"/>
  <c r="G1468" i="15"/>
  <c r="S1468" i="15" s="1"/>
  <c r="M1468" i="15"/>
  <c r="O1468" i="15"/>
  <c r="Q1468" i="15"/>
  <c r="R1468" i="15"/>
  <c r="G1469" i="15"/>
  <c r="S1469" i="15" s="1"/>
  <c r="M1469" i="15"/>
  <c r="O1469" i="15"/>
  <c r="Q1469" i="15"/>
  <c r="R1469" i="15"/>
  <c r="G1470" i="15"/>
  <c r="S1470" i="15" s="1"/>
  <c r="M1470" i="15"/>
  <c r="O1470" i="15"/>
  <c r="Q1470" i="15"/>
  <c r="R1470" i="15"/>
  <c r="G1471" i="15"/>
  <c r="S1471" i="15" s="1"/>
  <c r="M1471" i="15"/>
  <c r="O1471" i="15"/>
  <c r="Q1471" i="15"/>
  <c r="R1471" i="15"/>
  <c r="G1472" i="15"/>
  <c r="S1472" i="15" s="1"/>
  <c r="M1472" i="15"/>
  <c r="O1472" i="15"/>
  <c r="Q1472" i="15"/>
  <c r="R1472" i="15"/>
  <c r="G1473" i="15"/>
  <c r="S1473" i="15" s="1"/>
  <c r="M1473" i="15"/>
  <c r="O1473" i="15"/>
  <c r="Q1473" i="15"/>
  <c r="R1473" i="15"/>
  <c r="G1474" i="15"/>
  <c r="S1474" i="15" s="1"/>
  <c r="M1474" i="15"/>
  <c r="O1474" i="15"/>
  <c r="Q1474" i="15"/>
  <c r="R1474" i="15"/>
  <c r="G1475" i="15"/>
  <c r="S1475" i="15" s="1"/>
  <c r="M1475" i="15"/>
  <c r="O1475" i="15"/>
  <c r="Q1475" i="15"/>
  <c r="R1475" i="15"/>
  <c r="G1476" i="15"/>
  <c r="S1476" i="15" s="1"/>
  <c r="M1476" i="15"/>
  <c r="O1476" i="15"/>
  <c r="Q1476" i="15"/>
  <c r="R1476" i="15"/>
  <c r="G1477" i="15"/>
  <c r="S1477" i="15" s="1"/>
  <c r="M1477" i="15"/>
  <c r="O1477" i="15"/>
  <c r="Q1477" i="15"/>
  <c r="R1477" i="15"/>
  <c r="G1478" i="15"/>
  <c r="S1478" i="15" s="1"/>
  <c r="M1478" i="15"/>
  <c r="O1478" i="15"/>
  <c r="Q1478" i="15"/>
  <c r="R1478" i="15"/>
  <c r="G1479" i="15"/>
  <c r="S1479" i="15" s="1"/>
  <c r="M1479" i="15"/>
  <c r="O1479" i="15"/>
  <c r="Q1479" i="15"/>
  <c r="R1479" i="15"/>
  <c r="G1480" i="15"/>
  <c r="S1480" i="15" s="1"/>
  <c r="M1480" i="15"/>
  <c r="O1480" i="15"/>
  <c r="Q1480" i="15"/>
  <c r="R1480" i="15"/>
  <c r="G1481" i="15"/>
  <c r="S1481" i="15" s="1"/>
  <c r="M1481" i="15"/>
  <c r="O1481" i="15"/>
  <c r="Q1481" i="15"/>
  <c r="R1481" i="15"/>
  <c r="G1482" i="15"/>
  <c r="S1482" i="15" s="1"/>
  <c r="M1482" i="15"/>
  <c r="O1482" i="15"/>
  <c r="Q1482" i="15"/>
  <c r="R1482" i="15"/>
  <c r="G1483" i="15"/>
  <c r="S1483" i="15" s="1"/>
  <c r="M1483" i="15"/>
  <c r="O1483" i="15"/>
  <c r="Q1483" i="15"/>
  <c r="R1483" i="15"/>
  <c r="G1484" i="15"/>
  <c r="S1484" i="15" s="1"/>
  <c r="M1484" i="15"/>
  <c r="O1484" i="15"/>
  <c r="Q1484" i="15"/>
  <c r="R1484" i="15"/>
  <c r="G1485" i="15"/>
  <c r="S1485" i="15" s="1"/>
  <c r="M1485" i="15"/>
  <c r="O1485" i="15"/>
  <c r="Q1485" i="15"/>
  <c r="R1485" i="15"/>
  <c r="G1486" i="15"/>
  <c r="S1486" i="15" s="1"/>
  <c r="M1486" i="15"/>
  <c r="O1486" i="15"/>
  <c r="Q1486" i="15"/>
  <c r="R1486" i="15"/>
  <c r="G1487" i="15"/>
  <c r="S1487" i="15" s="1"/>
  <c r="M1487" i="15"/>
  <c r="O1487" i="15"/>
  <c r="Q1487" i="15"/>
  <c r="R1487" i="15"/>
  <c r="G1488" i="15"/>
  <c r="S1488" i="15" s="1"/>
  <c r="M1488" i="15"/>
  <c r="O1488" i="15"/>
  <c r="Q1488" i="15"/>
  <c r="R1488" i="15"/>
  <c r="G1489" i="15"/>
  <c r="S1489" i="15" s="1"/>
  <c r="M1489" i="15"/>
  <c r="O1489" i="15"/>
  <c r="Q1489" i="15"/>
  <c r="R1489" i="15"/>
  <c r="G1490" i="15"/>
  <c r="S1490" i="15" s="1"/>
  <c r="M1490" i="15"/>
  <c r="O1490" i="15"/>
  <c r="Q1490" i="15"/>
  <c r="R1490" i="15"/>
  <c r="G1491" i="15"/>
  <c r="S1491" i="15" s="1"/>
  <c r="M1491" i="15"/>
  <c r="O1491" i="15"/>
  <c r="Q1491" i="15"/>
  <c r="R1491" i="15"/>
  <c r="G1492" i="15"/>
  <c r="S1492" i="15" s="1"/>
  <c r="M1492" i="15"/>
  <c r="O1492" i="15"/>
  <c r="Q1492" i="15"/>
  <c r="R1492" i="15"/>
  <c r="G1493" i="15"/>
  <c r="S1493" i="15" s="1"/>
  <c r="M1493" i="15"/>
  <c r="O1493" i="15"/>
  <c r="Q1493" i="15"/>
  <c r="R1493" i="15"/>
  <c r="G1494" i="15"/>
  <c r="S1494" i="15" s="1"/>
  <c r="M1494" i="15"/>
  <c r="O1494" i="15"/>
  <c r="Q1494" i="15"/>
  <c r="R1494" i="15"/>
  <c r="G1495" i="15"/>
  <c r="S1495" i="15" s="1"/>
  <c r="M1495" i="15"/>
  <c r="O1495" i="15"/>
  <c r="Q1495" i="15"/>
  <c r="R1495" i="15"/>
  <c r="G1496" i="15"/>
  <c r="S1496" i="15" s="1"/>
  <c r="M1496" i="15"/>
  <c r="O1496" i="15"/>
  <c r="Q1496" i="15"/>
  <c r="R1496" i="15"/>
  <c r="G1497" i="15"/>
  <c r="S1497" i="15" s="1"/>
  <c r="M1497" i="15"/>
  <c r="O1497" i="15"/>
  <c r="Q1497" i="15"/>
  <c r="R1497" i="15"/>
  <c r="G1498" i="15"/>
  <c r="S1498" i="15" s="1"/>
  <c r="M1498" i="15"/>
  <c r="O1498" i="15"/>
  <c r="Q1498" i="15"/>
  <c r="R1498" i="15"/>
  <c r="G1499" i="15"/>
  <c r="S1499" i="15" s="1"/>
  <c r="M1499" i="15"/>
  <c r="O1499" i="15"/>
  <c r="Q1499" i="15"/>
  <c r="R1499" i="15"/>
  <c r="G1500" i="15"/>
  <c r="S1500" i="15" s="1"/>
  <c r="M1500" i="15"/>
  <c r="O1500" i="15"/>
  <c r="Q1500" i="15"/>
  <c r="R1500" i="15"/>
  <c r="G1501" i="15"/>
  <c r="S1501" i="15" s="1"/>
  <c r="M1501" i="15"/>
  <c r="O1501" i="15"/>
  <c r="Q1501" i="15"/>
  <c r="R1501" i="15"/>
  <c r="G1502" i="15"/>
  <c r="S1502" i="15" s="1"/>
  <c r="M1502" i="15"/>
  <c r="O1502" i="15"/>
  <c r="Q1502" i="15"/>
  <c r="R1502" i="15"/>
  <c r="G1503" i="15"/>
  <c r="S1503" i="15" s="1"/>
  <c r="M1503" i="15"/>
  <c r="O1503" i="15"/>
  <c r="Q1503" i="15"/>
  <c r="R1503" i="15"/>
  <c r="G1504" i="15"/>
  <c r="S1504" i="15" s="1"/>
  <c r="M1504" i="15"/>
  <c r="O1504" i="15"/>
  <c r="Q1504" i="15"/>
  <c r="R1504" i="15"/>
  <c r="G1505" i="15"/>
  <c r="S1505" i="15" s="1"/>
  <c r="M1505" i="15"/>
  <c r="O1505" i="15"/>
  <c r="Q1505" i="15"/>
  <c r="R1505" i="15"/>
  <c r="G1506" i="15"/>
  <c r="S1506" i="15" s="1"/>
  <c r="M1506" i="15"/>
  <c r="O1506" i="15"/>
  <c r="Q1506" i="15"/>
  <c r="R1506" i="15"/>
  <c r="G1507" i="15"/>
  <c r="S1507" i="15" s="1"/>
  <c r="M1507" i="15"/>
  <c r="O1507" i="15"/>
  <c r="Q1507" i="15"/>
  <c r="R1507" i="15"/>
  <c r="G1508" i="15"/>
  <c r="S1508" i="15" s="1"/>
  <c r="M1508" i="15"/>
  <c r="O1508" i="15"/>
  <c r="Q1508" i="15"/>
  <c r="R1508" i="15"/>
  <c r="G1509" i="15"/>
  <c r="S1509" i="15" s="1"/>
  <c r="M1509" i="15"/>
  <c r="O1509" i="15"/>
  <c r="Q1509" i="15"/>
  <c r="R1509" i="15"/>
  <c r="G1510" i="15"/>
  <c r="S1510" i="15" s="1"/>
  <c r="M1510" i="15"/>
  <c r="O1510" i="15"/>
  <c r="Q1510" i="15"/>
  <c r="R1510" i="15"/>
  <c r="G1511" i="15"/>
  <c r="S1511" i="15" s="1"/>
  <c r="M1511" i="15"/>
  <c r="O1511" i="15"/>
  <c r="Q1511" i="15"/>
  <c r="R1511" i="15"/>
  <c r="G1512" i="15"/>
  <c r="S1512" i="15" s="1"/>
  <c r="M1512" i="15"/>
  <c r="O1512" i="15"/>
  <c r="Q1512" i="15"/>
  <c r="R1512" i="15"/>
  <c r="G1513" i="15"/>
  <c r="S1513" i="15" s="1"/>
  <c r="M1513" i="15"/>
  <c r="O1513" i="15"/>
  <c r="Q1513" i="15"/>
  <c r="R1513" i="15"/>
  <c r="G1514" i="15"/>
  <c r="S1514" i="15" s="1"/>
  <c r="M1514" i="15"/>
  <c r="O1514" i="15"/>
  <c r="Q1514" i="15"/>
  <c r="R1514" i="15"/>
  <c r="G1515" i="15"/>
  <c r="S1515" i="15" s="1"/>
  <c r="M1515" i="15"/>
  <c r="O1515" i="15"/>
  <c r="Q1515" i="15"/>
  <c r="R1515" i="15"/>
  <c r="G1516" i="15"/>
  <c r="S1516" i="15" s="1"/>
  <c r="M1516" i="15"/>
  <c r="O1516" i="15"/>
  <c r="Q1516" i="15"/>
  <c r="R1516" i="15"/>
  <c r="G1517" i="15"/>
  <c r="S1517" i="15" s="1"/>
  <c r="M1517" i="15"/>
  <c r="O1517" i="15"/>
  <c r="Q1517" i="15"/>
  <c r="R1517" i="15"/>
  <c r="G1518" i="15"/>
  <c r="S1518" i="15" s="1"/>
  <c r="M1518" i="15"/>
  <c r="O1518" i="15"/>
  <c r="Q1518" i="15"/>
  <c r="R1518" i="15"/>
  <c r="G1519" i="15"/>
  <c r="S1519" i="15" s="1"/>
  <c r="M1519" i="15"/>
  <c r="O1519" i="15"/>
  <c r="Q1519" i="15"/>
  <c r="R1519" i="15"/>
  <c r="G1520" i="15"/>
  <c r="S1520" i="15" s="1"/>
  <c r="M1520" i="15"/>
  <c r="O1520" i="15"/>
  <c r="Q1520" i="15"/>
  <c r="R1520" i="15"/>
  <c r="G1521" i="15"/>
  <c r="S1521" i="15" s="1"/>
  <c r="M1521" i="15"/>
  <c r="O1521" i="15"/>
  <c r="Q1521" i="15"/>
  <c r="R1521" i="15"/>
  <c r="G1522" i="15"/>
  <c r="S1522" i="15" s="1"/>
  <c r="M1522" i="15"/>
  <c r="O1522" i="15"/>
  <c r="Q1522" i="15"/>
  <c r="R1522" i="15"/>
  <c r="G1523" i="15"/>
  <c r="S1523" i="15" s="1"/>
  <c r="M1523" i="15"/>
  <c r="O1523" i="15"/>
  <c r="Q1523" i="15"/>
  <c r="R1523" i="15"/>
  <c r="G1524" i="15"/>
  <c r="S1524" i="15" s="1"/>
  <c r="M1524" i="15"/>
  <c r="O1524" i="15"/>
  <c r="Q1524" i="15"/>
  <c r="R1524" i="15"/>
  <c r="G1525" i="15"/>
  <c r="S1525" i="15" s="1"/>
  <c r="M1525" i="15"/>
  <c r="O1525" i="15"/>
  <c r="Q1525" i="15"/>
  <c r="R1525" i="15"/>
  <c r="G1526" i="15"/>
  <c r="S1526" i="15" s="1"/>
  <c r="M1526" i="15"/>
  <c r="O1526" i="15"/>
  <c r="Q1526" i="15"/>
  <c r="R1526" i="15"/>
  <c r="G1527" i="15"/>
  <c r="S1527" i="15" s="1"/>
  <c r="M1527" i="15"/>
  <c r="O1527" i="15"/>
  <c r="Q1527" i="15"/>
  <c r="R1527" i="15"/>
  <c r="G1528" i="15"/>
  <c r="S1528" i="15" s="1"/>
  <c r="M1528" i="15"/>
  <c r="O1528" i="15"/>
  <c r="Q1528" i="15"/>
  <c r="R1528" i="15"/>
  <c r="G1529" i="15"/>
  <c r="S1529" i="15" s="1"/>
  <c r="M1529" i="15"/>
  <c r="O1529" i="15"/>
  <c r="Q1529" i="15"/>
  <c r="R1529" i="15"/>
  <c r="G1530" i="15"/>
  <c r="S1530" i="15" s="1"/>
  <c r="M1530" i="15"/>
  <c r="O1530" i="15"/>
  <c r="Q1530" i="15"/>
  <c r="R1530" i="15"/>
  <c r="G1531" i="15"/>
  <c r="S1531" i="15" s="1"/>
  <c r="M1531" i="15"/>
  <c r="O1531" i="15"/>
  <c r="Q1531" i="15"/>
  <c r="R1531" i="15"/>
  <c r="G1532" i="15"/>
  <c r="S1532" i="15" s="1"/>
  <c r="M1532" i="15"/>
  <c r="O1532" i="15"/>
  <c r="Q1532" i="15"/>
  <c r="R1532" i="15"/>
  <c r="G1533" i="15"/>
  <c r="S1533" i="15" s="1"/>
  <c r="M1533" i="15"/>
  <c r="O1533" i="15"/>
  <c r="Q1533" i="15"/>
  <c r="R1533" i="15"/>
  <c r="G1534" i="15"/>
  <c r="S1534" i="15" s="1"/>
  <c r="M1534" i="15"/>
  <c r="O1534" i="15"/>
  <c r="Q1534" i="15"/>
  <c r="R1534" i="15"/>
  <c r="G1535" i="15"/>
  <c r="S1535" i="15" s="1"/>
  <c r="M1535" i="15"/>
  <c r="O1535" i="15"/>
  <c r="Q1535" i="15"/>
  <c r="R1535" i="15"/>
  <c r="G1536" i="15"/>
  <c r="S1536" i="15" s="1"/>
  <c r="M1536" i="15"/>
  <c r="O1536" i="15"/>
  <c r="Q1536" i="15"/>
  <c r="R1536" i="15"/>
  <c r="G1537" i="15"/>
  <c r="S1537" i="15" s="1"/>
  <c r="M1537" i="15"/>
  <c r="O1537" i="15"/>
  <c r="Q1537" i="15"/>
  <c r="R1537" i="15"/>
  <c r="G1538" i="15"/>
  <c r="S1538" i="15" s="1"/>
  <c r="M1538" i="15"/>
  <c r="O1538" i="15"/>
  <c r="Q1538" i="15"/>
  <c r="R1538" i="15"/>
  <c r="G1539" i="15"/>
  <c r="S1539" i="15" s="1"/>
  <c r="M1539" i="15"/>
  <c r="O1539" i="15"/>
  <c r="Q1539" i="15"/>
  <c r="R1539" i="15"/>
  <c r="G1540" i="15"/>
  <c r="S1540" i="15" s="1"/>
  <c r="M1540" i="15"/>
  <c r="O1540" i="15"/>
  <c r="Q1540" i="15"/>
  <c r="R1540" i="15"/>
  <c r="G1541" i="15"/>
  <c r="S1541" i="15" s="1"/>
  <c r="M1541" i="15"/>
  <c r="O1541" i="15"/>
  <c r="Q1541" i="15"/>
  <c r="R1541" i="15"/>
  <c r="G1542" i="15"/>
  <c r="S1542" i="15" s="1"/>
  <c r="M1542" i="15"/>
  <c r="O1542" i="15"/>
  <c r="Q1542" i="15"/>
  <c r="R1542" i="15"/>
  <c r="G1543" i="15"/>
  <c r="S1543" i="15" s="1"/>
  <c r="M1543" i="15"/>
  <c r="O1543" i="15"/>
  <c r="Q1543" i="15"/>
  <c r="R1543" i="15"/>
  <c r="G1544" i="15"/>
  <c r="S1544" i="15" s="1"/>
  <c r="M1544" i="15"/>
  <c r="O1544" i="15"/>
  <c r="Q1544" i="15"/>
  <c r="R1544" i="15"/>
  <c r="G1545" i="15"/>
  <c r="S1545" i="15" s="1"/>
  <c r="M1545" i="15"/>
  <c r="O1545" i="15"/>
  <c r="Q1545" i="15"/>
  <c r="R1545" i="15"/>
  <c r="G1546" i="15"/>
  <c r="S1546" i="15" s="1"/>
  <c r="M1546" i="15"/>
  <c r="O1546" i="15"/>
  <c r="Q1546" i="15"/>
  <c r="R1546" i="15"/>
  <c r="G1547" i="15"/>
  <c r="S1547" i="15" s="1"/>
  <c r="M1547" i="15"/>
  <c r="O1547" i="15"/>
  <c r="Q1547" i="15"/>
  <c r="R1547" i="15"/>
  <c r="G1548" i="15"/>
  <c r="S1548" i="15" s="1"/>
  <c r="M1548" i="15"/>
  <c r="O1548" i="15"/>
  <c r="Q1548" i="15"/>
  <c r="R1548" i="15"/>
  <c r="G1549" i="15"/>
  <c r="S1549" i="15" s="1"/>
  <c r="M1549" i="15"/>
  <c r="O1549" i="15"/>
  <c r="Q1549" i="15"/>
  <c r="R1549" i="15"/>
  <c r="G1550" i="15"/>
  <c r="S1550" i="15" s="1"/>
  <c r="M1550" i="15"/>
  <c r="O1550" i="15"/>
  <c r="Q1550" i="15"/>
  <c r="R1550" i="15"/>
  <c r="G1551" i="15"/>
  <c r="S1551" i="15" s="1"/>
  <c r="M1551" i="15"/>
  <c r="O1551" i="15"/>
  <c r="Q1551" i="15"/>
  <c r="R1551" i="15"/>
  <c r="G1552" i="15"/>
  <c r="S1552" i="15" s="1"/>
  <c r="M1552" i="15"/>
  <c r="O1552" i="15"/>
  <c r="Q1552" i="15"/>
  <c r="R1552" i="15"/>
  <c r="G1553" i="15"/>
  <c r="S1553" i="15" s="1"/>
  <c r="M1553" i="15"/>
  <c r="O1553" i="15"/>
  <c r="Q1553" i="15"/>
  <c r="R1553" i="15"/>
  <c r="G1554" i="15"/>
  <c r="S1554" i="15" s="1"/>
  <c r="M1554" i="15"/>
  <c r="O1554" i="15"/>
  <c r="Q1554" i="15"/>
  <c r="R1554" i="15"/>
  <c r="G1555" i="15"/>
  <c r="S1555" i="15" s="1"/>
  <c r="M1555" i="15"/>
  <c r="O1555" i="15"/>
  <c r="Q1555" i="15"/>
  <c r="R1555" i="15"/>
  <c r="G1556" i="15"/>
  <c r="S1556" i="15" s="1"/>
  <c r="M1556" i="15"/>
  <c r="O1556" i="15"/>
  <c r="Q1556" i="15"/>
  <c r="R1556" i="15"/>
  <c r="G1557" i="15"/>
  <c r="S1557" i="15" s="1"/>
  <c r="M1557" i="15"/>
  <c r="O1557" i="15"/>
  <c r="Q1557" i="15"/>
  <c r="R1557" i="15"/>
  <c r="G1558" i="15"/>
  <c r="S1558" i="15" s="1"/>
  <c r="M1558" i="15"/>
  <c r="O1558" i="15"/>
  <c r="Q1558" i="15"/>
  <c r="R1558" i="15"/>
  <c r="G1559" i="15"/>
  <c r="S1559" i="15" s="1"/>
  <c r="M1559" i="15"/>
  <c r="O1559" i="15"/>
  <c r="Q1559" i="15"/>
  <c r="R1559" i="15"/>
  <c r="G1560" i="15"/>
  <c r="S1560" i="15" s="1"/>
  <c r="M1560" i="15"/>
  <c r="O1560" i="15"/>
  <c r="Q1560" i="15"/>
  <c r="R1560" i="15"/>
  <c r="G1561" i="15"/>
  <c r="S1561" i="15" s="1"/>
  <c r="M1561" i="15"/>
  <c r="O1561" i="15"/>
  <c r="Q1561" i="15"/>
  <c r="R1561" i="15"/>
  <c r="G1562" i="15"/>
  <c r="S1562" i="15" s="1"/>
  <c r="M1562" i="15"/>
  <c r="O1562" i="15"/>
  <c r="Q1562" i="15"/>
  <c r="R1562" i="15"/>
  <c r="G1563" i="15"/>
  <c r="S1563" i="15" s="1"/>
  <c r="M1563" i="15"/>
  <c r="O1563" i="15"/>
  <c r="Q1563" i="15"/>
  <c r="R1563" i="15"/>
  <c r="G1564" i="15"/>
  <c r="S1564" i="15" s="1"/>
  <c r="M1564" i="15"/>
  <c r="O1564" i="15"/>
  <c r="Q1564" i="15"/>
  <c r="R1564" i="15"/>
  <c r="G1565" i="15"/>
  <c r="S1565" i="15" s="1"/>
  <c r="M1565" i="15"/>
  <c r="O1565" i="15"/>
  <c r="Q1565" i="15"/>
  <c r="R1565" i="15"/>
  <c r="G1566" i="15"/>
  <c r="S1566" i="15" s="1"/>
  <c r="M1566" i="15"/>
  <c r="O1566" i="15"/>
  <c r="Q1566" i="15"/>
  <c r="R1566" i="15"/>
  <c r="G1567" i="15"/>
  <c r="S1567" i="15" s="1"/>
  <c r="M1567" i="15"/>
  <c r="O1567" i="15"/>
  <c r="Q1567" i="15"/>
  <c r="R1567" i="15"/>
  <c r="G1568" i="15"/>
  <c r="S1568" i="15" s="1"/>
  <c r="M1568" i="15"/>
  <c r="O1568" i="15"/>
  <c r="Q1568" i="15"/>
  <c r="R1568" i="15"/>
  <c r="G1569" i="15"/>
  <c r="S1569" i="15" s="1"/>
  <c r="M1569" i="15"/>
  <c r="O1569" i="15"/>
  <c r="Q1569" i="15"/>
  <c r="R1569" i="15"/>
  <c r="G1570" i="15"/>
  <c r="S1570" i="15" s="1"/>
  <c r="M1570" i="15"/>
  <c r="O1570" i="15"/>
  <c r="Q1570" i="15"/>
  <c r="R1570" i="15"/>
  <c r="G1571" i="15"/>
  <c r="S1571" i="15" s="1"/>
  <c r="M1571" i="15"/>
  <c r="O1571" i="15"/>
  <c r="Q1571" i="15"/>
  <c r="R1571" i="15"/>
  <c r="G1572" i="15"/>
  <c r="S1572" i="15" s="1"/>
  <c r="M1572" i="15"/>
  <c r="O1572" i="15"/>
  <c r="Q1572" i="15"/>
  <c r="R1572" i="15"/>
  <c r="G1573" i="15"/>
  <c r="S1573" i="15" s="1"/>
  <c r="M1573" i="15"/>
  <c r="O1573" i="15"/>
  <c r="Q1573" i="15"/>
  <c r="R1573" i="15"/>
  <c r="G1574" i="15"/>
  <c r="S1574" i="15" s="1"/>
  <c r="M1574" i="15"/>
  <c r="O1574" i="15"/>
  <c r="Q1574" i="15"/>
  <c r="R1574" i="15"/>
  <c r="G1575" i="15"/>
  <c r="S1575" i="15" s="1"/>
  <c r="M1575" i="15"/>
  <c r="O1575" i="15"/>
  <c r="Q1575" i="15"/>
  <c r="R1575" i="15"/>
  <c r="G1576" i="15"/>
  <c r="S1576" i="15" s="1"/>
  <c r="M1576" i="15"/>
  <c r="O1576" i="15"/>
  <c r="Q1576" i="15"/>
  <c r="R1576" i="15"/>
  <c r="G1577" i="15"/>
  <c r="S1577" i="15" s="1"/>
  <c r="M1577" i="15"/>
  <c r="O1577" i="15"/>
  <c r="Q1577" i="15"/>
  <c r="R1577" i="15"/>
  <c r="G1578" i="15"/>
  <c r="S1578" i="15" s="1"/>
  <c r="M1578" i="15"/>
  <c r="O1578" i="15"/>
  <c r="Q1578" i="15"/>
  <c r="R1578" i="15"/>
  <c r="G1579" i="15"/>
  <c r="S1579" i="15" s="1"/>
  <c r="M1579" i="15"/>
  <c r="O1579" i="15"/>
  <c r="Q1579" i="15"/>
  <c r="R1579" i="15"/>
  <c r="G1580" i="15"/>
  <c r="S1580" i="15" s="1"/>
  <c r="M1580" i="15"/>
  <c r="O1580" i="15"/>
  <c r="Q1580" i="15"/>
  <c r="R1580" i="15"/>
  <c r="G1581" i="15"/>
  <c r="S1581" i="15" s="1"/>
  <c r="M1581" i="15"/>
  <c r="O1581" i="15"/>
  <c r="Q1581" i="15"/>
  <c r="R1581" i="15"/>
  <c r="G1582" i="15"/>
  <c r="S1582" i="15" s="1"/>
  <c r="M1582" i="15"/>
  <c r="O1582" i="15"/>
  <c r="Q1582" i="15"/>
  <c r="R1582" i="15"/>
  <c r="G1583" i="15"/>
  <c r="S1583" i="15" s="1"/>
  <c r="M1583" i="15"/>
  <c r="O1583" i="15"/>
  <c r="Q1583" i="15"/>
  <c r="R1583" i="15"/>
  <c r="G1584" i="15"/>
  <c r="S1584" i="15" s="1"/>
  <c r="M1584" i="15"/>
  <c r="O1584" i="15"/>
  <c r="Q1584" i="15"/>
  <c r="R1584" i="15"/>
  <c r="G1585" i="15"/>
  <c r="S1585" i="15" s="1"/>
  <c r="M1585" i="15"/>
  <c r="O1585" i="15"/>
  <c r="Q1585" i="15"/>
  <c r="R1585" i="15"/>
  <c r="G1586" i="15"/>
  <c r="S1586" i="15" s="1"/>
  <c r="M1586" i="15"/>
  <c r="O1586" i="15"/>
  <c r="Q1586" i="15"/>
  <c r="R1586" i="15"/>
  <c r="G1587" i="15"/>
  <c r="S1587" i="15" s="1"/>
  <c r="M1587" i="15"/>
  <c r="O1587" i="15"/>
  <c r="Q1587" i="15"/>
  <c r="R1587" i="15"/>
  <c r="G1588" i="15"/>
  <c r="S1588" i="15" s="1"/>
  <c r="M1588" i="15"/>
  <c r="O1588" i="15"/>
  <c r="Q1588" i="15"/>
  <c r="R1588" i="15"/>
  <c r="G1589" i="15"/>
  <c r="S1589" i="15" s="1"/>
  <c r="M1589" i="15"/>
  <c r="O1589" i="15"/>
  <c r="Q1589" i="15"/>
  <c r="R1589" i="15"/>
  <c r="G1590" i="15"/>
  <c r="S1590" i="15" s="1"/>
  <c r="M1590" i="15"/>
  <c r="O1590" i="15"/>
  <c r="Q1590" i="15"/>
  <c r="R1590" i="15"/>
  <c r="G1591" i="15"/>
  <c r="S1591" i="15" s="1"/>
  <c r="M1591" i="15"/>
  <c r="O1591" i="15"/>
  <c r="Q1591" i="15"/>
  <c r="R1591" i="15"/>
  <c r="G1592" i="15"/>
  <c r="S1592" i="15" s="1"/>
  <c r="M1592" i="15"/>
  <c r="O1592" i="15"/>
  <c r="Q1592" i="15"/>
  <c r="R1592" i="15"/>
  <c r="G1593" i="15"/>
  <c r="S1593" i="15" s="1"/>
  <c r="M1593" i="15"/>
  <c r="O1593" i="15"/>
  <c r="Q1593" i="15"/>
  <c r="R1593" i="15"/>
  <c r="G1594" i="15"/>
  <c r="S1594" i="15" s="1"/>
  <c r="M1594" i="15"/>
  <c r="O1594" i="15"/>
  <c r="Q1594" i="15"/>
  <c r="R1594" i="15"/>
  <c r="G1595" i="15"/>
  <c r="S1595" i="15" s="1"/>
  <c r="M1595" i="15"/>
  <c r="O1595" i="15"/>
  <c r="Q1595" i="15"/>
  <c r="R1595" i="15"/>
  <c r="G1596" i="15"/>
  <c r="S1596" i="15" s="1"/>
  <c r="M1596" i="15"/>
  <c r="O1596" i="15"/>
  <c r="Q1596" i="15"/>
  <c r="R1596" i="15"/>
  <c r="G1597" i="15"/>
  <c r="S1597" i="15" s="1"/>
  <c r="M1597" i="15"/>
  <c r="O1597" i="15"/>
  <c r="Q1597" i="15"/>
  <c r="R1597" i="15"/>
  <c r="G1598" i="15"/>
  <c r="S1598" i="15" s="1"/>
  <c r="M1598" i="15"/>
  <c r="O1598" i="15"/>
  <c r="Q1598" i="15"/>
  <c r="R1598" i="15"/>
  <c r="G1599" i="15"/>
  <c r="S1599" i="15" s="1"/>
  <c r="M1599" i="15"/>
  <c r="O1599" i="15"/>
  <c r="Q1599" i="15"/>
  <c r="R1599" i="15"/>
  <c r="G1600" i="15"/>
  <c r="S1600" i="15" s="1"/>
  <c r="M1600" i="15"/>
  <c r="O1600" i="15"/>
  <c r="Q1600" i="15"/>
  <c r="R1600" i="15"/>
  <c r="G1601" i="15"/>
  <c r="S1601" i="15" s="1"/>
  <c r="M1601" i="15"/>
  <c r="O1601" i="15"/>
  <c r="Q1601" i="15"/>
  <c r="R1601" i="15"/>
  <c r="G1602" i="15"/>
  <c r="S1602" i="15" s="1"/>
  <c r="M1602" i="15"/>
  <c r="O1602" i="15"/>
  <c r="Q1602" i="15"/>
  <c r="R1602" i="15"/>
  <c r="G1603" i="15"/>
  <c r="S1603" i="15" s="1"/>
  <c r="M1603" i="15"/>
  <c r="O1603" i="15"/>
  <c r="Q1603" i="15"/>
  <c r="R1603" i="15"/>
  <c r="G1604" i="15"/>
  <c r="S1604" i="15" s="1"/>
  <c r="M1604" i="15"/>
  <c r="O1604" i="15"/>
  <c r="Q1604" i="15"/>
  <c r="R1604" i="15"/>
  <c r="G1605" i="15"/>
  <c r="S1605" i="15" s="1"/>
  <c r="M1605" i="15"/>
  <c r="O1605" i="15"/>
  <c r="Q1605" i="15"/>
  <c r="R1605" i="15"/>
  <c r="G1606" i="15"/>
  <c r="S1606" i="15" s="1"/>
  <c r="M1606" i="15"/>
  <c r="O1606" i="15"/>
  <c r="Q1606" i="15"/>
  <c r="R1606" i="15"/>
  <c r="G1607" i="15"/>
  <c r="S1607" i="15" s="1"/>
  <c r="M1607" i="15"/>
  <c r="O1607" i="15"/>
  <c r="Q1607" i="15"/>
  <c r="R1607" i="15"/>
  <c r="G1608" i="15"/>
  <c r="S1608" i="15" s="1"/>
  <c r="M1608" i="15"/>
  <c r="O1608" i="15"/>
  <c r="Q1608" i="15"/>
  <c r="R1608" i="15"/>
  <c r="G1609" i="15"/>
  <c r="S1609" i="15" s="1"/>
  <c r="M1609" i="15"/>
  <c r="O1609" i="15"/>
  <c r="Q1609" i="15"/>
  <c r="R1609" i="15"/>
  <c r="G1610" i="15"/>
  <c r="S1610" i="15" s="1"/>
  <c r="M1610" i="15"/>
  <c r="O1610" i="15"/>
  <c r="Q1610" i="15"/>
  <c r="R1610" i="15"/>
  <c r="G1611" i="15"/>
  <c r="S1611" i="15" s="1"/>
  <c r="M1611" i="15"/>
  <c r="O1611" i="15"/>
  <c r="Q1611" i="15"/>
  <c r="R1611" i="15"/>
  <c r="G1612" i="15"/>
  <c r="S1612" i="15" s="1"/>
  <c r="M1612" i="15"/>
  <c r="O1612" i="15"/>
  <c r="Q1612" i="15"/>
  <c r="R1612" i="15"/>
  <c r="G1613" i="15"/>
  <c r="S1613" i="15" s="1"/>
  <c r="M1613" i="15"/>
  <c r="O1613" i="15"/>
  <c r="Q1613" i="15"/>
  <c r="R1613" i="15"/>
  <c r="G1614" i="15"/>
  <c r="S1614" i="15" s="1"/>
  <c r="M1614" i="15"/>
  <c r="O1614" i="15"/>
  <c r="Q1614" i="15"/>
  <c r="R1614" i="15"/>
  <c r="G1615" i="15"/>
  <c r="S1615" i="15" s="1"/>
  <c r="M1615" i="15"/>
  <c r="O1615" i="15"/>
  <c r="Q1615" i="15"/>
  <c r="R1615" i="15"/>
  <c r="G1616" i="15"/>
  <c r="S1616" i="15" s="1"/>
  <c r="M1616" i="15"/>
  <c r="O1616" i="15"/>
  <c r="Q1616" i="15"/>
  <c r="R1616" i="15"/>
  <c r="G1617" i="15"/>
  <c r="S1617" i="15" s="1"/>
  <c r="M1617" i="15"/>
  <c r="O1617" i="15"/>
  <c r="Q1617" i="15"/>
  <c r="R1617" i="15"/>
  <c r="G1618" i="15"/>
  <c r="S1618" i="15" s="1"/>
  <c r="M1618" i="15"/>
  <c r="O1618" i="15"/>
  <c r="Q1618" i="15"/>
  <c r="R1618" i="15"/>
  <c r="G1619" i="15"/>
  <c r="S1619" i="15" s="1"/>
  <c r="M1619" i="15"/>
  <c r="O1619" i="15"/>
  <c r="Q1619" i="15"/>
  <c r="R1619" i="15"/>
  <c r="G1620" i="15"/>
  <c r="S1620" i="15" s="1"/>
  <c r="M1620" i="15"/>
  <c r="O1620" i="15"/>
  <c r="Q1620" i="15"/>
  <c r="R1620" i="15"/>
  <c r="G1621" i="15"/>
  <c r="S1621" i="15" s="1"/>
  <c r="M1621" i="15"/>
  <c r="O1621" i="15"/>
  <c r="Q1621" i="15"/>
  <c r="R1621" i="15"/>
  <c r="G1622" i="15"/>
  <c r="S1622" i="15" s="1"/>
  <c r="M1622" i="15"/>
  <c r="O1622" i="15"/>
  <c r="Q1622" i="15"/>
  <c r="R1622" i="15"/>
  <c r="G1623" i="15"/>
  <c r="S1623" i="15" s="1"/>
  <c r="M1623" i="15"/>
  <c r="O1623" i="15"/>
  <c r="Q1623" i="15"/>
  <c r="R1623" i="15"/>
  <c r="G1624" i="15"/>
  <c r="S1624" i="15" s="1"/>
  <c r="M1624" i="15"/>
  <c r="O1624" i="15"/>
  <c r="Q1624" i="15"/>
  <c r="R1624" i="15"/>
  <c r="G1625" i="15"/>
  <c r="S1625" i="15" s="1"/>
  <c r="M1625" i="15"/>
  <c r="O1625" i="15"/>
  <c r="Q1625" i="15"/>
  <c r="R1625" i="15"/>
  <c r="G1626" i="15"/>
  <c r="S1626" i="15" s="1"/>
  <c r="M1626" i="15"/>
  <c r="O1626" i="15"/>
  <c r="Q1626" i="15"/>
  <c r="R1626" i="15"/>
  <c r="G1627" i="15"/>
  <c r="S1627" i="15" s="1"/>
  <c r="M1627" i="15"/>
  <c r="O1627" i="15"/>
  <c r="Q1627" i="15"/>
  <c r="R1627" i="15"/>
  <c r="G1628" i="15"/>
  <c r="S1628" i="15" s="1"/>
  <c r="M1628" i="15"/>
  <c r="O1628" i="15"/>
  <c r="Q1628" i="15"/>
  <c r="R1628" i="15"/>
  <c r="G1629" i="15"/>
  <c r="S1629" i="15" s="1"/>
  <c r="M1629" i="15"/>
  <c r="O1629" i="15"/>
  <c r="Q1629" i="15"/>
  <c r="R1629" i="15"/>
  <c r="G1630" i="15"/>
  <c r="S1630" i="15" s="1"/>
  <c r="M1630" i="15"/>
  <c r="O1630" i="15"/>
  <c r="Q1630" i="15"/>
  <c r="R1630" i="15"/>
  <c r="G1631" i="15"/>
  <c r="S1631" i="15" s="1"/>
  <c r="M1631" i="15"/>
  <c r="O1631" i="15"/>
  <c r="Q1631" i="15"/>
  <c r="R1631" i="15"/>
  <c r="G1632" i="15"/>
  <c r="S1632" i="15" s="1"/>
  <c r="M1632" i="15"/>
  <c r="O1632" i="15"/>
  <c r="Q1632" i="15"/>
  <c r="R1632" i="15"/>
  <c r="G1633" i="15"/>
  <c r="S1633" i="15" s="1"/>
  <c r="M1633" i="15"/>
  <c r="O1633" i="15"/>
  <c r="Q1633" i="15"/>
  <c r="R1633" i="15"/>
  <c r="G1634" i="15"/>
  <c r="S1634" i="15" s="1"/>
  <c r="M1634" i="15"/>
  <c r="O1634" i="15"/>
  <c r="Q1634" i="15"/>
  <c r="R1634" i="15"/>
  <c r="G1635" i="15"/>
  <c r="S1635" i="15" s="1"/>
  <c r="M1635" i="15"/>
  <c r="O1635" i="15"/>
  <c r="Q1635" i="15"/>
  <c r="R1635" i="15"/>
  <c r="G1636" i="15"/>
  <c r="S1636" i="15" s="1"/>
  <c r="M1636" i="15"/>
  <c r="O1636" i="15"/>
  <c r="Q1636" i="15"/>
  <c r="R1636" i="15"/>
  <c r="G1637" i="15"/>
  <c r="S1637" i="15" s="1"/>
  <c r="M1637" i="15"/>
  <c r="O1637" i="15"/>
  <c r="Q1637" i="15"/>
  <c r="R1637" i="15"/>
  <c r="G1638" i="15"/>
  <c r="S1638" i="15" s="1"/>
  <c r="M1638" i="15"/>
  <c r="O1638" i="15"/>
  <c r="Q1638" i="15"/>
  <c r="R1638" i="15"/>
  <c r="G1639" i="15"/>
  <c r="S1639" i="15" s="1"/>
  <c r="M1639" i="15"/>
  <c r="O1639" i="15"/>
  <c r="Q1639" i="15"/>
  <c r="R1639" i="15"/>
  <c r="G1640" i="15"/>
  <c r="S1640" i="15" s="1"/>
  <c r="M1640" i="15"/>
  <c r="O1640" i="15"/>
  <c r="Q1640" i="15"/>
  <c r="R1640" i="15"/>
  <c r="G1641" i="15"/>
  <c r="S1641" i="15" s="1"/>
  <c r="M1641" i="15"/>
  <c r="O1641" i="15"/>
  <c r="Q1641" i="15"/>
  <c r="R1641" i="15"/>
  <c r="G1642" i="15"/>
  <c r="S1642" i="15" s="1"/>
  <c r="M1642" i="15"/>
  <c r="O1642" i="15"/>
  <c r="Q1642" i="15"/>
  <c r="R1642" i="15"/>
  <c r="G1643" i="15"/>
  <c r="S1643" i="15" s="1"/>
  <c r="M1643" i="15"/>
  <c r="O1643" i="15"/>
  <c r="Q1643" i="15"/>
  <c r="R1643" i="15"/>
  <c r="G1644" i="15"/>
  <c r="S1644" i="15" s="1"/>
  <c r="M1644" i="15"/>
  <c r="O1644" i="15"/>
  <c r="Q1644" i="15"/>
  <c r="R1644" i="15"/>
  <c r="G1645" i="15"/>
  <c r="S1645" i="15" s="1"/>
  <c r="M1645" i="15"/>
  <c r="O1645" i="15"/>
  <c r="Q1645" i="15"/>
  <c r="R1645" i="15"/>
  <c r="G1646" i="15"/>
  <c r="S1646" i="15" s="1"/>
  <c r="M1646" i="15"/>
  <c r="O1646" i="15"/>
  <c r="Q1646" i="15"/>
  <c r="R1646" i="15"/>
  <c r="G1647" i="15"/>
  <c r="S1647" i="15" s="1"/>
  <c r="M1647" i="15"/>
  <c r="O1647" i="15"/>
  <c r="Q1647" i="15"/>
  <c r="R1647" i="15"/>
  <c r="G1648" i="15"/>
  <c r="S1648" i="15" s="1"/>
  <c r="M1648" i="15"/>
  <c r="O1648" i="15"/>
  <c r="Q1648" i="15"/>
  <c r="R1648" i="15"/>
  <c r="G1649" i="15"/>
  <c r="S1649" i="15" s="1"/>
  <c r="M1649" i="15"/>
  <c r="O1649" i="15"/>
  <c r="Q1649" i="15"/>
  <c r="R1649" i="15"/>
  <c r="G1650" i="15"/>
  <c r="S1650" i="15" s="1"/>
  <c r="M1650" i="15"/>
  <c r="O1650" i="15"/>
  <c r="Q1650" i="15"/>
  <c r="R1650" i="15"/>
  <c r="G1651" i="15"/>
  <c r="S1651" i="15" s="1"/>
  <c r="M1651" i="15"/>
  <c r="O1651" i="15"/>
  <c r="Q1651" i="15"/>
  <c r="R1651" i="15"/>
  <c r="G1652" i="15"/>
  <c r="S1652" i="15" s="1"/>
  <c r="M1652" i="15"/>
  <c r="O1652" i="15"/>
  <c r="Q1652" i="15"/>
  <c r="R1652" i="15"/>
  <c r="G1653" i="15"/>
  <c r="S1653" i="15" s="1"/>
  <c r="M1653" i="15"/>
  <c r="O1653" i="15"/>
  <c r="Q1653" i="15"/>
  <c r="R1653" i="15"/>
  <c r="G1654" i="15"/>
  <c r="S1654" i="15" s="1"/>
  <c r="M1654" i="15"/>
  <c r="O1654" i="15"/>
  <c r="Q1654" i="15"/>
  <c r="R1654" i="15"/>
  <c r="G1655" i="15"/>
  <c r="S1655" i="15" s="1"/>
  <c r="M1655" i="15"/>
  <c r="O1655" i="15"/>
  <c r="Q1655" i="15"/>
  <c r="R1655" i="15"/>
  <c r="G1656" i="15"/>
  <c r="S1656" i="15" s="1"/>
  <c r="M1656" i="15"/>
  <c r="O1656" i="15"/>
  <c r="Q1656" i="15"/>
  <c r="R1656" i="15"/>
  <c r="G1657" i="15"/>
  <c r="S1657" i="15" s="1"/>
  <c r="M1657" i="15"/>
  <c r="O1657" i="15"/>
  <c r="Q1657" i="15"/>
  <c r="R1657" i="15"/>
  <c r="G1658" i="15"/>
  <c r="S1658" i="15" s="1"/>
  <c r="M1658" i="15"/>
  <c r="O1658" i="15"/>
  <c r="Q1658" i="15"/>
  <c r="R1658" i="15"/>
  <c r="G1659" i="15"/>
  <c r="S1659" i="15" s="1"/>
  <c r="M1659" i="15"/>
  <c r="O1659" i="15"/>
  <c r="Q1659" i="15"/>
  <c r="R1659" i="15"/>
  <c r="G1660" i="15"/>
  <c r="S1660" i="15" s="1"/>
  <c r="M1660" i="15"/>
  <c r="O1660" i="15"/>
  <c r="Q1660" i="15"/>
  <c r="R1660" i="15"/>
  <c r="G1661" i="15"/>
  <c r="S1661" i="15" s="1"/>
  <c r="M1661" i="15"/>
  <c r="O1661" i="15"/>
  <c r="Q1661" i="15"/>
  <c r="R1661" i="15"/>
  <c r="G1662" i="15"/>
  <c r="S1662" i="15" s="1"/>
  <c r="M1662" i="15"/>
  <c r="O1662" i="15"/>
  <c r="Q1662" i="15"/>
  <c r="R1662" i="15"/>
  <c r="G1663" i="15"/>
  <c r="S1663" i="15" s="1"/>
  <c r="M1663" i="15"/>
  <c r="O1663" i="15"/>
  <c r="Q1663" i="15"/>
  <c r="R1663" i="15"/>
  <c r="G1664" i="15"/>
  <c r="S1664" i="15" s="1"/>
  <c r="M1664" i="15"/>
  <c r="O1664" i="15"/>
  <c r="Q1664" i="15"/>
  <c r="R1664" i="15"/>
  <c r="G1665" i="15"/>
  <c r="S1665" i="15" s="1"/>
  <c r="M1665" i="15"/>
  <c r="O1665" i="15"/>
  <c r="Q1665" i="15"/>
  <c r="R1665" i="15"/>
  <c r="G1666" i="15"/>
  <c r="S1666" i="15" s="1"/>
  <c r="M1666" i="15"/>
  <c r="O1666" i="15"/>
  <c r="Q1666" i="15"/>
  <c r="R1666" i="15"/>
  <c r="G1667" i="15"/>
  <c r="S1667" i="15" s="1"/>
  <c r="M1667" i="15"/>
  <c r="O1667" i="15"/>
  <c r="Q1667" i="15"/>
  <c r="R1667" i="15"/>
  <c r="G1668" i="15"/>
  <c r="S1668" i="15" s="1"/>
  <c r="M1668" i="15"/>
  <c r="O1668" i="15"/>
  <c r="Q1668" i="15"/>
  <c r="R1668" i="15"/>
  <c r="G1669" i="15"/>
  <c r="S1669" i="15" s="1"/>
  <c r="M1669" i="15"/>
  <c r="O1669" i="15"/>
  <c r="Q1669" i="15"/>
  <c r="R1669" i="15"/>
  <c r="G1670" i="15"/>
  <c r="S1670" i="15" s="1"/>
  <c r="M1670" i="15"/>
  <c r="O1670" i="15"/>
  <c r="Q1670" i="15"/>
  <c r="R1670" i="15"/>
  <c r="G1671" i="15"/>
  <c r="S1671" i="15" s="1"/>
  <c r="M1671" i="15"/>
  <c r="O1671" i="15"/>
  <c r="Q1671" i="15"/>
  <c r="R1671" i="15"/>
  <c r="G1672" i="15"/>
  <c r="S1672" i="15" s="1"/>
  <c r="M1672" i="15"/>
  <c r="O1672" i="15"/>
  <c r="Q1672" i="15"/>
  <c r="R1672" i="15"/>
  <c r="G1673" i="15"/>
  <c r="S1673" i="15" s="1"/>
  <c r="M1673" i="15"/>
  <c r="O1673" i="15"/>
  <c r="Q1673" i="15"/>
  <c r="R1673" i="15"/>
  <c r="G1674" i="15"/>
  <c r="S1674" i="15" s="1"/>
  <c r="M1674" i="15"/>
  <c r="O1674" i="15"/>
  <c r="Q1674" i="15"/>
  <c r="R1674" i="15"/>
  <c r="G1675" i="15"/>
  <c r="S1675" i="15" s="1"/>
  <c r="M1675" i="15"/>
  <c r="O1675" i="15"/>
  <c r="Q1675" i="15"/>
  <c r="R1675" i="15"/>
  <c r="G1676" i="15"/>
  <c r="S1676" i="15" s="1"/>
  <c r="M1676" i="15"/>
  <c r="O1676" i="15"/>
  <c r="Q1676" i="15"/>
  <c r="R1676" i="15"/>
  <c r="G1677" i="15"/>
  <c r="S1677" i="15" s="1"/>
  <c r="M1677" i="15"/>
  <c r="O1677" i="15"/>
  <c r="Q1677" i="15"/>
  <c r="R1677" i="15"/>
  <c r="G1678" i="15"/>
  <c r="S1678" i="15" s="1"/>
  <c r="M1678" i="15"/>
  <c r="O1678" i="15"/>
  <c r="Q1678" i="15"/>
  <c r="R1678" i="15"/>
  <c r="G1679" i="15"/>
  <c r="S1679" i="15" s="1"/>
  <c r="M1679" i="15"/>
  <c r="O1679" i="15"/>
  <c r="Q1679" i="15"/>
  <c r="R1679" i="15"/>
  <c r="G1680" i="15"/>
  <c r="S1680" i="15" s="1"/>
  <c r="M1680" i="15"/>
  <c r="O1680" i="15"/>
  <c r="Q1680" i="15"/>
  <c r="R1680" i="15"/>
  <c r="G1681" i="15"/>
  <c r="S1681" i="15" s="1"/>
  <c r="M1681" i="15"/>
  <c r="O1681" i="15"/>
  <c r="Q1681" i="15"/>
  <c r="R1681" i="15"/>
  <c r="G1682" i="15"/>
  <c r="S1682" i="15" s="1"/>
  <c r="M1682" i="15"/>
  <c r="O1682" i="15"/>
  <c r="Q1682" i="15"/>
  <c r="R1682" i="15"/>
  <c r="G1683" i="15"/>
  <c r="S1683" i="15" s="1"/>
  <c r="M1683" i="15"/>
  <c r="O1683" i="15"/>
  <c r="Q1683" i="15"/>
  <c r="R1683" i="15"/>
  <c r="G1684" i="15"/>
  <c r="S1684" i="15" s="1"/>
  <c r="M1684" i="15"/>
  <c r="O1684" i="15"/>
  <c r="Q1684" i="15"/>
  <c r="R1684" i="15"/>
  <c r="G1685" i="15"/>
  <c r="S1685" i="15" s="1"/>
  <c r="M1685" i="15"/>
  <c r="O1685" i="15"/>
  <c r="Q1685" i="15"/>
  <c r="R1685" i="15"/>
  <c r="G1686" i="15"/>
  <c r="S1686" i="15" s="1"/>
  <c r="M1686" i="15"/>
  <c r="O1686" i="15"/>
  <c r="Q1686" i="15"/>
  <c r="R1686" i="15"/>
  <c r="G1687" i="15"/>
  <c r="S1687" i="15" s="1"/>
  <c r="M1687" i="15"/>
  <c r="O1687" i="15"/>
  <c r="Q1687" i="15"/>
  <c r="R1687" i="15"/>
  <c r="G1688" i="15"/>
  <c r="S1688" i="15" s="1"/>
  <c r="M1688" i="15"/>
  <c r="O1688" i="15"/>
  <c r="Q1688" i="15"/>
  <c r="R1688" i="15"/>
  <c r="G1689" i="15"/>
  <c r="S1689" i="15" s="1"/>
  <c r="M1689" i="15"/>
  <c r="O1689" i="15"/>
  <c r="Q1689" i="15"/>
  <c r="R1689" i="15"/>
  <c r="G1690" i="15"/>
  <c r="S1690" i="15" s="1"/>
  <c r="M1690" i="15"/>
  <c r="O1690" i="15"/>
  <c r="Q1690" i="15"/>
  <c r="R1690" i="15"/>
  <c r="G1691" i="15"/>
  <c r="S1691" i="15" s="1"/>
  <c r="M1691" i="15"/>
  <c r="O1691" i="15"/>
  <c r="Q1691" i="15"/>
  <c r="R1691" i="15"/>
  <c r="G1692" i="15"/>
  <c r="S1692" i="15" s="1"/>
  <c r="M1692" i="15"/>
  <c r="O1692" i="15"/>
  <c r="Q1692" i="15"/>
  <c r="R1692" i="15"/>
  <c r="G1693" i="15"/>
  <c r="S1693" i="15" s="1"/>
  <c r="M1693" i="15"/>
  <c r="O1693" i="15"/>
  <c r="Q1693" i="15"/>
  <c r="R1693" i="15"/>
  <c r="G1694" i="15"/>
  <c r="S1694" i="15" s="1"/>
  <c r="M1694" i="15"/>
  <c r="O1694" i="15"/>
  <c r="Q1694" i="15"/>
  <c r="R1694" i="15"/>
  <c r="G1695" i="15"/>
  <c r="S1695" i="15" s="1"/>
  <c r="M1695" i="15"/>
  <c r="O1695" i="15"/>
  <c r="Q1695" i="15"/>
  <c r="R1695" i="15"/>
  <c r="G1696" i="15"/>
  <c r="S1696" i="15" s="1"/>
  <c r="M1696" i="15"/>
  <c r="O1696" i="15"/>
  <c r="Q1696" i="15"/>
  <c r="R1696" i="15"/>
  <c r="G1697" i="15"/>
  <c r="S1697" i="15" s="1"/>
  <c r="M1697" i="15"/>
  <c r="O1697" i="15"/>
  <c r="Q1697" i="15"/>
  <c r="R1697" i="15"/>
  <c r="G1698" i="15"/>
  <c r="S1698" i="15" s="1"/>
  <c r="M1698" i="15"/>
  <c r="O1698" i="15"/>
  <c r="Q1698" i="15"/>
  <c r="R1698" i="15"/>
  <c r="G1699" i="15"/>
  <c r="S1699" i="15" s="1"/>
  <c r="M1699" i="15"/>
  <c r="O1699" i="15"/>
  <c r="Q1699" i="15"/>
  <c r="R1699" i="15"/>
  <c r="G1700" i="15"/>
  <c r="S1700" i="15" s="1"/>
  <c r="M1700" i="15"/>
  <c r="O1700" i="15"/>
  <c r="Q1700" i="15"/>
  <c r="R1700" i="15"/>
  <c r="G1701" i="15"/>
  <c r="S1701" i="15" s="1"/>
  <c r="M1701" i="15"/>
  <c r="O1701" i="15"/>
  <c r="Q1701" i="15"/>
  <c r="R1701" i="15"/>
  <c r="G1702" i="15"/>
  <c r="S1702" i="15" s="1"/>
  <c r="M1702" i="15"/>
  <c r="O1702" i="15"/>
  <c r="Q1702" i="15"/>
  <c r="R1702" i="15"/>
  <c r="G1703" i="15"/>
  <c r="S1703" i="15" s="1"/>
  <c r="M1703" i="15"/>
  <c r="O1703" i="15"/>
  <c r="Q1703" i="15"/>
  <c r="R1703" i="15"/>
  <c r="G1704" i="15"/>
  <c r="S1704" i="15" s="1"/>
  <c r="M1704" i="15"/>
  <c r="O1704" i="15"/>
  <c r="Q1704" i="15"/>
  <c r="R1704" i="15"/>
  <c r="G1705" i="15"/>
  <c r="S1705" i="15" s="1"/>
  <c r="M1705" i="15"/>
  <c r="O1705" i="15"/>
  <c r="Q1705" i="15"/>
  <c r="R1705" i="15"/>
  <c r="G1706" i="15"/>
  <c r="S1706" i="15" s="1"/>
  <c r="M1706" i="15"/>
  <c r="O1706" i="15"/>
  <c r="Q1706" i="15"/>
  <c r="R1706" i="15"/>
  <c r="G1707" i="15"/>
  <c r="S1707" i="15" s="1"/>
  <c r="M1707" i="15"/>
  <c r="O1707" i="15"/>
  <c r="Q1707" i="15"/>
  <c r="R1707" i="15"/>
  <c r="G1708" i="15"/>
  <c r="S1708" i="15" s="1"/>
  <c r="M1708" i="15"/>
  <c r="O1708" i="15"/>
  <c r="Q1708" i="15"/>
  <c r="R1708" i="15"/>
  <c r="G1709" i="15"/>
  <c r="S1709" i="15" s="1"/>
  <c r="M1709" i="15"/>
  <c r="O1709" i="15"/>
  <c r="Q1709" i="15"/>
  <c r="R1709" i="15"/>
  <c r="G1710" i="15"/>
  <c r="S1710" i="15" s="1"/>
  <c r="M1710" i="15"/>
  <c r="O1710" i="15"/>
  <c r="Q1710" i="15"/>
  <c r="R1710" i="15"/>
  <c r="G1711" i="15"/>
  <c r="S1711" i="15" s="1"/>
  <c r="M1711" i="15"/>
  <c r="O1711" i="15"/>
  <c r="Q1711" i="15"/>
  <c r="R1711" i="15"/>
  <c r="G1712" i="15"/>
  <c r="S1712" i="15" s="1"/>
  <c r="M1712" i="15"/>
  <c r="O1712" i="15"/>
  <c r="Q1712" i="15"/>
  <c r="R1712" i="15"/>
  <c r="G1713" i="15"/>
  <c r="S1713" i="15" s="1"/>
  <c r="M1713" i="15"/>
  <c r="O1713" i="15"/>
  <c r="Q1713" i="15"/>
  <c r="R1713" i="15"/>
  <c r="G1714" i="15"/>
  <c r="S1714" i="15" s="1"/>
  <c r="M1714" i="15"/>
  <c r="O1714" i="15"/>
  <c r="Q1714" i="15"/>
  <c r="R1714" i="15"/>
  <c r="G1715" i="15"/>
  <c r="S1715" i="15" s="1"/>
  <c r="M1715" i="15"/>
  <c r="O1715" i="15"/>
  <c r="Q1715" i="15"/>
  <c r="R1715" i="15"/>
  <c r="G1716" i="15"/>
  <c r="S1716" i="15" s="1"/>
  <c r="M1716" i="15"/>
  <c r="O1716" i="15"/>
  <c r="Q1716" i="15"/>
  <c r="R1716" i="15"/>
  <c r="G1717" i="15"/>
  <c r="S1717" i="15" s="1"/>
  <c r="M1717" i="15"/>
  <c r="O1717" i="15"/>
  <c r="Q1717" i="15"/>
  <c r="R1717" i="15"/>
  <c r="G1718" i="15"/>
  <c r="S1718" i="15" s="1"/>
  <c r="M1718" i="15"/>
  <c r="O1718" i="15"/>
  <c r="Q1718" i="15"/>
  <c r="R1718" i="15"/>
  <c r="G1719" i="15"/>
  <c r="S1719" i="15" s="1"/>
  <c r="M1719" i="15"/>
  <c r="O1719" i="15"/>
  <c r="Q1719" i="15"/>
  <c r="R1719" i="15"/>
  <c r="G1720" i="15"/>
  <c r="S1720" i="15" s="1"/>
  <c r="M1720" i="15"/>
  <c r="O1720" i="15"/>
  <c r="Q1720" i="15"/>
  <c r="R1720" i="15"/>
  <c r="G1721" i="15"/>
  <c r="S1721" i="15" s="1"/>
  <c r="M1721" i="15"/>
  <c r="O1721" i="15"/>
  <c r="Q1721" i="15"/>
  <c r="R1721" i="15"/>
  <c r="G1722" i="15"/>
  <c r="S1722" i="15" s="1"/>
  <c r="M1722" i="15"/>
  <c r="O1722" i="15"/>
  <c r="Q1722" i="15"/>
  <c r="R1722" i="15"/>
  <c r="G1723" i="15"/>
  <c r="S1723" i="15" s="1"/>
  <c r="M1723" i="15"/>
  <c r="O1723" i="15"/>
  <c r="Q1723" i="15"/>
  <c r="R1723" i="15"/>
  <c r="G1724" i="15"/>
  <c r="S1724" i="15" s="1"/>
  <c r="M1724" i="15"/>
  <c r="O1724" i="15"/>
  <c r="Q1724" i="15"/>
  <c r="R1724" i="15"/>
  <c r="G1725" i="15"/>
  <c r="S1725" i="15" s="1"/>
  <c r="M1725" i="15"/>
  <c r="O1725" i="15"/>
  <c r="Q1725" i="15"/>
  <c r="R1725" i="15"/>
  <c r="G1726" i="15"/>
  <c r="S1726" i="15" s="1"/>
  <c r="M1726" i="15"/>
  <c r="O1726" i="15"/>
  <c r="Q1726" i="15"/>
  <c r="R1726" i="15"/>
  <c r="G1727" i="15"/>
  <c r="S1727" i="15" s="1"/>
  <c r="M1727" i="15"/>
  <c r="O1727" i="15"/>
  <c r="Q1727" i="15"/>
  <c r="R1727" i="15"/>
  <c r="G1728" i="15"/>
  <c r="S1728" i="15" s="1"/>
  <c r="M1728" i="15"/>
  <c r="O1728" i="15"/>
  <c r="Q1728" i="15"/>
  <c r="R1728" i="15"/>
  <c r="G1729" i="15"/>
  <c r="S1729" i="15" s="1"/>
  <c r="M1729" i="15"/>
  <c r="O1729" i="15"/>
  <c r="Q1729" i="15"/>
  <c r="R1729" i="15"/>
  <c r="G1730" i="15"/>
  <c r="S1730" i="15" s="1"/>
  <c r="M1730" i="15"/>
  <c r="O1730" i="15"/>
  <c r="Q1730" i="15"/>
  <c r="R1730" i="15"/>
  <c r="G1731" i="15"/>
  <c r="S1731" i="15" s="1"/>
  <c r="M1731" i="15"/>
  <c r="O1731" i="15"/>
  <c r="Q1731" i="15"/>
  <c r="R1731" i="15"/>
  <c r="G1732" i="15"/>
  <c r="S1732" i="15" s="1"/>
  <c r="M1732" i="15"/>
  <c r="O1732" i="15"/>
  <c r="Q1732" i="15"/>
  <c r="R1732" i="15"/>
  <c r="G1733" i="15"/>
  <c r="S1733" i="15" s="1"/>
  <c r="M1733" i="15"/>
  <c r="O1733" i="15"/>
  <c r="Q1733" i="15"/>
  <c r="R1733" i="15"/>
  <c r="G1734" i="15"/>
  <c r="S1734" i="15" s="1"/>
  <c r="M1734" i="15"/>
  <c r="O1734" i="15"/>
  <c r="Q1734" i="15"/>
  <c r="R1734" i="15"/>
  <c r="G1735" i="15"/>
  <c r="S1735" i="15" s="1"/>
  <c r="M1735" i="15"/>
  <c r="O1735" i="15"/>
  <c r="Q1735" i="15"/>
  <c r="R1735" i="15"/>
  <c r="G1736" i="15"/>
  <c r="S1736" i="15" s="1"/>
  <c r="M1736" i="15"/>
  <c r="O1736" i="15"/>
  <c r="Q1736" i="15"/>
  <c r="R1736" i="15"/>
  <c r="G1737" i="15"/>
  <c r="S1737" i="15" s="1"/>
  <c r="M1737" i="15"/>
  <c r="O1737" i="15"/>
  <c r="Q1737" i="15"/>
  <c r="R1737" i="15"/>
  <c r="G1738" i="15"/>
  <c r="S1738" i="15" s="1"/>
  <c r="M1738" i="15"/>
  <c r="O1738" i="15"/>
  <c r="Q1738" i="15"/>
  <c r="R1738" i="15"/>
  <c r="G1739" i="15"/>
  <c r="S1739" i="15" s="1"/>
  <c r="M1739" i="15"/>
  <c r="O1739" i="15"/>
  <c r="Q1739" i="15"/>
  <c r="R1739" i="15"/>
  <c r="G1740" i="15"/>
  <c r="S1740" i="15" s="1"/>
  <c r="M1740" i="15"/>
  <c r="O1740" i="15"/>
  <c r="Q1740" i="15"/>
  <c r="R1740" i="15"/>
  <c r="G1741" i="15"/>
  <c r="S1741" i="15" s="1"/>
  <c r="M1741" i="15"/>
  <c r="O1741" i="15"/>
  <c r="Q1741" i="15"/>
  <c r="R1741" i="15"/>
  <c r="G1742" i="15"/>
  <c r="S1742" i="15" s="1"/>
  <c r="M1742" i="15"/>
  <c r="O1742" i="15"/>
  <c r="Q1742" i="15"/>
  <c r="R1742" i="15"/>
  <c r="G1743" i="15"/>
  <c r="S1743" i="15" s="1"/>
  <c r="M1743" i="15"/>
  <c r="O1743" i="15"/>
  <c r="Q1743" i="15"/>
  <c r="R1743" i="15"/>
  <c r="G1744" i="15"/>
  <c r="S1744" i="15" s="1"/>
  <c r="M1744" i="15"/>
  <c r="O1744" i="15"/>
  <c r="Q1744" i="15"/>
  <c r="R1744" i="15"/>
  <c r="G1745" i="15"/>
  <c r="S1745" i="15" s="1"/>
  <c r="M1745" i="15"/>
  <c r="O1745" i="15"/>
  <c r="Q1745" i="15"/>
  <c r="R1745" i="15"/>
  <c r="G1746" i="15"/>
  <c r="S1746" i="15" s="1"/>
  <c r="M1746" i="15"/>
  <c r="O1746" i="15"/>
  <c r="Q1746" i="15"/>
  <c r="R1746" i="15"/>
  <c r="G1747" i="15"/>
  <c r="S1747" i="15" s="1"/>
  <c r="M1747" i="15"/>
  <c r="O1747" i="15"/>
  <c r="Q1747" i="15"/>
  <c r="R1747" i="15"/>
  <c r="G1748" i="15"/>
  <c r="S1748" i="15" s="1"/>
  <c r="M1748" i="15"/>
  <c r="O1748" i="15"/>
  <c r="Q1748" i="15"/>
  <c r="R1748" i="15"/>
  <c r="G1749" i="15"/>
  <c r="S1749" i="15" s="1"/>
  <c r="M1749" i="15"/>
  <c r="O1749" i="15"/>
  <c r="Q1749" i="15"/>
  <c r="R1749" i="15"/>
  <c r="G1750" i="15"/>
  <c r="S1750" i="15" s="1"/>
  <c r="M1750" i="15"/>
  <c r="O1750" i="15"/>
  <c r="Q1750" i="15"/>
  <c r="R1750" i="15"/>
  <c r="G1751" i="15"/>
  <c r="S1751" i="15" s="1"/>
  <c r="M1751" i="15"/>
  <c r="O1751" i="15"/>
  <c r="Q1751" i="15"/>
  <c r="R1751" i="15"/>
  <c r="G1752" i="15"/>
  <c r="S1752" i="15" s="1"/>
  <c r="M1752" i="15"/>
  <c r="O1752" i="15"/>
  <c r="Q1752" i="15"/>
  <c r="R1752" i="15"/>
  <c r="G1753" i="15"/>
  <c r="S1753" i="15" s="1"/>
  <c r="M1753" i="15"/>
  <c r="O1753" i="15"/>
  <c r="Q1753" i="15"/>
  <c r="R1753" i="15"/>
  <c r="G1754" i="15"/>
  <c r="S1754" i="15" s="1"/>
  <c r="M1754" i="15"/>
  <c r="O1754" i="15"/>
  <c r="Q1754" i="15"/>
  <c r="R1754" i="15"/>
  <c r="G1755" i="15"/>
  <c r="S1755" i="15" s="1"/>
  <c r="M1755" i="15"/>
  <c r="O1755" i="15"/>
  <c r="Q1755" i="15"/>
  <c r="R1755" i="15"/>
  <c r="G1756" i="15"/>
  <c r="S1756" i="15" s="1"/>
  <c r="M1756" i="15"/>
  <c r="O1756" i="15"/>
  <c r="Q1756" i="15"/>
  <c r="R1756" i="15"/>
  <c r="G1757" i="15"/>
  <c r="S1757" i="15" s="1"/>
  <c r="M1757" i="15"/>
  <c r="O1757" i="15"/>
  <c r="Q1757" i="15"/>
  <c r="R1757" i="15"/>
  <c r="G1758" i="15"/>
  <c r="S1758" i="15" s="1"/>
  <c r="M1758" i="15"/>
  <c r="O1758" i="15"/>
  <c r="Q1758" i="15"/>
  <c r="R1758" i="15"/>
  <c r="G1759" i="15"/>
  <c r="S1759" i="15" s="1"/>
  <c r="M1759" i="15"/>
  <c r="O1759" i="15"/>
  <c r="Q1759" i="15"/>
  <c r="R1759" i="15"/>
  <c r="G1760" i="15"/>
  <c r="S1760" i="15" s="1"/>
  <c r="M1760" i="15"/>
  <c r="O1760" i="15"/>
  <c r="Q1760" i="15"/>
  <c r="R1760" i="15"/>
  <c r="G1761" i="15"/>
  <c r="S1761" i="15" s="1"/>
  <c r="M1761" i="15"/>
  <c r="O1761" i="15"/>
  <c r="Q1761" i="15"/>
  <c r="R1761" i="15"/>
  <c r="G1762" i="15"/>
  <c r="S1762" i="15" s="1"/>
  <c r="M1762" i="15"/>
  <c r="O1762" i="15"/>
  <c r="Q1762" i="15"/>
  <c r="R1762" i="15"/>
  <c r="G1763" i="15"/>
  <c r="S1763" i="15" s="1"/>
  <c r="M1763" i="15"/>
  <c r="O1763" i="15"/>
  <c r="Q1763" i="15"/>
  <c r="R1763" i="15"/>
  <c r="G1764" i="15"/>
  <c r="S1764" i="15" s="1"/>
  <c r="M1764" i="15"/>
  <c r="O1764" i="15"/>
  <c r="Q1764" i="15"/>
  <c r="R1764" i="15"/>
  <c r="G1765" i="15"/>
  <c r="S1765" i="15" s="1"/>
  <c r="M1765" i="15"/>
  <c r="O1765" i="15"/>
  <c r="Q1765" i="15"/>
  <c r="R1765" i="15"/>
  <c r="G1766" i="15"/>
  <c r="S1766" i="15" s="1"/>
  <c r="M1766" i="15"/>
  <c r="O1766" i="15"/>
  <c r="Q1766" i="15"/>
  <c r="R1766" i="15"/>
  <c r="G1767" i="15"/>
  <c r="S1767" i="15" s="1"/>
  <c r="M1767" i="15"/>
  <c r="O1767" i="15"/>
  <c r="Q1767" i="15"/>
  <c r="R1767" i="15"/>
  <c r="G1768" i="15"/>
  <c r="S1768" i="15" s="1"/>
  <c r="M1768" i="15"/>
  <c r="O1768" i="15"/>
  <c r="Q1768" i="15"/>
  <c r="R1768" i="15"/>
  <c r="G1769" i="15"/>
  <c r="S1769" i="15" s="1"/>
  <c r="M1769" i="15"/>
  <c r="O1769" i="15"/>
  <c r="Q1769" i="15"/>
  <c r="R1769" i="15"/>
  <c r="G1770" i="15"/>
  <c r="S1770" i="15" s="1"/>
  <c r="M1770" i="15"/>
  <c r="O1770" i="15"/>
  <c r="Q1770" i="15"/>
  <c r="R1770" i="15"/>
  <c r="G1771" i="15"/>
  <c r="S1771" i="15" s="1"/>
  <c r="M1771" i="15"/>
  <c r="O1771" i="15"/>
  <c r="Q1771" i="15"/>
  <c r="R1771" i="15"/>
  <c r="G1772" i="15"/>
  <c r="S1772" i="15" s="1"/>
  <c r="M1772" i="15"/>
  <c r="O1772" i="15"/>
  <c r="Q1772" i="15"/>
  <c r="R1772" i="15"/>
  <c r="G1773" i="15"/>
  <c r="S1773" i="15" s="1"/>
  <c r="M1773" i="15"/>
  <c r="O1773" i="15"/>
  <c r="Q1773" i="15"/>
  <c r="R1773" i="15"/>
  <c r="G1774" i="15"/>
  <c r="S1774" i="15" s="1"/>
  <c r="M1774" i="15"/>
  <c r="O1774" i="15"/>
  <c r="Q1774" i="15"/>
  <c r="R1774" i="15"/>
  <c r="G1775" i="15"/>
  <c r="S1775" i="15" s="1"/>
  <c r="M1775" i="15"/>
  <c r="O1775" i="15"/>
  <c r="Q1775" i="15"/>
  <c r="R1775" i="15"/>
  <c r="G1776" i="15"/>
  <c r="S1776" i="15" s="1"/>
  <c r="M1776" i="15"/>
  <c r="O1776" i="15"/>
  <c r="Q1776" i="15"/>
  <c r="R1776" i="15"/>
  <c r="G1777" i="15"/>
  <c r="S1777" i="15" s="1"/>
  <c r="M1777" i="15"/>
  <c r="O1777" i="15"/>
  <c r="Q1777" i="15"/>
  <c r="R1777" i="15"/>
  <c r="G1778" i="15"/>
  <c r="S1778" i="15" s="1"/>
  <c r="M1778" i="15"/>
  <c r="O1778" i="15"/>
  <c r="Q1778" i="15"/>
  <c r="R1778" i="15"/>
  <c r="G1779" i="15"/>
  <c r="S1779" i="15" s="1"/>
  <c r="M1779" i="15"/>
  <c r="O1779" i="15"/>
  <c r="Q1779" i="15"/>
  <c r="R1779" i="15"/>
  <c r="G1780" i="15"/>
  <c r="S1780" i="15" s="1"/>
  <c r="M1780" i="15"/>
  <c r="O1780" i="15"/>
  <c r="Q1780" i="15"/>
  <c r="R1780" i="15"/>
  <c r="G1781" i="15"/>
  <c r="S1781" i="15" s="1"/>
  <c r="M1781" i="15"/>
  <c r="O1781" i="15"/>
  <c r="Q1781" i="15"/>
  <c r="R1781" i="15"/>
  <c r="G1782" i="15"/>
  <c r="S1782" i="15" s="1"/>
  <c r="M1782" i="15"/>
  <c r="O1782" i="15"/>
  <c r="Q1782" i="15"/>
  <c r="R1782" i="15"/>
  <c r="G1783" i="15"/>
  <c r="S1783" i="15" s="1"/>
  <c r="M1783" i="15"/>
  <c r="O1783" i="15"/>
  <c r="Q1783" i="15"/>
  <c r="R1783" i="15"/>
  <c r="G1784" i="15"/>
  <c r="S1784" i="15" s="1"/>
  <c r="M1784" i="15"/>
  <c r="O1784" i="15"/>
  <c r="Q1784" i="15"/>
  <c r="R1784" i="15"/>
  <c r="G1785" i="15"/>
  <c r="S1785" i="15" s="1"/>
  <c r="M1785" i="15"/>
  <c r="O1785" i="15"/>
  <c r="Q1785" i="15"/>
  <c r="R1785" i="15"/>
  <c r="G1786" i="15"/>
  <c r="S1786" i="15"/>
  <c r="M1786" i="15"/>
  <c r="O1786" i="15"/>
  <c r="Q1786" i="15"/>
  <c r="R1786" i="15"/>
  <c r="G1787" i="15"/>
  <c r="S1787" i="15" s="1"/>
  <c r="M1787" i="15"/>
  <c r="O1787" i="15"/>
  <c r="Q1787" i="15"/>
  <c r="R1787" i="15"/>
  <c r="G1788" i="15"/>
  <c r="S1788" i="15" s="1"/>
  <c r="M1788" i="15"/>
  <c r="O1788" i="15"/>
  <c r="Q1788" i="15"/>
  <c r="R1788" i="15"/>
  <c r="G1789" i="15"/>
  <c r="S1789" i="15" s="1"/>
  <c r="M1789" i="15"/>
  <c r="O1789" i="15"/>
  <c r="Q1789" i="15"/>
  <c r="R1789" i="15"/>
  <c r="G1790" i="15"/>
  <c r="S1790" i="15" s="1"/>
  <c r="M1790" i="15"/>
  <c r="O1790" i="15"/>
  <c r="Q1790" i="15"/>
  <c r="R1790" i="15"/>
  <c r="G1791" i="15"/>
  <c r="S1791" i="15" s="1"/>
  <c r="M1791" i="15"/>
  <c r="O1791" i="15"/>
  <c r="Q1791" i="15"/>
  <c r="R1791" i="15"/>
  <c r="G1792" i="15"/>
  <c r="S1792" i="15" s="1"/>
  <c r="M1792" i="15"/>
  <c r="O1792" i="15"/>
  <c r="Q1792" i="15"/>
  <c r="R1792" i="15"/>
  <c r="G1793" i="15"/>
  <c r="S1793" i="15" s="1"/>
  <c r="M1793" i="15"/>
  <c r="O1793" i="15"/>
  <c r="Q1793" i="15"/>
  <c r="R1793" i="15"/>
  <c r="G1794" i="15"/>
  <c r="S1794" i="15" s="1"/>
  <c r="M1794" i="15"/>
  <c r="O1794" i="15"/>
  <c r="Q1794" i="15"/>
  <c r="R1794" i="15"/>
  <c r="G1795" i="15"/>
  <c r="S1795" i="15" s="1"/>
  <c r="M1795" i="15"/>
  <c r="O1795" i="15"/>
  <c r="Q1795" i="15"/>
  <c r="R1795" i="15"/>
  <c r="G1796" i="15"/>
  <c r="S1796" i="15" s="1"/>
  <c r="M1796" i="15"/>
  <c r="O1796" i="15"/>
  <c r="Q1796" i="15"/>
  <c r="R1796" i="15"/>
  <c r="G1797" i="15"/>
  <c r="S1797" i="15" s="1"/>
  <c r="M1797" i="15"/>
  <c r="O1797" i="15"/>
  <c r="Q1797" i="15"/>
  <c r="R1797" i="15"/>
  <c r="G1798" i="15"/>
  <c r="S1798" i="15" s="1"/>
  <c r="M1798" i="15"/>
  <c r="O1798" i="15"/>
  <c r="Q1798" i="15"/>
  <c r="R1798" i="15"/>
  <c r="G1799" i="15"/>
  <c r="S1799" i="15" s="1"/>
  <c r="M1799" i="15"/>
  <c r="O1799" i="15"/>
  <c r="Q1799" i="15"/>
  <c r="R1799" i="15"/>
  <c r="G1800" i="15"/>
  <c r="S1800" i="15" s="1"/>
  <c r="M1800" i="15"/>
  <c r="O1800" i="15"/>
  <c r="Q1800" i="15"/>
  <c r="R1800" i="15"/>
  <c r="G1801" i="15"/>
  <c r="S1801" i="15" s="1"/>
  <c r="M1801" i="15"/>
  <c r="O1801" i="15"/>
  <c r="Q1801" i="15"/>
  <c r="R1801" i="15"/>
  <c r="G1802" i="15"/>
  <c r="S1802" i="15" s="1"/>
  <c r="M1802" i="15"/>
  <c r="O1802" i="15"/>
  <c r="Q1802" i="15"/>
  <c r="R1802" i="15"/>
  <c r="G1803" i="15"/>
  <c r="S1803" i="15" s="1"/>
  <c r="M1803" i="15"/>
  <c r="O1803" i="15"/>
  <c r="Q1803" i="15"/>
  <c r="R1803" i="15"/>
  <c r="G1804" i="15"/>
  <c r="S1804" i="15" s="1"/>
  <c r="M1804" i="15"/>
  <c r="O1804" i="15"/>
  <c r="Q1804" i="15"/>
  <c r="R1804" i="15"/>
  <c r="G1805" i="15"/>
  <c r="S1805" i="15" s="1"/>
  <c r="M1805" i="15"/>
  <c r="O1805" i="15"/>
  <c r="Q1805" i="15"/>
  <c r="R1805" i="15"/>
  <c r="G1806" i="15"/>
  <c r="S1806" i="15" s="1"/>
  <c r="M1806" i="15"/>
  <c r="O1806" i="15"/>
  <c r="Q1806" i="15"/>
  <c r="R1806" i="15"/>
  <c r="G1807" i="15"/>
  <c r="S1807" i="15" s="1"/>
  <c r="M1807" i="15"/>
  <c r="O1807" i="15"/>
  <c r="Q1807" i="15"/>
  <c r="R1807" i="15"/>
  <c r="G1808" i="15"/>
  <c r="S1808" i="15" s="1"/>
  <c r="M1808" i="15"/>
  <c r="O1808" i="15"/>
  <c r="Q1808" i="15"/>
  <c r="R1808" i="15"/>
  <c r="G1809" i="15"/>
  <c r="S1809" i="15" s="1"/>
  <c r="M1809" i="15"/>
  <c r="O1809" i="15"/>
  <c r="Q1809" i="15"/>
  <c r="R1809" i="15"/>
  <c r="G1810" i="15"/>
  <c r="S1810" i="15" s="1"/>
  <c r="M1810" i="15"/>
  <c r="O1810" i="15"/>
  <c r="Q1810" i="15"/>
  <c r="R1810" i="15"/>
  <c r="G1811" i="15"/>
  <c r="S1811" i="15" s="1"/>
  <c r="M1811" i="15"/>
  <c r="O1811" i="15"/>
  <c r="Q1811" i="15"/>
  <c r="R1811" i="15"/>
  <c r="G1812" i="15"/>
  <c r="S1812" i="15" s="1"/>
  <c r="M1812" i="15"/>
  <c r="O1812" i="15"/>
  <c r="Q1812" i="15"/>
  <c r="R1812" i="15"/>
  <c r="G1813" i="15"/>
  <c r="S1813" i="15" s="1"/>
  <c r="M1813" i="15"/>
  <c r="O1813" i="15"/>
  <c r="Q1813" i="15"/>
  <c r="R1813" i="15"/>
  <c r="G1814" i="15"/>
  <c r="S1814" i="15" s="1"/>
  <c r="M1814" i="15"/>
  <c r="O1814" i="15"/>
  <c r="Q1814" i="15"/>
  <c r="R1814" i="15"/>
  <c r="G1815" i="15"/>
  <c r="S1815" i="15" s="1"/>
  <c r="M1815" i="15"/>
  <c r="O1815" i="15"/>
  <c r="Q1815" i="15"/>
  <c r="R1815" i="15"/>
  <c r="G1816" i="15"/>
  <c r="S1816" i="15" s="1"/>
  <c r="M1816" i="15"/>
  <c r="O1816" i="15"/>
  <c r="Q1816" i="15"/>
  <c r="R1816" i="15"/>
  <c r="G1817" i="15"/>
  <c r="S1817" i="15" s="1"/>
  <c r="M1817" i="15"/>
  <c r="O1817" i="15"/>
  <c r="Q1817" i="15"/>
  <c r="R1817" i="15"/>
  <c r="G1818" i="15"/>
  <c r="S1818" i="15" s="1"/>
  <c r="M1818" i="15"/>
  <c r="O1818" i="15"/>
  <c r="Q1818" i="15"/>
  <c r="R1818" i="15"/>
  <c r="G1819" i="15"/>
  <c r="S1819" i="15" s="1"/>
  <c r="M1819" i="15"/>
  <c r="O1819" i="15"/>
  <c r="Q1819" i="15"/>
  <c r="R1819" i="15"/>
  <c r="G1820" i="15"/>
  <c r="S1820" i="15" s="1"/>
  <c r="M1820" i="15"/>
  <c r="O1820" i="15"/>
  <c r="Q1820" i="15"/>
  <c r="R1820" i="15"/>
  <c r="G1821" i="15"/>
  <c r="S1821" i="15" s="1"/>
  <c r="M1821" i="15"/>
  <c r="O1821" i="15"/>
  <c r="Q1821" i="15"/>
  <c r="R1821" i="15"/>
  <c r="G1822" i="15"/>
  <c r="S1822" i="15" s="1"/>
  <c r="M1822" i="15"/>
  <c r="O1822" i="15"/>
  <c r="Q1822" i="15"/>
  <c r="R1822" i="15"/>
  <c r="G1823" i="15"/>
  <c r="S1823" i="15" s="1"/>
  <c r="M1823" i="15"/>
  <c r="O1823" i="15"/>
  <c r="Q1823" i="15"/>
  <c r="R1823" i="15"/>
  <c r="G1824" i="15"/>
  <c r="S1824" i="15" s="1"/>
  <c r="M1824" i="15"/>
  <c r="O1824" i="15"/>
  <c r="Q1824" i="15"/>
  <c r="R1824" i="15"/>
  <c r="G1825" i="15"/>
  <c r="S1825" i="15" s="1"/>
  <c r="M1825" i="15"/>
  <c r="O1825" i="15"/>
  <c r="Q1825" i="15"/>
  <c r="R1825" i="15"/>
  <c r="G1826" i="15"/>
  <c r="S1826" i="15" s="1"/>
  <c r="M1826" i="15"/>
  <c r="O1826" i="15"/>
  <c r="Q1826" i="15"/>
  <c r="R1826" i="15"/>
  <c r="G1827" i="15"/>
  <c r="S1827" i="15" s="1"/>
  <c r="M1827" i="15"/>
  <c r="O1827" i="15"/>
  <c r="Q1827" i="15"/>
  <c r="R1827" i="15"/>
  <c r="G1828" i="15"/>
  <c r="S1828" i="15" s="1"/>
  <c r="M1828" i="15"/>
  <c r="O1828" i="15"/>
  <c r="Q1828" i="15"/>
  <c r="R1828" i="15"/>
  <c r="G1829" i="15"/>
  <c r="S1829" i="15" s="1"/>
  <c r="M1829" i="15"/>
  <c r="O1829" i="15"/>
  <c r="Q1829" i="15"/>
  <c r="R1829" i="15"/>
  <c r="G1830" i="15"/>
  <c r="S1830" i="15" s="1"/>
  <c r="M1830" i="15"/>
  <c r="O1830" i="15"/>
  <c r="Q1830" i="15"/>
  <c r="R1830" i="15"/>
  <c r="G1831" i="15"/>
  <c r="S1831" i="15" s="1"/>
  <c r="M1831" i="15"/>
  <c r="O1831" i="15"/>
  <c r="Q1831" i="15"/>
  <c r="R1831" i="15"/>
  <c r="G1832" i="15"/>
  <c r="S1832" i="15" s="1"/>
  <c r="M1832" i="15"/>
  <c r="O1832" i="15"/>
  <c r="Q1832" i="15"/>
  <c r="R1832" i="15"/>
  <c r="G1833" i="15"/>
  <c r="S1833" i="15" s="1"/>
  <c r="M1833" i="15"/>
  <c r="O1833" i="15"/>
  <c r="Q1833" i="15"/>
  <c r="R1833" i="15"/>
  <c r="G1834" i="15"/>
  <c r="S1834" i="15" s="1"/>
  <c r="M1834" i="15"/>
  <c r="O1834" i="15"/>
  <c r="Q1834" i="15"/>
  <c r="R1834" i="15"/>
  <c r="G1835" i="15"/>
  <c r="S1835" i="15" s="1"/>
  <c r="M1835" i="15"/>
  <c r="O1835" i="15"/>
  <c r="Q1835" i="15"/>
  <c r="R1835" i="15"/>
  <c r="G1836" i="15"/>
  <c r="S1836" i="15" s="1"/>
  <c r="M1836" i="15"/>
  <c r="O1836" i="15"/>
  <c r="Q1836" i="15"/>
  <c r="R1836" i="15"/>
  <c r="G1837" i="15"/>
  <c r="S1837" i="15" s="1"/>
  <c r="M1837" i="15"/>
  <c r="O1837" i="15"/>
  <c r="Q1837" i="15"/>
  <c r="R1837" i="15"/>
  <c r="G1838" i="15"/>
  <c r="S1838" i="15" s="1"/>
  <c r="M1838" i="15"/>
  <c r="O1838" i="15"/>
  <c r="Q1838" i="15"/>
  <c r="R1838" i="15"/>
  <c r="G1839" i="15"/>
  <c r="S1839" i="15" s="1"/>
  <c r="M1839" i="15"/>
  <c r="O1839" i="15"/>
  <c r="Q1839" i="15"/>
  <c r="R1839" i="15"/>
  <c r="G1840" i="15"/>
  <c r="S1840" i="15" s="1"/>
  <c r="M1840" i="15"/>
  <c r="O1840" i="15"/>
  <c r="Q1840" i="15"/>
  <c r="R1840" i="15"/>
  <c r="G1841" i="15"/>
  <c r="S1841" i="15" s="1"/>
  <c r="M1841" i="15"/>
  <c r="O1841" i="15"/>
  <c r="Q1841" i="15"/>
  <c r="R1841" i="15"/>
  <c r="G1842" i="15"/>
  <c r="S1842" i="15" s="1"/>
  <c r="M1842" i="15"/>
  <c r="O1842" i="15"/>
  <c r="Q1842" i="15"/>
  <c r="R1842" i="15"/>
  <c r="G1843" i="15"/>
  <c r="S1843" i="15" s="1"/>
  <c r="M1843" i="15"/>
  <c r="O1843" i="15"/>
  <c r="Q1843" i="15"/>
  <c r="R1843" i="15"/>
  <c r="G1844" i="15"/>
  <c r="S1844" i="15" s="1"/>
  <c r="M1844" i="15"/>
  <c r="O1844" i="15"/>
  <c r="Q1844" i="15"/>
  <c r="R1844" i="15"/>
  <c r="G1845" i="15"/>
  <c r="S1845" i="15" s="1"/>
  <c r="M1845" i="15"/>
  <c r="O1845" i="15"/>
  <c r="Q1845" i="15"/>
  <c r="R1845" i="15"/>
  <c r="G1846" i="15"/>
  <c r="S1846" i="15" s="1"/>
  <c r="M1846" i="15"/>
  <c r="O1846" i="15"/>
  <c r="Q1846" i="15"/>
  <c r="R1846" i="15"/>
  <c r="G1847" i="15"/>
  <c r="S1847" i="15" s="1"/>
  <c r="M1847" i="15"/>
  <c r="O1847" i="15"/>
  <c r="Q1847" i="15"/>
  <c r="R1847" i="15"/>
  <c r="G1848" i="15"/>
  <c r="S1848" i="15" s="1"/>
  <c r="M1848" i="15"/>
  <c r="O1848" i="15"/>
  <c r="Q1848" i="15"/>
  <c r="R1848" i="15"/>
  <c r="G1849" i="15"/>
  <c r="S1849" i="15" s="1"/>
  <c r="M1849" i="15"/>
  <c r="O1849" i="15"/>
  <c r="Q1849" i="15"/>
  <c r="R1849" i="15"/>
  <c r="G1850" i="15"/>
  <c r="S1850" i="15" s="1"/>
  <c r="M1850" i="15"/>
  <c r="O1850" i="15"/>
  <c r="Q1850" i="15"/>
  <c r="R1850" i="15"/>
  <c r="G1851" i="15"/>
  <c r="S1851" i="15" s="1"/>
  <c r="M1851" i="15"/>
  <c r="O1851" i="15"/>
  <c r="Q1851" i="15"/>
  <c r="R1851" i="15"/>
  <c r="G1852" i="15"/>
  <c r="S1852" i="15" s="1"/>
  <c r="M1852" i="15"/>
  <c r="O1852" i="15"/>
  <c r="Q1852" i="15"/>
  <c r="R1852" i="15"/>
  <c r="G1853" i="15"/>
  <c r="S1853" i="15" s="1"/>
  <c r="M1853" i="15"/>
  <c r="O1853" i="15"/>
  <c r="Q1853" i="15"/>
  <c r="R1853" i="15"/>
  <c r="G1854" i="15"/>
  <c r="S1854" i="15" s="1"/>
  <c r="M1854" i="15"/>
  <c r="O1854" i="15"/>
  <c r="Q1854" i="15"/>
  <c r="R1854" i="15"/>
  <c r="G1855" i="15"/>
  <c r="S1855" i="15" s="1"/>
  <c r="M1855" i="15"/>
  <c r="O1855" i="15"/>
  <c r="Q1855" i="15"/>
  <c r="R1855" i="15"/>
  <c r="G1856" i="15"/>
  <c r="S1856" i="15" s="1"/>
  <c r="M1856" i="15"/>
  <c r="O1856" i="15"/>
  <c r="Q1856" i="15"/>
  <c r="R1856" i="15"/>
  <c r="G1857" i="15"/>
  <c r="S1857" i="15" s="1"/>
  <c r="M1857" i="15"/>
  <c r="O1857" i="15"/>
  <c r="Q1857" i="15"/>
  <c r="R1857" i="15"/>
  <c r="G1858" i="15"/>
  <c r="S1858" i="15" s="1"/>
  <c r="M1858" i="15"/>
  <c r="O1858" i="15"/>
  <c r="Q1858" i="15"/>
  <c r="R1858" i="15"/>
  <c r="G1859" i="15"/>
  <c r="S1859" i="15" s="1"/>
  <c r="M1859" i="15"/>
  <c r="O1859" i="15"/>
  <c r="Q1859" i="15"/>
  <c r="R1859" i="15"/>
  <c r="G1860" i="15"/>
  <c r="S1860" i="15" s="1"/>
  <c r="M1860" i="15"/>
  <c r="O1860" i="15"/>
  <c r="Q1860" i="15"/>
  <c r="R1860" i="15"/>
  <c r="G1861" i="15"/>
  <c r="S1861" i="15" s="1"/>
  <c r="M1861" i="15"/>
  <c r="O1861" i="15"/>
  <c r="Q1861" i="15"/>
  <c r="R1861" i="15"/>
  <c r="G1862" i="15"/>
  <c r="S1862" i="15" s="1"/>
  <c r="M1862" i="15"/>
  <c r="O1862" i="15"/>
  <c r="Q1862" i="15"/>
  <c r="R1862" i="15"/>
  <c r="G1863" i="15"/>
  <c r="S1863" i="15" s="1"/>
  <c r="M1863" i="15"/>
  <c r="O1863" i="15"/>
  <c r="Q1863" i="15"/>
  <c r="R1863" i="15"/>
  <c r="G1864" i="15"/>
  <c r="S1864" i="15" s="1"/>
  <c r="M1864" i="15"/>
  <c r="O1864" i="15"/>
  <c r="Q1864" i="15"/>
  <c r="R1864" i="15"/>
  <c r="G1865" i="15"/>
  <c r="S1865" i="15" s="1"/>
  <c r="M1865" i="15"/>
  <c r="O1865" i="15"/>
  <c r="Q1865" i="15"/>
  <c r="R1865" i="15"/>
  <c r="G1866" i="15"/>
  <c r="S1866" i="15" s="1"/>
  <c r="M1866" i="15"/>
  <c r="O1866" i="15"/>
  <c r="Q1866" i="15"/>
  <c r="R1866" i="15"/>
  <c r="G1867" i="15"/>
  <c r="S1867" i="15" s="1"/>
  <c r="M1867" i="15"/>
  <c r="O1867" i="15"/>
  <c r="Q1867" i="15"/>
  <c r="R1867" i="15"/>
  <c r="G1868" i="15"/>
  <c r="S1868" i="15" s="1"/>
  <c r="M1868" i="15"/>
  <c r="O1868" i="15"/>
  <c r="Q1868" i="15"/>
  <c r="R1868" i="15"/>
  <c r="G1869" i="15"/>
  <c r="S1869" i="15" s="1"/>
  <c r="M1869" i="15"/>
  <c r="O1869" i="15"/>
  <c r="Q1869" i="15"/>
  <c r="R1869" i="15"/>
  <c r="G1870" i="15"/>
  <c r="S1870" i="15" s="1"/>
  <c r="M1870" i="15"/>
  <c r="O1870" i="15"/>
  <c r="Q1870" i="15"/>
  <c r="R1870" i="15"/>
  <c r="G1871" i="15"/>
  <c r="S1871" i="15" s="1"/>
  <c r="M1871" i="15"/>
  <c r="O1871" i="15"/>
  <c r="Q1871" i="15"/>
  <c r="R1871" i="15"/>
  <c r="G1872" i="15"/>
  <c r="S1872" i="15" s="1"/>
  <c r="M1872" i="15"/>
  <c r="O1872" i="15"/>
  <c r="Q1872" i="15"/>
  <c r="R1872" i="15"/>
  <c r="G1873" i="15"/>
  <c r="S1873" i="15" s="1"/>
  <c r="M1873" i="15"/>
  <c r="O1873" i="15"/>
  <c r="Q1873" i="15"/>
  <c r="R1873" i="15"/>
  <c r="G1874" i="15"/>
  <c r="S1874" i="15" s="1"/>
  <c r="M1874" i="15"/>
  <c r="O1874" i="15"/>
  <c r="Q1874" i="15"/>
  <c r="R1874" i="15"/>
  <c r="G1875" i="15"/>
  <c r="S1875" i="15" s="1"/>
  <c r="M1875" i="15"/>
  <c r="O1875" i="15"/>
  <c r="Q1875" i="15"/>
  <c r="R1875" i="15"/>
  <c r="G1876" i="15"/>
  <c r="S1876" i="15" s="1"/>
  <c r="M1876" i="15"/>
  <c r="O1876" i="15"/>
  <c r="Q1876" i="15"/>
  <c r="R1876" i="15"/>
  <c r="G1877" i="15"/>
  <c r="S1877" i="15" s="1"/>
  <c r="M1877" i="15"/>
  <c r="O1877" i="15"/>
  <c r="Q1877" i="15"/>
  <c r="R1877" i="15"/>
  <c r="G1878" i="15"/>
  <c r="S1878" i="15" s="1"/>
  <c r="M1878" i="15"/>
  <c r="O1878" i="15"/>
  <c r="Q1878" i="15"/>
  <c r="R1878" i="15"/>
  <c r="G1879" i="15"/>
  <c r="S1879" i="15" s="1"/>
  <c r="M1879" i="15"/>
  <c r="O1879" i="15"/>
  <c r="Q1879" i="15"/>
  <c r="R1879" i="15"/>
  <c r="G1880" i="15"/>
  <c r="S1880" i="15" s="1"/>
  <c r="M1880" i="15"/>
  <c r="O1880" i="15"/>
  <c r="Q1880" i="15"/>
  <c r="R1880" i="15"/>
  <c r="G1881" i="15"/>
  <c r="S1881" i="15" s="1"/>
  <c r="M1881" i="15"/>
  <c r="O1881" i="15"/>
  <c r="Q1881" i="15"/>
  <c r="R1881" i="15"/>
  <c r="G1882" i="15"/>
  <c r="S1882" i="15" s="1"/>
  <c r="M1882" i="15"/>
  <c r="O1882" i="15"/>
  <c r="Q1882" i="15"/>
  <c r="R1882" i="15"/>
  <c r="G1883" i="15"/>
  <c r="S1883" i="15" s="1"/>
  <c r="M1883" i="15"/>
  <c r="O1883" i="15"/>
  <c r="Q1883" i="15"/>
  <c r="R1883" i="15"/>
  <c r="G1884" i="15"/>
  <c r="S1884" i="15" s="1"/>
  <c r="M1884" i="15"/>
  <c r="O1884" i="15"/>
  <c r="Q1884" i="15"/>
  <c r="R1884" i="15"/>
  <c r="G1885" i="15"/>
  <c r="S1885" i="15" s="1"/>
  <c r="M1885" i="15"/>
  <c r="O1885" i="15"/>
  <c r="Q1885" i="15"/>
  <c r="R1885" i="15"/>
  <c r="G1886" i="15"/>
  <c r="S1886" i="15" s="1"/>
  <c r="M1886" i="15"/>
  <c r="O1886" i="15"/>
  <c r="Q1886" i="15"/>
  <c r="R1886" i="15"/>
  <c r="G1887" i="15"/>
  <c r="S1887" i="15" s="1"/>
  <c r="M1887" i="15"/>
  <c r="O1887" i="15"/>
  <c r="Q1887" i="15"/>
  <c r="R1887" i="15"/>
  <c r="G1888" i="15"/>
  <c r="S1888" i="15" s="1"/>
  <c r="M1888" i="15"/>
  <c r="O1888" i="15"/>
  <c r="Q1888" i="15"/>
  <c r="R1888" i="15"/>
  <c r="G1889" i="15"/>
  <c r="S1889" i="15" s="1"/>
  <c r="M1889" i="15"/>
  <c r="O1889" i="15"/>
  <c r="Q1889" i="15"/>
  <c r="R1889" i="15"/>
  <c r="G1890" i="15"/>
  <c r="S1890" i="15" s="1"/>
  <c r="M1890" i="15"/>
  <c r="O1890" i="15"/>
  <c r="Q1890" i="15"/>
  <c r="R1890" i="15"/>
  <c r="G1891" i="15"/>
  <c r="S1891" i="15" s="1"/>
  <c r="M1891" i="15"/>
  <c r="O1891" i="15"/>
  <c r="Q1891" i="15"/>
  <c r="R1891" i="15"/>
  <c r="G1892" i="15"/>
  <c r="S1892" i="15" s="1"/>
  <c r="M1892" i="15"/>
  <c r="O1892" i="15"/>
  <c r="Q1892" i="15"/>
  <c r="R1892" i="15"/>
  <c r="G1893" i="15"/>
  <c r="S1893" i="15" s="1"/>
  <c r="M1893" i="15"/>
  <c r="O1893" i="15"/>
  <c r="Q1893" i="15"/>
  <c r="R1893" i="15"/>
  <c r="G1894" i="15"/>
  <c r="S1894" i="15" s="1"/>
  <c r="M1894" i="15"/>
  <c r="O1894" i="15"/>
  <c r="Q1894" i="15"/>
  <c r="R1894" i="15"/>
  <c r="G1895" i="15"/>
  <c r="S1895" i="15" s="1"/>
  <c r="M1895" i="15"/>
  <c r="O1895" i="15"/>
  <c r="Q1895" i="15"/>
  <c r="R1895" i="15"/>
  <c r="G1896" i="15"/>
  <c r="S1896" i="15" s="1"/>
  <c r="M1896" i="15"/>
  <c r="O1896" i="15"/>
  <c r="Q1896" i="15"/>
  <c r="R1896" i="15"/>
  <c r="G1897" i="15"/>
  <c r="S1897" i="15" s="1"/>
  <c r="M1897" i="15"/>
  <c r="O1897" i="15"/>
  <c r="Q1897" i="15"/>
  <c r="R1897" i="15"/>
  <c r="G1898" i="15"/>
  <c r="S1898" i="15" s="1"/>
  <c r="M1898" i="15"/>
  <c r="O1898" i="15"/>
  <c r="Q1898" i="15"/>
  <c r="R1898" i="15"/>
  <c r="G1899" i="15"/>
  <c r="S1899" i="15" s="1"/>
  <c r="M1899" i="15"/>
  <c r="O1899" i="15"/>
  <c r="Q1899" i="15"/>
  <c r="R1899" i="15"/>
  <c r="G1900" i="15"/>
  <c r="S1900" i="15" s="1"/>
  <c r="M1900" i="15"/>
  <c r="O1900" i="15"/>
  <c r="Q1900" i="15"/>
  <c r="R1900" i="15"/>
  <c r="G1901" i="15"/>
  <c r="S1901" i="15" s="1"/>
  <c r="M1901" i="15"/>
  <c r="O1901" i="15"/>
  <c r="Q1901" i="15"/>
  <c r="R1901" i="15"/>
  <c r="G1902" i="15"/>
  <c r="S1902" i="15" s="1"/>
  <c r="M1902" i="15"/>
  <c r="O1902" i="15"/>
  <c r="Q1902" i="15"/>
  <c r="R1902" i="15"/>
  <c r="G1903" i="15"/>
  <c r="S1903" i="15" s="1"/>
  <c r="M1903" i="15"/>
  <c r="O1903" i="15"/>
  <c r="Q1903" i="15"/>
  <c r="R1903" i="15"/>
  <c r="G1904" i="15"/>
  <c r="S1904" i="15" s="1"/>
  <c r="M1904" i="15"/>
  <c r="O1904" i="15"/>
  <c r="Q1904" i="15"/>
  <c r="R1904" i="15"/>
  <c r="G1905" i="15"/>
  <c r="S1905" i="15" s="1"/>
  <c r="M1905" i="15"/>
  <c r="O1905" i="15"/>
  <c r="Q1905" i="15"/>
  <c r="R1905" i="15"/>
  <c r="G1906" i="15"/>
  <c r="S1906" i="15" s="1"/>
  <c r="M1906" i="15"/>
  <c r="O1906" i="15"/>
  <c r="Q1906" i="15"/>
  <c r="R1906" i="15"/>
  <c r="G1907" i="15"/>
  <c r="S1907" i="15" s="1"/>
  <c r="M1907" i="15"/>
  <c r="O1907" i="15"/>
  <c r="Q1907" i="15"/>
  <c r="R1907" i="15"/>
  <c r="G1908" i="15"/>
  <c r="S1908" i="15" s="1"/>
  <c r="M1908" i="15"/>
  <c r="O1908" i="15"/>
  <c r="Q1908" i="15"/>
  <c r="R1908" i="15"/>
  <c r="G1909" i="15"/>
  <c r="S1909" i="15" s="1"/>
  <c r="M1909" i="15"/>
  <c r="O1909" i="15"/>
  <c r="Q1909" i="15"/>
  <c r="R1909" i="15"/>
  <c r="G1910" i="15"/>
  <c r="S1910" i="15" s="1"/>
  <c r="M1910" i="15"/>
  <c r="O1910" i="15"/>
  <c r="Q1910" i="15"/>
  <c r="R1910" i="15"/>
  <c r="G1911" i="15"/>
  <c r="S1911" i="15" s="1"/>
  <c r="M1911" i="15"/>
  <c r="O1911" i="15"/>
  <c r="Q1911" i="15"/>
  <c r="R1911" i="15"/>
  <c r="G1912" i="15"/>
  <c r="S1912" i="15" s="1"/>
  <c r="M1912" i="15"/>
  <c r="O1912" i="15"/>
  <c r="Q1912" i="15"/>
  <c r="R1912" i="15"/>
  <c r="G1913" i="15"/>
  <c r="S1913" i="15" s="1"/>
  <c r="M1913" i="15"/>
  <c r="O1913" i="15"/>
  <c r="Q1913" i="15"/>
  <c r="R1913" i="15"/>
  <c r="G1914" i="15"/>
  <c r="S1914" i="15" s="1"/>
  <c r="M1914" i="15"/>
  <c r="O1914" i="15"/>
  <c r="Q1914" i="15"/>
  <c r="R1914" i="15"/>
  <c r="G1915" i="15"/>
  <c r="S1915" i="15" s="1"/>
  <c r="M1915" i="15"/>
  <c r="O1915" i="15"/>
  <c r="Q1915" i="15"/>
  <c r="R1915" i="15"/>
  <c r="G1916" i="15"/>
  <c r="S1916" i="15" s="1"/>
  <c r="M1916" i="15"/>
  <c r="O1916" i="15"/>
  <c r="Q1916" i="15"/>
  <c r="R1916" i="15"/>
  <c r="G1917" i="15"/>
  <c r="S1917" i="15" s="1"/>
  <c r="M1917" i="15"/>
  <c r="O1917" i="15"/>
  <c r="Q1917" i="15"/>
  <c r="R1917" i="15"/>
  <c r="G1918" i="15"/>
  <c r="S1918" i="15" s="1"/>
  <c r="M1918" i="15"/>
  <c r="O1918" i="15"/>
  <c r="Q1918" i="15"/>
  <c r="R1918" i="15"/>
  <c r="G1919" i="15"/>
  <c r="S1919" i="15" s="1"/>
  <c r="M1919" i="15"/>
  <c r="O1919" i="15"/>
  <c r="Q1919" i="15"/>
  <c r="R1919" i="15"/>
  <c r="G1920" i="15"/>
  <c r="S1920" i="15" s="1"/>
  <c r="M1920" i="15"/>
  <c r="O1920" i="15"/>
  <c r="Q1920" i="15"/>
  <c r="R1920" i="15"/>
  <c r="G1921" i="15"/>
  <c r="S1921" i="15" s="1"/>
  <c r="M1921" i="15"/>
  <c r="O1921" i="15"/>
  <c r="Q1921" i="15"/>
  <c r="R1921" i="15"/>
  <c r="G1922" i="15"/>
  <c r="S1922" i="15" s="1"/>
  <c r="M1922" i="15"/>
  <c r="O1922" i="15"/>
  <c r="Q1922" i="15"/>
  <c r="R1922" i="15"/>
  <c r="G1923" i="15"/>
  <c r="S1923" i="15" s="1"/>
  <c r="M1923" i="15"/>
  <c r="O1923" i="15"/>
  <c r="Q1923" i="15"/>
  <c r="R1923" i="15"/>
  <c r="G1924" i="15"/>
  <c r="S1924" i="15" s="1"/>
  <c r="M1924" i="15"/>
  <c r="O1924" i="15"/>
  <c r="Q1924" i="15"/>
  <c r="R1924" i="15"/>
  <c r="G1925" i="15"/>
  <c r="S1925" i="15" s="1"/>
  <c r="M1925" i="15"/>
  <c r="O1925" i="15"/>
  <c r="Q1925" i="15"/>
  <c r="R1925" i="15"/>
  <c r="G1926" i="15"/>
  <c r="S1926" i="15" s="1"/>
  <c r="M1926" i="15"/>
  <c r="O1926" i="15"/>
  <c r="Q1926" i="15"/>
  <c r="R1926" i="15"/>
  <c r="G1927" i="15"/>
  <c r="S1927" i="15" s="1"/>
  <c r="M1927" i="15"/>
  <c r="O1927" i="15"/>
  <c r="Q1927" i="15"/>
  <c r="R1927" i="15"/>
  <c r="G1928" i="15"/>
  <c r="S1928" i="15" s="1"/>
  <c r="M1928" i="15"/>
  <c r="O1928" i="15"/>
  <c r="Q1928" i="15"/>
  <c r="R1928" i="15"/>
  <c r="G1929" i="15"/>
  <c r="S1929" i="15" s="1"/>
  <c r="M1929" i="15"/>
  <c r="O1929" i="15"/>
  <c r="Q1929" i="15"/>
  <c r="R1929" i="15"/>
  <c r="G1930" i="15"/>
  <c r="S1930" i="15" s="1"/>
  <c r="M1930" i="15"/>
  <c r="O1930" i="15"/>
  <c r="Q1930" i="15"/>
  <c r="R1930" i="15"/>
  <c r="G1931" i="15"/>
  <c r="S1931" i="15" s="1"/>
  <c r="M1931" i="15"/>
  <c r="O1931" i="15"/>
  <c r="Q1931" i="15"/>
  <c r="R1931" i="15"/>
  <c r="G1932" i="15"/>
  <c r="S1932" i="15" s="1"/>
  <c r="M1932" i="15"/>
  <c r="O1932" i="15"/>
  <c r="Q1932" i="15"/>
  <c r="R1932" i="15"/>
  <c r="G1933" i="15"/>
  <c r="S1933" i="15" s="1"/>
  <c r="M1933" i="15"/>
  <c r="O1933" i="15"/>
  <c r="Q1933" i="15"/>
  <c r="R1933" i="15"/>
  <c r="G1934" i="15"/>
  <c r="S1934" i="15" s="1"/>
  <c r="M1934" i="15"/>
  <c r="O1934" i="15"/>
  <c r="Q1934" i="15"/>
  <c r="R1934" i="15"/>
  <c r="G1935" i="15"/>
  <c r="S1935" i="15" s="1"/>
  <c r="M1935" i="15"/>
  <c r="O1935" i="15"/>
  <c r="Q1935" i="15"/>
  <c r="R1935" i="15"/>
  <c r="G1936" i="15"/>
  <c r="S1936" i="15" s="1"/>
  <c r="M1936" i="15"/>
  <c r="O1936" i="15"/>
  <c r="Q1936" i="15"/>
  <c r="R1936" i="15"/>
  <c r="G1937" i="15"/>
  <c r="S1937" i="15" s="1"/>
  <c r="M1937" i="15"/>
  <c r="O1937" i="15"/>
  <c r="Q1937" i="15"/>
  <c r="R1937" i="15"/>
  <c r="G1938" i="15"/>
  <c r="S1938" i="15" s="1"/>
  <c r="M1938" i="15"/>
  <c r="O1938" i="15"/>
  <c r="Q1938" i="15"/>
  <c r="R1938" i="15"/>
  <c r="G1939" i="15"/>
  <c r="S1939" i="15" s="1"/>
  <c r="M1939" i="15"/>
  <c r="O1939" i="15"/>
  <c r="Q1939" i="15"/>
  <c r="R1939" i="15"/>
  <c r="G1940" i="15"/>
  <c r="S1940" i="15" s="1"/>
  <c r="M1940" i="15"/>
  <c r="O1940" i="15"/>
  <c r="Q1940" i="15"/>
  <c r="R1940" i="15"/>
  <c r="G1941" i="15"/>
  <c r="S1941" i="15" s="1"/>
  <c r="M1941" i="15"/>
  <c r="O1941" i="15"/>
  <c r="Q1941" i="15"/>
  <c r="R1941" i="15"/>
  <c r="G1942" i="15"/>
  <c r="S1942" i="15" s="1"/>
  <c r="M1942" i="15"/>
  <c r="O1942" i="15"/>
  <c r="Q1942" i="15"/>
  <c r="R1942" i="15"/>
  <c r="G1943" i="15"/>
  <c r="S1943" i="15" s="1"/>
  <c r="M1943" i="15"/>
  <c r="O1943" i="15"/>
  <c r="Q1943" i="15"/>
  <c r="R1943" i="15"/>
  <c r="G1944" i="15"/>
  <c r="S1944" i="15" s="1"/>
  <c r="M1944" i="15"/>
  <c r="O1944" i="15"/>
  <c r="Q1944" i="15"/>
  <c r="R1944" i="15"/>
  <c r="G1945" i="15"/>
  <c r="S1945" i="15" s="1"/>
  <c r="M1945" i="15"/>
  <c r="O1945" i="15"/>
  <c r="Q1945" i="15"/>
  <c r="R1945" i="15"/>
  <c r="G1946" i="15"/>
  <c r="S1946" i="15" s="1"/>
  <c r="M1946" i="15"/>
  <c r="O1946" i="15"/>
  <c r="Q1946" i="15"/>
  <c r="R1946" i="15"/>
  <c r="G1947" i="15"/>
  <c r="S1947" i="15" s="1"/>
  <c r="M1947" i="15"/>
  <c r="O1947" i="15"/>
  <c r="Q1947" i="15"/>
  <c r="R1947" i="15"/>
  <c r="G1948" i="15"/>
  <c r="S1948" i="15" s="1"/>
  <c r="M1948" i="15"/>
  <c r="O1948" i="15"/>
  <c r="Q1948" i="15"/>
  <c r="R1948" i="15"/>
  <c r="G1949" i="15"/>
  <c r="S1949" i="15" s="1"/>
  <c r="M1949" i="15"/>
  <c r="O1949" i="15"/>
  <c r="Q1949" i="15"/>
  <c r="R1949" i="15"/>
  <c r="G1950" i="15"/>
  <c r="S1950" i="15" s="1"/>
  <c r="M1950" i="15"/>
  <c r="O1950" i="15"/>
  <c r="Q1950" i="15"/>
  <c r="R1950" i="15"/>
  <c r="G1951" i="15"/>
  <c r="S1951" i="15" s="1"/>
  <c r="M1951" i="15"/>
  <c r="O1951" i="15"/>
  <c r="Q1951" i="15"/>
  <c r="R1951" i="15"/>
  <c r="G1952" i="15"/>
  <c r="S1952" i="15" s="1"/>
  <c r="M1952" i="15"/>
  <c r="O1952" i="15"/>
  <c r="Q1952" i="15"/>
  <c r="R1952" i="15"/>
  <c r="G1953" i="15"/>
  <c r="S1953" i="15" s="1"/>
  <c r="M1953" i="15"/>
  <c r="O1953" i="15"/>
  <c r="Q1953" i="15"/>
  <c r="R1953" i="15"/>
  <c r="G1954" i="15"/>
  <c r="S1954" i="15" s="1"/>
  <c r="M1954" i="15"/>
  <c r="O1954" i="15"/>
  <c r="Q1954" i="15"/>
  <c r="R1954" i="15"/>
  <c r="G1955" i="15"/>
  <c r="S1955" i="15" s="1"/>
  <c r="M1955" i="15"/>
  <c r="O1955" i="15"/>
  <c r="Q1955" i="15"/>
  <c r="R1955" i="15"/>
  <c r="G1956" i="15"/>
  <c r="S1956" i="15" s="1"/>
  <c r="M1956" i="15"/>
  <c r="O1956" i="15"/>
  <c r="Q1956" i="15"/>
  <c r="R1956" i="15"/>
  <c r="G1957" i="15"/>
  <c r="S1957" i="15" s="1"/>
  <c r="M1957" i="15"/>
  <c r="O1957" i="15"/>
  <c r="Q1957" i="15"/>
  <c r="R1957" i="15"/>
  <c r="G1958" i="15"/>
  <c r="S1958" i="15" s="1"/>
  <c r="M1958" i="15"/>
  <c r="O1958" i="15"/>
  <c r="Q1958" i="15"/>
  <c r="R1958" i="15"/>
  <c r="G1959" i="15"/>
  <c r="S1959" i="15" s="1"/>
  <c r="M1959" i="15"/>
  <c r="O1959" i="15"/>
  <c r="Q1959" i="15"/>
  <c r="R1959" i="15"/>
  <c r="G1960" i="15"/>
  <c r="S1960" i="15" s="1"/>
  <c r="M1960" i="15"/>
  <c r="O1960" i="15"/>
  <c r="Q1960" i="15"/>
  <c r="R1960" i="15"/>
  <c r="G1961" i="15"/>
  <c r="S1961" i="15" s="1"/>
  <c r="M1961" i="15"/>
  <c r="O1961" i="15"/>
  <c r="Q1961" i="15"/>
  <c r="R1961" i="15"/>
  <c r="G1962" i="15"/>
  <c r="S1962" i="15" s="1"/>
  <c r="M1962" i="15"/>
  <c r="O1962" i="15"/>
  <c r="Q1962" i="15"/>
  <c r="R1962" i="15"/>
  <c r="G1963" i="15"/>
  <c r="S1963" i="15" s="1"/>
  <c r="M1963" i="15"/>
  <c r="O1963" i="15"/>
  <c r="Q1963" i="15"/>
  <c r="R1963" i="15"/>
  <c r="G1964" i="15"/>
  <c r="S1964" i="15" s="1"/>
  <c r="M1964" i="15"/>
  <c r="O1964" i="15"/>
  <c r="Q1964" i="15"/>
  <c r="R1964" i="15"/>
  <c r="G1965" i="15"/>
  <c r="S1965" i="15" s="1"/>
  <c r="M1965" i="15"/>
  <c r="O1965" i="15"/>
  <c r="Q1965" i="15"/>
  <c r="R1965" i="15"/>
  <c r="G1966" i="15"/>
  <c r="S1966" i="15" s="1"/>
  <c r="M1966" i="15"/>
  <c r="O1966" i="15"/>
  <c r="Q1966" i="15"/>
  <c r="R1966" i="15"/>
  <c r="G1967" i="15"/>
  <c r="S1967" i="15" s="1"/>
  <c r="M1967" i="15"/>
  <c r="O1967" i="15"/>
  <c r="Q1967" i="15"/>
  <c r="R1967" i="15"/>
  <c r="G1968" i="15"/>
  <c r="S1968" i="15" s="1"/>
  <c r="M1968" i="15"/>
  <c r="O1968" i="15"/>
  <c r="Q1968" i="15"/>
  <c r="R1968" i="15"/>
  <c r="G1969" i="15"/>
  <c r="S1969" i="15" s="1"/>
  <c r="M1969" i="15"/>
  <c r="O1969" i="15"/>
  <c r="Q1969" i="15"/>
  <c r="R1969" i="15"/>
  <c r="G1970" i="15"/>
  <c r="S1970" i="15" s="1"/>
  <c r="M1970" i="15"/>
  <c r="O1970" i="15"/>
  <c r="Q1970" i="15"/>
  <c r="R1970" i="15"/>
  <c r="G1971" i="15"/>
  <c r="S1971" i="15" s="1"/>
  <c r="M1971" i="15"/>
  <c r="O1971" i="15"/>
  <c r="Q1971" i="15"/>
  <c r="R1971" i="15"/>
  <c r="G1972" i="15"/>
  <c r="S1972" i="15" s="1"/>
  <c r="M1972" i="15"/>
  <c r="O1972" i="15"/>
  <c r="Q1972" i="15"/>
  <c r="R1972" i="15"/>
  <c r="G1973" i="15"/>
  <c r="S1973" i="15" s="1"/>
  <c r="M1973" i="15"/>
  <c r="O1973" i="15"/>
  <c r="Q1973" i="15"/>
  <c r="R1973" i="15"/>
  <c r="G1974" i="15"/>
  <c r="S1974" i="15" s="1"/>
  <c r="M1974" i="15"/>
  <c r="O1974" i="15"/>
  <c r="Q1974" i="15"/>
  <c r="R1974" i="15"/>
  <c r="G1975" i="15"/>
  <c r="S1975" i="15" s="1"/>
  <c r="M1975" i="15"/>
  <c r="O1975" i="15"/>
  <c r="Q1975" i="15"/>
  <c r="R1975" i="15"/>
  <c r="G1976" i="15"/>
  <c r="S1976" i="15" s="1"/>
  <c r="M1976" i="15"/>
  <c r="O1976" i="15"/>
  <c r="Q1976" i="15"/>
  <c r="R1976" i="15"/>
  <c r="G1977" i="15"/>
  <c r="S1977" i="15" s="1"/>
  <c r="M1977" i="15"/>
  <c r="O1977" i="15"/>
  <c r="Q1977" i="15"/>
  <c r="R1977" i="15"/>
  <c r="G1978" i="15"/>
  <c r="S1978" i="15" s="1"/>
  <c r="M1978" i="15"/>
  <c r="O1978" i="15"/>
  <c r="Q1978" i="15"/>
  <c r="R1978" i="15"/>
  <c r="G1979" i="15"/>
  <c r="S1979" i="15" s="1"/>
  <c r="M1979" i="15"/>
  <c r="O1979" i="15"/>
  <c r="Q1979" i="15"/>
  <c r="R1979" i="15"/>
  <c r="G1980" i="15"/>
  <c r="S1980" i="15" s="1"/>
  <c r="M1980" i="15"/>
  <c r="O1980" i="15"/>
  <c r="Q1980" i="15"/>
  <c r="R1980" i="15"/>
  <c r="G1981" i="15"/>
  <c r="S1981" i="15" s="1"/>
  <c r="M1981" i="15"/>
  <c r="O1981" i="15"/>
  <c r="Q1981" i="15"/>
  <c r="R1981" i="15"/>
  <c r="G1982" i="15"/>
  <c r="S1982" i="15" s="1"/>
  <c r="M1982" i="15"/>
  <c r="O1982" i="15"/>
  <c r="Q1982" i="15"/>
  <c r="R1982" i="15"/>
  <c r="G1983" i="15"/>
  <c r="S1983" i="15" s="1"/>
  <c r="M1983" i="15"/>
  <c r="O1983" i="15"/>
  <c r="Q1983" i="15"/>
  <c r="R1983" i="15"/>
  <c r="G1984" i="15"/>
  <c r="S1984" i="15" s="1"/>
  <c r="M1984" i="15"/>
  <c r="O1984" i="15"/>
  <c r="Q1984" i="15"/>
  <c r="R1984" i="15"/>
  <c r="G1985" i="15"/>
  <c r="S1985" i="15" s="1"/>
  <c r="M1985" i="15"/>
  <c r="O1985" i="15"/>
  <c r="Q1985" i="15"/>
  <c r="R1985" i="15"/>
  <c r="G1986" i="15"/>
  <c r="S1986" i="15" s="1"/>
  <c r="M1986" i="15"/>
  <c r="O1986" i="15"/>
  <c r="Q1986" i="15"/>
  <c r="R1986" i="15"/>
  <c r="G1987" i="15"/>
  <c r="S1987" i="15" s="1"/>
  <c r="M1987" i="15"/>
  <c r="O1987" i="15"/>
  <c r="Q1987" i="15"/>
  <c r="R1987" i="15"/>
  <c r="G1988" i="15"/>
  <c r="S1988" i="15" s="1"/>
  <c r="M1988" i="15"/>
  <c r="O1988" i="15"/>
  <c r="Q1988" i="15"/>
  <c r="R1988" i="15"/>
  <c r="G1989" i="15"/>
  <c r="S1989" i="15" s="1"/>
  <c r="M1989" i="15"/>
  <c r="O1989" i="15"/>
  <c r="Q1989" i="15"/>
  <c r="R1989" i="15"/>
  <c r="G1990" i="15"/>
  <c r="S1990" i="15" s="1"/>
  <c r="M1990" i="15"/>
  <c r="O1990" i="15"/>
  <c r="Q1990" i="15"/>
  <c r="R1990" i="15"/>
  <c r="G1991" i="15"/>
  <c r="S1991" i="15" s="1"/>
  <c r="M1991" i="15"/>
  <c r="O1991" i="15"/>
  <c r="Q1991" i="15"/>
  <c r="R1991" i="15"/>
  <c r="G1992" i="15"/>
  <c r="S1992" i="15" s="1"/>
  <c r="M1992" i="15"/>
  <c r="O1992" i="15"/>
  <c r="Q1992" i="15"/>
  <c r="R1992" i="15"/>
  <c r="G1993" i="15"/>
  <c r="S1993" i="15" s="1"/>
  <c r="M1993" i="15"/>
  <c r="O1993" i="15"/>
  <c r="Q1993" i="15"/>
  <c r="R1993" i="15"/>
  <c r="G1078" i="14"/>
  <c r="R1078" i="14" s="1"/>
  <c r="Q1078" i="14"/>
  <c r="L1078" i="14"/>
  <c r="N1078" i="14"/>
  <c r="P1078" i="14"/>
  <c r="G1079" i="14"/>
  <c r="R1079" i="14" s="1"/>
  <c r="Q1079" i="14"/>
  <c r="L1079" i="14"/>
  <c r="N1079" i="14"/>
  <c r="P1079" i="14"/>
  <c r="G1080" i="14"/>
  <c r="R1080" i="14" s="1"/>
  <c r="Q1080" i="14"/>
  <c r="L1080" i="14"/>
  <c r="N1080" i="14"/>
  <c r="P1080" i="14"/>
  <c r="G1081" i="14"/>
  <c r="R1081" i="14" s="1"/>
  <c r="Q1081" i="14"/>
  <c r="L1081" i="14"/>
  <c r="N1081" i="14"/>
  <c r="P1081" i="14"/>
  <c r="G1082" i="14"/>
  <c r="R1082" i="14" s="1"/>
  <c r="Q1082" i="14"/>
  <c r="L1082" i="14"/>
  <c r="N1082" i="14"/>
  <c r="P1082" i="14"/>
  <c r="G1083" i="14"/>
  <c r="R1083" i="14" s="1"/>
  <c r="Q1083" i="14"/>
  <c r="L1083" i="14"/>
  <c r="N1083" i="14"/>
  <c r="P1083" i="14"/>
  <c r="G1084" i="14"/>
  <c r="R1084" i="14" s="1"/>
  <c r="Q1084" i="14"/>
  <c r="L1084" i="14"/>
  <c r="N1084" i="14"/>
  <c r="P1084" i="14"/>
  <c r="G1085" i="14"/>
  <c r="R1085" i="14" s="1"/>
  <c r="Q1085" i="14"/>
  <c r="L1085" i="14"/>
  <c r="N1085" i="14"/>
  <c r="P1085" i="14"/>
  <c r="G1086" i="14"/>
  <c r="R1086" i="14" s="1"/>
  <c r="Q1086" i="14"/>
  <c r="L1086" i="14"/>
  <c r="N1086" i="14"/>
  <c r="P1086" i="14"/>
  <c r="G1087" i="14"/>
  <c r="R1087" i="14" s="1"/>
  <c r="Q1087" i="14"/>
  <c r="L1087" i="14"/>
  <c r="N1087" i="14"/>
  <c r="P1087" i="14"/>
  <c r="G1088" i="14"/>
  <c r="R1088" i="14" s="1"/>
  <c r="Q1088" i="14"/>
  <c r="L1088" i="14"/>
  <c r="N1088" i="14"/>
  <c r="P1088" i="14"/>
  <c r="G1089" i="14"/>
  <c r="R1089" i="14" s="1"/>
  <c r="Q1089" i="14"/>
  <c r="L1089" i="14"/>
  <c r="N1089" i="14"/>
  <c r="P1089" i="14"/>
  <c r="G1090" i="14"/>
  <c r="R1090" i="14" s="1"/>
  <c r="Q1090" i="14"/>
  <c r="L1090" i="14"/>
  <c r="N1090" i="14"/>
  <c r="P1090" i="14"/>
  <c r="G1091" i="14"/>
  <c r="R1091" i="14" s="1"/>
  <c r="Q1091" i="14"/>
  <c r="L1091" i="14"/>
  <c r="N1091" i="14"/>
  <c r="P1091" i="14"/>
  <c r="G1092" i="14"/>
  <c r="R1092" i="14" s="1"/>
  <c r="Q1092" i="14"/>
  <c r="L1092" i="14"/>
  <c r="N1092" i="14"/>
  <c r="P1092" i="14"/>
  <c r="G1093" i="14"/>
  <c r="R1093" i="14" s="1"/>
  <c r="Q1093" i="14"/>
  <c r="L1093" i="14"/>
  <c r="N1093" i="14"/>
  <c r="P1093" i="14"/>
  <c r="G1094" i="14"/>
  <c r="R1094" i="14" s="1"/>
  <c r="Q1094" i="14"/>
  <c r="L1094" i="14"/>
  <c r="N1094" i="14"/>
  <c r="P1094" i="14"/>
  <c r="G1095" i="14"/>
  <c r="R1095" i="14" s="1"/>
  <c r="Q1095" i="14"/>
  <c r="L1095" i="14"/>
  <c r="N1095" i="14"/>
  <c r="P1095" i="14"/>
  <c r="G1096" i="14"/>
  <c r="R1096" i="14" s="1"/>
  <c r="Q1096" i="14"/>
  <c r="L1096" i="14"/>
  <c r="N1096" i="14"/>
  <c r="P1096" i="14"/>
  <c r="G1097" i="14"/>
  <c r="R1097" i="14" s="1"/>
  <c r="Q1097" i="14"/>
  <c r="L1097" i="14"/>
  <c r="N1097" i="14"/>
  <c r="P1097" i="14"/>
  <c r="G1098" i="14"/>
  <c r="R1098" i="14" s="1"/>
  <c r="Q1098" i="14"/>
  <c r="L1098" i="14"/>
  <c r="N1098" i="14"/>
  <c r="P1098" i="14"/>
  <c r="G1099" i="14"/>
  <c r="R1099" i="14" s="1"/>
  <c r="Q1099" i="14"/>
  <c r="L1099" i="14"/>
  <c r="N1099" i="14"/>
  <c r="P1099" i="14"/>
  <c r="G1100" i="14"/>
  <c r="R1100" i="14" s="1"/>
  <c r="Q1100" i="14"/>
  <c r="L1100" i="14"/>
  <c r="N1100" i="14"/>
  <c r="P1100" i="14"/>
  <c r="G1101" i="14"/>
  <c r="R1101" i="14" s="1"/>
  <c r="Q1101" i="14"/>
  <c r="L1101" i="14"/>
  <c r="N1101" i="14"/>
  <c r="P1101" i="14"/>
  <c r="G1102" i="14"/>
  <c r="R1102" i="14" s="1"/>
  <c r="Q1102" i="14"/>
  <c r="L1102" i="14"/>
  <c r="N1102" i="14"/>
  <c r="P1102" i="14"/>
  <c r="G1103" i="14"/>
  <c r="R1103" i="14" s="1"/>
  <c r="Q1103" i="14"/>
  <c r="L1103" i="14"/>
  <c r="N1103" i="14"/>
  <c r="P1103" i="14"/>
  <c r="G1104" i="14"/>
  <c r="R1104" i="14" s="1"/>
  <c r="Q1104" i="14"/>
  <c r="L1104" i="14"/>
  <c r="N1104" i="14"/>
  <c r="P1104" i="14"/>
  <c r="G1105" i="14"/>
  <c r="R1105" i="14" s="1"/>
  <c r="Q1105" i="14"/>
  <c r="L1105" i="14"/>
  <c r="N1105" i="14"/>
  <c r="P1105" i="14"/>
  <c r="G1106" i="14"/>
  <c r="R1106" i="14" s="1"/>
  <c r="Q1106" i="14"/>
  <c r="L1106" i="14"/>
  <c r="N1106" i="14"/>
  <c r="P1106" i="14"/>
  <c r="G1107" i="14"/>
  <c r="R1107" i="14" s="1"/>
  <c r="Q1107" i="14"/>
  <c r="L1107" i="14"/>
  <c r="N1107" i="14"/>
  <c r="P1107" i="14"/>
  <c r="G1108" i="14"/>
  <c r="R1108" i="14" s="1"/>
  <c r="Q1108" i="14"/>
  <c r="L1108" i="14"/>
  <c r="N1108" i="14"/>
  <c r="P1108" i="14"/>
  <c r="G1109" i="14"/>
  <c r="R1109" i="14" s="1"/>
  <c r="Q1109" i="14"/>
  <c r="L1109" i="14"/>
  <c r="N1109" i="14"/>
  <c r="P1109" i="14"/>
  <c r="G1110" i="14"/>
  <c r="R1110" i="14" s="1"/>
  <c r="Q1110" i="14"/>
  <c r="L1110" i="14"/>
  <c r="N1110" i="14"/>
  <c r="P1110" i="14"/>
  <c r="G1111" i="14"/>
  <c r="R1111" i="14" s="1"/>
  <c r="Q1111" i="14"/>
  <c r="L1111" i="14"/>
  <c r="N1111" i="14"/>
  <c r="P1111" i="14"/>
  <c r="G1112" i="14"/>
  <c r="R1112" i="14" s="1"/>
  <c r="Q1112" i="14"/>
  <c r="L1112" i="14"/>
  <c r="N1112" i="14"/>
  <c r="P1112" i="14"/>
  <c r="G1113" i="14"/>
  <c r="R1113" i="14" s="1"/>
  <c r="Q1113" i="14"/>
  <c r="L1113" i="14"/>
  <c r="N1113" i="14"/>
  <c r="P1113" i="14"/>
  <c r="G1114" i="14"/>
  <c r="R1114" i="14" s="1"/>
  <c r="Q1114" i="14"/>
  <c r="L1114" i="14"/>
  <c r="N1114" i="14"/>
  <c r="P1114" i="14"/>
  <c r="G1115" i="14"/>
  <c r="R1115" i="14" s="1"/>
  <c r="Q1115" i="14"/>
  <c r="L1115" i="14"/>
  <c r="N1115" i="14"/>
  <c r="P1115" i="14"/>
  <c r="G1116" i="14"/>
  <c r="R1116" i="14" s="1"/>
  <c r="Q1116" i="14"/>
  <c r="L1116" i="14"/>
  <c r="N1116" i="14"/>
  <c r="P1116" i="14"/>
  <c r="G1117" i="14"/>
  <c r="R1117" i="14" s="1"/>
  <c r="Q1117" i="14"/>
  <c r="L1117" i="14"/>
  <c r="N1117" i="14"/>
  <c r="P1117" i="14"/>
  <c r="G1118" i="14"/>
  <c r="R1118" i="14" s="1"/>
  <c r="Q1118" i="14"/>
  <c r="L1118" i="14"/>
  <c r="N1118" i="14"/>
  <c r="P1118" i="14"/>
  <c r="G1119" i="14"/>
  <c r="R1119" i="14" s="1"/>
  <c r="Q1119" i="14"/>
  <c r="L1119" i="14"/>
  <c r="N1119" i="14"/>
  <c r="P1119" i="14"/>
  <c r="G1120" i="14"/>
  <c r="R1120" i="14" s="1"/>
  <c r="Q1120" i="14"/>
  <c r="L1120" i="14"/>
  <c r="N1120" i="14"/>
  <c r="P1120" i="14"/>
  <c r="G1121" i="14"/>
  <c r="R1121" i="14" s="1"/>
  <c r="Q1121" i="14"/>
  <c r="L1121" i="14"/>
  <c r="N1121" i="14"/>
  <c r="P1121" i="14"/>
  <c r="G1122" i="14"/>
  <c r="R1122" i="14" s="1"/>
  <c r="Q1122" i="14"/>
  <c r="L1122" i="14"/>
  <c r="N1122" i="14"/>
  <c r="P1122" i="14"/>
  <c r="G1123" i="14"/>
  <c r="R1123" i="14" s="1"/>
  <c r="Q1123" i="14"/>
  <c r="L1123" i="14"/>
  <c r="N1123" i="14"/>
  <c r="P1123" i="14"/>
  <c r="G1124" i="14"/>
  <c r="R1124" i="14" s="1"/>
  <c r="Q1124" i="14"/>
  <c r="L1124" i="14"/>
  <c r="N1124" i="14"/>
  <c r="P1124" i="14"/>
  <c r="G1125" i="14"/>
  <c r="R1125" i="14" s="1"/>
  <c r="Q1125" i="14"/>
  <c r="L1125" i="14"/>
  <c r="N1125" i="14"/>
  <c r="P1125" i="14"/>
  <c r="G1126" i="14"/>
  <c r="R1126" i="14" s="1"/>
  <c r="Q1126" i="14"/>
  <c r="L1126" i="14"/>
  <c r="N1126" i="14"/>
  <c r="P1126" i="14"/>
  <c r="G1127" i="14"/>
  <c r="R1127" i="14" s="1"/>
  <c r="Q1127" i="14"/>
  <c r="L1127" i="14"/>
  <c r="N1127" i="14"/>
  <c r="P1127" i="14"/>
  <c r="G1128" i="14"/>
  <c r="R1128" i="14" s="1"/>
  <c r="Q1128" i="14"/>
  <c r="L1128" i="14"/>
  <c r="N1128" i="14"/>
  <c r="P1128" i="14"/>
  <c r="G1129" i="14"/>
  <c r="R1129" i="14" s="1"/>
  <c r="Q1129" i="14"/>
  <c r="L1129" i="14"/>
  <c r="N1129" i="14"/>
  <c r="P1129" i="14"/>
  <c r="G1130" i="14"/>
  <c r="R1130" i="14" s="1"/>
  <c r="Q1130" i="14"/>
  <c r="L1130" i="14"/>
  <c r="N1130" i="14"/>
  <c r="P1130" i="14"/>
  <c r="G1131" i="14"/>
  <c r="R1131" i="14" s="1"/>
  <c r="Q1131" i="14"/>
  <c r="L1131" i="14"/>
  <c r="N1131" i="14"/>
  <c r="P1131" i="14"/>
  <c r="G1132" i="14"/>
  <c r="R1132" i="14" s="1"/>
  <c r="Q1132" i="14"/>
  <c r="L1132" i="14"/>
  <c r="N1132" i="14"/>
  <c r="P1132" i="14"/>
  <c r="G1133" i="14"/>
  <c r="R1133" i="14" s="1"/>
  <c r="Q1133" i="14"/>
  <c r="L1133" i="14"/>
  <c r="N1133" i="14"/>
  <c r="P1133" i="14"/>
  <c r="G1134" i="14"/>
  <c r="R1134" i="14" s="1"/>
  <c r="Q1134" i="14"/>
  <c r="L1134" i="14"/>
  <c r="N1134" i="14"/>
  <c r="P1134" i="14"/>
  <c r="G1135" i="14"/>
  <c r="R1135" i="14" s="1"/>
  <c r="Q1135" i="14"/>
  <c r="L1135" i="14"/>
  <c r="N1135" i="14"/>
  <c r="P1135" i="14"/>
  <c r="G1136" i="14"/>
  <c r="R1136" i="14" s="1"/>
  <c r="Q1136" i="14"/>
  <c r="L1136" i="14"/>
  <c r="N1136" i="14"/>
  <c r="P1136" i="14"/>
  <c r="G1137" i="14"/>
  <c r="R1137" i="14" s="1"/>
  <c r="Q1137" i="14"/>
  <c r="L1137" i="14"/>
  <c r="N1137" i="14"/>
  <c r="P1137" i="14"/>
  <c r="G1138" i="14"/>
  <c r="R1138" i="14" s="1"/>
  <c r="Q1138" i="14"/>
  <c r="L1138" i="14"/>
  <c r="N1138" i="14"/>
  <c r="P1138" i="14"/>
  <c r="G1139" i="14"/>
  <c r="R1139" i="14" s="1"/>
  <c r="Q1139" i="14"/>
  <c r="L1139" i="14"/>
  <c r="N1139" i="14"/>
  <c r="P1139" i="14"/>
  <c r="G1140" i="14"/>
  <c r="R1140" i="14" s="1"/>
  <c r="Q1140" i="14"/>
  <c r="L1140" i="14"/>
  <c r="N1140" i="14"/>
  <c r="P1140" i="14"/>
  <c r="G1141" i="14"/>
  <c r="R1141" i="14" s="1"/>
  <c r="Q1141" i="14"/>
  <c r="L1141" i="14"/>
  <c r="N1141" i="14"/>
  <c r="P1141" i="14"/>
  <c r="G1142" i="14"/>
  <c r="R1142" i="14" s="1"/>
  <c r="Q1142" i="14"/>
  <c r="L1142" i="14"/>
  <c r="N1142" i="14"/>
  <c r="P1142" i="14"/>
  <c r="G1143" i="14"/>
  <c r="R1143" i="14" s="1"/>
  <c r="Q1143" i="14"/>
  <c r="L1143" i="14"/>
  <c r="N1143" i="14"/>
  <c r="P1143" i="14"/>
  <c r="G1144" i="14"/>
  <c r="R1144" i="14" s="1"/>
  <c r="Q1144" i="14"/>
  <c r="L1144" i="14"/>
  <c r="N1144" i="14"/>
  <c r="P1144" i="14"/>
  <c r="G1145" i="14"/>
  <c r="R1145" i="14" s="1"/>
  <c r="Q1145" i="14"/>
  <c r="L1145" i="14"/>
  <c r="N1145" i="14"/>
  <c r="P1145" i="14"/>
  <c r="G1146" i="14"/>
  <c r="R1146" i="14" s="1"/>
  <c r="Q1146" i="14"/>
  <c r="L1146" i="14"/>
  <c r="N1146" i="14"/>
  <c r="P1146" i="14"/>
  <c r="G1147" i="14"/>
  <c r="R1147" i="14" s="1"/>
  <c r="Q1147" i="14"/>
  <c r="L1147" i="14"/>
  <c r="N1147" i="14"/>
  <c r="P1147" i="14"/>
  <c r="G1148" i="14"/>
  <c r="R1148" i="14" s="1"/>
  <c r="Q1148" i="14"/>
  <c r="L1148" i="14"/>
  <c r="N1148" i="14"/>
  <c r="P1148" i="14"/>
  <c r="G1149" i="14"/>
  <c r="R1149" i="14" s="1"/>
  <c r="Q1149" i="14"/>
  <c r="L1149" i="14"/>
  <c r="N1149" i="14"/>
  <c r="P1149" i="14"/>
  <c r="G1150" i="14"/>
  <c r="R1150" i="14" s="1"/>
  <c r="Q1150" i="14"/>
  <c r="L1150" i="14"/>
  <c r="N1150" i="14"/>
  <c r="P1150" i="14"/>
  <c r="G1151" i="14"/>
  <c r="R1151" i="14" s="1"/>
  <c r="Q1151" i="14"/>
  <c r="L1151" i="14"/>
  <c r="N1151" i="14"/>
  <c r="P1151" i="14"/>
  <c r="G1152" i="14"/>
  <c r="R1152" i="14" s="1"/>
  <c r="Q1152" i="14"/>
  <c r="L1152" i="14"/>
  <c r="N1152" i="14"/>
  <c r="P1152" i="14"/>
  <c r="G1153" i="14"/>
  <c r="R1153" i="14" s="1"/>
  <c r="Q1153" i="14"/>
  <c r="L1153" i="14"/>
  <c r="N1153" i="14"/>
  <c r="P1153" i="14"/>
  <c r="G1154" i="14"/>
  <c r="R1154" i="14" s="1"/>
  <c r="Q1154" i="14"/>
  <c r="L1154" i="14"/>
  <c r="N1154" i="14"/>
  <c r="P1154" i="14"/>
  <c r="G1155" i="14"/>
  <c r="R1155" i="14" s="1"/>
  <c r="Q1155" i="14"/>
  <c r="L1155" i="14"/>
  <c r="N1155" i="14"/>
  <c r="P1155" i="14"/>
  <c r="G1156" i="14"/>
  <c r="R1156" i="14" s="1"/>
  <c r="Q1156" i="14"/>
  <c r="L1156" i="14"/>
  <c r="N1156" i="14"/>
  <c r="P1156" i="14"/>
  <c r="G1157" i="14"/>
  <c r="R1157" i="14" s="1"/>
  <c r="Q1157" i="14"/>
  <c r="L1157" i="14"/>
  <c r="N1157" i="14"/>
  <c r="P1157" i="14"/>
  <c r="G1158" i="14"/>
  <c r="R1158" i="14" s="1"/>
  <c r="Q1158" i="14"/>
  <c r="L1158" i="14"/>
  <c r="N1158" i="14"/>
  <c r="P1158" i="14"/>
  <c r="G1159" i="14"/>
  <c r="R1159" i="14" s="1"/>
  <c r="Q1159" i="14"/>
  <c r="L1159" i="14"/>
  <c r="N1159" i="14"/>
  <c r="P1159" i="14"/>
  <c r="G1160" i="14"/>
  <c r="R1160" i="14" s="1"/>
  <c r="Q1160" i="14"/>
  <c r="L1160" i="14"/>
  <c r="N1160" i="14"/>
  <c r="P1160" i="14"/>
  <c r="G1161" i="14"/>
  <c r="R1161" i="14" s="1"/>
  <c r="Q1161" i="14"/>
  <c r="L1161" i="14"/>
  <c r="N1161" i="14"/>
  <c r="P1161" i="14"/>
  <c r="G1162" i="14"/>
  <c r="R1162" i="14" s="1"/>
  <c r="Q1162" i="14"/>
  <c r="L1162" i="14"/>
  <c r="N1162" i="14"/>
  <c r="P1162" i="14"/>
  <c r="G1163" i="14"/>
  <c r="R1163" i="14" s="1"/>
  <c r="Q1163" i="14"/>
  <c r="L1163" i="14"/>
  <c r="N1163" i="14"/>
  <c r="P1163" i="14"/>
  <c r="G1164" i="14"/>
  <c r="R1164" i="14" s="1"/>
  <c r="Q1164" i="14"/>
  <c r="L1164" i="14"/>
  <c r="N1164" i="14"/>
  <c r="P1164" i="14"/>
  <c r="G1165" i="14"/>
  <c r="R1165" i="14" s="1"/>
  <c r="Q1165" i="14"/>
  <c r="L1165" i="14"/>
  <c r="N1165" i="14"/>
  <c r="P1165" i="14"/>
  <c r="G1166" i="14"/>
  <c r="R1166" i="14" s="1"/>
  <c r="Q1166" i="14"/>
  <c r="L1166" i="14"/>
  <c r="N1166" i="14"/>
  <c r="P1166" i="14"/>
  <c r="G1167" i="14"/>
  <c r="R1167" i="14" s="1"/>
  <c r="Q1167" i="14"/>
  <c r="L1167" i="14"/>
  <c r="N1167" i="14"/>
  <c r="P1167" i="14"/>
  <c r="G1168" i="14"/>
  <c r="R1168" i="14" s="1"/>
  <c r="Q1168" i="14"/>
  <c r="L1168" i="14"/>
  <c r="N1168" i="14"/>
  <c r="P1168" i="14"/>
  <c r="G1169" i="14"/>
  <c r="R1169" i="14" s="1"/>
  <c r="Q1169" i="14"/>
  <c r="L1169" i="14"/>
  <c r="N1169" i="14"/>
  <c r="P1169" i="14"/>
  <c r="G1170" i="14"/>
  <c r="R1170" i="14" s="1"/>
  <c r="Q1170" i="14"/>
  <c r="L1170" i="14"/>
  <c r="N1170" i="14"/>
  <c r="P1170" i="14"/>
  <c r="G1171" i="14"/>
  <c r="R1171" i="14" s="1"/>
  <c r="Q1171" i="14"/>
  <c r="L1171" i="14"/>
  <c r="N1171" i="14"/>
  <c r="P1171" i="14"/>
  <c r="G1172" i="14"/>
  <c r="R1172" i="14" s="1"/>
  <c r="Q1172" i="14"/>
  <c r="L1172" i="14"/>
  <c r="N1172" i="14"/>
  <c r="P1172" i="14"/>
  <c r="G1173" i="14"/>
  <c r="R1173" i="14" s="1"/>
  <c r="Q1173" i="14"/>
  <c r="L1173" i="14"/>
  <c r="N1173" i="14"/>
  <c r="P1173" i="14"/>
  <c r="G1174" i="14"/>
  <c r="R1174" i="14" s="1"/>
  <c r="Q1174" i="14"/>
  <c r="L1174" i="14"/>
  <c r="N1174" i="14"/>
  <c r="P1174" i="14"/>
  <c r="G1175" i="14"/>
  <c r="R1175" i="14" s="1"/>
  <c r="Q1175" i="14"/>
  <c r="L1175" i="14"/>
  <c r="N1175" i="14"/>
  <c r="P1175" i="14"/>
  <c r="G1176" i="14"/>
  <c r="R1176" i="14" s="1"/>
  <c r="Q1176" i="14"/>
  <c r="L1176" i="14"/>
  <c r="N1176" i="14"/>
  <c r="P1176" i="14"/>
  <c r="G1177" i="14"/>
  <c r="R1177" i="14" s="1"/>
  <c r="Q1177" i="14"/>
  <c r="L1177" i="14"/>
  <c r="N1177" i="14"/>
  <c r="P1177" i="14"/>
  <c r="G1178" i="14"/>
  <c r="R1178" i="14" s="1"/>
  <c r="Q1178" i="14"/>
  <c r="L1178" i="14"/>
  <c r="N1178" i="14"/>
  <c r="P1178" i="14"/>
  <c r="G1179" i="14"/>
  <c r="R1179" i="14" s="1"/>
  <c r="Q1179" i="14"/>
  <c r="L1179" i="14"/>
  <c r="N1179" i="14"/>
  <c r="P1179" i="14"/>
  <c r="G1180" i="14"/>
  <c r="R1180" i="14" s="1"/>
  <c r="Q1180" i="14"/>
  <c r="L1180" i="14"/>
  <c r="N1180" i="14"/>
  <c r="P1180" i="14"/>
  <c r="G1181" i="14"/>
  <c r="R1181" i="14" s="1"/>
  <c r="Q1181" i="14"/>
  <c r="L1181" i="14"/>
  <c r="N1181" i="14"/>
  <c r="P1181" i="14"/>
  <c r="G1182" i="14"/>
  <c r="R1182" i="14" s="1"/>
  <c r="Q1182" i="14"/>
  <c r="L1182" i="14"/>
  <c r="N1182" i="14"/>
  <c r="P1182" i="14"/>
  <c r="G1183" i="14"/>
  <c r="R1183" i="14" s="1"/>
  <c r="Q1183" i="14"/>
  <c r="L1183" i="14"/>
  <c r="N1183" i="14"/>
  <c r="P1183" i="14"/>
  <c r="G1184" i="14"/>
  <c r="R1184" i="14" s="1"/>
  <c r="Q1184" i="14"/>
  <c r="L1184" i="14"/>
  <c r="N1184" i="14"/>
  <c r="P1184" i="14"/>
  <c r="G1185" i="14"/>
  <c r="R1185" i="14" s="1"/>
  <c r="Q1185" i="14"/>
  <c r="L1185" i="14"/>
  <c r="N1185" i="14"/>
  <c r="P1185" i="14"/>
  <c r="G1186" i="14"/>
  <c r="R1186" i="14" s="1"/>
  <c r="Q1186" i="14"/>
  <c r="L1186" i="14"/>
  <c r="N1186" i="14"/>
  <c r="P1186" i="14"/>
  <c r="G1187" i="14"/>
  <c r="R1187" i="14" s="1"/>
  <c r="Q1187" i="14"/>
  <c r="L1187" i="14"/>
  <c r="N1187" i="14"/>
  <c r="P1187" i="14"/>
  <c r="G1188" i="14"/>
  <c r="R1188" i="14" s="1"/>
  <c r="Q1188" i="14"/>
  <c r="L1188" i="14"/>
  <c r="N1188" i="14"/>
  <c r="P1188" i="14"/>
  <c r="G1189" i="14"/>
  <c r="R1189" i="14" s="1"/>
  <c r="Q1189" i="14"/>
  <c r="L1189" i="14"/>
  <c r="N1189" i="14"/>
  <c r="P1189" i="14"/>
  <c r="G1190" i="14"/>
  <c r="R1190" i="14" s="1"/>
  <c r="Q1190" i="14"/>
  <c r="L1190" i="14"/>
  <c r="N1190" i="14"/>
  <c r="P1190" i="14"/>
  <c r="G1191" i="14"/>
  <c r="R1191" i="14" s="1"/>
  <c r="Q1191" i="14"/>
  <c r="L1191" i="14"/>
  <c r="N1191" i="14"/>
  <c r="P1191" i="14"/>
  <c r="G1192" i="14"/>
  <c r="R1192" i="14" s="1"/>
  <c r="Q1192" i="14"/>
  <c r="L1192" i="14"/>
  <c r="N1192" i="14"/>
  <c r="P1192" i="14"/>
  <c r="G1193" i="14"/>
  <c r="R1193" i="14" s="1"/>
  <c r="Q1193" i="14"/>
  <c r="L1193" i="14"/>
  <c r="N1193" i="14"/>
  <c r="P1193" i="14"/>
  <c r="G1194" i="14"/>
  <c r="R1194" i="14" s="1"/>
  <c r="Q1194" i="14"/>
  <c r="L1194" i="14"/>
  <c r="N1194" i="14"/>
  <c r="P1194" i="14"/>
  <c r="G1195" i="14"/>
  <c r="R1195" i="14" s="1"/>
  <c r="Q1195" i="14"/>
  <c r="L1195" i="14"/>
  <c r="N1195" i="14"/>
  <c r="P1195" i="14"/>
  <c r="G1196" i="14"/>
  <c r="R1196" i="14" s="1"/>
  <c r="Q1196" i="14"/>
  <c r="L1196" i="14"/>
  <c r="N1196" i="14"/>
  <c r="P1196" i="14"/>
  <c r="G1197" i="14"/>
  <c r="R1197" i="14" s="1"/>
  <c r="Q1197" i="14"/>
  <c r="L1197" i="14"/>
  <c r="N1197" i="14"/>
  <c r="P1197" i="14"/>
  <c r="G1198" i="14"/>
  <c r="R1198" i="14" s="1"/>
  <c r="Q1198" i="14"/>
  <c r="L1198" i="14"/>
  <c r="N1198" i="14"/>
  <c r="P1198" i="14"/>
  <c r="G1199" i="14"/>
  <c r="R1199" i="14" s="1"/>
  <c r="Q1199" i="14"/>
  <c r="L1199" i="14"/>
  <c r="N1199" i="14"/>
  <c r="P1199" i="14"/>
  <c r="G1200" i="14"/>
  <c r="R1200" i="14" s="1"/>
  <c r="Q1200" i="14"/>
  <c r="L1200" i="14"/>
  <c r="N1200" i="14"/>
  <c r="P1200" i="14"/>
  <c r="G1201" i="14"/>
  <c r="R1201" i="14" s="1"/>
  <c r="Q1201" i="14"/>
  <c r="L1201" i="14"/>
  <c r="N1201" i="14"/>
  <c r="P1201" i="14"/>
  <c r="G1202" i="14"/>
  <c r="R1202" i="14" s="1"/>
  <c r="Q1202" i="14"/>
  <c r="L1202" i="14"/>
  <c r="N1202" i="14"/>
  <c r="P1202" i="14"/>
  <c r="G1203" i="14"/>
  <c r="R1203" i="14" s="1"/>
  <c r="Q1203" i="14"/>
  <c r="L1203" i="14"/>
  <c r="N1203" i="14"/>
  <c r="P1203" i="14"/>
  <c r="G1204" i="14"/>
  <c r="R1204" i="14" s="1"/>
  <c r="Q1204" i="14"/>
  <c r="L1204" i="14"/>
  <c r="N1204" i="14"/>
  <c r="P1204" i="14"/>
  <c r="G1205" i="14"/>
  <c r="R1205" i="14" s="1"/>
  <c r="Q1205" i="14"/>
  <c r="L1205" i="14"/>
  <c r="N1205" i="14"/>
  <c r="P1205" i="14"/>
  <c r="G1206" i="14"/>
  <c r="R1206" i="14" s="1"/>
  <c r="Q1206" i="14"/>
  <c r="L1206" i="14"/>
  <c r="N1206" i="14"/>
  <c r="P1206" i="14"/>
  <c r="G1207" i="14"/>
  <c r="R1207" i="14" s="1"/>
  <c r="Q1207" i="14"/>
  <c r="L1207" i="14"/>
  <c r="N1207" i="14"/>
  <c r="P1207" i="14"/>
  <c r="G1208" i="14"/>
  <c r="R1208" i="14" s="1"/>
  <c r="Q1208" i="14"/>
  <c r="L1208" i="14"/>
  <c r="N1208" i="14"/>
  <c r="P1208" i="14"/>
  <c r="G1209" i="14"/>
  <c r="R1209" i="14" s="1"/>
  <c r="Q1209" i="14"/>
  <c r="L1209" i="14"/>
  <c r="N1209" i="14"/>
  <c r="P1209" i="14"/>
  <c r="G1210" i="14"/>
  <c r="R1210" i="14" s="1"/>
  <c r="Q1210" i="14"/>
  <c r="L1210" i="14"/>
  <c r="N1210" i="14"/>
  <c r="P1210" i="14"/>
  <c r="G1211" i="14"/>
  <c r="R1211" i="14" s="1"/>
  <c r="Q1211" i="14"/>
  <c r="L1211" i="14"/>
  <c r="N1211" i="14"/>
  <c r="P1211" i="14"/>
  <c r="G1212" i="14"/>
  <c r="R1212" i="14" s="1"/>
  <c r="Q1212" i="14"/>
  <c r="L1212" i="14"/>
  <c r="N1212" i="14"/>
  <c r="P1212" i="14"/>
  <c r="G1213" i="14"/>
  <c r="R1213" i="14" s="1"/>
  <c r="Q1213" i="14"/>
  <c r="L1213" i="14"/>
  <c r="N1213" i="14"/>
  <c r="P1213" i="14"/>
  <c r="G1214" i="14"/>
  <c r="R1214" i="14" s="1"/>
  <c r="Q1214" i="14"/>
  <c r="L1214" i="14"/>
  <c r="N1214" i="14"/>
  <c r="P1214" i="14"/>
  <c r="G1215" i="14"/>
  <c r="R1215" i="14" s="1"/>
  <c r="Q1215" i="14"/>
  <c r="L1215" i="14"/>
  <c r="N1215" i="14"/>
  <c r="P1215" i="14"/>
  <c r="G1216" i="14"/>
  <c r="R1216" i="14" s="1"/>
  <c r="Q1216" i="14"/>
  <c r="L1216" i="14"/>
  <c r="N1216" i="14"/>
  <c r="P1216" i="14"/>
  <c r="G1217" i="14"/>
  <c r="R1217" i="14" s="1"/>
  <c r="Q1217" i="14"/>
  <c r="L1217" i="14"/>
  <c r="N1217" i="14"/>
  <c r="P1217" i="14"/>
  <c r="G1218" i="14"/>
  <c r="R1218" i="14" s="1"/>
  <c r="Q1218" i="14"/>
  <c r="L1218" i="14"/>
  <c r="N1218" i="14"/>
  <c r="P1218" i="14"/>
  <c r="G1219" i="14"/>
  <c r="R1219" i="14" s="1"/>
  <c r="Q1219" i="14"/>
  <c r="L1219" i="14"/>
  <c r="N1219" i="14"/>
  <c r="P1219" i="14"/>
  <c r="G1220" i="14"/>
  <c r="R1220" i="14" s="1"/>
  <c r="Q1220" i="14"/>
  <c r="L1220" i="14"/>
  <c r="N1220" i="14"/>
  <c r="P1220" i="14"/>
  <c r="G1221" i="14"/>
  <c r="R1221" i="14" s="1"/>
  <c r="Q1221" i="14"/>
  <c r="L1221" i="14"/>
  <c r="N1221" i="14"/>
  <c r="P1221" i="14"/>
  <c r="G1222" i="14"/>
  <c r="R1222" i="14" s="1"/>
  <c r="Q1222" i="14"/>
  <c r="L1222" i="14"/>
  <c r="N1222" i="14"/>
  <c r="P1222" i="14"/>
  <c r="G1223" i="14"/>
  <c r="R1223" i="14" s="1"/>
  <c r="Q1223" i="14"/>
  <c r="L1223" i="14"/>
  <c r="N1223" i="14"/>
  <c r="P1223" i="14"/>
  <c r="G1224" i="14"/>
  <c r="R1224" i="14" s="1"/>
  <c r="Q1224" i="14"/>
  <c r="L1224" i="14"/>
  <c r="N1224" i="14"/>
  <c r="P1224" i="14"/>
  <c r="G1225" i="14"/>
  <c r="R1225" i="14" s="1"/>
  <c r="Q1225" i="14"/>
  <c r="L1225" i="14"/>
  <c r="N1225" i="14"/>
  <c r="P1225" i="14"/>
  <c r="G1226" i="14"/>
  <c r="R1226" i="14" s="1"/>
  <c r="Q1226" i="14"/>
  <c r="L1226" i="14"/>
  <c r="N1226" i="14"/>
  <c r="P1226" i="14"/>
  <c r="G1227" i="14"/>
  <c r="R1227" i="14" s="1"/>
  <c r="Q1227" i="14"/>
  <c r="L1227" i="14"/>
  <c r="N1227" i="14"/>
  <c r="P1227" i="14"/>
  <c r="G1228" i="14"/>
  <c r="R1228" i="14" s="1"/>
  <c r="Q1228" i="14"/>
  <c r="L1228" i="14"/>
  <c r="N1228" i="14"/>
  <c r="P1228" i="14"/>
  <c r="G1229" i="14"/>
  <c r="R1229" i="14" s="1"/>
  <c r="Q1229" i="14"/>
  <c r="L1229" i="14"/>
  <c r="N1229" i="14"/>
  <c r="P1229" i="14"/>
  <c r="G1230" i="14"/>
  <c r="R1230" i="14" s="1"/>
  <c r="Q1230" i="14"/>
  <c r="L1230" i="14"/>
  <c r="N1230" i="14"/>
  <c r="P1230" i="14"/>
  <c r="G1231" i="14"/>
  <c r="R1231" i="14" s="1"/>
  <c r="Q1231" i="14"/>
  <c r="L1231" i="14"/>
  <c r="N1231" i="14"/>
  <c r="P1231" i="14"/>
  <c r="G1232" i="14"/>
  <c r="R1232" i="14" s="1"/>
  <c r="Q1232" i="14"/>
  <c r="L1232" i="14"/>
  <c r="N1232" i="14"/>
  <c r="P1232" i="14"/>
  <c r="G1233" i="14"/>
  <c r="R1233" i="14" s="1"/>
  <c r="Q1233" i="14"/>
  <c r="L1233" i="14"/>
  <c r="N1233" i="14"/>
  <c r="P1233" i="14"/>
  <c r="G1234" i="14"/>
  <c r="R1234" i="14" s="1"/>
  <c r="Q1234" i="14"/>
  <c r="L1234" i="14"/>
  <c r="N1234" i="14"/>
  <c r="P1234" i="14"/>
  <c r="G1235" i="14"/>
  <c r="R1235" i="14" s="1"/>
  <c r="Q1235" i="14"/>
  <c r="L1235" i="14"/>
  <c r="N1235" i="14"/>
  <c r="P1235" i="14"/>
  <c r="G1236" i="14"/>
  <c r="R1236" i="14" s="1"/>
  <c r="Q1236" i="14"/>
  <c r="L1236" i="14"/>
  <c r="N1236" i="14"/>
  <c r="P1236" i="14"/>
  <c r="G1237" i="14"/>
  <c r="R1237" i="14" s="1"/>
  <c r="Q1237" i="14"/>
  <c r="L1237" i="14"/>
  <c r="N1237" i="14"/>
  <c r="P1237" i="14"/>
  <c r="G1238" i="14"/>
  <c r="R1238" i="14" s="1"/>
  <c r="Q1238" i="14"/>
  <c r="L1238" i="14"/>
  <c r="N1238" i="14"/>
  <c r="P1238" i="14"/>
  <c r="G1239" i="14"/>
  <c r="R1239" i="14" s="1"/>
  <c r="Q1239" i="14"/>
  <c r="L1239" i="14"/>
  <c r="N1239" i="14"/>
  <c r="P1239" i="14"/>
  <c r="G1240" i="14"/>
  <c r="R1240" i="14" s="1"/>
  <c r="Q1240" i="14"/>
  <c r="L1240" i="14"/>
  <c r="N1240" i="14"/>
  <c r="P1240" i="14"/>
  <c r="G1241" i="14"/>
  <c r="R1241" i="14" s="1"/>
  <c r="Q1241" i="14"/>
  <c r="L1241" i="14"/>
  <c r="N1241" i="14"/>
  <c r="P1241" i="14"/>
  <c r="G1242" i="14"/>
  <c r="R1242" i="14" s="1"/>
  <c r="Q1242" i="14"/>
  <c r="L1242" i="14"/>
  <c r="N1242" i="14"/>
  <c r="P1242" i="14"/>
  <c r="G1243" i="14"/>
  <c r="R1243" i="14" s="1"/>
  <c r="Q1243" i="14"/>
  <c r="L1243" i="14"/>
  <c r="N1243" i="14"/>
  <c r="P1243" i="14"/>
  <c r="G1244" i="14"/>
  <c r="R1244" i="14" s="1"/>
  <c r="Q1244" i="14"/>
  <c r="L1244" i="14"/>
  <c r="N1244" i="14"/>
  <c r="P1244" i="14"/>
  <c r="G1245" i="14"/>
  <c r="R1245" i="14" s="1"/>
  <c r="Q1245" i="14"/>
  <c r="L1245" i="14"/>
  <c r="N1245" i="14"/>
  <c r="P1245" i="14"/>
  <c r="G1246" i="14"/>
  <c r="R1246" i="14" s="1"/>
  <c r="Q1246" i="14"/>
  <c r="L1246" i="14"/>
  <c r="N1246" i="14"/>
  <c r="P1246" i="14"/>
  <c r="G1247" i="14"/>
  <c r="R1247" i="14" s="1"/>
  <c r="Q1247" i="14"/>
  <c r="L1247" i="14"/>
  <c r="N1247" i="14"/>
  <c r="P1247" i="14"/>
  <c r="G1248" i="14"/>
  <c r="R1248" i="14" s="1"/>
  <c r="Q1248" i="14"/>
  <c r="L1248" i="14"/>
  <c r="N1248" i="14"/>
  <c r="P1248" i="14"/>
  <c r="G1249" i="14"/>
  <c r="R1249" i="14" s="1"/>
  <c r="Q1249" i="14"/>
  <c r="L1249" i="14"/>
  <c r="N1249" i="14"/>
  <c r="P1249" i="14"/>
  <c r="G1250" i="14"/>
  <c r="R1250" i="14" s="1"/>
  <c r="Q1250" i="14"/>
  <c r="L1250" i="14"/>
  <c r="N1250" i="14"/>
  <c r="P1250" i="14"/>
  <c r="G1251" i="14"/>
  <c r="R1251" i="14" s="1"/>
  <c r="Q1251" i="14"/>
  <c r="L1251" i="14"/>
  <c r="N1251" i="14"/>
  <c r="P1251" i="14"/>
  <c r="G1252" i="14"/>
  <c r="R1252" i="14" s="1"/>
  <c r="Q1252" i="14"/>
  <c r="L1252" i="14"/>
  <c r="N1252" i="14"/>
  <c r="P1252" i="14"/>
  <c r="G1253" i="14"/>
  <c r="R1253" i="14" s="1"/>
  <c r="Q1253" i="14"/>
  <c r="L1253" i="14"/>
  <c r="N1253" i="14"/>
  <c r="P1253" i="14"/>
  <c r="G1254" i="14"/>
  <c r="R1254" i="14" s="1"/>
  <c r="Q1254" i="14"/>
  <c r="L1254" i="14"/>
  <c r="N1254" i="14"/>
  <c r="P1254" i="14"/>
  <c r="G1255" i="14"/>
  <c r="R1255" i="14" s="1"/>
  <c r="Q1255" i="14"/>
  <c r="L1255" i="14"/>
  <c r="N1255" i="14"/>
  <c r="P1255" i="14"/>
  <c r="G1256" i="14"/>
  <c r="R1256" i="14" s="1"/>
  <c r="Q1256" i="14"/>
  <c r="L1256" i="14"/>
  <c r="N1256" i="14"/>
  <c r="P1256" i="14"/>
  <c r="G1257" i="14"/>
  <c r="R1257" i="14" s="1"/>
  <c r="Q1257" i="14"/>
  <c r="L1257" i="14"/>
  <c r="N1257" i="14"/>
  <c r="P1257" i="14"/>
  <c r="G1258" i="14"/>
  <c r="R1258" i="14" s="1"/>
  <c r="Q1258" i="14"/>
  <c r="L1258" i="14"/>
  <c r="N1258" i="14"/>
  <c r="P1258" i="14"/>
  <c r="G1259" i="14"/>
  <c r="R1259" i="14" s="1"/>
  <c r="Q1259" i="14"/>
  <c r="L1259" i="14"/>
  <c r="N1259" i="14"/>
  <c r="P1259" i="14"/>
  <c r="G1260" i="14"/>
  <c r="R1260" i="14" s="1"/>
  <c r="Q1260" i="14"/>
  <c r="L1260" i="14"/>
  <c r="N1260" i="14"/>
  <c r="P1260" i="14"/>
  <c r="G1261" i="14"/>
  <c r="R1261" i="14" s="1"/>
  <c r="Q1261" i="14"/>
  <c r="L1261" i="14"/>
  <c r="N1261" i="14"/>
  <c r="P1261" i="14"/>
  <c r="G1262" i="14"/>
  <c r="R1262" i="14" s="1"/>
  <c r="Q1262" i="14"/>
  <c r="L1262" i="14"/>
  <c r="N1262" i="14"/>
  <c r="P1262" i="14"/>
  <c r="G1263" i="14"/>
  <c r="R1263" i="14" s="1"/>
  <c r="Q1263" i="14"/>
  <c r="L1263" i="14"/>
  <c r="N1263" i="14"/>
  <c r="P1263" i="14"/>
  <c r="G1264" i="14"/>
  <c r="R1264" i="14" s="1"/>
  <c r="Q1264" i="14"/>
  <c r="L1264" i="14"/>
  <c r="N1264" i="14"/>
  <c r="P1264" i="14"/>
  <c r="G1265" i="14"/>
  <c r="R1265" i="14" s="1"/>
  <c r="Q1265" i="14"/>
  <c r="L1265" i="14"/>
  <c r="N1265" i="14"/>
  <c r="P1265" i="14"/>
  <c r="G1266" i="14"/>
  <c r="R1266" i="14" s="1"/>
  <c r="Q1266" i="14"/>
  <c r="L1266" i="14"/>
  <c r="N1266" i="14"/>
  <c r="P1266" i="14"/>
  <c r="G1267" i="14"/>
  <c r="R1267" i="14" s="1"/>
  <c r="Q1267" i="14"/>
  <c r="L1267" i="14"/>
  <c r="N1267" i="14"/>
  <c r="P1267" i="14"/>
  <c r="G1268" i="14"/>
  <c r="R1268" i="14" s="1"/>
  <c r="Q1268" i="14"/>
  <c r="L1268" i="14"/>
  <c r="N1268" i="14"/>
  <c r="P1268" i="14"/>
  <c r="G1269" i="14"/>
  <c r="R1269" i="14" s="1"/>
  <c r="Q1269" i="14"/>
  <c r="L1269" i="14"/>
  <c r="N1269" i="14"/>
  <c r="P1269" i="14"/>
  <c r="G1270" i="14"/>
  <c r="R1270" i="14" s="1"/>
  <c r="Q1270" i="14"/>
  <c r="L1270" i="14"/>
  <c r="N1270" i="14"/>
  <c r="P1270" i="14"/>
  <c r="G1271" i="14"/>
  <c r="R1271" i="14" s="1"/>
  <c r="Q1271" i="14"/>
  <c r="L1271" i="14"/>
  <c r="N1271" i="14"/>
  <c r="P1271" i="14"/>
  <c r="G1272" i="14"/>
  <c r="R1272" i="14" s="1"/>
  <c r="Q1272" i="14"/>
  <c r="L1272" i="14"/>
  <c r="N1272" i="14"/>
  <c r="P1272" i="14"/>
  <c r="G1273" i="14"/>
  <c r="R1273" i="14" s="1"/>
  <c r="Q1273" i="14"/>
  <c r="L1273" i="14"/>
  <c r="N1273" i="14"/>
  <c r="P1273" i="14"/>
  <c r="G1274" i="14"/>
  <c r="R1274" i="14" s="1"/>
  <c r="Q1274" i="14"/>
  <c r="L1274" i="14"/>
  <c r="N1274" i="14"/>
  <c r="P1274" i="14"/>
  <c r="G1275" i="14"/>
  <c r="R1275" i="14" s="1"/>
  <c r="Q1275" i="14"/>
  <c r="L1275" i="14"/>
  <c r="N1275" i="14"/>
  <c r="P1275" i="14"/>
  <c r="G1276" i="14"/>
  <c r="R1276" i="14" s="1"/>
  <c r="Q1276" i="14"/>
  <c r="L1276" i="14"/>
  <c r="N1276" i="14"/>
  <c r="P1276" i="14"/>
  <c r="G1277" i="14"/>
  <c r="R1277" i="14" s="1"/>
  <c r="Q1277" i="14"/>
  <c r="L1277" i="14"/>
  <c r="N1277" i="14"/>
  <c r="P1277" i="14"/>
  <c r="G1278" i="14"/>
  <c r="R1278" i="14" s="1"/>
  <c r="Q1278" i="14"/>
  <c r="L1278" i="14"/>
  <c r="N1278" i="14"/>
  <c r="P1278" i="14"/>
  <c r="G1279" i="14"/>
  <c r="R1279" i="14" s="1"/>
  <c r="Q1279" i="14"/>
  <c r="L1279" i="14"/>
  <c r="N1279" i="14"/>
  <c r="P1279" i="14"/>
  <c r="G1280" i="14"/>
  <c r="R1280" i="14" s="1"/>
  <c r="Q1280" i="14"/>
  <c r="L1280" i="14"/>
  <c r="N1280" i="14"/>
  <c r="P1280" i="14"/>
  <c r="G1281" i="14"/>
  <c r="R1281" i="14" s="1"/>
  <c r="Q1281" i="14"/>
  <c r="L1281" i="14"/>
  <c r="N1281" i="14"/>
  <c r="P1281" i="14"/>
  <c r="G1282" i="14"/>
  <c r="R1282" i="14" s="1"/>
  <c r="Q1282" i="14"/>
  <c r="L1282" i="14"/>
  <c r="N1282" i="14"/>
  <c r="P1282" i="14"/>
  <c r="G1283" i="14"/>
  <c r="R1283" i="14" s="1"/>
  <c r="Q1283" i="14"/>
  <c r="L1283" i="14"/>
  <c r="N1283" i="14"/>
  <c r="P1283" i="14"/>
  <c r="G1284" i="14"/>
  <c r="R1284" i="14" s="1"/>
  <c r="Q1284" i="14"/>
  <c r="L1284" i="14"/>
  <c r="N1284" i="14"/>
  <c r="P1284" i="14"/>
  <c r="G1285" i="14"/>
  <c r="R1285" i="14" s="1"/>
  <c r="Q1285" i="14"/>
  <c r="L1285" i="14"/>
  <c r="N1285" i="14"/>
  <c r="P1285" i="14"/>
  <c r="G1286" i="14"/>
  <c r="R1286" i="14" s="1"/>
  <c r="Q1286" i="14"/>
  <c r="L1286" i="14"/>
  <c r="N1286" i="14"/>
  <c r="P1286" i="14"/>
  <c r="G1287" i="14"/>
  <c r="R1287" i="14" s="1"/>
  <c r="Q1287" i="14"/>
  <c r="L1287" i="14"/>
  <c r="N1287" i="14"/>
  <c r="P1287" i="14"/>
  <c r="G1288" i="14"/>
  <c r="R1288" i="14" s="1"/>
  <c r="Q1288" i="14"/>
  <c r="L1288" i="14"/>
  <c r="N1288" i="14"/>
  <c r="P1288" i="14"/>
  <c r="G1289" i="14"/>
  <c r="R1289" i="14" s="1"/>
  <c r="Q1289" i="14"/>
  <c r="L1289" i="14"/>
  <c r="N1289" i="14"/>
  <c r="P1289" i="14"/>
  <c r="G1290" i="14"/>
  <c r="R1290" i="14" s="1"/>
  <c r="Q1290" i="14"/>
  <c r="L1290" i="14"/>
  <c r="N1290" i="14"/>
  <c r="P1290" i="14"/>
  <c r="G1291" i="14"/>
  <c r="R1291" i="14" s="1"/>
  <c r="Q1291" i="14"/>
  <c r="L1291" i="14"/>
  <c r="N1291" i="14"/>
  <c r="P1291" i="14"/>
  <c r="G1292" i="14"/>
  <c r="R1292" i="14" s="1"/>
  <c r="Q1292" i="14"/>
  <c r="L1292" i="14"/>
  <c r="N1292" i="14"/>
  <c r="P1292" i="14"/>
  <c r="G1293" i="14"/>
  <c r="R1293" i="14" s="1"/>
  <c r="Q1293" i="14"/>
  <c r="L1293" i="14"/>
  <c r="N1293" i="14"/>
  <c r="P1293" i="14"/>
  <c r="G1294" i="14"/>
  <c r="R1294" i="14" s="1"/>
  <c r="Q1294" i="14"/>
  <c r="L1294" i="14"/>
  <c r="N1294" i="14"/>
  <c r="P1294" i="14"/>
  <c r="G1295" i="14"/>
  <c r="R1295" i="14" s="1"/>
  <c r="Q1295" i="14"/>
  <c r="L1295" i="14"/>
  <c r="N1295" i="14"/>
  <c r="P1295" i="14"/>
  <c r="G1296" i="14"/>
  <c r="R1296" i="14" s="1"/>
  <c r="Q1296" i="14"/>
  <c r="L1296" i="14"/>
  <c r="N1296" i="14"/>
  <c r="P1296" i="14"/>
  <c r="G1297" i="14"/>
  <c r="R1297" i="14" s="1"/>
  <c r="Q1297" i="14"/>
  <c r="L1297" i="14"/>
  <c r="N1297" i="14"/>
  <c r="P1297" i="14"/>
  <c r="G1298" i="14"/>
  <c r="R1298" i="14" s="1"/>
  <c r="Q1298" i="14"/>
  <c r="L1298" i="14"/>
  <c r="N1298" i="14"/>
  <c r="P1298" i="14"/>
  <c r="G1299" i="14"/>
  <c r="R1299" i="14" s="1"/>
  <c r="Q1299" i="14"/>
  <c r="L1299" i="14"/>
  <c r="N1299" i="14"/>
  <c r="P1299" i="14"/>
  <c r="G1300" i="14"/>
  <c r="R1300" i="14" s="1"/>
  <c r="Q1300" i="14"/>
  <c r="L1300" i="14"/>
  <c r="N1300" i="14"/>
  <c r="P1300" i="14"/>
  <c r="G1301" i="14"/>
  <c r="R1301" i="14" s="1"/>
  <c r="Q1301" i="14"/>
  <c r="L1301" i="14"/>
  <c r="N1301" i="14"/>
  <c r="P1301" i="14"/>
  <c r="G1302" i="14"/>
  <c r="R1302" i="14" s="1"/>
  <c r="Q1302" i="14"/>
  <c r="L1302" i="14"/>
  <c r="N1302" i="14"/>
  <c r="P1302" i="14"/>
  <c r="G1303" i="14"/>
  <c r="R1303" i="14" s="1"/>
  <c r="Q1303" i="14"/>
  <c r="L1303" i="14"/>
  <c r="N1303" i="14"/>
  <c r="P1303" i="14"/>
  <c r="G1304" i="14"/>
  <c r="R1304" i="14" s="1"/>
  <c r="Q1304" i="14"/>
  <c r="L1304" i="14"/>
  <c r="N1304" i="14"/>
  <c r="P1304" i="14"/>
  <c r="G1305" i="14"/>
  <c r="R1305" i="14" s="1"/>
  <c r="Q1305" i="14"/>
  <c r="L1305" i="14"/>
  <c r="N1305" i="14"/>
  <c r="P1305" i="14"/>
  <c r="G1306" i="14"/>
  <c r="R1306" i="14" s="1"/>
  <c r="Q1306" i="14"/>
  <c r="L1306" i="14"/>
  <c r="N1306" i="14"/>
  <c r="P1306" i="14"/>
  <c r="G1307" i="14"/>
  <c r="R1307" i="14" s="1"/>
  <c r="Q1307" i="14"/>
  <c r="L1307" i="14"/>
  <c r="N1307" i="14"/>
  <c r="P1307" i="14"/>
  <c r="G1308" i="14"/>
  <c r="R1308" i="14" s="1"/>
  <c r="Q1308" i="14"/>
  <c r="L1308" i="14"/>
  <c r="N1308" i="14"/>
  <c r="P1308" i="14"/>
  <c r="G1309" i="14"/>
  <c r="R1309" i="14" s="1"/>
  <c r="Q1309" i="14"/>
  <c r="L1309" i="14"/>
  <c r="N1309" i="14"/>
  <c r="P1309" i="14"/>
  <c r="G1310" i="14"/>
  <c r="R1310" i="14" s="1"/>
  <c r="Q1310" i="14"/>
  <c r="L1310" i="14"/>
  <c r="N1310" i="14"/>
  <c r="P1310" i="14"/>
  <c r="G1311" i="14"/>
  <c r="R1311" i="14" s="1"/>
  <c r="Q1311" i="14"/>
  <c r="L1311" i="14"/>
  <c r="N1311" i="14"/>
  <c r="P1311" i="14"/>
  <c r="G1312" i="14"/>
  <c r="R1312" i="14" s="1"/>
  <c r="Q1312" i="14"/>
  <c r="L1312" i="14"/>
  <c r="N1312" i="14"/>
  <c r="P1312" i="14"/>
  <c r="G1313" i="14"/>
  <c r="R1313" i="14" s="1"/>
  <c r="Q1313" i="14"/>
  <c r="L1313" i="14"/>
  <c r="N1313" i="14"/>
  <c r="P1313" i="14"/>
  <c r="G1314" i="14"/>
  <c r="R1314" i="14" s="1"/>
  <c r="Q1314" i="14"/>
  <c r="L1314" i="14"/>
  <c r="N1314" i="14"/>
  <c r="P1314" i="14"/>
  <c r="G1315" i="14"/>
  <c r="R1315" i="14" s="1"/>
  <c r="Q1315" i="14"/>
  <c r="L1315" i="14"/>
  <c r="N1315" i="14"/>
  <c r="P1315" i="14"/>
  <c r="G1316" i="14"/>
  <c r="R1316" i="14" s="1"/>
  <c r="Q1316" i="14"/>
  <c r="L1316" i="14"/>
  <c r="N1316" i="14"/>
  <c r="P1316" i="14"/>
  <c r="G1317" i="14"/>
  <c r="R1317" i="14" s="1"/>
  <c r="Q1317" i="14"/>
  <c r="L1317" i="14"/>
  <c r="N1317" i="14"/>
  <c r="P1317" i="14"/>
  <c r="G1318" i="14"/>
  <c r="R1318" i="14" s="1"/>
  <c r="Q1318" i="14"/>
  <c r="L1318" i="14"/>
  <c r="N1318" i="14"/>
  <c r="P1318" i="14"/>
  <c r="G1319" i="14"/>
  <c r="R1319" i="14" s="1"/>
  <c r="Q1319" i="14"/>
  <c r="L1319" i="14"/>
  <c r="N1319" i="14"/>
  <c r="P1319" i="14"/>
  <c r="G1320" i="14"/>
  <c r="R1320" i="14" s="1"/>
  <c r="Q1320" i="14"/>
  <c r="L1320" i="14"/>
  <c r="N1320" i="14"/>
  <c r="P1320" i="14"/>
  <c r="G1321" i="14"/>
  <c r="R1321" i="14" s="1"/>
  <c r="Q1321" i="14"/>
  <c r="L1321" i="14"/>
  <c r="N1321" i="14"/>
  <c r="P1321" i="14"/>
  <c r="G1322" i="14"/>
  <c r="R1322" i="14" s="1"/>
  <c r="Q1322" i="14"/>
  <c r="L1322" i="14"/>
  <c r="N1322" i="14"/>
  <c r="P1322" i="14"/>
  <c r="G1323" i="14"/>
  <c r="R1323" i="14" s="1"/>
  <c r="Q1323" i="14"/>
  <c r="L1323" i="14"/>
  <c r="N1323" i="14"/>
  <c r="P1323" i="14"/>
  <c r="G1324" i="14"/>
  <c r="R1324" i="14" s="1"/>
  <c r="Q1324" i="14"/>
  <c r="L1324" i="14"/>
  <c r="N1324" i="14"/>
  <c r="P1324" i="14"/>
  <c r="G1325" i="14"/>
  <c r="R1325" i="14" s="1"/>
  <c r="Q1325" i="14"/>
  <c r="L1325" i="14"/>
  <c r="N1325" i="14"/>
  <c r="P1325" i="14"/>
  <c r="G1326" i="14"/>
  <c r="R1326" i="14" s="1"/>
  <c r="Q1326" i="14"/>
  <c r="L1326" i="14"/>
  <c r="N1326" i="14"/>
  <c r="P1326" i="14"/>
  <c r="G1327" i="14"/>
  <c r="R1327" i="14" s="1"/>
  <c r="Q1327" i="14"/>
  <c r="L1327" i="14"/>
  <c r="N1327" i="14"/>
  <c r="P1327" i="14"/>
  <c r="G1328" i="14"/>
  <c r="R1328" i="14" s="1"/>
  <c r="Q1328" i="14"/>
  <c r="L1328" i="14"/>
  <c r="N1328" i="14"/>
  <c r="P1328" i="14"/>
  <c r="G1329" i="14"/>
  <c r="R1329" i="14" s="1"/>
  <c r="Q1329" i="14"/>
  <c r="L1329" i="14"/>
  <c r="N1329" i="14"/>
  <c r="P1329" i="14"/>
  <c r="G1330" i="14"/>
  <c r="R1330" i="14" s="1"/>
  <c r="Q1330" i="14"/>
  <c r="L1330" i="14"/>
  <c r="N1330" i="14"/>
  <c r="P1330" i="14"/>
  <c r="G1331" i="14"/>
  <c r="R1331" i="14" s="1"/>
  <c r="Q1331" i="14"/>
  <c r="L1331" i="14"/>
  <c r="N1331" i="14"/>
  <c r="P1331" i="14"/>
  <c r="G1332" i="14"/>
  <c r="R1332" i="14" s="1"/>
  <c r="Q1332" i="14"/>
  <c r="L1332" i="14"/>
  <c r="N1332" i="14"/>
  <c r="P1332" i="14"/>
  <c r="G1333" i="14"/>
  <c r="R1333" i="14" s="1"/>
  <c r="Q1333" i="14"/>
  <c r="L1333" i="14"/>
  <c r="N1333" i="14"/>
  <c r="P1333" i="14"/>
  <c r="G1334" i="14"/>
  <c r="R1334" i="14" s="1"/>
  <c r="Q1334" i="14"/>
  <c r="L1334" i="14"/>
  <c r="N1334" i="14"/>
  <c r="P1334" i="14"/>
  <c r="G1335" i="14"/>
  <c r="R1335" i="14" s="1"/>
  <c r="Q1335" i="14"/>
  <c r="L1335" i="14"/>
  <c r="N1335" i="14"/>
  <c r="P1335" i="14"/>
  <c r="G1336" i="14"/>
  <c r="R1336" i="14" s="1"/>
  <c r="Q1336" i="14"/>
  <c r="L1336" i="14"/>
  <c r="N1336" i="14"/>
  <c r="P1336" i="14"/>
  <c r="G1337" i="14"/>
  <c r="R1337" i="14" s="1"/>
  <c r="Q1337" i="14"/>
  <c r="L1337" i="14"/>
  <c r="N1337" i="14"/>
  <c r="P1337" i="14"/>
  <c r="G1338" i="14"/>
  <c r="R1338" i="14" s="1"/>
  <c r="Q1338" i="14"/>
  <c r="L1338" i="14"/>
  <c r="N1338" i="14"/>
  <c r="P1338" i="14"/>
  <c r="G1339" i="14"/>
  <c r="R1339" i="14" s="1"/>
  <c r="Q1339" i="14"/>
  <c r="L1339" i="14"/>
  <c r="N1339" i="14"/>
  <c r="P1339" i="14"/>
  <c r="G1340" i="14"/>
  <c r="R1340" i="14" s="1"/>
  <c r="Q1340" i="14"/>
  <c r="L1340" i="14"/>
  <c r="N1340" i="14"/>
  <c r="P1340" i="14"/>
  <c r="G1341" i="14"/>
  <c r="R1341" i="14" s="1"/>
  <c r="Q1341" i="14"/>
  <c r="L1341" i="14"/>
  <c r="N1341" i="14"/>
  <c r="P1341" i="14"/>
  <c r="G1342" i="14"/>
  <c r="R1342" i="14" s="1"/>
  <c r="Q1342" i="14"/>
  <c r="L1342" i="14"/>
  <c r="N1342" i="14"/>
  <c r="P1342" i="14"/>
  <c r="G1343" i="14"/>
  <c r="R1343" i="14" s="1"/>
  <c r="Q1343" i="14"/>
  <c r="L1343" i="14"/>
  <c r="N1343" i="14"/>
  <c r="P1343" i="14"/>
  <c r="G1344" i="14"/>
  <c r="R1344" i="14" s="1"/>
  <c r="Q1344" i="14"/>
  <c r="L1344" i="14"/>
  <c r="N1344" i="14"/>
  <c r="P1344" i="14"/>
  <c r="G1345" i="14"/>
  <c r="R1345" i="14" s="1"/>
  <c r="Q1345" i="14"/>
  <c r="L1345" i="14"/>
  <c r="N1345" i="14"/>
  <c r="P1345" i="14"/>
  <c r="G1346" i="14"/>
  <c r="R1346" i="14" s="1"/>
  <c r="Q1346" i="14"/>
  <c r="L1346" i="14"/>
  <c r="N1346" i="14"/>
  <c r="P1346" i="14"/>
  <c r="G1347" i="14"/>
  <c r="R1347" i="14" s="1"/>
  <c r="Q1347" i="14"/>
  <c r="L1347" i="14"/>
  <c r="N1347" i="14"/>
  <c r="P1347" i="14"/>
  <c r="G1348" i="14"/>
  <c r="R1348" i="14" s="1"/>
  <c r="Q1348" i="14"/>
  <c r="L1348" i="14"/>
  <c r="N1348" i="14"/>
  <c r="P1348" i="14"/>
  <c r="G1349" i="14"/>
  <c r="R1349" i="14" s="1"/>
  <c r="Q1349" i="14"/>
  <c r="L1349" i="14"/>
  <c r="N1349" i="14"/>
  <c r="P1349" i="14"/>
  <c r="G1350" i="14"/>
  <c r="R1350" i="14" s="1"/>
  <c r="Q1350" i="14"/>
  <c r="L1350" i="14"/>
  <c r="N1350" i="14"/>
  <c r="P1350" i="14"/>
  <c r="G1351" i="14"/>
  <c r="R1351" i="14" s="1"/>
  <c r="Q1351" i="14"/>
  <c r="L1351" i="14"/>
  <c r="N1351" i="14"/>
  <c r="P1351" i="14"/>
  <c r="G1352" i="14"/>
  <c r="R1352" i="14" s="1"/>
  <c r="Q1352" i="14"/>
  <c r="L1352" i="14"/>
  <c r="N1352" i="14"/>
  <c r="P1352" i="14"/>
  <c r="G1353" i="14"/>
  <c r="R1353" i="14" s="1"/>
  <c r="Q1353" i="14"/>
  <c r="L1353" i="14"/>
  <c r="N1353" i="14"/>
  <c r="P1353" i="14"/>
  <c r="G1354" i="14"/>
  <c r="R1354" i="14" s="1"/>
  <c r="Q1354" i="14"/>
  <c r="L1354" i="14"/>
  <c r="N1354" i="14"/>
  <c r="P1354" i="14"/>
  <c r="G1355" i="14"/>
  <c r="R1355" i="14" s="1"/>
  <c r="Q1355" i="14"/>
  <c r="L1355" i="14"/>
  <c r="N1355" i="14"/>
  <c r="P1355" i="14"/>
  <c r="G1356" i="14"/>
  <c r="R1356" i="14" s="1"/>
  <c r="Q1356" i="14"/>
  <c r="L1356" i="14"/>
  <c r="N1356" i="14"/>
  <c r="P1356" i="14"/>
  <c r="G1357" i="14"/>
  <c r="R1357" i="14" s="1"/>
  <c r="Q1357" i="14"/>
  <c r="L1357" i="14"/>
  <c r="N1357" i="14"/>
  <c r="P1357" i="14"/>
  <c r="G1358" i="14"/>
  <c r="R1358" i="14" s="1"/>
  <c r="Q1358" i="14"/>
  <c r="L1358" i="14"/>
  <c r="N1358" i="14"/>
  <c r="P1358" i="14"/>
  <c r="G1359" i="14"/>
  <c r="R1359" i="14" s="1"/>
  <c r="Q1359" i="14"/>
  <c r="L1359" i="14"/>
  <c r="N1359" i="14"/>
  <c r="P1359" i="14"/>
  <c r="G1360" i="14"/>
  <c r="R1360" i="14" s="1"/>
  <c r="Q1360" i="14"/>
  <c r="L1360" i="14"/>
  <c r="N1360" i="14"/>
  <c r="P1360" i="14"/>
  <c r="G1361" i="14"/>
  <c r="R1361" i="14" s="1"/>
  <c r="Q1361" i="14"/>
  <c r="L1361" i="14"/>
  <c r="N1361" i="14"/>
  <c r="P1361" i="14"/>
  <c r="G1362" i="14"/>
  <c r="R1362" i="14" s="1"/>
  <c r="Q1362" i="14"/>
  <c r="L1362" i="14"/>
  <c r="N1362" i="14"/>
  <c r="P1362" i="14"/>
  <c r="G1363" i="14"/>
  <c r="R1363" i="14" s="1"/>
  <c r="Q1363" i="14"/>
  <c r="L1363" i="14"/>
  <c r="N1363" i="14"/>
  <c r="P1363" i="14"/>
  <c r="G1364" i="14"/>
  <c r="R1364" i="14" s="1"/>
  <c r="Q1364" i="14"/>
  <c r="L1364" i="14"/>
  <c r="N1364" i="14"/>
  <c r="P1364" i="14"/>
  <c r="G1365" i="14"/>
  <c r="R1365" i="14" s="1"/>
  <c r="Q1365" i="14"/>
  <c r="L1365" i="14"/>
  <c r="N1365" i="14"/>
  <c r="P1365" i="14"/>
  <c r="G1366" i="14"/>
  <c r="R1366" i="14" s="1"/>
  <c r="Q1366" i="14"/>
  <c r="L1366" i="14"/>
  <c r="N1366" i="14"/>
  <c r="P1366" i="14"/>
  <c r="G1367" i="14"/>
  <c r="R1367" i="14" s="1"/>
  <c r="Q1367" i="14"/>
  <c r="L1367" i="14"/>
  <c r="N1367" i="14"/>
  <c r="P1367" i="14"/>
  <c r="G1368" i="14"/>
  <c r="R1368" i="14" s="1"/>
  <c r="Q1368" i="14"/>
  <c r="L1368" i="14"/>
  <c r="N1368" i="14"/>
  <c r="P1368" i="14"/>
  <c r="G1369" i="14"/>
  <c r="R1369" i="14" s="1"/>
  <c r="Q1369" i="14"/>
  <c r="L1369" i="14"/>
  <c r="N1369" i="14"/>
  <c r="P1369" i="14"/>
  <c r="G1370" i="14"/>
  <c r="R1370" i="14" s="1"/>
  <c r="Q1370" i="14"/>
  <c r="L1370" i="14"/>
  <c r="N1370" i="14"/>
  <c r="P1370" i="14"/>
  <c r="G1371" i="14"/>
  <c r="R1371" i="14" s="1"/>
  <c r="Q1371" i="14"/>
  <c r="L1371" i="14"/>
  <c r="N1371" i="14"/>
  <c r="P1371" i="14"/>
  <c r="G1372" i="14"/>
  <c r="R1372" i="14" s="1"/>
  <c r="Q1372" i="14"/>
  <c r="L1372" i="14"/>
  <c r="N1372" i="14"/>
  <c r="P1372" i="14"/>
  <c r="G1373" i="14"/>
  <c r="R1373" i="14" s="1"/>
  <c r="Q1373" i="14"/>
  <c r="L1373" i="14"/>
  <c r="N1373" i="14"/>
  <c r="P1373" i="14"/>
  <c r="G1374" i="14"/>
  <c r="R1374" i="14" s="1"/>
  <c r="Q1374" i="14"/>
  <c r="L1374" i="14"/>
  <c r="N1374" i="14"/>
  <c r="P1374" i="14"/>
  <c r="G1375" i="14"/>
  <c r="R1375" i="14" s="1"/>
  <c r="Q1375" i="14"/>
  <c r="L1375" i="14"/>
  <c r="N1375" i="14"/>
  <c r="P1375" i="14"/>
  <c r="G1376" i="14"/>
  <c r="R1376" i="14" s="1"/>
  <c r="Q1376" i="14"/>
  <c r="L1376" i="14"/>
  <c r="N1376" i="14"/>
  <c r="P1376" i="14"/>
  <c r="G1377" i="14"/>
  <c r="R1377" i="14" s="1"/>
  <c r="Q1377" i="14"/>
  <c r="L1377" i="14"/>
  <c r="N1377" i="14"/>
  <c r="P1377" i="14"/>
  <c r="G1378" i="14"/>
  <c r="R1378" i="14" s="1"/>
  <c r="Q1378" i="14"/>
  <c r="L1378" i="14"/>
  <c r="N1378" i="14"/>
  <c r="P1378" i="14"/>
  <c r="G1379" i="14"/>
  <c r="R1379" i="14" s="1"/>
  <c r="Q1379" i="14"/>
  <c r="L1379" i="14"/>
  <c r="N1379" i="14"/>
  <c r="P1379" i="14"/>
  <c r="G1380" i="14"/>
  <c r="R1380" i="14" s="1"/>
  <c r="Q1380" i="14"/>
  <c r="L1380" i="14"/>
  <c r="N1380" i="14"/>
  <c r="P1380" i="14"/>
  <c r="G1381" i="14"/>
  <c r="R1381" i="14" s="1"/>
  <c r="Q1381" i="14"/>
  <c r="L1381" i="14"/>
  <c r="N1381" i="14"/>
  <c r="P1381" i="14"/>
  <c r="G1382" i="14"/>
  <c r="R1382" i="14" s="1"/>
  <c r="Q1382" i="14"/>
  <c r="L1382" i="14"/>
  <c r="N1382" i="14"/>
  <c r="P1382" i="14"/>
  <c r="G1383" i="14"/>
  <c r="R1383" i="14" s="1"/>
  <c r="Q1383" i="14"/>
  <c r="L1383" i="14"/>
  <c r="N1383" i="14"/>
  <c r="P1383" i="14"/>
  <c r="G1384" i="14"/>
  <c r="R1384" i="14" s="1"/>
  <c r="Q1384" i="14"/>
  <c r="L1384" i="14"/>
  <c r="N1384" i="14"/>
  <c r="P1384" i="14"/>
  <c r="G1385" i="14"/>
  <c r="R1385" i="14" s="1"/>
  <c r="Q1385" i="14"/>
  <c r="L1385" i="14"/>
  <c r="N1385" i="14"/>
  <c r="P1385" i="14"/>
  <c r="G1386" i="14"/>
  <c r="R1386" i="14" s="1"/>
  <c r="Q1386" i="14"/>
  <c r="L1386" i="14"/>
  <c r="N1386" i="14"/>
  <c r="P1386" i="14"/>
  <c r="G1387" i="14"/>
  <c r="R1387" i="14" s="1"/>
  <c r="Q1387" i="14"/>
  <c r="L1387" i="14"/>
  <c r="N1387" i="14"/>
  <c r="P1387" i="14"/>
  <c r="G1388" i="14"/>
  <c r="R1388" i="14" s="1"/>
  <c r="Q1388" i="14"/>
  <c r="L1388" i="14"/>
  <c r="N1388" i="14"/>
  <c r="P1388" i="14"/>
  <c r="G1389" i="14"/>
  <c r="R1389" i="14" s="1"/>
  <c r="Q1389" i="14"/>
  <c r="L1389" i="14"/>
  <c r="N1389" i="14"/>
  <c r="P1389" i="14"/>
  <c r="G1390" i="14"/>
  <c r="R1390" i="14" s="1"/>
  <c r="Q1390" i="14"/>
  <c r="L1390" i="14"/>
  <c r="N1390" i="14"/>
  <c r="P1390" i="14"/>
  <c r="G1391" i="14"/>
  <c r="R1391" i="14" s="1"/>
  <c r="Q1391" i="14"/>
  <c r="L1391" i="14"/>
  <c r="N1391" i="14"/>
  <c r="P1391" i="14"/>
  <c r="G1392" i="14"/>
  <c r="R1392" i="14" s="1"/>
  <c r="Q1392" i="14"/>
  <c r="L1392" i="14"/>
  <c r="N1392" i="14"/>
  <c r="P1392" i="14"/>
  <c r="G1393" i="14"/>
  <c r="R1393" i="14" s="1"/>
  <c r="Q1393" i="14"/>
  <c r="L1393" i="14"/>
  <c r="N1393" i="14"/>
  <c r="P1393" i="14"/>
  <c r="G1394" i="14"/>
  <c r="R1394" i="14" s="1"/>
  <c r="Q1394" i="14"/>
  <c r="L1394" i="14"/>
  <c r="N1394" i="14"/>
  <c r="P1394" i="14"/>
  <c r="G1395" i="14"/>
  <c r="R1395" i="14" s="1"/>
  <c r="Q1395" i="14"/>
  <c r="L1395" i="14"/>
  <c r="N1395" i="14"/>
  <c r="P1395" i="14"/>
  <c r="G1396" i="14"/>
  <c r="R1396" i="14" s="1"/>
  <c r="Q1396" i="14"/>
  <c r="L1396" i="14"/>
  <c r="N1396" i="14"/>
  <c r="P1396" i="14"/>
  <c r="G1397" i="14"/>
  <c r="R1397" i="14" s="1"/>
  <c r="Q1397" i="14"/>
  <c r="L1397" i="14"/>
  <c r="N1397" i="14"/>
  <c r="P1397" i="14"/>
  <c r="G1398" i="14"/>
  <c r="R1398" i="14" s="1"/>
  <c r="Q1398" i="14"/>
  <c r="L1398" i="14"/>
  <c r="N1398" i="14"/>
  <c r="P1398" i="14"/>
  <c r="G1399" i="14"/>
  <c r="R1399" i="14" s="1"/>
  <c r="Q1399" i="14"/>
  <c r="L1399" i="14"/>
  <c r="N1399" i="14"/>
  <c r="P1399" i="14"/>
  <c r="G1400" i="14"/>
  <c r="R1400" i="14" s="1"/>
  <c r="Q1400" i="14"/>
  <c r="L1400" i="14"/>
  <c r="N1400" i="14"/>
  <c r="P1400" i="14"/>
  <c r="G1401" i="14"/>
  <c r="R1401" i="14" s="1"/>
  <c r="Q1401" i="14"/>
  <c r="L1401" i="14"/>
  <c r="N1401" i="14"/>
  <c r="P1401" i="14"/>
  <c r="G1402" i="14"/>
  <c r="R1402" i="14" s="1"/>
  <c r="Q1402" i="14"/>
  <c r="L1402" i="14"/>
  <c r="N1402" i="14"/>
  <c r="P1402" i="14"/>
  <c r="G1403" i="14"/>
  <c r="R1403" i="14" s="1"/>
  <c r="Q1403" i="14"/>
  <c r="L1403" i="14"/>
  <c r="N1403" i="14"/>
  <c r="P1403" i="14"/>
  <c r="G1404" i="14"/>
  <c r="R1404" i="14" s="1"/>
  <c r="Q1404" i="14"/>
  <c r="L1404" i="14"/>
  <c r="N1404" i="14"/>
  <c r="P1404" i="14"/>
  <c r="G1405" i="14"/>
  <c r="R1405" i="14" s="1"/>
  <c r="Q1405" i="14"/>
  <c r="L1405" i="14"/>
  <c r="N1405" i="14"/>
  <c r="P1405" i="14"/>
  <c r="G1406" i="14"/>
  <c r="R1406" i="14" s="1"/>
  <c r="Q1406" i="14"/>
  <c r="L1406" i="14"/>
  <c r="N1406" i="14"/>
  <c r="P1406" i="14"/>
  <c r="G1407" i="14"/>
  <c r="R1407" i="14" s="1"/>
  <c r="Q1407" i="14"/>
  <c r="L1407" i="14"/>
  <c r="N1407" i="14"/>
  <c r="P1407" i="14"/>
  <c r="G1408" i="14"/>
  <c r="R1408" i="14" s="1"/>
  <c r="Q1408" i="14"/>
  <c r="L1408" i="14"/>
  <c r="N1408" i="14"/>
  <c r="P1408" i="14"/>
  <c r="G1409" i="14"/>
  <c r="R1409" i="14" s="1"/>
  <c r="Q1409" i="14"/>
  <c r="L1409" i="14"/>
  <c r="N1409" i="14"/>
  <c r="P1409" i="14"/>
  <c r="G1410" i="14"/>
  <c r="R1410" i="14" s="1"/>
  <c r="Q1410" i="14"/>
  <c r="L1410" i="14"/>
  <c r="N1410" i="14"/>
  <c r="P1410" i="14"/>
  <c r="G1411" i="14"/>
  <c r="R1411" i="14" s="1"/>
  <c r="Q1411" i="14"/>
  <c r="L1411" i="14"/>
  <c r="N1411" i="14"/>
  <c r="P1411" i="14"/>
  <c r="G1412" i="14"/>
  <c r="R1412" i="14" s="1"/>
  <c r="Q1412" i="14"/>
  <c r="L1412" i="14"/>
  <c r="N1412" i="14"/>
  <c r="P1412" i="14"/>
  <c r="G1413" i="14"/>
  <c r="R1413" i="14" s="1"/>
  <c r="Q1413" i="14"/>
  <c r="L1413" i="14"/>
  <c r="N1413" i="14"/>
  <c r="P1413" i="14"/>
  <c r="G1414" i="14"/>
  <c r="R1414" i="14" s="1"/>
  <c r="Q1414" i="14"/>
  <c r="L1414" i="14"/>
  <c r="N1414" i="14"/>
  <c r="P1414" i="14"/>
  <c r="G1415" i="14"/>
  <c r="R1415" i="14" s="1"/>
  <c r="Q1415" i="14"/>
  <c r="L1415" i="14"/>
  <c r="N1415" i="14"/>
  <c r="P1415" i="14"/>
  <c r="G1416" i="14"/>
  <c r="R1416" i="14" s="1"/>
  <c r="Q1416" i="14"/>
  <c r="L1416" i="14"/>
  <c r="N1416" i="14"/>
  <c r="P1416" i="14"/>
  <c r="G1417" i="14"/>
  <c r="R1417" i="14" s="1"/>
  <c r="Q1417" i="14"/>
  <c r="L1417" i="14"/>
  <c r="N1417" i="14"/>
  <c r="P1417" i="14"/>
  <c r="G1418" i="14"/>
  <c r="R1418" i="14" s="1"/>
  <c r="Q1418" i="14"/>
  <c r="L1418" i="14"/>
  <c r="N1418" i="14"/>
  <c r="P1418" i="14"/>
  <c r="G1419" i="14"/>
  <c r="R1419" i="14" s="1"/>
  <c r="Q1419" i="14"/>
  <c r="L1419" i="14"/>
  <c r="N1419" i="14"/>
  <c r="P1419" i="14"/>
  <c r="G1420" i="14"/>
  <c r="R1420" i="14" s="1"/>
  <c r="Q1420" i="14"/>
  <c r="L1420" i="14"/>
  <c r="N1420" i="14"/>
  <c r="P1420" i="14"/>
  <c r="G1421" i="14"/>
  <c r="R1421" i="14" s="1"/>
  <c r="Q1421" i="14"/>
  <c r="L1421" i="14"/>
  <c r="N1421" i="14"/>
  <c r="P1421" i="14"/>
  <c r="G1422" i="14"/>
  <c r="R1422" i="14" s="1"/>
  <c r="Q1422" i="14"/>
  <c r="L1422" i="14"/>
  <c r="N1422" i="14"/>
  <c r="P1422" i="14"/>
  <c r="G1423" i="14"/>
  <c r="R1423" i="14" s="1"/>
  <c r="Q1423" i="14"/>
  <c r="L1423" i="14"/>
  <c r="N1423" i="14"/>
  <c r="P1423" i="14"/>
  <c r="G1424" i="14"/>
  <c r="R1424" i="14" s="1"/>
  <c r="Q1424" i="14"/>
  <c r="L1424" i="14"/>
  <c r="N1424" i="14"/>
  <c r="P1424" i="14"/>
  <c r="G1425" i="14"/>
  <c r="R1425" i="14" s="1"/>
  <c r="Q1425" i="14"/>
  <c r="L1425" i="14"/>
  <c r="N1425" i="14"/>
  <c r="P1425" i="14"/>
  <c r="G1426" i="14"/>
  <c r="R1426" i="14" s="1"/>
  <c r="Q1426" i="14"/>
  <c r="L1426" i="14"/>
  <c r="N1426" i="14"/>
  <c r="P1426" i="14"/>
  <c r="G1427" i="14"/>
  <c r="R1427" i="14" s="1"/>
  <c r="Q1427" i="14"/>
  <c r="L1427" i="14"/>
  <c r="N1427" i="14"/>
  <c r="P1427" i="14"/>
  <c r="G1428" i="14"/>
  <c r="R1428" i="14" s="1"/>
  <c r="Q1428" i="14"/>
  <c r="L1428" i="14"/>
  <c r="N1428" i="14"/>
  <c r="P1428" i="14"/>
  <c r="G1429" i="14"/>
  <c r="R1429" i="14" s="1"/>
  <c r="Q1429" i="14"/>
  <c r="L1429" i="14"/>
  <c r="N1429" i="14"/>
  <c r="P1429" i="14"/>
  <c r="G1430" i="14"/>
  <c r="R1430" i="14" s="1"/>
  <c r="Q1430" i="14"/>
  <c r="L1430" i="14"/>
  <c r="N1430" i="14"/>
  <c r="P1430" i="14"/>
  <c r="G1431" i="14"/>
  <c r="R1431" i="14" s="1"/>
  <c r="Q1431" i="14"/>
  <c r="L1431" i="14"/>
  <c r="N1431" i="14"/>
  <c r="P1431" i="14"/>
  <c r="G1432" i="14"/>
  <c r="R1432" i="14" s="1"/>
  <c r="Q1432" i="14"/>
  <c r="L1432" i="14"/>
  <c r="N1432" i="14"/>
  <c r="P1432" i="14"/>
  <c r="G1433" i="14"/>
  <c r="R1433" i="14" s="1"/>
  <c r="Q1433" i="14"/>
  <c r="L1433" i="14"/>
  <c r="N1433" i="14"/>
  <c r="P1433" i="14"/>
  <c r="G1434" i="14"/>
  <c r="R1434" i="14" s="1"/>
  <c r="Q1434" i="14"/>
  <c r="L1434" i="14"/>
  <c r="N1434" i="14"/>
  <c r="P1434" i="14"/>
  <c r="G1435" i="14"/>
  <c r="R1435" i="14" s="1"/>
  <c r="Q1435" i="14"/>
  <c r="L1435" i="14"/>
  <c r="N1435" i="14"/>
  <c r="P1435" i="14"/>
  <c r="G1436" i="14"/>
  <c r="R1436" i="14" s="1"/>
  <c r="Q1436" i="14"/>
  <c r="L1436" i="14"/>
  <c r="N1436" i="14"/>
  <c r="P1436" i="14"/>
  <c r="G1437" i="14"/>
  <c r="R1437" i="14" s="1"/>
  <c r="Q1437" i="14"/>
  <c r="L1437" i="14"/>
  <c r="N1437" i="14"/>
  <c r="P1437" i="14"/>
  <c r="G1438" i="14"/>
  <c r="R1438" i="14" s="1"/>
  <c r="Q1438" i="14"/>
  <c r="L1438" i="14"/>
  <c r="N1438" i="14"/>
  <c r="P1438" i="14"/>
  <c r="G1439" i="14"/>
  <c r="R1439" i="14" s="1"/>
  <c r="Q1439" i="14"/>
  <c r="L1439" i="14"/>
  <c r="N1439" i="14"/>
  <c r="P1439" i="14"/>
  <c r="G1440" i="14"/>
  <c r="R1440" i="14" s="1"/>
  <c r="Q1440" i="14"/>
  <c r="L1440" i="14"/>
  <c r="N1440" i="14"/>
  <c r="P1440" i="14"/>
  <c r="G1441" i="14"/>
  <c r="R1441" i="14" s="1"/>
  <c r="Q1441" i="14"/>
  <c r="L1441" i="14"/>
  <c r="N1441" i="14"/>
  <c r="P1441" i="14"/>
  <c r="G1442" i="14"/>
  <c r="R1442" i="14" s="1"/>
  <c r="Q1442" i="14"/>
  <c r="L1442" i="14"/>
  <c r="N1442" i="14"/>
  <c r="P1442" i="14"/>
  <c r="G1443" i="14"/>
  <c r="R1443" i="14" s="1"/>
  <c r="Q1443" i="14"/>
  <c r="L1443" i="14"/>
  <c r="N1443" i="14"/>
  <c r="P1443" i="14"/>
  <c r="G1444" i="14"/>
  <c r="R1444" i="14" s="1"/>
  <c r="Q1444" i="14"/>
  <c r="L1444" i="14"/>
  <c r="N1444" i="14"/>
  <c r="P1444" i="14"/>
  <c r="G1445" i="14"/>
  <c r="R1445" i="14" s="1"/>
  <c r="Q1445" i="14"/>
  <c r="L1445" i="14"/>
  <c r="N1445" i="14"/>
  <c r="P1445" i="14"/>
  <c r="G1446" i="14"/>
  <c r="R1446" i="14" s="1"/>
  <c r="Q1446" i="14"/>
  <c r="L1446" i="14"/>
  <c r="N1446" i="14"/>
  <c r="P1446" i="14"/>
  <c r="G1447" i="14"/>
  <c r="R1447" i="14" s="1"/>
  <c r="Q1447" i="14"/>
  <c r="L1447" i="14"/>
  <c r="N1447" i="14"/>
  <c r="P1447" i="14"/>
  <c r="G1448" i="14"/>
  <c r="R1448" i="14" s="1"/>
  <c r="Q1448" i="14"/>
  <c r="L1448" i="14"/>
  <c r="N1448" i="14"/>
  <c r="P1448" i="14"/>
  <c r="G1449" i="14"/>
  <c r="R1449" i="14" s="1"/>
  <c r="Q1449" i="14"/>
  <c r="L1449" i="14"/>
  <c r="N1449" i="14"/>
  <c r="P1449" i="14"/>
  <c r="G1450" i="14"/>
  <c r="R1450" i="14" s="1"/>
  <c r="Q1450" i="14"/>
  <c r="L1450" i="14"/>
  <c r="N1450" i="14"/>
  <c r="P1450" i="14"/>
  <c r="G1451" i="14"/>
  <c r="R1451" i="14" s="1"/>
  <c r="Q1451" i="14"/>
  <c r="L1451" i="14"/>
  <c r="N1451" i="14"/>
  <c r="P1451" i="14"/>
  <c r="G1452" i="14"/>
  <c r="R1452" i="14" s="1"/>
  <c r="Q1452" i="14"/>
  <c r="L1452" i="14"/>
  <c r="N1452" i="14"/>
  <c r="P1452" i="14"/>
  <c r="G1453" i="14"/>
  <c r="R1453" i="14" s="1"/>
  <c r="Q1453" i="14"/>
  <c r="L1453" i="14"/>
  <c r="N1453" i="14"/>
  <c r="P1453" i="14"/>
  <c r="G1454" i="14"/>
  <c r="R1454" i="14" s="1"/>
  <c r="Q1454" i="14"/>
  <c r="L1454" i="14"/>
  <c r="N1454" i="14"/>
  <c r="P1454" i="14"/>
  <c r="G1455" i="14"/>
  <c r="R1455" i="14" s="1"/>
  <c r="Q1455" i="14"/>
  <c r="L1455" i="14"/>
  <c r="N1455" i="14"/>
  <c r="P1455" i="14"/>
  <c r="G1456" i="14"/>
  <c r="R1456" i="14" s="1"/>
  <c r="Q1456" i="14"/>
  <c r="L1456" i="14"/>
  <c r="N1456" i="14"/>
  <c r="P1456" i="14"/>
  <c r="G1457" i="14"/>
  <c r="R1457" i="14" s="1"/>
  <c r="Q1457" i="14"/>
  <c r="L1457" i="14"/>
  <c r="N1457" i="14"/>
  <c r="P1457" i="14"/>
  <c r="G1458" i="14"/>
  <c r="R1458" i="14" s="1"/>
  <c r="Q1458" i="14"/>
  <c r="L1458" i="14"/>
  <c r="N1458" i="14"/>
  <c r="P1458" i="14"/>
  <c r="G1459" i="14"/>
  <c r="R1459" i="14" s="1"/>
  <c r="Q1459" i="14"/>
  <c r="L1459" i="14"/>
  <c r="N1459" i="14"/>
  <c r="P1459" i="14"/>
  <c r="G1460" i="14"/>
  <c r="R1460" i="14" s="1"/>
  <c r="Q1460" i="14"/>
  <c r="L1460" i="14"/>
  <c r="N1460" i="14"/>
  <c r="P1460" i="14"/>
  <c r="G1461" i="14"/>
  <c r="R1461" i="14" s="1"/>
  <c r="Q1461" i="14"/>
  <c r="L1461" i="14"/>
  <c r="N1461" i="14"/>
  <c r="P1461" i="14"/>
  <c r="G1462" i="14"/>
  <c r="R1462" i="14" s="1"/>
  <c r="Q1462" i="14"/>
  <c r="L1462" i="14"/>
  <c r="N1462" i="14"/>
  <c r="P1462" i="14"/>
  <c r="G1463" i="14"/>
  <c r="R1463" i="14" s="1"/>
  <c r="Q1463" i="14"/>
  <c r="L1463" i="14"/>
  <c r="N1463" i="14"/>
  <c r="P1463" i="14"/>
  <c r="G1464" i="14"/>
  <c r="R1464" i="14" s="1"/>
  <c r="Q1464" i="14"/>
  <c r="L1464" i="14"/>
  <c r="N1464" i="14"/>
  <c r="P1464" i="14"/>
  <c r="G1465" i="14"/>
  <c r="R1465" i="14" s="1"/>
  <c r="Q1465" i="14"/>
  <c r="L1465" i="14"/>
  <c r="N1465" i="14"/>
  <c r="P1465" i="14"/>
  <c r="G1466" i="14"/>
  <c r="R1466" i="14" s="1"/>
  <c r="Q1466" i="14"/>
  <c r="L1466" i="14"/>
  <c r="N1466" i="14"/>
  <c r="P1466" i="14"/>
  <c r="G1467" i="14"/>
  <c r="R1467" i="14" s="1"/>
  <c r="Q1467" i="14"/>
  <c r="L1467" i="14"/>
  <c r="N1467" i="14"/>
  <c r="P1467" i="14"/>
  <c r="G1468" i="14"/>
  <c r="R1468" i="14" s="1"/>
  <c r="Q1468" i="14"/>
  <c r="L1468" i="14"/>
  <c r="N1468" i="14"/>
  <c r="P1468" i="14"/>
  <c r="G1469" i="14"/>
  <c r="R1469" i="14" s="1"/>
  <c r="Q1469" i="14"/>
  <c r="L1469" i="14"/>
  <c r="N1469" i="14"/>
  <c r="P1469" i="14"/>
  <c r="G1470" i="14"/>
  <c r="R1470" i="14" s="1"/>
  <c r="Q1470" i="14"/>
  <c r="L1470" i="14"/>
  <c r="N1470" i="14"/>
  <c r="P1470" i="14"/>
  <c r="G1471" i="14"/>
  <c r="R1471" i="14" s="1"/>
  <c r="Q1471" i="14"/>
  <c r="L1471" i="14"/>
  <c r="N1471" i="14"/>
  <c r="P1471" i="14"/>
  <c r="G1472" i="14"/>
  <c r="R1472" i="14" s="1"/>
  <c r="Q1472" i="14"/>
  <c r="L1472" i="14"/>
  <c r="N1472" i="14"/>
  <c r="P1472" i="14"/>
  <c r="G1473" i="14"/>
  <c r="R1473" i="14" s="1"/>
  <c r="Q1473" i="14"/>
  <c r="L1473" i="14"/>
  <c r="N1473" i="14"/>
  <c r="P1473" i="14"/>
  <c r="G1474" i="14"/>
  <c r="R1474" i="14" s="1"/>
  <c r="Q1474" i="14"/>
  <c r="L1474" i="14"/>
  <c r="N1474" i="14"/>
  <c r="P1474" i="14"/>
  <c r="G1475" i="14"/>
  <c r="R1475" i="14" s="1"/>
  <c r="Q1475" i="14"/>
  <c r="L1475" i="14"/>
  <c r="N1475" i="14"/>
  <c r="P1475" i="14"/>
  <c r="G1476" i="14"/>
  <c r="R1476" i="14" s="1"/>
  <c r="Q1476" i="14"/>
  <c r="L1476" i="14"/>
  <c r="N1476" i="14"/>
  <c r="P1476" i="14"/>
  <c r="G1477" i="14"/>
  <c r="R1477" i="14" s="1"/>
  <c r="Q1477" i="14"/>
  <c r="L1477" i="14"/>
  <c r="N1477" i="14"/>
  <c r="P1477" i="14"/>
  <c r="G1478" i="14"/>
  <c r="R1478" i="14" s="1"/>
  <c r="Q1478" i="14"/>
  <c r="L1478" i="14"/>
  <c r="N1478" i="14"/>
  <c r="P1478" i="14"/>
  <c r="G1479" i="14"/>
  <c r="R1479" i="14" s="1"/>
  <c r="Q1479" i="14"/>
  <c r="L1479" i="14"/>
  <c r="N1479" i="14"/>
  <c r="P1479" i="14"/>
  <c r="G1480" i="14"/>
  <c r="R1480" i="14" s="1"/>
  <c r="Q1480" i="14"/>
  <c r="L1480" i="14"/>
  <c r="N1480" i="14"/>
  <c r="P1480" i="14"/>
  <c r="G1481" i="14"/>
  <c r="R1481" i="14" s="1"/>
  <c r="Q1481" i="14"/>
  <c r="L1481" i="14"/>
  <c r="N1481" i="14"/>
  <c r="P1481" i="14"/>
  <c r="G1482" i="14"/>
  <c r="R1482" i="14" s="1"/>
  <c r="Q1482" i="14"/>
  <c r="L1482" i="14"/>
  <c r="N1482" i="14"/>
  <c r="P1482" i="14"/>
  <c r="G1483" i="14"/>
  <c r="R1483" i="14" s="1"/>
  <c r="Q1483" i="14"/>
  <c r="L1483" i="14"/>
  <c r="N1483" i="14"/>
  <c r="P1483" i="14"/>
  <c r="G1484" i="14"/>
  <c r="R1484" i="14" s="1"/>
  <c r="Q1484" i="14"/>
  <c r="L1484" i="14"/>
  <c r="N1484" i="14"/>
  <c r="P1484" i="14"/>
  <c r="G1485" i="14"/>
  <c r="R1485" i="14" s="1"/>
  <c r="Q1485" i="14"/>
  <c r="L1485" i="14"/>
  <c r="N1485" i="14"/>
  <c r="P1485" i="14"/>
  <c r="G1486" i="14"/>
  <c r="R1486" i="14" s="1"/>
  <c r="Q1486" i="14"/>
  <c r="L1486" i="14"/>
  <c r="N1486" i="14"/>
  <c r="P1486" i="14"/>
  <c r="G1487" i="14"/>
  <c r="R1487" i="14" s="1"/>
  <c r="Q1487" i="14"/>
  <c r="L1487" i="14"/>
  <c r="N1487" i="14"/>
  <c r="P1487" i="14"/>
  <c r="G1488" i="14"/>
  <c r="R1488" i="14" s="1"/>
  <c r="Q1488" i="14"/>
  <c r="L1488" i="14"/>
  <c r="N1488" i="14"/>
  <c r="P1488" i="14"/>
  <c r="G1489" i="14"/>
  <c r="R1489" i="14" s="1"/>
  <c r="Q1489" i="14"/>
  <c r="L1489" i="14"/>
  <c r="N1489" i="14"/>
  <c r="P1489" i="14"/>
  <c r="G1490" i="14"/>
  <c r="R1490" i="14" s="1"/>
  <c r="Q1490" i="14"/>
  <c r="L1490" i="14"/>
  <c r="N1490" i="14"/>
  <c r="P1490" i="14"/>
  <c r="G1491" i="14"/>
  <c r="R1491" i="14" s="1"/>
  <c r="Q1491" i="14"/>
  <c r="L1491" i="14"/>
  <c r="N1491" i="14"/>
  <c r="P1491" i="14"/>
  <c r="G1492" i="14"/>
  <c r="R1492" i="14" s="1"/>
  <c r="Q1492" i="14"/>
  <c r="L1492" i="14"/>
  <c r="N1492" i="14"/>
  <c r="P1492" i="14"/>
  <c r="G1493" i="14"/>
  <c r="R1493" i="14" s="1"/>
  <c r="Q1493" i="14"/>
  <c r="L1493" i="14"/>
  <c r="N1493" i="14"/>
  <c r="P1493" i="14"/>
  <c r="G1494" i="14"/>
  <c r="R1494" i="14" s="1"/>
  <c r="Q1494" i="14"/>
  <c r="L1494" i="14"/>
  <c r="N1494" i="14"/>
  <c r="P1494" i="14"/>
  <c r="G1495" i="14"/>
  <c r="R1495" i="14" s="1"/>
  <c r="Q1495" i="14"/>
  <c r="L1495" i="14"/>
  <c r="N1495" i="14"/>
  <c r="P1495" i="14"/>
  <c r="G1496" i="14"/>
  <c r="R1496" i="14" s="1"/>
  <c r="Q1496" i="14"/>
  <c r="L1496" i="14"/>
  <c r="N1496" i="14"/>
  <c r="P1496" i="14"/>
  <c r="G1497" i="14"/>
  <c r="R1497" i="14" s="1"/>
  <c r="Q1497" i="14"/>
  <c r="L1497" i="14"/>
  <c r="N1497" i="14"/>
  <c r="P1497" i="14"/>
  <c r="G1498" i="14"/>
  <c r="R1498" i="14" s="1"/>
  <c r="Q1498" i="14"/>
  <c r="L1498" i="14"/>
  <c r="N1498" i="14"/>
  <c r="P1498" i="14"/>
  <c r="G1499" i="14"/>
  <c r="R1499" i="14" s="1"/>
  <c r="Q1499" i="14"/>
  <c r="L1499" i="14"/>
  <c r="N1499" i="14"/>
  <c r="P1499" i="14"/>
  <c r="G1500" i="14"/>
  <c r="R1500" i="14" s="1"/>
  <c r="Q1500" i="14"/>
  <c r="L1500" i="14"/>
  <c r="N1500" i="14"/>
  <c r="P1500" i="14"/>
  <c r="G1501" i="14"/>
  <c r="R1501" i="14" s="1"/>
  <c r="Q1501" i="14"/>
  <c r="L1501" i="14"/>
  <c r="N1501" i="14"/>
  <c r="P1501" i="14"/>
  <c r="G1502" i="14"/>
  <c r="R1502" i="14" s="1"/>
  <c r="Q1502" i="14"/>
  <c r="L1502" i="14"/>
  <c r="N1502" i="14"/>
  <c r="P1502" i="14"/>
  <c r="G1503" i="14"/>
  <c r="R1503" i="14" s="1"/>
  <c r="Q1503" i="14"/>
  <c r="L1503" i="14"/>
  <c r="N1503" i="14"/>
  <c r="P1503" i="14"/>
  <c r="G1504" i="14"/>
  <c r="R1504" i="14" s="1"/>
  <c r="Q1504" i="14"/>
  <c r="L1504" i="14"/>
  <c r="N1504" i="14"/>
  <c r="P1504" i="14"/>
  <c r="G1505" i="14"/>
  <c r="R1505" i="14" s="1"/>
  <c r="Q1505" i="14"/>
  <c r="L1505" i="14"/>
  <c r="N1505" i="14"/>
  <c r="P1505" i="14"/>
  <c r="G1506" i="14"/>
  <c r="R1506" i="14" s="1"/>
  <c r="Q1506" i="14"/>
  <c r="L1506" i="14"/>
  <c r="N1506" i="14"/>
  <c r="P1506" i="14"/>
  <c r="G1507" i="14"/>
  <c r="R1507" i="14" s="1"/>
  <c r="Q1507" i="14"/>
  <c r="L1507" i="14"/>
  <c r="N1507" i="14"/>
  <c r="P1507" i="14"/>
  <c r="G1508" i="14"/>
  <c r="R1508" i="14" s="1"/>
  <c r="Q1508" i="14"/>
  <c r="L1508" i="14"/>
  <c r="N1508" i="14"/>
  <c r="P1508" i="14"/>
  <c r="G1509" i="14"/>
  <c r="R1509" i="14" s="1"/>
  <c r="Q1509" i="14"/>
  <c r="L1509" i="14"/>
  <c r="N1509" i="14"/>
  <c r="P1509" i="14"/>
  <c r="G1510" i="14"/>
  <c r="R1510" i="14" s="1"/>
  <c r="Q1510" i="14"/>
  <c r="L1510" i="14"/>
  <c r="N1510" i="14"/>
  <c r="P1510" i="14"/>
  <c r="G1511" i="14"/>
  <c r="R1511" i="14" s="1"/>
  <c r="Q1511" i="14"/>
  <c r="L1511" i="14"/>
  <c r="N1511" i="14"/>
  <c r="P1511" i="14"/>
  <c r="G1512" i="14"/>
  <c r="R1512" i="14" s="1"/>
  <c r="Q1512" i="14"/>
  <c r="L1512" i="14"/>
  <c r="N1512" i="14"/>
  <c r="P1512" i="14"/>
  <c r="G1513" i="14"/>
  <c r="R1513" i="14" s="1"/>
  <c r="Q1513" i="14"/>
  <c r="L1513" i="14"/>
  <c r="N1513" i="14"/>
  <c r="P1513" i="14"/>
  <c r="G1514" i="14"/>
  <c r="R1514" i="14" s="1"/>
  <c r="Q1514" i="14"/>
  <c r="L1514" i="14"/>
  <c r="N1514" i="14"/>
  <c r="P1514" i="14"/>
  <c r="G1515" i="14"/>
  <c r="R1515" i="14" s="1"/>
  <c r="Q1515" i="14"/>
  <c r="L1515" i="14"/>
  <c r="N1515" i="14"/>
  <c r="P1515" i="14"/>
  <c r="G1516" i="14"/>
  <c r="R1516" i="14" s="1"/>
  <c r="Q1516" i="14"/>
  <c r="L1516" i="14"/>
  <c r="N1516" i="14"/>
  <c r="P1516" i="14"/>
  <c r="G1517" i="14"/>
  <c r="R1517" i="14" s="1"/>
  <c r="Q1517" i="14"/>
  <c r="L1517" i="14"/>
  <c r="N1517" i="14"/>
  <c r="P1517" i="14"/>
  <c r="G1518" i="14"/>
  <c r="R1518" i="14" s="1"/>
  <c r="Q1518" i="14"/>
  <c r="L1518" i="14"/>
  <c r="N1518" i="14"/>
  <c r="P1518" i="14"/>
  <c r="G1519" i="14"/>
  <c r="R1519" i="14" s="1"/>
  <c r="Q1519" i="14"/>
  <c r="L1519" i="14"/>
  <c r="N1519" i="14"/>
  <c r="P1519" i="14"/>
  <c r="G1520" i="14"/>
  <c r="R1520" i="14" s="1"/>
  <c r="Q1520" i="14"/>
  <c r="L1520" i="14"/>
  <c r="N1520" i="14"/>
  <c r="P1520" i="14"/>
  <c r="G1521" i="14"/>
  <c r="R1521" i="14" s="1"/>
  <c r="Q1521" i="14"/>
  <c r="L1521" i="14"/>
  <c r="N1521" i="14"/>
  <c r="P1521" i="14"/>
  <c r="G1522" i="14"/>
  <c r="R1522" i="14" s="1"/>
  <c r="Q1522" i="14"/>
  <c r="L1522" i="14"/>
  <c r="N1522" i="14"/>
  <c r="P1522" i="14"/>
  <c r="G1523" i="14"/>
  <c r="R1523" i="14" s="1"/>
  <c r="Q1523" i="14"/>
  <c r="L1523" i="14"/>
  <c r="N1523" i="14"/>
  <c r="P1523" i="14"/>
  <c r="G1524" i="14"/>
  <c r="R1524" i="14" s="1"/>
  <c r="Q1524" i="14"/>
  <c r="L1524" i="14"/>
  <c r="N1524" i="14"/>
  <c r="P1524" i="14"/>
  <c r="G1525" i="14"/>
  <c r="R1525" i="14" s="1"/>
  <c r="Q1525" i="14"/>
  <c r="L1525" i="14"/>
  <c r="N1525" i="14"/>
  <c r="P1525" i="14"/>
  <c r="G1526" i="14"/>
  <c r="R1526" i="14" s="1"/>
  <c r="Q1526" i="14"/>
  <c r="L1526" i="14"/>
  <c r="N1526" i="14"/>
  <c r="P1526" i="14"/>
  <c r="G1527" i="14"/>
  <c r="R1527" i="14" s="1"/>
  <c r="Q1527" i="14"/>
  <c r="L1527" i="14"/>
  <c r="N1527" i="14"/>
  <c r="P1527" i="14"/>
  <c r="G1528" i="14"/>
  <c r="R1528" i="14" s="1"/>
  <c r="Q1528" i="14"/>
  <c r="L1528" i="14"/>
  <c r="N1528" i="14"/>
  <c r="P1528" i="14"/>
  <c r="G1529" i="14"/>
  <c r="R1529" i="14" s="1"/>
  <c r="Q1529" i="14"/>
  <c r="L1529" i="14"/>
  <c r="N1529" i="14"/>
  <c r="P1529" i="14"/>
  <c r="G1530" i="14"/>
  <c r="R1530" i="14" s="1"/>
  <c r="Q1530" i="14"/>
  <c r="L1530" i="14"/>
  <c r="N1530" i="14"/>
  <c r="P1530" i="14"/>
  <c r="G1531" i="14"/>
  <c r="R1531" i="14" s="1"/>
  <c r="Q1531" i="14"/>
  <c r="L1531" i="14"/>
  <c r="N1531" i="14"/>
  <c r="P1531" i="14"/>
  <c r="G1532" i="14"/>
  <c r="R1532" i="14" s="1"/>
  <c r="Q1532" i="14"/>
  <c r="L1532" i="14"/>
  <c r="N1532" i="14"/>
  <c r="P1532" i="14"/>
  <c r="G1533" i="14"/>
  <c r="R1533" i="14" s="1"/>
  <c r="Q1533" i="14"/>
  <c r="L1533" i="14"/>
  <c r="N1533" i="14"/>
  <c r="P1533" i="14"/>
  <c r="G1534" i="14"/>
  <c r="R1534" i="14" s="1"/>
  <c r="Q1534" i="14"/>
  <c r="L1534" i="14"/>
  <c r="N1534" i="14"/>
  <c r="P1534" i="14"/>
  <c r="G1535" i="14"/>
  <c r="R1535" i="14" s="1"/>
  <c r="Q1535" i="14"/>
  <c r="L1535" i="14"/>
  <c r="N1535" i="14"/>
  <c r="P1535" i="14"/>
  <c r="G1536" i="14"/>
  <c r="R1536" i="14" s="1"/>
  <c r="Q1536" i="14"/>
  <c r="L1536" i="14"/>
  <c r="N1536" i="14"/>
  <c r="P1536" i="14"/>
  <c r="G1537" i="14"/>
  <c r="R1537" i="14" s="1"/>
  <c r="Q1537" i="14"/>
  <c r="L1537" i="14"/>
  <c r="N1537" i="14"/>
  <c r="P1537" i="14"/>
  <c r="G1538" i="14"/>
  <c r="R1538" i="14" s="1"/>
  <c r="Q1538" i="14"/>
  <c r="L1538" i="14"/>
  <c r="N1538" i="14"/>
  <c r="P1538" i="14"/>
  <c r="G1539" i="14"/>
  <c r="R1539" i="14" s="1"/>
  <c r="Q1539" i="14"/>
  <c r="L1539" i="14"/>
  <c r="N1539" i="14"/>
  <c r="P1539" i="14"/>
  <c r="G1540" i="14"/>
  <c r="R1540" i="14" s="1"/>
  <c r="Q1540" i="14"/>
  <c r="L1540" i="14"/>
  <c r="N1540" i="14"/>
  <c r="P1540" i="14"/>
  <c r="G1541" i="14"/>
  <c r="R1541" i="14" s="1"/>
  <c r="Q1541" i="14"/>
  <c r="L1541" i="14"/>
  <c r="N1541" i="14"/>
  <c r="P1541" i="14"/>
  <c r="G1542" i="14"/>
  <c r="R1542" i="14" s="1"/>
  <c r="Q1542" i="14"/>
  <c r="L1542" i="14"/>
  <c r="N1542" i="14"/>
  <c r="P1542" i="14"/>
  <c r="G1543" i="14"/>
  <c r="R1543" i="14" s="1"/>
  <c r="Q1543" i="14"/>
  <c r="L1543" i="14"/>
  <c r="N1543" i="14"/>
  <c r="P1543" i="14"/>
  <c r="G1544" i="14"/>
  <c r="R1544" i="14" s="1"/>
  <c r="Q1544" i="14"/>
  <c r="L1544" i="14"/>
  <c r="N1544" i="14"/>
  <c r="P1544" i="14"/>
  <c r="G1545" i="14"/>
  <c r="R1545" i="14" s="1"/>
  <c r="Q1545" i="14"/>
  <c r="L1545" i="14"/>
  <c r="N1545" i="14"/>
  <c r="P1545" i="14"/>
  <c r="G1546" i="14"/>
  <c r="R1546" i="14" s="1"/>
  <c r="Q1546" i="14"/>
  <c r="L1546" i="14"/>
  <c r="N1546" i="14"/>
  <c r="P1546" i="14"/>
  <c r="G1547" i="14"/>
  <c r="R1547" i="14" s="1"/>
  <c r="Q1547" i="14"/>
  <c r="L1547" i="14"/>
  <c r="N1547" i="14"/>
  <c r="P1547" i="14"/>
  <c r="G1548" i="14"/>
  <c r="R1548" i="14" s="1"/>
  <c r="Q1548" i="14"/>
  <c r="L1548" i="14"/>
  <c r="N1548" i="14"/>
  <c r="P1548" i="14"/>
  <c r="G1549" i="14"/>
  <c r="R1549" i="14" s="1"/>
  <c r="Q1549" i="14"/>
  <c r="L1549" i="14"/>
  <c r="N1549" i="14"/>
  <c r="P1549" i="14"/>
  <c r="G1550" i="14"/>
  <c r="R1550" i="14" s="1"/>
  <c r="Q1550" i="14"/>
  <c r="L1550" i="14"/>
  <c r="N1550" i="14"/>
  <c r="P1550" i="14"/>
  <c r="G1551" i="14"/>
  <c r="R1551" i="14" s="1"/>
  <c r="Q1551" i="14"/>
  <c r="L1551" i="14"/>
  <c r="N1551" i="14"/>
  <c r="P1551" i="14"/>
  <c r="G1552" i="14"/>
  <c r="R1552" i="14" s="1"/>
  <c r="Q1552" i="14"/>
  <c r="L1552" i="14"/>
  <c r="N1552" i="14"/>
  <c r="P1552" i="14"/>
  <c r="G1553" i="14"/>
  <c r="R1553" i="14" s="1"/>
  <c r="Q1553" i="14"/>
  <c r="L1553" i="14"/>
  <c r="N1553" i="14"/>
  <c r="P1553" i="14"/>
  <c r="G1554" i="14"/>
  <c r="R1554" i="14" s="1"/>
  <c r="Q1554" i="14"/>
  <c r="L1554" i="14"/>
  <c r="N1554" i="14"/>
  <c r="P1554" i="14"/>
  <c r="G1555" i="14"/>
  <c r="R1555" i="14" s="1"/>
  <c r="Q1555" i="14"/>
  <c r="L1555" i="14"/>
  <c r="N1555" i="14"/>
  <c r="P1555" i="14"/>
  <c r="G1556" i="14"/>
  <c r="R1556" i="14" s="1"/>
  <c r="Q1556" i="14"/>
  <c r="L1556" i="14"/>
  <c r="N1556" i="14"/>
  <c r="P1556" i="14"/>
  <c r="G1557" i="14"/>
  <c r="R1557" i="14" s="1"/>
  <c r="Q1557" i="14"/>
  <c r="L1557" i="14"/>
  <c r="N1557" i="14"/>
  <c r="P1557" i="14"/>
  <c r="G1558" i="14"/>
  <c r="R1558" i="14" s="1"/>
  <c r="Q1558" i="14"/>
  <c r="L1558" i="14"/>
  <c r="N1558" i="14"/>
  <c r="P1558" i="14"/>
  <c r="G1559" i="14"/>
  <c r="R1559" i="14" s="1"/>
  <c r="Q1559" i="14"/>
  <c r="L1559" i="14"/>
  <c r="N1559" i="14"/>
  <c r="P1559" i="14"/>
  <c r="G1560" i="14"/>
  <c r="R1560" i="14" s="1"/>
  <c r="Q1560" i="14"/>
  <c r="L1560" i="14"/>
  <c r="N1560" i="14"/>
  <c r="P1560" i="14"/>
  <c r="G1561" i="14"/>
  <c r="R1561" i="14" s="1"/>
  <c r="Q1561" i="14"/>
  <c r="L1561" i="14"/>
  <c r="N1561" i="14"/>
  <c r="P1561" i="14"/>
  <c r="G1562" i="14"/>
  <c r="R1562" i="14" s="1"/>
  <c r="Q1562" i="14"/>
  <c r="L1562" i="14"/>
  <c r="N1562" i="14"/>
  <c r="P1562" i="14"/>
  <c r="G1563" i="14"/>
  <c r="R1563" i="14" s="1"/>
  <c r="Q1563" i="14"/>
  <c r="L1563" i="14"/>
  <c r="N1563" i="14"/>
  <c r="P1563" i="14"/>
  <c r="G1564" i="14"/>
  <c r="R1564" i="14" s="1"/>
  <c r="Q1564" i="14"/>
  <c r="L1564" i="14"/>
  <c r="N1564" i="14"/>
  <c r="P1564" i="14"/>
  <c r="G1565" i="14"/>
  <c r="R1565" i="14" s="1"/>
  <c r="Q1565" i="14"/>
  <c r="L1565" i="14"/>
  <c r="N1565" i="14"/>
  <c r="P1565" i="14"/>
  <c r="G1566" i="14"/>
  <c r="R1566" i="14" s="1"/>
  <c r="Q1566" i="14"/>
  <c r="L1566" i="14"/>
  <c r="N1566" i="14"/>
  <c r="P1566" i="14"/>
  <c r="G1567" i="14"/>
  <c r="R1567" i="14" s="1"/>
  <c r="Q1567" i="14"/>
  <c r="L1567" i="14"/>
  <c r="N1567" i="14"/>
  <c r="P1567" i="14"/>
  <c r="G1568" i="14"/>
  <c r="R1568" i="14" s="1"/>
  <c r="Q1568" i="14"/>
  <c r="L1568" i="14"/>
  <c r="N1568" i="14"/>
  <c r="P1568" i="14"/>
  <c r="G1569" i="14"/>
  <c r="R1569" i="14" s="1"/>
  <c r="Q1569" i="14"/>
  <c r="L1569" i="14"/>
  <c r="N1569" i="14"/>
  <c r="P1569" i="14"/>
  <c r="G1570" i="14"/>
  <c r="R1570" i="14" s="1"/>
  <c r="Q1570" i="14"/>
  <c r="L1570" i="14"/>
  <c r="N1570" i="14"/>
  <c r="P1570" i="14"/>
  <c r="G1571" i="14"/>
  <c r="R1571" i="14" s="1"/>
  <c r="Q1571" i="14"/>
  <c r="L1571" i="14"/>
  <c r="N1571" i="14"/>
  <c r="P1571" i="14"/>
  <c r="G1572" i="14"/>
  <c r="R1572" i="14" s="1"/>
  <c r="Q1572" i="14"/>
  <c r="L1572" i="14"/>
  <c r="N1572" i="14"/>
  <c r="P1572" i="14"/>
  <c r="G1573" i="14"/>
  <c r="R1573" i="14" s="1"/>
  <c r="Q1573" i="14"/>
  <c r="L1573" i="14"/>
  <c r="N1573" i="14"/>
  <c r="P1573" i="14"/>
  <c r="G1574" i="14"/>
  <c r="R1574" i="14" s="1"/>
  <c r="Q1574" i="14"/>
  <c r="L1574" i="14"/>
  <c r="N1574" i="14"/>
  <c r="P1574" i="14"/>
  <c r="G1575" i="14"/>
  <c r="R1575" i="14" s="1"/>
  <c r="Q1575" i="14"/>
  <c r="L1575" i="14"/>
  <c r="N1575" i="14"/>
  <c r="P1575" i="14"/>
  <c r="G1576" i="14"/>
  <c r="R1576" i="14" s="1"/>
  <c r="Q1576" i="14"/>
  <c r="L1576" i="14"/>
  <c r="N1576" i="14"/>
  <c r="P1576" i="14"/>
  <c r="G1577" i="14"/>
  <c r="R1577" i="14" s="1"/>
  <c r="Q1577" i="14"/>
  <c r="L1577" i="14"/>
  <c r="N1577" i="14"/>
  <c r="P1577" i="14"/>
  <c r="G1578" i="14"/>
  <c r="R1578" i="14" s="1"/>
  <c r="Q1578" i="14"/>
  <c r="L1578" i="14"/>
  <c r="N1578" i="14"/>
  <c r="P1578" i="14"/>
  <c r="G1579" i="14"/>
  <c r="R1579" i="14" s="1"/>
  <c r="Q1579" i="14"/>
  <c r="L1579" i="14"/>
  <c r="N1579" i="14"/>
  <c r="P1579" i="14"/>
  <c r="G1580" i="14"/>
  <c r="R1580" i="14" s="1"/>
  <c r="Q1580" i="14"/>
  <c r="L1580" i="14"/>
  <c r="N1580" i="14"/>
  <c r="P1580" i="14"/>
  <c r="G1581" i="14"/>
  <c r="R1581" i="14" s="1"/>
  <c r="Q1581" i="14"/>
  <c r="L1581" i="14"/>
  <c r="N1581" i="14"/>
  <c r="P1581" i="14"/>
  <c r="G1582" i="14"/>
  <c r="R1582" i="14" s="1"/>
  <c r="Q1582" i="14"/>
  <c r="L1582" i="14"/>
  <c r="N1582" i="14"/>
  <c r="P1582" i="14"/>
  <c r="G1583" i="14"/>
  <c r="R1583" i="14" s="1"/>
  <c r="Q1583" i="14"/>
  <c r="L1583" i="14"/>
  <c r="N1583" i="14"/>
  <c r="P1583" i="14"/>
  <c r="G1584" i="14"/>
  <c r="R1584" i="14" s="1"/>
  <c r="Q1584" i="14"/>
  <c r="L1584" i="14"/>
  <c r="N1584" i="14"/>
  <c r="P1584" i="14"/>
  <c r="G1585" i="14"/>
  <c r="R1585" i="14" s="1"/>
  <c r="Q1585" i="14"/>
  <c r="L1585" i="14"/>
  <c r="N1585" i="14"/>
  <c r="P1585" i="14"/>
  <c r="G1586" i="14"/>
  <c r="R1586" i="14" s="1"/>
  <c r="Q1586" i="14"/>
  <c r="L1586" i="14"/>
  <c r="N1586" i="14"/>
  <c r="P1586" i="14"/>
  <c r="G1587" i="14"/>
  <c r="R1587" i="14" s="1"/>
  <c r="Q1587" i="14"/>
  <c r="L1587" i="14"/>
  <c r="N1587" i="14"/>
  <c r="P1587" i="14"/>
  <c r="G1588" i="14"/>
  <c r="R1588" i="14" s="1"/>
  <c r="Q1588" i="14"/>
  <c r="L1588" i="14"/>
  <c r="N1588" i="14"/>
  <c r="P1588" i="14"/>
  <c r="G1589" i="14"/>
  <c r="R1589" i="14" s="1"/>
  <c r="Q1589" i="14"/>
  <c r="L1589" i="14"/>
  <c r="N1589" i="14"/>
  <c r="P1589" i="14"/>
  <c r="G1590" i="14"/>
  <c r="R1590" i="14" s="1"/>
  <c r="Q1590" i="14"/>
  <c r="L1590" i="14"/>
  <c r="N1590" i="14"/>
  <c r="P1590" i="14"/>
  <c r="G1591" i="14"/>
  <c r="R1591" i="14" s="1"/>
  <c r="Q1591" i="14"/>
  <c r="L1591" i="14"/>
  <c r="N1591" i="14"/>
  <c r="P1591" i="14"/>
  <c r="G1592" i="14"/>
  <c r="R1592" i="14" s="1"/>
  <c r="Q1592" i="14"/>
  <c r="L1592" i="14"/>
  <c r="N1592" i="14"/>
  <c r="P1592" i="14"/>
  <c r="G1593" i="14"/>
  <c r="R1593" i="14" s="1"/>
  <c r="Q1593" i="14"/>
  <c r="L1593" i="14"/>
  <c r="N1593" i="14"/>
  <c r="P1593" i="14"/>
  <c r="G1594" i="14"/>
  <c r="R1594" i="14" s="1"/>
  <c r="Q1594" i="14"/>
  <c r="L1594" i="14"/>
  <c r="N1594" i="14"/>
  <c r="P1594" i="14"/>
  <c r="G1595" i="14"/>
  <c r="R1595" i="14" s="1"/>
  <c r="Q1595" i="14"/>
  <c r="L1595" i="14"/>
  <c r="N1595" i="14"/>
  <c r="P1595" i="14"/>
  <c r="G1596" i="14"/>
  <c r="R1596" i="14" s="1"/>
  <c r="Q1596" i="14"/>
  <c r="L1596" i="14"/>
  <c r="N1596" i="14"/>
  <c r="P1596" i="14"/>
  <c r="G1597" i="14"/>
  <c r="R1597" i="14" s="1"/>
  <c r="Q1597" i="14"/>
  <c r="L1597" i="14"/>
  <c r="N1597" i="14"/>
  <c r="P1597" i="14"/>
  <c r="G1598" i="14"/>
  <c r="R1598" i="14" s="1"/>
  <c r="Q1598" i="14"/>
  <c r="L1598" i="14"/>
  <c r="N1598" i="14"/>
  <c r="P1598" i="14"/>
  <c r="G1599" i="14"/>
  <c r="R1599" i="14" s="1"/>
  <c r="Q1599" i="14"/>
  <c r="L1599" i="14"/>
  <c r="N1599" i="14"/>
  <c r="P1599" i="14"/>
  <c r="G1600" i="14"/>
  <c r="R1600" i="14" s="1"/>
  <c r="Q1600" i="14"/>
  <c r="L1600" i="14"/>
  <c r="N1600" i="14"/>
  <c r="P1600" i="14"/>
  <c r="G1601" i="14"/>
  <c r="R1601" i="14" s="1"/>
  <c r="Q1601" i="14"/>
  <c r="L1601" i="14"/>
  <c r="N1601" i="14"/>
  <c r="P1601" i="14"/>
  <c r="G1602" i="14"/>
  <c r="R1602" i="14" s="1"/>
  <c r="Q1602" i="14"/>
  <c r="L1602" i="14"/>
  <c r="N1602" i="14"/>
  <c r="P1602" i="14"/>
  <c r="G1603" i="14"/>
  <c r="R1603" i="14" s="1"/>
  <c r="Q1603" i="14"/>
  <c r="L1603" i="14"/>
  <c r="N1603" i="14"/>
  <c r="P1603" i="14"/>
  <c r="G1604" i="14"/>
  <c r="R1604" i="14" s="1"/>
  <c r="Q1604" i="14"/>
  <c r="L1604" i="14"/>
  <c r="N1604" i="14"/>
  <c r="P1604" i="14"/>
  <c r="G1605" i="14"/>
  <c r="R1605" i="14" s="1"/>
  <c r="Q1605" i="14"/>
  <c r="L1605" i="14"/>
  <c r="N1605" i="14"/>
  <c r="P1605" i="14"/>
  <c r="G1606" i="14"/>
  <c r="R1606" i="14" s="1"/>
  <c r="Q1606" i="14"/>
  <c r="L1606" i="14"/>
  <c r="N1606" i="14"/>
  <c r="P1606" i="14"/>
  <c r="G1607" i="14"/>
  <c r="R1607" i="14" s="1"/>
  <c r="Q1607" i="14"/>
  <c r="L1607" i="14"/>
  <c r="N1607" i="14"/>
  <c r="P1607" i="14"/>
  <c r="G1608" i="14"/>
  <c r="R1608" i="14" s="1"/>
  <c r="Q1608" i="14"/>
  <c r="L1608" i="14"/>
  <c r="N1608" i="14"/>
  <c r="P1608" i="14"/>
  <c r="G1609" i="14"/>
  <c r="R1609" i="14" s="1"/>
  <c r="Q1609" i="14"/>
  <c r="L1609" i="14"/>
  <c r="N1609" i="14"/>
  <c r="P1609" i="14"/>
  <c r="G1610" i="14"/>
  <c r="R1610" i="14" s="1"/>
  <c r="Q1610" i="14"/>
  <c r="L1610" i="14"/>
  <c r="N1610" i="14"/>
  <c r="P1610" i="14"/>
  <c r="G1611" i="14"/>
  <c r="R1611" i="14" s="1"/>
  <c r="Q1611" i="14"/>
  <c r="L1611" i="14"/>
  <c r="N1611" i="14"/>
  <c r="P1611" i="14"/>
  <c r="G1612" i="14"/>
  <c r="R1612" i="14" s="1"/>
  <c r="Q1612" i="14"/>
  <c r="L1612" i="14"/>
  <c r="N1612" i="14"/>
  <c r="P1612" i="14"/>
  <c r="G1613" i="14"/>
  <c r="R1613" i="14" s="1"/>
  <c r="Q1613" i="14"/>
  <c r="L1613" i="14"/>
  <c r="N1613" i="14"/>
  <c r="P1613" i="14"/>
  <c r="G1614" i="14"/>
  <c r="R1614" i="14" s="1"/>
  <c r="Q1614" i="14"/>
  <c r="L1614" i="14"/>
  <c r="N1614" i="14"/>
  <c r="P1614" i="14"/>
  <c r="G1615" i="14"/>
  <c r="R1615" i="14" s="1"/>
  <c r="Q1615" i="14"/>
  <c r="L1615" i="14"/>
  <c r="N1615" i="14"/>
  <c r="P1615" i="14"/>
  <c r="G1616" i="14"/>
  <c r="R1616" i="14" s="1"/>
  <c r="Q1616" i="14"/>
  <c r="L1616" i="14"/>
  <c r="N1616" i="14"/>
  <c r="P1616" i="14"/>
  <c r="G1617" i="14"/>
  <c r="R1617" i="14" s="1"/>
  <c r="Q1617" i="14"/>
  <c r="L1617" i="14"/>
  <c r="N1617" i="14"/>
  <c r="P1617" i="14"/>
  <c r="G1618" i="14"/>
  <c r="R1618" i="14" s="1"/>
  <c r="Q1618" i="14"/>
  <c r="L1618" i="14"/>
  <c r="N1618" i="14"/>
  <c r="P1618" i="14"/>
  <c r="G1619" i="14"/>
  <c r="R1619" i="14" s="1"/>
  <c r="Q1619" i="14"/>
  <c r="L1619" i="14"/>
  <c r="N1619" i="14"/>
  <c r="P1619" i="14"/>
  <c r="G1620" i="14"/>
  <c r="R1620" i="14" s="1"/>
  <c r="Q1620" i="14"/>
  <c r="L1620" i="14"/>
  <c r="N1620" i="14"/>
  <c r="P1620" i="14"/>
  <c r="G1621" i="14"/>
  <c r="R1621" i="14" s="1"/>
  <c r="Q1621" i="14"/>
  <c r="L1621" i="14"/>
  <c r="N1621" i="14"/>
  <c r="P1621" i="14"/>
  <c r="G1622" i="14"/>
  <c r="R1622" i="14" s="1"/>
  <c r="Q1622" i="14"/>
  <c r="L1622" i="14"/>
  <c r="N1622" i="14"/>
  <c r="P1622" i="14"/>
  <c r="G1623" i="14"/>
  <c r="R1623" i="14" s="1"/>
  <c r="Q1623" i="14"/>
  <c r="L1623" i="14"/>
  <c r="N1623" i="14"/>
  <c r="P1623" i="14"/>
  <c r="G1624" i="14"/>
  <c r="R1624" i="14" s="1"/>
  <c r="Q1624" i="14"/>
  <c r="L1624" i="14"/>
  <c r="N1624" i="14"/>
  <c r="P1624" i="14"/>
  <c r="G1625" i="14"/>
  <c r="R1625" i="14" s="1"/>
  <c r="Q1625" i="14"/>
  <c r="L1625" i="14"/>
  <c r="N1625" i="14"/>
  <c r="P1625" i="14"/>
  <c r="G1626" i="14"/>
  <c r="R1626" i="14" s="1"/>
  <c r="Q1626" i="14"/>
  <c r="L1626" i="14"/>
  <c r="N1626" i="14"/>
  <c r="P1626" i="14"/>
  <c r="G1627" i="14"/>
  <c r="R1627" i="14" s="1"/>
  <c r="Q1627" i="14"/>
  <c r="L1627" i="14"/>
  <c r="N1627" i="14"/>
  <c r="P1627" i="14"/>
  <c r="G1628" i="14"/>
  <c r="R1628" i="14" s="1"/>
  <c r="Q1628" i="14"/>
  <c r="L1628" i="14"/>
  <c r="N1628" i="14"/>
  <c r="P1628" i="14"/>
  <c r="G1629" i="14"/>
  <c r="R1629" i="14" s="1"/>
  <c r="Q1629" i="14"/>
  <c r="L1629" i="14"/>
  <c r="N1629" i="14"/>
  <c r="P1629" i="14"/>
  <c r="G1630" i="14"/>
  <c r="R1630" i="14" s="1"/>
  <c r="Q1630" i="14"/>
  <c r="L1630" i="14"/>
  <c r="N1630" i="14"/>
  <c r="P1630" i="14"/>
  <c r="G1631" i="14"/>
  <c r="R1631" i="14" s="1"/>
  <c r="Q1631" i="14"/>
  <c r="L1631" i="14"/>
  <c r="N1631" i="14"/>
  <c r="P1631" i="14"/>
  <c r="G1632" i="14"/>
  <c r="R1632" i="14" s="1"/>
  <c r="Q1632" i="14"/>
  <c r="L1632" i="14"/>
  <c r="N1632" i="14"/>
  <c r="P1632" i="14"/>
  <c r="G1633" i="14"/>
  <c r="R1633" i="14" s="1"/>
  <c r="Q1633" i="14"/>
  <c r="L1633" i="14"/>
  <c r="N1633" i="14"/>
  <c r="P1633" i="14"/>
  <c r="G1634" i="14"/>
  <c r="R1634" i="14" s="1"/>
  <c r="Q1634" i="14"/>
  <c r="L1634" i="14"/>
  <c r="N1634" i="14"/>
  <c r="P1634" i="14"/>
  <c r="G1635" i="14"/>
  <c r="R1635" i="14" s="1"/>
  <c r="Q1635" i="14"/>
  <c r="L1635" i="14"/>
  <c r="N1635" i="14"/>
  <c r="P1635" i="14"/>
  <c r="G1636" i="14"/>
  <c r="R1636" i="14" s="1"/>
  <c r="Q1636" i="14"/>
  <c r="L1636" i="14"/>
  <c r="N1636" i="14"/>
  <c r="P1636" i="14"/>
  <c r="G1637" i="14"/>
  <c r="R1637" i="14" s="1"/>
  <c r="Q1637" i="14"/>
  <c r="L1637" i="14"/>
  <c r="N1637" i="14"/>
  <c r="P1637" i="14"/>
  <c r="G1638" i="14"/>
  <c r="R1638" i="14" s="1"/>
  <c r="Q1638" i="14"/>
  <c r="L1638" i="14"/>
  <c r="N1638" i="14"/>
  <c r="P1638" i="14"/>
  <c r="G1639" i="14"/>
  <c r="R1639" i="14" s="1"/>
  <c r="Q1639" i="14"/>
  <c r="L1639" i="14"/>
  <c r="N1639" i="14"/>
  <c r="P1639" i="14"/>
  <c r="G1640" i="14"/>
  <c r="R1640" i="14" s="1"/>
  <c r="Q1640" i="14"/>
  <c r="L1640" i="14"/>
  <c r="N1640" i="14"/>
  <c r="P1640" i="14"/>
  <c r="G1641" i="14"/>
  <c r="R1641" i="14" s="1"/>
  <c r="Q1641" i="14"/>
  <c r="L1641" i="14"/>
  <c r="N1641" i="14"/>
  <c r="P1641" i="14"/>
  <c r="G1642" i="14"/>
  <c r="R1642" i="14" s="1"/>
  <c r="Q1642" i="14"/>
  <c r="L1642" i="14"/>
  <c r="N1642" i="14"/>
  <c r="P1642" i="14"/>
  <c r="G1643" i="14"/>
  <c r="R1643" i="14" s="1"/>
  <c r="Q1643" i="14"/>
  <c r="L1643" i="14"/>
  <c r="N1643" i="14"/>
  <c r="P1643" i="14"/>
  <c r="G1644" i="14"/>
  <c r="R1644" i="14" s="1"/>
  <c r="Q1644" i="14"/>
  <c r="L1644" i="14"/>
  <c r="N1644" i="14"/>
  <c r="P1644" i="14"/>
  <c r="G1645" i="14"/>
  <c r="R1645" i="14" s="1"/>
  <c r="Q1645" i="14"/>
  <c r="L1645" i="14"/>
  <c r="N1645" i="14"/>
  <c r="P1645" i="14"/>
  <c r="G1646" i="14"/>
  <c r="R1646" i="14" s="1"/>
  <c r="Q1646" i="14"/>
  <c r="L1646" i="14"/>
  <c r="N1646" i="14"/>
  <c r="P1646" i="14"/>
  <c r="G1647" i="14"/>
  <c r="R1647" i="14" s="1"/>
  <c r="Q1647" i="14"/>
  <c r="L1647" i="14"/>
  <c r="N1647" i="14"/>
  <c r="P1647" i="14"/>
  <c r="G1648" i="14"/>
  <c r="R1648" i="14" s="1"/>
  <c r="Q1648" i="14"/>
  <c r="L1648" i="14"/>
  <c r="N1648" i="14"/>
  <c r="P1648" i="14"/>
  <c r="G1649" i="14"/>
  <c r="R1649" i="14" s="1"/>
  <c r="Q1649" i="14"/>
  <c r="L1649" i="14"/>
  <c r="N1649" i="14"/>
  <c r="P1649" i="14"/>
  <c r="G1650" i="14"/>
  <c r="R1650" i="14" s="1"/>
  <c r="Q1650" i="14"/>
  <c r="L1650" i="14"/>
  <c r="N1650" i="14"/>
  <c r="P1650" i="14"/>
  <c r="G1651" i="14"/>
  <c r="R1651" i="14" s="1"/>
  <c r="Q1651" i="14"/>
  <c r="L1651" i="14"/>
  <c r="N1651" i="14"/>
  <c r="P1651" i="14"/>
  <c r="G1652" i="14"/>
  <c r="R1652" i="14" s="1"/>
  <c r="Q1652" i="14"/>
  <c r="L1652" i="14"/>
  <c r="N1652" i="14"/>
  <c r="P1652" i="14"/>
  <c r="G1653" i="14"/>
  <c r="R1653" i="14" s="1"/>
  <c r="Q1653" i="14"/>
  <c r="L1653" i="14"/>
  <c r="N1653" i="14"/>
  <c r="P1653" i="14"/>
  <c r="G1654" i="14"/>
  <c r="R1654" i="14" s="1"/>
  <c r="Q1654" i="14"/>
  <c r="L1654" i="14"/>
  <c r="N1654" i="14"/>
  <c r="P1654" i="14"/>
  <c r="G1655" i="14"/>
  <c r="R1655" i="14" s="1"/>
  <c r="Q1655" i="14"/>
  <c r="L1655" i="14"/>
  <c r="N1655" i="14"/>
  <c r="P1655" i="14"/>
  <c r="G1656" i="14"/>
  <c r="R1656" i="14" s="1"/>
  <c r="Q1656" i="14"/>
  <c r="L1656" i="14"/>
  <c r="N1656" i="14"/>
  <c r="P1656" i="14"/>
  <c r="G1657" i="14"/>
  <c r="R1657" i="14" s="1"/>
  <c r="Q1657" i="14"/>
  <c r="L1657" i="14"/>
  <c r="N1657" i="14"/>
  <c r="P1657" i="14"/>
  <c r="G1658" i="14"/>
  <c r="R1658" i="14" s="1"/>
  <c r="Q1658" i="14"/>
  <c r="L1658" i="14"/>
  <c r="N1658" i="14"/>
  <c r="P1658" i="14"/>
  <c r="G1659" i="14"/>
  <c r="R1659" i="14" s="1"/>
  <c r="Q1659" i="14"/>
  <c r="L1659" i="14"/>
  <c r="N1659" i="14"/>
  <c r="P1659" i="14"/>
  <c r="G1660" i="14"/>
  <c r="R1660" i="14" s="1"/>
  <c r="Q1660" i="14"/>
  <c r="L1660" i="14"/>
  <c r="N1660" i="14"/>
  <c r="P1660" i="14"/>
  <c r="G1661" i="14"/>
  <c r="R1661" i="14"/>
  <c r="Q1661" i="14"/>
  <c r="L1661" i="14"/>
  <c r="N1661" i="14"/>
  <c r="P1661" i="14"/>
  <c r="G1662" i="14"/>
  <c r="R1662" i="14" s="1"/>
  <c r="Q1662" i="14"/>
  <c r="L1662" i="14"/>
  <c r="N1662" i="14"/>
  <c r="P1662" i="14"/>
  <c r="G1663" i="14"/>
  <c r="R1663" i="14" s="1"/>
  <c r="Q1663" i="14"/>
  <c r="L1663" i="14"/>
  <c r="N1663" i="14"/>
  <c r="P1663" i="14"/>
  <c r="G1664" i="14"/>
  <c r="R1664" i="14" s="1"/>
  <c r="Q1664" i="14"/>
  <c r="L1664" i="14"/>
  <c r="N1664" i="14"/>
  <c r="P1664" i="14"/>
  <c r="G1665" i="14"/>
  <c r="R1665" i="14" s="1"/>
  <c r="Q1665" i="14"/>
  <c r="L1665" i="14"/>
  <c r="N1665" i="14"/>
  <c r="P1665" i="14"/>
  <c r="G1666" i="14"/>
  <c r="R1666" i="14" s="1"/>
  <c r="Q1666" i="14"/>
  <c r="L1666" i="14"/>
  <c r="N1666" i="14"/>
  <c r="P1666" i="14"/>
  <c r="G1667" i="14"/>
  <c r="R1667" i="14" s="1"/>
  <c r="Q1667" i="14"/>
  <c r="L1667" i="14"/>
  <c r="N1667" i="14"/>
  <c r="P1667" i="14"/>
  <c r="G1668" i="14"/>
  <c r="R1668" i="14" s="1"/>
  <c r="Q1668" i="14"/>
  <c r="L1668" i="14"/>
  <c r="N1668" i="14"/>
  <c r="P1668" i="14"/>
  <c r="G1669" i="14"/>
  <c r="R1669" i="14" s="1"/>
  <c r="Q1669" i="14"/>
  <c r="L1669" i="14"/>
  <c r="N1669" i="14"/>
  <c r="P1669" i="14"/>
  <c r="G1670" i="14"/>
  <c r="R1670" i="14" s="1"/>
  <c r="Q1670" i="14"/>
  <c r="L1670" i="14"/>
  <c r="N1670" i="14"/>
  <c r="P1670" i="14"/>
  <c r="G1671" i="14"/>
  <c r="R1671" i="14" s="1"/>
  <c r="Q1671" i="14"/>
  <c r="L1671" i="14"/>
  <c r="N1671" i="14"/>
  <c r="P1671" i="14"/>
  <c r="G1672" i="14"/>
  <c r="R1672" i="14" s="1"/>
  <c r="Q1672" i="14"/>
  <c r="L1672" i="14"/>
  <c r="N1672" i="14"/>
  <c r="P1672" i="14"/>
  <c r="G1673" i="14"/>
  <c r="R1673" i="14" s="1"/>
  <c r="Q1673" i="14"/>
  <c r="L1673" i="14"/>
  <c r="N1673" i="14"/>
  <c r="P1673" i="14"/>
  <c r="G1674" i="14"/>
  <c r="R1674" i="14" s="1"/>
  <c r="Q1674" i="14"/>
  <c r="L1674" i="14"/>
  <c r="N1674" i="14"/>
  <c r="P1674" i="14"/>
  <c r="G1675" i="14"/>
  <c r="R1675" i="14" s="1"/>
  <c r="Q1675" i="14"/>
  <c r="L1675" i="14"/>
  <c r="N1675" i="14"/>
  <c r="P1675" i="14"/>
  <c r="G1676" i="14"/>
  <c r="R1676" i="14" s="1"/>
  <c r="Q1676" i="14"/>
  <c r="L1676" i="14"/>
  <c r="N1676" i="14"/>
  <c r="P1676" i="14"/>
  <c r="G1677" i="14"/>
  <c r="R1677" i="14" s="1"/>
  <c r="Q1677" i="14"/>
  <c r="L1677" i="14"/>
  <c r="N1677" i="14"/>
  <c r="P1677" i="14"/>
  <c r="G1678" i="14"/>
  <c r="R1678" i="14" s="1"/>
  <c r="Q1678" i="14"/>
  <c r="L1678" i="14"/>
  <c r="N1678" i="14"/>
  <c r="P1678" i="14"/>
  <c r="G1679" i="14"/>
  <c r="R1679" i="14" s="1"/>
  <c r="Q1679" i="14"/>
  <c r="L1679" i="14"/>
  <c r="N1679" i="14"/>
  <c r="P1679" i="14"/>
  <c r="G1680" i="14"/>
  <c r="R1680" i="14" s="1"/>
  <c r="Q1680" i="14"/>
  <c r="L1680" i="14"/>
  <c r="N1680" i="14"/>
  <c r="P1680" i="14"/>
  <c r="G1681" i="14"/>
  <c r="R1681" i="14" s="1"/>
  <c r="Q1681" i="14"/>
  <c r="L1681" i="14"/>
  <c r="N1681" i="14"/>
  <c r="P1681" i="14"/>
  <c r="G1682" i="14"/>
  <c r="R1682" i="14" s="1"/>
  <c r="Q1682" i="14"/>
  <c r="L1682" i="14"/>
  <c r="N1682" i="14"/>
  <c r="P1682" i="14"/>
  <c r="G1683" i="14"/>
  <c r="R1683" i="14" s="1"/>
  <c r="Q1683" i="14"/>
  <c r="L1683" i="14"/>
  <c r="N1683" i="14"/>
  <c r="P1683" i="14"/>
  <c r="G1684" i="14"/>
  <c r="R1684" i="14" s="1"/>
  <c r="Q1684" i="14"/>
  <c r="L1684" i="14"/>
  <c r="N1684" i="14"/>
  <c r="P1684" i="14"/>
  <c r="G1685" i="14"/>
  <c r="R1685" i="14" s="1"/>
  <c r="Q1685" i="14"/>
  <c r="L1685" i="14"/>
  <c r="N1685" i="14"/>
  <c r="P1685" i="14"/>
  <c r="G1686" i="14"/>
  <c r="R1686" i="14" s="1"/>
  <c r="Q1686" i="14"/>
  <c r="L1686" i="14"/>
  <c r="N1686" i="14"/>
  <c r="P1686" i="14"/>
  <c r="G1687" i="14"/>
  <c r="R1687" i="14" s="1"/>
  <c r="Q1687" i="14"/>
  <c r="L1687" i="14"/>
  <c r="N1687" i="14"/>
  <c r="P1687" i="14"/>
  <c r="G1688" i="14"/>
  <c r="R1688" i="14" s="1"/>
  <c r="Q1688" i="14"/>
  <c r="L1688" i="14"/>
  <c r="N1688" i="14"/>
  <c r="P1688" i="14"/>
  <c r="G1689" i="14"/>
  <c r="R1689" i="14" s="1"/>
  <c r="Q1689" i="14"/>
  <c r="L1689" i="14"/>
  <c r="N1689" i="14"/>
  <c r="P1689" i="14"/>
  <c r="G1690" i="14"/>
  <c r="R1690" i="14" s="1"/>
  <c r="Q1690" i="14"/>
  <c r="L1690" i="14"/>
  <c r="N1690" i="14"/>
  <c r="P1690" i="14"/>
  <c r="G1691" i="14"/>
  <c r="R1691" i="14" s="1"/>
  <c r="Q1691" i="14"/>
  <c r="L1691" i="14"/>
  <c r="N1691" i="14"/>
  <c r="P1691" i="14"/>
  <c r="G1692" i="14"/>
  <c r="R1692" i="14" s="1"/>
  <c r="Q1692" i="14"/>
  <c r="L1692" i="14"/>
  <c r="N1692" i="14"/>
  <c r="P1692" i="14"/>
  <c r="G1693" i="14"/>
  <c r="R1693" i="14" s="1"/>
  <c r="Q1693" i="14"/>
  <c r="L1693" i="14"/>
  <c r="N1693" i="14"/>
  <c r="P1693" i="14"/>
  <c r="G1694" i="14"/>
  <c r="R1694" i="14" s="1"/>
  <c r="Q1694" i="14"/>
  <c r="L1694" i="14"/>
  <c r="N1694" i="14"/>
  <c r="P1694" i="14"/>
  <c r="G1695" i="14"/>
  <c r="R1695" i="14" s="1"/>
  <c r="Q1695" i="14"/>
  <c r="L1695" i="14"/>
  <c r="N1695" i="14"/>
  <c r="P1695" i="14"/>
  <c r="G1696" i="14"/>
  <c r="R1696" i="14" s="1"/>
  <c r="Q1696" i="14"/>
  <c r="L1696" i="14"/>
  <c r="N1696" i="14"/>
  <c r="P1696" i="14"/>
  <c r="G1697" i="14"/>
  <c r="R1697" i="14" s="1"/>
  <c r="Q1697" i="14"/>
  <c r="L1697" i="14"/>
  <c r="N1697" i="14"/>
  <c r="P1697" i="14"/>
  <c r="G1698" i="14"/>
  <c r="R1698" i="14" s="1"/>
  <c r="Q1698" i="14"/>
  <c r="L1698" i="14"/>
  <c r="N1698" i="14"/>
  <c r="P1698" i="14"/>
  <c r="G1699" i="14"/>
  <c r="R1699" i="14" s="1"/>
  <c r="Q1699" i="14"/>
  <c r="L1699" i="14"/>
  <c r="N1699" i="14"/>
  <c r="P1699" i="14"/>
  <c r="G1700" i="14"/>
  <c r="R1700" i="14" s="1"/>
  <c r="Q1700" i="14"/>
  <c r="L1700" i="14"/>
  <c r="N1700" i="14"/>
  <c r="P1700" i="14"/>
  <c r="G1701" i="14"/>
  <c r="R1701" i="14" s="1"/>
  <c r="Q1701" i="14"/>
  <c r="L1701" i="14"/>
  <c r="N1701" i="14"/>
  <c r="P1701" i="14"/>
  <c r="G1702" i="14"/>
  <c r="R1702" i="14" s="1"/>
  <c r="Q1702" i="14"/>
  <c r="L1702" i="14"/>
  <c r="N1702" i="14"/>
  <c r="P1702" i="14"/>
  <c r="G1703" i="14"/>
  <c r="R1703" i="14" s="1"/>
  <c r="Q1703" i="14"/>
  <c r="L1703" i="14"/>
  <c r="N1703" i="14"/>
  <c r="P1703" i="14"/>
  <c r="G1704" i="14"/>
  <c r="R1704" i="14" s="1"/>
  <c r="Q1704" i="14"/>
  <c r="L1704" i="14"/>
  <c r="N1704" i="14"/>
  <c r="P1704" i="14"/>
  <c r="G1705" i="14"/>
  <c r="R1705" i="14" s="1"/>
  <c r="Q1705" i="14"/>
  <c r="L1705" i="14"/>
  <c r="N1705" i="14"/>
  <c r="P1705" i="14"/>
  <c r="G1706" i="14"/>
  <c r="R1706" i="14" s="1"/>
  <c r="Q1706" i="14"/>
  <c r="L1706" i="14"/>
  <c r="N1706" i="14"/>
  <c r="P1706" i="14"/>
  <c r="G1707" i="14"/>
  <c r="R1707" i="14" s="1"/>
  <c r="Q1707" i="14"/>
  <c r="L1707" i="14"/>
  <c r="N1707" i="14"/>
  <c r="P1707" i="14"/>
  <c r="G1708" i="14"/>
  <c r="R1708" i="14" s="1"/>
  <c r="Q1708" i="14"/>
  <c r="L1708" i="14"/>
  <c r="N1708" i="14"/>
  <c r="P1708" i="14"/>
  <c r="G1709" i="14"/>
  <c r="R1709" i="14" s="1"/>
  <c r="Q1709" i="14"/>
  <c r="L1709" i="14"/>
  <c r="N1709" i="14"/>
  <c r="P1709" i="14"/>
  <c r="G1710" i="14"/>
  <c r="R1710" i="14" s="1"/>
  <c r="Q1710" i="14"/>
  <c r="L1710" i="14"/>
  <c r="N1710" i="14"/>
  <c r="P1710" i="14"/>
  <c r="G1711" i="14"/>
  <c r="R1711" i="14" s="1"/>
  <c r="Q1711" i="14"/>
  <c r="L1711" i="14"/>
  <c r="N1711" i="14"/>
  <c r="P1711" i="14"/>
  <c r="G1712" i="14"/>
  <c r="R1712" i="14" s="1"/>
  <c r="Q1712" i="14"/>
  <c r="L1712" i="14"/>
  <c r="N1712" i="14"/>
  <c r="P1712" i="14"/>
  <c r="G1713" i="14"/>
  <c r="R1713" i="14" s="1"/>
  <c r="Q1713" i="14"/>
  <c r="L1713" i="14"/>
  <c r="N1713" i="14"/>
  <c r="P1713" i="14"/>
  <c r="G1714" i="14"/>
  <c r="R1714" i="14" s="1"/>
  <c r="Q1714" i="14"/>
  <c r="L1714" i="14"/>
  <c r="N1714" i="14"/>
  <c r="P1714" i="14"/>
  <c r="G1715" i="14"/>
  <c r="R1715" i="14" s="1"/>
  <c r="Q1715" i="14"/>
  <c r="L1715" i="14"/>
  <c r="N1715" i="14"/>
  <c r="P1715" i="14"/>
  <c r="G1716" i="14"/>
  <c r="R1716" i="14" s="1"/>
  <c r="Q1716" i="14"/>
  <c r="L1716" i="14"/>
  <c r="N1716" i="14"/>
  <c r="P1716" i="14"/>
  <c r="G1717" i="14"/>
  <c r="R1717" i="14" s="1"/>
  <c r="Q1717" i="14"/>
  <c r="L1717" i="14"/>
  <c r="N1717" i="14"/>
  <c r="P1717" i="14"/>
  <c r="G1718" i="14"/>
  <c r="R1718" i="14" s="1"/>
  <c r="Q1718" i="14"/>
  <c r="L1718" i="14"/>
  <c r="N1718" i="14"/>
  <c r="P1718" i="14"/>
  <c r="G1719" i="14"/>
  <c r="R1719" i="14" s="1"/>
  <c r="Q1719" i="14"/>
  <c r="L1719" i="14"/>
  <c r="N1719" i="14"/>
  <c r="P1719" i="14"/>
  <c r="G1720" i="14"/>
  <c r="R1720" i="14" s="1"/>
  <c r="Q1720" i="14"/>
  <c r="L1720" i="14"/>
  <c r="N1720" i="14"/>
  <c r="P1720" i="14"/>
  <c r="G1721" i="14"/>
  <c r="R1721" i="14" s="1"/>
  <c r="Q1721" i="14"/>
  <c r="L1721" i="14"/>
  <c r="N1721" i="14"/>
  <c r="P1721" i="14"/>
  <c r="G1722" i="14"/>
  <c r="R1722" i="14" s="1"/>
  <c r="Q1722" i="14"/>
  <c r="L1722" i="14"/>
  <c r="N1722" i="14"/>
  <c r="P1722" i="14"/>
  <c r="G1723" i="14"/>
  <c r="R1723" i="14" s="1"/>
  <c r="Q1723" i="14"/>
  <c r="L1723" i="14"/>
  <c r="N1723" i="14"/>
  <c r="P1723" i="14"/>
  <c r="G1724" i="14"/>
  <c r="R1724" i="14" s="1"/>
  <c r="Q1724" i="14"/>
  <c r="L1724" i="14"/>
  <c r="N1724" i="14"/>
  <c r="P1724" i="14"/>
  <c r="G1725" i="14"/>
  <c r="R1725" i="14" s="1"/>
  <c r="Q1725" i="14"/>
  <c r="L1725" i="14"/>
  <c r="N1725" i="14"/>
  <c r="P1725" i="14"/>
  <c r="G1726" i="14"/>
  <c r="R1726" i="14" s="1"/>
  <c r="Q1726" i="14"/>
  <c r="L1726" i="14"/>
  <c r="N1726" i="14"/>
  <c r="P1726" i="14"/>
  <c r="G1727" i="14"/>
  <c r="R1727" i="14" s="1"/>
  <c r="Q1727" i="14"/>
  <c r="L1727" i="14"/>
  <c r="N1727" i="14"/>
  <c r="P1727" i="14"/>
  <c r="G1728" i="14"/>
  <c r="R1728" i="14" s="1"/>
  <c r="Q1728" i="14"/>
  <c r="L1728" i="14"/>
  <c r="N1728" i="14"/>
  <c r="P1728" i="14"/>
  <c r="G1729" i="14"/>
  <c r="R1729" i="14" s="1"/>
  <c r="Q1729" i="14"/>
  <c r="L1729" i="14"/>
  <c r="N1729" i="14"/>
  <c r="P1729" i="14"/>
  <c r="G1730" i="14"/>
  <c r="R1730" i="14" s="1"/>
  <c r="Q1730" i="14"/>
  <c r="L1730" i="14"/>
  <c r="N1730" i="14"/>
  <c r="P1730" i="14"/>
  <c r="G1731" i="14"/>
  <c r="R1731" i="14" s="1"/>
  <c r="Q1731" i="14"/>
  <c r="L1731" i="14"/>
  <c r="N1731" i="14"/>
  <c r="P1731" i="14"/>
  <c r="G1732" i="14"/>
  <c r="R1732" i="14" s="1"/>
  <c r="Q1732" i="14"/>
  <c r="L1732" i="14"/>
  <c r="N1732" i="14"/>
  <c r="P1732" i="14"/>
  <c r="G1733" i="14"/>
  <c r="R1733" i="14" s="1"/>
  <c r="Q1733" i="14"/>
  <c r="L1733" i="14"/>
  <c r="N1733" i="14"/>
  <c r="P1733" i="14"/>
  <c r="G1734" i="14"/>
  <c r="R1734" i="14" s="1"/>
  <c r="Q1734" i="14"/>
  <c r="L1734" i="14"/>
  <c r="N1734" i="14"/>
  <c r="P1734" i="14"/>
  <c r="G1735" i="14"/>
  <c r="R1735" i="14" s="1"/>
  <c r="Q1735" i="14"/>
  <c r="L1735" i="14"/>
  <c r="N1735" i="14"/>
  <c r="P1735" i="14"/>
  <c r="G1736" i="14"/>
  <c r="R1736" i="14" s="1"/>
  <c r="Q1736" i="14"/>
  <c r="L1736" i="14"/>
  <c r="N1736" i="14"/>
  <c r="P1736" i="14"/>
  <c r="G1737" i="14"/>
  <c r="R1737" i="14" s="1"/>
  <c r="Q1737" i="14"/>
  <c r="L1737" i="14"/>
  <c r="N1737" i="14"/>
  <c r="P1737" i="14"/>
  <c r="G1738" i="14"/>
  <c r="R1738" i="14" s="1"/>
  <c r="Q1738" i="14"/>
  <c r="L1738" i="14"/>
  <c r="N1738" i="14"/>
  <c r="P1738" i="14"/>
  <c r="G1739" i="14"/>
  <c r="R1739" i="14" s="1"/>
  <c r="Q1739" i="14"/>
  <c r="L1739" i="14"/>
  <c r="N1739" i="14"/>
  <c r="P1739" i="14"/>
  <c r="G1740" i="14"/>
  <c r="R1740" i="14" s="1"/>
  <c r="Q1740" i="14"/>
  <c r="L1740" i="14"/>
  <c r="N1740" i="14"/>
  <c r="P1740" i="14"/>
  <c r="G1741" i="14"/>
  <c r="R1741" i="14" s="1"/>
  <c r="Q1741" i="14"/>
  <c r="L1741" i="14"/>
  <c r="N1741" i="14"/>
  <c r="P1741" i="14"/>
  <c r="G1742" i="14"/>
  <c r="R1742" i="14" s="1"/>
  <c r="Q1742" i="14"/>
  <c r="L1742" i="14"/>
  <c r="N1742" i="14"/>
  <c r="P1742" i="14"/>
  <c r="G1743" i="14"/>
  <c r="R1743" i="14" s="1"/>
  <c r="Q1743" i="14"/>
  <c r="L1743" i="14"/>
  <c r="N1743" i="14"/>
  <c r="P1743" i="14"/>
  <c r="G1744" i="14"/>
  <c r="R1744" i="14" s="1"/>
  <c r="Q1744" i="14"/>
  <c r="L1744" i="14"/>
  <c r="N1744" i="14"/>
  <c r="P1744" i="14"/>
  <c r="G1745" i="14"/>
  <c r="R1745" i="14" s="1"/>
  <c r="Q1745" i="14"/>
  <c r="L1745" i="14"/>
  <c r="N1745" i="14"/>
  <c r="P1745" i="14"/>
  <c r="G1746" i="14"/>
  <c r="R1746" i="14" s="1"/>
  <c r="Q1746" i="14"/>
  <c r="L1746" i="14"/>
  <c r="N1746" i="14"/>
  <c r="P1746" i="14"/>
  <c r="G1747" i="14"/>
  <c r="R1747" i="14" s="1"/>
  <c r="Q1747" i="14"/>
  <c r="L1747" i="14"/>
  <c r="N1747" i="14"/>
  <c r="P1747" i="14"/>
  <c r="G1748" i="14"/>
  <c r="R1748" i="14" s="1"/>
  <c r="Q1748" i="14"/>
  <c r="L1748" i="14"/>
  <c r="N1748" i="14"/>
  <c r="P1748" i="14"/>
  <c r="G1749" i="14"/>
  <c r="R1749" i="14" s="1"/>
  <c r="Q1749" i="14"/>
  <c r="L1749" i="14"/>
  <c r="N1749" i="14"/>
  <c r="P1749" i="14"/>
  <c r="G1750" i="14"/>
  <c r="R1750" i="14" s="1"/>
  <c r="Q1750" i="14"/>
  <c r="L1750" i="14"/>
  <c r="N1750" i="14"/>
  <c r="P1750" i="14"/>
  <c r="G1751" i="14"/>
  <c r="R1751" i="14" s="1"/>
  <c r="Q1751" i="14"/>
  <c r="L1751" i="14"/>
  <c r="N1751" i="14"/>
  <c r="P1751" i="14"/>
  <c r="G1752" i="14"/>
  <c r="R1752" i="14" s="1"/>
  <c r="Q1752" i="14"/>
  <c r="L1752" i="14"/>
  <c r="N1752" i="14"/>
  <c r="P1752" i="14"/>
  <c r="G1753" i="14"/>
  <c r="R1753" i="14" s="1"/>
  <c r="Q1753" i="14"/>
  <c r="L1753" i="14"/>
  <c r="N1753" i="14"/>
  <c r="P1753" i="14"/>
  <c r="G1754" i="14"/>
  <c r="R1754" i="14" s="1"/>
  <c r="Q1754" i="14"/>
  <c r="L1754" i="14"/>
  <c r="N1754" i="14"/>
  <c r="P1754" i="14"/>
  <c r="G1755" i="14"/>
  <c r="R1755" i="14" s="1"/>
  <c r="Q1755" i="14"/>
  <c r="L1755" i="14"/>
  <c r="N1755" i="14"/>
  <c r="P1755" i="14"/>
  <c r="G1756" i="14"/>
  <c r="R1756" i="14" s="1"/>
  <c r="Q1756" i="14"/>
  <c r="L1756" i="14"/>
  <c r="N1756" i="14"/>
  <c r="P1756" i="14"/>
  <c r="G1757" i="14"/>
  <c r="R1757" i="14" s="1"/>
  <c r="Q1757" i="14"/>
  <c r="L1757" i="14"/>
  <c r="N1757" i="14"/>
  <c r="P1757" i="14"/>
  <c r="G1758" i="14"/>
  <c r="R1758" i="14" s="1"/>
  <c r="Q1758" i="14"/>
  <c r="L1758" i="14"/>
  <c r="N1758" i="14"/>
  <c r="P1758" i="14"/>
  <c r="G1759" i="14"/>
  <c r="R1759" i="14" s="1"/>
  <c r="Q1759" i="14"/>
  <c r="L1759" i="14"/>
  <c r="N1759" i="14"/>
  <c r="P1759" i="14"/>
  <c r="G1760" i="14"/>
  <c r="R1760" i="14" s="1"/>
  <c r="Q1760" i="14"/>
  <c r="L1760" i="14"/>
  <c r="N1760" i="14"/>
  <c r="P1760" i="14"/>
  <c r="G1761" i="14"/>
  <c r="R1761" i="14" s="1"/>
  <c r="Q1761" i="14"/>
  <c r="L1761" i="14"/>
  <c r="N1761" i="14"/>
  <c r="P1761" i="14"/>
  <c r="G1762" i="14"/>
  <c r="R1762" i="14" s="1"/>
  <c r="Q1762" i="14"/>
  <c r="L1762" i="14"/>
  <c r="N1762" i="14"/>
  <c r="P1762" i="14"/>
  <c r="G1763" i="14"/>
  <c r="R1763" i="14" s="1"/>
  <c r="Q1763" i="14"/>
  <c r="L1763" i="14"/>
  <c r="N1763" i="14"/>
  <c r="P1763" i="14"/>
  <c r="G1764" i="14"/>
  <c r="R1764" i="14" s="1"/>
  <c r="Q1764" i="14"/>
  <c r="L1764" i="14"/>
  <c r="N1764" i="14"/>
  <c r="P1764" i="14"/>
  <c r="G1765" i="14"/>
  <c r="R1765" i="14" s="1"/>
  <c r="Q1765" i="14"/>
  <c r="L1765" i="14"/>
  <c r="N1765" i="14"/>
  <c r="P1765" i="14"/>
  <c r="G1766" i="14"/>
  <c r="R1766" i="14" s="1"/>
  <c r="Q1766" i="14"/>
  <c r="L1766" i="14"/>
  <c r="N1766" i="14"/>
  <c r="P1766" i="14"/>
  <c r="G1767" i="14"/>
  <c r="R1767" i="14" s="1"/>
  <c r="Q1767" i="14"/>
  <c r="L1767" i="14"/>
  <c r="N1767" i="14"/>
  <c r="P1767" i="14"/>
  <c r="G1768" i="14"/>
  <c r="R1768" i="14" s="1"/>
  <c r="Q1768" i="14"/>
  <c r="L1768" i="14"/>
  <c r="N1768" i="14"/>
  <c r="P1768" i="14"/>
  <c r="G1769" i="14"/>
  <c r="R1769" i="14" s="1"/>
  <c r="Q1769" i="14"/>
  <c r="L1769" i="14"/>
  <c r="N1769" i="14"/>
  <c r="P1769" i="14"/>
  <c r="G1770" i="14"/>
  <c r="R1770" i="14" s="1"/>
  <c r="Q1770" i="14"/>
  <c r="L1770" i="14"/>
  <c r="N1770" i="14"/>
  <c r="P1770" i="14"/>
  <c r="G1771" i="14"/>
  <c r="R1771" i="14" s="1"/>
  <c r="Q1771" i="14"/>
  <c r="L1771" i="14"/>
  <c r="N1771" i="14"/>
  <c r="P1771" i="14"/>
  <c r="G1772" i="14"/>
  <c r="R1772" i="14" s="1"/>
  <c r="Q1772" i="14"/>
  <c r="L1772" i="14"/>
  <c r="N1772" i="14"/>
  <c r="P1772" i="14"/>
  <c r="G1773" i="14"/>
  <c r="R1773" i="14" s="1"/>
  <c r="Q1773" i="14"/>
  <c r="L1773" i="14"/>
  <c r="N1773" i="14"/>
  <c r="P1773" i="14"/>
  <c r="G1774" i="14"/>
  <c r="R1774" i="14" s="1"/>
  <c r="Q1774" i="14"/>
  <c r="L1774" i="14"/>
  <c r="N1774" i="14"/>
  <c r="P1774" i="14"/>
  <c r="G1775" i="14"/>
  <c r="R1775" i="14" s="1"/>
  <c r="Q1775" i="14"/>
  <c r="L1775" i="14"/>
  <c r="N1775" i="14"/>
  <c r="P1775" i="14"/>
  <c r="G1776" i="14"/>
  <c r="R1776" i="14" s="1"/>
  <c r="Q1776" i="14"/>
  <c r="L1776" i="14"/>
  <c r="N1776" i="14"/>
  <c r="P1776" i="14"/>
  <c r="G1777" i="14"/>
  <c r="R1777" i="14" s="1"/>
  <c r="Q1777" i="14"/>
  <c r="L1777" i="14"/>
  <c r="N1777" i="14"/>
  <c r="P1777" i="14"/>
  <c r="G1778" i="14"/>
  <c r="R1778" i="14" s="1"/>
  <c r="Q1778" i="14"/>
  <c r="L1778" i="14"/>
  <c r="N1778" i="14"/>
  <c r="P1778" i="14"/>
  <c r="G1779" i="14"/>
  <c r="R1779" i="14" s="1"/>
  <c r="Q1779" i="14"/>
  <c r="L1779" i="14"/>
  <c r="N1779" i="14"/>
  <c r="P1779" i="14"/>
  <c r="G1780" i="14"/>
  <c r="R1780" i="14" s="1"/>
  <c r="Q1780" i="14"/>
  <c r="L1780" i="14"/>
  <c r="N1780" i="14"/>
  <c r="P1780" i="14"/>
  <c r="G1781" i="14"/>
  <c r="R1781" i="14" s="1"/>
  <c r="Q1781" i="14"/>
  <c r="L1781" i="14"/>
  <c r="N1781" i="14"/>
  <c r="P1781" i="14"/>
  <c r="G1782" i="14"/>
  <c r="R1782" i="14" s="1"/>
  <c r="Q1782" i="14"/>
  <c r="L1782" i="14"/>
  <c r="N1782" i="14"/>
  <c r="P1782" i="14"/>
  <c r="G1783" i="14"/>
  <c r="R1783" i="14" s="1"/>
  <c r="Q1783" i="14"/>
  <c r="L1783" i="14"/>
  <c r="N1783" i="14"/>
  <c r="P1783" i="14"/>
  <c r="G1784" i="14"/>
  <c r="R1784" i="14" s="1"/>
  <c r="Q1784" i="14"/>
  <c r="L1784" i="14"/>
  <c r="N1784" i="14"/>
  <c r="P1784" i="14"/>
  <c r="G1785" i="14"/>
  <c r="R1785" i="14" s="1"/>
  <c r="Q1785" i="14"/>
  <c r="L1785" i="14"/>
  <c r="N1785" i="14"/>
  <c r="P1785" i="14"/>
  <c r="G1786" i="14"/>
  <c r="R1786" i="14" s="1"/>
  <c r="Q1786" i="14"/>
  <c r="L1786" i="14"/>
  <c r="N1786" i="14"/>
  <c r="P1786" i="14"/>
  <c r="G1787" i="14"/>
  <c r="R1787" i="14" s="1"/>
  <c r="Q1787" i="14"/>
  <c r="L1787" i="14"/>
  <c r="N1787" i="14"/>
  <c r="P1787" i="14"/>
  <c r="G1788" i="14"/>
  <c r="R1788" i="14" s="1"/>
  <c r="Q1788" i="14"/>
  <c r="L1788" i="14"/>
  <c r="N1788" i="14"/>
  <c r="P1788" i="14"/>
  <c r="G1789" i="14"/>
  <c r="R1789" i="14" s="1"/>
  <c r="Q1789" i="14"/>
  <c r="L1789" i="14"/>
  <c r="N1789" i="14"/>
  <c r="P1789" i="14"/>
  <c r="G1790" i="14"/>
  <c r="R1790" i="14" s="1"/>
  <c r="Q1790" i="14"/>
  <c r="L1790" i="14"/>
  <c r="N1790" i="14"/>
  <c r="P1790" i="14"/>
  <c r="G1791" i="14"/>
  <c r="R1791" i="14" s="1"/>
  <c r="Q1791" i="14"/>
  <c r="L1791" i="14"/>
  <c r="N1791" i="14"/>
  <c r="P1791" i="14"/>
  <c r="G1792" i="14"/>
  <c r="R1792" i="14" s="1"/>
  <c r="Q1792" i="14"/>
  <c r="L1792" i="14"/>
  <c r="N1792" i="14"/>
  <c r="P1792" i="14"/>
  <c r="G1793" i="14"/>
  <c r="R1793" i="14" s="1"/>
  <c r="Q1793" i="14"/>
  <c r="L1793" i="14"/>
  <c r="N1793" i="14"/>
  <c r="P1793" i="14"/>
  <c r="G1794" i="14"/>
  <c r="R1794" i="14" s="1"/>
  <c r="Q1794" i="14"/>
  <c r="L1794" i="14"/>
  <c r="N1794" i="14"/>
  <c r="P1794" i="14"/>
  <c r="G1795" i="14"/>
  <c r="R1795" i="14" s="1"/>
  <c r="Q1795" i="14"/>
  <c r="L1795" i="14"/>
  <c r="N1795" i="14"/>
  <c r="P1795" i="14"/>
  <c r="G1796" i="14"/>
  <c r="R1796" i="14" s="1"/>
  <c r="Q1796" i="14"/>
  <c r="L1796" i="14"/>
  <c r="N1796" i="14"/>
  <c r="P1796" i="14"/>
  <c r="G1797" i="14"/>
  <c r="R1797" i="14" s="1"/>
  <c r="Q1797" i="14"/>
  <c r="L1797" i="14"/>
  <c r="N1797" i="14"/>
  <c r="P1797" i="14"/>
  <c r="G1798" i="14"/>
  <c r="R1798" i="14" s="1"/>
  <c r="Q1798" i="14"/>
  <c r="L1798" i="14"/>
  <c r="N1798" i="14"/>
  <c r="P1798" i="14"/>
  <c r="G1799" i="14"/>
  <c r="R1799" i="14" s="1"/>
  <c r="Q1799" i="14"/>
  <c r="L1799" i="14"/>
  <c r="N1799" i="14"/>
  <c r="P1799" i="14"/>
  <c r="G1800" i="14"/>
  <c r="R1800" i="14" s="1"/>
  <c r="Q1800" i="14"/>
  <c r="L1800" i="14"/>
  <c r="N1800" i="14"/>
  <c r="P1800" i="14"/>
  <c r="G1801" i="14"/>
  <c r="R1801" i="14" s="1"/>
  <c r="Q1801" i="14"/>
  <c r="L1801" i="14"/>
  <c r="N1801" i="14"/>
  <c r="P1801" i="14"/>
  <c r="G1802" i="14"/>
  <c r="R1802" i="14" s="1"/>
  <c r="Q1802" i="14"/>
  <c r="L1802" i="14"/>
  <c r="N1802" i="14"/>
  <c r="P1802" i="14"/>
  <c r="G1803" i="14"/>
  <c r="R1803" i="14" s="1"/>
  <c r="Q1803" i="14"/>
  <c r="L1803" i="14"/>
  <c r="N1803" i="14"/>
  <c r="P1803" i="14"/>
  <c r="G1804" i="14"/>
  <c r="R1804" i="14" s="1"/>
  <c r="Q1804" i="14"/>
  <c r="L1804" i="14"/>
  <c r="N1804" i="14"/>
  <c r="P1804" i="14"/>
  <c r="G1805" i="14"/>
  <c r="R1805" i="14" s="1"/>
  <c r="Q1805" i="14"/>
  <c r="L1805" i="14"/>
  <c r="N1805" i="14"/>
  <c r="P1805" i="14"/>
  <c r="G1806" i="14"/>
  <c r="R1806" i="14" s="1"/>
  <c r="Q1806" i="14"/>
  <c r="L1806" i="14"/>
  <c r="N1806" i="14"/>
  <c r="P1806" i="14"/>
  <c r="G1807" i="14"/>
  <c r="R1807" i="14" s="1"/>
  <c r="Q1807" i="14"/>
  <c r="L1807" i="14"/>
  <c r="N1807" i="14"/>
  <c r="P1807" i="14"/>
  <c r="G1808" i="14"/>
  <c r="R1808" i="14" s="1"/>
  <c r="Q1808" i="14"/>
  <c r="L1808" i="14"/>
  <c r="N1808" i="14"/>
  <c r="P1808" i="14"/>
  <c r="G1809" i="14"/>
  <c r="R1809" i="14" s="1"/>
  <c r="Q1809" i="14"/>
  <c r="L1809" i="14"/>
  <c r="N1809" i="14"/>
  <c r="P1809" i="14"/>
  <c r="G1810" i="14"/>
  <c r="R1810" i="14" s="1"/>
  <c r="Q1810" i="14"/>
  <c r="L1810" i="14"/>
  <c r="N1810" i="14"/>
  <c r="P1810" i="14"/>
  <c r="G1811" i="14"/>
  <c r="R1811" i="14" s="1"/>
  <c r="Q1811" i="14"/>
  <c r="L1811" i="14"/>
  <c r="N1811" i="14"/>
  <c r="P1811" i="14"/>
  <c r="G1812" i="14"/>
  <c r="R1812" i="14" s="1"/>
  <c r="Q1812" i="14"/>
  <c r="L1812" i="14"/>
  <c r="N1812" i="14"/>
  <c r="P1812" i="14"/>
  <c r="G1813" i="14"/>
  <c r="R1813" i="14" s="1"/>
  <c r="Q1813" i="14"/>
  <c r="L1813" i="14"/>
  <c r="N1813" i="14"/>
  <c r="P1813" i="14"/>
  <c r="G1814" i="14"/>
  <c r="R1814" i="14" s="1"/>
  <c r="Q1814" i="14"/>
  <c r="L1814" i="14"/>
  <c r="N1814" i="14"/>
  <c r="P1814" i="14"/>
  <c r="G1815" i="14"/>
  <c r="R1815" i="14" s="1"/>
  <c r="Q1815" i="14"/>
  <c r="L1815" i="14"/>
  <c r="N1815" i="14"/>
  <c r="P1815" i="14"/>
  <c r="G1816" i="14"/>
  <c r="R1816" i="14" s="1"/>
  <c r="Q1816" i="14"/>
  <c r="L1816" i="14"/>
  <c r="N1816" i="14"/>
  <c r="P1816" i="14"/>
  <c r="G1817" i="14"/>
  <c r="R1817" i="14" s="1"/>
  <c r="Q1817" i="14"/>
  <c r="L1817" i="14"/>
  <c r="N1817" i="14"/>
  <c r="P1817" i="14"/>
  <c r="G1818" i="14"/>
  <c r="R1818" i="14" s="1"/>
  <c r="Q1818" i="14"/>
  <c r="L1818" i="14"/>
  <c r="N1818" i="14"/>
  <c r="P1818" i="14"/>
  <c r="G1819" i="14"/>
  <c r="R1819" i="14" s="1"/>
  <c r="Q1819" i="14"/>
  <c r="L1819" i="14"/>
  <c r="N1819" i="14"/>
  <c r="P1819" i="14"/>
  <c r="G1820" i="14"/>
  <c r="R1820" i="14" s="1"/>
  <c r="Q1820" i="14"/>
  <c r="L1820" i="14"/>
  <c r="N1820" i="14"/>
  <c r="P1820" i="14"/>
  <c r="G1821" i="14"/>
  <c r="R1821" i="14" s="1"/>
  <c r="Q1821" i="14"/>
  <c r="L1821" i="14"/>
  <c r="N1821" i="14"/>
  <c r="P1821" i="14"/>
  <c r="G1822" i="14"/>
  <c r="R1822" i="14" s="1"/>
  <c r="Q1822" i="14"/>
  <c r="L1822" i="14"/>
  <c r="N1822" i="14"/>
  <c r="P1822" i="14"/>
  <c r="G1823" i="14"/>
  <c r="R1823" i="14" s="1"/>
  <c r="Q1823" i="14"/>
  <c r="L1823" i="14"/>
  <c r="N1823" i="14"/>
  <c r="P1823" i="14"/>
  <c r="G1824" i="14"/>
  <c r="R1824" i="14" s="1"/>
  <c r="Q1824" i="14"/>
  <c r="L1824" i="14"/>
  <c r="N1824" i="14"/>
  <c r="P1824" i="14"/>
  <c r="G1825" i="14"/>
  <c r="R1825" i="14" s="1"/>
  <c r="Q1825" i="14"/>
  <c r="L1825" i="14"/>
  <c r="N1825" i="14"/>
  <c r="P1825" i="14"/>
  <c r="G1826" i="14"/>
  <c r="R1826" i="14" s="1"/>
  <c r="Q1826" i="14"/>
  <c r="L1826" i="14"/>
  <c r="N1826" i="14"/>
  <c r="P1826" i="14"/>
  <c r="G1827" i="14"/>
  <c r="R1827" i="14" s="1"/>
  <c r="Q1827" i="14"/>
  <c r="L1827" i="14"/>
  <c r="N1827" i="14"/>
  <c r="P1827" i="14"/>
  <c r="G1828" i="14"/>
  <c r="R1828" i="14" s="1"/>
  <c r="Q1828" i="14"/>
  <c r="L1828" i="14"/>
  <c r="N1828" i="14"/>
  <c r="P1828" i="14"/>
  <c r="G1829" i="14"/>
  <c r="R1829" i="14" s="1"/>
  <c r="Q1829" i="14"/>
  <c r="L1829" i="14"/>
  <c r="N1829" i="14"/>
  <c r="P1829" i="14"/>
  <c r="G1830" i="14"/>
  <c r="R1830" i="14" s="1"/>
  <c r="Q1830" i="14"/>
  <c r="L1830" i="14"/>
  <c r="N1830" i="14"/>
  <c r="P1830" i="14"/>
  <c r="G1831" i="14"/>
  <c r="R1831" i="14" s="1"/>
  <c r="Q1831" i="14"/>
  <c r="L1831" i="14"/>
  <c r="N1831" i="14"/>
  <c r="P1831" i="14"/>
  <c r="G1832" i="14"/>
  <c r="R1832" i="14" s="1"/>
  <c r="Q1832" i="14"/>
  <c r="L1832" i="14"/>
  <c r="N1832" i="14"/>
  <c r="P1832" i="14"/>
  <c r="G1833" i="14"/>
  <c r="R1833" i="14" s="1"/>
  <c r="Q1833" i="14"/>
  <c r="L1833" i="14"/>
  <c r="N1833" i="14"/>
  <c r="P1833" i="14"/>
  <c r="G1834" i="14"/>
  <c r="R1834" i="14" s="1"/>
  <c r="Q1834" i="14"/>
  <c r="L1834" i="14"/>
  <c r="N1834" i="14"/>
  <c r="P1834" i="14"/>
  <c r="G1835" i="14"/>
  <c r="R1835" i="14" s="1"/>
  <c r="Q1835" i="14"/>
  <c r="L1835" i="14"/>
  <c r="N1835" i="14"/>
  <c r="P1835" i="14"/>
  <c r="G1836" i="14"/>
  <c r="R1836" i="14" s="1"/>
  <c r="Q1836" i="14"/>
  <c r="L1836" i="14"/>
  <c r="N1836" i="14"/>
  <c r="P1836" i="14"/>
  <c r="G1837" i="14"/>
  <c r="R1837" i="14" s="1"/>
  <c r="Q1837" i="14"/>
  <c r="L1837" i="14"/>
  <c r="N1837" i="14"/>
  <c r="P1837" i="14"/>
  <c r="G1838" i="14"/>
  <c r="R1838" i="14" s="1"/>
  <c r="Q1838" i="14"/>
  <c r="L1838" i="14"/>
  <c r="N1838" i="14"/>
  <c r="P1838" i="14"/>
  <c r="G1839" i="14"/>
  <c r="R1839" i="14" s="1"/>
  <c r="Q1839" i="14"/>
  <c r="L1839" i="14"/>
  <c r="N1839" i="14"/>
  <c r="P1839" i="14"/>
  <c r="G1840" i="14"/>
  <c r="R1840" i="14" s="1"/>
  <c r="Q1840" i="14"/>
  <c r="L1840" i="14"/>
  <c r="N1840" i="14"/>
  <c r="P1840" i="14"/>
  <c r="G1841" i="14"/>
  <c r="R1841" i="14" s="1"/>
  <c r="Q1841" i="14"/>
  <c r="L1841" i="14"/>
  <c r="N1841" i="14"/>
  <c r="P1841" i="14"/>
  <c r="G1842" i="14"/>
  <c r="R1842" i="14" s="1"/>
  <c r="Q1842" i="14"/>
  <c r="L1842" i="14"/>
  <c r="N1842" i="14"/>
  <c r="P1842" i="14"/>
  <c r="G1843" i="14"/>
  <c r="R1843" i="14" s="1"/>
  <c r="Q1843" i="14"/>
  <c r="L1843" i="14"/>
  <c r="N1843" i="14"/>
  <c r="P1843" i="14"/>
  <c r="G1844" i="14"/>
  <c r="R1844" i="14" s="1"/>
  <c r="Q1844" i="14"/>
  <c r="L1844" i="14"/>
  <c r="N1844" i="14"/>
  <c r="P1844" i="14"/>
  <c r="G1845" i="14"/>
  <c r="R1845" i="14" s="1"/>
  <c r="Q1845" i="14"/>
  <c r="L1845" i="14"/>
  <c r="N1845" i="14"/>
  <c r="P1845" i="14"/>
  <c r="G1846" i="14"/>
  <c r="R1846" i="14" s="1"/>
  <c r="Q1846" i="14"/>
  <c r="L1846" i="14"/>
  <c r="N1846" i="14"/>
  <c r="P1846" i="14"/>
  <c r="G1847" i="14"/>
  <c r="R1847" i="14" s="1"/>
  <c r="Q1847" i="14"/>
  <c r="L1847" i="14"/>
  <c r="N1847" i="14"/>
  <c r="P1847" i="14"/>
  <c r="G1848" i="14"/>
  <c r="R1848" i="14" s="1"/>
  <c r="Q1848" i="14"/>
  <c r="L1848" i="14"/>
  <c r="N1848" i="14"/>
  <c r="P1848" i="14"/>
  <c r="G1849" i="14"/>
  <c r="R1849" i="14" s="1"/>
  <c r="Q1849" i="14"/>
  <c r="L1849" i="14"/>
  <c r="N1849" i="14"/>
  <c r="P1849" i="14"/>
  <c r="G1850" i="14"/>
  <c r="R1850" i="14" s="1"/>
  <c r="Q1850" i="14"/>
  <c r="L1850" i="14"/>
  <c r="N1850" i="14"/>
  <c r="P1850" i="14"/>
  <c r="G1851" i="14"/>
  <c r="R1851" i="14" s="1"/>
  <c r="Q1851" i="14"/>
  <c r="L1851" i="14"/>
  <c r="N1851" i="14"/>
  <c r="P1851" i="14"/>
  <c r="G1852" i="14"/>
  <c r="R1852" i="14" s="1"/>
  <c r="Q1852" i="14"/>
  <c r="L1852" i="14"/>
  <c r="N1852" i="14"/>
  <c r="P1852" i="14"/>
  <c r="G1853" i="14"/>
  <c r="R1853" i="14" s="1"/>
  <c r="Q1853" i="14"/>
  <c r="L1853" i="14"/>
  <c r="N1853" i="14"/>
  <c r="P1853" i="14"/>
  <c r="G1854" i="14"/>
  <c r="R1854" i="14" s="1"/>
  <c r="Q1854" i="14"/>
  <c r="L1854" i="14"/>
  <c r="N1854" i="14"/>
  <c r="P1854" i="14"/>
  <c r="G1855" i="14"/>
  <c r="R1855" i="14" s="1"/>
  <c r="Q1855" i="14"/>
  <c r="L1855" i="14"/>
  <c r="N1855" i="14"/>
  <c r="P1855" i="14"/>
  <c r="G1856" i="14"/>
  <c r="R1856" i="14" s="1"/>
  <c r="Q1856" i="14"/>
  <c r="L1856" i="14"/>
  <c r="N1856" i="14"/>
  <c r="P1856" i="14"/>
  <c r="G1857" i="14"/>
  <c r="R1857" i="14" s="1"/>
  <c r="Q1857" i="14"/>
  <c r="L1857" i="14"/>
  <c r="N1857" i="14"/>
  <c r="P1857" i="14"/>
  <c r="G1858" i="14"/>
  <c r="R1858" i="14" s="1"/>
  <c r="Q1858" i="14"/>
  <c r="L1858" i="14"/>
  <c r="N1858" i="14"/>
  <c r="P1858" i="14"/>
  <c r="G1859" i="14"/>
  <c r="R1859" i="14" s="1"/>
  <c r="Q1859" i="14"/>
  <c r="L1859" i="14"/>
  <c r="N1859" i="14"/>
  <c r="P1859" i="14"/>
  <c r="G1860" i="14"/>
  <c r="R1860" i="14" s="1"/>
  <c r="Q1860" i="14"/>
  <c r="L1860" i="14"/>
  <c r="N1860" i="14"/>
  <c r="P1860" i="14"/>
  <c r="G1861" i="14"/>
  <c r="R1861" i="14" s="1"/>
  <c r="Q1861" i="14"/>
  <c r="L1861" i="14"/>
  <c r="N1861" i="14"/>
  <c r="P1861" i="14"/>
  <c r="G1862" i="14"/>
  <c r="R1862" i="14" s="1"/>
  <c r="Q1862" i="14"/>
  <c r="L1862" i="14"/>
  <c r="N1862" i="14"/>
  <c r="P1862" i="14"/>
  <c r="G1863" i="14"/>
  <c r="R1863" i="14" s="1"/>
  <c r="Q1863" i="14"/>
  <c r="L1863" i="14"/>
  <c r="N1863" i="14"/>
  <c r="P1863" i="14"/>
  <c r="G1864" i="14"/>
  <c r="R1864" i="14" s="1"/>
  <c r="Q1864" i="14"/>
  <c r="L1864" i="14"/>
  <c r="N1864" i="14"/>
  <c r="P1864" i="14"/>
  <c r="G1865" i="14"/>
  <c r="R1865" i="14" s="1"/>
  <c r="Q1865" i="14"/>
  <c r="L1865" i="14"/>
  <c r="N1865" i="14"/>
  <c r="P1865" i="14"/>
  <c r="G1866" i="14"/>
  <c r="R1866" i="14" s="1"/>
  <c r="Q1866" i="14"/>
  <c r="L1866" i="14"/>
  <c r="N1866" i="14"/>
  <c r="P1866" i="14"/>
  <c r="G1867" i="14"/>
  <c r="R1867" i="14" s="1"/>
  <c r="Q1867" i="14"/>
  <c r="L1867" i="14"/>
  <c r="N1867" i="14"/>
  <c r="P1867" i="14"/>
  <c r="G1868" i="14"/>
  <c r="R1868" i="14" s="1"/>
  <c r="Q1868" i="14"/>
  <c r="L1868" i="14"/>
  <c r="N1868" i="14"/>
  <c r="P1868" i="14"/>
  <c r="G1869" i="14"/>
  <c r="R1869" i="14" s="1"/>
  <c r="Q1869" i="14"/>
  <c r="L1869" i="14"/>
  <c r="N1869" i="14"/>
  <c r="P1869" i="14"/>
  <c r="G1870" i="14"/>
  <c r="R1870" i="14" s="1"/>
  <c r="Q1870" i="14"/>
  <c r="L1870" i="14"/>
  <c r="N1870" i="14"/>
  <c r="P1870" i="14"/>
  <c r="G1871" i="14"/>
  <c r="R1871" i="14" s="1"/>
  <c r="Q1871" i="14"/>
  <c r="L1871" i="14"/>
  <c r="N1871" i="14"/>
  <c r="P1871" i="14"/>
  <c r="G1872" i="14"/>
  <c r="R1872" i="14" s="1"/>
  <c r="Q1872" i="14"/>
  <c r="L1872" i="14"/>
  <c r="N1872" i="14"/>
  <c r="P1872" i="14"/>
  <c r="G1873" i="14"/>
  <c r="R1873" i="14" s="1"/>
  <c r="Q1873" i="14"/>
  <c r="L1873" i="14"/>
  <c r="N1873" i="14"/>
  <c r="P1873" i="14"/>
  <c r="G1874" i="14"/>
  <c r="R1874" i="14" s="1"/>
  <c r="Q1874" i="14"/>
  <c r="L1874" i="14"/>
  <c r="N1874" i="14"/>
  <c r="P1874" i="14"/>
  <c r="G1875" i="14"/>
  <c r="R1875" i="14" s="1"/>
  <c r="Q1875" i="14"/>
  <c r="L1875" i="14"/>
  <c r="N1875" i="14"/>
  <c r="P1875" i="14"/>
  <c r="G1876" i="14"/>
  <c r="R1876" i="14" s="1"/>
  <c r="Q1876" i="14"/>
  <c r="L1876" i="14"/>
  <c r="N1876" i="14"/>
  <c r="P1876" i="14"/>
  <c r="G1877" i="14"/>
  <c r="R1877" i="14" s="1"/>
  <c r="Q1877" i="14"/>
  <c r="L1877" i="14"/>
  <c r="N1877" i="14"/>
  <c r="P1877" i="14"/>
  <c r="G1878" i="14"/>
  <c r="R1878" i="14" s="1"/>
  <c r="Q1878" i="14"/>
  <c r="L1878" i="14"/>
  <c r="N1878" i="14"/>
  <c r="P1878" i="14"/>
  <c r="G1879" i="14"/>
  <c r="R1879" i="14" s="1"/>
  <c r="Q1879" i="14"/>
  <c r="L1879" i="14"/>
  <c r="N1879" i="14"/>
  <c r="P1879" i="14"/>
  <c r="G1880" i="14"/>
  <c r="R1880" i="14" s="1"/>
  <c r="Q1880" i="14"/>
  <c r="L1880" i="14"/>
  <c r="N1880" i="14"/>
  <c r="P1880" i="14"/>
  <c r="G1881" i="14"/>
  <c r="R1881" i="14" s="1"/>
  <c r="Q1881" i="14"/>
  <c r="L1881" i="14"/>
  <c r="N1881" i="14"/>
  <c r="P1881" i="14"/>
  <c r="G1882" i="14"/>
  <c r="R1882" i="14" s="1"/>
  <c r="Q1882" i="14"/>
  <c r="L1882" i="14"/>
  <c r="N1882" i="14"/>
  <c r="P1882" i="14"/>
  <c r="G1883" i="14"/>
  <c r="R1883" i="14" s="1"/>
  <c r="Q1883" i="14"/>
  <c r="L1883" i="14"/>
  <c r="N1883" i="14"/>
  <c r="P1883" i="14"/>
  <c r="G1884" i="14"/>
  <c r="R1884" i="14" s="1"/>
  <c r="Q1884" i="14"/>
  <c r="L1884" i="14"/>
  <c r="N1884" i="14"/>
  <c r="P1884" i="14"/>
  <c r="G1885" i="14"/>
  <c r="R1885" i="14" s="1"/>
  <c r="Q1885" i="14"/>
  <c r="L1885" i="14"/>
  <c r="N1885" i="14"/>
  <c r="P1885" i="14"/>
  <c r="G1886" i="14"/>
  <c r="R1886" i="14" s="1"/>
  <c r="Q1886" i="14"/>
  <c r="L1886" i="14"/>
  <c r="N1886" i="14"/>
  <c r="P1886" i="14"/>
  <c r="G1887" i="14"/>
  <c r="R1887" i="14" s="1"/>
  <c r="Q1887" i="14"/>
  <c r="L1887" i="14"/>
  <c r="N1887" i="14"/>
  <c r="P1887" i="14"/>
  <c r="G1888" i="14"/>
  <c r="R1888" i="14" s="1"/>
  <c r="Q1888" i="14"/>
  <c r="L1888" i="14"/>
  <c r="N1888" i="14"/>
  <c r="P1888" i="14"/>
  <c r="G1889" i="14"/>
  <c r="R1889" i="14" s="1"/>
  <c r="Q1889" i="14"/>
  <c r="L1889" i="14"/>
  <c r="N1889" i="14"/>
  <c r="P1889" i="14"/>
  <c r="G1890" i="14"/>
  <c r="R1890" i="14" s="1"/>
  <c r="Q1890" i="14"/>
  <c r="L1890" i="14"/>
  <c r="N1890" i="14"/>
  <c r="P1890" i="14"/>
  <c r="G1891" i="14"/>
  <c r="R1891" i="14" s="1"/>
  <c r="Q1891" i="14"/>
  <c r="L1891" i="14"/>
  <c r="N1891" i="14"/>
  <c r="P1891" i="14"/>
  <c r="G1892" i="14"/>
  <c r="R1892" i="14" s="1"/>
  <c r="Q1892" i="14"/>
  <c r="L1892" i="14"/>
  <c r="N1892" i="14"/>
  <c r="P1892" i="14"/>
  <c r="G1893" i="14"/>
  <c r="R1893" i="14" s="1"/>
  <c r="Q1893" i="14"/>
  <c r="L1893" i="14"/>
  <c r="N1893" i="14"/>
  <c r="P1893" i="14"/>
  <c r="G1894" i="14"/>
  <c r="R1894" i="14" s="1"/>
  <c r="Q1894" i="14"/>
  <c r="L1894" i="14"/>
  <c r="N1894" i="14"/>
  <c r="P1894" i="14"/>
  <c r="G1895" i="14"/>
  <c r="R1895" i="14" s="1"/>
  <c r="Q1895" i="14"/>
  <c r="L1895" i="14"/>
  <c r="N1895" i="14"/>
  <c r="P1895" i="14"/>
  <c r="G1896" i="14"/>
  <c r="R1896" i="14" s="1"/>
  <c r="Q1896" i="14"/>
  <c r="L1896" i="14"/>
  <c r="N1896" i="14"/>
  <c r="P1896" i="14"/>
  <c r="G1897" i="14"/>
  <c r="R1897" i="14" s="1"/>
  <c r="Q1897" i="14"/>
  <c r="L1897" i="14"/>
  <c r="N1897" i="14"/>
  <c r="P1897" i="14"/>
  <c r="G1898" i="14"/>
  <c r="R1898" i="14" s="1"/>
  <c r="Q1898" i="14"/>
  <c r="L1898" i="14"/>
  <c r="N1898" i="14"/>
  <c r="P1898" i="14"/>
  <c r="G1899" i="14"/>
  <c r="R1899" i="14" s="1"/>
  <c r="Q1899" i="14"/>
  <c r="L1899" i="14"/>
  <c r="N1899" i="14"/>
  <c r="P1899" i="14"/>
  <c r="G1900" i="14"/>
  <c r="R1900" i="14" s="1"/>
  <c r="Q1900" i="14"/>
  <c r="L1900" i="14"/>
  <c r="N1900" i="14"/>
  <c r="P1900" i="14"/>
  <c r="G1901" i="14"/>
  <c r="R1901" i="14" s="1"/>
  <c r="Q1901" i="14"/>
  <c r="L1901" i="14"/>
  <c r="N1901" i="14"/>
  <c r="P1901" i="14"/>
  <c r="G1902" i="14"/>
  <c r="R1902" i="14" s="1"/>
  <c r="Q1902" i="14"/>
  <c r="L1902" i="14"/>
  <c r="N1902" i="14"/>
  <c r="P1902" i="14"/>
  <c r="G1903" i="14"/>
  <c r="R1903" i="14" s="1"/>
  <c r="Q1903" i="14"/>
  <c r="L1903" i="14"/>
  <c r="N1903" i="14"/>
  <c r="P1903" i="14"/>
  <c r="G1904" i="14"/>
  <c r="R1904" i="14" s="1"/>
  <c r="Q1904" i="14"/>
  <c r="L1904" i="14"/>
  <c r="N1904" i="14"/>
  <c r="P1904" i="14"/>
  <c r="G1905" i="14"/>
  <c r="R1905" i="14" s="1"/>
  <c r="Q1905" i="14"/>
  <c r="L1905" i="14"/>
  <c r="N1905" i="14"/>
  <c r="P1905" i="14"/>
  <c r="G1906" i="14"/>
  <c r="R1906" i="14" s="1"/>
  <c r="Q1906" i="14"/>
  <c r="L1906" i="14"/>
  <c r="N1906" i="14"/>
  <c r="P1906" i="14"/>
  <c r="G1907" i="14"/>
  <c r="R1907" i="14" s="1"/>
  <c r="Q1907" i="14"/>
  <c r="L1907" i="14"/>
  <c r="N1907" i="14"/>
  <c r="P1907" i="14"/>
  <c r="G1908" i="14"/>
  <c r="R1908" i="14" s="1"/>
  <c r="Q1908" i="14"/>
  <c r="L1908" i="14"/>
  <c r="N1908" i="14"/>
  <c r="P1908" i="14"/>
  <c r="G1909" i="14"/>
  <c r="R1909" i="14" s="1"/>
  <c r="Q1909" i="14"/>
  <c r="L1909" i="14"/>
  <c r="N1909" i="14"/>
  <c r="P1909" i="14"/>
  <c r="G1910" i="14"/>
  <c r="R1910" i="14" s="1"/>
  <c r="Q1910" i="14"/>
  <c r="L1910" i="14"/>
  <c r="N1910" i="14"/>
  <c r="P1910" i="14"/>
  <c r="G1911" i="14"/>
  <c r="R1911" i="14" s="1"/>
  <c r="Q1911" i="14"/>
  <c r="L1911" i="14"/>
  <c r="N1911" i="14"/>
  <c r="P1911" i="14"/>
  <c r="G1912" i="14"/>
  <c r="R1912" i="14" s="1"/>
  <c r="Q1912" i="14"/>
  <c r="L1912" i="14"/>
  <c r="N1912" i="14"/>
  <c r="P1912" i="14"/>
  <c r="G1913" i="14"/>
  <c r="R1913" i="14" s="1"/>
  <c r="Q1913" i="14"/>
  <c r="L1913" i="14"/>
  <c r="N1913" i="14"/>
  <c r="P1913" i="14"/>
  <c r="G1914" i="14"/>
  <c r="R1914" i="14" s="1"/>
  <c r="Q1914" i="14"/>
  <c r="L1914" i="14"/>
  <c r="N1914" i="14"/>
  <c r="P1914" i="14"/>
  <c r="G1915" i="14"/>
  <c r="R1915" i="14" s="1"/>
  <c r="Q1915" i="14"/>
  <c r="L1915" i="14"/>
  <c r="N1915" i="14"/>
  <c r="P1915" i="14"/>
  <c r="G1916" i="14"/>
  <c r="R1916" i="14" s="1"/>
  <c r="Q1916" i="14"/>
  <c r="L1916" i="14"/>
  <c r="N1916" i="14"/>
  <c r="P1916" i="14"/>
  <c r="G1917" i="14"/>
  <c r="R1917" i="14" s="1"/>
  <c r="Q1917" i="14"/>
  <c r="L1917" i="14"/>
  <c r="N1917" i="14"/>
  <c r="P1917" i="14"/>
  <c r="G1918" i="14"/>
  <c r="R1918" i="14" s="1"/>
  <c r="Q1918" i="14"/>
  <c r="L1918" i="14"/>
  <c r="N1918" i="14"/>
  <c r="P1918" i="14"/>
  <c r="G1919" i="14"/>
  <c r="R1919" i="14" s="1"/>
  <c r="Q1919" i="14"/>
  <c r="L1919" i="14"/>
  <c r="N1919" i="14"/>
  <c r="P1919" i="14"/>
  <c r="G1920" i="14"/>
  <c r="R1920" i="14" s="1"/>
  <c r="Q1920" i="14"/>
  <c r="L1920" i="14"/>
  <c r="N1920" i="14"/>
  <c r="P1920" i="14"/>
  <c r="G1921" i="14"/>
  <c r="R1921" i="14" s="1"/>
  <c r="Q1921" i="14"/>
  <c r="L1921" i="14"/>
  <c r="N1921" i="14"/>
  <c r="P1921" i="14"/>
  <c r="G1922" i="14"/>
  <c r="R1922" i="14" s="1"/>
  <c r="Q1922" i="14"/>
  <c r="L1922" i="14"/>
  <c r="N1922" i="14"/>
  <c r="P1922" i="14"/>
  <c r="G1923" i="14"/>
  <c r="R1923" i="14" s="1"/>
  <c r="Q1923" i="14"/>
  <c r="L1923" i="14"/>
  <c r="N1923" i="14"/>
  <c r="P1923" i="14"/>
  <c r="G1924" i="14"/>
  <c r="R1924" i="14" s="1"/>
  <c r="Q1924" i="14"/>
  <c r="L1924" i="14"/>
  <c r="N1924" i="14"/>
  <c r="P1924" i="14"/>
  <c r="G1925" i="14"/>
  <c r="R1925" i="14" s="1"/>
  <c r="Q1925" i="14"/>
  <c r="L1925" i="14"/>
  <c r="N1925" i="14"/>
  <c r="P1925" i="14"/>
  <c r="G1926" i="14"/>
  <c r="R1926" i="14" s="1"/>
  <c r="Q1926" i="14"/>
  <c r="L1926" i="14"/>
  <c r="N1926" i="14"/>
  <c r="P1926" i="14"/>
  <c r="G1927" i="14"/>
  <c r="R1927" i="14" s="1"/>
  <c r="Q1927" i="14"/>
  <c r="L1927" i="14"/>
  <c r="N1927" i="14"/>
  <c r="P1927" i="14"/>
  <c r="G1928" i="14"/>
  <c r="R1928" i="14" s="1"/>
  <c r="Q1928" i="14"/>
  <c r="L1928" i="14"/>
  <c r="N1928" i="14"/>
  <c r="P1928" i="14"/>
  <c r="G1929" i="14"/>
  <c r="R1929" i="14" s="1"/>
  <c r="Q1929" i="14"/>
  <c r="L1929" i="14"/>
  <c r="N1929" i="14"/>
  <c r="P1929" i="14"/>
  <c r="G1930" i="14"/>
  <c r="R1930" i="14" s="1"/>
  <c r="Q1930" i="14"/>
  <c r="L1930" i="14"/>
  <c r="N1930" i="14"/>
  <c r="P1930" i="14"/>
  <c r="G1931" i="14"/>
  <c r="R1931" i="14" s="1"/>
  <c r="Q1931" i="14"/>
  <c r="L1931" i="14"/>
  <c r="N1931" i="14"/>
  <c r="P1931" i="14"/>
  <c r="G1932" i="14"/>
  <c r="R1932" i="14" s="1"/>
  <c r="Q1932" i="14"/>
  <c r="L1932" i="14"/>
  <c r="N1932" i="14"/>
  <c r="P1932" i="14"/>
  <c r="G1933" i="14"/>
  <c r="R1933" i="14" s="1"/>
  <c r="Q1933" i="14"/>
  <c r="L1933" i="14"/>
  <c r="N1933" i="14"/>
  <c r="P1933" i="14"/>
  <c r="G1934" i="14"/>
  <c r="R1934" i="14" s="1"/>
  <c r="Q1934" i="14"/>
  <c r="L1934" i="14"/>
  <c r="N1934" i="14"/>
  <c r="P1934" i="14"/>
  <c r="G1935" i="14"/>
  <c r="R1935" i="14" s="1"/>
  <c r="Q1935" i="14"/>
  <c r="L1935" i="14"/>
  <c r="N1935" i="14"/>
  <c r="P1935" i="14"/>
  <c r="G1936" i="14"/>
  <c r="R1936" i="14" s="1"/>
  <c r="Q1936" i="14"/>
  <c r="L1936" i="14"/>
  <c r="N1936" i="14"/>
  <c r="P1936" i="14"/>
  <c r="G1937" i="14"/>
  <c r="R1937" i="14" s="1"/>
  <c r="Q1937" i="14"/>
  <c r="L1937" i="14"/>
  <c r="N1937" i="14"/>
  <c r="P1937" i="14"/>
  <c r="G1938" i="14"/>
  <c r="R1938" i="14" s="1"/>
  <c r="Q1938" i="14"/>
  <c r="L1938" i="14"/>
  <c r="N1938" i="14"/>
  <c r="P1938" i="14"/>
  <c r="G1939" i="14"/>
  <c r="R1939" i="14" s="1"/>
  <c r="Q1939" i="14"/>
  <c r="L1939" i="14"/>
  <c r="N1939" i="14"/>
  <c r="P1939" i="14"/>
  <c r="G1940" i="14"/>
  <c r="R1940" i="14" s="1"/>
  <c r="Q1940" i="14"/>
  <c r="L1940" i="14"/>
  <c r="N1940" i="14"/>
  <c r="P1940" i="14"/>
  <c r="G1941" i="14"/>
  <c r="R1941" i="14" s="1"/>
  <c r="Q1941" i="14"/>
  <c r="L1941" i="14"/>
  <c r="N1941" i="14"/>
  <c r="P1941" i="14"/>
  <c r="G1942" i="14"/>
  <c r="R1942" i="14" s="1"/>
  <c r="Q1942" i="14"/>
  <c r="L1942" i="14"/>
  <c r="N1942" i="14"/>
  <c r="P1942" i="14"/>
  <c r="G1943" i="14"/>
  <c r="R1943" i="14" s="1"/>
  <c r="Q1943" i="14"/>
  <c r="L1943" i="14"/>
  <c r="N1943" i="14"/>
  <c r="P1943" i="14"/>
  <c r="G1944" i="14"/>
  <c r="R1944" i="14" s="1"/>
  <c r="Q1944" i="14"/>
  <c r="L1944" i="14"/>
  <c r="N1944" i="14"/>
  <c r="P1944" i="14"/>
  <c r="G1945" i="14"/>
  <c r="R1945" i="14" s="1"/>
  <c r="Q1945" i="14"/>
  <c r="L1945" i="14"/>
  <c r="N1945" i="14"/>
  <c r="P1945" i="14"/>
  <c r="G1946" i="14"/>
  <c r="R1946" i="14" s="1"/>
  <c r="Q1946" i="14"/>
  <c r="L1946" i="14"/>
  <c r="N1946" i="14"/>
  <c r="P1946" i="14"/>
  <c r="G1947" i="14"/>
  <c r="R1947" i="14" s="1"/>
  <c r="Q1947" i="14"/>
  <c r="L1947" i="14"/>
  <c r="N1947" i="14"/>
  <c r="P1947" i="14"/>
  <c r="G1948" i="14"/>
  <c r="R1948" i="14" s="1"/>
  <c r="Q1948" i="14"/>
  <c r="L1948" i="14"/>
  <c r="N1948" i="14"/>
  <c r="P1948" i="14"/>
  <c r="G1949" i="14"/>
  <c r="R1949" i="14" s="1"/>
  <c r="Q1949" i="14"/>
  <c r="L1949" i="14"/>
  <c r="N1949" i="14"/>
  <c r="P1949" i="14"/>
  <c r="G1950" i="14"/>
  <c r="R1950" i="14" s="1"/>
  <c r="Q1950" i="14"/>
  <c r="L1950" i="14"/>
  <c r="N1950" i="14"/>
  <c r="P1950" i="14"/>
  <c r="G1951" i="14"/>
  <c r="R1951" i="14" s="1"/>
  <c r="Q1951" i="14"/>
  <c r="L1951" i="14"/>
  <c r="N1951" i="14"/>
  <c r="P1951" i="14"/>
  <c r="G1952" i="14"/>
  <c r="R1952" i="14" s="1"/>
  <c r="Q1952" i="14"/>
  <c r="L1952" i="14"/>
  <c r="N1952" i="14"/>
  <c r="P1952" i="14"/>
  <c r="G1953" i="14"/>
  <c r="R1953" i="14" s="1"/>
  <c r="Q1953" i="14"/>
  <c r="L1953" i="14"/>
  <c r="N1953" i="14"/>
  <c r="P1953" i="14"/>
  <c r="G1954" i="14"/>
  <c r="R1954" i="14" s="1"/>
  <c r="Q1954" i="14"/>
  <c r="L1954" i="14"/>
  <c r="N1954" i="14"/>
  <c r="P1954" i="14"/>
  <c r="G1955" i="14"/>
  <c r="R1955" i="14" s="1"/>
  <c r="Q1955" i="14"/>
  <c r="L1955" i="14"/>
  <c r="N1955" i="14"/>
  <c r="P1955" i="14"/>
  <c r="G1956" i="14"/>
  <c r="R1956" i="14" s="1"/>
  <c r="Q1956" i="14"/>
  <c r="L1956" i="14"/>
  <c r="N1956" i="14"/>
  <c r="P1956" i="14"/>
  <c r="G1957" i="14"/>
  <c r="R1957" i="14" s="1"/>
  <c r="Q1957" i="14"/>
  <c r="L1957" i="14"/>
  <c r="N1957" i="14"/>
  <c r="P1957" i="14"/>
  <c r="G1958" i="14"/>
  <c r="R1958" i="14" s="1"/>
  <c r="Q1958" i="14"/>
  <c r="L1958" i="14"/>
  <c r="N1958" i="14"/>
  <c r="P1958" i="14"/>
  <c r="G1959" i="14"/>
  <c r="R1959" i="14" s="1"/>
  <c r="Q1959" i="14"/>
  <c r="L1959" i="14"/>
  <c r="N1959" i="14"/>
  <c r="P1959" i="14"/>
  <c r="G1960" i="14"/>
  <c r="R1960" i="14" s="1"/>
  <c r="Q1960" i="14"/>
  <c r="L1960" i="14"/>
  <c r="N1960" i="14"/>
  <c r="P1960" i="14"/>
  <c r="G1961" i="14"/>
  <c r="R1961" i="14" s="1"/>
  <c r="Q1961" i="14"/>
  <c r="L1961" i="14"/>
  <c r="N1961" i="14"/>
  <c r="P1961" i="14"/>
  <c r="G1962" i="14"/>
  <c r="R1962" i="14" s="1"/>
  <c r="Q1962" i="14"/>
  <c r="L1962" i="14"/>
  <c r="N1962" i="14"/>
  <c r="P1962" i="14"/>
  <c r="G1963" i="14"/>
  <c r="R1963" i="14" s="1"/>
  <c r="Q1963" i="14"/>
  <c r="L1963" i="14"/>
  <c r="N1963" i="14"/>
  <c r="P1963" i="14"/>
  <c r="G1964" i="14"/>
  <c r="R1964" i="14" s="1"/>
  <c r="Q1964" i="14"/>
  <c r="L1964" i="14"/>
  <c r="N1964" i="14"/>
  <c r="P1964" i="14"/>
  <c r="G1965" i="14"/>
  <c r="R1965" i="14" s="1"/>
  <c r="Q1965" i="14"/>
  <c r="L1965" i="14"/>
  <c r="N1965" i="14"/>
  <c r="P1965" i="14"/>
  <c r="G1966" i="14"/>
  <c r="R1966" i="14" s="1"/>
  <c r="Q1966" i="14"/>
  <c r="L1966" i="14"/>
  <c r="N1966" i="14"/>
  <c r="P1966" i="14"/>
  <c r="G1967" i="14"/>
  <c r="R1967" i="14" s="1"/>
  <c r="Q1967" i="14"/>
  <c r="L1967" i="14"/>
  <c r="N1967" i="14"/>
  <c r="P1967" i="14"/>
  <c r="G1968" i="14"/>
  <c r="R1968" i="14" s="1"/>
  <c r="Q1968" i="14"/>
  <c r="L1968" i="14"/>
  <c r="N1968" i="14"/>
  <c r="P1968" i="14"/>
  <c r="G1969" i="14"/>
  <c r="R1969" i="14" s="1"/>
  <c r="Q1969" i="14"/>
  <c r="L1969" i="14"/>
  <c r="N1969" i="14"/>
  <c r="P1969" i="14"/>
  <c r="G1970" i="14"/>
  <c r="R1970" i="14" s="1"/>
  <c r="Q1970" i="14"/>
  <c r="L1970" i="14"/>
  <c r="N1970" i="14"/>
  <c r="P1970" i="14"/>
  <c r="G1971" i="14"/>
  <c r="R1971" i="14" s="1"/>
  <c r="Q1971" i="14"/>
  <c r="L1971" i="14"/>
  <c r="N1971" i="14"/>
  <c r="P1971" i="14"/>
  <c r="G1972" i="14"/>
  <c r="R1972" i="14" s="1"/>
  <c r="Q1972" i="14"/>
  <c r="L1972" i="14"/>
  <c r="N1972" i="14"/>
  <c r="P1972" i="14"/>
  <c r="G1973" i="14"/>
  <c r="R1973" i="14" s="1"/>
  <c r="Q1973" i="14"/>
  <c r="L1973" i="14"/>
  <c r="N1973" i="14"/>
  <c r="P1973" i="14"/>
  <c r="G1974" i="14"/>
  <c r="R1974" i="14" s="1"/>
  <c r="Q1974" i="14"/>
  <c r="L1974" i="14"/>
  <c r="N1974" i="14"/>
  <c r="P1974" i="14"/>
  <c r="G1975" i="14"/>
  <c r="R1975" i="14" s="1"/>
  <c r="Q1975" i="14"/>
  <c r="L1975" i="14"/>
  <c r="N1975" i="14"/>
  <c r="P1975" i="14"/>
  <c r="G1976" i="14"/>
  <c r="R1976" i="14" s="1"/>
  <c r="Q1976" i="14"/>
  <c r="L1976" i="14"/>
  <c r="N1976" i="14"/>
  <c r="P1976" i="14"/>
  <c r="G1977" i="14"/>
  <c r="R1977" i="14" s="1"/>
  <c r="Q1977" i="14"/>
  <c r="L1977" i="14"/>
  <c r="N1977" i="14"/>
  <c r="P1977" i="14"/>
  <c r="G1978" i="14"/>
  <c r="R1978" i="14" s="1"/>
  <c r="Q1978" i="14"/>
  <c r="L1978" i="14"/>
  <c r="N1978" i="14"/>
  <c r="P1978" i="14"/>
  <c r="G1979" i="14"/>
  <c r="R1979" i="14" s="1"/>
  <c r="Q1979" i="14"/>
  <c r="L1979" i="14"/>
  <c r="N1979" i="14"/>
  <c r="P1979" i="14"/>
  <c r="G1980" i="14"/>
  <c r="R1980" i="14" s="1"/>
  <c r="Q1980" i="14"/>
  <c r="L1980" i="14"/>
  <c r="N1980" i="14"/>
  <c r="P1980" i="14"/>
  <c r="G1981" i="14"/>
  <c r="R1981" i="14" s="1"/>
  <c r="Q1981" i="14"/>
  <c r="L1981" i="14"/>
  <c r="N1981" i="14"/>
  <c r="P1981" i="14"/>
  <c r="G1982" i="14"/>
  <c r="R1982" i="14" s="1"/>
  <c r="Q1982" i="14"/>
  <c r="L1982" i="14"/>
  <c r="N1982" i="14"/>
  <c r="P1982" i="14"/>
  <c r="G1983" i="14"/>
  <c r="R1983" i="14" s="1"/>
  <c r="Q1983" i="14"/>
  <c r="L1983" i="14"/>
  <c r="N1983" i="14"/>
  <c r="P1983" i="14"/>
  <c r="G1984" i="14"/>
  <c r="R1984" i="14" s="1"/>
  <c r="Q1984" i="14"/>
  <c r="L1984" i="14"/>
  <c r="N1984" i="14"/>
  <c r="P1984" i="14"/>
  <c r="G1985" i="14"/>
  <c r="R1985" i="14" s="1"/>
  <c r="Q1985" i="14"/>
  <c r="L1985" i="14"/>
  <c r="N1985" i="14"/>
  <c r="P1985" i="14"/>
  <c r="G1986" i="14"/>
  <c r="R1986" i="14" s="1"/>
  <c r="Q1986" i="14"/>
  <c r="L1986" i="14"/>
  <c r="N1986" i="14"/>
  <c r="P1986" i="14"/>
  <c r="G1987" i="14"/>
  <c r="R1987" i="14" s="1"/>
  <c r="Q1987" i="14"/>
  <c r="L1987" i="14"/>
  <c r="N1987" i="14"/>
  <c r="P1987" i="14"/>
  <c r="G1988" i="14"/>
  <c r="R1988" i="14" s="1"/>
  <c r="Q1988" i="14"/>
  <c r="L1988" i="14"/>
  <c r="N1988" i="14"/>
  <c r="P1988" i="14"/>
  <c r="G1989" i="14"/>
  <c r="R1989" i="14" s="1"/>
  <c r="Q1989" i="14"/>
  <c r="L1989" i="14"/>
  <c r="N1989" i="14"/>
  <c r="P1989" i="14"/>
  <c r="G1990" i="14"/>
  <c r="R1990" i="14" s="1"/>
  <c r="Q1990" i="14"/>
  <c r="L1990" i="14"/>
  <c r="N1990" i="14"/>
  <c r="P1990" i="14"/>
  <c r="G1991" i="14"/>
  <c r="R1991" i="14" s="1"/>
  <c r="Q1991" i="14"/>
  <c r="L1991" i="14"/>
  <c r="N1991" i="14"/>
  <c r="P1991" i="14"/>
  <c r="G1992" i="14"/>
  <c r="R1992" i="14" s="1"/>
  <c r="Q1992" i="14"/>
  <c r="L1992" i="14"/>
  <c r="N1992" i="14"/>
  <c r="P1992" i="14"/>
  <c r="G1993" i="14"/>
  <c r="R1993" i="14" s="1"/>
  <c r="Q1993" i="14"/>
  <c r="L1993" i="14"/>
  <c r="N1993" i="14"/>
  <c r="P1993" i="14"/>
  <c r="G1078" i="15"/>
  <c r="S1078" i="15" s="1"/>
  <c r="U3" i="15"/>
  <c r="T3" i="15"/>
  <c r="M1078" i="15"/>
  <c r="O1078" i="15"/>
  <c r="Q1078" i="15"/>
  <c r="R1078" i="15"/>
  <c r="G3" i="14"/>
  <c r="R3" i="14" s="1"/>
  <c r="V8" i="14"/>
  <c r="Q4" i="15"/>
  <c r="G4" i="15"/>
  <c r="S4" i="15" s="1"/>
  <c r="Q5" i="15"/>
  <c r="G5" i="15"/>
  <c r="S5" i="15" s="1"/>
  <c r="Q6" i="15"/>
  <c r="G6" i="15"/>
  <c r="S6" i="15" s="1"/>
  <c r="Q7" i="15"/>
  <c r="G7" i="15"/>
  <c r="S7" i="15" s="1"/>
  <c r="Q8" i="15"/>
  <c r="G8" i="15"/>
  <c r="S8" i="15" s="1"/>
  <c r="Q9" i="15"/>
  <c r="G9" i="15"/>
  <c r="S9" i="15" s="1"/>
  <c r="Q10" i="15"/>
  <c r="G10" i="15"/>
  <c r="S10" i="15" s="1"/>
  <c r="Q11" i="15"/>
  <c r="G11" i="15"/>
  <c r="S11" i="15" s="1"/>
  <c r="Q12" i="15"/>
  <c r="G12" i="15"/>
  <c r="S12" i="15" s="1"/>
  <c r="Q13" i="15"/>
  <c r="G13" i="15"/>
  <c r="S13" i="15" s="1"/>
  <c r="Q14" i="15"/>
  <c r="G14" i="15"/>
  <c r="S14" i="15" s="1"/>
  <c r="Q15" i="15"/>
  <c r="G15" i="15"/>
  <c r="S15" i="15" s="1"/>
  <c r="Q16" i="15"/>
  <c r="G16" i="15"/>
  <c r="S16" i="15" s="1"/>
  <c r="Q17" i="15"/>
  <c r="G17" i="15"/>
  <c r="S17" i="15" s="1"/>
  <c r="Q18" i="15"/>
  <c r="G18" i="15"/>
  <c r="S18" i="15" s="1"/>
  <c r="Q19" i="15"/>
  <c r="G19" i="15"/>
  <c r="S19" i="15" s="1"/>
  <c r="Q20" i="15"/>
  <c r="G20" i="15"/>
  <c r="S20" i="15" s="1"/>
  <c r="Q21" i="15"/>
  <c r="G21" i="15"/>
  <c r="S21" i="15" s="1"/>
  <c r="Q22" i="15"/>
  <c r="G22" i="15"/>
  <c r="S22" i="15" s="1"/>
  <c r="Q23" i="15"/>
  <c r="G23" i="15"/>
  <c r="S23" i="15" s="1"/>
  <c r="Q24" i="15"/>
  <c r="G24" i="15"/>
  <c r="S24" i="15" s="1"/>
  <c r="Q25" i="15"/>
  <c r="G25" i="15"/>
  <c r="S25" i="15" s="1"/>
  <c r="Q26" i="15"/>
  <c r="G26" i="15"/>
  <c r="S26" i="15" s="1"/>
  <c r="Q27" i="15"/>
  <c r="G27" i="15"/>
  <c r="S27" i="15" s="1"/>
  <c r="Q28" i="15"/>
  <c r="G28" i="15"/>
  <c r="S28" i="15" s="1"/>
  <c r="Q29" i="15"/>
  <c r="G29" i="15"/>
  <c r="S29" i="15" s="1"/>
  <c r="Q30" i="15"/>
  <c r="G30" i="15"/>
  <c r="S30" i="15" s="1"/>
  <c r="Q31" i="15"/>
  <c r="G31" i="15"/>
  <c r="S31" i="15" s="1"/>
  <c r="Q32" i="15"/>
  <c r="G32" i="15"/>
  <c r="S32" i="15" s="1"/>
  <c r="Q33" i="15"/>
  <c r="G33" i="15"/>
  <c r="S33" i="15" s="1"/>
  <c r="Q34" i="15"/>
  <c r="G34" i="15"/>
  <c r="S34" i="15" s="1"/>
  <c r="Q35" i="15"/>
  <c r="G35" i="15"/>
  <c r="S35" i="15" s="1"/>
  <c r="Q36" i="15"/>
  <c r="G36" i="15"/>
  <c r="S36" i="15" s="1"/>
  <c r="Q37" i="15"/>
  <c r="G37" i="15"/>
  <c r="S37" i="15" s="1"/>
  <c r="Q38" i="15"/>
  <c r="G38" i="15"/>
  <c r="S38" i="15" s="1"/>
  <c r="Q39" i="15"/>
  <c r="G39" i="15"/>
  <c r="S39" i="15" s="1"/>
  <c r="Q40" i="15"/>
  <c r="G40" i="15"/>
  <c r="S40" i="15" s="1"/>
  <c r="Q41" i="15"/>
  <c r="G41" i="15"/>
  <c r="S41" i="15" s="1"/>
  <c r="Q42" i="15"/>
  <c r="G42" i="15"/>
  <c r="S42" i="15" s="1"/>
  <c r="Q43" i="15"/>
  <c r="G43" i="15"/>
  <c r="S43" i="15" s="1"/>
  <c r="Q44" i="15"/>
  <c r="G44" i="15"/>
  <c r="S44" i="15" s="1"/>
  <c r="Q45" i="15"/>
  <c r="G45" i="15"/>
  <c r="S45" i="15" s="1"/>
  <c r="Q46" i="15"/>
  <c r="G46" i="15"/>
  <c r="S46" i="15" s="1"/>
  <c r="Q47" i="15"/>
  <c r="G47" i="15"/>
  <c r="S47" i="15" s="1"/>
  <c r="Q48" i="15"/>
  <c r="G48" i="15"/>
  <c r="S48" i="15" s="1"/>
  <c r="Q49" i="15"/>
  <c r="G49" i="15"/>
  <c r="S49" i="15" s="1"/>
  <c r="Q50" i="15"/>
  <c r="G50" i="15"/>
  <c r="S50" i="15" s="1"/>
  <c r="Q51" i="15"/>
  <c r="G51" i="15"/>
  <c r="S51" i="15" s="1"/>
  <c r="Q52" i="15"/>
  <c r="G52" i="15"/>
  <c r="S52" i="15" s="1"/>
  <c r="Q53" i="15"/>
  <c r="G53" i="15"/>
  <c r="S53" i="15" s="1"/>
  <c r="Q54" i="15"/>
  <c r="G54" i="15"/>
  <c r="S54" i="15" s="1"/>
  <c r="Q55" i="15"/>
  <c r="G55" i="15"/>
  <c r="S55" i="15" s="1"/>
  <c r="Q56" i="15"/>
  <c r="G56" i="15"/>
  <c r="S56" i="15" s="1"/>
  <c r="Q57" i="15"/>
  <c r="G57" i="15"/>
  <c r="S57" i="15" s="1"/>
  <c r="Q58" i="15"/>
  <c r="G58" i="15"/>
  <c r="S58" i="15" s="1"/>
  <c r="Q59" i="15"/>
  <c r="G59" i="15"/>
  <c r="S59" i="15" s="1"/>
  <c r="Q60" i="15"/>
  <c r="G60" i="15"/>
  <c r="S60" i="15" s="1"/>
  <c r="Q61" i="15"/>
  <c r="G61" i="15"/>
  <c r="S61" i="15" s="1"/>
  <c r="Q62" i="15"/>
  <c r="G62" i="15"/>
  <c r="S62" i="15" s="1"/>
  <c r="Q63" i="15"/>
  <c r="G63" i="15"/>
  <c r="S63" i="15" s="1"/>
  <c r="Q64" i="15"/>
  <c r="G64" i="15"/>
  <c r="S64" i="15" s="1"/>
  <c r="Q65" i="15"/>
  <c r="G65" i="15"/>
  <c r="S65" i="15" s="1"/>
  <c r="Q66" i="15"/>
  <c r="G66" i="15"/>
  <c r="S66" i="15" s="1"/>
  <c r="Q67" i="15"/>
  <c r="G67" i="15"/>
  <c r="S67" i="15" s="1"/>
  <c r="Q68" i="15"/>
  <c r="G68" i="15"/>
  <c r="S68" i="15" s="1"/>
  <c r="Q69" i="15"/>
  <c r="G69" i="15"/>
  <c r="S69" i="15" s="1"/>
  <c r="Q70" i="15"/>
  <c r="G70" i="15"/>
  <c r="S70" i="15" s="1"/>
  <c r="Q71" i="15"/>
  <c r="G71" i="15"/>
  <c r="S71" i="15" s="1"/>
  <c r="Q72" i="15"/>
  <c r="G72" i="15"/>
  <c r="S72" i="15" s="1"/>
  <c r="Q73" i="15"/>
  <c r="G73" i="15"/>
  <c r="S73" i="15" s="1"/>
  <c r="Q74" i="15"/>
  <c r="G74" i="15"/>
  <c r="S74" i="15" s="1"/>
  <c r="Q75" i="15"/>
  <c r="G75" i="15"/>
  <c r="S75" i="15" s="1"/>
  <c r="Q76" i="15"/>
  <c r="G76" i="15"/>
  <c r="S76" i="15" s="1"/>
  <c r="Q77" i="15"/>
  <c r="G77" i="15"/>
  <c r="S77" i="15" s="1"/>
  <c r="Q78" i="15"/>
  <c r="G78" i="15"/>
  <c r="S78" i="15" s="1"/>
  <c r="Q79" i="15"/>
  <c r="G79" i="15"/>
  <c r="S79" i="15" s="1"/>
  <c r="Q80" i="15"/>
  <c r="G80" i="15"/>
  <c r="S80" i="15" s="1"/>
  <c r="Q81" i="15"/>
  <c r="G81" i="15"/>
  <c r="S81" i="15" s="1"/>
  <c r="Q82" i="15"/>
  <c r="G82" i="15"/>
  <c r="S82" i="15" s="1"/>
  <c r="Q83" i="15"/>
  <c r="G83" i="15"/>
  <c r="S83" i="15" s="1"/>
  <c r="Q84" i="15"/>
  <c r="G84" i="15"/>
  <c r="S84" i="15" s="1"/>
  <c r="Q85" i="15"/>
  <c r="G85" i="15"/>
  <c r="S85" i="15" s="1"/>
  <c r="Q86" i="15"/>
  <c r="G86" i="15"/>
  <c r="S86" i="15" s="1"/>
  <c r="Q87" i="15"/>
  <c r="G87" i="15"/>
  <c r="S87" i="15" s="1"/>
  <c r="Q88" i="15"/>
  <c r="G88" i="15"/>
  <c r="S88" i="15" s="1"/>
  <c r="Q89" i="15"/>
  <c r="G89" i="15"/>
  <c r="S89" i="15" s="1"/>
  <c r="Q90" i="15"/>
  <c r="G90" i="15"/>
  <c r="S90" i="15" s="1"/>
  <c r="Q91" i="15"/>
  <c r="G91" i="15"/>
  <c r="S91" i="15" s="1"/>
  <c r="Q92" i="15"/>
  <c r="G92" i="15"/>
  <c r="S92" i="15" s="1"/>
  <c r="K92" i="15" s="1"/>
  <c r="Q93" i="15"/>
  <c r="G93" i="15"/>
  <c r="S93" i="15" s="1"/>
  <c r="Q94" i="15"/>
  <c r="G94" i="15"/>
  <c r="S94" i="15" s="1"/>
  <c r="Q95" i="15"/>
  <c r="G95" i="15"/>
  <c r="S95" i="15" s="1"/>
  <c r="Q96" i="15"/>
  <c r="G96" i="15"/>
  <c r="S96" i="15" s="1"/>
  <c r="K96" i="15" s="1"/>
  <c r="Q97" i="15"/>
  <c r="G97" i="15"/>
  <c r="S97" i="15" s="1"/>
  <c r="Q98" i="15"/>
  <c r="G98" i="15"/>
  <c r="S98" i="15" s="1"/>
  <c r="Q99" i="15"/>
  <c r="G99" i="15"/>
  <c r="S99" i="15" s="1"/>
  <c r="Q100" i="15"/>
  <c r="G100" i="15"/>
  <c r="S100" i="15" s="1"/>
  <c r="K100" i="15" s="1"/>
  <c r="Q101" i="15"/>
  <c r="G101" i="15"/>
  <c r="S101" i="15" s="1"/>
  <c r="Q102" i="15"/>
  <c r="G102" i="15"/>
  <c r="S102" i="15" s="1"/>
  <c r="Q103" i="15"/>
  <c r="G103" i="15"/>
  <c r="S103" i="15" s="1"/>
  <c r="Q104" i="15"/>
  <c r="G104" i="15"/>
  <c r="S104" i="15" s="1"/>
  <c r="K104" i="15" s="1"/>
  <c r="Q105" i="15"/>
  <c r="G105" i="15"/>
  <c r="S105" i="15" s="1"/>
  <c r="Q106" i="15"/>
  <c r="G106" i="15"/>
  <c r="S106" i="15" s="1"/>
  <c r="Q107" i="15"/>
  <c r="G107" i="15"/>
  <c r="S107" i="15" s="1"/>
  <c r="Q108" i="15"/>
  <c r="G108" i="15"/>
  <c r="S108" i="15" s="1"/>
  <c r="K108" i="15" s="1"/>
  <c r="Q109" i="15"/>
  <c r="G109" i="15"/>
  <c r="S109" i="15" s="1"/>
  <c r="Q110" i="15"/>
  <c r="G110" i="15"/>
  <c r="S110" i="15" s="1"/>
  <c r="Q111" i="15"/>
  <c r="G111" i="15"/>
  <c r="S111" i="15" s="1"/>
  <c r="Q112" i="15"/>
  <c r="G112" i="15"/>
  <c r="S112" i="15" s="1"/>
  <c r="K112" i="15" s="1"/>
  <c r="Q113" i="15"/>
  <c r="G113" i="15"/>
  <c r="S113" i="15" s="1"/>
  <c r="Q114" i="15"/>
  <c r="G114" i="15"/>
  <c r="S114" i="15" s="1"/>
  <c r="Q115" i="15"/>
  <c r="G115" i="15"/>
  <c r="S115" i="15" s="1"/>
  <c r="Q116" i="15"/>
  <c r="G116" i="15"/>
  <c r="S116" i="15" s="1"/>
  <c r="K116" i="15" s="1"/>
  <c r="Q117" i="15"/>
  <c r="G117" i="15"/>
  <c r="S117" i="15" s="1"/>
  <c r="Q118" i="15"/>
  <c r="G118" i="15"/>
  <c r="S118" i="15" s="1"/>
  <c r="Q119" i="15"/>
  <c r="G119" i="15"/>
  <c r="S119" i="15" s="1"/>
  <c r="Q120" i="15"/>
  <c r="G120" i="15"/>
  <c r="S120" i="15" s="1"/>
  <c r="Q121" i="15"/>
  <c r="G121" i="15"/>
  <c r="S121" i="15" s="1"/>
  <c r="Q122" i="15"/>
  <c r="G122" i="15"/>
  <c r="S122" i="15" s="1"/>
  <c r="Q123" i="15"/>
  <c r="G123" i="15"/>
  <c r="S123" i="15" s="1"/>
  <c r="Q124" i="15"/>
  <c r="G124" i="15"/>
  <c r="S124" i="15" s="1"/>
  <c r="K124" i="15" s="1"/>
  <c r="Q125" i="15"/>
  <c r="G125" i="15"/>
  <c r="S125" i="15" s="1"/>
  <c r="Q126" i="15"/>
  <c r="G126" i="15"/>
  <c r="S126" i="15" s="1"/>
  <c r="Q127" i="15"/>
  <c r="G127" i="15"/>
  <c r="S127" i="15" s="1"/>
  <c r="Q128" i="15"/>
  <c r="G128" i="15"/>
  <c r="S128" i="15" s="1"/>
  <c r="K128" i="15" s="1"/>
  <c r="Q129" i="15"/>
  <c r="G129" i="15"/>
  <c r="S129" i="15" s="1"/>
  <c r="Q130" i="15"/>
  <c r="G130" i="15"/>
  <c r="S130" i="15" s="1"/>
  <c r="Q131" i="15"/>
  <c r="G131" i="15"/>
  <c r="S131" i="15" s="1"/>
  <c r="Q132" i="15"/>
  <c r="G132" i="15"/>
  <c r="S132" i="15" s="1"/>
  <c r="K132" i="15" s="1"/>
  <c r="Q133" i="15"/>
  <c r="G133" i="15"/>
  <c r="S133" i="15" s="1"/>
  <c r="Q134" i="15"/>
  <c r="G134" i="15"/>
  <c r="S134" i="15" s="1"/>
  <c r="Q135" i="15"/>
  <c r="G135" i="15"/>
  <c r="S135" i="15" s="1"/>
  <c r="Q136" i="15"/>
  <c r="G136" i="15"/>
  <c r="S136" i="15" s="1"/>
  <c r="K136" i="15" s="1"/>
  <c r="Q137" i="15"/>
  <c r="G137" i="15"/>
  <c r="S137" i="15" s="1"/>
  <c r="Q138" i="15"/>
  <c r="G138" i="15"/>
  <c r="S138" i="15" s="1"/>
  <c r="Q139" i="15"/>
  <c r="G139" i="15"/>
  <c r="S139" i="15" s="1"/>
  <c r="Q140" i="15"/>
  <c r="G140" i="15"/>
  <c r="S140" i="15" s="1"/>
  <c r="K140" i="15" s="1"/>
  <c r="Q141" i="15"/>
  <c r="G141" i="15"/>
  <c r="S141" i="15" s="1"/>
  <c r="Q142" i="15"/>
  <c r="G142" i="15"/>
  <c r="S142" i="15" s="1"/>
  <c r="Q143" i="15"/>
  <c r="G143" i="15"/>
  <c r="S143" i="15" s="1"/>
  <c r="Q144" i="15"/>
  <c r="G144" i="15"/>
  <c r="S144" i="15" s="1"/>
  <c r="K144" i="15" s="1"/>
  <c r="Q145" i="15"/>
  <c r="G145" i="15"/>
  <c r="S145" i="15" s="1"/>
  <c r="Q146" i="15"/>
  <c r="G146" i="15"/>
  <c r="S146" i="15" s="1"/>
  <c r="Q147" i="15"/>
  <c r="G147" i="15"/>
  <c r="S147" i="15" s="1"/>
  <c r="Q148" i="15"/>
  <c r="G148" i="15"/>
  <c r="S148" i="15" s="1"/>
  <c r="K148" i="15" s="1"/>
  <c r="Q149" i="15"/>
  <c r="G149" i="15"/>
  <c r="S149" i="15" s="1"/>
  <c r="Q150" i="15"/>
  <c r="G150" i="15"/>
  <c r="S150" i="15" s="1"/>
  <c r="Q151" i="15"/>
  <c r="G151" i="15"/>
  <c r="S151" i="15" s="1"/>
  <c r="Q152" i="15"/>
  <c r="G152" i="15"/>
  <c r="S152" i="15" s="1"/>
  <c r="Q153" i="15"/>
  <c r="G153" i="15"/>
  <c r="S153" i="15" s="1"/>
  <c r="Q154" i="15"/>
  <c r="G154" i="15"/>
  <c r="S154" i="15" s="1"/>
  <c r="Q155" i="15"/>
  <c r="G155" i="15"/>
  <c r="S155" i="15" s="1"/>
  <c r="Q156" i="15"/>
  <c r="G156" i="15"/>
  <c r="S156" i="15" s="1"/>
  <c r="Q157" i="15"/>
  <c r="G157" i="15"/>
  <c r="S157" i="15" s="1"/>
  <c r="Q158" i="15"/>
  <c r="G158" i="15"/>
  <c r="S158" i="15" s="1"/>
  <c r="Q159" i="15"/>
  <c r="G159" i="15"/>
  <c r="S159" i="15" s="1"/>
  <c r="Q160" i="15"/>
  <c r="G160" i="15"/>
  <c r="S160" i="15" s="1"/>
  <c r="Q161" i="15"/>
  <c r="G161" i="15"/>
  <c r="S161" i="15" s="1"/>
  <c r="Q162" i="15"/>
  <c r="G162" i="15"/>
  <c r="S162" i="15" s="1"/>
  <c r="Q163" i="15"/>
  <c r="G163" i="15"/>
  <c r="S163" i="15" s="1"/>
  <c r="Q164" i="15"/>
  <c r="G164" i="15"/>
  <c r="S164" i="15" s="1"/>
  <c r="Q165" i="15"/>
  <c r="G165" i="15"/>
  <c r="S165" i="15" s="1"/>
  <c r="Q166" i="15"/>
  <c r="G166" i="15"/>
  <c r="S166" i="15" s="1"/>
  <c r="Q167" i="15"/>
  <c r="G167" i="15"/>
  <c r="S167" i="15" s="1"/>
  <c r="Q168" i="15"/>
  <c r="G168" i="15"/>
  <c r="S168" i="15" s="1"/>
  <c r="K168" i="15" s="1"/>
  <c r="Q169" i="15"/>
  <c r="G169" i="15"/>
  <c r="S169" i="15" s="1"/>
  <c r="Q170" i="15"/>
  <c r="G170" i="15"/>
  <c r="S170" i="15" s="1"/>
  <c r="Q171" i="15"/>
  <c r="G171" i="15"/>
  <c r="S171" i="15" s="1"/>
  <c r="Q172" i="15"/>
  <c r="G172" i="15"/>
  <c r="S172" i="15" s="1"/>
  <c r="K172" i="15" s="1"/>
  <c r="Q173" i="15"/>
  <c r="G173" i="15"/>
  <c r="S173" i="15" s="1"/>
  <c r="Q174" i="15"/>
  <c r="G174" i="15"/>
  <c r="S174" i="15" s="1"/>
  <c r="Q175" i="15"/>
  <c r="G175" i="15"/>
  <c r="S175" i="15" s="1"/>
  <c r="Q176" i="15"/>
  <c r="G176" i="15"/>
  <c r="S176" i="15" s="1"/>
  <c r="K176" i="15" s="1"/>
  <c r="Q177" i="15"/>
  <c r="G177" i="15"/>
  <c r="S177" i="15" s="1"/>
  <c r="Q178" i="15"/>
  <c r="G178" i="15"/>
  <c r="S178" i="15" s="1"/>
  <c r="Q179" i="15"/>
  <c r="G179" i="15"/>
  <c r="S179" i="15" s="1"/>
  <c r="Q180" i="15"/>
  <c r="G180" i="15"/>
  <c r="S180" i="15" s="1"/>
  <c r="K180" i="15" s="1"/>
  <c r="Q181" i="15"/>
  <c r="G181" i="15"/>
  <c r="S181" i="15" s="1"/>
  <c r="Q182" i="15"/>
  <c r="G182" i="15"/>
  <c r="S182" i="15" s="1"/>
  <c r="Q183" i="15"/>
  <c r="G183" i="15"/>
  <c r="S183" i="15" s="1"/>
  <c r="Q184" i="15"/>
  <c r="G184" i="15"/>
  <c r="S184" i="15" s="1"/>
  <c r="K184" i="15" s="1"/>
  <c r="Q185" i="15"/>
  <c r="G185" i="15"/>
  <c r="S185" i="15" s="1"/>
  <c r="Q186" i="15"/>
  <c r="G186" i="15"/>
  <c r="S186" i="15" s="1"/>
  <c r="Q187" i="15"/>
  <c r="G187" i="15"/>
  <c r="S187" i="15" s="1"/>
  <c r="Q188" i="15"/>
  <c r="G188" i="15"/>
  <c r="S188" i="15" s="1"/>
  <c r="K188" i="15" s="1"/>
  <c r="Q189" i="15"/>
  <c r="G189" i="15"/>
  <c r="S189" i="15" s="1"/>
  <c r="Q190" i="15"/>
  <c r="G190" i="15"/>
  <c r="S190" i="15" s="1"/>
  <c r="Q191" i="15"/>
  <c r="G191" i="15"/>
  <c r="S191" i="15" s="1"/>
  <c r="Q192" i="15"/>
  <c r="G192" i="15"/>
  <c r="S192" i="15" s="1"/>
  <c r="K192" i="15" s="1"/>
  <c r="Q193" i="15"/>
  <c r="G193" i="15"/>
  <c r="S193" i="15" s="1"/>
  <c r="Q194" i="15"/>
  <c r="G194" i="15"/>
  <c r="S194" i="15" s="1"/>
  <c r="Q195" i="15"/>
  <c r="G195" i="15"/>
  <c r="S195" i="15" s="1"/>
  <c r="Q196" i="15"/>
  <c r="G196" i="15"/>
  <c r="S196" i="15" s="1"/>
  <c r="K196" i="15" s="1"/>
  <c r="Q197" i="15"/>
  <c r="G197" i="15"/>
  <c r="S197" i="15" s="1"/>
  <c r="Q198" i="15"/>
  <c r="G198" i="15"/>
  <c r="S198" i="15" s="1"/>
  <c r="Q199" i="15"/>
  <c r="G199" i="15"/>
  <c r="S199" i="15" s="1"/>
  <c r="Q200" i="15"/>
  <c r="G200" i="15"/>
  <c r="S200" i="15" s="1"/>
  <c r="K200" i="15" s="1"/>
  <c r="Q201" i="15"/>
  <c r="G201" i="15"/>
  <c r="S201" i="15" s="1"/>
  <c r="Q202" i="15"/>
  <c r="G202" i="15"/>
  <c r="S202" i="15" s="1"/>
  <c r="Q203" i="15"/>
  <c r="G203" i="15"/>
  <c r="S203" i="15" s="1"/>
  <c r="Q204" i="15"/>
  <c r="G204" i="15"/>
  <c r="S204" i="15" s="1"/>
  <c r="K204" i="15" s="1"/>
  <c r="Q205" i="15"/>
  <c r="G205" i="15"/>
  <c r="S205" i="15" s="1"/>
  <c r="Q206" i="15"/>
  <c r="G206" i="15"/>
  <c r="S206" i="15" s="1"/>
  <c r="Q207" i="15"/>
  <c r="G207" i="15"/>
  <c r="S207" i="15" s="1"/>
  <c r="Q208" i="15"/>
  <c r="G208" i="15"/>
  <c r="S208" i="15" s="1"/>
  <c r="K208" i="15" s="1"/>
  <c r="Q209" i="15"/>
  <c r="G209" i="15"/>
  <c r="S209" i="15" s="1"/>
  <c r="Q210" i="15"/>
  <c r="G210" i="15"/>
  <c r="S210" i="15" s="1"/>
  <c r="Q211" i="15"/>
  <c r="G211" i="15"/>
  <c r="S211" i="15" s="1"/>
  <c r="Q212" i="15"/>
  <c r="G212" i="15"/>
  <c r="S212" i="15" s="1"/>
  <c r="K212" i="15" s="1"/>
  <c r="Q213" i="15"/>
  <c r="G213" i="15"/>
  <c r="S213" i="15" s="1"/>
  <c r="Q214" i="15"/>
  <c r="G214" i="15"/>
  <c r="S214" i="15" s="1"/>
  <c r="Q215" i="15"/>
  <c r="G215" i="15"/>
  <c r="S215" i="15" s="1"/>
  <c r="Q216" i="15"/>
  <c r="G216" i="15"/>
  <c r="S216" i="15" s="1"/>
  <c r="K216" i="15" s="1"/>
  <c r="Q217" i="15"/>
  <c r="G217" i="15"/>
  <c r="S217" i="15" s="1"/>
  <c r="Q218" i="15"/>
  <c r="G218" i="15"/>
  <c r="S218" i="15" s="1"/>
  <c r="Q219" i="15"/>
  <c r="G219" i="15"/>
  <c r="S219" i="15" s="1"/>
  <c r="Q220" i="15"/>
  <c r="G220" i="15"/>
  <c r="S220" i="15" s="1"/>
  <c r="K220" i="15" s="1"/>
  <c r="Q221" i="15"/>
  <c r="G221" i="15"/>
  <c r="S221" i="15" s="1"/>
  <c r="Q222" i="15"/>
  <c r="G222" i="15"/>
  <c r="S222" i="15" s="1"/>
  <c r="Q223" i="15"/>
  <c r="G223" i="15"/>
  <c r="S223" i="15" s="1"/>
  <c r="Q224" i="15"/>
  <c r="G224" i="15"/>
  <c r="S224" i="15" s="1"/>
  <c r="K224" i="15" s="1"/>
  <c r="Q225" i="15"/>
  <c r="G225" i="15"/>
  <c r="S225" i="15" s="1"/>
  <c r="Q226" i="15"/>
  <c r="G226" i="15"/>
  <c r="S226" i="15" s="1"/>
  <c r="Q227" i="15"/>
  <c r="G227" i="15"/>
  <c r="S227" i="15" s="1"/>
  <c r="Q228" i="15"/>
  <c r="G228" i="15"/>
  <c r="S228" i="15" s="1"/>
  <c r="K228" i="15" s="1"/>
  <c r="Q229" i="15"/>
  <c r="G229" i="15"/>
  <c r="S229" i="15" s="1"/>
  <c r="Q230" i="15"/>
  <c r="G230" i="15"/>
  <c r="S230" i="15" s="1"/>
  <c r="Q231" i="15"/>
  <c r="G231" i="15"/>
  <c r="S231" i="15" s="1"/>
  <c r="Q232" i="15"/>
  <c r="G232" i="15"/>
  <c r="S232" i="15" s="1"/>
  <c r="K232" i="15" s="1"/>
  <c r="Q233" i="15"/>
  <c r="G233" i="15"/>
  <c r="S233" i="15" s="1"/>
  <c r="Q234" i="15"/>
  <c r="G234" i="15"/>
  <c r="S234" i="15" s="1"/>
  <c r="Q235" i="15"/>
  <c r="G235" i="15"/>
  <c r="S235" i="15" s="1"/>
  <c r="Q236" i="15"/>
  <c r="G236" i="15"/>
  <c r="S236" i="15" s="1"/>
  <c r="K236" i="15" s="1"/>
  <c r="Q237" i="15"/>
  <c r="G237" i="15"/>
  <c r="S237" i="15" s="1"/>
  <c r="Q238" i="15"/>
  <c r="G238" i="15"/>
  <c r="S238" i="15" s="1"/>
  <c r="Q239" i="15"/>
  <c r="G239" i="15"/>
  <c r="S239" i="15" s="1"/>
  <c r="Q240" i="15"/>
  <c r="G240" i="15"/>
  <c r="S240" i="15" s="1"/>
  <c r="K240" i="15" s="1"/>
  <c r="Q241" i="15"/>
  <c r="G241" i="15"/>
  <c r="S241" i="15" s="1"/>
  <c r="K241" i="15" s="1"/>
  <c r="Q242" i="15"/>
  <c r="G242" i="15"/>
  <c r="S242" i="15" s="1"/>
  <c r="Q243" i="15"/>
  <c r="G243" i="15"/>
  <c r="S243" i="15" s="1"/>
  <c r="Q244" i="15"/>
  <c r="G244" i="15"/>
  <c r="S244" i="15" s="1"/>
  <c r="K244" i="15" s="1"/>
  <c r="Q245" i="15"/>
  <c r="G245" i="15"/>
  <c r="S245" i="15" s="1"/>
  <c r="K245" i="15" s="1"/>
  <c r="Q246" i="15"/>
  <c r="G246" i="15"/>
  <c r="S246" i="15" s="1"/>
  <c r="Q247" i="15"/>
  <c r="G247" i="15"/>
  <c r="S247" i="15" s="1"/>
  <c r="Q248" i="15"/>
  <c r="G248" i="15"/>
  <c r="S248" i="15" s="1"/>
  <c r="K248" i="15" s="1"/>
  <c r="Q249" i="15"/>
  <c r="G249" i="15"/>
  <c r="S249" i="15" s="1"/>
  <c r="K249" i="15" s="1"/>
  <c r="Q250" i="15"/>
  <c r="G250" i="15"/>
  <c r="S250" i="15" s="1"/>
  <c r="Q251" i="15"/>
  <c r="G251" i="15"/>
  <c r="S251" i="15" s="1"/>
  <c r="Q252" i="15"/>
  <c r="G252" i="15"/>
  <c r="S252" i="15" s="1"/>
  <c r="K252" i="15" s="1"/>
  <c r="Q253" i="15"/>
  <c r="G253" i="15"/>
  <c r="S253" i="15" s="1"/>
  <c r="K253" i="15" s="1"/>
  <c r="Q254" i="15"/>
  <c r="G254" i="15"/>
  <c r="S254" i="15" s="1"/>
  <c r="Q255" i="15"/>
  <c r="G255" i="15"/>
  <c r="S255" i="15" s="1"/>
  <c r="Q256" i="15"/>
  <c r="G256" i="15"/>
  <c r="S256" i="15" s="1"/>
  <c r="K256" i="15" s="1"/>
  <c r="Q257" i="15"/>
  <c r="G257" i="15"/>
  <c r="S257" i="15" s="1"/>
  <c r="K257" i="15" s="1"/>
  <c r="Q258" i="15"/>
  <c r="G258" i="15"/>
  <c r="S258" i="15" s="1"/>
  <c r="Q259" i="15"/>
  <c r="G259" i="15"/>
  <c r="S259" i="15" s="1"/>
  <c r="Q260" i="15"/>
  <c r="G260" i="15"/>
  <c r="S260" i="15" s="1"/>
  <c r="K260" i="15" s="1"/>
  <c r="Q261" i="15"/>
  <c r="G261" i="15"/>
  <c r="S261" i="15" s="1"/>
  <c r="K261" i="15" s="1"/>
  <c r="Q262" i="15"/>
  <c r="G262" i="15"/>
  <c r="S262" i="15" s="1"/>
  <c r="Q263" i="15"/>
  <c r="G263" i="15"/>
  <c r="S263" i="15" s="1"/>
  <c r="Q264" i="15"/>
  <c r="G264" i="15"/>
  <c r="S264" i="15" s="1"/>
  <c r="K264" i="15" s="1"/>
  <c r="Q265" i="15"/>
  <c r="G265" i="15"/>
  <c r="S265" i="15" s="1"/>
  <c r="K265" i="15" s="1"/>
  <c r="Q266" i="15"/>
  <c r="G266" i="15"/>
  <c r="S266" i="15" s="1"/>
  <c r="Q267" i="15"/>
  <c r="G267" i="15"/>
  <c r="S267" i="15" s="1"/>
  <c r="Q268" i="15"/>
  <c r="G268" i="15"/>
  <c r="S268" i="15" s="1"/>
  <c r="K268" i="15" s="1"/>
  <c r="Q269" i="15"/>
  <c r="G269" i="15"/>
  <c r="S269" i="15" s="1"/>
  <c r="K269" i="15" s="1"/>
  <c r="Q270" i="15"/>
  <c r="G270" i="15"/>
  <c r="S270" i="15" s="1"/>
  <c r="Q271" i="15"/>
  <c r="G271" i="15"/>
  <c r="S271" i="15" s="1"/>
  <c r="Q272" i="15"/>
  <c r="G272" i="15"/>
  <c r="S272" i="15" s="1"/>
  <c r="K272" i="15" s="1"/>
  <c r="Q273" i="15"/>
  <c r="G273" i="15"/>
  <c r="S273" i="15" s="1"/>
  <c r="K273" i="15" s="1"/>
  <c r="Q274" i="15"/>
  <c r="G274" i="15"/>
  <c r="S274" i="15" s="1"/>
  <c r="Q275" i="15"/>
  <c r="G275" i="15"/>
  <c r="S275" i="15" s="1"/>
  <c r="Q276" i="15"/>
  <c r="G276" i="15"/>
  <c r="S276" i="15" s="1"/>
  <c r="K276" i="15" s="1"/>
  <c r="Q277" i="15"/>
  <c r="G277" i="15"/>
  <c r="S277" i="15" s="1"/>
  <c r="K277" i="15" s="1"/>
  <c r="Q278" i="15"/>
  <c r="G278" i="15"/>
  <c r="S278" i="15" s="1"/>
  <c r="Q279" i="15"/>
  <c r="G279" i="15"/>
  <c r="S279" i="15" s="1"/>
  <c r="K279" i="15" s="1"/>
  <c r="Q280" i="15"/>
  <c r="G280" i="15"/>
  <c r="S280" i="15" s="1"/>
  <c r="K280" i="15" s="1"/>
  <c r="Q281" i="15"/>
  <c r="G281" i="15"/>
  <c r="S281" i="15" s="1"/>
  <c r="K281" i="15" s="1"/>
  <c r="Q282" i="15"/>
  <c r="G282" i="15"/>
  <c r="S282" i="15" s="1"/>
  <c r="Q283" i="15"/>
  <c r="G283" i="15"/>
  <c r="S283" i="15" s="1"/>
  <c r="K283" i="15" s="1"/>
  <c r="Q284" i="15"/>
  <c r="G284" i="15"/>
  <c r="S284" i="15" s="1"/>
  <c r="K284" i="15" s="1"/>
  <c r="Q285" i="15"/>
  <c r="G285" i="15"/>
  <c r="S285" i="15" s="1"/>
  <c r="K285" i="15" s="1"/>
  <c r="Q286" i="15"/>
  <c r="G286" i="15"/>
  <c r="S286" i="15" s="1"/>
  <c r="Q287" i="15"/>
  <c r="G287" i="15"/>
  <c r="S287" i="15" s="1"/>
  <c r="K287" i="15" s="1"/>
  <c r="Q288" i="15"/>
  <c r="G288" i="15"/>
  <c r="S288" i="15" s="1"/>
  <c r="K288" i="15" s="1"/>
  <c r="Q289" i="15"/>
  <c r="G289" i="15"/>
  <c r="S289" i="15" s="1"/>
  <c r="K289" i="15" s="1"/>
  <c r="Q290" i="15"/>
  <c r="G290" i="15"/>
  <c r="S290" i="15" s="1"/>
  <c r="Q291" i="15"/>
  <c r="G291" i="15"/>
  <c r="S291" i="15" s="1"/>
  <c r="K291" i="15" s="1"/>
  <c r="Q292" i="15"/>
  <c r="G292" i="15"/>
  <c r="S292" i="15" s="1"/>
  <c r="K292" i="15" s="1"/>
  <c r="Q293" i="15"/>
  <c r="G293" i="15"/>
  <c r="S293" i="15" s="1"/>
  <c r="K293" i="15" s="1"/>
  <c r="Q294" i="15"/>
  <c r="G294" i="15"/>
  <c r="S294" i="15" s="1"/>
  <c r="Q295" i="15"/>
  <c r="G295" i="15"/>
  <c r="S295" i="15" s="1"/>
  <c r="K295" i="15" s="1"/>
  <c r="Q296" i="15"/>
  <c r="G296" i="15"/>
  <c r="S296" i="15" s="1"/>
  <c r="K296" i="15" s="1"/>
  <c r="Q297" i="15"/>
  <c r="G297" i="15"/>
  <c r="S297" i="15" s="1"/>
  <c r="K297" i="15" s="1"/>
  <c r="Q298" i="15"/>
  <c r="G298" i="15"/>
  <c r="S298" i="15" s="1"/>
  <c r="Q299" i="15"/>
  <c r="G299" i="15"/>
  <c r="S299" i="15" s="1"/>
  <c r="K299" i="15" s="1"/>
  <c r="Q300" i="15"/>
  <c r="G300" i="15"/>
  <c r="S300" i="15" s="1"/>
  <c r="K300" i="15" s="1"/>
  <c r="Q301" i="15"/>
  <c r="G301" i="15"/>
  <c r="S301" i="15" s="1"/>
  <c r="K301" i="15" s="1"/>
  <c r="Q302" i="15"/>
  <c r="G302" i="15"/>
  <c r="S302" i="15" s="1"/>
  <c r="Q303" i="15"/>
  <c r="G303" i="15"/>
  <c r="S303" i="15" s="1"/>
  <c r="K303" i="15" s="1"/>
  <c r="Q304" i="15"/>
  <c r="G304" i="15"/>
  <c r="S304" i="15" s="1"/>
  <c r="K304" i="15" s="1"/>
  <c r="Q305" i="15"/>
  <c r="G305" i="15"/>
  <c r="S305" i="15" s="1"/>
  <c r="K305" i="15" s="1"/>
  <c r="Q306" i="15"/>
  <c r="G306" i="15"/>
  <c r="S306" i="15" s="1"/>
  <c r="Q307" i="15"/>
  <c r="G307" i="15"/>
  <c r="S307" i="15" s="1"/>
  <c r="K307" i="15" s="1"/>
  <c r="Q308" i="15"/>
  <c r="G308" i="15"/>
  <c r="S308" i="15" s="1"/>
  <c r="K308" i="15" s="1"/>
  <c r="Q309" i="15"/>
  <c r="G309" i="15"/>
  <c r="S309" i="15" s="1"/>
  <c r="K309" i="15" s="1"/>
  <c r="Q310" i="15"/>
  <c r="G310" i="15"/>
  <c r="S310" i="15" s="1"/>
  <c r="Q311" i="15"/>
  <c r="G311" i="15"/>
  <c r="S311" i="15" s="1"/>
  <c r="K311" i="15" s="1"/>
  <c r="Q312" i="15"/>
  <c r="G312" i="15"/>
  <c r="S312" i="15" s="1"/>
  <c r="K312" i="15" s="1"/>
  <c r="Q313" i="15"/>
  <c r="G313" i="15"/>
  <c r="S313" i="15" s="1"/>
  <c r="Q314" i="15"/>
  <c r="G314" i="15"/>
  <c r="S314" i="15" s="1"/>
  <c r="K314" i="15" s="1"/>
  <c r="Q315" i="15"/>
  <c r="G315" i="15"/>
  <c r="S315" i="15" s="1"/>
  <c r="K315" i="15" s="1"/>
  <c r="Q316" i="15"/>
  <c r="G316" i="15"/>
  <c r="S316" i="15" s="1"/>
  <c r="K316" i="15" s="1"/>
  <c r="Q317" i="15"/>
  <c r="G317" i="15"/>
  <c r="S317" i="15" s="1"/>
  <c r="K317" i="15" s="1"/>
  <c r="Q318" i="15"/>
  <c r="G318" i="15"/>
  <c r="S318" i="15" s="1"/>
  <c r="K318" i="15" s="1"/>
  <c r="Q319" i="15"/>
  <c r="G319" i="15"/>
  <c r="S319" i="15" s="1"/>
  <c r="K319" i="15" s="1"/>
  <c r="Q320" i="15"/>
  <c r="G320" i="15"/>
  <c r="S320" i="15" s="1"/>
  <c r="Q321" i="15"/>
  <c r="G321" i="15"/>
  <c r="S321" i="15" s="1"/>
  <c r="K321" i="15" s="1"/>
  <c r="Q322" i="15"/>
  <c r="G322" i="15"/>
  <c r="S322" i="15" s="1"/>
  <c r="K322" i="15" s="1"/>
  <c r="Q323" i="15"/>
  <c r="G323" i="15"/>
  <c r="S323" i="15" s="1"/>
  <c r="K323" i="15" s="1"/>
  <c r="Q324" i="15"/>
  <c r="G324" i="15"/>
  <c r="S324" i="15" s="1"/>
  <c r="K324" i="15" s="1"/>
  <c r="Q325" i="15"/>
  <c r="G325" i="15"/>
  <c r="S325" i="15" s="1"/>
  <c r="K325" i="15" s="1"/>
  <c r="Q326" i="15"/>
  <c r="G326" i="15"/>
  <c r="S326" i="15" s="1"/>
  <c r="K326" i="15" s="1"/>
  <c r="Q327" i="15"/>
  <c r="G327" i="15"/>
  <c r="S327" i="15" s="1"/>
  <c r="K327" i="15" s="1"/>
  <c r="Q328" i="15"/>
  <c r="G328" i="15"/>
  <c r="S328" i="15" s="1"/>
  <c r="K328" i="15" s="1"/>
  <c r="Q329" i="15"/>
  <c r="G329" i="15"/>
  <c r="S329" i="15" s="1"/>
  <c r="K329" i="15" s="1"/>
  <c r="Q330" i="15"/>
  <c r="G330" i="15"/>
  <c r="S330" i="15" s="1"/>
  <c r="K330" i="15" s="1"/>
  <c r="Q331" i="15"/>
  <c r="G331" i="15"/>
  <c r="S331" i="15" s="1"/>
  <c r="K331" i="15" s="1"/>
  <c r="Q332" i="15"/>
  <c r="G332" i="15"/>
  <c r="S332" i="15" s="1"/>
  <c r="K332" i="15" s="1"/>
  <c r="Q333" i="15"/>
  <c r="G333" i="15"/>
  <c r="S333" i="15" s="1"/>
  <c r="K333" i="15" s="1"/>
  <c r="Q334" i="15"/>
  <c r="G334" i="15"/>
  <c r="S334" i="15" s="1"/>
  <c r="Q335" i="15"/>
  <c r="G335" i="15"/>
  <c r="S335" i="15" s="1"/>
  <c r="K335" i="15" s="1"/>
  <c r="Q336" i="15"/>
  <c r="G336" i="15"/>
  <c r="S336" i="15" s="1"/>
  <c r="K336" i="15" s="1"/>
  <c r="Q337" i="15"/>
  <c r="G337" i="15"/>
  <c r="S337" i="15" s="1"/>
  <c r="K337" i="15" s="1"/>
  <c r="Q338" i="15"/>
  <c r="G338" i="15"/>
  <c r="S338" i="15" s="1"/>
  <c r="Q339" i="15"/>
  <c r="G339" i="15"/>
  <c r="S339" i="15" s="1"/>
  <c r="K339" i="15" s="1"/>
  <c r="Q340" i="15"/>
  <c r="G340" i="15"/>
  <c r="S340" i="15" s="1"/>
  <c r="K340" i="15" s="1"/>
  <c r="Q341" i="15"/>
  <c r="G341" i="15"/>
  <c r="S341" i="15" s="1"/>
  <c r="K341" i="15" s="1"/>
  <c r="Q342" i="15"/>
  <c r="G342" i="15"/>
  <c r="S342" i="15" s="1"/>
  <c r="Q343" i="15"/>
  <c r="G343" i="15"/>
  <c r="S343" i="15" s="1"/>
  <c r="K343" i="15" s="1"/>
  <c r="Q344" i="15"/>
  <c r="G344" i="15"/>
  <c r="S344" i="15" s="1"/>
  <c r="K344" i="15" s="1"/>
  <c r="Q345" i="15"/>
  <c r="G345" i="15"/>
  <c r="S345" i="15" s="1"/>
  <c r="K345" i="15" s="1"/>
  <c r="Q346" i="15"/>
  <c r="G346" i="15"/>
  <c r="S346" i="15" s="1"/>
  <c r="Q347" i="15"/>
  <c r="G347" i="15"/>
  <c r="S347" i="15" s="1"/>
  <c r="K347" i="15" s="1"/>
  <c r="Q348" i="15"/>
  <c r="G348" i="15"/>
  <c r="S348" i="15" s="1"/>
  <c r="K348" i="15" s="1"/>
  <c r="Q349" i="15"/>
  <c r="G349" i="15"/>
  <c r="S349" i="15" s="1"/>
  <c r="K349" i="15" s="1"/>
  <c r="Q350" i="15"/>
  <c r="G350" i="15"/>
  <c r="S350" i="15" s="1"/>
  <c r="Q351" i="15"/>
  <c r="G351" i="15"/>
  <c r="S351" i="15" s="1"/>
  <c r="K351" i="15" s="1"/>
  <c r="Q352" i="15"/>
  <c r="G352" i="15"/>
  <c r="S352" i="15" s="1"/>
  <c r="K352" i="15" s="1"/>
  <c r="Q353" i="15"/>
  <c r="G353" i="15"/>
  <c r="S353" i="15" s="1"/>
  <c r="K353" i="15" s="1"/>
  <c r="Q354" i="15"/>
  <c r="G354" i="15"/>
  <c r="S354" i="15" s="1"/>
  <c r="Q355" i="15"/>
  <c r="G355" i="15"/>
  <c r="S355" i="15" s="1"/>
  <c r="K355" i="15" s="1"/>
  <c r="Q356" i="15"/>
  <c r="G356" i="15"/>
  <c r="S356" i="15" s="1"/>
  <c r="K356" i="15" s="1"/>
  <c r="Q357" i="15"/>
  <c r="G357" i="15"/>
  <c r="S357" i="15" s="1"/>
  <c r="K357" i="15" s="1"/>
  <c r="Q358" i="15"/>
  <c r="G358" i="15"/>
  <c r="S358" i="15" s="1"/>
  <c r="Q359" i="15"/>
  <c r="G359" i="15"/>
  <c r="S359" i="15" s="1"/>
  <c r="K359" i="15" s="1"/>
  <c r="Q360" i="15"/>
  <c r="G360" i="15"/>
  <c r="S360" i="15" s="1"/>
  <c r="K360" i="15" s="1"/>
  <c r="Q361" i="15"/>
  <c r="G361" i="15"/>
  <c r="S361" i="15" s="1"/>
  <c r="K361" i="15" s="1"/>
  <c r="Q362" i="15"/>
  <c r="G362" i="15"/>
  <c r="S362" i="15" s="1"/>
  <c r="Q363" i="15"/>
  <c r="G363" i="15"/>
  <c r="S363" i="15" s="1"/>
  <c r="K363" i="15" s="1"/>
  <c r="Q364" i="15"/>
  <c r="G364" i="15"/>
  <c r="S364" i="15" s="1"/>
  <c r="K364" i="15" s="1"/>
  <c r="Q365" i="15"/>
  <c r="G365" i="15"/>
  <c r="S365" i="15" s="1"/>
  <c r="K365" i="15" s="1"/>
  <c r="Q366" i="15"/>
  <c r="G366" i="15"/>
  <c r="S366" i="15" s="1"/>
  <c r="Q367" i="15"/>
  <c r="G367" i="15"/>
  <c r="S367" i="15" s="1"/>
  <c r="K367" i="15" s="1"/>
  <c r="Q368" i="15"/>
  <c r="G368" i="15"/>
  <c r="S368" i="15" s="1"/>
  <c r="K368" i="15" s="1"/>
  <c r="Q369" i="15"/>
  <c r="G369" i="15"/>
  <c r="S369" i="15" s="1"/>
  <c r="K369" i="15" s="1"/>
  <c r="Q370" i="15"/>
  <c r="G370" i="15"/>
  <c r="S370" i="15" s="1"/>
  <c r="Q371" i="15"/>
  <c r="G371" i="15"/>
  <c r="S371" i="15" s="1"/>
  <c r="K371" i="15" s="1"/>
  <c r="Q372" i="15"/>
  <c r="G372" i="15"/>
  <c r="S372" i="15" s="1"/>
  <c r="K372" i="15" s="1"/>
  <c r="Q373" i="15"/>
  <c r="G373" i="15"/>
  <c r="S373" i="15" s="1"/>
  <c r="K373" i="15" s="1"/>
  <c r="Q374" i="15"/>
  <c r="G374" i="15"/>
  <c r="S374" i="15" s="1"/>
  <c r="Q375" i="15"/>
  <c r="G375" i="15"/>
  <c r="S375" i="15" s="1"/>
  <c r="K375" i="15" s="1"/>
  <c r="Q376" i="15"/>
  <c r="G376" i="15"/>
  <c r="S376" i="15" s="1"/>
  <c r="K376" i="15" s="1"/>
  <c r="Q377" i="15"/>
  <c r="G377" i="15"/>
  <c r="S377" i="15" s="1"/>
  <c r="K377" i="15" s="1"/>
  <c r="Q378" i="15"/>
  <c r="G378" i="15"/>
  <c r="S378" i="15" s="1"/>
  <c r="Q379" i="15"/>
  <c r="G379" i="15"/>
  <c r="S379" i="15" s="1"/>
  <c r="K379" i="15" s="1"/>
  <c r="Q380" i="15"/>
  <c r="G380" i="15"/>
  <c r="S380" i="15" s="1"/>
  <c r="K380" i="15" s="1"/>
  <c r="Q381" i="15"/>
  <c r="G381" i="15"/>
  <c r="S381" i="15" s="1"/>
  <c r="K381" i="15" s="1"/>
  <c r="Q382" i="15"/>
  <c r="G382" i="15"/>
  <c r="S382" i="15" s="1"/>
  <c r="Q383" i="15"/>
  <c r="G383" i="15"/>
  <c r="S383" i="15" s="1"/>
  <c r="K383" i="15" s="1"/>
  <c r="Q384" i="15"/>
  <c r="G384" i="15"/>
  <c r="S384" i="15" s="1"/>
  <c r="K384" i="15" s="1"/>
  <c r="Q385" i="15"/>
  <c r="G385" i="15"/>
  <c r="S385" i="15" s="1"/>
  <c r="K385" i="15" s="1"/>
  <c r="Q386" i="15"/>
  <c r="G386" i="15"/>
  <c r="S386" i="15" s="1"/>
  <c r="K386" i="15" s="1"/>
  <c r="Q387" i="15"/>
  <c r="G387" i="15"/>
  <c r="S387" i="15" s="1"/>
  <c r="K387" i="15" s="1"/>
  <c r="Q388" i="15"/>
  <c r="G388" i="15"/>
  <c r="S388" i="15" s="1"/>
  <c r="K388" i="15" s="1"/>
  <c r="Q389" i="15"/>
  <c r="G389" i="15"/>
  <c r="S389" i="15" s="1"/>
  <c r="K389" i="15" s="1"/>
  <c r="Q390" i="15"/>
  <c r="G390" i="15"/>
  <c r="S390" i="15" s="1"/>
  <c r="K390" i="15" s="1"/>
  <c r="Q391" i="15"/>
  <c r="G391" i="15"/>
  <c r="S391" i="15" s="1"/>
  <c r="K391" i="15" s="1"/>
  <c r="Q392" i="15"/>
  <c r="G392" i="15"/>
  <c r="S392" i="15" s="1"/>
  <c r="K392" i="15" s="1"/>
  <c r="Q393" i="15"/>
  <c r="G393" i="15"/>
  <c r="S393" i="15" s="1"/>
  <c r="K393" i="15" s="1"/>
  <c r="Q394" i="15"/>
  <c r="G394" i="15"/>
  <c r="S394" i="15" s="1"/>
  <c r="K394" i="15" s="1"/>
  <c r="Q395" i="15"/>
  <c r="G395" i="15"/>
  <c r="S395" i="15" s="1"/>
  <c r="K395" i="15" s="1"/>
  <c r="Q396" i="15"/>
  <c r="G396" i="15"/>
  <c r="S396" i="15" s="1"/>
  <c r="K396" i="15" s="1"/>
  <c r="Q397" i="15"/>
  <c r="G397" i="15"/>
  <c r="S397" i="15" s="1"/>
  <c r="K397" i="15" s="1"/>
  <c r="Q398" i="15"/>
  <c r="G398" i="15"/>
  <c r="S398" i="15" s="1"/>
  <c r="K398" i="15" s="1"/>
  <c r="Q399" i="15"/>
  <c r="G399" i="15"/>
  <c r="S399" i="15" s="1"/>
  <c r="K399" i="15" s="1"/>
  <c r="Q400" i="15"/>
  <c r="G400" i="15"/>
  <c r="S400" i="15" s="1"/>
  <c r="K400" i="15" s="1"/>
  <c r="Q401" i="15"/>
  <c r="G401" i="15"/>
  <c r="S401" i="15" s="1"/>
  <c r="K401" i="15" s="1"/>
  <c r="Q402" i="15"/>
  <c r="G402" i="15"/>
  <c r="S402" i="15" s="1"/>
  <c r="Q403" i="15"/>
  <c r="G403" i="15"/>
  <c r="S403" i="15" s="1"/>
  <c r="K403" i="15" s="1"/>
  <c r="Q404" i="15"/>
  <c r="G404" i="15"/>
  <c r="S404" i="15" s="1"/>
  <c r="K404" i="15" s="1"/>
  <c r="Q405" i="15"/>
  <c r="G405" i="15"/>
  <c r="S405" i="15" s="1"/>
  <c r="K405" i="15" s="1"/>
  <c r="Q406" i="15"/>
  <c r="G406" i="15"/>
  <c r="S406" i="15" s="1"/>
  <c r="Q407" i="15"/>
  <c r="G407" i="15"/>
  <c r="S407" i="15" s="1"/>
  <c r="K407" i="15" s="1"/>
  <c r="Q408" i="15"/>
  <c r="G408" i="15"/>
  <c r="S408" i="15" s="1"/>
  <c r="K408" i="15" s="1"/>
  <c r="Q409" i="15"/>
  <c r="G409" i="15"/>
  <c r="S409" i="15" s="1"/>
  <c r="K409" i="15" s="1"/>
  <c r="Q410" i="15"/>
  <c r="G410" i="15"/>
  <c r="S410" i="15" s="1"/>
  <c r="Q411" i="15"/>
  <c r="G411" i="15"/>
  <c r="S411" i="15" s="1"/>
  <c r="K411" i="15" s="1"/>
  <c r="Q412" i="15"/>
  <c r="G412" i="15"/>
  <c r="S412" i="15" s="1"/>
  <c r="K412" i="15" s="1"/>
  <c r="Q413" i="15"/>
  <c r="G413" i="15"/>
  <c r="S413" i="15" s="1"/>
  <c r="K413" i="15" s="1"/>
  <c r="Q414" i="15"/>
  <c r="G414" i="15"/>
  <c r="S414" i="15" s="1"/>
  <c r="Q415" i="15"/>
  <c r="G415" i="15"/>
  <c r="S415" i="15" s="1"/>
  <c r="K415" i="15" s="1"/>
  <c r="Q416" i="15"/>
  <c r="G416" i="15"/>
  <c r="S416" i="15" s="1"/>
  <c r="K416" i="15" s="1"/>
  <c r="Q417" i="15"/>
  <c r="G417" i="15"/>
  <c r="S417" i="15" s="1"/>
  <c r="K417" i="15" s="1"/>
  <c r="Q418" i="15"/>
  <c r="G418" i="15"/>
  <c r="S418" i="15" s="1"/>
  <c r="Q419" i="15"/>
  <c r="G419" i="15"/>
  <c r="S419" i="15" s="1"/>
  <c r="K419" i="15" s="1"/>
  <c r="Q420" i="15"/>
  <c r="G420" i="15"/>
  <c r="S420" i="15" s="1"/>
  <c r="K420" i="15" s="1"/>
  <c r="Q421" i="15"/>
  <c r="G421" i="15"/>
  <c r="S421" i="15" s="1"/>
  <c r="K421" i="15" s="1"/>
  <c r="Q422" i="15"/>
  <c r="G422" i="15"/>
  <c r="S422" i="15" s="1"/>
  <c r="Q423" i="15"/>
  <c r="G423" i="15"/>
  <c r="S423" i="15" s="1"/>
  <c r="K423" i="15" s="1"/>
  <c r="Q424" i="15"/>
  <c r="G424" i="15"/>
  <c r="S424" i="15" s="1"/>
  <c r="K424" i="15" s="1"/>
  <c r="Q425" i="15"/>
  <c r="G425" i="15"/>
  <c r="S425" i="15" s="1"/>
  <c r="K425" i="15" s="1"/>
  <c r="Q426" i="15"/>
  <c r="G426" i="15"/>
  <c r="S426" i="15" s="1"/>
  <c r="Q427" i="15"/>
  <c r="G427" i="15"/>
  <c r="S427" i="15" s="1"/>
  <c r="K427" i="15" s="1"/>
  <c r="Q428" i="15"/>
  <c r="G428" i="15"/>
  <c r="S428" i="15" s="1"/>
  <c r="K428" i="15" s="1"/>
  <c r="Q429" i="15"/>
  <c r="G429" i="15"/>
  <c r="S429" i="15" s="1"/>
  <c r="K429" i="15" s="1"/>
  <c r="Q430" i="15"/>
  <c r="G430" i="15"/>
  <c r="S430" i="15" s="1"/>
  <c r="Q431" i="15"/>
  <c r="G431" i="15"/>
  <c r="S431" i="15" s="1"/>
  <c r="K431" i="15" s="1"/>
  <c r="Q432" i="15"/>
  <c r="G432" i="15"/>
  <c r="S432" i="15" s="1"/>
  <c r="K432" i="15" s="1"/>
  <c r="Q433" i="15"/>
  <c r="G433" i="15"/>
  <c r="S433" i="15" s="1"/>
  <c r="K433" i="15" s="1"/>
  <c r="Q434" i="15"/>
  <c r="G434" i="15"/>
  <c r="S434" i="15" s="1"/>
  <c r="Q435" i="15"/>
  <c r="G435" i="15"/>
  <c r="S435" i="15" s="1"/>
  <c r="K435" i="15" s="1"/>
  <c r="Q436" i="15"/>
  <c r="G436" i="15"/>
  <c r="S436" i="15" s="1"/>
  <c r="K436" i="15" s="1"/>
  <c r="Q437" i="15"/>
  <c r="G437" i="15"/>
  <c r="S437" i="15" s="1"/>
  <c r="K437" i="15" s="1"/>
  <c r="Q438" i="15"/>
  <c r="G438" i="15"/>
  <c r="S438" i="15" s="1"/>
  <c r="Q439" i="15"/>
  <c r="G439" i="15"/>
  <c r="S439" i="15" s="1"/>
  <c r="K439" i="15" s="1"/>
  <c r="Q440" i="15"/>
  <c r="G440" i="15"/>
  <c r="S440" i="15" s="1"/>
  <c r="K440" i="15" s="1"/>
  <c r="Q441" i="15"/>
  <c r="G441" i="15"/>
  <c r="S441" i="15" s="1"/>
  <c r="K441" i="15" s="1"/>
  <c r="Q442" i="15"/>
  <c r="G442" i="15"/>
  <c r="S442" i="15" s="1"/>
  <c r="K442" i="15" s="1"/>
  <c r="Q443" i="15"/>
  <c r="G443" i="15"/>
  <c r="S443" i="15" s="1"/>
  <c r="K443" i="15" s="1"/>
  <c r="Q444" i="15"/>
  <c r="G444" i="15"/>
  <c r="S444" i="15" s="1"/>
  <c r="K444" i="15" s="1"/>
  <c r="Q445" i="15"/>
  <c r="G445" i="15"/>
  <c r="S445" i="15" s="1"/>
  <c r="K445" i="15" s="1"/>
  <c r="Q446" i="15"/>
  <c r="G446" i="15"/>
  <c r="S446" i="15" s="1"/>
  <c r="K446" i="15" s="1"/>
  <c r="Q447" i="15"/>
  <c r="G447" i="15"/>
  <c r="S447" i="15" s="1"/>
  <c r="K447" i="15" s="1"/>
  <c r="Q448" i="15"/>
  <c r="G448" i="15"/>
  <c r="S448" i="15" s="1"/>
  <c r="K448" i="15" s="1"/>
  <c r="Q449" i="15"/>
  <c r="G449" i="15"/>
  <c r="S449" i="15" s="1"/>
  <c r="K449" i="15" s="1"/>
  <c r="Q450" i="15"/>
  <c r="G450" i="15"/>
  <c r="S450" i="15" s="1"/>
  <c r="Q451" i="15"/>
  <c r="G451" i="15"/>
  <c r="S451" i="15" s="1"/>
  <c r="K451" i="15" s="1"/>
  <c r="Q452" i="15"/>
  <c r="G452" i="15"/>
  <c r="S452" i="15" s="1"/>
  <c r="K452" i="15" s="1"/>
  <c r="Q453" i="15"/>
  <c r="G453" i="15"/>
  <c r="S453" i="15" s="1"/>
  <c r="K453" i="15" s="1"/>
  <c r="Q454" i="15"/>
  <c r="G454" i="15"/>
  <c r="S454" i="15" s="1"/>
  <c r="Q455" i="15"/>
  <c r="G455" i="15"/>
  <c r="S455" i="15" s="1"/>
  <c r="K455" i="15" s="1"/>
  <c r="Q456" i="15"/>
  <c r="G456" i="15"/>
  <c r="S456" i="15" s="1"/>
  <c r="K456" i="15" s="1"/>
  <c r="Q457" i="15"/>
  <c r="G457" i="15"/>
  <c r="S457" i="15" s="1"/>
  <c r="K457" i="15" s="1"/>
  <c r="Q458" i="15"/>
  <c r="G458" i="15"/>
  <c r="S458" i="15" s="1"/>
  <c r="Q459" i="15"/>
  <c r="G459" i="15"/>
  <c r="S459" i="15" s="1"/>
  <c r="K459" i="15" s="1"/>
  <c r="Q460" i="15"/>
  <c r="G460" i="15"/>
  <c r="S460" i="15" s="1"/>
  <c r="K460" i="15" s="1"/>
  <c r="Q461" i="15"/>
  <c r="G461" i="15"/>
  <c r="S461" i="15" s="1"/>
  <c r="K461" i="15" s="1"/>
  <c r="Q462" i="15"/>
  <c r="G462" i="15"/>
  <c r="S462" i="15" s="1"/>
  <c r="Q463" i="15"/>
  <c r="G463" i="15"/>
  <c r="S463" i="15" s="1"/>
  <c r="K463" i="15" s="1"/>
  <c r="Q464" i="15"/>
  <c r="G464" i="15"/>
  <c r="S464" i="15" s="1"/>
  <c r="K464" i="15" s="1"/>
  <c r="Q465" i="15"/>
  <c r="G465" i="15"/>
  <c r="S465" i="15" s="1"/>
  <c r="K465" i="15" s="1"/>
  <c r="Q466" i="15"/>
  <c r="G466" i="15"/>
  <c r="S466" i="15" s="1"/>
  <c r="Q467" i="15"/>
  <c r="G467" i="15"/>
  <c r="S467" i="15" s="1"/>
  <c r="K467" i="15" s="1"/>
  <c r="Q468" i="15"/>
  <c r="G468" i="15"/>
  <c r="S468" i="15" s="1"/>
  <c r="K468" i="15" s="1"/>
  <c r="Q469" i="15"/>
  <c r="G469" i="15"/>
  <c r="S469" i="15" s="1"/>
  <c r="K469" i="15" s="1"/>
  <c r="Q470" i="15"/>
  <c r="G470" i="15"/>
  <c r="S470" i="15" s="1"/>
  <c r="Q471" i="15"/>
  <c r="G471" i="15"/>
  <c r="S471" i="15" s="1"/>
  <c r="K471" i="15" s="1"/>
  <c r="Q472" i="15"/>
  <c r="G472" i="15"/>
  <c r="S472" i="15" s="1"/>
  <c r="K472" i="15" s="1"/>
  <c r="Q473" i="15"/>
  <c r="G473" i="15"/>
  <c r="S473" i="15" s="1"/>
  <c r="K473" i="15" s="1"/>
  <c r="Q474" i="15"/>
  <c r="G474" i="15"/>
  <c r="S474" i="15" s="1"/>
  <c r="K474" i="15" s="1"/>
  <c r="Q475" i="15"/>
  <c r="G475" i="15"/>
  <c r="S475" i="15" s="1"/>
  <c r="K475" i="15" s="1"/>
  <c r="Q476" i="15"/>
  <c r="G476" i="15"/>
  <c r="S476" i="15" s="1"/>
  <c r="K476" i="15" s="1"/>
  <c r="Q477" i="15"/>
  <c r="G477" i="15"/>
  <c r="S477" i="15" s="1"/>
  <c r="K477" i="15" s="1"/>
  <c r="Q478" i="15"/>
  <c r="G478" i="15"/>
  <c r="S478" i="15" s="1"/>
  <c r="K478" i="15" s="1"/>
  <c r="Q479" i="15"/>
  <c r="G479" i="15"/>
  <c r="S479" i="15" s="1"/>
  <c r="K479" i="15" s="1"/>
  <c r="Q480" i="15"/>
  <c r="G480" i="15"/>
  <c r="S480" i="15" s="1"/>
  <c r="K480" i="15" s="1"/>
  <c r="Q481" i="15"/>
  <c r="G481" i="15"/>
  <c r="S481" i="15" s="1"/>
  <c r="K481" i="15" s="1"/>
  <c r="Q482" i="15"/>
  <c r="G482" i="15"/>
  <c r="S482" i="15" s="1"/>
  <c r="Q483" i="15"/>
  <c r="G483" i="15"/>
  <c r="S483" i="15" s="1"/>
  <c r="K483" i="15" s="1"/>
  <c r="Q484" i="15"/>
  <c r="G484" i="15"/>
  <c r="S484" i="15" s="1"/>
  <c r="K484" i="15" s="1"/>
  <c r="Q485" i="15"/>
  <c r="G485" i="15"/>
  <c r="S485" i="15" s="1"/>
  <c r="K485" i="15" s="1"/>
  <c r="Q486" i="15"/>
  <c r="G486" i="15"/>
  <c r="S486" i="15" s="1"/>
  <c r="Q487" i="15"/>
  <c r="G487" i="15"/>
  <c r="S487" i="15" s="1"/>
  <c r="K487" i="15" s="1"/>
  <c r="Q488" i="15"/>
  <c r="G488" i="15"/>
  <c r="S488" i="15" s="1"/>
  <c r="K488" i="15" s="1"/>
  <c r="Q489" i="15"/>
  <c r="G489" i="15"/>
  <c r="S489" i="15" s="1"/>
  <c r="K489" i="15" s="1"/>
  <c r="Q490" i="15"/>
  <c r="G490" i="15"/>
  <c r="S490" i="15" s="1"/>
  <c r="Q491" i="15"/>
  <c r="G491" i="15"/>
  <c r="S491" i="15" s="1"/>
  <c r="K491" i="15" s="1"/>
  <c r="Q492" i="15"/>
  <c r="G492" i="15"/>
  <c r="S492" i="15" s="1"/>
  <c r="K492" i="15" s="1"/>
  <c r="Q493" i="15"/>
  <c r="G493" i="15"/>
  <c r="S493" i="15" s="1"/>
  <c r="K493" i="15" s="1"/>
  <c r="Q494" i="15"/>
  <c r="G494" i="15"/>
  <c r="S494" i="15" s="1"/>
  <c r="Q495" i="15"/>
  <c r="G495" i="15"/>
  <c r="S495" i="15" s="1"/>
  <c r="K495" i="15" s="1"/>
  <c r="Q496" i="15"/>
  <c r="G496" i="15"/>
  <c r="S496" i="15" s="1"/>
  <c r="K496" i="15" s="1"/>
  <c r="Q497" i="15"/>
  <c r="G497" i="15"/>
  <c r="S497" i="15" s="1"/>
  <c r="K497" i="15" s="1"/>
  <c r="Q498" i="15"/>
  <c r="G498" i="15"/>
  <c r="S498" i="15" s="1"/>
  <c r="Q499" i="15"/>
  <c r="G499" i="15"/>
  <c r="S499" i="15" s="1"/>
  <c r="K499" i="15" s="1"/>
  <c r="Q500" i="15"/>
  <c r="G500" i="15"/>
  <c r="S500" i="15" s="1"/>
  <c r="Q501" i="15"/>
  <c r="G501" i="15"/>
  <c r="S501" i="15" s="1"/>
  <c r="K501" i="15" s="1"/>
  <c r="Q502" i="15"/>
  <c r="G502" i="15"/>
  <c r="S502" i="15" s="1"/>
  <c r="Q503" i="15"/>
  <c r="G503" i="15"/>
  <c r="S503" i="15" s="1"/>
  <c r="Q504" i="15"/>
  <c r="G504" i="15"/>
  <c r="S504" i="15" s="1"/>
  <c r="K504" i="15" s="1"/>
  <c r="Q505" i="15"/>
  <c r="G505" i="15"/>
  <c r="S505" i="15" s="1"/>
  <c r="K505" i="15" s="1"/>
  <c r="Q506" i="15"/>
  <c r="G506" i="15"/>
  <c r="S506" i="15" s="1"/>
  <c r="Q507" i="15"/>
  <c r="G507" i="15"/>
  <c r="S507" i="15" s="1"/>
  <c r="Q508" i="15"/>
  <c r="G508" i="15"/>
  <c r="S508" i="15" s="1"/>
  <c r="K508" i="15" s="1"/>
  <c r="Q509" i="15"/>
  <c r="G509" i="15"/>
  <c r="S509" i="15" s="1"/>
  <c r="K509" i="15" s="1"/>
  <c r="Q510" i="15"/>
  <c r="G510" i="15"/>
  <c r="S510" i="15" s="1"/>
  <c r="Q511" i="15"/>
  <c r="G511" i="15"/>
  <c r="S511" i="15" s="1"/>
  <c r="K511" i="15" s="1"/>
  <c r="Q512" i="15"/>
  <c r="G512" i="15"/>
  <c r="S512" i="15" s="1"/>
  <c r="K512" i="15" s="1"/>
  <c r="Q513" i="15"/>
  <c r="G513" i="15"/>
  <c r="S513" i="15" s="1"/>
  <c r="K513" i="15" s="1"/>
  <c r="Q514" i="15"/>
  <c r="G514" i="15"/>
  <c r="S514" i="15" s="1"/>
  <c r="Q515" i="15"/>
  <c r="G515" i="15"/>
  <c r="S515" i="15" s="1"/>
  <c r="K515" i="15" s="1"/>
  <c r="Q516" i="15"/>
  <c r="G516" i="15"/>
  <c r="S516" i="15" s="1"/>
  <c r="K516" i="15" s="1"/>
  <c r="Q517" i="15"/>
  <c r="G517" i="15"/>
  <c r="S517" i="15" s="1"/>
  <c r="K517" i="15" s="1"/>
  <c r="Q518" i="15"/>
  <c r="G518" i="15"/>
  <c r="S518" i="15" s="1"/>
  <c r="Q519" i="15"/>
  <c r="G519" i="15"/>
  <c r="S519" i="15" s="1"/>
  <c r="K519" i="15" s="1"/>
  <c r="Q520" i="15"/>
  <c r="G520" i="15"/>
  <c r="S520" i="15" s="1"/>
  <c r="K520" i="15" s="1"/>
  <c r="Q521" i="15"/>
  <c r="G521" i="15"/>
  <c r="S521" i="15" s="1"/>
  <c r="K521" i="15" s="1"/>
  <c r="Q522" i="15"/>
  <c r="G522" i="15"/>
  <c r="S522" i="15" s="1"/>
  <c r="Q523" i="15"/>
  <c r="G523" i="15"/>
  <c r="S523" i="15" s="1"/>
  <c r="K523" i="15" s="1"/>
  <c r="Q524" i="15"/>
  <c r="G524" i="15"/>
  <c r="S524" i="15" s="1"/>
  <c r="K524" i="15" s="1"/>
  <c r="Q525" i="15"/>
  <c r="G525" i="15"/>
  <c r="S525" i="15" s="1"/>
  <c r="K525" i="15" s="1"/>
  <c r="Q526" i="15"/>
  <c r="G526" i="15"/>
  <c r="S526" i="15" s="1"/>
  <c r="Q527" i="15"/>
  <c r="G527" i="15"/>
  <c r="S527" i="15" s="1"/>
  <c r="K527" i="15" s="1"/>
  <c r="Q528" i="15"/>
  <c r="G528" i="15"/>
  <c r="S528" i="15" s="1"/>
  <c r="K528" i="15" s="1"/>
  <c r="Q529" i="15"/>
  <c r="G529" i="15"/>
  <c r="S529" i="15" s="1"/>
  <c r="K529" i="15" s="1"/>
  <c r="Q530" i="15"/>
  <c r="G530" i="15"/>
  <c r="S530" i="15" s="1"/>
  <c r="Q531" i="15"/>
  <c r="G531" i="15"/>
  <c r="S531" i="15" s="1"/>
  <c r="K531" i="15" s="1"/>
  <c r="Q532" i="15"/>
  <c r="G532" i="15"/>
  <c r="S532" i="15" s="1"/>
  <c r="K532" i="15" s="1"/>
  <c r="Q533" i="15"/>
  <c r="G533" i="15"/>
  <c r="S533" i="15" s="1"/>
  <c r="K533" i="15" s="1"/>
  <c r="Q534" i="15"/>
  <c r="G534" i="15"/>
  <c r="S534" i="15" s="1"/>
  <c r="Q535" i="15"/>
  <c r="G535" i="15"/>
  <c r="S535" i="15" s="1"/>
  <c r="K535" i="15" s="1"/>
  <c r="Q536" i="15"/>
  <c r="G536" i="15"/>
  <c r="S536" i="15" s="1"/>
  <c r="K536" i="15" s="1"/>
  <c r="Q537" i="15"/>
  <c r="G537" i="15"/>
  <c r="S537" i="15" s="1"/>
  <c r="K537" i="15" s="1"/>
  <c r="Q538" i="15"/>
  <c r="G538" i="15"/>
  <c r="S538" i="15" s="1"/>
  <c r="Q539" i="15"/>
  <c r="G539" i="15"/>
  <c r="S539" i="15" s="1"/>
  <c r="K539" i="15" s="1"/>
  <c r="Q540" i="15"/>
  <c r="G540" i="15"/>
  <c r="S540" i="15" s="1"/>
  <c r="K540" i="15" s="1"/>
  <c r="Q541" i="15"/>
  <c r="G541" i="15"/>
  <c r="S541" i="15" s="1"/>
  <c r="K541" i="15" s="1"/>
  <c r="Q542" i="15"/>
  <c r="G542" i="15"/>
  <c r="S542" i="15" s="1"/>
  <c r="K542" i="15" s="1"/>
  <c r="Q543" i="15"/>
  <c r="G543" i="15"/>
  <c r="S543" i="15" s="1"/>
  <c r="K543" i="15" s="1"/>
  <c r="Q544" i="15"/>
  <c r="G544" i="15"/>
  <c r="S544" i="15" s="1"/>
  <c r="K544" i="15" s="1"/>
  <c r="Q545" i="15"/>
  <c r="G545" i="15"/>
  <c r="S545" i="15" s="1"/>
  <c r="K545" i="15" s="1"/>
  <c r="Q546" i="15"/>
  <c r="G546" i="15"/>
  <c r="S546" i="15" s="1"/>
  <c r="K546" i="15" s="1"/>
  <c r="Q547" i="15"/>
  <c r="G547" i="15"/>
  <c r="S547" i="15" s="1"/>
  <c r="K547" i="15" s="1"/>
  <c r="Q548" i="15"/>
  <c r="G548" i="15"/>
  <c r="S548" i="15" s="1"/>
  <c r="K548" i="15" s="1"/>
  <c r="Q549" i="15"/>
  <c r="G549" i="15"/>
  <c r="S549" i="15" s="1"/>
  <c r="K549" i="15" s="1"/>
  <c r="Q550" i="15"/>
  <c r="G550" i="15"/>
  <c r="S550" i="15" s="1"/>
  <c r="Q551" i="15"/>
  <c r="G551" i="15"/>
  <c r="S551" i="15" s="1"/>
  <c r="K551" i="15" s="1"/>
  <c r="Q552" i="15"/>
  <c r="G552" i="15"/>
  <c r="S552" i="15" s="1"/>
  <c r="K552" i="15" s="1"/>
  <c r="Q553" i="15"/>
  <c r="G553" i="15"/>
  <c r="S553" i="15" s="1"/>
  <c r="K553" i="15" s="1"/>
  <c r="Q554" i="15"/>
  <c r="G554" i="15"/>
  <c r="S554" i="15" s="1"/>
  <c r="Q555" i="15"/>
  <c r="G555" i="15"/>
  <c r="S555" i="15" s="1"/>
  <c r="K555" i="15" s="1"/>
  <c r="Q556" i="15"/>
  <c r="G556" i="15"/>
  <c r="S556" i="15" s="1"/>
  <c r="K556" i="15" s="1"/>
  <c r="Q557" i="15"/>
  <c r="G557" i="15"/>
  <c r="S557" i="15" s="1"/>
  <c r="K557" i="15" s="1"/>
  <c r="Q558" i="15"/>
  <c r="G558" i="15"/>
  <c r="S558" i="15" s="1"/>
  <c r="Q559" i="15"/>
  <c r="G559" i="15"/>
  <c r="S559" i="15" s="1"/>
  <c r="K559" i="15" s="1"/>
  <c r="Q560" i="15"/>
  <c r="G560" i="15"/>
  <c r="S560" i="15" s="1"/>
  <c r="K560" i="15" s="1"/>
  <c r="Q561" i="15"/>
  <c r="G561" i="15"/>
  <c r="S561" i="15" s="1"/>
  <c r="K561" i="15" s="1"/>
  <c r="Q562" i="15"/>
  <c r="G562" i="15"/>
  <c r="S562" i="15" s="1"/>
  <c r="Q563" i="15"/>
  <c r="G563" i="15"/>
  <c r="S563" i="15" s="1"/>
  <c r="K563" i="15" s="1"/>
  <c r="Q564" i="15"/>
  <c r="G564" i="15"/>
  <c r="S564" i="15" s="1"/>
  <c r="K564" i="15" s="1"/>
  <c r="Q565" i="15"/>
  <c r="G565" i="15"/>
  <c r="S565" i="15" s="1"/>
  <c r="K565" i="15" s="1"/>
  <c r="Q566" i="15"/>
  <c r="G566" i="15"/>
  <c r="S566" i="15" s="1"/>
  <c r="Q567" i="15"/>
  <c r="G567" i="15"/>
  <c r="S567" i="15" s="1"/>
  <c r="K567" i="15" s="1"/>
  <c r="Q568" i="15"/>
  <c r="G568" i="15"/>
  <c r="S568" i="15" s="1"/>
  <c r="K568" i="15" s="1"/>
  <c r="Q569" i="15"/>
  <c r="G569" i="15"/>
  <c r="S569" i="15" s="1"/>
  <c r="K569" i="15" s="1"/>
  <c r="Q570" i="15"/>
  <c r="G570" i="15"/>
  <c r="S570" i="15" s="1"/>
  <c r="Q571" i="15"/>
  <c r="G571" i="15"/>
  <c r="S571" i="15" s="1"/>
  <c r="K571" i="15" s="1"/>
  <c r="Q572" i="15"/>
  <c r="G572" i="15"/>
  <c r="S572" i="15" s="1"/>
  <c r="K572" i="15" s="1"/>
  <c r="Q573" i="15"/>
  <c r="G573" i="15"/>
  <c r="S573" i="15" s="1"/>
  <c r="K573" i="15" s="1"/>
  <c r="Q574" i="15"/>
  <c r="G574" i="15"/>
  <c r="S574" i="15" s="1"/>
  <c r="Q575" i="15"/>
  <c r="G575" i="15"/>
  <c r="S575" i="15" s="1"/>
  <c r="K575" i="15" s="1"/>
  <c r="Q576" i="15"/>
  <c r="G576" i="15"/>
  <c r="S576" i="15" s="1"/>
  <c r="K576" i="15" s="1"/>
  <c r="Q577" i="15"/>
  <c r="G577" i="15"/>
  <c r="S577" i="15" s="1"/>
  <c r="K577" i="15" s="1"/>
  <c r="Q578" i="15"/>
  <c r="G578" i="15"/>
  <c r="S578" i="15" s="1"/>
  <c r="Q579" i="15"/>
  <c r="G579" i="15"/>
  <c r="S579" i="15" s="1"/>
  <c r="K579" i="15" s="1"/>
  <c r="Q580" i="15"/>
  <c r="G580" i="15"/>
  <c r="S580" i="15" s="1"/>
  <c r="K580" i="15" s="1"/>
  <c r="Q581" i="15"/>
  <c r="G581" i="15"/>
  <c r="S581" i="15" s="1"/>
  <c r="K581" i="15" s="1"/>
  <c r="Q582" i="15"/>
  <c r="G582" i="15"/>
  <c r="S582" i="15" s="1"/>
  <c r="Q583" i="15"/>
  <c r="G583" i="15"/>
  <c r="S583" i="15" s="1"/>
  <c r="K583" i="15" s="1"/>
  <c r="Q584" i="15"/>
  <c r="G584" i="15"/>
  <c r="S584" i="15" s="1"/>
  <c r="K584" i="15" s="1"/>
  <c r="Q585" i="15"/>
  <c r="G585" i="15"/>
  <c r="S585" i="15" s="1"/>
  <c r="K585" i="15" s="1"/>
  <c r="Q586" i="15"/>
  <c r="G586" i="15"/>
  <c r="S586" i="15" s="1"/>
  <c r="Q587" i="15"/>
  <c r="G587" i="15"/>
  <c r="S587" i="15" s="1"/>
  <c r="K587" i="15" s="1"/>
  <c r="Q588" i="15"/>
  <c r="G588" i="15"/>
  <c r="S588" i="15" s="1"/>
  <c r="K588" i="15" s="1"/>
  <c r="Q589" i="15"/>
  <c r="G589" i="15"/>
  <c r="S589" i="15" s="1"/>
  <c r="K589" i="15" s="1"/>
  <c r="Q590" i="15"/>
  <c r="G590" i="15"/>
  <c r="S590" i="15" s="1"/>
  <c r="Q591" i="15"/>
  <c r="G591" i="15"/>
  <c r="S591" i="15" s="1"/>
  <c r="K591" i="15" s="1"/>
  <c r="Q592" i="15"/>
  <c r="G592" i="15"/>
  <c r="S592" i="15" s="1"/>
  <c r="K592" i="15" s="1"/>
  <c r="Q593" i="15"/>
  <c r="G593" i="15"/>
  <c r="S593" i="15" s="1"/>
  <c r="K593" i="15" s="1"/>
  <c r="Q594" i="15"/>
  <c r="G594" i="15"/>
  <c r="S594" i="15" s="1"/>
  <c r="Q595" i="15"/>
  <c r="G595" i="15"/>
  <c r="S595" i="15" s="1"/>
  <c r="K595" i="15" s="1"/>
  <c r="Q596" i="15"/>
  <c r="G596" i="15"/>
  <c r="S596" i="15" s="1"/>
  <c r="K596" i="15" s="1"/>
  <c r="Q597" i="15"/>
  <c r="G597" i="15"/>
  <c r="S597" i="15" s="1"/>
  <c r="K597" i="15" s="1"/>
  <c r="Q598" i="15"/>
  <c r="G598" i="15"/>
  <c r="S598" i="15" s="1"/>
  <c r="Q599" i="15"/>
  <c r="G599" i="15"/>
  <c r="S599" i="15" s="1"/>
  <c r="K599" i="15" s="1"/>
  <c r="Q600" i="15"/>
  <c r="G600" i="15"/>
  <c r="S600" i="15" s="1"/>
  <c r="K600" i="15" s="1"/>
  <c r="Q601" i="15"/>
  <c r="G601" i="15"/>
  <c r="S601" i="15" s="1"/>
  <c r="K601" i="15" s="1"/>
  <c r="Q602" i="15"/>
  <c r="G602" i="15"/>
  <c r="S602" i="15" s="1"/>
  <c r="Q603" i="15"/>
  <c r="G603" i="15"/>
  <c r="S603" i="15" s="1"/>
  <c r="K603" i="15" s="1"/>
  <c r="Q604" i="15"/>
  <c r="G604" i="15"/>
  <c r="S604" i="15" s="1"/>
  <c r="K604" i="15" s="1"/>
  <c r="Q605" i="15"/>
  <c r="G605" i="15"/>
  <c r="S605" i="15" s="1"/>
  <c r="K605" i="15" s="1"/>
  <c r="Q606" i="15"/>
  <c r="G606" i="15"/>
  <c r="S606" i="15" s="1"/>
  <c r="K606" i="15" s="1"/>
  <c r="Q607" i="15"/>
  <c r="G607" i="15"/>
  <c r="S607" i="15" s="1"/>
  <c r="K607" i="15" s="1"/>
  <c r="Q608" i="15"/>
  <c r="G608" i="15"/>
  <c r="S608" i="15" s="1"/>
  <c r="K608" i="15" s="1"/>
  <c r="Q609" i="15"/>
  <c r="G609" i="15"/>
  <c r="S609" i="15" s="1"/>
  <c r="K609" i="15" s="1"/>
  <c r="Q610" i="15"/>
  <c r="G610" i="15"/>
  <c r="S610" i="15" s="1"/>
  <c r="K610" i="15" s="1"/>
  <c r="Q611" i="15"/>
  <c r="G611" i="15"/>
  <c r="S611" i="15" s="1"/>
  <c r="K611" i="15" s="1"/>
  <c r="Q612" i="15"/>
  <c r="G612" i="15"/>
  <c r="S612" i="15" s="1"/>
  <c r="K612" i="15" s="1"/>
  <c r="Q613" i="15"/>
  <c r="G613" i="15"/>
  <c r="S613" i="15" s="1"/>
  <c r="K613" i="15" s="1"/>
  <c r="Q614" i="15"/>
  <c r="G614" i="15"/>
  <c r="S614" i="15" s="1"/>
  <c r="Q615" i="15"/>
  <c r="G615" i="15"/>
  <c r="S615" i="15" s="1"/>
  <c r="K615" i="15" s="1"/>
  <c r="Q616" i="15"/>
  <c r="G616" i="15"/>
  <c r="S616" i="15" s="1"/>
  <c r="K616" i="15" s="1"/>
  <c r="Q617" i="15"/>
  <c r="G617" i="15"/>
  <c r="S617" i="15" s="1"/>
  <c r="K617" i="15" s="1"/>
  <c r="Q618" i="15"/>
  <c r="G618" i="15"/>
  <c r="S618" i="15" s="1"/>
  <c r="Q619" i="15"/>
  <c r="G619" i="15"/>
  <c r="S619" i="15" s="1"/>
  <c r="K619" i="15" s="1"/>
  <c r="Q620" i="15"/>
  <c r="G620" i="15"/>
  <c r="S620" i="15" s="1"/>
  <c r="K620" i="15" s="1"/>
  <c r="Q621" i="15"/>
  <c r="G621" i="15"/>
  <c r="S621" i="15" s="1"/>
  <c r="K621" i="15" s="1"/>
  <c r="Q622" i="15"/>
  <c r="G622" i="15"/>
  <c r="S622" i="15" s="1"/>
  <c r="Q623" i="15"/>
  <c r="G623" i="15"/>
  <c r="S623" i="15" s="1"/>
  <c r="K623" i="15" s="1"/>
  <c r="Q624" i="15"/>
  <c r="G624" i="15"/>
  <c r="S624" i="15" s="1"/>
  <c r="K624" i="15" s="1"/>
  <c r="Q625" i="15"/>
  <c r="G625" i="15"/>
  <c r="S625" i="15" s="1"/>
  <c r="K625" i="15" s="1"/>
  <c r="Q626" i="15"/>
  <c r="G626" i="15"/>
  <c r="S626" i="15" s="1"/>
  <c r="Q627" i="15"/>
  <c r="G627" i="15"/>
  <c r="S627" i="15" s="1"/>
  <c r="K627" i="15" s="1"/>
  <c r="Q628" i="15"/>
  <c r="G628" i="15"/>
  <c r="S628" i="15" s="1"/>
  <c r="K628" i="15" s="1"/>
  <c r="Q629" i="15"/>
  <c r="G629" i="15"/>
  <c r="S629" i="15" s="1"/>
  <c r="K629" i="15" s="1"/>
  <c r="Q630" i="15"/>
  <c r="G630" i="15"/>
  <c r="S630" i="15" s="1"/>
  <c r="Q631" i="15"/>
  <c r="G631" i="15"/>
  <c r="S631" i="15" s="1"/>
  <c r="K631" i="15" s="1"/>
  <c r="Q632" i="15"/>
  <c r="G632" i="15"/>
  <c r="S632" i="15" s="1"/>
  <c r="K632" i="15" s="1"/>
  <c r="Q633" i="15"/>
  <c r="G633" i="15"/>
  <c r="S633" i="15" s="1"/>
  <c r="K633" i="15" s="1"/>
  <c r="Q634" i="15"/>
  <c r="G634" i="15"/>
  <c r="S634" i="15" s="1"/>
  <c r="Q635" i="15"/>
  <c r="G635" i="15"/>
  <c r="S635" i="15" s="1"/>
  <c r="K635" i="15" s="1"/>
  <c r="Q636" i="15"/>
  <c r="G636" i="15"/>
  <c r="S636" i="15" s="1"/>
  <c r="K636" i="15" s="1"/>
  <c r="Q637" i="15"/>
  <c r="G637" i="15"/>
  <c r="S637" i="15" s="1"/>
  <c r="K637" i="15" s="1"/>
  <c r="Q638" i="15"/>
  <c r="G638" i="15"/>
  <c r="S638" i="15" s="1"/>
  <c r="Q639" i="15"/>
  <c r="G639" i="15"/>
  <c r="S639" i="15" s="1"/>
  <c r="K639" i="15" s="1"/>
  <c r="Q640" i="15"/>
  <c r="G640" i="15"/>
  <c r="S640" i="15" s="1"/>
  <c r="K640" i="15" s="1"/>
  <c r="Q641" i="15"/>
  <c r="G641" i="15"/>
  <c r="S641" i="15" s="1"/>
  <c r="K641" i="15" s="1"/>
  <c r="Q642" i="15"/>
  <c r="G642" i="15"/>
  <c r="S642" i="15" s="1"/>
  <c r="K642" i="15" s="1"/>
  <c r="Q643" i="15"/>
  <c r="G643" i="15"/>
  <c r="S643" i="15" s="1"/>
  <c r="K643" i="15" s="1"/>
  <c r="Q644" i="15"/>
  <c r="G644" i="15"/>
  <c r="S644" i="15" s="1"/>
  <c r="K644" i="15" s="1"/>
  <c r="Q645" i="15"/>
  <c r="G645" i="15"/>
  <c r="S645" i="15" s="1"/>
  <c r="K645" i="15" s="1"/>
  <c r="Q646" i="15"/>
  <c r="G646" i="15"/>
  <c r="S646" i="15" s="1"/>
  <c r="K646" i="15" s="1"/>
  <c r="Q647" i="15"/>
  <c r="G647" i="15"/>
  <c r="S647" i="15" s="1"/>
  <c r="K647" i="15" s="1"/>
  <c r="Q648" i="15"/>
  <c r="G648" i="15"/>
  <c r="S648" i="15" s="1"/>
  <c r="K648" i="15" s="1"/>
  <c r="Q649" i="15"/>
  <c r="G649" i="15"/>
  <c r="S649" i="15" s="1"/>
  <c r="K649" i="15" s="1"/>
  <c r="Q650" i="15"/>
  <c r="G650" i="15"/>
  <c r="S650" i="15" s="1"/>
  <c r="K650" i="15" s="1"/>
  <c r="Q651" i="15"/>
  <c r="G651" i="15"/>
  <c r="S651" i="15" s="1"/>
  <c r="K651" i="15" s="1"/>
  <c r="Q652" i="15"/>
  <c r="G652" i="15"/>
  <c r="S652" i="15" s="1"/>
  <c r="K652" i="15" s="1"/>
  <c r="Q653" i="15"/>
  <c r="G653" i="15"/>
  <c r="S653" i="15" s="1"/>
  <c r="K653" i="15" s="1"/>
  <c r="Q654" i="15"/>
  <c r="G654" i="15"/>
  <c r="S654" i="15" s="1"/>
  <c r="K654" i="15" s="1"/>
  <c r="Q655" i="15"/>
  <c r="G655" i="15"/>
  <c r="S655" i="15" s="1"/>
  <c r="K655" i="15" s="1"/>
  <c r="Q656" i="15"/>
  <c r="G656" i="15"/>
  <c r="S656" i="15" s="1"/>
  <c r="K656" i="15" s="1"/>
  <c r="Q657" i="15"/>
  <c r="G657" i="15"/>
  <c r="S657" i="15" s="1"/>
  <c r="K657" i="15" s="1"/>
  <c r="Q658" i="15"/>
  <c r="G658" i="15"/>
  <c r="S658" i="15" s="1"/>
  <c r="Q659" i="15"/>
  <c r="G659" i="15"/>
  <c r="S659" i="15" s="1"/>
  <c r="K659" i="15" s="1"/>
  <c r="Q660" i="15"/>
  <c r="G660" i="15"/>
  <c r="S660" i="15" s="1"/>
  <c r="K660" i="15" s="1"/>
  <c r="Q661" i="15"/>
  <c r="G661" i="15"/>
  <c r="S661" i="15" s="1"/>
  <c r="K661" i="15" s="1"/>
  <c r="Q662" i="15"/>
  <c r="G662" i="15"/>
  <c r="S662" i="15" s="1"/>
  <c r="Q663" i="15"/>
  <c r="G663" i="15"/>
  <c r="S663" i="15" s="1"/>
  <c r="K663" i="15" s="1"/>
  <c r="Q664" i="15"/>
  <c r="G664" i="15"/>
  <c r="S664" i="15" s="1"/>
  <c r="K664" i="15" s="1"/>
  <c r="Q665" i="15"/>
  <c r="G665" i="15"/>
  <c r="S665" i="15" s="1"/>
  <c r="K665" i="15" s="1"/>
  <c r="Q666" i="15"/>
  <c r="G666" i="15"/>
  <c r="S666" i="15" s="1"/>
  <c r="Q667" i="15"/>
  <c r="G667" i="15"/>
  <c r="S667" i="15" s="1"/>
  <c r="K667" i="15" s="1"/>
  <c r="Q668" i="15"/>
  <c r="G668" i="15"/>
  <c r="S668" i="15" s="1"/>
  <c r="K668" i="15" s="1"/>
  <c r="Q669" i="15"/>
  <c r="G669" i="15"/>
  <c r="S669" i="15" s="1"/>
  <c r="K669" i="15" s="1"/>
  <c r="Q670" i="15"/>
  <c r="G670" i="15"/>
  <c r="S670" i="15" s="1"/>
  <c r="K670" i="15" s="1"/>
  <c r="Q671" i="15"/>
  <c r="G671" i="15"/>
  <c r="S671" i="15" s="1"/>
  <c r="K671" i="15" s="1"/>
  <c r="Q672" i="15"/>
  <c r="G672" i="15"/>
  <c r="S672" i="15" s="1"/>
  <c r="K672" i="15" s="1"/>
  <c r="Q673" i="15"/>
  <c r="G673" i="15"/>
  <c r="S673" i="15" s="1"/>
  <c r="K673" i="15" s="1"/>
  <c r="Q674" i="15"/>
  <c r="G674" i="15"/>
  <c r="S674" i="15" s="1"/>
  <c r="K674" i="15" s="1"/>
  <c r="Q675" i="15"/>
  <c r="G675" i="15"/>
  <c r="S675" i="15" s="1"/>
  <c r="K675" i="15" s="1"/>
  <c r="Q676" i="15"/>
  <c r="G676" i="15"/>
  <c r="S676" i="15" s="1"/>
  <c r="K676" i="15" s="1"/>
  <c r="Q677" i="15"/>
  <c r="G677" i="15"/>
  <c r="S677" i="15" s="1"/>
  <c r="K677" i="15" s="1"/>
  <c r="Q678" i="15"/>
  <c r="G678" i="15"/>
  <c r="S678" i="15" s="1"/>
  <c r="K678" i="15" s="1"/>
  <c r="Q679" i="15"/>
  <c r="G679" i="15"/>
  <c r="S679" i="15" s="1"/>
  <c r="K679" i="15" s="1"/>
  <c r="Q680" i="15"/>
  <c r="G680" i="15"/>
  <c r="S680" i="15" s="1"/>
  <c r="K680" i="15" s="1"/>
  <c r="Q681" i="15"/>
  <c r="G681" i="15"/>
  <c r="S681" i="15" s="1"/>
  <c r="K681" i="15" s="1"/>
  <c r="Q682" i="15"/>
  <c r="G682" i="15"/>
  <c r="S682" i="15" s="1"/>
  <c r="K682" i="15" s="1"/>
  <c r="Q683" i="15"/>
  <c r="G683" i="15"/>
  <c r="S683" i="15" s="1"/>
  <c r="K683" i="15" s="1"/>
  <c r="Q684" i="15"/>
  <c r="G684" i="15"/>
  <c r="S684" i="15" s="1"/>
  <c r="K684" i="15" s="1"/>
  <c r="Q685" i="15"/>
  <c r="G685" i="15"/>
  <c r="S685" i="15" s="1"/>
  <c r="K685" i="15" s="1"/>
  <c r="Q686" i="15"/>
  <c r="G686" i="15"/>
  <c r="S686" i="15" s="1"/>
  <c r="K686" i="15" s="1"/>
  <c r="Q687" i="15"/>
  <c r="G687" i="15"/>
  <c r="S687" i="15" s="1"/>
  <c r="K687" i="15" s="1"/>
  <c r="Q688" i="15"/>
  <c r="G688" i="15"/>
  <c r="S688" i="15" s="1"/>
  <c r="K688" i="15" s="1"/>
  <c r="Q689" i="15"/>
  <c r="G689" i="15"/>
  <c r="S689" i="15" s="1"/>
  <c r="K689" i="15" s="1"/>
  <c r="Q690" i="15"/>
  <c r="G690" i="15"/>
  <c r="S690" i="15" s="1"/>
  <c r="K690" i="15" s="1"/>
  <c r="Q691" i="15"/>
  <c r="G691" i="15"/>
  <c r="S691" i="15" s="1"/>
  <c r="K691" i="15" s="1"/>
  <c r="Q692" i="15"/>
  <c r="G692" i="15"/>
  <c r="S692" i="15" s="1"/>
  <c r="K692" i="15" s="1"/>
  <c r="Q693" i="15"/>
  <c r="G693" i="15"/>
  <c r="S693" i="15" s="1"/>
  <c r="K693" i="15" s="1"/>
  <c r="Q694" i="15"/>
  <c r="G694" i="15"/>
  <c r="S694" i="15" s="1"/>
  <c r="K694" i="15" s="1"/>
  <c r="Q695" i="15"/>
  <c r="G695" i="15"/>
  <c r="S695" i="15" s="1"/>
  <c r="K695" i="15" s="1"/>
  <c r="Q696" i="15"/>
  <c r="G696" i="15"/>
  <c r="S696" i="15" s="1"/>
  <c r="K696" i="15" s="1"/>
  <c r="Q697" i="15"/>
  <c r="G697" i="15"/>
  <c r="S697" i="15" s="1"/>
  <c r="K697" i="15" s="1"/>
  <c r="Q698" i="15"/>
  <c r="G698" i="15"/>
  <c r="S698" i="15" s="1"/>
  <c r="K698" i="15" s="1"/>
  <c r="Q699" i="15"/>
  <c r="G699" i="15"/>
  <c r="S699" i="15" s="1"/>
  <c r="K699" i="15" s="1"/>
  <c r="Q700" i="15"/>
  <c r="G700" i="15"/>
  <c r="S700" i="15" s="1"/>
  <c r="K700" i="15" s="1"/>
  <c r="Q701" i="15"/>
  <c r="G701" i="15"/>
  <c r="S701" i="15" s="1"/>
  <c r="K701" i="15" s="1"/>
  <c r="Q702" i="15"/>
  <c r="G702" i="15"/>
  <c r="S702" i="15" s="1"/>
  <c r="Q703" i="15"/>
  <c r="G703" i="15"/>
  <c r="S703" i="15" s="1"/>
  <c r="K703" i="15" s="1"/>
  <c r="Q704" i="15"/>
  <c r="G704" i="15"/>
  <c r="S704" i="15" s="1"/>
  <c r="K704" i="15" s="1"/>
  <c r="Q705" i="15"/>
  <c r="G705" i="15"/>
  <c r="S705" i="15" s="1"/>
  <c r="K705" i="15" s="1"/>
  <c r="Q706" i="15"/>
  <c r="G706" i="15"/>
  <c r="S706" i="15" s="1"/>
  <c r="Q707" i="15"/>
  <c r="G707" i="15"/>
  <c r="S707" i="15" s="1"/>
  <c r="K707" i="15" s="1"/>
  <c r="Q708" i="15"/>
  <c r="G708" i="15"/>
  <c r="S708" i="15" s="1"/>
  <c r="K708" i="15" s="1"/>
  <c r="Q709" i="15"/>
  <c r="G709" i="15"/>
  <c r="S709" i="15" s="1"/>
  <c r="K709" i="15" s="1"/>
  <c r="Q710" i="15"/>
  <c r="G710" i="15"/>
  <c r="S710" i="15" s="1"/>
  <c r="Q711" i="15"/>
  <c r="G711" i="15"/>
  <c r="S711" i="15" s="1"/>
  <c r="K711" i="15" s="1"/>
  <c r="Q712" i="15"/>
  <c r="G712" i="15"/>
  <c r="S712" i="15" s="1"/>
  <c r="K712" i="15" s="1"/>
  <c r="Q713" i="15"/>
  <c r="G713" i="15"/>
  <c r="S713" i="15" s="1"/>
  <c r="K713" i="15" s="1"/>
  <c r="Q714" i="15"/>
  <c r="G714" i="15"/>
  <c r="S714" i="15" s="1"/>
  <c r="Q715" i="15"/>
  <c r="G715" i="15"/>
  <c r="S715" i="15" s="1"/>
  <c r="K715" i="15" s="1"/>
  <c r="Q716" i="15"/>
  <c r="G716" i="15"/>
  <c r="S716" i="15" s="1"/>
  <c r="K716" i="15" s="1"/>
  <c r="Q717" i="15"/>
  <c r="G717" i="15"/>
  <c r="S717" i="15" s="1"/>
  <c r="K717" i="15" s="1"/>
  <c r="Q718" i="15"/>
  <c r="G718" i="15"/>
  <c r="S718" i="15" s="1"/>
  <c r="Q719" i="15"/>
  <c r="G719" i="15"/>
  <c r="S719" i="15" s="1"/>
  <c r="K719" i="15" s="1"/>
  <c r="Q720" i="15"/>
  <c r="G720" i="15"/>
  <c r="S720" i="15" s="1"/>
  <c r="K720" i="15" s="1"/>
  <c r="Q721" i="15"/>
  <c r="G721" i="15"/>
  <c r="S721" i="15" s="1"/>
  <c r="K721" i="15" s="1"/>
  <c r="Q722" i="15"/>
  <c r="G722" i="15"/>
  <c r="S722" i="15" s="1"/>
  <c r="Q723" i="15"/>
  <c r="G723" i="15"/>
  <c r="S723" i="15" s="1"/>
  <c r="K723" i="15" s="1"/>
  <c r="Q724" i="15"/>
  <c r="G724" i="15"/>
  <c r="S724" i="15" s="1"/>
  <c r="K724" i="15" s="1"/>
  <c r="Q725" i="15"/>
  <c r="G725" i="15"/>
  <c r="S725" i="15" s="1"/>
  <c r="K725" i="15" s="1"/>
  <c r="Q726" i="15"/>
  <c r="G726" i="15"/>
  <c r="S726" i="15" s="1"/>
  <c r="Q727" i="15"/>
  <c r="G727" i="15"/>
  <c r="S727" i="15" s="1"/>
  <c r="K727" i="15" s="1"/>
  <c r="Q728" i="15"/>
  <c r="G728" i="15"/>
  <c r="S728" i="15" s="1"/>
  <c r="K728" i="15" s="1"/>
  <c r="Q729" i="15"/>
  <c r="G729" i="15"/>
  <c r="S729" i="15" s="1"/>
  <c r="K729" i="15" s="1"/>
  <c r="Q730" i="15"/>
  <c r="G730" i="15"/>
  <c r="S730" i="15" s="1"/>
  <c r="Q731" i="15"/>
  <c r="G731" i="15"/>
  <c r="S731" i="15" s="1"/>
  <c r="K731" i="15" s="1"/>
  <c r="Q732" i="15"/>
  <c r="G732" i="15"/>
  <c r="S732" i="15" s="1"/>
  <c r="K732" i="15" s="1"/>
  <c r="Q733" i="15"/>
  <c r="G733" i="15"/>
  <c r="S733" i="15" s="1"/>
  <c r="K733" i="15" s="1"/>
  <c r="Q734" i="15"/>
  <c r="G734" i="15"/>
  <c r="S734" i="15" s="1"/>
  <c r="Q735" i="15"/>
  <c r="G735" i="15"/>
  <c r="S735" i="15" s="1"/>
  <c r="K735" i="15" s="1"/>
  <c r="Q736" i="15"/>
  <c r="G736" i="15"/>
  <c r="S736" i="15" s="1"/>
  <c r="K736" i="15" s="1"/>
  <c r="Q737" i="15"/>
  <c r="G737" i="15"/>
  <c r="S737" i="15" s="1"/>
  <c r="K737" i="15" s="1"/>
  <c r="Q738" i="15"/>
  <c r="G738" i="15"/>
  <c r="S738" i="15" s="1"/>
  <c r="K738" i="15" s="1"/>
  <c r="Q739" i="15"/>
  <c r="G739" i="15"/>
  <c r="S739" i="15" s="1"/>
  <c r="K739" i="15" s="1"/>
  <c r="Q740" i="15"/>
  <c r="G740" i="15"/>
  <c r="S740" i="15" s="1"/>
  <c r="K740" i="15" s="1"/>
  <c r="Q741" i="15"/>
  <c r="G741" i="15"/>
  <c r="S741" i="15" s="1"/>
  <c r="K741" i="15" s="1"/>
  <c r="Q742" i="15"/>
  <c r="G742" i="15"/>
  <c r="S742" i="15" s="1"/>
  <c r="K742" i="15" s="1"/>
  <c r="Q743" i="15"/>
  <c r="G743" i="15"/>
  <c r="S743" i="15" s="1"/>
  <c r="K743" i="15" s="1"/>
  <c r="Q744" i="15"/>
  <c r="G744" i="15"/>
  <c r="S744" i="15" s="1"/>
  <c r="K744" i="15" s="1"/>
  <c r="Q745" i="15"/>
  <c r="G745" i="15"/>
  <c r="S745" i="15" s="1"/>
  <c r="K745" i="15" s="1"/>
  <c r="Q746" i="15"/>
  <c r="G746" i="15"/>
  <c r="S746" i="15" s="1"/>
  <c r="K746" i="15" s="1"/>
  <c r="Q747" i="15"/>
  <c r="G747" i="15"/>
  <c r="S747" i="15" s="1"/>
  <c r="K747" i="15" s="1"/>
  <c r="Q748" i="15"/>
  <c r="G748" i="15"/>
  <c r="S748" i="15" s="1"/>
  <c r="K748" i="15" s="1"/>
  <c r="Q749" i="15"/>
  <c r="G749" i="15"/>
  <c r="S749" i="15" s="1"/>
  <c r="K749" i="15" s="1"/>
  <c r="Q750" i="15"/>
  <c r="G750" i="15"/>
  <c r="S750" i="15" s="1"/>
  <c r="K750" i="15" s="1"/>
  <c r="Q751" i="15"/>
  <c r="G751" i="15"/>
  <c r="S751" i="15" s="1"/>
  <c r="K751" i="15" s="1"/>
  <c r="Q752" i="15"/>
  <c r="G752" i="15"/>
  <c r="S752" i="15" s="1"/>
  <c r="K752" i="15" s="1"/>
  <c r="Q753" i="15"/>
  <c r="G753" i="15"/>
  <c r="S753" i="15" s="1"/>
  <c r="K753" i="15" s="1"/>
  <c r="Q754" i="15"/>
  <c r="G754" i="15"/>
  <c r="S754" i="15" s="1"/>
  <c r="K754" i="15" s="1"/>
  <c r="Q755" i="15"/>
  <c r="G755" i="15"/>
  <c r="S755" i="15" s="1"/>
  <c r="K755" i="15" s="1"/>
  <c r="Q756" i="15"/>
  <c r="G756" i="15"/>
  <c r="S756" i="15" s="1"/>
  <c r="K756" i="15" s="1"/>
  <c r="Q757" i="15"/>
  <c r="G757" i="15"/>
  <c r="S757" i="15" s="1"/>
  <c r="K757" i="15" s="1"/>
  <c r="Q758" i="15"/>
  <c r="G758" i="15"/>
  <c r="S758" i="15" s="1"/>
  <c r="K758" i="15" s="1"/>
  <c r="Q759" i="15"/>
  <c r="G759" i="15"/>
  <c r="S759" i="15" s="1"/>
  <c r="K759" i="15" s="1"/>
  <c r="Q760" i="15"/>
  <c r="G760" i="15"/>
  <c r="S760" i="15" s="1"/>
  <c r="K760" i="15" s="1"/>
  <c r="Q761" i="15"/>
  <c r="G761" i="15"/>
  <c r="S761" i="15" s="1"/>
  <c r="K761" i="15" s="1"/>
  <c r="Q762" i="15"/>
  <c r="G762" i="15"/>
  <c r="S762" i="15" s="1"/>
  <c r="K762" i="15" s="1"/>
  <c r="Q763" i="15"/>
  <c r="G763" i="15"/>
  <c r="S763" i="15" s="1"/>
  <c r="K763" i="15" s="1"/>
  <c r="Q764" i="15"/>
  <c r="G764" i="15"/>
  <c r="S764" i="15" s="1"/>
  <c r="K764" i="15" s="1"/>
  <c r="Q765" i="15"/>
  <c r="G765" i="15"/>
  <c r="S765" i="15" s="1"/>
  <c r="K765" i="15" s="1"/>
  <c r="Q766" i="15"/>
  <c r="G766" i="15"/>
  <c r="S766" i="15" s="1"/>
  <c r="K766" i="15" s="1"/>
  <c r="Q767" i="15"/>
  <c r="G767" i="15"/>
  <c r="S767" i="15" s="1"/>
  <c r="K767" i="15" s="1"/>
  <c r="Q768" i="15"/>
  <c r="G768" i="15"/>
  <c r="S768" i="15" s="1"/>
  <c r="K768" i="15" s="1"/>
  <c r="Q769" i="15"/>
  <c r="G769" i="15"/>
  <c r="S769" i="15" s="1"/>
  <c r="K769" i="15" s="1"/>
  <c r="Q770" i="15"/>
  <c r="G770" i="15"/>
  <c r="S770" i="15" s="1"/>
  <c r="K770" i="15" s="1"/>
  <c r="Q771" i="15"/>
  <c r="G771" i="15"/>
  <c r="S771" i="15" s="1"/>
  <c r="K771" i="15" s="1"/>
  <c r="Q772" i="15"/>
  <c r="G772" i="15"/>
  <c r="S772" i="15" s="1"/>
  <c r="K772" i="15" s="1"/>
  <c r="Q773" i="15"/>
  <c r="G773" i="15"/>
  <c r="S773" i="15" s="1"/>
  <c r="K773" i="15" s="1"/>
  <c r="Q774" i="15"/>
  <c r="G774" i="15"/>
  <c r="S774" i="15" s="1"/>
  <c r="K774" i="15" s="1"/>
  <c r="Q775" i="15"/>
  <c r="G775" i="15"/>
  <c r="S775" i="15" s="1"/>
  <c r="K775" i="15" s="1"/>
  <c r="Q776" i="15"/>
  <c r="G776" i="15"/>
  <c r="S776" i="15" s="1"/>
  <c r="K776" i="15" s="1"/>
  <c r="Q777" i="15"/>
  <c r="G777" i="15"/>
  <c r="S777" i="15" s="1"/>
  <c r="K777" i="15" s="1"/>
  <c r="Q778" i="15"/>
  <c r="G778" i="15"/>
  <c r="S778" i="15" s="1"/>
  <c r="K778" i="15" s="1"/>
  <c r="Q779" i="15"/>
  <c r="G779" i="15"/>
  <c r="S779" i="15" s="1"/>
  <c r="K779" i="15" s="1"/>
  <c r="Q780" i="15"/>
  <c r="G780" i="15"/>
  <c r="S780" i="15" s="1"/>
  <c r="K780" i="15" s="1"/>
  <c r="Q781" i="15"/>
  <c r="G781" i="15"/>
  <c r="S781" i="15" s="1"/>
  <c r="K781" i="15" s="1"/>
  <c r="Q782" i="15"/>
  <c r="G782" i="15"/>
  <c r="S782" i="15" s="1"/>
  <c r="K782" i="15" s="1"/>
  <c r="Q783" i="15"/>
  <c r="G783" i="15"/>
  <c r="S783" i="15" s="1"/>
  <c r="K783" i="15" s="1"/>
  <c r="Q784" i="15"/>
  <c r="G784" i="15"/>
  <c r="S784" i="15" s="1"/>
  <c r="K784" i="15" s="1"/>
  <c r="Q785" i="15"/>
  <c r="G785" i="15"/>
  <c r="S785" i="15" s="1"/>
  <c r="K785" i="15" s="1"/>
  <c r="Q786" i="15"/>
  <c r="G786" i="15"/>
  <c r="S786" i="15" s="1"/>
  <c r="K786" i="15" s="1"/>
  <c r="Q787" i="15"/>
  <c r="G787" i="15"/>
  <c r="S787" i="15" s="1"/>
  <c r="K787" i="15" s="1"/>
  <c r="Q788" i="15"/>
  <c r="G788" i="15"/>
  <c r="S788" i="15" s="1"/>
  <c r="K788" i="15" s="1"/>
  <c r="Q789" i="15"/>
  <c r="G789" i="15"/>
  <c r="S789" i="15" s="1"/>
  <c r="K789" i="15" s="1"/>
  <c r="Q790" i="15"/>
  <c r="G790" i="15"/>
  <c r="S790" i="15" s="1"/>
  <c r="K790" i="15" s="1"/>
  <c r="Q791" i="15"/>
  <c r="G791" i="15"/>
  <c r="S791" i="15" s="1"/>
  <c r="K791" i="15" s="1"/>
  <c r="Q792" i="15"/>
  <c r="G792" i="15"/>
  <c r="S792" i="15" s="1"/>
  <c r="K792" i="15" s="1"/>
  <c r="Q793" i="15"/>
  <c r="G793" i="15"/>
  <c r="S793" i="15" s="1"/>
  <c r="K793" i="15" s="1"/>
  <c r="Q794" i="15"/>
  <c r="G794" i="15"/>
  <c r="S794" i="15" s="1"/>
  <c r="K794" i="15" s="1"/>
  <c r="Q795" i="15"/>
  <c r="G795" i="15"/>
  <c r="S795" i="15" s="1"/>
  <c r="K795" i="15" s="1"/>
  <c r="Q796" i="15"/>
  <c r="G796" i="15"/>
  <c r="S796" i="15" s="1"/>
  <c r="K796" i="15" s="1"/>
  <c r="Q797" i="15"/>
  <c r="G797" i="15"/>
  <c r="S797" i="15" s="1"/>
  <c r="K797" i="15" s="1"/>
  <c r="Q798" i="15"/>
  <c r="G798" i="15"/>
  <c r="S798" i="15" s="1"/>
  <c r="K798" i="15" s="1"/>
  <c r="Q799" i="15"/>
  <c r="G799" i="15"/>
  <c r="S799" i="15" s="1"/>
  <c r="K799" i="15" s="1"/>
  <c r="Q800" i="15"/>
  <c r="G800" i="15"/>
  <c r="S800" i="15" s="1"/>
  <c r="K800" i="15" s="1"/>
  <c r="Q801" i="15"/>
  <c r="G801" i="15"/>
  <c r="S801" i="15" s="1"/>
  <c r="K801" i="15" s="1"/>
  <c r="Q802" i="15"/>
  <c r="G802" i="15"/>
  <c r="S802" i="15" s="1"/>
  <c r="K802" i="15" s="1"/>
  <c r="Q803" i="15"/>
  <c r="G803" i="15"/>
  <c r="S803" i="15" s="1"/>
  <c r="K803" i="15" s="1"/>
  <c r="Q804" i="15"/>
  <c r="G804" i="15"/>
  <c r="S804" i="15" s="1"/>
  <c r="K804" i="15" s="1"/>
  <c r="Q805" i="15"/>
  <c r="G805" i="15"/>
  <c r="S805" i="15" s="1"/>
  <c r="K805" i="15" s="1"/>
  <c r="Q806" i="15"/>
  <c r="G806" i="15"/>
  <c r="S806" i="15" s="1"/>
  <c r="K806" i="15" s="1"/>
  <c r="Q807" i="15"/>
  <c r="G807" i="15"/>
  <c r="S807" i="15" s="1"/>
  <c r="K807" i="15" s="1"/>
  <c r="Q808" i="15"/>
  <c r="G808" i="15"/>
  <c r="S808" i="15" s="1"/>
  <c r="K808" i="15" s="1"/>
  <c r="Q809" i="15"/>
  <c r="G809" i="15"/>
  <c r="S809" i="15" s="1"/>
  <c r="K809" i="15" s="1"/>
  <c r="Q810" i="15"/>
  <c r="G810" i="15"/>
  <c r="S810" i="15" s="1"/>
  <c r="K810" i="15" s="1"/>
  <c r="Q811" i="15"/>
  <c r="G811" i="15"/>
  <c r="S811" i="15" s="1"/>
  <c r="K811" i="15" s="1"/>
  <c r="Q812" i="15"/>
  <c r="G812" i="15"/>
  <c r="S812" i="15" s="1"/>
  <c r="K812" i="15" s="1"/>
  <c r="Q813" i="15"/>
  <c r="G813" i="15"/>
  <c r="S813" i="15" s="1"/>
  <c r="K813" i="15" s="1"/>
  <c r="Q814" i="15"/>
  <c r="G814" i="15"/>
  <c r="S814" i="15" s="1"/>
  <c r="K814" i="15" s="1"/>
  <c r="Q815" i="15"/>
  <c r="G815" i="15"/>
  <c r="S815" i="15" s="1"/>
  <c r="K815" i="15" s="1"/>
  <c r="Q816" i="15"/>
  <c r="G816" i="15"/>
  <c r="S816" i="15" s="1"/>
  <c r="K816" i="15" s="1"/>
  <c r="Q817" i="15"/>
  <c r="G817" i="15"/>
  <c r="S817" i="15" s="1"/>
  <c r="K817" i="15" s="1"/>
  <c r="Q818" i="15"/>
  <c r="G818" i="15"/>
  <c r="S818" i="15" s="1"/>
  <c r="K818" i="15" s="1"/>
  <c r="Q819" i="15"/>
  <c r="G819" i="15"/>
  <c r="S819" i="15" s="1"/>
  <c r="K819" i="15" s="1"/>
  <c r="Q820" i="15"/>
  <c r="G820" i="15"/>
  <c r="S820" i="15" s="1"/>
  <c r="K820" i="15" s="1"/>
  <c r="Q821" i="15"/>
  <c r="G821" i="15"/>
  <c r="S821" i="15" s="1"/>
  <c r="K821" i="15" s="1"/>
  <c r="Q822" i="15"/>
  <c r="G822" i="15"/>
  <c r="S822" i="15" s="1"/>
  <c r="K822" i="15" s="1"/>
  <c r="Q823" i="15"/>
  <c r="G823" i="15"/>
  <c r="S823" i="15" s="1"/>
  <c r="K823" i="15" s="1"/>
  <c r="Q824" i="15"/>
  <c r="G824" i="15"/>
  <c r="S824" i="15" s="1"/>
  <c r="K824" i="15" s="1"/>
  <c r="Q825" i="15"/>
  <c r="G825" i="15"/>
  <c r="S825" i="15" s="1"/>
  <c r="K825" i="15" s="1"/>
  <c r="Q826" i="15"/>
  <c r="G826" i="15"/>
  <c r="S826" i="15" s="1"/>
  <c r="K826" i="15" s="1"/>
  <c r="Q827" i="15"/>
  <c r="G827" i="15"/>
  <c r="S827" i="15" s="1"/>
  <c r="K827" i="15" s="1"/>
  <c r="Q828" i="15"/>
  <c r="G828" i="15"/>
  <c r="S828" i="15" s="1"/>
  <c r="K828" i="15" s="1"/>
  <c r="Q829" i="15"/>
  <c r="G829" i="15"/>
  <c r="S829" i="15" s="1"/>
  <c r="K829" i="15" s="1"/>
  <c r="Q830" i="15"/>
  <c r="G830" i="15"/>
  <c r="S830" i="15" s="1"/>
  <c r="K830" i="15" s="1"/>
  <c r="Q831" i="15"/>
  <c r="G831" i="15"/>
  <c r="S831" i="15" s="1"/>
  <c r="K831" i="15" s="1"/>
  <c r="Q832" i="15"/>
  <c r="G832" i="15"/>
  <c r="S832" i="15" s="1"/>
  <c r="K832" i="15" s="1"/>
  <c r="Q833" i="15"/>
  <c r="G833" i="15"/>
  <c r="S833" i="15" s="1"/>
  <c r="K833" i="15" s="1"/>
  <c r="Q834" i="15"/>
  <c r="G834" i="15"/>
  <c r="S834" i="15" s="1"/>
  <c r="K834" i="15" s="1"/>
  <c r="Q835" i="15"/>
  <c r="G835" i="15"/>
  <c r="S835" i="15" s="1"/>
  <c r="K835" i="15" s="1"/>
  <c r="Q836" i="15"/>
  <c r="G836" i="15"/>
  <c r="S836" i="15" s="1"/>
  <c r="K836" i="15" s="1"/>
  <c r="Q837" i="15"/>
  <c r="G837" i="15"/>
  <c r="S837" i="15" s="1"/>
  <c r="K837" i="15" s="1"/>
  <c r="Q838" i="15"/>
  <c r="G838" i="15"/>
  <c r="S838" i="15" s="1"/>
  <c r="K838" i="15" s="1"/>
  <c r="Q839" i="15"/>
  <c r="G839" i="15"/>
  <c r="S839" i="15" s="1"/>
  <c r="K839" i="15" s="1"/>
  <c r="Q840" i="15"/>
  <c r="G840" i="15"/>
  <c r="S840" i="15" s="1"/>
  <c r="K840" i="15" s="1"/>
  <c r="Q841" i="15"/>
  <c r="G841" i="15"/>
  <c r="S841" i="15" s="1"/>
  <c r="K841" i="15" s="1"/>
  <c r="Q842" i="15"/>
  <c r="G842" i="15"/>
  <c r="S842" i="15" s="1"/>
  <c r="K842" i="15" s="1"/>
  <c r="Q843" i="15"/>
  <c r="G843" i="15"/>
  <c r="S843" i="15" s="1"/>
  <c r="K843" i="15" s="1"/>
  <c r="Q844" i="15"/>
  <c r="G844" i="15"/>
  <c r="S844" i="15" s="1"/>
  <c r="K844" i="15" s="1"/>
  <c r="Q845" i="15"/>
  <c r="G845" i="15"/>
  <c r="S845" i="15" s="1"/>
  <c r="K845" i="15" s="1"/>
  <c r="Q846" i="15"/>
  <c r="G846" i="15"/>
  <c r="S846" i="15" s="1"/>
  <c r="K846" i="15" s="1"/>
  <c r="Q847" i="15"/>
  <c r="G847" i="15"/>
  <c r="S847" i="15" s="1"/>
  <c r="K847" i="15" s="1"/>
  <c r="Q848" i="15"/>
  <c r="G848" i="15"/>
  <c r="S848" i="15" s="1"/>
  <c r="K848" i="15" s="1"/>
  <c r="Q849" i="15"/>
  <c r="G849" i="15"/>
  <c r="S849" i="15" s="1"/>
  <c r="K849" i="15" s="1"/>
  <c r="Q850" i="15"/>
  <c r="G850" i="15"/>
  <c r="S850" i="15" s="1"/>
  <c r="K850" i="15" s="1"/>
  <c r="Q851" i="15"/>
  <c r="G851" i="15"/>
  <c r="S851" i="15" s="1"/>
  <c r="K851" i="15" s="1"/>
  <c r="Q852" i="15"/>
  <c r="G852" i="15"/>
  <c r="S852" i="15" s="1"/>
  <c r="K852" i="15" s="1"/>
  <c r="Q853" i="15"/>
  <c r="G853" i="15"/>
  <c r="S853" i="15" s="1"/>
  <c r="K853" i="15" s="1"/>
  <c r="Q854" i="15"/>
  <c r="G854" i="15"/>
  <c r="S854" i="15" s="1"/>
  <c r="K854" i="15" s="1"/>
  <c r="Q855" i="15"/>
  <c r="G855" i="15"/>
  <c r="S855" i="15" s="1"/>
  <c r="K855" i="15" s="1"/>
  <c r="Q856" i="15"/>
  <c r="G856" i="15"/>
  <c r="S856" i="15" s="1"/>
  <c r="K856" i="15" s="1"/>
  <c r="Q857" i="15"/>
  <c r="G857" i="15"/>
  <c r="S857" i="15" s="1"/>
  <c r="K857" i="15" s="1"/>
  <c r="Q858" i="15"/>
  <c r="G858" i="15"/>
  <c r="S858" i="15" s="1"/>
  <c r="K858" i="15" s="1"/>
  <c r="Q859" i="15"/>
  <c r="G859" i="15"/>
  <c r="S859" i="15" s="1"/>
  <c r="Q860" i="15"/>
  <c r="G860" i="15"/>
  <c r="S860" i="15" s="1"/>
  <c r="K860" i="15" s="1"/>
  <c r="Q861" i="15"/>
  <c r="G861" i="15"/>
  <c r="S861" i="15" s="1"/>
  <c r="K861" i="15" s="1"/>
  <c r="Q862" i="15"/>
  <c r="G862" i="15"/>
  <c r="S862" i="15" s="1"/>
  <c r="Q863" i="15"/>
  <c r="G863" i="15"/>
  <c r="S863" i="15" s="1"/>
  <c r="K863" i="15" s="1"/>
  <c r="Q864" i="15"/>
  <c r="G864" i="15"/>
  <c r="S864" i="15" s="1"/>
  <c r="K864" i="15" s="1"/>
  <c r="Q865" i="15"/>
  <c r="G865" i="15"/>
  <c r="S865" i="15" s="1"/>
  <c r="K865" i="15" s="1"/>
  <c r="Q866" i="15"/>
  <c r="G866" i="15"/>
  <c r="S866" i="15" s="1"/>
  <c r="K866" i="15" s="1"/>
  <c r="Q867" i="15"/>
  <c r="G867" i="15"/>
  <c r="S867" i="15" s="1"/>
  <c r="Q868" i="15"/>
  <c r="G868" i="15"/>
  <c r="S868" i="15" s="1"/>
  <c r="K868" i="15" s="1"/>
  <c r="Q869" i="15"/>
  <c r="G869" i="15"/>
  <c r="S869" i="15" s="1"/>
  <c r="K869" i="15" s="1"/>
  <c r="Q870" i="15"/>
  <c r="G870" i="15"/>
  <c r="S870" i="15" s="1"/>
  <c r="Q871" i="15"/>
  <c r="G871" i="15"/>
  <c r="S871" i="15" s="1"/>
  <c r="K871" i="15" s="1"/>
  <c r="Q872" i="15"/>
  <c r="G872" i="15"/>
  <c r="S872" i="15" s="1"/>
  <c r="K872" i="15" s="1"/>
  <c r="Q873" i="15"/>
  <c r="G873" i="15"/>
  <c r="S873" i="15" s="1"/>
  <c r="K873" i="15" s="1"/>
  <c r="Q874" i="15"/>
  <c r="G874" i="15"/>
  <c r="S874" i="15" s="1"/>
  <c r="K874" i="15" s="1"/>
  <c r="Q875" i="15"/>
  <c r="G875" i="15"/>
  <c r="S875" i="15" s="1"/>
  <c r="Q876" i="15"/>
  <c r="G876" i="15"/>
  <c r="S876" i="15" s="1"/>
  <c r="K876" i="15" s="1"/>
  <c r="Q877" i="15"/>
  <c r="G877" i="15"/>
  <c r="S877" i="15" s="1"/>
  <c r="K877" i="15" s="1"/>
  <c r="Q878" i="15"/>
  <c r="G878" i="15"/>
  <c r="S878" i="15" s="1"/>
  <c r="Q879" i="15"/>
  <c r="G879" i="15"/>
  <c r="S879" i="15" s="1"/>
  <c r="K879" i="15" s="1"/>
  <c r="Q880" i="15"/>
  <c r="G880" i="15"/>
  <c r="S880" i="15" s="1"/>
  <c r="K880" i="15" s="1"/>
  <c r="Q881" i="15"/>
  <c r="G881" i="15"/>
  <c r="S881" i="15" s="1"/>
  <c r="K881" i="15" s="1"/>
  <c r="Q882" i="15"/>
  <c r="G882" i="15"/>
  <c r="S882" i="15" s="1"/>
  <c r="K882" i="15" s="1"/>
  <c r="Q883" i="15"/>
  <c r="G883" i="15"/>
  <c r="S883" i="15" s="1"/>
  <c r="Q884" i="15"/>
  <c r="G884" i="15"/>
  <c r="S884" i="15" s="1"/>
  <c r="K884" i="15" s="1"/>
  <c r="Q885" i="15"/>
  <c r="G885" i="15"/>
  <c r="S885" i="15" s="1"/>
  <c r="K885" i="15" s="1"/>
  <c r="Q886" i="15"/>
  <c r="G886" i="15"/>
  <c r="S886" i="15" s="1"/>
  <c r="Q887" i="15"/>
  <c r="G887" i="15"/>
  <c r="S887" i="15" s="1"/>
  <c r="K887" i="15" s="1"/>
  <c r="Q888" i="15"/>
  <c r="G888" i="15"/>
  <c r="S888" i="15" s="1"/>
  <c r="K888" i="15" s="1"/>
  <c r="Q889" i="15"/>
  <c r="G889" i="15"/>
  <c r="S889" i="15" s="1"/>
  <c r="K889" i="15" s="1"/>
  <c r="Q890" i="15"/>
  <c r="G890" i="15"/>
  <c r="S890" i="15" s="1"/>
  <c r="K890" i="15" s="1"/>
  <c r="Q891" i="15"/>
  <c r="G891" i="15"/>
  <c r="S891" i="15" s="1"/>
  <c r="Q892" i="15"/>
  <c r="G892" i="15"/>
  <c r="S892" i="15" s="1"/>
  <c r="K892" i="15" s="1"/>
  <c r="Q893" i="15"/>
  <c r="G893" i="15"/>
  <c r="S893" i="15" s="1"/>
  <c r="K893" i="15" s="1"/>
  <c r="Q894" i="15"/>
  <c r="G894" i="15"/>
  <c r="S894" i="15" s="1"/>
  <c r="Q895" i="15"/>
  <c r="G895" i="15"/>
  <c r="S895" i="15" s="1"/>
  <c r="K895" i="15" s="1"/>
  <c r="Q896" i="15"/>
  <c r="G896" i="15"/>
  <c r="S896" i="15" s="1"/>
  <c r="K896" i="15" s="1"/>
  <c r="Q897" i="15"/>
  <c r="G897" i="15"/>
  <c r="S897" i="15" s="1"/>
  <c r="K897" i="15" s="1"/>
  <c r="Q898" i="15"/>
  <c r="G898" i="15"/>
  <c r="S898" i="15" s="1"/>
  <c r="K898" i="15" s="1"/>
  <c r="Q899" i="15"/>
  <c r="G899" i="15"/>
  <c r="S899" i="15" s="1"/>
  <c r="Q900" i="15"/>
  <c r="G900" i="15"/>
  <c r="S900" i="15" s="1"/>
  <c r="K900" i="15" s="1"/>
  <c r="Q901" i="15"/>
  <c r="G901" i="15"/>
  <c r="S901" i="15" s="1"/>
  <c r="K901" i="15" s="1"/>
  <c r="Q902" i="15"/>
  <c r="G902" i="15"/>
  <c r="S902" i="15" s="1"/>
  <c r="Q903" i="15"/>
  <c r="G903" i="15"/>
  <c r="S903" i="15" s="1"/>
  <c r="K903" i="15" s="1"/>
  <c r="Q904" i="15"/>
  <c r="G904" i="15"/>
  <c r="S904" i="15" s="1"/>
  <c r="K904" i="15" s="1"/>
  <c r="Q905" i="15"/>
  <c r="G905" i="15"/>
  <c r="S905" i="15" s="1"/>
  <c r="K905" i="15" s="1"/>
  <c r="Q906" i="15"/>
  <c r="G906" i="15"/>
  <c r="S906" i="15" s="1"/>
  <c r="K906" i="15" s="1"/>
  <c r="Q907" i="15"/>
  <c r="G907" i="15"/>
  <c r="S907" i="15" s="1"/>
  <c r="Q908" i="15"/>
  <c r="G908" i="15"/>
  <c r="S908" i="15" s="1"/>
  <c r="K908" i="15" s="1"/>
  <c r="Q909" i="15"/>
  <c r="G909" i="15"/>
  <c r="S909" i="15" s="1"/>
  <c r="K909" i="15" s="1"/>
  <c r="Q910" i="15"/>
  <c r="G910" i="15"/>
  <c r="S910" i="15" s="1"/>
  <c r="Q911" i="15"/>
  <c r="G911" i="15"/>
  <c r="S911" i="15" s="1"/>
  <c r="K911" i="15" s="1"/>
  <c r="Q912" i="15"/>
  <c r="G912" i="15"/>
  <c r="S912" i="15" s="1"/>
  <c r="K912" i="15" s="1"/>
  <c r="Q913" i="15"/>
  <c r="G913" i="15"/>
  <c r="S913" i="15" s="1"/>
  <c r="K913" i="15" s="1"/>
  <c r="Q914" i="15"/>
  <c r="G914" i="15"/>
  <c r="S914" i="15" s="1"/>
  <c r="K914" i="15" s="1"/>
  <c r="Q915" i="15"/>
  <c r="G915" i="15"/>
  <c r="S915" i="15" s="1"/>
  <c r="Q916" i="15"/>
  <c r="G916" i="15"/>
  <c r="S916" i="15" s="1"/>
  <c r="K916" i="15" s="1"/>
  <c r="Q917" i="15"/>
  <c r="G917" i="15"/>
  <c r="S917" i="15" s="1"/>
  <c r="K917" i="15" s="1"/>
  <c r="Q918" i="15"/>
  <c r="G918" i="15"/>
  <c r="S918" i="15" s="1"/>
  <c r="Q919" i="15"/>
  <c r="G919" i="15"/>
  <c r="S919" i="15" s="1"/>
  <c r="K919" i="15" s="1"/>
  <c r="Q920" i="15"/>
  <c r="G920" i="15"/>
  <c r="S920" i="15" s="1"/>
  <c r="K920" i="15" s="1"/>
  <c r="Q921" i="15"/>
  <c r="G921" i="15"/>
  <c r="S921" i="15" s="1"/>
  <c r="K921" i="15" s="1"/>
  <c r="Q922" i="15"/>
  <c r="G922" i="15"/>
  <c r="S922" i="15" s="1"/>
  <c r="K922" i="15" s="1"/>
  <c r="Q923" i="15"/>
  <c r="G923" i="15"/>
  <c r="S923" i="15" s="1"/>
  <c r="K923" i="15" s="1"/>
  <c r="Q924" i="15"/>
  <c r="G924" i="15"/>
  <c r="S924" i="15" s="1"/>
  <c r="K924" i="15" s="1"/>
  <c r="Q925" i="15"/>
  <c r="G925" i="15"/>
  <c r="S925" i="15" s="1"/>
  <c r="K925" i="15" s="1"/>
  <c r="Q926" i="15"/>
  <c r="G926" i="15"/>
  <c r="S926" i="15" s="1"/>
  <c r="Q927" i="15"/>
  <c r="G927" i="15"/>
  <c r="S927" i="15" s="1"/>
  <c r="K927" i="15" s="1"/>
  <c r="Q928" i="15"/>
  <c r="G928" i="15"/>
  <c r="S928" i="15" s="1"/>
  <c r="K928" i="15" s="1"/>
  <c r="Q929" i="15"/>
  <c r="G929" i="15"/>
  <c r="S929" i="15" s="1"/>
  <c r="K929" i="15" s="1"/>
  <c r="Q930" i="15"/>
  <c r="G930" i="15"/>
  <c r="S930" i="15" s="1"/>
  <c r="K930" i="15" s="1"/>
  <c r="Q931" i="15"/>
  <c r="G931" i="15"/>
  <c r="S931" i="15" s="1"/>
  <c r="K931" i="15" s="1"/>
  <c r="Q932" i="15"/>
  <c r="G932" i="15"/>
  <c r="S932" i="15" s="1"/>
  <c r="K932" i="15" s="1"/>
  <c r="Q933" i="15"/>
  <c r="G933" i="15"/>
  <c r="S933" i="15" s="1"/>
  <c r="K933" i="15" s="1"/>
  <c r="Q934" i="15"/>
  <c r="G934" i="15"/>
  <c r="S934" i="15" s="1"/>
  <c r="K934" i="15" s="1"/>
  <c r="Q935" i="15"/>
  <c r="G935" i="15"/>
  <c r="S935" i="15" s="1"/>
  <c r="K935" i="15" s="1"/>
  <c r="Q936" i="15"/>
  <c r="G936" i="15"/>
  <c r="S936" i="15" s="1"/>
  <c r="K936" i="15" s="1"/>
  <c r="Q937" i="15"/>
  <c r="G937" i="15"/>
  <c r="S937" i="15" s="1"/>
  <c r="K937" i="15" s="1"/>
  <c r="Q938" i="15"/>
  <c r="G938" i="15"/>
  <c r="S938" i="15" s="1"/>
  <c r="K938" i="15" s="1"/>
  <c r="Q939" i="15"/>
  <c r="G939" i="15"/>
  <c r="S939" i="15" s="1"/>
  <c r="Q940" i="15"/>
  <c r="G940" i="15"/>
  <c r="S940" i="15" s="1"/>
  <c r="K940" i="15" s="1"/>
  <c r="Q941" i="15"/>
  <c r="G941" i="15"/>
  <c r="S941" i="15" s="1"/>
  <c r="K941" i="15" s="1"/>
  <c r="Q942" i="15"/>
  <c r="G942" i="15"/>
  <c r="S942" i="15" s="1"/>
  <c r="Q943" i="15"/>
  <c r="G943" i="15"/>
  <c r="S943" i="15" s="1"/>
  <c r="K943" i="15" s="1"/>
  <c r="Q944" i="15"/>
  <c r="G944" i="15"/>
  <c r="S944" i="15" s="1"/>
  <c r="K944" i="15" s="1"/>
  <c r="Q945" i="15"/>
  <c r="G945" i="15"/>
  <c r="S945" i="15" s="1"/>
  <c r="K945" i="15" s="1"/>
  <c r="Q946" i="15"/>
  <c r="G946" i="15"/>
  <c r="S946" i="15" s="1"/>
  <c r="K946" i="15" s="1"/>
  <c r="Q947" i="15"/>
  <c r="G947" i="15"/>
  <c r="S947" i="15" s="1"/>
  <c r="K947" i="15" s="1"/>
  <c r="Q948" i="15"/>
  <c r="G948" i="15"/>
  <c r="S948" i="15" s="1"/>
  <c r="K948" i="15" s="1"/>
  <c r="Q949" i="15"/>
  <c r="G949" i="15"/>
  <c r="S949" i="15" s="1"/>
  <c r="K949" i="15" s="1"/>
  <c r="Q950" i="15"/>
  <c r="G950" i="15"/>
  <c r="S950" i="15" s="1"/>
  <c r="K950" i="15" s="1"/>
  <c r="Q951" i="15"/>
  <c r="G951" i="15"/>
  <c r="S951" i="15" s="1"/>
  <c r="K951" i="15" s="1"/>
  <c r="Q952" i="15"/>
  <c r="G952" i="15"/>
  <c r="S952" i="15" s="1"/>
  <c r="K952" i="15" s="1"/>
  <c r="Q953" i="15"/>
  <c r="G953" i="15"/>
  <c r="S953" i="15" s="1"/>
  <c r="K953" i="15" s="1"/>
  <c r="Q954" i="15"/>
  <c r="G954" i="15"/>
  <c r="S954" i="15" s="1"/>
  <c r="K954" i="15" s="1"/>
  <c r="Q955" i="15"/>
  <c r="G955" i="15"/>
  <c r="S955" i="15" s="1"/>
  <c r="Q956" i="15"/>
  <c r="G956" i="15"/>
  <c r="S956" i="15" s="1"/>
  <c r="K956" i="15" s="1"/>
  <c r="Q957" i="15"/>
  <c r="G957" i="15"/>
  <c r="S957" i="15" s="1"/>
  <c r="K957" i="15" s="1"/>
  <c r="Q958" i="15"/>
  <c r="G958" i="15"/>
  <c r="S958" i="15" s="1"/>
  <c r="Q959" i="15"/>
  <c r="G959" i="15"/>
  <c r="S959" i="15" s="1"/>
  <c r="K959" i="15" s="1"/>
  <c r="Q960" i="15"/>
  <c r="G960" i="15"/>
  <c r="S960" i="15" s="1"/>
  <c r="K960" i="15" s="1"/>
  <c r="Q961" i="15"/>
  <c r="G961" i="15"/>
  <c r="S961" i="15" s="1"/>
  <c r="K961" i="15" s="1"/>
  <c r="Q962" i="15"/>
  <c r="G962" i="15"/>
  <c r="S962" i="15" s="1"/>
  <c r="K962" i="15" s="1"/>
  <c r="Q963" i="15"/>
  <c r="G963" i="15"/>
  <c r="S963" i="15" s="1"/>
  <c r="K963" i="15" s="1"/>
  <c r="Q964" i="15"/>
  <c r="G964" i="15"/>
  <c r="S964" i="15" s="1"/>
  <c r="K964" i="15" s="1"/>
  <c r="Q965" i="15"/>
  <c r="G965" i="15"/>
  <c r="S965" i="15" s="1"/>
  <c r="K965" i="15" s="1"/>
  <c r="Q966" i="15"/>
  <c r="G966" i="15"/>
  <c r="S966" i="15" s="1"/>
  <c r="K966" i="15" s="1"/>
  <c r="Q967" i="15"/>
  <c r="G967" i="15"/>
  <c r="S967" i="15" s="1"/>
  <c r="K967" i="15" s="1"/>
  <c r="Q968" i="15"/>
  <c r="G968" i="15"/>
  <c r="S968" i="15" s="1"/>
  <c r="K968" i="15" s="1"/>
  <c r="Q969" i="15"/>
  <c r="G969" i="15"/>
  <c r="S969" i="15" s="1"/>
  <c r="K969" i="15" s="1"/>
  <c r="Q970" i="15"/>
  <c r="G970" i="15"/>
  <c r="S970" i="15" s="1"/>
  <c r="K970" i="15" s="1"/>
  <c r="Q971" i="15"/>
  <c r="G971" i="15"/>
  <c r="S971" i="15" s="1"/>
  <c r="Q972" i="15"/>
  <c r="G972" i="15"/>
  <c r="S972" i="15" s="1"/>
  <c r="K972" i="15" s="1"/>
  <c r="Q973" i="15"/>
  <c r="G973" i="15"/>
  <c r="S973" i="15" s="1"/>
  <c r="K973" i="15" s="1"/>
  <c r="Q974" i="15"/>
  <c r="G974" i="15"/>
  <c r="S974" i="15" s="1"/>
  <c r="Q975" i="15"/>
  <c r="G975" i="15"/>
  <c r="S975" i="15" s="1"/>
  <c r="K975" i="15" s="1"/>
  <c r="Q976" i="15"/>
  <c r="G976" i="15"/>
  <c r="S976" i="15" s="1"/>
  <c r="K976" i="15" s="1"/>
  <c r="Q977" i="15"/>
  <c r="G977" i="15"/>
  <c r="S977" i="15" s="1"/>
  <c r="K977" i="15" s="1"/>
  <c r="Q978" i="15"/>
  <c r="G978" i="15"/>
  <c r="S978" i="15" s="1"/>
  <c r="K978" i="15" s="1"/>
  <c r="Q979" i="15"/>
  <c r="G979" i="15"/>
  <c r="S979" i="15" s="1"/>
  <c r="K979" i="15" s="1"/>
  <c r="Q980" i="15"/>
  <c r="G980" i="15"/>
  <c r="S980" i="15" s="1"/>
  <c r="K980" i="15" s="1"/>
  <c r="Q981" i="15"/>
  <c r="G981" i="15"/>
  <c r="S981" i="15" s="1"/>
  <c r="K981" i="15" s="1"/>
  <c r="Q982" i="15"/>
  <c r="G982" i="15"/>
  <c r="S982" i="15" s="1"/>
  <c r="K982" i="15" s="1"/>
  <c r="Q983" i="15"/>
  <c r="G983" i="15"/>
  <c r="S983" i="15" s="1"/>
  <c r="K983" i="15" s="1"/>
  <c r="Q984" i="15"/>
  <c r="G984" i="15"/>
  <c r="S984" i="15" s="1"/>
  <c r="K984" i="15" s="1"/>
  <c r="Q985" i="15"/>
  <c r="G985" i="15"/>
  <c r="S985" i="15" s="1"/>
  <c r="K985" i="15" s="1"/>
  <c r="Q986" i="15"/>
  <c r="G986" i="15"/>
  <c r="S986" i="15" s="1"/>
  <c r="K986" i="15" s="1"/>
  <c r="Q987" i="15"/>
  <c r="G987" i="15"/>
  <c r="S987" i="15" s="1"/>
  <c r="Q988" i="15"/>
  <c r="G988" i="15"/>
  <c r="S988" i="15" s="1"/>
  <c r="K988" i="15" s="1"/>
  <c r="Q989" i="15"/>
  <c r="G989" i="15"/>
  <c r="S989" i="15" s="1"/>
  <c r="K989" i="15" s="1"/>
  <c r="Q990" i="15"/>
  <c r="G990" i="15"/>
  <c r="S990" i="15" s="1"/>
  <c r="Q991" i="15"/>
  <c r="G991" i="15"/>
  <c r="S991" i="15" s="1"/>
  <c r="K991" i="15" s="1"/>
  <c r="Q992" i="15"/>
  <c r="G992" i="15"/>
  <c r="S992" i="15" s="1"/>
  <c r="K992" i="15" s="1"/>
  <c r="Q993" i="15"/>
  <c r="G993" i="15"/>
  <c r="S993" i="15" s="1"/>
  <c r="K993" i="15" s="1"/>
  <c r="Q994" i="15"/>
  <c r="G994" i="15"/>
  <c r="S994" i="15" s="1"/>
  <c r="K994" i="15" s="1"/>
  <c r="Q995" i="15"/>
  <c r="G995" i="15"/>
  <c r="S995" i="15" s="1"/>
  <c r="K995" i="15" s="1"/>
  <c r="Q996" i="15"/>
  <c r="G996" i="15"/>
  <c r="S996" i="15" s="1"/>
  <c r="K996" i="15" s="1"/>
  <c r="Q997" i="15"/>
  <c r="G997" i="15"/>
  <c r="S997" i="15" s="1"/>
  <c r="Q998" i="15"/>
  <c r="G998" i="15"/>
  <c r="S998" i="15" s="1"/>
  <c r="K998" i="15" s="1"/>
  <c r="Q999" i="15"/>
  <c r="G999" i="15"/>
  <c r="S999" i="15" s="1"/>
  <c r="K999" i="15" s="1"/>
  <c r="Q1000" i="15"/>
  <c r="G1000" i="15"/>
  <c r="S1000" i="15" s="1"/>
  <c r="K1000" i="15" s="1"/>
  <c r="Q1001" i="15"/>
  <c r="G1001" i="15"/>
  <c r="S1001" i="15" s="1"/>
  <c r="Q1002" i="15"/>
  <c r="G1002" i="15"/>
  <c r="S1002" i="15" s="1"/>
  <c r="K1002" i="15" s="1"/>
  <c r="Q1003" i="15"/>
  <c r="G1003" i="15"/>
  <c r="S1003" i="15" s="1"/>
  <c r="K1003" i="15" s="1"/>
  <c r="Q1004" i="15"/>
  <c r="G1004" i="15"/>
  <c r="S1004" i="15" s="1"/>
  <c r="K1004" i="15" s="1"/>
  <c r="Q1005" i="15"/>
  <c r="G1005" i="15"/>
  <c r="S1005" i="15" s="1"/>
  <c r="K1005" i="15" s="1"/>
  <c r="Q1006" i="15"/>
  <c r="G1006" i="15"/>
  <c r="S1006" i="15" s="1"/>
  <c r="K1006" i="15" s="1"/>
  <c r="Q1007" i="15"/>
  <c r="G1007" i="15"/>
  <c r="S1007" i="15" s="1"/>
  <c r="K1007" i="15" s="1"/>
  <c r="Q1008" i="15"/>
  <c r="G1008" i="15"/>
  <c r="S1008" i="15" s="1"/>
  <c r="K1008" i="15" s="1"/>
  <c r="Q1009" i="15"/>
  <c r="G1009" i="15"/>
  <c r="S1009" i="15" s="1"/>
  <c r="K1009" i="15" s="1"/>
  <c r="Q1010" i="15"/>
  <c r="G1010" i="15"/>
  <c r="S1010" i="15" s="1"/>
  <c r="K1010" i="15" s="1"/>
  <c r="Q1011" i="15"/>
  <c r="G1011" i="15"/>
  <c r="S1011" i="15" s="1"/>
  <c r="K1011" i="15" s="1"/>
  <c r="Q1012" i="15"/>
  <c r="G1012" i="15"/>
  <c r="S1012" i="15" s="1"/>
  <c r="K1012" i="15" s="1"/>
  <c r="Q1013" i="15"/>
  <c r="G1013" i="15"/>
  <c r="S1013" i="15" s="1"/>
  <c r="K1013" i="15" s="1"/>
  <c r="Q1014" i="15"/>
  <c r="G1014" i="15"/>
  <c r="S1014" i="15" s="1"/>
  <c r="Q1015" i="15"/>
  <c r="G1015" i="15"/>
  <c r="S1015" i="15" s="1"/>
  <c r="K1015" i="15" s="1"/>
  <c r="Q1016" i="15"/>
  <c r="G1016" i="15"/>
  <c r="S1016" i="15" s="1"/>
  <c r="K1016" i="15" s="1"/>
  <c r="Q1017" i="15"/>
  <c r="G1017" i="15"/>
  <c r="S1017" i="15" s="1"/>
  <c r="Q1018" i="15"/>
  <c r="G1018" i="15"/>
  <c r="S1018" i="15" s="1"/>
  <c r="K1018" i="15" s="1"/>
  <c r="Q1019" i="15"/>
  <c r="G1019" i="15"/>
  <c r="S1019" i="15" s="1"/>
  <c r="K1019" i="15" s="1"/>
  <c r="Q1020" i="15"/>
  <c r="G1020" i="15"/>
  <c r="S1020" i="15" s="1"/>
  <c r="K1020" i="15" s="1"/>
  <c r="Q1021" i="15"/>
  <c r="G1021" i="15"/>
  <c r="S1021" i="15" s="1"/>
  <c r="K1021" i="15" s="1"/>
  <c r="Q1022" i="15"/>
  <c r="G1022" i="15"/>
  <c r="S1022" i="15" s="1"/>
  <c r="K1022" i="15" s="1"/>
  <c r="Q1023" i="15"/>
  <c r="G1023" i="15"/>
  <c r="S1023" i="15" s="1"/>
  <c r="K1023" i="15" s="1"/>
  <c r="Q1024" i="15"/>
  <c r="G1024" i="15"/>
  <c r="S1024" i="15" s="1"/>
  <c r="K1024" i="15" s="1"/>
  <c r="Q1025" i="15"/>
  <c r="G1025" i="15"/>
  <c r="S1025" i="15" s="1"/>
  <c r="K1025" i="15" s="1"/>
  <c r="Q1026" i="15"/>
  <c r="G1026" i="15"/>
  <c r="S1026" i="15" s="1"/>
  <c r="K1026" i="15" s="1"/>
  <c r="Q1027" i="15"/>
  <c r="G1027" i="15"/>
  <c r="S1027" i="15" s="1"/>
  <c r="K1027" i="15" s="1"/>
  <c r="Q1028" i="15"/>
  <c r="G1028" i="15"/>
  <c r="S1028" i="15" s="1"/>
  <c r="K1028" i="15" s="1"/>
  <c r="Q1029" i="15"/>
  <c r="G1029" i="15"/>
  <c r="S1029" i="15" s="1"/>
  <c r="K1029" i="15" s="1"/>
  <c r="Q1030" i="15"/>
  <c r="G1030" i="15"/>
  <c r="S1030" i="15" s="1"/>
  <c r="Q1031" i="15"/>
  <c r="G1031" i="15"/>
  <c r="S1031" i="15" s="1"/>
  <c r="Q1032" i="15"/>
  <c r="G1032" i="15"/>
  <c r="S1032" i="15" s="1"/>
  <c r="K1032" i="15" s="1"/>
  <c r="Q1033" i="15"/>
  <c r="G1033" i="15"/>
  <c r="S1033" i="15" s="1"/>
  <c r="Q1034" i="15"/>
  <c r="G1034" i="15"/>
  <c r="S1034" i="15" s="1"/>
  <c r="K1034" i="15" s="1"/>
  <c r="Q1035" i="15"/>
  <c r="G1035" i="15"/>
  <c r="S1035" i="15" s="1"/>
  <c r="K1035" i="15" s="1"/>
  <c r="Q1036" i="15"/>
  <c r="G1036" i="15"/>
  <c r="S1036" i="15" s="1"/>
  <c r="K1036" i="15" s="1"/>
  <c r="Q1037" i="15"/>
  <c r="G1037" i="15"/>
  <c r="S1037" i="15" s="1"/>
  <c r="K1037" i="15" s="1"/>
  <c r="Q1038" i="15"/>
  <c r="G1038" i="15"/>
  <c r="S1038" i="15" s="1"/>
  <c r="K1038" i="15" s="1"/>
  <c r="Q1039" i="15"/>
  <c r="G1039" i="15"/>
  <c r="S1039" i="15" s="1"/>
  <c r="K1039" i="15" s="1"/>
  <c r="Q1040" i="15"/>
  <c r="G1040" i="15"/>
  <c r="S1040" i="15" s="1"/>
  <c r="K1040" i="15" s="1"/>
  <c r="Q1041" i="15"/>
  <c r="G1041" i="15"/>
  <c r="S1041" i="15" s="1"/>
  <c r="K1041" i="15" s="1"/>
  <c r="Q1042" i="15"/>
  <c r="G1042" i="15"/>
  <c r="S1042" i="15" s="1"/>
  <c r="K1042" i="15" s="1"/>
  <c r="Q1043" i="15"/>
  <c r="G1043" i="15"/>
  <c r="S1043" i="15" s="1"/>
  <c r="Q1044" i="15"/>
  <c r="G1044" i="15"/>
  <c r="S1044" i="15" s="1"/>
  <c r="K1044" i="15" s="1"/>
  <c r="Q1045" i="15"/>
  <c r="G1045" i="15"/>
  <c r="S1045" i="15" s="1"/>
  <c r="K1045" i="15" s="1"/>
  <c r="Q1046" i="15"/>
  <c r="G1046" i="15"/>
  <c r="S1046" i="15" s="1"/>
  <c r="K1046" i="15" s="1"/>
  <c r="Q1047" i="15"/>
  <c r="G1047" i="15"/>
  <c r="S1047" i="15" s="1"/>
  <c r="Q1048" i="15"/>
  <c r="G1048" i="15"/>
  <c r="S1048" i="15" s="1"/>
  <c r="K1048" i="15" s="1"/>
  <c r="Q1049" i="15"/>
  <c r="G1049" i="15"/>
  <c r="S1049" i="15" s="1"/>
  <c r="K1049" i="15" s="1"/>
  <c r="Q1050" i="15"/>
  <c r="G1050" i="15"/>
  <c r="S1050" i="15" s="1"/>
  <c r="K1050" i="15" s="1"/>
  <c r="Q1051" i="15"/>
  <c r="G1051" i="15"/>
  <c r="S1051" i="15" s="1"/>
  <c r="K1051" i="15" s="1"/>
  <c r="Q1052" i="15"/>
  <c r="G1052" i="15"/>
  <c r="S1052" i="15" s="1"/>
  <c r="K1052" i="15" s="1"/>
  <c r="Q1053" i="15"/>
  <c r="G1053" i="15"/>
  <c r="S1053" i="15" s="1"/>
  <c r="K1053" i="15" s="1"/>
  <c r="Q1054" i="15"/>
  <c r="G1054" i="15"/>
  <c r="S1054" i="15" s="1"/>
  <c r="Q1055" i="15"/>
  <c r="G1055" i="15"/>
  <c r="S1055" i="15" s="1"/>
  <c r="K1055" i="15" s="1"/>
  <c r="Q1056" i="15"/>
  <c r="G1056" i="15"/>
  <c r="S1056" i="15" s="1"/>
  <c r="K1056" i="15" s="1"/>
  <c r="Q1057" i="15"/>
  <c r="G1057" i="15"/>
  <c r="S1057" i="15" s="1"/>
  <c r="Q1058" i="15"/>
  <c r="G1058" i="15"/>
  <c r="S1058" i="15" s="1"/>
  <c r="K1058" i="15" s="1"/>
  <c r="Q1059" i="15"/>
  <c r="G1059" i="15"/>
  <c r="S1059" i="15" s="1"/>
  <c r="K1059" i="15" s="1"/>
  <c r="Q1060" i="15"/>
  <c r="G1060" i="15"/>
  <c r="S1060" i="15" s="1"/>
  <c r="K1060" i="15" s="1"/>
  <c r="Q1061" i="15"/>
  <c r="G1061" i="15"/>
  <c r="S1061" i="15" s="1"/>
  <c r="K1061" i="15" s="1"/>
  <c r="Q1062" i="15"/>
  <c r="G1062" i="15"/>
  <c r="S1062" i="15" s="1"/>
  <c r="K1062" i="15" s="1"/>
  <c r="Q1063" i="15"/>
  <c r="G1063" i="15"/>
  <c r="S1063" i="15" s="1"/>
  <c r="K1063" i="15" s="1"/>
  <c r="Q1064" i="15"/>
  <c r="G1064" i="15"/>
  <c r="S1064" i="15" s="1"/>
  <c r="K1064" i="15" s="1"/>
  <c r="Q1065" i="15"/>
  <c r="G1065" i="15"/>
  <c r="S1065" i="15" s="1"/>
  <c r="K1065" i="15" s="1"/>
  <c r="Q1066" i="15"/>
  <c r="G1066" i="15"/>
  <c r="S1066" i="15" s="1"/>
  <c r="K1066" i="15" s="1"/>
  <c r="Q1067" i="15"/>
  <c r="G1067" i="15"/>
  <c r="S1067" i="15" s="1"/>
  <c r="Q1068" i="15"/>
  <c r="G1068" i="15"/>
  <c r="S1068" i="15" s="1"/>
  <c r="K1068" i="15" s="1"/>
  <c r="Q1069" i="15"/>
  <c r="G1069" i="15"/>
  <c r="S1069" i="15" s="1"/>
  <c r="K1069" i="15" s="1"/>
  <c r="Q1070" i="15"/>
  <c r="G1070" i="15"/>
  <c r="S1070" i="15" s="1"/>
  <c r="K1070" i="15" s="1"/>
  <c r="Q1071" i="15"/>
  <c r="G1071" i="15"/>
  <c r="S1071" i="15" s="1"/>
  <c r="K1071" i="15" s="1"/>
  <c r="Q1072" i="15"/>
  <c r="G1072" i="15"/>
  <c r="S1072" i="15" s="1"/>
  <c r="K1072" i="15" s="1"/>
  <c r="Q1073" i="15"/>
  <c r="G1073" i="15"/>
  <c r="S1073" i="15" s="1"/>
  <c r="K1073" i="15" s="1"/>
  <c r="Q1074" i="15"/>
  <c r="G1074" i="15"/>
  <c r="S1074" i="15" s="1"/>
  <c r="K1074" i="15" s="1"/>
  <c r="Q1075" i="15"/>
  <c r="G1075" i="15"/>
  <c r="S1075" i="15" s="1"/>
  <c r="K1075" i="15" s="1"/>
  <c r="Q1076" i="15"/>
  <c r="G1076" i="15"/>
  <c r="S1076" i="15" s="1"/>
  <c r="K1076" i="15" s="1"/>
  <c r="Q1077" i="15"/>
  <c r="G1077" i="15"/>
  <c r="S1077" i="15" s="1"/>
  <c r="Q3" i="15"/>
  <c r="G3" i="15"/>
  <c r="S3" i="15" s="1"/>
  <c r="K3" i="15" s="1"/>
  <c r="Q3" i="14"/>
  <c r="P3" i="14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L92" i="15" s="1"/>
  <c r="M93" i="15"/>
  <c r="M94" i="15"/>
  <c r="M95" i="15"/>
  <c r="M96" i="15"/>
  <c r="L96" i="15" s="1"/>
  <c r="M97" i="15"/>
  <c r="M98" i="15"/>
  <c r="M99" i="15"/>
  <c r="M100" i="15"/>
  <c r="L100" i="15" s="1"/>
  <c r="M101" i="15"/>
  <c r="M102" i="15"/>
  <c r="M103" i="15"/>
  <c r="M104" i="15"/>
  <c r="L104" i="15" s="1"/>
  <c r="M105" i="15"/>
  <c r="M106" i="15"/>
  <c r="M107" i="15"/>
  <c r="M108" i="15"/>
  <c r="L108" i="15" s="1"/>
  <c r="M109" i="15"/>
  <c r="M110" i="15"/>
  <c r="M111" i="15"/>
  <c r="M112" i="15"/>
  <c r="L112" i="15" s="1"/>
  <c r="M113" i="15"/>
  <c r="M114" i="15"/>
  <c r="M115" i="15"/>
  <c r="M116" i="15"/>
  <c r="L116" i="15" s="1"/>
  <c r="M117" i="15"/>
  <c r="M118" i="15"/>
  <c r="M119" i="15"/>
  <c r="M120" i="15"/>
  <c r="M121" i="15"/>
  <c r="M122" i="15"/>
  <c r="M123" i="15"/>
  <c r="M124" i="15"/>
  <c r="L124" i="15" s="1"/>
  <c r="M125" i="15"/>
  <c r="M126" i="15"/>
  <c r="M127" i="15"/>
  <c r="M128" i="15"/>
  <c r="L128" i="15" s="1"/>
  <c r="M129" i="15"/>
  <c r="M130" i="15"/>
  <c r="M131" i="15"/>
  <c r="M132" i="15"/>
  <c r="L132" i="15" s="1"/>
  <c r="M133" i="15"/>
  <c r="M134" i="15"/>
  <c r="M135" i="15"/>
  <c r="M136" i="15"/>
  <c r="L136" i="15" s="1"/>
  <c r="M137" i="15"/>
  <c r="M138" i="15"/>
  <c r="M139" i="15"/>
  <c r="M140" i="15"/>
  <c r="L140" i="15" s="1"/>
  <c r="M141" i="15"/>
  <c r="M142" i="15"/>
  <c r="M143" i="15"/>
  <c r="M144" i="15"/>
  <c r="L144" i="15" s="1"/>
  <c r="M145" i="15"/>
  <c r="M146" i="15"/>
  <c r="M147" i="15"/>
  <c r="M148" i="15"/>
  <c r="L148" i="15" s="1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L168" i="15" s="1"/>
  <c r="M169" i="15"/>
  <c r="M170" i="15"/>
  <c r="M171" i="15"/>
  <c r="M172" i="15"/>
  <c r="L172" i="15" s="1"/>
  <c r="M173" i="15"/>
  <c r="M174" i="15"/>
  <c r="M175" i="15"/>
  <c r="M176" i="15"/>
  <c r="L176" i="15" s="1"/>
  <c r="M177" i="15"/>
  <c r="M178" i="15"/>
  <c r="M179" i="15"/>
  <c r="M180" i="15"/>
  <c r="L180" i="15" s="1"/>
  <c r="M181" i="15"/>
  <c r="M182" i="15"/>
  <c r="M183" i="15"/>
  <c r="M184" i="15"/>
  <c r="L184" i="15" s="1"/>
  <c r="M185" i="15"/>
  <c r="M186" i="15"/>
  <c r="M187" i="15"/>
  <c r="M188" i="15"/>
  <c r="L188" i="15" s="1"/>
  <c r="M189" i="15"/>
  <c r="M190" i="15"/>
  <c r="M191" i="15"/>
  <c r="M192" i="15"/>
  <c r="L192" i="15" s="1"/>
  <c r="M193" i="15"/>
  <c r="M194" i="15"/>
  <c r="M195" i="15"/>
  <c r="M196" i="15"/>
  <c r="L196" i="15" s="1"/>
  <c r="M197" i="15"/>
  <c r="M198" i="15"/>
  <c r="M199" i="15"/>
  <c r="M200" i="15"/>
  <c r="L200" i="15" s="1"/>
  <c r="M201" i="15"/>
  <c r="M202" i="15"/>
  <c r="M203" i="15"/>
  <c r="M204" i="15"/>
  <c r="L204" i="15" s="1"/>
  <c r="M205" i="15"/>
  <c r="M206" i="15"/>
  <c r="M207" i="15"/>
  <c r="M208" i="15"/>
  <c r="L208" i="15" s="1"/>
  <c r="M209" i="15"/>
  <c r="M210" i="15"/>
  <c r="M211" i="15"/>
  <c r="M212" i="15"/>
  <c r="L212" i="15" s="1"/>
  <c r="M213" i="15"/>
  <c r="M214" i="15"/>
  <c r="M215" i="15"/>
  <c r="M216" i="15"/>
  <c r="L216" i="15" s="1"/>
  <c r="M217" i="15"/>
  <c r="M218" i="15"/>
  <c r="M219" i="15"/>
  <c r="M220" i="15"/>
  <c r="L220" i="15" s="1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L232" i="15" s="1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L264" i="15" s="1"/>
  <c r="M265" i="15"/>
  <c r="M266" i="15"/>
  <c r="M267" i="15"/>
  <c r="M268" i="15"/>
  <c r="L268" i="15" s="1"/>
  <c r="M269" i="15"/>
  <c r="M270" i="15"/>
  <c r="M271" i="15"/>
  <c r="M272" i="15"/>
  <c r="M273" i="15"/>
  <c r="M274" i="15"/>
  <c r="M275" i="15"/>
  <c r="M276" i="15"/>
  <c r="M277" i="15"/>
  <c r="M278" i="15"/>
  <c r="M279" i="15"/>
  <c r="L279" i="15" s="1"/>
  <c r="M280" i="15"/>
  <c r="L280" i="15" s="1"/>
  <c r="M281" i="15"/>
  <c r="M282" i="15"/>
  <c r="M283" i="15"/>
  <c r="L283" i="15" s="1"/>
  <c r="M284" i="15"/>
  <c r="M285" i="15"/>
  <c r="M286" i="15"/>
  <c r="M287" i="15"/>
  <c r="L287" i="15" s="1"/>
  <c r="M288" i="15"/>
  <c r="L288" i="15" s="1"/>
  <c r="M289" i="15"/>
  <c r="M290" i="15"/>
  <c r="M291" i="15"/>
  <c r="L291" i="15" s="1"/>
  <c r="M292" i="15"/>
  <c r="M293" i="15"/>
  <c r="M294" i="15"/>
  <c r="M295" i="15"/>
  <c r="L295" i="15" s="1"/>
  <c r="M296" i="15"/>
  <c r="L296" i="15" s="1"/>
  <c r="M297" i="15"/>
  <c r="M298" i="15"/>
  <c r="M299" i="15"/>
  <c r="L299" i="15" s="1"/>
  <c r="M300" i="15"/>
  <c r="L300" i="15" s="1"/>
  <c r="M301" i="15"/>
  <c r="M302" i="15"/>
  <c r="M303" i="15"/>
  <c r="L303" i="15" s="1"/>
  <c r="M304" i="15"/>
  <c r="M305" i="15"/>
  <c r="M306" i="15"/>
  <c r="M307" i="15"/>
  <c r="L307" i="15" s="1"/>
  <c r="M308" i="15"/>
  <c r="M309" i="15"/>
  <c r="M310" i="15"/>
  <c r="M311" i="15"/>
  <c r="L311" i="15" s="1"/>
  <c r="M312" i="15"/>
  <c r="L312" i="15" s="1"/>
  <c r="M313" i="15"/>
  <c r="M314" i="15"/>
  <c r="L314" i="15" s="1"/>
  <c r="M315" i="15"/>
  <c r="L315" i="15" s="1"/>
  <c r="M316" i="15"/>
  <c r="L316" i="15" s="1"/>
  <c r="M317" i="15"/>
  <c r="M318" i="15"/>
  <c r="L318" i="15" s="1"/>
  <c r="M319" i="15"/>
  <c r="L319" i="15" s="1"/>
  <c r="M320" i="15"/>
  <c r="M321" i="15"/>
  <c r="M322" i="15"/>
  <c r="L322" i="15" s="1"/>
  <c r="M323" i="15"/>
  <c r="L323" i="15" s="1"/>
  <c r="M324" i="15"/>
  <c r="M325" i="15"/>
  <c r="M326" i="15"/>
  <c r="L326" i="15" s="1"/>
  <c r="M327" i="15"/>
  <c r="L327" i="15" s="1"/>
  <c r="M328" i="15"/>
  <c r="M329" i="15"/>
  <c r="M330" i="15"/>
  <c r="L330" i="15" s="1"/>
  <c r="M331" i="15"/>
  <c r="L331" i="15" s="1"/>
  <c r="M332" i="15"/>
  <c r="L332" i="15" s="1"/>
  <c r="M333" i="15"/>
  <c r="M334" i="15"/>
  <c r="M335" i="15"/>
  <c r="L335" i="15" s="1"/>
  <c r="M336" i="15"/>
  <c r="L336" i="15" s="1"/>
  <c r="M337" i="15"/>
  <c r="M338" i="15"/>
  <c r="M339" i="15"/>
  <c r="L339" i="15" s="1"/>
  <c r="M340" i="15"/>
  <c r="L340" i="15" s="1"/>
  <c r="M341" i="15"/>
  <c r="M342" i="15"/>
  <c r="M343" i="15"/>
  <c r="L343" i="15" s="1"/>
  <c r="M344" i="15"/>
  <c r="M345" i="15"/>
  <c r="M346" i="15"/>
  <c r="M347" i="15"/>
  <c r="L347" i="15" s="1"/>
  <c r="M348" i="15"/>
  <c r="L348" i="15" s="1"/>
  <c r="M349" i="15"/>
  <c r="M350" i="15"/>
  <c r="M351" i="15"/>
  <c r="M352" i="15"/>
  <c r="L352" i="15" s="1"/>
  <c r="M353" i="15"/>
  <c r="M354" i="15"/>
  <c r="M355" i="15"/>
  <c r="L355" i="15" s="1"/>
  <c r="M356" i="15"/>
  <c r="M357" i="15"/>
  <c r="M358" i="15"/>
  <c r="M359" i="15"/>
  <c r="L359" i="15" s="1"/>
  <c r="M360" i="15"/>
  <c r="M361" i="15"/>
  <c r="M362" i="15"/>
  <c r="M363" i="15"/>
  <c r="L363" i="15" s="1"/>
  <c r="M364" i="15"/>
  <c r="M365" i="15"/>
  <c r="M366" i="15"/>
  <c r="M367" i="15"/>
  <c r="L367" i="15" s="1"/>
  <c r="M368" i="15"/>
  <c r="L368" i="15" s="1"/>
  <c r="M369" i="15"/>
  <c r="M370" i="15"/>
  <c r="M371" i="15"/>
  <c r="M372" i="15"/>
  <c r="L372" i="15" s="1"/>
  <c r="M373" i="15"/>
  <c r="M374" i="15"/>
  <c r="M375" i="15"/>
  <c r="L375" i="15" s="1"/>
  <c r="M376" i="15"/>
  <c r="M377" i="15"/>
  <c r="M378" i="15"/>
  <c r="M379" i="15"/>
  <c r="L379" i="15" s="1"/>
  <c r="M380" i="15"/>
  <c r="M381" i="15"/>
  <c r="M382" i="15"/>
  <c r="M383" i="15"/>
  <c r="L383" i="15" s="1"/>
  <c r="M384" i="15"/>
  <c r="M385" i="15"/>
  <c r="M386" i="15"/>
  <c r="L386" i="15" s="1"/>
  <c r="M387" i="15"/>
  <c r="L387" i="15" s="1"/>
  <c r="M388" i="15"/>
  <c r="M389" i="15"/>
  <c r="M390" i="15"/>
  <c r="L390" i="15" s="1"/>
  <c r="M391" i="15"/>
  <c r="M392" i="15"/>
  <c r="M393" i="15"/>
  <c r="M394" i="15"/>
  <c r="L394" i="15" s="1"/>
  <c r="M395" i="15"/>
  <c r="L395" i="15" s="1"/>
  <c r="M396" i="15"/>
  <c r="L396" i="15" s="1"/>
  <c r="M397" i="15"/>
  <c r="M398" i="15"/>
  <c r="M399" i="15"/>
  <c r="L399" i="15" s="1"/>
  <c r="M400" i="15"/>
  <c r="L400" i="15" s="1"/>
  <c r="M401" i="15"/>
  <c r="M402" i="15"/>
  <c r="M403" i="15"/>
  <c r="L403" i="15" s="1"/>
  <c r="M404" i="15"/>
  <c r="M405" i="15"/>
  <c r="M406" i="15"/>
  <c r="M407" i="15"/>
  <c r="L407" i="15" s="1"/>
  <c r="M408" i="15"/>
  <c r="L408" i="15" s="1"/>
  <c r="M409" i="15"/>
  <c r="M410" i="15"/>
  <c r="M411" i="15"/>
  <c r="L411" i="15" s="1"/>
  <c r="M412" i="15"/>
  <c r="M413" i="15"/>
  <c r="M414" i="15"/>
  <c r="M415" i="15"/>
  <c r="M416" i="15"/>
  <c r="L416" i="15" s="1"/>
  <c r="M417" i="15"/>
  <c r="M418" i="15"/>
  <c r="M419" i="15"/>
  <c r="L419" i="15" s="1"/>
  <c r="M420" i="15"/>
  <c r="L420" i="15" s="1"/>
  <c r="M421" i="15"/>
  <c r="M422" i="15"/>
  <c r="M423" i="15"/>
  <c r="L423" i="15" s="1"/>
  <c r="M424" i="15"/>
  <c r="L424" i="15" s="1"/>
  <c r="M425" i="15"/>
  <c r="M426" i="15"/>
  <c r="M427" i="15"/>
  <c r="L427" i="15" s="1"/>
  <c r="M428" i="15"/>
  <c r="L428" i="15" s="1"/>
  <c r="M429" i="15"/>
  <c r="M430" i="15"/>
  <c r="M431" i="15"/>
  <c r="L431" i="15" s="1"/>
  <c r="M432" i="15"/>
  <c r="L432" i="15" s="1"/>
  <c r="M433" i="15"/>
  <c r="M434" i="15"/>
  <c r="M435" i="15"/>
  <c r="M436" i="15"/>
  <c r="L436" i="15" s="1"/>
  <c r="M437" i="15"/>
  <c r="M438" i="15"/>
  <c r="M439" i="15"/>
  <c r="L439" i="15" s="1"/>
  <c r="M440" i="15"/>
  <c r="L440" i="15" s="1"/>
  <c r="M441" i="15"/>
  <c r="M442" i="15"/>
  <c r="L442" i="15" s="1"/>
  <c r="M443" i="15"/>
  <c r="L443" i="15" s="1"/>
  <c r="M444" i="15"/>
  <c r="L444" i="15" s="1"/>
  <c r="M445" i="15"/>
  <c r="M446" i="15"/>
  <c r="L446" i="15" s="1"/>
  <c r="M447" i="15"/>
  <c r="L447" i="15" s="1"/>
  <c r="M448" i="15"/>
  <c r="L448" i="15" s="1"/>
  <c r="M449" i="15"/>
  <c r="M450" i="15"/>
  <c r="M451" i="15"/>
  <c r="L451" i="15" s="1"/>
  <c r="M452" i="15"/>
  <c r="L452" i="15" s="1"/>
  <c r="M453" i="15"/>
  <c r="M454" i="15"/>
  <c r="M455" i="15"/>
  <c r="L455" i="15" s="1"/>
  <c r="M456" i="15"/>
  <c r="L456" i="15" s="1"/>
  <c r="M457" i="15"/>
  <c r="M458" i="15"/>
  <c r="M459" i="15"/>
  <c r="M460" i="15"/>
  <c r="M461" i="15"/>
  <c r="M462" i="15"/>
  <c r="M463" i="15"/>
  <c r="M464" i="15"/>
  <c r="L464" i="15" s="1"/>
  <c r="M465" i="15"/>
  <c r="M466" i="15"/>
  <c r="M467" i="15"/>
  <c r="L467" i="15" s="1"/>
  <c r="M468" i="15"/>
  <c r="L468" i="15" s="1"/>
  <c r="M469" i="15"/>
  <c r="M470" i="15"/>
  <c r="M471" i="15"/>
  <c r="L471" i="15" s="1"/>
  <c r="M472" i="15"/>
  <c r="L472" i="15" s="1"/>
  <c r="M473" i="15"/>
  <c r="M474" i="15"/>
  <c r="L474" i="15" s="1"/>
  <c r="M475" i="15"/>
  <c r="L475" i="15" s="1"/>
  <c r="M476" i="15"/>
  <c r="M477" i="15"/>
  <c r="M478" i="15"/>
  <c r="L478" i="15" s="1"/>
  <c r="M479" i="15"/>
  <c r="M480" i="15"/>
  <c r="M481" i="15"/>
  <c r="M482" i="15"/>
  <c r="M483" i="15"/>
  <c r="L483" i="15" s="1"/>
  <c r="M484" i="15"/>
  <c r="M485" i="15"/>
  <c r="M486" i="15"/>
  <c r="M487" i="15"/>
  <c r="L487" i="15" s="1"/>
  <c r="M488" i="15"/>
  <c r="L488" i="15" s="1"/>
  <c r="M489" i="15"/>
  <c r="M490" i="15"/>
  <c r="M491" i="15"/>
  <c r="L491" i="15" s="1"/>
  <c r="M492" i="15"/>
  <c r="M493" i="15"/>
  <c r="M494" i="15"/>
  <c r="M495" i="15"/>
  <c r="L495" i="15" s="1"/>
  <c r="M496" i="15"/>
  <c r="M497" i="15"/>
  <c r="M498" i="15"/>
  <c r="M499" i="15"/>
  <c r="L499" i="15" s="1"/>
  <c r="M500" i="15"/>
  <c r="M501" i="15"/>
  <c r="M502" i="15"/>
  <c r="M503" i="15"/>
  <c r="M504" i="15"/>
  <c r="L504" i="15" s="1"/>
  <c r="M505" i="15"/>
  <c r="M506" i="15"/>
  <c r="M507" i="15"/>
  <c r="M508" i="15"/>
  <c r="L508" i="15" s="1"/>
  <c r="M509" i="15"/>
  <c r="M510" i="15"/>
  <c r="M511" i="15"/>
  <c r="L511" i="15" s="1"/>
  <c r="M512" i="15"/>
  <c r="L512" i="15" s="1"/>
  <c r="M513" i="15"/>
  <c r="M514" i="15"/>
  <c r="M515" i="15"/>
  <c r="L515" i="15" s="1"/>
  <c r="M516" i="15"/>
  <c r="L516" i="15" s="1"/>
  <c r="M517" i="15"/>
  <c r="M518" i="15"/>
  <c r="M519" i="15"/>
  <c r="L519" i="15" s="1"/>
  <c r="M520" i="15"/>
  <c r="L520" i="15" s="1"/>
  <c r="M521" i="15"/>
  <c r="M522" i="15"/>
  <c r="M523" i="15"/>
  <c r="L523" i="15" s="1"/>
  <c r="M524" i="15"/>
  <c r="L524" i="15" s="1"/>
  <c r="M525" i="15"/>
  <c r="M526" i="15"/>
  <c r="M527" i="15"/>
  <c r="L527" i="15" s="1"/>
  <c r="M528" i="15"/>
  <c r="L528" i="15" s="1"/>
  <c r="M529" i="15"/>
  <c r="M530" i="15"/>
  <c r="M531" i="15"/>
  <c r="L531" i="15" s="1"/>
  <c r="M532" i="15"/>
  <c r="M533" i="15"/>
  <c r="M534" i="15"/>
  <c r="M535" i="15"/>
  <c r="L535" i="15" s="1"/>
  <c r="M536" i="15"/>
  <c r="L536" i="15" s="1"/>
  <c r="M537" i="15"/>
  <c r="M538" i="15"/>
  <c r="M539" i="15"/>
  <c r="L539" i="15" s="1"/>
  <c r="M540" i="15"/>
  <c r="L540" i="15" s="1"/>
  <c r="M541" i="15"/>
  <c r="M542" i="15"/>
  <c r="L542" i="15" s="1"/>
  <c r="M543" i="15"/>
  <c r="L543" i="15" s="1"/>
  <c r="M544" i="15"/>
  <c r="L544" i="15" s="1"/>
  <c r="M545" i="15"/>
  <c r="M546" i="15"/>
  <c r="L546" i="15" s="1"/>
  <c r="M547" i="15"/>
  <c r="L547" i="15" s="1"/>
  <c r="M548" i="15"/>
  <c r="M549" i="15"/>
  <c r="M550" i="15"/>
  <c r="M551" i="15"/>
  <c r="L551" i="15" s="1"/>
  <c r="M552" i="15"/>
  <c r="L552" i="15" s="1"/>
  <c r="M553" i="15"/>
  <c r="M554" i="15"/>
  <c r="M555" i="15"/>
  <c r="L555" i="15" s="1"/>
  <c r="M556" i="15"/>
  <c r="L556" i="15" s="1"/>
  <c r="M557" i="15"/>
  <c r="M558" i="15"/>
  <c r="M559" i="15"/>
  <c r="L559" i="15" s="1"/>
  <c r="M560" i="15"/>
  <c r="L560" i="15" s="1"/>
  <c r="M561" i="15"/>
  <c r="M562" i="15"/>
  <c r="M563" i="15"/>
  <c r="L563" i="15" s="1"/>
  <c r="M564" i="15"/>
  <c r="M565" i="15"/>
  <c r="M566" i="15"/>
  <c r="M567" i="15"/>
  <c r="L567" i="15" s="1"/>
  <c r="M568" i="15"/>
  <c r="L568" i="15" s="1"/>
  <c r="M569" i="15"/>
  <c r="M570" i="15"/>
  <c r="M571" i="15"/>
  <c r="L571" i="15" s="1"/>
  <c r="M572" i="15"/>
  <c r="L572" i="15" s="1"/>
  <c r="M573" i="15"/>
  <c r="M574" i="15"/>
  <c r="M575" i="15"/>
  <c r="L575" i="15" s="1"/>
  <c r="M576" i="15"/>
  <c r="L576" i="15" s="1"/>
  <c r="M577" i="15"/>
  <c r="M578" i="15"/>
  <c r="M579" i="15"/>
  <c r="L579" i="15" s="1"/>
  <c r="M580" i="15"/>
  <c r="L580" i="15" s="1"/>
  <c r="M581" i="15"/>
  <c r="M582" i="15"/>
  <c r="M583" i="15"/>
  <c r="L583" i="15" s="1"/>
  <c r="M584" i="15"/>
  <c r="L584" i="15" s="1"/>
  <c r="M585" i="15"/>
  <c r="M586" i="15"/>
  <c r="M587" i="15"/>
  <c r="L587" i="15" s="1"/>
  <c r="M588" i="15"/>
  <c r="L588" i="15" s="1"/>
  <c r="M589" i="15"/>
  <c r="M590" i="15"/>
  <c r="M591" i="15"/>
  <c r="L591" i="15" s="1"/>
  <c r="M592" i="15"/>
  <c r="L592" i="15" s="1"/>
  <c r="M593" i="15"/>
  <c r="M594" i="15"/>
  <c r="M595" i="15"/>
  <c r="L595" i="15" s="1"/>
  <c r="M596" i="15"/>
  <c r="L596" i="15" s="1"/>
  <c r="M597" i="15"/>
  <c r="M598" i="15"/>
  <c r="M599" i="15"/>
  <c r="L599" i="15" s="1"/>
  <c r="M600" i="15"/>
  <c r="L600" i="15" s="1"/>
  <c r="M601" i="15"/>
  <c r="M602" i="15"/>
  <c r="M603" i="15"/>
  <c r="L603" i="15" s="1"/>
  <c r="M604" i="15"/>
  <c r="L604" i="15" s="1"/>
  <c r="M605" i="15"/>
  <c r="M606" i="15"/>
  <c r="M607" i="15"/>
  <c r="L607" i="15" s="1"/>
  <c r="M608" i="15"/>
  <c r="M609" i="15"/>
  <c r="M610" i="15"/>
  <c r="M611" i="15"/>
  <c r="M612" i="15"/>
  <c r="L612" i="15" s="1"/>
  <c r="M613" i="15"/>
  <c r="M614" i="15"/>
  <c r="M615" i="15"/>
  <c r="L615" i="15" s="1"/>
  <c r="M616" i="15"/>
  <c r="L616" i="15" s="1"/>
  <c r="M617" i="15"/>
  <c r="M618" i="15"/>
  <c r="M619" i="15"/>
  <c r="L619" i="15" s="1"/>
  <c r="M620" i="15"/>
  <c r="L620" i="15" s="1"/>
  <c r="M621" i="15"/>
  <c r="M622" i="15"/>
  <c r="M623" i="15"/>
  <c r="L623" i="15" s="1"/>
  <c r="M624" i="15"/>
  <c r="L624" i="15" s="1"/>
  <c r="M625" i="15"/>
  <c r="M626" i="15"/>
  <c r="M627" i="15"/>
  <c r="L627" i="15" s="1"/>
  <c r="M628" i="15"/>
  <c r="L628" i="15" s="1"/>
  <c r="M629" i="15"/>
  <c r="M630" i="15"/>
  <c r="M631" i="15"/>
  <c r="L631" i="15" s="1"/>
  <c r="M632" i="15"/>
  <c r="L632" i="15" s="1"/>
  <c r="M633" i="15"/>
  <c r="M634" i="15"/>
  <c r="M635" i="15"/>
  <c r="L635" i="15" s="1"/>
  <c r="M636" i="15"/>
  <c r="L636" i="15" s="1"/>
  <c r="M637" i="15"/>
  <c r="M638" i="15"/>
  <c r="M639" i="15"/>
  <c r="L639" i="15" s="1"/>
  <c r="M640" i="15"/>
  <c r="M641" i="15"/>
  <c r="M642" i="15"/>
  <c r="M643" i="15"/>
  <c r="L643" i="15" s="1"/>
  <c r="M644" i="15"/>
  <c r="L644" i="15" s="1"/>
  <c r="M645" i="15"/>
  <c r="M646" i="15"/>
  <c r="M647" i="15"/>
  <c r="L647" i="15" s="1"/>
  <c r="M648" i="15"/>
  <c r="L648" i="15" s="1"/>
  <c r="M649" i="15"/>
  <c r="M650" i="15"/>
  <c r="M651" i="15"/>
  <c r="L651" i="15" s="1"/>
  <c r="M652" i="15"/>
  <c r="L652" i="15" s="1"/>
  <c r="M653" i="15"/>
  <c r="M654" i="15"/>
  <c r="M655" i="15"/>
  <c r="L655" i="15" s="1"/>
  <c r="M656" i="15"/>
  <c r="L656" i="15" s="1"/>
  <c r="M657" i="15"/>
  <c r="M658" i="15"/>
  <c r="M659" i="15"/>
  <c r="L659" i="15" s="1"/>
  <c r="M660" i="15"/>
  <c r="L660" i="15" s="1"/>
  <c r="M661" i="15"/>
  <c r="M662" i="15"/>
  <c r="M663" i="15"/>
  <c r="L663" i="15" s="1"/>
  <c r="M664" i="15"/>
  <c r="L664" i="15" s="1"/>
  <c r="M665" i="15"/>
  <c r="M666" i="15"/>
  <c r="M667" i="15"/>
  <c r="M668" i="15"/>
  <c r="L668" i="15" s="1"/>
  <c r="M669" i="15"/>
  <c r="M670" i="15"/>
  <c r="M671" i="15"/>
  <c r="M672" i="15"/>
  <c r="L672" i="15" s="1"/>
  <c r="M673" i="15"/>
  <c r="M674" i="15"/>
  <c r="M675" i="15"/>
  <c r="M676" i="15"/>
  <c r="L676" i="15" s="1"/>
  <c r="M677" i="15"/>
  <c r="M678" i="15"/>
  <c r="M679" i="15"/>
  <c r="M680" i="15"/>
  <c r="L680" i="15" s="1"/>
  <c r="M681" i="15"/>
  <c r="M682" i="15"/>
  <c r="M683" i="15"/>
  <c r="M684" i="15"/>
  <c r="L684" i="15" s="1"/>
  <c r="M685" i="15"/>
  <c r="M686" i="15"/>
  <c r="M687" i="15"/>
  <c r="M688" i="15"/>
  <c r="L688" i="15" s="1"/>
  <c r="M689" i="15"/>
  <c r="M690" i="15"/>
  <c r="M691" i="15"/>
  <c r="M692" i="15"/>
  <c r="L692" i="15" s="1"/>
  <c r="M693" i="15"/>
  <c r="M694" i="15"/>
  <c r="M695" i="15"/>
  <c r="M696" i="15"/>
  <c r="L696" i="15" s="1"/>
  <c r="M697" i="15"/>
  <c r="M698" i="15"/>
  <c r="M699" i="15"/>
  <c r="M700" i="15"/>
  <c r="L700" i="15" s="1"/>
  <c r="M701" i="15"/>
  <c r="M702" i="15"/>
  <c r="M703" i="15"/>
  <c r="M704" i="15"/>
  <c r="L704" i="15" s="1"/>
  <c r="M705" i="15"/>
  <c r="M706" i="15"/>
  <c r="M707" i="15"/>
  <c r="M708" i="15"/>
  <c r="M709" i="15"/>
  <c r="M710" i="15"/>
  <c r="M711" i="15"/>
  <c r="M712" i="15"/>
  <c r="M713" i="15"/>
  <c r="M714" i="15"/>
  <c r="M715" i="15"/>
  <c r="M716" i="15"/>
  <c r="M717" i="15"/>
  <c r="M718" i="15"/>
  <c r="M719" i="15"/>
  <c r="M720" i="15"/>
  <c r="M721" i="15"/>
  <c r="M722" i="15"/>
  <c r="M723" i="15"/>
  <c r="M724" i="15"/>
  <c r="M725" i="15"/>
  <c r="M726" i="15"/>
  <c r="M727" i="15"/>
  <c r="M728" i="15"/>
  <c r="M729" i="15"/>
  <c r="M730" i="15"/>
  <c r="M731" i="15"/>
  <c r="M732" i="15"/>
  <c r="M733" i="15"/>
  <c r="M734" i="15"/>
  <c r="M735" i="15"/>
  <c r="M736" i="15"/>
  <c r="M737" i="15"/>
  <c r="M738" i="15"/>
  <c r="M739" i="15"/>
  <c r="M740" i="15"/>
  <c r="M741" i="15"/>
  <c r="M742" i="15"/>
  <c r="M743" i="15"/>
  <c r="M744" i="15"/>
  <c r="M745" i="15"/>
  <c r="M746" i="15"/>
  <c r="M747" i="15"/>
  <c r="M748" i="15"/>
  <c r="M749" i="15"/>
  <c r="M750" i="15"/>
  <c r="M751" i="15"/>
  <c r="M752" i="15"/>
  <c r="M753" i="15"/>
  <c r="M754" i="15"/>
  <c r="M755" i="15"/>
  <c r="M756" i="15"/>
  <c r="M757" i="15"/>
  <c r="M758" i="15"/>
  <c r="M759" i="15"/>
  <c r="M760" i="15"/>
  <c r="M761" i="15"/>
  <c r="M762" i="15"/>
  <c r="M763" i="15"/>
  <c r="M764" i="15"/>
  <c r="M765" i="15"/>
  <c r="M766" i="15"/>
  <c r="M767" i="15"/>
  <c r="M768" i="15"/>
  <c r="M769" i="15"/>
  <c r="M770" i="15"/>
  <c r="M771" i="15"/>
  <c r="M772" i="15"/>
  <c r="M773" i="15"/>
  <c r="M774" i="15"/>
  <c r="M775" i="15"/>
  <c r="M776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790" i="15"/>
  <c r="M791" i="15"/>
  <c r="M792" i="15"/>
  <c r="M793" i="15"/>
  <c r="M794" i="15"/>
  <c r="M795" i="15"/>
  <c r="M796" i="15"/>
  <c r="M797" i="15"/>
  <c r="M798" i="15"/>
  <c r="M799" i="15"/>
  <c r="M800" i="15"/>
  <c r="M801" i="15"/>
  <c r="M802" i="15"/>
  <c r="M803" i="15"/>
  <c r="M804" i="15"/>
  <c r="M805" i="15"/>
  <c r="M806" i="15"/>
  <c r="M807" i="15"/>
  <c r="M808" i="15"/>
  <c r="M809" i="15"/>
  <c r="M810" i="15"/>
  <c r="M811" i="15"/>
  <c r="M812" i="15"/>
  <c r="M813" i="15"/>
  <c r="M814" i="15"/>
  <c r="M815" i="15"/>
  <c r="M816" i="15"/>
  <c r="M817" i="15"/>
  <c r="M818" i="15"/>
  <c r="M819" i="15"/>
  <c r="M820" i="15"/>
  <c r="M821" i="15"/>
  <c r="M822" i="15"/>
  <c r="M823" i="15"/>
  <c r="M824" i="15"/>
  <c r="M825" i="15"/>
  <c r="M826" i="15"/>
  <c r="M827" i="15"/>
  <c r="M828" i="15"/>
  <c r="M829" i="15"/>
  <c r="M830" i="15"/>
  <c r="M831" i="15"/>
  <c r="M832" i="15"/>
  <c r="M833" i="15"/>
  <c r="M834" i="15"/>
  <c r="M835" i="15"/>
  <c r="M836" i="15"/>
  <c r="M837" i="15"/>
  <c r="M838" i="15"/>
  <c r="M839" i="15"/>
  <c r="M840" i="15"/>
  <c r="M841" i="15"/>
  <c r="M842" i="15"/>
  <c r="M843" i="15"/>
  <c r="M844" i="15"/>
  <c r="M845" i="15"/>
  <c r="M846" i="15"/>
  <c r="M847" i="15"/>
  <c r="M848" i="15"/>
  <c r="M849" i="15"/>
  <c r="M850" i="15"/>
  <c r="M851" i="15"/>
  <c r="M852" i="15"/>
  <c r="M853" i="15"/>
  <c r="M854" i="15"/>
  <c r="M855" i="15"/>
  <c r="M856" i="15"/>
  <c r="M857" i="15"/>
  <c r="M858" i="15"/>
  <c r="M859" i="15"/>
  <c r="M860" i="15"/>
  <c r="M861" i="15"/>
  <c r="M862" i="15"/>
  <c r="M863" i="15"/>
  <c r="M864" i="15"/>
  <c r="M865" i="15"/>
  <c r="M866" i="15"/>
  <c r="M867" i="15"/>
  <c r="M868" i="15"/>
  <c r="M869" i="15"/>
  <c r="M870" i="15"/>
  <c r="M871" i="15"/>
  <c r="M872" i="15"/>
  <c r="M873" i="15"/>
  <c r="M874" i="15"/>
  <c r="M875" i="15"/>
  <c r="M876" i="15"/>
  <c r="M877" i="15"/>
  <c r="M878" i="15"/>
  <c r="M879" i="15"/>
  <c r="M880" i="15"/>
  <c r="M881" i="15"/>
  <c r="M882" i="15"/>
  <c r="M883" i="15"/>
  <c r="M884" i="15"/>
  <c r="M885" i="15"/>
  <c r="M886" i="15"/>
  <c r="M887" i="15"/>
  <c r="M888" i="15"/>
  <c r="M889" i="15"/>
  <c r="M890" i="15"/>
  <c r="M891" i="15"/>
  <c r="M892" i="15"/>
  <c r="M893" i="15"/>
  <c r="M894" i="15"/>
  <c r="M895" i="15"/>
  <c r="M896" i="15"/>
  <c r="M897" i="15"/>
  <c r="M898" i="15"/>
  <c r="M899" i="15"/>
  <c r="M900" i="15"/>
  <c r="M901" i="15"/>
  <c r="M902" i="15"/>
  <c r="M903" i="15"/>
  <c r="M904" i="15"/>
  <c r="M905" i="15"/>
  <c r="M906" i="15"/>
  <c r="M907" i="15"/>
  <c r="M908" i="15"/>
  <c r="M909" i="15"/>
  <c r="M910" i="15"/>
  <c r="M911" i="15"/>
  <c r="M912" i="15"/>
  <c r="M913" i="15"/>
  <c r="M914" i="15"/>
  <c r="M915" i="15"/>
  <c r="M916" i="15"/>
  <c r="M917" i="15"/>
  <c r="M918" i="15"/>
  <c r="M919" i="15"/>
  <c r="M920" i="15"/>
  <c r="M921" i="15"/>
  <c r="M922" i="15"/>
  <c r="M923" i="15"/>
  <c r="M924" i="15"/>
  <c r="M925" i="15"/>
  <c r="M926" i="15"/>
  <c r="M927" i="15"/>
  <c r="M928" i="15"/>
  <c r="M929" i="15"/>
  <c r="M930" i="15"/>
  <c r="M931" i="15"/>
  <c r="M932" i="15"/>
  <c r="M933" i="15"/>
  <c r="M934" i="15"/>
  <c r="M935" i="15"/>
  <c r="M936" i="15"/>
  <c r="M937" i="15"/>
  <c r="M938" i="15"/>
  <c r="M939" i="15"/>
  <c r="M940" i="15"/>
  <c r="M941" i="15"/>
  <c r="M942" i="15"/>
  <c r="M943" i="15"/>
  <c r="M944" i="15"/>
  <c r="M945" i="15"/>
  <c r="M946" i="15"/>
  <c r="M947" i="15"/>
  <c r="M948" i="15"/>
  <c r="M949" i="15"/>
  <c r="M950" i="15"/>
  <c r="M951" i="15"/>
  <c r="M952" i="15"/>
  <c r="M953" i="15"/>
  <c r="M954" i="15"/>
  <c r="M955" i="15"/>
  <c r="M956" i="15"/>
  <c r="M957" i="15"/>
  <c r="M958" i="15"/>
  <c r="M959" i="15"/>
  <c r="M960" i="15"/>
  <c r="M961" i="15"/>
  <c r="M962" i="15"/>
  <c r="M963" i="15"/>
  <c r="M964" i="15"/>
  <c r="M965" i="15"/>
  <c r="M966" i="15"/>
  <c r="M967" i="15"/>
  <c r="M968" i="15"/>
  <c r="M969" i="15"/>
  <c r="M970" i="15"/>
  <c r="M971" i="15"/>
  <c r="M972" i="15"/>
  <c r="M973" i="15"/>
  <c r="M974" i="15"/>
  <c r="M975" i="15"/>
  <c r="M976" i="15"/>
  <c r="M977" i="15"/>
  <c r="M978" i="15"/>
  <c r="M979" i="15"/>
  <c r="M980" i="15"/>
  <c r="M981" i="15"/>
  <c r="M982" i="15"/>
  <c r="M983" i="15"/>
  <c r="M984" i="15"/>
  <c r="M985" i="15"/>
  <c r="M986" i="15"/>
  <c r="M987" i="15"/>
  <c r="M988" i="15"/>
  <c r="M989" i="15"/>
  <c r="M990" i="15"/>
  <c r="M991" i="15"/>
  <c r="M992" i="15"/>
  <c r="M993" i="15"/>
  <c r="M994" i="15"/>
  <c r="M995" i="15"/>
  <c r="M996" i="15"/>
  <c r="M997" i="15"/>
  <c r="M998" i="15"/>
  <c r="M999" i="15"/>
  <c r="M1000" i="15"/>
  <c r="M1001" i="15"/>
  <c r="M1002" i="15"/>
  <c r="M1003" i="15"/>
  <c r="M1004" i="15"/>
  <c r="M1005" i="15"/>
  <c r="M1006" i="15"/>
  <c r="M1007" i="15"/>
  <c r="M1008" i="15"/>
  <c r="M1009" i="15"/>
  <c r="M1010" i="15"/>
  <c r="M1011" i="15"/>
  <c r="M1012" i="15"/>
  <c r="M1013" i="15"/>
  <c r="M1014" i="15"/>
  <c r="M1015" i="15"/>
  <c r="M1016" i="15"/>
  <c r="M1017" i="15"/>
  <c r="M1018" i="15"/>
  <c r="M1019" i="15"/>
  <c r="M1020" i="15"/>
  <c r="M1021" i="15"/>
  <c r="M1022" i="15"/>
  <c r="M1023" i="15"/>
  <c r="L1023" i="15" s="1"/>
  <c r="M1024" i="15"/>
  <c r="M1025" i="15"/>
  <c r="M1026" i="15"/>
  <c r="M1027" i="15"/>
  <c r="L1027" i="15" s="1"/>
  <c r="M1028" i="15"/>
  <c r="M1029" i="15"/>
  <c r="M1030" i="15"/>
  <c r="M1031" i="15"/>
  <c r="M1032" i="15"/>
  <c r="M1033" i="15"/>
  <c r="M1034" i="15"/>
  <c r="M1035" i="15"/>
  <c r="L1035" i="15" s="1"/>
  <c r="M1036" i="15"/>
  <c r="M1037" i="15"/>
  <c r="M1038" i="15"/>
  <c r="M1039" i="15"/>
  <c r="M1040" i="15"/>
  <c r="M1041" i="15"/>
  <c r="M1042" i="15"/>
  <c r="M1043" i="15"/>
  <c r="M1044" i="15"/>
  <c r="M1045" i="15"/>
  <c r="M1046" i="15"/>
  <c r="M1047" i="15"/>
  <c r="M1048" i="15"/>
  <c r="M1049" i="15"/>
  <c r="M1050" i="15"/>
  <c r="M1051" i="15"/>
  <c r="M1052" i="15"/>
  <c r="M1053" i="15"/>
  <c r="M1054" i="15"/>
  <c r="M1055" i="15"/>
  <c r="M1056" i="15"/>
  <c r="M1057" i="15"/>
  <c r="M1058" i="15"/>
  <c r="M1059" i="15"/>
  <c r="M1060" i="15"/>
  <c r="M1061" i="15"/>
  <c r="M1062" i="15"/>
  <c r="M1063" i="15"/>
  <c r="M1064" i="15"/>
  <c r="M1065" i="15"/>
  <c r="M1066" i="15"/>
  <c r="M1067" i="15"/>
  <c r="M1068" i="15"/>
  <c r="M1069" i="15"/>
  <c r="M1070" i="15"/>
  <c r="M1071" i="15"/>
  <c r="M1072" i="15"/>
  <c r="M1073" i="15"/>
  <c r="M1074" i="15"/>
  <c r="M1075" i="15"/>
  <c r="M1076" i="15"/>
  <c r="M1077" i="15"/>
  <c r="M3" i="15"/>
  <c r="X9" i="15"/>
  <c r="V9" i="15"/>
  <c r="X8" i="15"/>
  <c r="W8" i="15"/>
  <c r="W7" i="15"/>
  <c r="V7" i="15"/>
  <c r="W9" i="14"/>
  <c r="V7" i="14"/>
  <c r="U7" i="14"/>
  <c r="U9" i="14"/>
  <c r="W8" i="14"/>
  <c r="C4" i="16"/>
  <c r="B4" i="16"/>
  <c r="C3" i="16" s="1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N92" i="15" s="1"/>
  <c r="O93" i="15"/>
  <c r="O94" i="15"/>
  <c r="O95" i="15"/>
  <c r="O96" i="15"/>
  <c r="N96" i="15" s="1"/>
  <c r="O97" i="15"/>
  <c r="O98" i="15"/>
  <c r="O99" i="15"/>
  <c r="O100" i="15"/>
  <c r="N100" i="15" s="1"/>
  <c r="O101" i="15"/>
  <c r="O102" i="15"/>
  <c r="O103" i="15"/>
  <c r="O104" i="15"/>
  <c r="N104" i="15" s="1"/>
  <c r="O105" i="15"/>
  <c r="O106" i="15"/>
  <c r="O107" i="15"/>
  <c r="O108" i="15"/>
  <c r="N108" i="15" s="1"/>
  <c r="O109" i="15"/>
  <c r="O110" i="15"/>
  <c r="O111" i="15"/>
  <c r="O112" i="15"/>
  <c r="N112" i="15" s="1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N124" i="15" s="1"/>
  <c r="O125" i="15"/>
  <c r="O126" i="15"/>
  <c r="O127" i="15"/>
  <c r="O128" i="15"/>
  <c r="N128" i="15" s="1"/>
  <c r="O129" i="15"/>
  <c r="O130" i="15"/>
  <c r="O131" i="15"/>
  <c r="O132" i="15"/>
  <c r="N132" i="15" s="1"/>
  <c r="O133" i="15"/>
  <c r="O134" i="15"/>
  <c r="O135" i="15"/>
  <c r="O136" i="15"/>
  <c r="N136" i="15" s="1"/>
  <c r="O137" i="15"/>
  <c r="O138" i="15"/>
  <c r="O139" i="15"/>
  <c r="O140" i="15"/>
  <c r="N140" i="15" s="1"/>
  <c r="O141" i="15"/>
  <c r="O142" i="15"/>
  <c r="O143" i="15"/>
  <c r="O144" i="15"/>
  <c r="N144" i="15" s="1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N168" i="15" s="1"/>
  <c r="O169" i="15"/>
  <c r="O170" i="15"/>
  <c r="O171" i="15"/>
  <c r="O172" i="15"/>
  <c r="N172" i="15" s="1"/>
  <c r="O173" i="15"/>
  <c r="O174" i="15"/>
  <c r="O175" i="15"/>
  <c r="O176" i="15"/>
  <c r="N176" i="15" s="1"/>
  <c r="O177" i="15"/>
  <c r="O178" i="15"/>
  <c r="O179" i="15"/>
  <c r="O180" i="15"/>
  <c r="N180" i="15" s="1"/>
  <c r="O181" i="15"/>
  <c r="O182" i="15"/>
  <c r="O183" i="15"/>
  <c r="O184" i="15"/>
  <c r="N184" i="15" s="1"/>
  <c r="O185" i="15"/>
  <c r="O186" i="15"/>
  <c r="O187" i="15"/>
  <c r="O188" i="15"/>
  <c r="N188" i="15" s="1"/>
  <c r="O189" i="15"/>
  <c r="O190" i="15"/>
  <c r="O191" i="15"/>
  <c r="O192" i="15"/>
  <c r="N192" i="15" s="1"/>
  <c r="O193" i="15"/>
  <c r="O194" i="15"/>
  <c r="O195" i="15"/>
  <c r="O196" i="15"/>
  <c r="N196" i="15" s="1"/>
  <c r="O197" i="15"/>
  <c r="O198" i="15"/>
  <c r="O199" i="15"/>
  <c r="O200" i="15"/>
  <c r="N200" i="15" s="1"/>
  <c r="O201" i="15"/>
  <c r="O202" i="15"/>
  <c r="O203" i="15"/>
  <c r="O204" i="15"/>
  <c r="N204" i="15" s="1"/>
  <c r="O205" i="15"/>
  <c r="O206" i="15"/>
  <c r="O207" i="15"/>
  <c r="O208" i="15"/>
  <c r="N208" i="15" s="1"/>
  <c r="O209" i="15"/>
  <c r="O210" i="15"/>
  <c r="O211" i="15"/>
  <c r="O212" i="15"/>
  <c r="N212" i="15" s="1"/>
  <c r="O213" i="15"/>
  <c r="O214" i="15"/>
  <c r="O215" i="15"/>
  <c r="O216" i="15"/>
  <c r="N216" i="15" s="1"/>
  <c r="O217" i="15"/>
  <c r="O218" i="15"/>
  <c r="O219" i="15"/>
  <c r="O220" i="15"/>
  <c r="N220" i="15" s="1"/>
  <c r="O221" i="15"/>
  <c r="O222" i="15"/>
  <c r="O223" i="15"/>
  <c r="O224" i="15"/>
  <c r="N224" i="15" s="1"/>
  <c r="O225" i="15"/>
  <c r="O226" i="15"/>
  <c r="O227" i="15"/>
  <c r="O228" i="15"/>
  <c r="N228" i="15" s="1"/>
  <c r="O229" i="15"/>
  <c r="O230" i="15"/>
  <c r="O231" i="15"/>
  <c r="O232" i="15"/>
  <c r="N232" i="15" s="1"/>
  <c r="O233" i="15"/>
  <c r="O234" i="15"/>
  <c r="O235" i="15"/>
  <c r="O236" i="15"/>
  <c r="O237" i="15"/>
  <c r="O238" i="15"/>
  <c r="O239" i="15"/>
  <c r="O240" i="15"/>
  <c r="N240" i="15" s="1"/>
  <c r="O241" i="15"/>
  <c r="O242" i="15"/>
  <c r="O243" i="15"/>
  <c r="O244" i="15"/>
  <c r="N244" i="15" s="1"/>
  <c r="O245" i="15"/>
  <c r="O246" i="15"/>
  <c r="O247" i="15"/>
  <c r="O248" i="15"/>
  <c r="N248" i="15" s="1"/>
  <c r="O249" i="15"/>
  <c r="O250" i="15"/>
  <c r="O251" i="15"/>
  <c r="O252" i="15"/>
  <c r="N252" i="15" s="1"/>
  <c r="O253" i="15"/>
  <c r="O254" i="15"/>
  <c r="O255" i="15"/>
  <c r="O256" i="15"/>
  <c r="N256" i="15" s="1"/>
  <c r="O257" i="15"/>
  <c r="O258" i="15"/>
  <c r="O259" i="15"/>
  <c r="O260" i="15"/>
  <c r="N260" i="15" s="1"/>
  <c r="O261" i="15"/>
  <c r="O262" i="15"/>
  <c r="O263" i="15"/>
  <c r="O264" i="15"/>
  <c r="N264" i="15" s="1"/>
  <c r="O265" i="15"/>
  <c r="O266" i="15"/>
  <c r="O267" i="15"/>
  <c r="O268" i="15"/>
  <c r="N268" i="15" s="1"/>
  <c r="O269" i="15"/>
  <c r="O270" i="15"/>
  <c r="O271" i="15"/>
  <c r="O272" i="15"/>
  <c r="O273" i="15"/>
  <c r="O274" i="15"/>
  <c r="O275" i="15"/>
  <c r="O276" i="15"/>
  <c r="N276" i="15" s="1"/>
  <c r="O277" i="15"/>
  <c r="O278" i="15"/>
  <c r="O279" i="15"/>
  <c r="N279" i="15" s="1"/>
  <c r="O280" i="15"/>
  <c r="O281" i="15"/>
  <c r="O282" i="15"/>
  <c r="O283" i="15"/>
  <c r="N283" i="15" s="1"/>
  <c r="O284" i="15"/>
  <c r="O285" i="15"/>
  <c r="O286" i="15"/>
  <c r="O287" i="15"/>
  <c r="N287" i="15" s="1"/>
  <c r="O288" i="15"/>
  <c r="N288" i="15" s="1"/>
  <c r="O289" i="15"/>
  <c r="O290" i="15"/>
  <c r="O291" i="15"/>
  <c r="N291" i="15" s="1"/>
  <c r="O292" i="15"/>
  <c r="N292" i="15" s="1"/>
  <c r="O293" i="15"/>
  <c r="O294" i="15"/>
  <c r="O295" i="15"/>
  <c r="N295" i="15" s="1"/>
  <c r="O296" i="15"/>
  <c r="N296" i="15" s="1"/>
  <c r="O297" i="15"/>
  <c r="O298" i="15"/>
  <c r="O299" i="15"/>
  <c r="N299" i="15" s="1"/>
  <c r="O300" i="15"/>
  <c r="N300" i="15" s="1"/>
  <c r="O301" i="15"/>
  <c r="O302" i="15"/>
  <c r="O303" i="15"/>
  <c r="N303" i="15" s="1"/>
  <c r="O304" i="15"/>
  <c r="O305" i="15"/>
  <c r="O306" i="15"/>
  <c r="O307" i="15"/>
  <c r="N307" i="15" s="1"/>
  <c r="O308" i="15"/>
  <c r="N308" i="15" s="1"/>
  <c r="O309" i="15"/>
  <c r="O310" i="15"/>
  <c r="O311" i="15"/>
  <c r="N311" i="15" s="1"/>
  <c r="O312" i="15"/>
  <c r="N312" i="15" s="1"/>
  <c r="O313" i="15"/>
  <c r="O314" i="15"/>
  <c r="N314" i="15" s="1"/>
  <c r="O315" i="15"/>
  <c r="N315" i="15" s="1"/>
  <c r="O316" i="15"/>
  <c r="N316" i="15" s="1"/>
  <c r="O317" i="15"/>
  <c r="O318" i="15"/>
  <c r="N318" i="15" s="1"/>
  <c r="O319" i="15"/>
  <c r="N319" i="15" s="1"/>
  <c r="O320" i="15"/>
  <c r="O321" i="15"/>
  <c r="O322" i="15"/>
  <c r="N322" i="15" s="1"/>
  <c r="O323" i="15"/>
  <c r="N323" i="15" s="1"/>
  <c r="O324" i="15"/>
  <c r="O325" i="15"/>
  <c r="O326" i="15"/>
  <c r="N326" i="15" s="1"/>
  <c r="O327" i="15"/>
  <c r="N327" i="15" s="1"/>
  <c r="O328" i="15"/>
  <c r="N328" i="15" s="1"/>
  <c r="O329" i="15"/>
  <c r="O330" i="15"/>
  <c r="N330" i="15" s="1"/>
  <c r="O331" i="15"/>
  <c r="N331" i="15" s="1"/>
  <c r="O332" i="15"/>
  <c r="N332" i="15" s="1"/>
  <c r="O333" i="15"/>
  <c r="O334" i="15"/>
  <c r="O335" i="15"/>
  <c r="N335" i="15" s="1"/>
  <c r="O336" i="15"/>
  <c r="N336" i="15" s="1"/>
  <c r="O337" i="15"/>
  <c r="O338" i="15"/>
  <c r="O339" i="15"/>
  <c r="N339" i="15" s="1"/>
  <c r="O340" i="15"/>
  <c r="N340" i="15" s="1"/>
  <c r="O341" i="15"/>
  <c r="O342" i="15"/>
  <c r="O343" i="15"/>
  <c r="N343" i="15" s="1"/>
  <c r="O344" i="15"/>
  <c r="N344" i="15" s="1"/>
  <c r="O345" i="15"/>
  <c r="O346" i="15"/>
  <c r="O347" i="15"/>
  <c r="N347" i="15" s="1"/>
  <c r="O348" i="15"/>
  <c r="N348" i="15" s="1"/>
  <c r="O349" i="15"/>
  <c r="O350" i="15"/>
  <c r="O351" i="15"/>
  <c r="N351" i="15" s="1"/>
  <c r="O352" i="15"/>
  <c r="N352" i="15" s="1"/>
  <c r="O353" i="15"/>
  <c r="O354" i="15"/>
  <c r="O355" i="15"/>
  <c r="N355" i="15" s="1"/>
  <c r="O356" i="15"/>
  <c r="N356" i="15" s="1"/>
  <c r="O357" i="15"/>
  <c r="O358" i="15"/>
  <c r="O359" i="15"/>
  <c r="N359" i="15" s="1"/>
  <c r="O360" i="15"/>
  <c r="N360" i="15" s="1"/>
  <c r="O361" i="15"/>
  <c r="O362" i="15"/>
  <c r="O363" i="15"/>
  <c r="N363" i="15" s="1"/>
  <c r="O364" i="15"/>
  <c r="O365" i="15"/>
  <c r="O366" i="15"/>
  <c r="O367" i="15"/>
  <c r="N367" i="15" s="1"/>
  <c r="O368" i="15"/>
  <c r="N368" i="15" s="1"/>
  <c r="O369" i="15"/>
  <c r="O370" i="15"/>
  <c r="O371" i="15"/>
  <c r="O372" i="15"/>
  <c r="N372" i="15" s="1"/>
  <c r="O373" i="15"/>
  <c r="O374" i="15"/>
  <c r="O375" i="15"/>
  <c r="N375" i="15" s="1"/>
  <c r="O376" i="15"/>
  <c r="N376" i="15" s="1"/>
  <c r="O377" i="15"/>
  <c r="O378" i="15"/>
  <c r="O379" i="15"/>
  <c r="N379" i="15" s="1"/>
  <c r="O380" i="15"/>
  <c r="N380" i="15" s="1"/>
  <c r="O381" i="15"/>
  <c r="O382" i="15"/>
  <c r="O383" i="15"/>
  <c r="N383" i="15" s="1"/>
  <c r="O384" i="15"/>
  <c r="O385" i="15"/>
  <c r="O386" i="15"/>
  <c r="N386" i="15" s="1"/>
  <c r="O387" i="15"/>
  <c r="N387" i="15" s="1"/>
  <c r="O388" i="15"/>
  <c r="N388" i="15" s="1"/>
  <c r="O389" i="15"/>
  <c r="O390" i="15"/>
  <c r="N390" i="15" s="1"/>
  <c r="O391" i="15"/>
  <c r="O392" i="15"/>
  <c r="N392" i="15" s="1"/>
  <c r="O393" i="15"/>
  <c r="O394" i="15"/>
  <c r="N394" i="15" s="1"/>
  <c r="O395" i="15"/>
  <c r="N395" i="15" s="1"/>
  <c r="O396" i="15"/>
  <c r="N396" i="15" s="1"/>
  <c r="O397" i="15"/>
  <c r="O398" i="15"/>
  <c r="N398" i="15" s="1"/>
  <c r="O399" i="15"/>
  <c r="N399" i="15" s="1"/>
  <c r="O400" i="15"/>
  <c r="N400" i="15" s="1"/>
  <c r="O401" i="15"/>
  <c r="O402" i="15"/>
  <c r="O403" i="15"/>
  <c r="N403" i="15" s="1"/>
  <c r="O404" i="15"/>
  <c r="O405" i="15"/>
  <c r="O406" i="15"/>
  <c r="O407" i="15"/>
  <c r="N407" i="15" s="1"/>
  <c r="O408" i="15"/>
  <c r="N408" i="15" s="1"/>
  <c r="O409" i="15"/>
  <c r="O410" i="15"/>
  <c r="O411" i="15"/>
  <c r="N411" i="15" s="1"/>
  <c r="O412" i="15"/>
  <c r="O413" i="15"/>
  <c r="O414" i="15"/>
  <c r="O415" i="15"/>
  <c r="N415" i="15" s="1"/>
  <c r="O416" i="15"/>
  <c r="N416" i="15" s="1"/>
  <c r="O417" i="15"/>
  <c r="O418" i="15"/>
  <c r="O419" i="15"/>
  <c r="N419" i="15" s="1"/>
  <c r="O420" i="15"/>
  <c r="N420" i="15" s="1"/>
  <c r="O421" i="15"/>
  <c r="O422" i="15"/>
  <c r="O423" i="15"/>
  <c r="N423" i="15" s="1"/>
  <c r="O424" i="15"/>
  <c r="N424" i="15" s="1"/>
  <c r="O425" i="15"/>
  <c r="O426" i="15"/>
  <c r="O427" i="15"/>
  <c r="N427" i="15" s="1"/>
  <c r="O428" i="15"/>
  <c r="N428" i="15" s="1"/>
  <c r="O429" i="15"/>
  <c r="O430" i="15"/>
  <c r="O431" i="15"/>
  <c r="N431" i="15" s="1"/>
  <c r="O432" i="15"/>
  <c r="N432" i="15" s="1"/>
  <c r="O433" i="15"/>
  <c r="O434" i="15"/>
  <c r="O435" i="15"/>
  <c r="N435" i="15" s="1"/>
  <c r="O436" i="15"/>
  <c r="N436" i="15" s="1"/>
  <c r="O437" i="15"/>
  <c r="O438" i="15"/>
  <c r="O439" i="15"/>
  <c r="N439" i="15" s="1"/>
  <c r="O440" i="15"/>
  <c r="O441" i="15"/>
  <c r="O442" i="15"/>
  <c r="N442" i="15" s="1"/>
  <c r="O443" i="15"/>
  <c r="N443" i="15" s="1"/>
  <c r="O444" i="15"/>
  <c r="N444" i="15" s="1"/>
  <c r="O445" i="15"/>
  <c r="O446" i="15"/>
  <c r="N446" i="15" s="1"/>
  <c r="O447" i="15"/>
  <c r="N447" i="15" s="1"/>
  <c r="O448" i="15"/>
  <c r="N448" i="15" s="1"/>
  <c r="O449" i="15"/>
  <c r="O450" i="15"/>
  <c r="O451" i="15"/>
  <c r="N451" i="15" s="1"/>
  <c r="O452" i="15"/>
  <c r="N452" i="15" s="1"/>
  <c r="O453" i="15"/>
  <c r="O454" i="15"/>
  <c r="O455" i="15"/>
  <c r="N455" i="15" s="1"/>
  <c r="O456" i="15"/>
  <c r="N456" i="15" s="1"/>
  <c r="O457" i="15"/>
  <c r="O458" i="15"/>
  <c r="O459" i="15"/>
  <c r="O460" i="15"/>
  <c r="O461" i="15"/>
  <c r="O462" i="15"/>
  <c r="O463" i="15"/>
  <c r="O464" i="15"/>
  <c r="N464" i="15" s="1"/>
  <c r="O465" i="15"/>
  <c r="O466" i="15"/>
  <c r="O467" i="15"/>
  <c r="N467" i="15" s="1"/>
  <c r="O468" i="15"/>
  <c r="N468" i="15" s="1"/>
  <c r="O469" i="15"/>
  <c r="O470" i="15"/>
  <c r="O471" i="15"/>
  <c r="N471" i="15" s="1"/>
  <c r="O472" i="15"/>
  <c r="N472" i="15" s="1"/>
  <c r="O473" i="15"/>
  <c r="O474" i="15"/>
  <c r="O475" i="15"/>
  <c r="N475" i="15" s="1"/>
  <c r="O476" i="15"/>
  <c r="O477" i="15"/>
  <c r="O478" i="15"/>
  <c r="O479" i="15"/>
  <c r="O480" i="15"/>
  <c r="N480" i="15" s="1"/>
  <c r="O481" i="15"/>
  <c r="O482" i="15"/>
  <c r="O483" i="15"/>
  <c r="N483" i="15" s="1"/>
  <c r="O484" i="15"/>
  <c r="N484" i="15" s="1"/>
  <c r="O485" i="15"/>
  <c r="O486" i="15"/>
  <c r="O487" i="15"/>
  <c r="N487" i="15" s="1"/>
  <c r="O488" i="15"/>
  <c r="N488" i="15" s="1"/>
  <c r="O489" i="15"/>
  <c r="O490" i="15"/>
  <c r="O491" i="15"/>
  <c r="O492" i="15"/>
  <c r="N492" i="15" s="1"/>
  <c r="O493" i="15"/>
  <c r="O494" i="15"/>
  <c r="O495" i="15"/>
  <c r="O496" i="15"/>
  <c r="N496" i="15" s="1"/>
  <c r="O497" i="15"/>
  <c r="O498" i="15"/>
  <c r="O499" i="15"/>
  <c r="O500" i="15"/>
  <c r="O501" i="15"/>
  <c r="O502" i="15"/>
  <c r="O503" i="15"/>
  <c r="O504" i="15"/>
  <c r="N504" i="15" s="1"/>
  <c r="O505" i="15"/>
  <c r="O506" i="15"/>
  <c r="O507" i="15"/>
  <c r="O508" i="15"/>
  <c r="N508" i="15" s="1"/>
  <c r="O509" i="15"/>
  <c r="O510" i="15"/>
  <c r="O511" i="15"/>
  <c r="O512" i="15"/>
  <c r="N512" i="15" s="1"/>
  <c r="O513" i="15"/>
  <c r="O514" i="15"/>
  <c r="O515" i="15"/>
  <c r="O516" i="15"/>
  <c r="N516" i="15" s="1"/>
  <c r="O517" i="15"/>
  <c r="O518" i="15"/>
  <c r="O519" i="15"/>
  <c r="O520" i="15"/>
  <c r="N520" i="15" s="1"/>
  <c r="O521" i="15"/>
  <c r="O522" i="15"/>
  <c r="O523" i="15"/>
  <c r="O524" i="15"/>
  <c r="N524" i="15" s="1"/>
  <c r="O525" i="15"/>
  <c r="O526" i="15"/>
  <c r="O527" i="15"/>
  <c r="O528" i="15"/>
  <c r="N528" i="15" s="1"/>
  <c r="O529" i="15"/>
  <c r="O530" i="15"/>
  <c r="O531" i="15"/>
  <c r="O532" i="15"/>
  <c r="O533" i="15"/>
  <c r="O534" i="15"/>
  <c r="O535" i="15"/>
  <c r="N535" i="15" s="1"/>
  <c r="O536" i="15"/>
  <c r="N536" i="15" s="1"/>
  <c r="O537" i="15"/>
  <c r="O538" i="15"/>
  <c r="O539" i="15"/>
  <c r="N539" i="15" s="1"/>
  <c r="O540" i="15"/>
  <c r="N540" i="15" s="1"/>
  <c r="O541" i="15"/>
  <c r="O542" i="15"/>
  <c r="N542" i="15" s="1"/>
  <c r="O543" i="15"/>
  <c r="N543" i="15" s="1"/>
  <c r="O544" i="15"/>
  <c r="N544" i="15" s="1"/>
  <c r="O545" i="15"/>
  <c r="O546" i="15"/>
  <c r="N546" i="15" s="1"/>
  <c r="O547" i="15"/>
  <c r="N547" i="15" s="1"/>
  <c r="O548" i="15"/>
  <c r="N548" i="15" s="1"/>
  <c r="O549" i="15"/>
  <c r="O550" i="15"/>
  <c r="O551" i="15"/>
  <c r="N551" i="15" s="1"/>
  <c r="O552" i="15"/>
  <c r="N552" i="15" s="1"/>
  <c r="O553" i="15"/>
  <c r="O554" i="15"/>
  <c r="O555" i="15"/>
  <c r="N555" i="15" s="1"/>
  <c r="O556" i="15"/>
  <c r="N556" i="15" s="1"/>
  <c r="O557" i="15"/>
  <c r="O558" i="15"/>
  <c r="O559" i="15"/>
  <c r="N559" i="15" s="1"/>
  <c r="O560" i="15"/>
  <c r="N560" i="15" s="1"/>
  <c r="O561" i="15"/>
  <c r="O562" i="15"/>
  <c r="O563" i="15"/>
  <c r="N563" i="15" s="1"/>
  <c r="O564" i="15"/>
  <c r="N564" i="15" s="1"/>
  <c r="O565" i="15"/>
  <c r="O566" i="15"/>
  <c r="O567" i="15"/>
  <c r="N567" i="15" s="1"/>
  <c r="O568" i="15"/>
  <c r="N568" i="15" s="1"/>
  <c r="O569" i="15"/>
  <c r="O570" i="15"/>
  <c r="O571" i="15"/>
  <c r="N571" i="15" s="1"/>
  <c r="O572" i="15"/>
  <c r="N572" i="15" s="1"/>
  <c r="O573" i="15"/>
  <c r="O574" i="15"/>
  <c r="O575" i="15"/>
  <c r="N575" i="15" s="1"/>
  <c r="O576" i="15"/>
  <c r="N576" i="15" s="1"/>
  <c r="O577" i="15"/>
  <c r="O578" i="15"/>
  <c r="O579" i="15"/>
  <c r="N579" i="15" s="1"/>
  <c r="O580" i="15"/>
  <c r="N580" i="15" s="1"/>
  <c r="O581" i="15"/>
  <c r="O582" i="15"/>
  <c r="O583" i="15"/>
  <c r="N583" i="15" s="1"/>
  <c r="O584" i="15"/>
  <c r="N584" i="15" s="1"/>
  <c r="O585" i="15"/>
  <c r="O586" i="15"/>
  <c r="O587" i="15"/>
  <c r="N587" i="15" s="1"/>
  <c r="O588" i="15"/>
  <c r="N588" i="15" s="1"/>
  <c r="O589" i="15"/>
  <c r="O590" i="15"/>
  <c r="O591" i="15"/>
  <c r="N591" i="15" s="1"/>
  <c r="O592" i="15"/>
  <c r="N592" i="15" s="1"/>
  <c r="O593" i="15"/>
  <c r="O594" i="15"/>
  <c r="O595" i="15"/>
  <c r="N595" i="15" s="1"/>
  <c r="O596" i="15"/>
  <c r="N596" i="15" s="1"/>
  <c r="O597" i="15"/>
  <c r="O598" i="15"/>
  <c r="O599" i="15"/>
  <c r="N599" i="15" s="1"/>
  <c r="O600" i="15"/>
  <c r="N600" i="15" s="1"/>
  <c r="O601" i="15"/>
  <c r="O602" i="15"/>
  <c r="O603" i="15"/>
  <c r="N603" i="15" s="1"/>
  <c r="O604" i="15"/>
  <c r="N604" i="15" s="1"/>
  <c r="O605" i="15"/>
  <c r="O606" i="15"/>
  <c r="N606" i="15" s="1"/>
  <c r="O607" i="15"/>
  <c r="N607" i="15" s="1"/>
  <c r="O608" i="15"/>
  <c r="O609" i="15"/>
  <c r="O610" i="15"/>
  <c r="N610" i="15" s="1"/>
  <c r="O611" i="15"/>
  <c r="N611" i="15" s="1"/>
  <c r="O612" i="15"/>
  <c r="N612" i="15" s="1"/>
  <c r="O613" i="15"/>
  <c r="O614" i="15"/>
  <c r="O615" i="15"/>
  <c r="N615" i="15" s="1"/>
  <c r="O616" i="15"/>
  <c r="N616" i="15" s="1"/>
  <c r="O617" i="15"/>
  <c r="O618" i="15"/>
  <c r="O619" i="15"/>
  <c r="N619" i="15" s="1"/>
  <c r="O620" i="15"/>
  <c r="N620" i="15" s="1"/>
  <c r="O621" i="15"/>
  <c r="O622" i="15"/>
  <c r="O623" i="15"/>
  <c r="N623" i="15" s="1"/>
  <c r="O624" i="15"/>
  <c r="N624" i="15" s="1"/>
  <c r="O625" i="15"/>
  <c r="O626" i="15"/>
  <c r="O627" i="15"/>
  <c r="O628" i="15"/>
  <c r="N628" i="15" s="1"/>
  <c r="O629" i="15"/>
  <c r="O630" i="15"/>
  <c r="O631" i="15"/>
  <c r="N631" i="15" s="1"/>
  <c r="O632" i="15"/>
  <c r="N632" i="15" s="1"/>
  <c r="O633" i="15"/>
  <c r="O634" i="15"/>
  <c r="O635" i="15"/>
  <c r="N635" i="15" s="1"/>
  <c r="O636" i="15"/>
  <c r="N636" i="15" s="1"/>
  <c r="O637" i="15"/>
  <c r="O638" i="15"/>
  <c r="O639" i="15"/>
  <c r="N639" i="15" s="1"/>
  <c r="O640" i="15"/>
  <c r="N640" i="15" s="1"/>
  <c r="O641" i="15"/>
  <c r="O642" i="15"/>
  <c r="N642" i="15" s="1"/>
  <c r="O643" i="15"/>
  <c r="N643" i="15" s="1"/>
  <c r="O644" i="15"/>
  <c r="N644" i="15" s="1"/>
  <c r="O645" i="15"/>
  <c r="O646" i="15"/>
  <c r="N646" i="15" s="1"/>
  <c r="O647" i="15"/>
  <c r="N647" i="15" s="1"/>
  <c r="O648" i="15"/>
  <c r="N648" i="15" s="1"/>
  <c r="O649" i="15"/>
  <c r="O650" i="15"/>
  <c r="O651" i="15"/>
  <c r="N651" i="15" s="1"/>
  <c r="O652" i="15"/>
  <c r="N652" i="15" s="1"/>
  <c r="O653" i="15"/>
  <c r="O654" i="15"/>
  <c r="N654" i="15" s="1"/>
  <c r="O655" i="15"/>
  <c r="N655" i="15" s="1"/>
  <c r="O656" i="15"/>
  <c r="N656" i="15" s="1"/>
  <c r="O657" i="15"/>
  <c r="O658" i="15"/>
  <c r="O659" i="15"/>
  <c r="N659" i="15" s="1"/>
  <c r="O660" i="15"/>
  <c r="N660" i="15" s="1"/>
  <c r="O661" i="15"/>
  <c r="O662" i="15"/>
  <c r="O663" i="15"/>
  <c r="N663" i="15" s="1"/>
  <c r="O664" i="15"/>
  <c r="N664" i="15" s="1"/>
  <c r="O665" i="15"/>
  <c r="O666" i="15"/>
  <c r="O667" i="15"/>
  <c r="N667" i="15" s="1"/>
  <c r="O668" i="15"/>
  <c r="N668" i="15" s="1"/>
  <c r="O669" i="15"/>
  <c r="O670" i="15"/>
  <c r="N670" i="15" s="1"/>
  <c r="O671" i="15"/>
  <c r="N671" i="15" s="1"/>
  <c r="O672" i="15"/>
  <c r="N672" i="15" s="1"/>
  <c r="O673" i="15"/>
  <c r="O674" i="15"/>
  <c r="N674" i="15" s="1"/>
  <c r="O675" i="15"/>
  <c r="O676" i="15"/>
  <c r="N676" i="15" s="1"/>
  <c r="O677" i="15"/>
  <c r="O678" i="15"/>
  <c r="N678" i="15" s="1"/>
  <c r="O679" i="15"/>
  <c r="O680" i="15"/>
  <c r="N680" i="15" s="1"/>
  <c r="O681" i="15"/>
  <c r="O682" i="15"/>
  <c r="O683" i="15"/>
  <c r="O684" i="15"/>
  <c r="N684" i="15" s="1"/>
  <c r="O685" i="15"/>
  <c r="O686" i="15"/>
  <c r="N686" i="15" s="1"/>
  <c r="O687" i="15"/>
  <c r="O688" i="15"/>
  <c r="N688" i="15" s="1"/>
  <c r="O689" i="15"/>
  <c r="O690" i="15"/>
  <c r="O691" i="15"/>
  <c r="N691" i="15" s="1"/>
  <c r="O692" i="15"/>
  <c r="N692" i="15" s="1"/>
  <c r="O693" i="15"/>
  <c r="O694" i="15"/>
  <c r="O695" i="15"/>
  <c r="N695" i="15" s="1"/>
  <c r="O696" i="15"/>
  <c r="N696" i="15" s="1"/>
  <c r="O697" i="15"/>
  <c r="O698" i="15"/>
  <c r="O699" i="15"/>
  <c r="N699" i="15" s="1"/>
  <c r="O700" i="15"/>
  <c r="N700" i="15" s="1"/>
  <c r="O701" i="15"/>
  <c r="O702" i="15"/>
  <c r="O703" i="15"/>
  <c r="N703" i="15" s="1"/>
  <c r="O704" i="15"/>
  <c r="N704" i="15" s="1"/>
  <c r="O705" i="15"/>
  <c r="O706" i="15"/>
  <c r="O707" i="15"/>
  <c r="O708" i="15"/>
  <c r="N708" i="15" s="1"/>
  <c r="O709" i="15"/>
  <c r="O710" i="15"/>
  <c r="O711" i="15"/>
  <c r="N711" i="15" s="1"/>
  <c r="O712" i="15"/>
  <c r="N712" i="15" s="1"/>
  <c r="O713" i="15"/>
  <c r="O714" i="15"/>
  <c r="O715" i="15"/>
  <c r="N715" i="15" s="1"/>
  <c r="O716" i="15"/>
  <c r="N716" i="15" s="1"/>
  <c r="O717" i="15"/>
  <c r="O718" i="15"/>
  <c r="O719" i="15"/>
  <c r="N719" i="15" s="1"/>
  <c r="O720" i="15"/>
  <c r="N720" i="15" s="1"/>
  <c r="O721" i="15"/>
  <c r="O722" i="15"/>
  <c r="O723" i="15"/>
  <c r="N723" i="15" s="1"/>
  <c r="O724" i="15"/>
  <c r="N724" i="15" s="1"/>
  <c r="O725" i="15"/>
  <c r="O726" i="15"/>
  <c r="O727" i="15"/>
  <c r="N727" i="15" s="1"/>
  <c r="O728" i="15"/>
  <c r="N728" i="15" s="1"/>
  <c r="O729" i="15"/>
  <c r="O730" i="15"/>
  <c r="O731" i="15"/>
  <c r="N731" i="15" s="1"/>
  <c r="O732" i="15"/>
  <c r="N732" i="15" s="1"/>
  <c r="O733" i="15"/>
  <c r="O734" i="15"/>
  <c r="O735" i="15"/>
  <c r="N735" i="15" s="1"/>
  <c r="O736" i="15"/>
  <c r="O737" i="15"/>
  <c r="O738" i="15"/>
  <c r="N738" i="15" s="1"/>
  <c r="O739" i="15"/>
  <c r="O740" i="15"/>
  <c r="N740" i="15" s="1"/>
  <c r="O741" i="15"/>
  <c r="O742" i="15"/>
  <c r="N742" i="15" s="1"/>
  <c r="O743" i="15"/>
  <c r="O744" i="15"/>
  <c r="N744" i="15" s="1"/>
  <c r="O745" i="15"/>
  <c r="O746" i="15"/>
  <c r="N746" i="15" s="1"/>
  <c r="O747" i="15"/>
  <c r="O748" i="15"/>
  <c r="N748" i="15" s="1"/>
  <c r="O749" i="15"/>
  <c r="O750" i="15"/>
  <c r="N750" i="15" s="1"/>
  <c r="O751" i="15"/>
  <c r="O752" i="15"/>
  <c r="N752" i="15" s="1"/>
  <c r="O753" i="15"/>
  <c r="O754" i="15"/>
  <c r="O755" i="15"/>
  <c r="N755" i="15" s="1"/>
  <c r="O756" i="15"/>
  <c r="N756" i="15" s="1"/>
  <c r="O757" i="15"/>
  <c r="O758" i="15"/>
  <c r="N758" i="15" s="1"/>
  <c r="O759" i="15"/>
  <c r="N759" i="15" s="1"/>
  <c r="O760" i="15"/>
  <c r="N760" i="15" s="1"/>
  <c r="O761" i="15"/>
  <c r="O762" i="15"/>
  <c r="N762" i="15" s="1"/>
  <c r="O763" i="15"/>
  <c r="N763" i="15" s="1"/>
  <c r="O764" i="15"/>
  <c r="N764" i="15" s="1"/>
  <c r="O765" i="15"/>
  <c r="O766" i="15"/>
  <c r="O767" i="15"/>
  <c r="N767" i="15" s="1"/>
  <c r="O768" i="15"/>
  <c r="O769" i="15"/>
  <c r="O770" i="15"/>
  <c r="N770" i="15" s="1"/>
  <c r="O771" i="15"/>
  <c r="N771" i="15" s="1"/>
  <c r="O772" i="15"/>
  <c r="N772" i="15" s="1"/>
  <c r="O773" i="15"/>
  <c r="O774" i="15"/>
  <c r="N774" i="15" s="1"/>
  <c r="O775" i="15"/>
  <c r="N775" i="15" s="1"/>
  <c r="O776" i="15"/>
  <c r="N776" i="15" s="1"/>
  <c r="O777" i="15"/>
  <c r="O778" i="15"/>
  <c r="N778" i="15" s="1"/>
  <c r="O779" i="15"/>
  <c r="N779" i="15" s="1"/>
  <c r="O780" i="15"/>
  <c r="N780" i="15" s="1"/>
  <c r="O781" i="15"/>
  <c r="O782" i="15"/>
  <c r="N782" i="15" s="1"/>
  <c r="O783" i="15"/>
  <c r="N783" i="15" s="1"/>
  <c r="O784" i="15"/>
  <c r="N784" i="15" s="1"/>
  <c r="O785" i="15"/>
  <c r="O786" i="15"/>
  <c r="N786" i="15" s="1"/>
  <c r="O787" i="15"/>
  <c r="N787" i="15" s="1"/>
  <c r="O788" i="15"/>
  <c r="N788" i="15" s="1"/>
  <c r="O789" i="15"/>
  <c r="O790" i="15"/>
  <c r="N790" i="15" s="1"/>
  <c r="O791" i="15"/>
  <c r="N791" i="15" s="1"/>
  <c r="O792" i="15"/>
  <c r="N792" i="15" s="1"/>
  <c r="O793" i="15"/>
  <c r="O794" i="15"/>
  <c r="N794" i="15" s="1"/>
  <c r="O795" i="15"/>
  <c r="N795" i="15" s="1"/>
  <c r="O796" i="15"/>
  <c r="N796" i="15" s="1"/>
  <c r="O797" i="15"/>
  <c r="O798" i="15"/>
  <c r="N798" i="15" s="1"/>
  <c r="O799" i="15"/>
  <c r="N799" i="15" s="1"/>
  <c r="O800" i="15"/>
  <c r="O801" i="15"/>
  <c r="O802" i="15"/>
  <c r="N802" i="15" s="1"/>
  <c r="O803" i="15"/>
  <c r="O804" i="15"/>
  <c r="O805" i="15"/>
  <c r="O806" i="15"/>
  <c r="O807" i="15"/>
  <c r="O808" i="15"/>
  <c r="N808" i="15" s="1"/>
  <c r="O809" i="15"/>
  <c r="O810" i="15"/>
  <c r="O811" i="15"/>
  <c r="O812" i="15"/>
  <c r="O813" i="15"/>
  <c r="O814" i="15"/>
  <c r="O815" i="15"/>
  <c r="O816" i="15"/>
  <c r="O817" i="15"/>
  <c r="O818" i="15"/>
  <c r="N818" i="15" s="1"/>
  <c r="O819" i="15"/>
  <c r="N819" i="15" s="1"/>
  <c r="O820" i="15"/>
  <c r="N820" i="15" s="1"/>
  <c r="O821" i="15"/>
  <c r="O822" i="15"/>
  <c r="N822" i="15" s="1"/>
  <c r="O823" i="15"/>
  <c r="N823" i="15" s="1"/>
  <c r="O824" i="15"/>
  <c r="N824" i="15" s="1"/>
  <c r="O825" i="15"/>
  <c r="O826" i="15"/>
  <c r="O827" i="15"/>
  <c r="N827" i="15" s="1"/>
  <c r="O828" i="15"/>
  <c r="N828" i="15" s="1"/>
  <c r="O829" i="15"/>
  <c r="O830" i="15"/>
  <c r="N830" i="15" s="1"/>
  <c r="O831" i="15"/>
  <c r="N831" i="15" s="1"/>
  <c r="O832" i="15"/>
  <c r="N832" i="15" s="1"/>
  <c r="O833" i="15"/>
  <c r="O834" i="15"/>
  <c r="O835" i="15"/>
  <c r="N835" i="15" s="1"/>
  <c r="O836" i="15"/>
  <c r="N836" i="15" s="1"/>
  <c r="O837" i="15"/>
  <c r="O838" i="15"/>
  <c r="N838" i="15" s="1"/>
  <c r="O839" i="15"/>
  <c r="N839" i="15" s="1"/>
  <c r="O840" i="15"/>
  <c r="N840" i="15" s="1"/>
  <c r="O841" i="15"/>
  <c r="O842" i="15"/>
  <c r="O843" i="15"/>
  <c r="N843" i="15" s="1"/>
  <c r="O844" i="15"/>
  <c r="N844" i="15" s="1"/>
  <c r="O845" i="15"/>
  <c r="O846" i="15"/>
  <c r="N846" i="15" s="1"/>
  <c r="O847" i="15"/>
  <c r="N847" i="15" s="1"/>
  <c r="O848" i="15"/>
  <c r="N848" i="15" s="1"/>
  <c r="O849" i="15"/>
  <c r="O850" i="15"/>
  <c r="N850" i="15" s="1"/>
  <c r="O851" i="15"/>
  <c r="N851" i="15" s="1"/>
  <c r="O852" i="15"/>
  <c r="N852" i="15" s="1"/>
  <c r="O853" i="15"/>
  <c r="O854" i="15"/>
  <c r="O855" i="15"/>
  <c r="N855" i="15" s="1"/>
  <c r="O856" i="15"/>
  <c r="O857" i="15"/>
  <c r="O858" i="15"/>
  <c r="O859" i="15"/>
  <c r="O860" i="15"/>
  <c r="N860" i="15" s="1"/>
  <c r="O861" i="15"/>
  <c r="O862" i="15"/>
  <c r="O863" i="15"/>
  <c r="N863" i="15" s="1"/>
  <c r="O864" i="15"/>
  <c r="O865" i="15"/>
  <c r="O866" i="15"/>
  <c r="O867" i="15"/>
  <c r="O868" i="15"/>
  <c r="O869" i="15"/>
  <c r="O870" i="15"/>
  <c r="O871" i="15"/>
  <c r="N871" i="15" s="1"/>
  <c r="O872" i="15"/>
  <c r="N872" i="15" s="1"/>
  <c r="O873" i="15"/>
  <c r="O874" i="15"/>
  <c r="O875" i="15"/>
  <c r="O876" i="15"/>
  <c r="N876" i="15" s="1"/>
  <c r="O877" i="15"/>
  <c r="O878" i="15"/>
  <c r="O879" i="15"/>
  <c r="N879" i="15" s="1"/>
  <c r="O880" i="15"/>
  <c r="N880" i="15" s="1"/>
  <c r="O881" i="15"/>
  <c r="O882" i="15"/>
  <c r="O883" i="15"/>
  <c r="O884" i="15"/>
  <c r="N884" i="15" s="1"/>
  <c r="O885" i="15"/>
  <c r="O886" i="15"/>
  <c r="O887" i="15"/>
  <c r="N887" i="15" s="1"/>
  <c r="O888" i="15"/>
  <c r="N888" i="15" s="1"/>
  <c r="O889" i="15"/>
  <c r="O890" i="15"/>
  <c r="O891" i="15"/>
  <c r="O892" i="15"/>
  <c r="N892" i="15" s="1"/>
  <c r="O893" i="15"/>
  <c r="O894" i="15"/>
  <c r="O895" i="15"/>
  <c r="N895" i="15" s="1"/>
  <c r="O896" i="15"/>
  <c r="O897" i="15"/>
  <c r="O898" i="15"/>
  <c r="O899" i="15"/>
  <c r="O900" i="15"/>
  <c r="O901" i="15"/>
  <c r="O902" i="15"/>
  <c r="O903" i="15"/>
  <c r="N903" i="15" s="1"/>
  <c r="O904" i="15"/>
  <c r="N904" i="15" s="1"/>
  <c r="O905" i="15"/>
  <c r="O906" i="15"/>
  <c r="O907" i="15"/>
  <c r="O908" i="15"/>
  <c r="N908" i="15" s="1"/>
  <c r="O909" i="15"/>
  <c r="O910" i="15"/>
  <c r="O911" i="15"/>
  <c r="O912" i="15"/>
  <c r="N912" i="15" s="1"/>
  <c r="O913" i="15"/>
  <c r="O914" i="15"/>
  <c r="O915" i="15"/>
  <c r="O916" i="15"/>
  <c r="N916" i="15" s="1"/>
  <c r="O917" i="15"/>
  <c r="O918" i="15"/>
  <c r="O919" i="15"/>
  <c r="N919" i="15" s="1"/>
  <c r="O920" i="15"/>
  <c r="N920" i="15" s="1"/>
  <c r="O921" i="15"/>
  <c r="O922" i="15"/>
  <c r="O923" i="15"/>
  <c r="N923" i="15" s="1"/>
  <c r="O924" i="15"/>
  <c r="N924" i="15" s="1"/>
  <c r="O925" i="15"/>
  <c r="O926" i="15"/>
  <c r="O927" i="15"/>
  <c r="N927" i="15" s="1"/>
  <c r="O928" i="15"/>
  <c r="N928" i="15" s="1"/>
  <c r="O929" i="15"/>
  <c r="O930" i="15"/>
  <c r="O931" i="15"/>
  <c r="O932" i="15"/>
  <c r="N932" i="15" s="1"/>
  <c r="O933" i="15"/>
  <c r="O934" i="15"/>
  <c r="O935" i="15"/>
  <c r="O936" i="15"/>
  <c r="N936" i="15" s="1"/>
  <c r="O937" i="15"/>
  <c r="O938" i="15"/>
  <c r="O939" i="15"/>
  <c r="O940" i="15"/>
  <c r="N940" i="15" s="1"/>
  <c r="O941" i="15"/>
  <c r="O942" i="15"/>
  <c r="O943" i="15"/>
  <c r="O944" i="15"/>
  <c r="N944" i="15" s="1"/>
  <c r="O945" i="15"/>
  <c r="O946" i="15"/>
  <c r="O947" i="15"/>
  <c r="O948" i="15"/>
  <c r="N948" i="15" s="1"/>
  <c r="O949" i="15"/>
  <c r="O950" i="15"/>
  <c r="O951" i="15"/>
  <c r="N951" i="15" s="1"/>
  <c r="O952" i="15"/>
  <c r="O953" i="15"/>
  <c r="O954" i="15"/>
  <c r="O955" i="15"/>
  <c r="O956" i="15"/>
  <c r="O957" i="15"/>
  <c r="O958" i="15"/>
  <c r="O959" i="15"/>
  <c r="N959" i="15" s="1"/>
  <c r="O960" i="15"/>
  <c r="O961" i="15"/>
  <c r="O962" i="15"/>
  <c r="O963" i="15"/>
  <c r="N963" i="15" s="1"/>
  <c r="O964" i="15"/>
  <c r="O965" i="15"/>
  <c r="O966" i="15"/>
  <c r="O967" i="15"/>
  <c r="N967" i="15" s="1"/>
  <c r="O968" i="15"/>
  <c r="O969" i="15"/>
  <c r="O970" i="15"/>
  <c r="O971" i="15"/>
  <c r="O972" i="15"/>
  <c r="O973" i="15"/>
  <c r="O974" i="15"/>
  <c r="O975" i="15"/>
  <c r="N975" i="15" s="1"/>
  <c r="O976" i="15"/>
  <c r="O977" i="15"/>
  <c r="O978" i="15"/>
  <c r="O979" i="15"/>
  <c r="N979" i="15" s="1"/>
  <c r="O980" i="15"/>
  <c r="O981" i="15"/>
  <c r="O982" i="15"/>
  <c r="O983" i="15"/>
  <c r="N983" i="15" s="1"/>
  <c r="O984" i="15"/>
  <c r="O985" i="15"/>
  <c r="O986" i="15"/>
  <c r="O987" i="15"/>
  <c r="O988" i="15"/>
  <c r="O989" i="15"/>
  <c r="O990" i="15"/>
  <c r="O991" i="15"/>
  <c r="N991" i="15" s="1"/>
  <c r="O992" i="15"/>
  <c r="N992" i="15" s="1"/>
  <c r="O993" i="15"/>
  <c r="O994" i="15"/>
  <c r="O995" i="15"/>
  <c r="O996" i="15"/>
  <c r="O997" i="15"/>
  <c r="O998" i="15"/>
  <c r="O999" i="15"/>
  <c r="O1000" i="15"/>
  <c r="N1000" i="15" s="1"/>
  <c r="O1001" i="15"/>
  <c r="O1002" i="15"/>
  <c r="O1003" i="15"/>
  <c r="O1004" i="15"/>
  <c r="N1004" i="15" s="1"/>
  <c r="O1005" i="15"/>
  <c r="O1006" i="15"/>
  <c r="O1007" i="15"/>
  <c r="O1008" i="15"/>
  <c r="N1008" i="15" s="1"/>
  <c r="O1009" i="15"/>
  <c r="O1010" i="15"/>
  <c r="O1011" i="15"/>
  <c r="O1012" i="15"/>
  <c r="O1013" i="15"/>
  <c r="O1014" i="15"/>
  <c r="O1015" i="15"/>
  <c r="N1015" i="15" s="1"/>
  <c r="O1016" i="15"/>
  <c r="O1017" i="15"/>
  <c r="O1018" i="15"/>
  <c r="O1019" i="15"/>
  <c r="O1020" i="15"/>
  <c r="O1021" i="15"/>
  <c r="O1022" i="15"/>
  <c r="O1023" i="15"/>
  <c r="N1023" i="15" s="1"/>
  <c r="O1024" i="15"/>
  <c r="O1025" i="15"/>
  <c r="O1026" i="15"/>
  <c r="O1027" i="15"/>
  <c r="N1027" i="15" s="1"/>
  <c r="O1028" i="15"/>
  <c r="O1029" i="15"/>
  <c r="O1030" i="15"/>
  <c r="O1031" i="15"/>
  <c r="O1032" i="15"/>
  <c r="N1032" i="15" s="1"/>
  <c r="O1033" i="15"/>
  <c r="O1034" i="15"/>
  <c r="O1035" i="15"/>
  <c r="O1036" i="15"/>
  <c r="N1036" i="15" s="1"/>
  <c r="O1037" i="15"/>
  <c r="O1038" i="15"/>
  <c r="O1039" i="15"/>
  <c r="O1040" i="15"/>
  <c r="N1040" i="15" s="1"/>
  <c r="O1041" i="15"/>
  <c r="O1042" i="15"/>
  <c r="O1043" i="15"/>
  <c r="O1044" i="15"/>
  <c r="N1044" i="15" s="1"/>
  <c r="O1045" i="15"/>
  <c r="O1046" i="15"/>
  <c r="O1047" i="15"/>
  <c r="O1048" i="15"/>
  <c r="N1048" i="15" s="1"/>
  <c r="O1049" i="15"/>
  <c r="O1050" i="15"/>
  <c r="O1051" i="15"/>
  <c r="O1052" i="15"/>
  <c r="N1052" i="15" s="1"/>
  <c r="O1053" i="15"/>
  <c r="O1054" i="15"/>
  <c r="O1055" i="15"/>
  <c r="O1056" i="15"/>
  <c r="N1056" i="15" s="1"/>
  <c r="O1057" i="15"/>
  <c r="O1058" i="15"/>
  <c r="O1059" i="15"/>
  <c r="O1060" i="15"/>
  <c r="N1060" i="15" s="1"/>
  <c r="O1061" i="15"/>
  <c r="O1062" i="15"/>
  <c r="O1063" i="15"/>
  <c r="O1064" i="15"/>
  <c r="N1064" i="15" s="1"/>
  <c r="O1065" i="15"/>
  <c r="O1066" i="15"/>
  <c r="O1067" i="15"/>
  <c r="O1068" i="15"/>
  <c r="O1069" i="15"/>
  <c r="O1070" i="15"/>
  <c r="O1071" i="15"/>
  <c r="N1071" i="15" s="1"/>
  <c r="O1072" i="15"/>
  <c r="O1073" i="15"/>
  <c r="O1074" i="15"/>
  <c r="O1075" i="15"/>
  <c r="N1075" i="15" s="1"/>
  <c r="O1076" i="15"/>
  <c r="O1077" i="15"/>
  <c r="O3" i="15"/>
  <c r="R1077" i="15"/>
  <c r="R1076" i="15"/>
  <c r="R1075" i="15"/>
  <c r="R1074" i="15"/>
  <c r="R1073" i="15"/>
  <c r="R1072" i="15"/>
  <c r="R1071" i="15"/>
  <c r="R1070" i="15"/>
  <c r="R1069" i="15"/>
  <c r="R1068" i="15"/>
  <c r="R1067" i="15"/>
  <c r="R1066" i="15"/>
  <c r="R1065" i="15"/>
  <c r="R1064" i="15"/>
  <c r="R1063" i="15"/>
  <c r="R1062" i="15"/>
  <c r="R1061" i="15"/>
  <c r="R1060" i="15"/>
  <c r="R1059" i="15"/>
  <c r="R1058" i="15"/>
  <c r="R1057" i="15"/>
  <c r="R1056" i="15"/>
  <c r="R1055" i="15"/>
  <c r="R1054" i="15"/>
  <c r="R1053" i="15"/>
  <c r="R1052" i="15"/>
  <c r="R1051" i="15"/>
  <c r="R1050" i="15"/>
  <c r="R1049" i="15"/>
  <c r="R1048" i="15"/>
  <c r="R1047" i="15"/>
  <c r="R1046" i="15"/>
  <c r="R1045" i="15"/>
  <c r="R1044" i="15"/>
  <c r="R1043" i="15"/>
  <c r="R1042" i="15"/>
  <c r="R1041" i="15"/>
  <c r="R1040" i="15"/>
  <c r="R1039" i="15"/>
  <c r="R1038" i="15"/>
  <c r="R1037" i="15"/>
  <c r="R1036" i="15"/>
  <c r="R1035" i="15"/>
  <c r="R1034" i="15"/>
  <c r="R1033" i="15"/>
  <c r="R1032" i="15"/>
  <c r="R1031" i="15"/>
  <c r="R1030" i="15"/>
  <c r="R1029" i="15"/>
  <c r="R1028" i="15"/>
  <c r="R1027" i="15"/>
  <c r="R1026" i="15"/>
  <c r="R1025" i="15"/>
  <c r="R1024" i="15"/>
  <c r="R1023" i="15"/>
  <c r="R1022" i="15"/>
  <c r="R1021" i="15"/>
  <c r="R1020" i="15"/>
  <c r="R1019" i="15"/>
  <c r="R1018" i="15"/>
  <c r="R1017" i="15"/>
  <c r="R1016" i="15"/>
  <c r="R1015" i="15"/>
  <c r="R1014" i="15"/>
  <c r="R1013" i="15"/>
  <c r="R1012" i="15"/>
  <c r="R1011" i="15"/>
  <c r="R1010" i="15"/>
  <c r="R1009" i="15"/>
  <c r="R1008" i="15"/>
  <c r="R1007" i="15"/>
  <c r="R1006" i="15"/>
  <c r="R1005" i="15"/>
  <c r="R1004" i="15"/>
  <c r="R1003" i="15"/>
  <c r="R1002" i="15"/>
  <c r="R1001" i="15"/>
  <c r="R1000" i="15"/>
  <c r="R999" i="15"/>
  <c r="R998" i="15"/>
  <c r="R997" i="15"/>
  <c r="R996" i="15"/>
  <c r="R995" i="15"/>
  <c r="R994" i="15"/>
  <c r="R993" i="15"/>
  <c r="R992" i="15"/>
  <c r="R991" i="15"/>
  <c r="R990" i="15"/>
  <c r="R989" i="15"/>
  <c r="R988" i="15"/>
  <c r="R987" i="15"/>
  <c r="R986" i="15"/>
  <c r="R985" i="15"/>
  <c r="R984" i="15"/>
  <c r="R983" i="15"/>
  <c r="R982" i="15"/>
  <c r="R981" i="15"/>
  <c r="R980" i="15"/>
  <c r="R979" i="15"/>
  <c r="R978" i="15"/>
  <c r="R977" i="15"/>
  <c r="R976" i="15"/>
  <c r="R975" i="15"/>
  <c r="R974" i="15"/>
  <c r="R973" i="15"/>
  <c r="R972" i="15"/>
  <c r="R971" i="15"/>
  <c r="R970" i="15"/>
  <c r="R969" i="15"/>
  <c r="R968" i="15"/>
  <c r="R967" i="15"/>
  <c r="R966" i="15"/>
  <c r="R965" i="15"/>
  <c r="R964" i="15"/>
  <c r="R963" i="15"/>
  <c r="R962" i="15"/>
  <c r="R961" i="15"/>
  <c r="R960" i="15"/>
  <c r="R959" i="15"/>
  <c r="R958" i="15"/>
  <c r="R957" i="15"/>
  <c r="R956" i="15"/>
  <c r="R955" i="15"/>
  <c r="R954" i="15"/>
  <c r="R953" i="15"/>
  <c r="R952" i="15"/>
  <c r="R951" i="15"/>
  <c r="R950" i="15"/>
  <c r="R949" i="15"/>
  <c r="R948" i="15"/>
  <c r="R947" i="15"/>
  <c r="R946" i="15"/>
  <c r="R945" i="15"/>
  <c r="R944" i="15"/>
  <c r="R943" i="15"/>
  <c r="R942" i="15"/>
  <c r="R941" i="15"/>
  <c r="R940" i="15"/>
  <c r="R939" i="15"/>
  <c r="R938" i="15"/>
  <c r="R937" i="15"/>
  <c r="R936" i="15"/>
  <c r="R935" i="15"/>
  <c r="R934" i="15"/>
  <c r="R933" i="15"/>
  <c r="R932" i="15"/>
  <c r="R931" i="15"/>
  <c r="R930" i="15"/>
  <c r="R929" i="15"/>
  <c r="R928" i="15"/>
  <c r="R927" i="15"/>
  <c r="R926" i="15"/>
  <c r="R925" i="15"/>
  <c r="R924" i="15"/>
  <c r="R923" i="15"/>
  <c r="R922" i="15"/>
  <c r="R921" i="15"/>
  <c r="R920" i="15"/>
  <c r="R919" i="15"/>
  <c r="R918" i="15"/>
  <c r="R917" i="15"/>
  <c r="R916" i="15"/>
  <c r="R915" i="15"/>
  <c r="R914" i="15"/>
  <c r="R913" i="15"/>
  <c r="R912" i="15"/>
  <c r="R911" i="15"/>
  <c r="R910" i="15"/>
  <c r="R909" i="15"/>
  <c r="R908" i="15"/>
  <c r="R907" i="15"/>
  <c r="R906" i="15"/>
  <c r="R905" i="15"/>
  <c r="R904" i="15"/>
  <c r="R903" i="15"/>
  <c r="R902" i="15"/>
  <c r="R901" i="15"/>
  <c r="R900" i="15"/>
  <c r="R899" i="15"/>
  <c r="R898" i="15"/>
  <c r="R897" i="15"/>
  <c r="R896" i="15"/>
  <c r="R895" i="15"/>
  <c r="R894" i="15"/>
  <c r="R893" i="15"/>
  <c r="R892" i="15"/>
  <c r="R891" i="15"/>
  <c r="R890" i="15"/>
  <c r="R889" i="15"/>
  <c r="R888" i="15"/>
  <c r="R887" i="15"/>
  <c r="R886" i="15"/>
  <c r="R885" i="15"/>
  <c r="R884" i="15"/>
  <c r="R883" i="15"/>
  <c r="R882" i="15"/>
  <c r="R881" i="15"/>
  <c r="R880" i="15"/>
  <c r="R879" i="15"/>
  <c r="R878" i="15"/>
  <c r="R877" i="15"/>
  <c r="R876" i="15"/>
  <c r="R875" i="15"/>
  <c r="R874" i="15"/>
  <c r="R873" i="15"/>
  <c r="R872" i="15"/>
  <c r="R871" i="15"/>
  <c r="R870" i="15"/>
  <c r="R869" i="15"/>
  <c r="R868" i="15"/>
  <c r="R867" i="15"/>
  <c r="R866" i="15"/>
  <c r="R865" i="15"/>
  <c r="R864" i="15"/>
  <c r="R863" i="15"/>
  <c r="R862" i="15"/>
  <c r="R861" i="15"/>
  <c r="R860" i="15"/>
  <c r="R859" i="15"/>
  <c r="R858" i="15"/>
  <c r="R857" i="15"/>
  <c r="R856" i="15"/>
  <c r="R855" i="15"/>
  <c r="R854" i="15"/>
  <c r="R853" i="15"/>
  <c r="R852" i="15"/>
  <c r="R851" i="15"/>
  <c r="R850" i="15"/>
  <c r="R849" i="15"/>
  <c r="R848" i="15"/>
  <c r="R847" i="15"/>
  <c r="R846" i="15"/>
  <c r="R845" i="15"/>
  <c r="R844" i="15"/>
  <c r="R843" i="15"/>
  <c r="R842" i="15"/>
  <c r="R841" i="15"/>
  <c r="R840" i="15"/>
  <c r="R839" i="15"/>
  <c r="R838" i="15"/>
  <c r="R837" i="15"/>
  <c r="R836" i="15"/>
  <c r="R835" i="15"/>
  <c r="R834" i="15"/>
  <c r="R833" i="15"/>
  <c r="R832" i="15"/>
  <c r="R831" i="15"/>
  <c r="R830" i="15"/>
  <c r="R829" i="15"/>
  <c r="R828" i="15"/>
  <c r="R827" i="15"/>
  <c r="R826" i="15"/>
  <c r="R825" i="15"/>
  <c r="R824" i="15"/>
  <c r="R823" i="15"/>
  <c r="R822" i="15"/>
  <c r="R821" i="15"/>
  <c r="R820" i="15"/>
  <c r="R819" i="15"/>
  <c r="R818" i="15"/>
  <c r="R817" i="15"/>
  <c r="R816" i="15"/>
  <c r="R815" i="15"/>
  <c r="R814" i="15"/>
  <c r="R813" i="15"/>
  <c r="R812" i="15"/>
  <c r="R811" i="15"/>
  <c r="R810" i="15"/>
  <c r="R809" i="15"/>
  <c r="R808" i="15"/>
  <c r="R807" i="15"/>
  <c r="R806" i="15"/>
  <c r="R805" i="15"/>
  <c r="R804" i="15"/>
  <c r="R803" i="15"/>
  <c r="R802" i="15"/>
  <c r="R801" i="15"/>
  <c r="R800" i="15"/>
  <c r="R799" i="15"/>
  <c r="R798" i="15"/>
  <c r="R797" i="15"/>
  <c r="R796" i="15"/>
  <c r="R795" i="15"/>
  <c r="R794" i="15"/>
  <c r="R793" i="15"/>
  <c r="R792" i="15"/>
  <c r="R791" i="15"/>
  <c r="R790" i="15"/>
  <c r="R789" i="15"/>
  <c r="R788" i="15"/>
  <c r="R787" i="15"/>
  <c r="R786" i="15"/>
  <c r="R785" i="15"/>
  <c r="R784" i="15"/>
  <c r="R783" i="15"/>
  <c r="R782" i="15"/>
  <c r="R781" i="15"/>
  <c r="R780" i="15"/>
  <c r="R779" i="15"/>
  <c r="R778" i="15"/>
  <c r="R777" i="15"/>
  <c r="R776" i="15"/>
  <c r="R775" i="15"/>
  <c r="R774" i="15"/>
  <c r="R773" i="15"/>
  <c r="R772" i="15"/>
  <c r="R771" i="15"/>
  <c r="R770" i="15"/>
  <c r="R769" i="15"/>
  <c r="R768" i="15"/>
  <c r="R767" i="15"/>
  <c r="R766" i="15"/>
  <c r="R765" i="15"/>
  <c r="R764" i="15"/>
  <c r="R763" i="15"/>
  <c r="R762" i="15"/>
  <c r="R761" i="15"/>
  <c r="R760" i="15"/>
  <c r="R759" i="15"/>
  <c r="R758" i="15"/>
  <c r="R757" i="15"/>
  <c r="R756" i="15"/>
  <c r="R755" i="15"/>
  <c r="R754" i="15"/>
  <c r="R753" i="15"/>
  <c r="R752" i="15"/>
  <c r="R751" i="15"/>
  <c r="R750" i="15"/>
  <c r="R749" i="15"/>
  <c r="R748" i="15"/>
  <c r="R747" i="15"/>
  <c r="R746" i="15"/>
  <c r="R745" i="15"/>
  <c r="R744" i="15"/>
  <c r="R743" i="15"/>
  <c r="R742" i="15"/>
  <c r="R741" i="15"/>
  <c r="R740" i="15"/>
  <c r="R739" i="15"/>
  <c r="R738" i="15"/>
  <c r="R737" i="15"/>
  <c r="R736" i="15"/>
  <c r="R735" i="15"/>
  <c r="R734" i="15"/>
  <c r="R733" i="15"/>
  <c r="R732" i="15"/>
  <c r="R731" i="15"/>
  <c r="R730" i="15"/>
  <c r="R729" i="15"/>
  <c r="R728" i="15"/>
  <c r="R727" i="15"/>
  <c r="R726" i="15"/>
  <c r="R725" i="15"/>
  <c r="R724" i="15"/>
  <c r="R723" i="15"/>
  <c r="R722" i="15"/>
  <c r="R721" i="15"/>
  <c r="R720" i="15"/>
  <c r="R719" i="15"/>
  <c r="R718" i="15"/>
  <c r="R717" i="15"/>
  <c r="R716" i="15"/>
  <c r="R715" i="15"/>
  <c r="R714" i="15"/>
  <c r="R713" i="15"/>
  <c r="R712" i="15"/>
  <c r="R711" i="15"/>
  <c r="R710" i="15"/>
  <c r="R709" i="15"/>
  <c r="R708" i="15"/>
  <c r="R707" i="15"/>
  <c r="R706" i="15"/>
  <c r="R705" i="15"/>
  <c r="R704" i="15"/>
  <c r="R703" i="15"/>
  <c r="R702" i="15"/>
  <c r="R701" i="15"/>
  <c r="R700" i="15"/>
  <c r="R699" i="15"/>
  <c r="R698" i="15"/>
  <c r="R697" i="15"/>
  <c r="R696" i="15"/>
  <c r="R695" i="15"/>
  <c r="R694" i="15"/>
  <c r="R693" i="15"/>
  <c r="R692" i="15"/>
  <c r="R691" i="15"/>
  <c r="R690" i="15"/>
  <c r="R689" i="15"/>
  <c r="R688" i="15"/>
  <c r="R687" i="15"/>
  <c r="R686" i="15"/>
  <c r="R685" i="15"/>
  <c r="R684" i="15"/>
  <c r="R683" i="15"/>
  <c r="R682" i="15"/>
  <c r="R681" i="15"/>
  <c r="R680" i="15"/>
  <c r="R679" i="15"/>
  <c r="R678" i="15"/>
  <c r="R677" i="15"/>
  <c r="R676" i="15"/>
  <c r="R675" i="15"/>
  <c r="R674" i="15"/>
  <c r="R673" i="15"/>
  <c r="R672" i="15"/>
  <c r="R671" i="15"/>
  <c r="R670" i="15"/>
  <c r="R669" i="15"/>
  <c r="R668" i="15"/>
  <c r="R667" i="15"/>
  <c r="R666" i="15"/>
  <c r="R665" i="15"/>
  <c r="R664" i="15"/>
  <c r="R663" i="15"/>
  <c r="R662" i="15"/>
  <c r="R661" i="15"/>
  <c r="R660" i="15"/>
  <c r="R659" i="15"/>
  <c r="R658" i="15"/>
  <c r="R657" i="15"/>
  <c r="R656" i="15"/>
  <c r="R655" i="15"/>
  <c r="R654" i="15"/>
  <c r="R653" i="15"/>
  <c r="R652" i="15"/>
  <c r="R651" i="15"/>
  <c r="R650" i="15"/>
  <c r="R649" i="15"/>
  <c r="R648" i="15"/>
  <c r="R647" i="15"/>
  <c r="R646" i="15"/>
  <c r="R645" i="15"/>
  <c r="R644" i="15"/>
  <c r="R643" i="15"/>
  <c r="R642" i="15"/>
  <c r="R641" i="15"/>
  <c r="R640" i="15"/>
  <c r="R639" i="15"/>
  <c r="R638" i="15"/>
  <c r="R637" i="15"/>
  <c r="R636" i="15"/>
  <c r="R635" i="15"/>
  <c r="R634" i="15"/>
  <c r="R633" i="15"/>
  <c r="R632" i="15"/>
  <c r="R631" i="15"/>
  <c r="R630" i="15"/>
  <c r="R629" i="15"/>
  <c r="R628" i="15"/>
  <c r="R627" i="15"/>
  <c r="R626" i="15"/>
  <c r="R625" i="15"/>
  <c r="R624" i="15"/>
  <c r="R623" i="15"/>
  <c r="R622" i="15"/>
  <c r="R621" i="15"/>
  <c r="R620" i="15"/>
  <c r="R619" i="15"/>
  <c r="R618" i="15"/>
  <c r="R617" i="15"/>
  <c r="R616" i="15"/>
  <c r="R615" i="15"/>
  <c r="R614" i="15"/>
  <c r="R613" i="15"/>
  <c r="R612" i="15"/>
  <c r="R611" i="15"/>
  <c r="R610" i="15"/>
  <c r="R609" i="15"/>
  <c r="R608" i="15"/>
  <c r="R607" i="15"/>
  <c r="R606" i="15"/>
  <c r="R605" i="15"/>
  <c r="R604" i="15"/>
  <c r="R603" i="15"/>
  <c r="R602" i="15"/>
  <c r="R601" i="15"/>
  <c r="R600" i="15"/>
  <c r="R599" i="15"/>
  <c r="R598" i="15"/>
  <c r="R597" i="15"/>
  <c r="R596" i="15"/>
  <c r="R595" i="15"/>
  <c r="R594" i="15"/>
  <c r="R593" i="15"/>
  <c r="R592" i="15"/>
  <c r="R591" i="15"/>
  <c r="R590" i="15"/>
  <c r="R589" i="15"/>
  <c r="R588" i="15"/>
  <c r="R587" i="15"/>
  <c r="R586" i="15"/>
  <c r="R585" i="15"/>
  <c r="R584" i="15"/>
  <c r="R583" i="15"/>
  <c r="R582" i="15"/>
  <c r="R581" i="15"/>
  <c r="R580" i="15"/>
  <c r="R579" i="15"/>
  <c r="R578" i="15"/>
  <c r="R577" i="15"/>
  <c r="R576" i="15"/>
  <c r="R575" i="15"/>
  <c r="R574" i="15"/>
  <c r="R573" i="15"/>
  <c r="R572" i="15"/>
  <c r="R571" i="15"/>
  <c r="R570" i="15"/>
  <c r="R569" i="15"/>
  <c r="R568" i="15"/>
  <c r="R567" i="15"/>
  <c r="R566" i="15"/>
  <c r="R565" i="15"/>
  <c r="R564" i="15"/>
  <c r="R563" i="15"/>
  <c r="R562" i="15"/>
  <c r="R561" i="15"/>
  <c r="R560" i="15"/>
  <c r="R559" i="15"/>
  <c r="R558" i="15"/>
  <c r="R557" i="15"/>
  <c r="R556" i="15"/>
  <c r="R555" i="15"/>
  <c r="R554" i="15"/>
  <c r="R553" i="15"/>
  <c r="R552" i="15"/>
  <c r="R551" i="15"/>
  <c r="R550" i="15"/>
  <c r="R549" i="15"/>
  <c r="R548" i="15"/>
  <c r="R547" i="15"/>
  <c r="R546" i="15"/>
  <c r="R545" i="15"/>
  <c r="R544" i="15"/>
  <c r="R543" i="15"/>
  <c r="R542" i="15"/>
  <c r="R541" i="15"/>
  <c r="R540" i="15"/>
  <c r="R539" i="15"/>
  <c r="R538" i="15"/>
  <c r="R537" i="15"/>
  <c r="R536" i="15"/>
  <c r="R535" i="15"/>
  <c r="R534" i="15"/>
  <c r="R533" i="15"/>
  <c r="R532" i="15"/>
  <c r="R531" i="15"/>
  <c r="R530" i="15"/>
  <c r="R529" i="15"/>
  <c r="R528" i="15"/>
  <c r="R527" i="15"/>
  <c r="R526" i="15"/>
  <c r="R525" i="15"/>
  <c r="R524" i="15"/>
  <c r="R523" i="15"/>
  <c r="R522" i="15"/>
  <c r="R521" i="15"/>
  <c r="R520" i="15"/>
  <c r="R519" i="15"/>
  <c r="R518" i="15"/>
  <c r="R517" i="15"/>
  <c r="R516" i="15"/>
  <c r="R515" i="15"/>
  <c r="R514" i="15"/>
  <c r="R513" i="15"/>
  <c r="R512" i="15"/>
  <c r="R511" i="15"/>
  <c r="R510" i="15"/>
  <c r="R509" i="15"/>
  <c r="R508" i="15"/>
  <c r="R507" i="15"/>
  <c r="R506" i="15"/>
  <c r="R505" i="15"/>
  <c r="R504" i="15"/>
  <c r="R503" i="15"/>
  <c r="R502" i="15"/>
  <c r="R501" i="15"/>
  <c r="R500" i="15"/>
  <c r="R499" i="15"/>
  <c r="R498" i="15"/>
  <c r="R497" i="15"/>
  <c r="R496" i="15"/>
  <c r="R495" i="15"/>
  <c r="R494" i="15"/>
  <c r="R493" i="15"/>
  <c r="R492" i="15"/>
  <c r="R491" i="15"/>
  <c r="R490" i="15"/>
  <c r="R489" i="15"/>
  <c r="R488" i="15"/>
  <c r="R487" i="15"/>
  <c r="R486" i="15"/>
  <c r="R485" i="15"/>
  <c r="R484" i="15"/>
  <c r="R483" i="15"/>
  <c r="R482" i="15"/>
  <c r="R481" i="15"/>
  <c r="R480" i="15"/>
  <c r="R479" i="15"/>
  <c r="R478" i="15"/>
  <c r="R477" i="15"/>
  <c r="R476" i="15"/>
  <c r="R475" i="15"/>
  <c r="R474" i="15"/>
  <c r="R473" i="15"/>
  <c r="R472" i="15"/>
  <c r="R471" i="15"/>
  <c r="R470" i="15"/>
  <c r="R469" i="15"/>
  <c r="R468" i="15"/>
  <c r="R467" i="15"/>
  <c r="R466" i="15"/>
  <c r="R465" i="15"/>
  <c r="R464" i="15"/>
  <c r="R463" i="15"/>
  <c r="R462" i="15"/>
  <c r="R461" i="15"/>
  <c r="R460" i="15"/>
  <c r="R459" i="15"/>
  <c r="R458" i="15"/>
  <c r="R457" i="15"/>
  <c r="R456" i="15"/>
  <c r="R455" i="15"/>
  <c r="R454" i="15"/>
  <c r="R453" i="15"/>
  <c r="R452" i="15"/>
  <c r="R451" i="15"/>
  <c r="R450" i="15"/>
  <c r="R449" i="15"/>
  <c r="R448" i="15"/>
  <c r="R447" i="15"/>
  <c r="R446" i="15"/>
  <c r="R445" i="15"/>
  <c r="R444" i="15"/>
  <c r="R443" i="15"/>
  <c r="R442" i="15"/>
  <c r="R441" i="15"/>
  <c r="R440" i="15"/>
  <c r="R439" i="15"/>
  <c r="R438" i="15"/>
  <c r="R437" i="15"/>
  <c r="R436" i="15"/>
  <c r="R435" i="15"/>
  <c r="R434" i="15"/>
  <c r="R433" i="15"/>
  <c r="R432" i="15"/>
  <c r="R431" i="15"/>
  <c r="R430" i="15"/>
  <c r="R429" i="15"/>
  <c r="R428" i="15"/>
  <c r="R427" i="15"/>
  <c r="R426" i="15"/>
  <c r="R425" i="15"/>
  <c r="R424" i="15"/>
  <c r="R423" i="15"/>
  <c r="R422" i="15"/>
  <c r="R421" i="15"/>
  <c r="R420" i="15"/>
  <c r="R419" i="15"/>
  <c r="R418" i="15"/>
  <c r="R417" i="15"/>
  <c r="R416" i="15"/>
  <c r="R415" i="15"/>
  <c r="R414" i="15"/>
  <c r="R413" i="15"/>
  <c r="R412" i="15"/>
  <c r="R411" i="15"/>
  <c r="R410" i="15"/>
  <c r="R409" i="15"/>
  <c r="R408" i="15"/>
  <c r="R407" i="15"/>
  <c r="R406" i="15"/>
  <c r="R405" i="15"/>
  <c r="R404" i="15"/>
  <c r="R403" i="15"/>
  <c r="R402" i="15"/>
  <c r="R401" i="15"/>
  <c r="R400" i="15"/>
  <c r="R399" i="15"/>
  <c r="R398" i="15"/>
  <c r="R397" i="15"/>
  <c r="R396" i="15"/>
  <c r="R395" i="15"/>
  <c r="R394" i="15"/>
  <c r="R393" i="15"/>
  <c r="R392" i="15"/>
  <c r="R391" i="15"/>
  <c r="R390" i="15"/>
  <c r="R389" i="15"/>
  <c r="R388" i="15"/>
  <c r="R387" i="15"/>
  <c r="R386" i="15"/>
  <c r="R385" i="15"/>
  <c r="R384" i="15"/>
  <c r="R383" i="15"/>
  <c r="R382" i="15"/>
  <c r="R381" i="15"/>
  <c r="R380" i="15"/>
  <c r="R379" i="15"/>
  <c r="R378" i="15"/>
  <c r="R377" i="15"/>
  <c r="R376" i="15"/>
  <c r="R375" i="15"/>
  <c r="R374" i="15"/>
  <c r="R373" i="15"/>
  <c r="R372" i="15"/>
  <c r="R371" i="15"/>
  <c r="R370" i="15"/>
  <c r="R369" i="15"/>
  <c r="R368" i="15"/>
  <c r="R367" i="15"/>
  <c r="R366" i="15"/>
  <c r="R365" i="15"/>
  <c r="R364" i="15"/>
  <c r="R363" i="15"/>
  <c r="R362" i="15"/>
  <c r="R361" i="15"/>
  <c r="R360" i="15"/>
  <c r="R359" i="15"/>
  <c r="R358" i="15"/>
  <c r="R357" i="15"/>
  <c r="R356" i="15"/>
  <c r="R355" i="15"/>
  <c r="R354" i="15"/>
  <c r="R353" i="15"/>
  <c r="R352" i="15"/>
  <c r="R351" i="15"/>
  <c r="R350" i="15"/>
  <c r="R349" i="15"/>
  <c r="R348" i="15"/>
  <c r="R347" i="15"/>
  <c r="R346" i="15"/>
  <c r="R345" i="15"/>
  <c r="R344" i="15"/>
  <c r="R343" i="15"/>
  <c r="R342" i="15"/>
  <c r="R341" i="15"/>
  <c r="R340" i="15"/>
  <c r="R339" i="15"/>
  <c r="R338" i="15"/>
  <c r="R337" i="15"/>
  <c r="R336" i="15"/>
  <c r="R335" i="15"/>
  <c r="R334" i="15"/>
  <c r="R333" i="15"/>
  <c r="R332" i="15"/>
  <c r="R331" i="15"/>
  <c r="R330" i="15"/>
  <c r="R329" i="15"/>
  <c r="R328" i="15"/>
  <c r="R327" i="15"/>
  <c r="R326" i="15"/>
  <c r="R325" i="15"/>
  <c r="R324" i="15"/>
  <c r="R323" i="15"/>
  <c r="R322" i="15"/>
  <c r="R321" i="15"/>
  <c r="R320" i="15"/>
  <c r="R319" i="15"/>
  <c r="R318" i="15"/>
  <c r="R317" i="15"/>
  <c r="R316" i="15"/>
  <c r="R315" i="15"/>
  <c r="R314" i="15"/>
  <c r="R313" i="15"/>
  <c r="R312" i="15"/>
  <c r="R311" i="15"/>
  <c r="R310" i="15"/>
  <c r="R309" i="15"/>
  <c r="R308" i="15"/>
  <c r="R307" i="15"/>
  <c r="R306" i="15"/>
  <c r="R305" i="15"/>
  <c r="R304" i="15"/>
  <c r="R303" i="15"/>
  <c r="R302" i="15"/>
  <c r="R301" i="15"/>
  <c r="R300" i="15"/>
  <c r="R299" i="15"/>
  <c r="R298" i="15"/>
  <c r="R297" i="15"/>
  <c r="R296" i="15"/>
  <c r="R295" i="15"/>
  <c r="R294" i="15"/>
  <c r="R293" i="15"/>
  <c r="R292" i="15"/>
  <c r="R291" i="15"/>
  <c r="R290" i="15"/>
  <c r="R289" i="15"/>
  <c r="R288" i="15"/>
  <c r="R287" i="15"/>
  <c r="R286" i="15"/>
  <c r="R285" i="15"/>
  <c r="R284" i="15"/>
  <c r="R283" i="15"/>
  <c r="R282" i="15"/>
  <c r="R281" i="15"/>
  <c r="R280" i="15"/>
  <c r="R279" i="15"/>
  <c r="R278" i="15"/>
  <c r="R277" i="15"/>
  <c r="R276" i="15"/>
  <c r="R275" i="15"/>
  <c r="R274" i="15"/>
  <c r="R273" i="15"/>
  <c r="R272" i="15"/>
  <c r="R271" i="15"/>
  <c r="R270" i="15"/>
  <c r="R269" i="15"/>
  <c r="R268" i="15"/>
  <c r="R267" i="15"/>
  <c r="R266" i="15"/>
  <c r="R265" i="15"/>
  <c r="R264" i="15"/>
  <c r="R263" i="15"/>
  <c r="R262" i="15"/>
  <c r="R261" i="15"/>
  <c r="R260" i="15"/>
  <c r="R259" i="15"/>
  <c r="R258" i="15"/>
  <c r="R257" i="15"/>
  <c r="R256" i="15"/>
  <c r="R255" i="15"/>
  <c r="R254" i="15"/>
  <c r="R253" i="15"/>
  <c r="R252" i="15"/>
  <c r="R251" i="15"/>
  <c r="R250" i="15"/>
  <c r="R249" i="15"/>
  <c r="R248" i="15"/>
  <c r="R247" i="15"/>
  <c r="R246" i="15"/>
  <c r="R245" i="15"/>
  <c r="R244" i="15"/>
  <c r="R243" i="15"/>
  <c r="R242" i="15"/>
  <c r="R241" i="15"/>
  <c r="R240" i="15"/>
  <c r="R239" i="15"/>
  <c r="R238" i="15"/>
  <c r="R237" i="15"/>
  <c r="R236" i="15"/>
  <c r="R235" i="15"/>
  <c r="R234" i="15"/>
  <c r="R233" i="15"/>
  <c r="R232" i="15"/>
  <c r="R231" i="15"/>
  <c r="R230" i="15"/>
  <c r="R229" i="15"/>
  <c r="R228" i="15"/>
  <c r="R227" i="15"/>
  <c r="R226" i="15"/>
  <c r="R225" i="15"/>
  <c r="R224" i="15"/>
  <c r="R223" i="15"/>
  <c r="R222" i="15"/>
  <c r="R221" i="15"/>
  <c r="R220" i="15"/>
  <c r="R219" i="15"/>
  <c r="R218" i="15"/>
  <c r="R217" i="15"/>
  <c r="R216" i="15"/>
  <c r="R215" i="15"/>
  <c r="R214" i="15"/>
  <c r="R213" i="15"/>
  <c r="R212" i="15"/>
  <c r="R211" i="15"/>
  <c r="R210" i="15"/>
  <c r="R209" i="15"/>
  <c r="R208" i="15"/>
  <c r="R207" i="15"/>
  <c r="R206" i="15"/>
  <c r="R205" i="15"/>
  <c r="R204" i="15"/>
  <c r="R203" i="15"/>
  <c r="R202" i="15"/>
  <c r="R201" i="15"/>
  <c r="R200" i="15"/>
  <c r="R199" i="15"/>
  <c r="R198" i="15"/>
  <c r="R197" i="15"/>
  <c r="R196" i="15"/>
  <c r="R195" i="15"/>
  <c r="R194" i="15"/>
  <c r="R193" i="15"/>
  <c r="R192" i="15"/>
  <c r="R191" i="15"/>
  <c r="R190" i="15"/>
  <c r="R189" i="15"/>
  <c r="R188" i="15"/>
  <c r="R187" i="15"/>
  <c r="R186" i="15"/>
  <c r="R185" i="15"/>
  <c r="R184" i="15"/>
  <c r="R183" i="15"/>
  <c r="R182" i="15"/>
  <c r="R181" i="15"/>
  <c r="R180" i="15"/>
  <c r="R179" i="15"/>
  <c r="R178" i="15"/>
  <c r="R177" i="15"/>
  <c r="R176" i="15"/>
  <c r="R175" i="15"/>
  <c r="R174" i="15"/>
  <c r="R173" i="15"/>
  <c r="R172" i="15"/>
  <c r="R171" i="15"/>
  <c r="R170" i="15"/>
  <c r="R169" i="15"/>
  <c r="R168" i="15"/>
  <c r="R167" i="15"/>
  <c r="R166" i="15"/>
  <c r="R165" i="15"/>
  <c r="R164" i="15"/>
  <c r="R163" i="15"/>
  <c r="R162" i="15"/>
  <c r="R161" i="15"/>
  <c r="R160" i="15"/>
  <c r="R159" i="15"/>
  <c r="R158" i="15"/>
  <c r="R157" i="15"/>
  <c r="R156" i="15"/>
  <c r="R155" i="15"/>
  <c r="R154" i="15"/>
  <c r="R153" i="15"/>
  <c r="R152" i="15"/>
  <c r="R151" i="15"/>
  <c r="R150" i="15"/>
  <c r="R149" i="15"/>
  <c r="R148" i="15"/>
  <c r="R147" i="15"/>
  <c r="R146" i="15"/>
  <c r="R145" i="15"/>
  <c r="R144" i="15"/>
  <c r="R143" i="15"/>
  <c r="R142" i="15"/>
  <c r="R141" i="15"/>
  <c r="R140" i="15"/>
  <c r="R139" i="15"/>
  <c r="R138" i="15"/>
  <c r="R137" i="15"/>
  <c r="R136" i="15"/>
  <c r="R135" i="15"/>
  <c r="R134" i="15"/>
  <c r="R133" i="15"/>
  <c r="R132" i="15"/>
  <c r="R131" i="15"/>
  <c r="R130" i="15"/>
  <c r="R129" i="15"/>
  <c r="R128" i="15"/>
  <c r="R127" i="15"/>
  <c r="R126" i="15"/>
  <c r="R125" i="15"/>
  <c r="R124" i="15"/>
  <c r="R123" i="15"/>
  <c r="R122" i="15"/>
  <c r="R121" i="15"/>
  <c r="R120" i="15"/>
  <c r="R119" i="15"/>
  <c r="R118" i="15"/>
  <c r="R117" i="15"/>
  <c r="R116" i="15"/>
  <c r="R115" i="15"/>
  <c r="R114" i="15"/>
  <c r="R113" i="15"/>
  <c r="R112" i="15"/>
  <c r="R111" i="15"/>
  <c r="R110" i="15"/>
  <c r="R109" i="15"/>
  <c r="R108" i="15"/>
  <c r="R107" i="15"/>
  <c r="R106" i="15"/>
  <c r="R105" i="15"/>
  <c r="R104" i="15"/>
  <c r="R103" i="15"/>
  <c r="R102" i="15"/>
  <c r="R101" i="15"/>
  <c r="R100" i="15"/>
  <c r="R99" i="15"/>
  <c r="R98" i="15"/>
  <c r="R97" i="15"/>
  <c r="R96" i="15"/>
  <c r="R95" i="15"/>
  <c r="R94" i="15"/>
  <c r="R93" i="15"/>
  <c r="R92" i="15"/>
  <c r="R91" i="15"/>
  <c r="R90" i="15"/>
  <c r="R89" i="15"/>
  <c r="R88" i="15"/>
  <c r="R87" i="15"/>
  <c r="R86" i="15"/>
  <c r="R85" i="15"/>
  <c r="R84" i="15"/>
  <c r="R83" i="15"/>
  <c r="R82" i="15"/>
  <c r="R81" i="15"/>
  <c r="R80" i="15"/>
  <c r="R79" i="15"/>
  <c r="R78" i="15"/>
  <c r="R77" i="15"/>
  <c r="R76" i="15"/>
  <c r="R75" i="15"/>
  <c r="R74" i="15"/>
  <c r="R73" i="15"/>
  <c r="R72" i="15"/>
  <c r="R71" i="15"/>
  <c r="R70" i="15"/>
  <c r="R69" i="15"/>
  <c r="R68" i="15"/>
  <c r="R67" i="15"/>
  <c r="R66" i="15"/>
  <c r="R65" i="15"/>
  <c r="R64" i="15"/>
  <c r="R63" i="15"/>
  <c r="R62" i="15"/>
  <c r="R61" i="15"/>
  <c r="R60" i="15"/>
  <c r="R59" i="15"/>
  <c r="R58" i="15"/>
  <c r="R57" i="15"/>
  <c r="R56" i="15"/>
  <c r="R55" i="15"/>
  <c r="R54" i="15"/>
  <c r="R53" i="15"/>
  <c r="R52" i="15"/>
  <c r="R51" i="15"/>
  <c r="R50" i="15"/>
  <c r="R49" i="15"/>
  <c r="R48" i="15"/>
  <c r="R47" i="15"/>
  <c r="R46" i="15"/>
  <c r="R45" i="15"/>
  <c r="R44" i="15"/>
  <c r="R43" i="15"/>
  <c r="R42" i="15"/>
  <c r="R41" i="15"/>
  <c r="R40" i="15"/>
  <c r="R39" i="15"/>
  <c r="R38" i="15"/>
  <c r="R37" i="15"/>
  <c r="R36" i="15"/>
  <c r="R35" i="15"/>
  <c r="R34" i="15"/>
  <c r="R33" i="15"/>
  <c r="R32" i="15"/>
  <c r="R31" i="15"/>
  <c r="R30" i="15"/>
  <c r="R29" i="15"/>
  <c r="R28" i="15"/>
  <c r="R27" i="15"/>
  <c r="R26" i="15"/>
  <c r="R25" i="15"/>
  <c r="R24" i="15"/>
  <c r="R23" i="15"/>
  <c r="R22" i="15"/>
  <c r="R21" i="15"/>
  <c r="R20" i="15"/>
  <c r="R19" i="15"/>
  <c r="R18" i="15"/>
  <c r="R17" i="15"/>
  <c r="R16" i="15"/>
  <c r="R15" i="15"/>
  <c r="R14" i="15"/>
  <c r="R13" i="15"/>
  <c r="R12" i="15"/>
  <c r="R11" i="15"/>
  <c r="R10" i="15"/>
  <c r="R9" i="15"/>
  <c r="R8" i="15"/>
  <c r="R7" i="15"/>
  <c r="R6" i="15"/>
  <c r="R5" i="15"/>
  <c r="R4" i="15"/>
  <c r="R3" i="15"/>
  <c r="L3" i="14"/>
  <c r="N3" i="14"/>
  <c r="G4" i="14"/>
  <c r="R4" i="14" s="1"/>
  <c r="Q4" i="14"/>
  <c r="L4" i="14"/>
  <c r="N4" i="14"/>
  <c r="P4" i="14"/>
  <c r="G5" i="14"/>
  <c r="R5" i="14" s="1"/>
  <c r="Q5" i="14"/>
  <c r="L5" i="14"/>
  <c r="N5" i="14"/>
  <c r="P5" i="14"/>
  <c r="G6" i="14"/>
  <c r="R6" i="14" s="1"/>
  <c r="Q6" i="14"/>
  <c r="L6" i="14"/>
  <c r="N6" i="14"/>
  <c r="P6" i="14"/>
  <c r="G7" i="14"/>
  <c r="R7" i="14" s="1"/>
  <c r="Q7" i="14"/>
  <c r="L7" i="14"/>
  <c r="N7" i="14"/>
  <c r="P7" i="14"/>
  <c r="G8" i="14"/>
  <c r="R8" i="14" s="1"/>
  <c r="Q8" i="14"/>
  <c r="L8" i="14"/>
  <c r="N8" i="14"/>
  <c r="P8" i="14"/>
  <c r="G9" i="14"/>
  <c r="R9" i="14" s="1"/>
  <c r="Q9" i="14"/>
  <c r="L9" i="14"/>
  <c r="N9" i="14"/>
  <c r="P9" i="14"/>
  <c r="G10" i="14"/>
  <c r="R10" i="14" s="1"/>
  <c r="Q10" i="14"/>
  <c r="L10" i="14"/>
  <c r="N10" i="14"/>
  <c r="P10" i="14"/>
  <c r="G11" i="14"/>
  <c r="R11" i="14" s="1"/>
  <c r="Q11" i="14"/>
  <c r="L11" i="14"/>
  <c r="N11" i="14"/>
  <c r="P11" i="14"/>
  <c r="G12" i="14"/>
  <c r="R12" i="14" s="1"/>
  <c r="Q12" i="14"/>
  <c r="L12" i="14"/>
  <c r="N12" i="14"/>
  <c r="P12" i="14"/>
  <c r="G13" i="14"/>
  <c r="R13" i="14" s="1"/>
  <c r="Q13" i="14"/>
  <c r="L13" i="14"/>
  <c r="N13" i="14"/>
  <c r="P13" i="14"/>
  <c r="G14" i="14"/>
  <c r="R14" i="14" s="1"/>
  <c r="Q14" i="14"/>
  <c r="L14" i="14"/>
  <c r="N14" i="14"/>
  <c r="P14" i="14"/>
  <c r="G15" i="14"/>
  <c r="R15" i="14" s="1"/>
  <c r="Q15" i="14"/>
  <c r="L15" i="14"/>
  <c r="N15" i="14"/>
  <c r="P15" i="14"/>
  <c r="G16" i="14"/>
  <c r="R16" i="14" s="1"/>
  <c r="Q16" i="14"/>
  <c r="L16" i="14"/>
  <c r="N16" i="14"/>
  <c r="P16" i="14"/>
  <c r="G17" i="14"/>
  <c r="R17" i="14" s="1"/>
  <c r="Q17" i="14"/>
  <c r="L17" i="14"/>
  <c r="N17" i="14"/>
  <c r="P17" i="14"/>
  <c r="G18" i="14"/>
  <c r="R18" i="14" s="1"/>
  <c r="Q18" i="14"/>
  <c r="L18" i="14"/>
  <c r="N18" i="14"/>
  <c r="P18" i="14"/>
  <c r="G19" i="14"/>
  <c r="R19" i="14" s="1"/>
  <c r="Q19" i="14"/>
  <c r="L19" i="14"/>
  <c r="N19" i="14"/>
  <c r="P19" i="14"/>
  <c r="G20" i="14"/>
  <c r="R20" i="14" s="1"/>
  <c r="Q20" i="14"/>
  <c r="L20" i="14"/>
  <c r="N20" i="14"/>
  <c r="P20" i="14"/>
  <c r="G21" i="14"/>
  <c r="R21" i="14" s="1"/>
  <c r="Q21" i="14"/>
  <c r="L21" i="14"/>
  <c r="N21" i="14"/>
  <c r="P21" i="14"/>
  <c r="G22" i="14"/>
  <c r="R22" i="14" s="1"/>
  <c r="Q22" i="14"/>
  <c r="L22" i="14"/>
  <c r="N22" i="14"/>
  <c r="P22" i="14"/>
  <c r="G23" i="14"/>
  <c r="R23" i="14" s="1"/>
  <c r="Q23" i="14"/>
  <c r="L23" i="14"/>
  <c r="N23" i="14"/>
  <c r="P23" i="14"/>
  <c r="G24" i="14"/>
  <c r="R24" i="14" s="1"/>
  <c r="Q24" i="14"/>
  <c r="L24" i="14"/>
  <c r="N24" i="14"/>
  <c r="P24" i="14"/>
  <c r="G25" i="14"/>
  <c r="R25" i="14" s="1"/>
  <c r="Q25" i="14"/>
  <c r="L25" i="14"/>
  <c r="N25" i="14"/>
  <c r="P25" i="14"/>
  <c r="G26" i="14"/>
  <c r="R26" i="14" s="1"/>
  <c r="Q26" i="14"/>
  <c r="L26" i="14"/>
  <c r="N26" i="14"/>
  <c r="P26" i="14"/>
  <c r="G27" i="14"/>
  <c r="R27" i="14" s="1"/>
  <c r="Q27" i="14"/>
  <c r="L27" i="14"/>
  <c r="N27" i="14"/>
  <c r="P27" i="14"/>
  <c r="G28" i="14"/>
  <c r="R28" i="14" s="1"/>
  <c r="Q28" i="14"/>
  <c r="L28" i="14"/>
  <c r="N28" i="14"/>
  <c r="P28" i="14"/>
  <c r="G29" i="14"/>
  <c r="R29" i="14" s="1"/>
  <c r="Q29" i="14"/>
  <c r="L29" i="14"/>
  <c r="N29" i="14"/>
  <c r="P29" i="14"/>
  <c r="G30" i="14"/>
  <c r="R30" i="14" s="1"/>
  <c r="Q30" i="14"/>
  <c r="L30" i="14"/>
  <c r="N30" i="14"/>
  <c r="P30" i="14"/>
  <c r="G31" i="14"/>
  <c r="R31" i="14" s="1"/>
  <c r="Q31" i="14"/>
  <c r="L31" i="14"/>
  <c r="N31" i="14"/>
  <c r="P31" i="14"/>
  <c r="G32" i="14"/>
  <c r="R32" i="14" s="1"/>
  <c r="Q32" i="14"/>
  <c r="L32" i="14"/>
  <c r="N32" i="14"/>
  <c r="P32" i="14"/>
  <c r="G33" i="14"/>
  <c r="R33" i="14" s="1"/>
  <c r="Q33" i="14"/>
  <c r="L33" i="14"/>
  <c r="N33" i="14"/>
  <c r="P33" i="14"/>
  <c r="G34" i="14"/>
  <c r="R34" i="14" s="1"/>
  <c r="Q34" i="14"/>
  <c r="L34" i="14"/>
  <c r="N34" i="14"/>
  <c r="P34" i="14"/>
  <c r="G35" i="14"/>
  <c r="R35" i="14" s="1"/>
  <c r="Q35" i="14"/>
  <c r="L35" i="14"/>
  <c r="N35" i="14"/>
  <c r="P35" i="14"/>
  <c r="G36" i="14"/>
  <c r="R36" i="14" s="1"/>
  <c r="Q36" i="14"/>
  <c r="L36" i="14"/>
  <c r="N36" i="14"/>
  <c r="P36" i="14"/>
  <c r="G37" i="14"/>
  <c r="R37" i="14" s="1"/>
  <c r="Q37" i="14"/>
  <c r="L37" i="14"/>
  <c r="N37" i="14"/>
  <c r="P37" i="14"/>
  <c r="G38" i="14"/>
  <c r="R38" i="14" s="1"/>
  <c r="Q38" i="14"/>
  <c r="L38" i="14"/>
  <c r="N38" i="14"/>
  <c r="P38" i="14"/>
  <c r="G39" i="14"/>
  <c r="R39" i="14" s="1"/>
  <c r="Q39" i="14"/>
  <c r="L39" i="14"/>
  <c r="N39" i="14"/>
  <c r="P39" i="14"/>
  <c r="G40" i="14"/>
  <c r="R40" i="14" s="1"/>
  <c r="Q40" i="14"/>
  <c r="L40" i="14"/>
  <c r="N40" i="14"/>
  <c r="P40" i="14"/>
  <c r="G41" i="14"/>
  <c r="R41" i="14" s="1"/>
  <c r="Q41" i="14"/>
  <c r="L41" i="14"/>
  <c r="N41" i="14"/>
  <c r="P41" i="14"/>
  <c r="G42" i="14"/>
  <c r="R42" i="14" s="1"/>
  <c r="Q42" i="14"/>
  <c r="L42" i="14"/>
  <c r="N42" i="14"/>
  <c r="P42" i="14"/>
  <c r="G43" i="14"/>
  <c r="R43" i="14" s="1"/>
  <c r="Q43" i="14"/>
  <c r="L43" i="14"/>
  <c r="N43" i="14"/>
  <c r="P43" i="14"/>
  <c r="G44" i="14"/>
  <c r="R44" i="14" s="1"/>
  <c r="Q44" i="14"/>
  <c r="L44" i="14"/>
  <c r="N44" i="14"/>
  <c r="P44" i="14"/>
  <c r="G45" i="14"/>
  <c r="R45" i="14" s="1"/>
  <c r="Q45" i="14"/>
  <c r="L45" i="14"/>
  <c r="N45" i="14"/>
  <c r="P45" i="14"/>
  <c r="G46" i="14"/>
  <c r="R46" i="14" s="1"/>
  <c r="Q46" i="14"/>
  <c r="L46" i="14"/>
  <c r="N46" i="14"/>
  <c r="P46" i="14"/>
  <c r="G47" i="14"/>
  <c r="R47" i="14" s="1"/>
  <c r="Q47" i="14"/>
  <c r="L47" i="14"/>
  <c r="N47" i="14"/>
  <c r="P47" i="14"/>
  <c r="G48" i="14"/>
  <c r="R48" i="14" s="1"/>
  <c r="Q48" i="14"/>
  <c r="L48" i="14"/>
  <c r="N48" i="14"/>
  <c r="P48" i="14"/>
  <c r="G49" i="14"/>
  <c r="R49" i="14" s="1"/>
  <c r="Q49" i="14"/>
  <c r="L49" i="14"/>
  <c r="N49" i="14"/>
  <c r="P49" i="14"/>
  <c r="G50" i="14"/>
  <c r="R50" i="14" s="1"/>
  <c r="Q50" i="14"/>
  <c r="L50" i="14"/>
  <c r="N50" i="14"/>
  <c r="P50" i="14"/>
  <c r="G51" i="14"/>
  <c r="R51" i="14" s="1"/>
  <c r="Q51" i="14"/>
  <c r="L51" i="14"/>
  <c r="N51" i="14"/>
  <c r="P51" i="14"/>
  <c r="G52" i="14"/>
  <c r="R52" i="14" s="1"/>
  <c r="Q52" i="14"/>
  <c r="L52" i="14"/>
  <c r="N52" i="14"/>
  <c r="P52" i="14"/>
  <c r="G53" i="14"/>
  <c r="R53" i="14" s="1"/>
  <c r="Q53" i="14"/>
  <c r="L53" i="14"/>
  <c r="N53" i="14"/>
  <c r="P53" i="14"/>
  <c r="G54" i="14"/>
  <c r="R54" i="14" s="1"/>
  <c r="Q54" i="14"/>
  <c r="L54" i="14"/>
  <c r="N54" i="14"/>
  <c r="P54" i="14"/>
  <c r="G55" i="14"/>
  <c r="R55" i="14" s="1"/>
  <c r="Q55" i="14"/>
  <c r="L55" i="14"/>
  <c r="N55" i="14"/>
  <c r="P55" i="14"/>
  <c r="G56" i="14"/>
  <c r="R56" i="14" s="1"/>
  <c r="Q56" i="14"/>
  <c r="L56" i="14"/>
  <c r="N56" i="14"/>
  <c r="P56" i="14"/>
  <c r="G57" i="14"/>
  <c r="R57" i="14" s="1"/>
  <c r="Q57" i="14"/>
  <c r="L57" i="14"/>
  <c r="N57" i="14"/>
  <c r="P57" i="14"/>
  <c r="G58" i="14"/>
  <c r="R58" i="14" s="1"/>
  <c r="Q58" i="14"/>
  <c r="L58" i="14"/>
  <c r="N58" i="14"/>
  <c r="P58" i="14"/>
  <c r="G59" i="14"/>
  <c r="R59" i="14" s="1"/>
  <c r="Q59" i="14"/>
  <c r="L59" i="14"/>
  <c r="N59" i="14"/>
  <c r="P59" i="14"/>
  <c r="G60" i="14"/>
  <c r="R60" i="14" s="1"/>
  <c r="Q60" i="14"/>
  <c r="L60" i="14"/>
  <c r="N60" i="14"/>
  <c r="P60" i="14"/>
  <c r="G61" i="14"/>
  <c r="R61" i="14" s="1"/>
  <c r="Q61" i="14"/>
  <c r="L61" i="14"/>
  <c r="N61" i="14"/>
  <c r="P61" i="14"/>
  <c r="G62" i="14"/>
  <c r="R62" i="14" s="1"/>
  <c r="Q62" i="14"/>
  <c r="L62" i="14"/>
  <c r="N62" i="14"/>
  <c r="P62" i="14"/>
  <c r="G63" i="14"/>
  <c r="R63" i="14" s="1"/>
  <c r="Q63" i="14"/>
  <c r="L63" i="14"/>
  <c r="N63" i="14"/>
  <c r="P63" i="14"/>
  <c r="G64" i="14"/>
  <c r="R64" i="14" s="1"/>
  <c r="Q64" i="14"/>
  <c r="L64" i="14"/>
  <c r="N64" i="14"/>
  <c r="P64" i="14"/>
  <c r="G65" i="14"/>
  <c r="R65" i="14" s="1"/>
  <c r="Q65" i="14"/>
  <c r="L65" i="14"/>
  <c r="N65" i="14"/>
  <c r="P65" i="14"/>
  <c r="G66" i="14"/>
  <c r="R66" i="14" s="1"/>
  <c r="Q66" i="14"/>
  <c r="L66" i="14"/>
  <c r="N66" i="14"/>
  <c r="P66" i="14"/>
  <c r="G67" i="14"/>
  <c r="R67" i="14" s="1"/>
  <c r="Q67" i="14"/>
  <c r="L67" i="14"/>
  <c r="N67" i="14"/>
  <c r="P67" i="14"/>
  <c r="G68" i="14"/>
  <c r="R68" i="14" s="1"/>
  <c r="Q68" i="14"/>
  <c r="L68" i="14"/>
  <c r="N68" i="14"/>
  <c r="P68" i="14"/>
  <c r="G69" i="14"/>
  <c r="R69" i="14" s="1"/>
  <c r="Q69" i="14"/>
  <c r="L69" i="14"/>
  <c r="N69" i="14"/>
  <c r="P69" i="14"/>
  <c r="G70" i="14"/>
  <c r="R70" i="14" s="1"/>
  <c r="Q70" i="14"/>
  <c r="L70" i="14"/>
  <c r="N70" i="14"/>
  <c r="P70" i="14"/>
  <c r="G71" i="14"/>
  <c r="R71" i="14" s="1"/>
  <c r="Q71" i="14"/>
  <c r="L71" i="14"/>
  <c r="N71" i="14"/>
  <c r="P71" i="14"/>
  <c r="G72" i="14"/>
  <c r="R72" i="14" s="1"/>
  <c r="Q72" i="14"/>
  <c r="L72" i="14"/>
  <c r="N72" i="14"/>
  <c r="P72" i="14"/>
  <c r="G73" i="14"/>
  <c r="R73" i="14" s="1"/>
  <c r="Q73" i="14"/>
  <c r="L73" i="14"/>
  <c r="N73" i="14"/>
  <c r="P73" i="14"/>
  <c r="G74" i="14"/>
  <c r="R74" i="14" s="1"/>
  <c r="Q74" i="14"/>
  <c r="L74" i="14"/>
  <c r="N74" i="14"/>
  <c r="P74" i="14"/>
  <c r="G75" i="14"/>
  <c r="R75" i="14" s="1"/>
  <c r="Q75" i="14"/>
  <c r="L75" i="14"/>
  <c r="N75" i="14"/>
  <c r="P75" i="14"/>
  <c r="G76" i="14"/>
  <c r="R76" i="14" s="1"/>
  <c r="Q76" i="14"/>
  <c r="L76" i="14"/>
  <c r="N76" i="14"/>
  <c r="P76" i="14"/>
  <c r="G77" i="14"/>
  <c r="R77" i="14" s="1"/>
  <c r="Q77" i="14"/>
  <c r="L77" i="14"/>
  <c r="N77" i="14"/>
  <c r="P77" i="14"/>
  <c r="G78" i="14"/>
  <c r="R78" i="14" s="1"/>
  <c r="Q78" i="14"/>
  <c r="L78" i="14"/>
  <c r="N78" i="14"/>
  <c r="P78" i="14"/>
  <c r="G79" i="14"/>
  <c r="R79" i="14" s="1"/>
  <c r="Q79" i="14"/>
  <c r="L79" i="14"/>
  <c r="N79" i="14"/>
  <c r="P79" i="14"/>
  <c r="G80" i="14"/>
  <c r="R80" i="14" s="1"/>
  <c r="Q80" i="14"/>
  <c r="L80" i="14"/>
  <c r="N80" i="14"/>
  <c r="P80" i="14"/>
  <c r="G81" i="14"/>
  <c r="R81" i="14" s="1"/>
  <c r="Q81" i="14"/>
  <c r="L81" i="14"/>
  <c r="N81" i="14"/>
  <c r="P81" i="14"/>
  <c r="G82" i="14"/>
  <c r="R82" i="14" s="1"/>
  <c r="Q82" i="14"/>
  <c r="L82" i="14"/>
  <c r="N82" i="14"/>
  <c r="P82" i="14"/>
  <c r="G83" i="14"/>
  <c r="R83" i="14" s="1"/>
  <c r="Q83" i="14"/>
  <c r="L83" i="14"/>
  <c r="N83" i="14"/>
  <c r="P83" i="14"/>
  <c r="G84" i="14"/>
  <c r="R84" i="14" s="1"/>
  <c r="Q84" i="14"/>
  <c r="L84" i="14"/>
  <c r="N84" i="14"/>
  <c r="P84" i="14"/>
  <c r="G85" i="14"/>
  <c r="R85" i="14" s="1"/>
  <c r="Q85" i="14"/>
  <c r="L85" i="14"/>
  <c r="N85" i="14"/>
  <c r="P85" i="14"/>
  <c r="G86" i="14"/>
  <c r="R86" i="14" s="1"/>
  <c r="Q86" i="14"/>
  <c r="L86" i="14"/>
  <c r="N86" i="14"/>
  <c r="P86" i="14"/>
  <c r="G87" i="14"/>
  <c r="R87" i="14" s="1"/>
  <c r="Q87" i="14"/>
  <c r="L87" i="14"/>
  <c r="N87" i="14"/>
  <c r="P87" i="14"/>
  <c r="G88" i="14"/>
  <c r="R88" i="14" s="1"/>
  <c r="Q88" i="14"/>
  <c r="L88" i="14"/>
  <c r="N88" i="14"/>
  <c r="P88" i="14"/>
  <c r="G89" i="14"/>
  <c r="R89" i="14" s="1"/>
  <c r="Q89" i="14"/>
  <c r="L89" i="14"/>
  <c r="N89" i="14"/>
  <c r="P89" i="14"/>
  <c r="G90" i="14"/>
  <c r="R90" i="14" s="1"/>
  <c r="Q90" i="14"/>
  <c r="L90" i="14"/>
  <c r="N90" i="14"/>
  <c r="P90" i="14"/>
  <c r="G91" i="14"/>
  <c r="R91" i="14" s="1"/>
  <c r="Q91" i="14"/>
  <c r="L91" i="14"/>
  <c r="N91" i="14"/>
  <c r="P91" i="14"/>
  <c r="G92" i="14"/>
  <c r="R92" i="14" s="1"/>
  <c r="Q92" i="14"/>
  <c r="L92" i="14"/>
  <c r="N92" i="14"/>
  <c r="P92" i="14"/>
  <c r="G93" i="14"/>
  <c r="R93" i="14" s="1"/>
  <c r="Q93" i="14"/>
  <c r="L93" i="14"/>
  <c r="N93" i="14"/>
  <c r="P93" i="14"/>
  <c r="G94" i="14"/>
  <c r="R94" i="14" s="1"/>
  <c r="Q94" i="14"/>
  <c r="L94" i="14"/>
  <c r="N94" i="14"/>
  <c r="P94" i="14"/>
  <c r="G95" i="14"/>
  <c r="R95" i="14" s="1"/>
  <c r="Q95" i="14"/>
  <c r="L95" i="14"/>
  <c r="N95" i="14"/>
  <c r="P95" i="14"/>
  <c r="G96" i="14"/>
  <c r="R96" i="14" s="1"/>
  <c r="Q96" i="14"/>
  <c r="L96" i="14"/>
  <c r="N96" i="14"/>
  <c r="P96" i="14"/>
  <c r="G97" i="14"/>
  <c r="R97" i="14" s="1"/>
  <c r="Q97" i="14"/>
  <c r="L97" i="14"/>
  <c r="N97" i="14"/>
  <c r="P97" i="14"/>
  <c r="G98" i="14"/>
  <c r="R98" i="14" s="1"/>
  <c r="Q98" i="14"/>
  <c r="L98" i="14"/>
  <c r="N98" i="14"/>
  <c r="P98" i="14"/>
  <c r="G99" i="14"/>
  <c r="R99" i="14" s="1"/>
  <c r="Q99" i="14"/>
  <c r="L99" i="14"/>
  <c r="N99" i="14"/>
  <c r="P99" i="14"/>
  <c r="G100" i="14"/>
  <c r="R100" i="14" s="1"/>
  <c r="Q100" i="14"/>
  <c r="L100" i="14"/>
  <c r="N100" i="14"/>
  <c r="P100" i="14"/>
  <c r="G101" i="14"/>
  <c r="R101" i="14" s="1"/>
  <c r="Q101" i="14"/>
  <c r="L101" i="14"/>
  <c r="N101" i="14"/>
  <c r="P101" i="14"/>
  <c r="G102" i="14"/>
  <c r="R102" i="14" s="1"/>
  <c r="Q102" i="14"/>
  <c r="L102" i="14"/>
  <c r="N102" i="14"/>
  <c r="P102" i="14"/>
  <c r="G103" i="14"/>
  <c r="R103" i="14" s="1"/>
  <c r="Q103" i="14"/>
  <c r="L103" i="14"/>
  <c r="N103" i="14"/>
  <c r="P103" i="14"/>
  <c r="G104" i="14"/>
  <c r="R104" i="14" s="1"/>
  <c r="Q104" i="14"/>
  <c r="L104" i="14"/>
  <c r="N104" i="14"/>
  <c r="P104" i="14"/>
  <c r="G105" i="14"/>
  <c r="R105" i="14" s="1"/>
  <c r="Q105" i="14"/>
  <c r="L105" i="14"/>
  <c r="N105" i="14"/>
  <c r="P105" i="14"/>
  <c r="G106" i="14"/>
  <c r="R106" i="14" s="1"/>
  <c r="Q106" i="14"/>
  <c r="L106" i="14"/>
  <c r="N106" i="14"/>
  <c r="P106" i="14"/>
  <c r="G107" i="14"/>
  <c r="R107" i="14" s="1"/>
  <c r="Q107" i="14"/>
  <c r="L107" i="14"/>
  <c r="N107" i="14"/>
  <c r="P107" i="14"/>
  <c r="G108" i="14"/>
  <c r="R108" i="14" s="1"/>
  <c r="Q108" i="14"/>
  <c r="L108" i="14"/>
  <c r="N108" i="14"/>
  <c r="P108" i="14"/>
  <c r="G109" i="14"/>
  <c r="R109" i="14" s="1"/>
  <c r="Q109" i="14"/>
  <c r="L109" i="14"/>
  <c r="N109" i="14"/>
  <c r="P109" i="14"/>
  <c r="G110" i="14"/>
  <c r="R110" i="14" s="1"/>
  <c r="Q110" i="14"/>
  <c r="L110" i="14"/>
  <c r="N110" i="14"/>
  <c r="P110" i="14"/>
  <c r="G111" i="14"/>
  <c r="R111" i="14" s="1"/>
  <c r="Q111" i="14"/>
  <c r="L111" i="14"/>
  <c r="N111" i="14"/>
  <c r="P111" i="14"/>
  <c r="G112" i="14"/>
  <c r="R112" i="14" s="1"/>
  <c r="Q112" i="14"/>
  <c r="L112" i="14"/>
  <c r="N112" i="14"/>
  <c r="P112" i="14"/>
  <c r="G113" i="14"/>
  <c r="R113" i="14" s="1"/>
  <c r="Q113" i="14"/>
  <c r="L113" i="14"/>
  <c r="N113" i="14"/>
  <c r="P113" i="14"/>
  <c r="G114" i="14"/>
  <c r="R114" i="14" s="1"/>
  <c r="Q114" i="14"/>
  <c r="L114" i="14"/>
  <c r="N114" i="14"/>
  <c r="P114" i="14"/>
  <c r="G115" i="14"/>
  <c r="R115" i="14" s="1"/>
  <c r="Q115" i="14"/>
  <c r="L115" i="14"/>
  <c r="N115" i="14"/>
  <c r="P115" i="14"/>
  <c r="G116" i="14"/>
  <c r="R116" i="14" s="1"/>
  <c r="Q116" i="14"/>
  <c r="L116" i="14"/>
  <c r="N116" i="14"/>
  <c r="P116" i="14"/>
  <c r="G117" i="14"/>
  <c r="R117" i="14" s="1"/>
  <c r="Q117" i="14"/>
  <c r="L117" i="14"/>
  <c r="N117" i="14"/>
  <c r="P117" i="14"/>
  <c r="G118" i="14"/>
  <c r="R118" i="14" s="1"/>
  <c r="Q118" i="14"/>
  <c r="L118" i="14"/>
  <c r="N118" i="14"/>
  <c r="P118" i="14"/>
  <c r="G119" i="14"/>
  <c r="R119" i="14" s="1"/>
  <c r="Q119" i="14"/>
  <c r="L119" i="14"/>
  <c r="N119" i="14"/>
  <c r="P119" i="14"/>
  <c r="G120" i="14"/>
  <c r="R120" i="14" s="1"/>
  <c r="Q120" i="14"/>
  <c r="L120" i="14"/>
  <c r="N120" i="14"/>
  <c r="P120" i="14"/>
  <c r="G121" i="14"/>
  <c r="R121" i="14" s="1"/>
  <c r="Q121" i="14"/>
  <c r="L121" i="14"/>
  <c r="N121" i="14"/>
  <c r="P121" i="14"/>
  <c r="G122" i="14"/>
  <c r="R122" i="14" s="1"/>
  <c r="Q122" i="14"/>
  <c r="L122" i="14"/>
  <c r="N122" i="14"/>
  <c r="P122" i="14"/>
  <c r="G123" i="14"/>
  <c r="R123" i="14" s="1"/>
  <c r="Q123" i="14"/>
  <c r="L123" i="14"/>
  <c r="N123" i="14"/>
  <c r="P123" i="14"/>
  <c r="G124" i="14"/>
  <c r="R124" i="14" s="1"/>
  <c r="Q124" i="14"/>
  <c r="L124" i="14"/>
  <c r="N124" i="14"/>
  <c r="P124" i="14"/>
  <c r="G125" i="14"/>
  <c r="R125" i="14" s="1"/>
  <c r="Q125" i="14"/>
  <c r="L125" i="14"/>
  <c r="N125" i="14"/>
  <c r="P125" i="14"/>
  <c r="G126" i="14"/>
  <c r="R126" i="14" s="1"/>
  <c r="Q126" i="14"/>
  <c r="L126" i="14"/>
  <c r="N126" i="14"/>
  <c r="P126" i="14"/>
  <c r="G127" i="14"/>
  <c r="R127" i="14" s="1"/>
  <c r="Q127" i="14"/>
  <c r="L127" i="14"/>
  <c r="N127" i="14"/>
  <c r="P127" i="14"/>
  <c r="G128" i="14"/>
  <c r="R128" i="14" s="1"/>
  <c r="Q128" i="14"/>
  <c r="L128" i="14"/>
  <c r="N128" i="14"/>
  <c r="P128" i="14"/>
  <c r="G129" i="14"/>
  <c r="R129" i="14" s="1"/>
  <c r="Q129" i="14"/>
  <c r="L129" i="14"/>
  <c r="N129" i="14"/>
  <c r="P129" i="14"/>
  <c r="G130" i="14"/>
  <c r="R130" i="14" s="1"/>
  <c r="Q130" i="14"/>
  <c r="L130" i="14"/>
  <c r="N130" i="14"/>
  <c r="P130" i="14"/>
  <c r="G131" i="14"/>
  <c r="R131" i="14" s="1"/>
  <c r="Q131" i="14"/>
  <c r="L131" i="14"/>
  <c r="N131" i="14"/>
  <c r="P131" i="14"/>
  <c r="G132" i="14"/>
  <c r="R132" i="14" s="1"/>
  <c r="Q132" i="14"/>
  <c r="L132" i="14"/>
  <c r="N132" i="14"/>
  <c r="P132" i="14"/>
  <c r="G133" i="14"/>
  <c r="R133" i="14" s="1"/>
  <c r="Q133" i="14"/>
  <c r="L133" i="14"/>
  <c r="N133" i="14"/>
  <c r="P133" i="14"/>
  <c r="G134" i="14"/>
  <c r="R134" i="14" s="1"/>
  <c r="Q134" i="14"/>
  <c r="L134" i="14"/>
  <c r="N134" i="14"/>
  <c r="P134" i="14"/>
  <c r="G135" i="14"/>
  <c r="R135" i="14" s="1"/>
  <c r="Q135" i="14"/>
  <c r="L135" i="14"/>
  <c r="N135" i="14"/>
  <c r="P135" i="14"/>
  <c r="G136" i="14"/>
  <c r="R136" i="14" s="1"/>
  <c r="Q136" i="14"/>
  <c r="L136" i="14"/>
  <c r="N136" i="14"/>
  <c r="P136" i="14"/>
  <c r="G137" i="14"/>
  <c r="R137" i="14" s="1"/>
  <c r="Q137" i="14"/>
  <c r="L137" i="14"/>
  <c r="N137" i="14"/>
  <c r="P137" i="14"/>
  <c r="G138" i="14"/>
  <c r="R138" i="14" s="1"/>
  <c r="Q138" i="14"/>
  <c r="L138" i="14"/>
  <c r="N138" i="14"/>
  <c r="P138" i="14"/>
  <c r="G139" i="14"/>
  <c r="R139" i="14" s="1"/>
  <c r="Q139" i="14"/>
  <c r="L139" i="14"/>
  <c r="N139" i="14"/>
  <c r="P139" i="14"/>
  <c r="G140" i="14"/>
  <c r="R140" i="14" s="1"/>
  <c r="Q140" i="14"/>
  <c r="L140" i="14"/>
  <c r="N140" i="14"/>
  <c r="P140" i="14"/>
  <c r="G141" i="14"/>
  <c r="R141" i="14" s="1"/>
  <c r="Q141" i="14"/>
  <c r="L141" i="14"/>
  <c r="N141" i="14"/>
  <c r="P141" i="14"/>
  <c r="G142" i="14"/>
  <c r="R142" i="14" s="1"/>
  <c r="Q142" i="14"/>
  <c r="L142" i="14"/>
  <c r="N142" i="14"/>
  <c r="P142" i="14"/>
  <c r="G143" i="14"/>
  <c r="R143" i="14" s="1"/>
  <c r="Q143" i="14"/>
  <c r="L143" i="14"/>
  <c r="N143" i="14"/>
  <c r="P143" i="14"/>
  <c r="G144" i="14"/>
  <c r="R144" i="14" s="1"/>
  <c r="Q144" i="14"/>
  <c r="L144" i="14"/>
  <c r="N144" i="14"/>
  <c r="P144" i="14"/>
  <c r="G145" i="14"/>
  <c r="R145" i="14" s="1"/>
  <c r="Q145" i="14"/>
  <c r="L145" i="14"/>
  <c r="N145" i="14"/>
  <c r="P145" i="14"/>
  <c r="G146" i="14"/>
  <c r="R146" i="14" s="1"/>
  <c r="Q146" i="14"/>
  <c r="L146" i="14"/>
  <c r="N146" i="14"/>
  <c r="P146" i="14"/>
  <c r="G147" i="14"/>
  <c r="R147" i="14" s="1"/>
  <c r="Q147" i="14"/>
  <c r="L147" i="14"/>
  <c r="N147" i="14"/>
  <c r="P147" i="14"/>
  <c r="G148" i="14"/>
  <c r="R148" i="14" s="1"/>
  <c r="Q148" i="14"/>
  <c r="L148" i="14"/>
  <c r="N148" i="14"/>
  <c r="P148" i="14"/>
  <c r="G149" i="14"/>
  <c r="R149" i="14" s="1"/>
  <c r="Q149" i="14"/>
  <c r="L149" i="14"/>
  <c r="N149" i="14"/>
  <c r="P149" i="14"/>
  <c r="G150" i="14"/>
  <c r="R150" i="14" s="1"/>
  <c r="Q150" i="14"/>
  <c r="L150" i="14"/>
  <c r="N150" i="14"/>
  <c r="P150" i="14"/>
  <c r="G151" i="14"/>
  <c r="R151" i="14" s="1"/>
  <c r="Q151" i="14"/>
  <c r="L151" i="14"/>
  <c r="N151" i="14"/>
  <c r="P151" i="14"/>
  <c r="G152" i="14"/>
  <c r="R152" i="14" s="1"/>
  <c r="Q152" i="14"/>
  <c r="L152" i="14"/>
  <c r="N152" i="14"/>
  <c r="P152" i="14"/>
  <c r="G153" i="14"/>
  <c r="R153" i="14" s="1"/>
  <c r="Q153" i="14"/>
  <c r="L153" i="14"/>
  <c r="N153" i="14"/>
  <c r="P153" i="14"/>
  <c r="G154" i="14"/>
  <c r="R154" i="14" s="1"/>
  <c r="Q154" i="14"/>
  <c r="L154" i="14"/>
  <c r="N154" i="14"/>
  <c r="P154" i="14"/>
  <c r="G155" i="14"/>
  <c r="R155" i="14" s="1"/>
  <c r="Q155" i="14"/>
  <c r="L155" i="14"/>
  <c r="N155" i="14"/>
  <c r="P155" i="14"/>
  <c r="G156" i="14"/>
  <c r="R156" i="14" s="1"/>
  <c r="Q156" i="14"/>
  <c r="L156" i="14"/>
  <c r="N156" i="14"/>
  <c r="P156" i="14"/>
  <c r="G157" i="14"/>
  <c r="R157" i="14" s="1"/>
  <c r="Q157" i="14"/>
  <c r="L157" i="14"/>
  <c r="N157" i="14"/>
  <c r="P157" i="14"/>
  <c r="G158" i="14"/>
  <c r="R158" i="14" s="1"/>
  <c r="Q158" i="14"/>
  <c r="L158" i="14"/>
  <c r="N158" i="14"/>
  <c r="P158" i="14"/>
  <c r="G159" i="14"/>
  <c r="R159" i="14" s="1"/>
  <c r="Q159" i="14"/>
  <c r="L159" i="14"/>
  <c r="N159" i="14"/>
  <c r="P159" i="14"/>
  <c r="G160" i="14"/>
  <c r="R160" i="14" s="1"/>
  <c r="Q160" i="14"/>
  <c r="L160" i="14"/>
  <c r="N160" i="14"/>
  <c r="P160" i="14"/>
  <c r="G161" i="14"/>
  <c r="R161" i="14" s="1"/>
  <c r="Q161" i="14"/>
  <c r="L161" i="14"/>
  <c r="N161" i="14"/>
  <c r="P161" i="14"/>
  <c r="G162" i="14"/>
  <c r="R162" i="14" s="1"/>
  <c r="Q162" i="14"/>
  <c r="L162" i="14"/>
  <c r="N162" i="14"/>
  <c r="P162" i="14"/>
  <c r="G163" i="14"/>
  <c r="R163" i="14" s="1"/>
  <c r="Q163" i="14"/>
  <c r="L163" i="14"/>
  <c r="N163" i="14"/>
  <c r="P163" i="14"/>
  <c r="G164" i="14"/>
  <c r="R164" i="14" s="1"/>
  <c r="Q164" i="14"/>
  <c r="L164" i="14"/>
  <c r="N164" i="14"/>
  <c r="P164" i="14"/>
  <c r="G165" i="14"/>
  <c r="R165" i="14" s="1"/>
  <c r="Q165" i="14"/>
  <c r="L165" i="14"/>
  <c r="N165" i="14"/>
  <c r="P165" i="14"/>
  <c r="G166" i="14"/>
  <c r="R166" i="14" s="1"/>
  <c r="Q166" i="14"/>
  <c r="L166" i="14"/>
  <c r="N166" i="14"/>
  <c r="P166" i="14"/>
  <c r="G167" i="14"/>
  <c r="R167" i="14" s="1"/>
  <c r="Q167" i="14"/>
  <c r="L167" i="14"/>
  <c r="N167" i="14"/>
  <c r="P167" i="14"/>
  <c r="G168" i="14"/>
  <c r="R168" i="14" s="1"/>
  <c r="Q168" i="14"/>
  <c r="L168" i="14"/>
  <c r="N168" i="14"/>
  <c r="P168" i="14"/>
  <c r="G169" i="14"/>
  <c r="R169" i="14" s="1"/>
  <c r="Q169" i="14"/>
  <c r="L169" i="14"/>
  <c r="N169" i="14"/>
  <c r="P169" i="14"/>
  <c r="G170" i="14"/>
  <c r="R170" i="14" s="1"/>
  <c r="Q170" i="14"/>
  <c r="L170" i="14"/>
  <c r="N170" i="14"/>
  <c r="P170" i="14"/>
  <c r="G171" i="14"/>
  <c r="R171" i="14" s="1"/>
  <c r="Q171" i="14"/>
  <c r="L171" i="14"/>
  <c r="N171" i="14"/>
  <c r="P171" i="14"/>
  <c r="G172" i="14"/>
  <c r="R172" i="14" s="1"/>
  <c r="Q172" i="14"/>
  <c r="L172" i="14"/>
  <c r="N172" i="14"/>
  <c r="P172" i="14"/>
  <c r="G173" i="14"/>
  <c r="R173" i="14" s="1"/>
  <c r="Q173" i="14"/>
  <c r="L173" i="14"/>
  <c r="N173" i="14"/>
  <c r="P173" i="14"/>
  <c r="G174" i="14"/>
  <c r="R174" i="14" s="1"/>
  <c r="Q174" i="14"/>
  <c r="L174" i="14"/>
  <c r="N174" i="14"/>
  <c r="P174" i="14"/>
  <c r="G175" i="14"/>
  <c r="R175" i="14" s="1"/>
  <c r="Q175" i="14"/>
  <c r="L175" i="14"/>
  <c r="N175" i="14"/>
  <c r="P175" i="14"/>
  <c r="G176" i="14"/>
  <c r="R176" i="14" s="1"/>
  <c r="Q176" i="14"/>
  <c r="L176" i="14"/>
  <c r="N176" i="14"/>
  <c r="P176" i="14"/>
  <c r="G177" i="14"/>
  <c r="R177" i="14" s="1"/>
  <c r="Q177" i="14"/>
  <c r="L177" i="14"/>
  <c r="N177" i="14"/>
  <c r="P177" i="14"/>
  <c r="G178" i="14"/>
  <c r="R178" i="14" s="1"/>
  <c r="Q178" i="14"/>
  <c r="L178" i="14"/>
  <c r="N178" i="14"/>
  <c r="P178" i="14"/>
  <c r="G179" i="14"/>
  <c r="R179" i="14" s="1"/>
  <c r="Q179" i="14"/>
  <c r="L179" i="14"/>
  <c r="N179" i="14"/>
  <c r="P179" i="14"/>
  <c r="G180" i="14"/>
  <c r="R180" i="14" s="1"/>
  <c r="Q180" i="14"/>
  <c r="L180" i="14"/>
  <c r="N180" i="14"/>
  <c r="P180" i="14"/>
  <c r="G181" i="14"/>
  <c r="R181" i="14" s="1"/>
  <c r="Q181" i="14"/>
  <c r="L181" i="14"/>
  <c r="N181" i="14"/>
  <c r="P181" i="14"/>
  <c r="G182" i="14"/>
  <c r="R182" i="14" s="1"/>
  <c r="Q182" i="14"/>
  <c r="L182" i="14"/>
  <c r="N182" i="14"/>
  <c r="P182" i="14"/>
  <c r="G183" i="14"/>
  <c r="R183" i="14" s="1"/>
  <c r="Q183" i="14"/>
  <c r="L183" i="14"/>
  <c r="N183" i="14"/>
  <c r="P183" i="14"/>
  <c r="G184" i="14"/>
  <c r="R184" i="14" s="1"/>
  <c r="Q184" i="14"/>
  <c r="L184" i="14"/>
  <c r="N184" i="14"/>
  <c r="P184" i="14"/>
  <c r="G185" i="14"/>
  <c r="R185" i="14" s="1"/>
  <c r="Q185" i="14"/>
  <c r="L185" i="14"/>
  <c r="N185" i="14"/>
  <c r="P185" i="14"/>
  <c r="G186" i="14"/>
  <c r="R186" i="14" s="1"/>
  <c r="Q186" i="14"/>
  <c r="L186" i="14"/>
  <c r="N186" i="14"/>
  <c r="P186" i="14"/>
  <c r="G187" i="14"/>
  <c r="R187" i="14" s="1"/>
  <c r="Q187" i="14"/>
  <c r="L187" i="14"/>
  <c r="N187" i="14"/>
  <c r="P187" i="14"/>
  <c r="G188" i="14"/>
  <c r="R188" i="14" s="1"/>
  <c r="Q188" i="14"/>
  <c r="L188" i="14"/>
  <c r="N188" i="14"/>
  <c r="P188" i="14"/>
  <c r="G189" i="14"/>
  <c r="R189" i="14" s="1"/>
  <c r="Q189" i="14"/>
  <c r="L189" i="14"/>
  <c r="N189" i="14"/>
  <c r="P189" i="14"/>
  <c r="G190" i="14"/>
  <c r="R190" i="14" s="1"/>
  <c r="Q190" i="14"/>
  <c r="L190" i="14"/>
  <c r="N190" i="14"/>
  <c r="P190" i="14"/>
  <c r="G191" i="14"/>
  <c r="R191" i="14" s="1"/>
  <c r="Q191" i="14"/>
  <c r="L191" i="14"/>
  <c r="N191" i="14"/>
  <c r="P191" i="14"/>
  <c r="G192" i="14"/>
  <c r="R192" i="14" s="1"/>
  <c r="Q192" i="14"/>
  <c r="L192" i="14"/>
  <c r="N192" i="14"/>
  <c r="P192" i="14"/>
  <c r="G193" i="14"/>
  <c r="R193" i="14" s="1"/>
  <c r="Q193" i="14"/>
  <c r="L193" i="14"/>
  <c r="N193" i="14"/>
  <c r="P193" i="14"/>
  <c r="G194" i="14"/>
  <c r="R194" i="14" s="1"/>
  <c r="Q194" i="14"/>
  <c r="L194" i="14"/>
  <c r="N194" i="14"/>
  <c r="P194" i="14"/>
  <c r="G195" i="14"/>
  <c r="R195" i="14" s="1"/>
  <c r="Q195" i="14"/>
  <c r="L195" i="14"/>
  <c r="N195" i="14"/>
  <c r="P195" i="14"/>
  <c r="G196" i="14"/>
  <c r="R196" i="14" s="1"/>
  <c r="Q196" i="14"/>
  <c r="L196" i="14"/>
  <c r="N196" i="14"/>
  <c r="P196" i="14"/>
  <c r="G197" i="14"/>
  <c r="R197" i="14" s="1"/>
  <c r="Q197" i="14"/>
  <c r="L197" i="14"/>
  <c r="N197" i="14"/>
  <c r="P197" i="14"/>
  <c r="G198" i="14"/>
  <c r="R198" i="14" s="1"/>
  <c r="Q198" i="14"/>
  <c r="L198" i="14"/>
  <c r="N198" i="14"/>
  <c r="P198" i="14"/>
  <c r="G199" i="14"/>
  <c r="R199" i="14" s="1"/>
  <c r="Q199" i="14"/>
  <c r="L199" i="14"/>
  <c r="N199" i="14"/>
  <c r="P199" i="14"/>
  <c r="G200" i="14"/>
  <c r="R200" i="14" s="1"/>
  <c r="Q200" i="14"/>
  <c r="L200" i="14"/>
  <c r="N200" i="14"/>
  <c r="P200" i="14"/>
  <c r="G201" i="14"/>
  <c r="R201" i="14" s="1"/>
  <c r="Q201" i="14"/>
  <c r="L201" i="14"/>
  <c r="N201" i="14"/>
  <c r="P201" i="14"/>
  <c r="G202" i="14"/>
  <c r="R202" i="14" s="1"/>
  <c r="Q202" i="14"/>
  <c r="L202" i="14"/>
  <c r="N202" i="14"/>
  <c r="P202" i="14"/>
  <c r="G203" i="14"/>
  <c r="R203" i="14" s="1"/>
  <c r="Q203" i="14"/>
  <c r="L203" i="14"/>
  <c r="N203" i="14"/>
  <c r="P203" i="14"/>
  <c r="G204" i="14"/>
  <c r="R204" i="14" s="1"/>
  <c r="Q204" i="14"/>
  <c r="L204" i="14"/>
  <c r="N204" i="14"/>
  <c r="P204" i="14"/>
  <c r="G205" i="14"/>
  <c r="R205" i="14" s="1"/>
  <c r="Q205" i="14"/>
  <c r="L205" i="14"/>
  <c r="N205" i="14"/>
  <c r="P205" i="14"/>
  <c r="G206" i="14"/>
  <c r="R206" i="14" s="1"/>
  <c r="Q206" i="14"/>
  <c r="L206" i="14"/>
  <c r="N206" i="14"/>
  <c r="P206" i="14"/>
  <c r="G207" i="14"/>
  <c r="R207" i="14" s="1"/>
  <c r="Q207" i="14"/>
  <c r="L207" i="14"/>
  <c r="N207" i="14"/>
  <c r="P207" i="14"/>
  <c r="G208" i="14"/>
  <c r="R208" i="14" s="1"/>
  <c r="Q208" i="14"/>
  <c r="L208" i="14"/>
  <c r="N208" i="14"/>
  <c r="P208" i="14"/>
  <c r="G209" i="14"/>
  <c r="R209" i="14" s="1"/>
  <c r="Q209" i="14"/>
  <c r="L209" i="14"/>
  <c r="N209" i="14"/>
  <c r="P209" i="14"/>
  <c r="G210" i="14"/>
  <c r="R210" i="14" s="1"/>
  <c r="Q210" i="14"/>
  <c r="L210" i="14"/>
  <c r="N210" i="14"/>
  <c r="P210" i="14"/>
  <c r="G211" i="14"/>
  <c r="R211" i="14" s="1"/>
  <c r="Q211" i="14"/>
  <c r="L211" i="14"/>
  <c r="N211" i="14"/>
  <c r="P211" i="14"/>
  <c r="G212" i="14"/>
  <c r="R212" i="14" s="1"/>
  <c r="Q212" i="14"/>
  <c r="L212" i="14"/>
  <c r="N212" i="14"/>
  <c r="P212" i="14"/>
  <c r="G213" i="14"/>
  <c r="R213" i="14" s="1"/>
  <c r="Q213" i="14"/>
  <c r="L213" i="14"/>
  <c r="N213" i="14"/>
  <c r="P213" i="14"/>
  <c r="G214" i="14"/>
  <c r="R214" i="14" s="1"/>
  <c r="Q214" i="14"/>
  <c r="L214" i="14"/>
  <c r="N214" i="14"/>
  <c r="P214" i="14"/>
  <c r="G215" i="14"/>
  <c r="R215" i="14" s="1"/>
  <c r="Q215" i="14"/>
  <c r="L215" i="14"/>
  <c r="N215" i="14"/>
  <c r="P215" i="14"/>
  <c r="G216" i="14"/>
  <c r="R216" i="14" s="1"/>
  <c r="Q216" i="14"/>
  <c r="L216" i="14"/>
  <c r="N216" i="14"/>
  <c r="P216" i="14"/>
  <c r="G217" i="14"/>
  <c r="R217" i="14" s="1"/>
  <c r="Q217" i="14"/>
  <c r="L217" i="14"/>
  <c r="N217" i="14"/>
  <c r="P217" i="14"/>
  <c r="G218" i="14"/>
  <c r="R218" i="14" s="1"/>
  <c r="Q218" i="14"/>
  <c r="L218" i="14"/>
  <c r="N218" i="14"/>
  <c r="P218" i="14"/>
  <c r="G219" i="14"/>
  <c r="R219" i="14" s="1"/>
  <c r="Q219" i="14"/>
  <c r="L219" i="14"/>
  <c r="N219" i="14"/>
  <c r="P219" i="14"/>
  <c r="G220" i="14"/>
  <c r="R220" i="14" s="1"/>
  <c r="Q220" i="14"/>
  <c r="L220" i="14"/>
  <c r="N220" i="14"/>
  <c r="P220" i="14"/>
  <c r="G221" i="14"/>
  <c r="R221" i="14" s="1"/>
  <c r="Q221" i="14"/>
  <c r="L221" i="14"/>
  <c r="N221" i="14"/>
  <c r="P221" i="14"/>
  <c r="G222" i="14"/>
  <c r="R222" i="14" s="1"/>
  <c r="Q222" i="14"/>
  <c r="L222" i="14"/>
  <c r="N222" i="14"/>
  <c r="P222" i="14"/>
  <c r="G223" i="14"/>
  <c r="R223" i="14" s="1"/>
  <c r="Q223" i="14"/>
  <c r="L223" i="14"/>
  <c r="N223" i="14"/>
  <c r="P223" i="14"/>
  <c r="G224" i="14"/>
  <c r="R224" i="14" s="1"/>
  <c r="Q224" i="14"/>
  <c r="L224" i="14"/>
  <c r="N224" i="14"/>
  <c r="P224" i="14"/>
  <c r="G225" i="14"/>
  <c r="R225" i="14" s="1"/>
  <c r="Q225" i="14"/>
  <c r="L225" i="14"/>
  <c r="N225" i="14"/>
  <c r="P225" i="14"/>
  <c r="G226" i="14"/>
  <c r="R226" i="14" s="1"/>
  <c r="Q226" i="14"/>
  <c r="L226" i="14"/>
  <c r="N226" i="14"/>
  <c r="P226" i="14"/>
  <c r="G227" i="14"/>
  <c r="R227" i="14" s="1"/>
  <c r="Q227" i="14"/>
  <c r="L227" i="14"/>
  <c r="N227" i="14"/>
  <c r="P227" i="14"/>
  <c r="G228" i="14"/>
  <c r="R228" i="14" s="1"/>
  <c r="Q228" i="14"/>
  <c r="L228" i="14"/>
  <c r="N228" i="14"/>
  <c r="P228" i="14"/>
  <c r="G229" i="14"/>
  <c r="R229" i="14" s="1"/>
  <c r="Q229" i="14"/>
  <c r="L229" i="14"/>
  <c r="N229" i="14"/>
  <c r="P229" i="14"/>
  <c r="G230" i="14"/>
  <c r="R230" i="14" s="1"/>
  <c r="Q230" i="14"/>
  <c r="L230" i="14"/>
  <c r="N230" i="14"/>
  <c r="P230" i="14"/>
  <c r="G231" i="14"/>
  <c r="R231" i="14" s="1"/>
  <c r="Q231" i="14"/>
  <c r="L231" i="14"/>
  <c r="N231" i="14"/>
  <c r="P231" i="14"/>
  <c r="G232" i="14"/>
  <c r="R232" i="14" s="1"/>
  <c r="Q232" i="14"/>
  <c r="L232" i="14"/>
  <c r="N232" i="14"/>
  <c r="P232" i="14"/>
  <c r="G233" i="14"/>
  <c r="R233" i="14" s="1"/>
  <c r="Q233" i="14"/>
  <c r="L233" i="14"/>
  <c r="N233" i="14"/>
  <c r="P233" i="14"/>
  <c r="G234" i="14"/>
  <c r="R234" i="14" s="1"/>
  <c r="Q234" i="14"/>
  <c r="L234" i="14"/>
  <c r="N234" i="14"/>
  <c r="P234" i="14"/>
  <c r="G235" i="14"/>
  <c r="R235" i="14" s="1"/>
  <c r="Q235" i="14"/>
  <c r="L235" i="14"/>
  <c r="N235" i="14"/>
  <c r="P235" i="14"/>
  <c r="G236" i="14"/>
  <c r="R236" i="14" s="1"/>
  <c r="Q236" i="14"/>
  <c r="L236" i="14"/>
  <c r="N236" i="14"/>
  <c r="P236" i="14"/>
  <c r="G237" i="14"/>
  <c r="R237" i="14" s="1"/>
  <c r="Q237" i="14"/>
  <c r="L237" i="14"/>
  <c r="N237" i="14"/>
  <c r="P237" i="14"/>
  <c r="G238" i="14"/>
  <c r="R238" i="14" s="1"/>
  <c r="Q238" i="14"/>
  <c r="L238" i="14"/>
  <c r="N238" i="14"/>
  <c r="P238" i="14"/>
  <c r="G239" i="14"/>
  <c r="R239" i="14" s="1"/>
  <c r="Q239" i="14"/>
  <c r="L239" i="14"/>
  <c r="N239" i="14"/>
  <c r="P239" i="14"/>
  <c r="G240" i="14"/>
  <c r="R240" i="14" s="1"/>
  <c r="Q240" i="14"/>
  <c r="L240" i="14"/>
  <c r="N240" i="14"/>
  <c r="P240" i="14"/>
  <c r="G241" i="14"/>
  <c r="R241" i="14" s="1"/>
  <c r="Q241" i="14"/>
  <c r="L241" i="14"/>
  <c r="N241" i="14"/>
  <c r="P241" i="14"/>
  <c r="G242" i="14"/>
  <c r="R242" i="14" s="1"/>
  <c r="Q242" i="14"/>
  <c r="L242" i="14"/>
  <c r="N242" i="14"/>
  <c r="P242" i="14"/>
  <c r="G243" i="14"/>
  <c r="R243" i="14" s="1"/>
  <c r="Q243" i="14"/>
  <c r="L243" i="14"/>
  <c r="N243" i="14"/>
  <c r="P243" i="14"/>
  <c r="G244" i="14"/>
  <c r="R244" i="14" s="1"/>
  <c r="Q244" i="14"/>
  <c r="L244" i="14"/>
  <c r="N244" i="14"/>
  <c r="P244" i="14"/>
  <c r="G245" i="14"/>
  <c r="R245" i="14" s="1"/>
  <c r="Q245" i="14"/>
  <c r="L245" i="14"/>
  <c r="N245" i="14"/>
  <c r="P245" i="14"/>
  <c r="G246" i="14"/>
  <c r="R246" i="14" s="1"/>
  <c r="Q246" i="14"/>
  <c r="L246" i="14"/>
  <c r="N246" i="14"/>
  <c r="P246" i="14"/>
  <c r="G247" i="14"/>
  <c r="R247" i="14" s="1"/>
  <c r="Q247" i="14"/>
  <c r="L247" i="14"/>
  <c r="N247" i="14"/>
  <c r="P247" i="14"/>
  <c r="G248" i="14"/>
  <c r="R248" i="14" s="1"/>
  <c r="Q248" i="14"/>
  <c r="L248" i="14"/>
  <c r="N248" i="14"/>
  <c r="P248" i="14"/>
  <c r="G249" i="14"/>
  <c r="R249" i="14" s="1"/>
  <c r="Q249" i="14"/>
  <c r="L249" i="14"/>
  <c r="N249" i="14"/>
  <c r="P249" i="14"/>
  <c r="G250" i="14"/>
  <c r="R250" i="14" s="1"/>
  <c r="Q250" i="14"/>
  <c r="L250" i="14"/>
  <c r="N250" i="14"/>
  <c r="P250" i="14"/>
  <c r="G251" i="14"/>
  <c r="R251" i="14" s="1"/>
  <c r="Q251" i="14"/>
  <c r="L251" i="14"/>
  <c r="N251" i="14"/>
  <c r="P251" i="14"/>
  <c r="G252" i="14"/>
  <c r="R252" i="14" s="1"/>
  <c r="Q252" i="14"/>
  <c r="L252" i="14"/>
  <c r="N252" i="14"/>
  <c r="P252" i="14"/>
  <c r="G253" i="14"/>
  <c r="R253" i="14" s="1"/>
  <c r="Q253" i="14"/>
  <c r="L253" i="14"/>
  <c r="N253" i="14"/>
  <c r="P253" i="14"/>
  <c r="G254" i="14"/>
  <c r="R254" i="14" s="1"/>
  <c r="Q254" i="14"/>
  <c r="L254" i="14"/>
  <c r="N254" i="14"/>
  <c r="P254" i="14"/>
  <c r="G255" i="14"/>
  <c r="R255" i="14" s="1"/>
  <c r="Q255" i="14"/>
  <c r="L255" i="14"/>
  <c r="N255" i="14"/>
  <c r="P255" i="14"/>
  <c r="G256" i="14"/>
  <c r="R256" i="14" s="1"/>
  <c r="Q256" i="14"/>
  <c r="L256" i="14"/>
  <c r="N256" i="14"/>
  <c r="P256" i="14"/>
  <c r="G257" i="14"/>
  <c r="R257" i="14" s="1"/>
  <c r="Q257" i="14"/>
  <c r="L257" i="14"/>
  <c r="N257" i="14"/>
  <c r="P257" i="14"/>
  <c r="G258" i="14"/>
  <c r="R258" i="14" s="1"/>
  <c r="Q258" i="14"/>
  <c r="L258" i="14"/>
  <c r="N258" i="14"/>
  <c r="P258" i="14"/>
  <c r="G259" i="14"/>
  <c r="R259" i="14" s="1"/>
  <c r="Q259" i="14"/>
  <c r="L259" i="14"/>
  <c r="N259" i="14"/>
  <c r="P259" i="14"/>
  <c r="G260" i="14"/>
  <c r="R260" i="14" s="1"/>
  <c r="Q260" i="14"/>
  <c r="L260" i="14"/>
  <c r="N260" i="14"/>
  <c r="P260" i="14"/>
  <c r="G261" i="14"/>
  <c r="R261" i="14" s="1"/>
  <c r="Q261" i="14"/>
  <c r="L261" i="14"/>
  <c r="N261" i="14"/>
  <c r="P261" i="14"/>
  <c r="G262" i="14"/>
  <c r="R262" i="14" s="1"/>
  <c r="Q262" i="14"/>
  <c r="L262" i="14"/>
  <c r="N262" i="14"/>
  <c r="P262" i="14"/>
  <c r="G263" i="14"/>
  <c r="R263" i="14" s="1"/>
  <c r="Q263" i="14"/>
  <c r="L263" i="14"/>
  <c r="N263" i="14"/>
  <c r="P263" i="14"/>
  <c r="G264" i="14"/>
  <c r="R264" i="14" s="1"/>
  <c r="Q264" i="14"/>
  <c r="L264" i="14"/>
  <c r="N264" i="14"/>
  <c r="P264" i="14"/>
  <c r="G265" i="14"/>
  <c r="R265" i="14" s="1"/>
  <c r="Q265" i="14"/>
  <c r="L265" i="14"/>
  <c r="N265" i="14"/>
  <c r="P265" i="14"/>
  <c r="G266" i="14"/>
  <c r="R266" i="14" s="1"/>
  <c r="Q266" i="14"/>
  <c r="L266" i="14"/>
  <c r="N266" i="14"/>
  <c r="P266" i="14"/>
  <c r="G267" i="14"/>
  <c r="R267" i="14" s="1"/>
  <c r="Q267" i="14"/>
  <c r="L267" i="14"/>
  <c r="N267" i="14"/>
  <c r="P267" i="14"/>
  <c r="G268" i="14"/>
  <c r="R268" i="14" s="1"/>
  <c r="Q268" i="14"/>
  <c r="L268" i="14"/>
  <c r="N268" i="14"/>
  <c r="P268" i="14"/>
  <c r="G269" i="14"/>
  <c r="R269" i="14" s="1"/>
  <c r="Q269" i="14"/>
  <c r="L269" i="14"/>
  <c r="N269" i="14"/>
  <c r="P269" i="14"/>
  <c r="G270" i="14"/>
  <c r="R270" i="14" s="1"/>
  <c r="Q270" i="14"/>
  <c r="L270" i="14"/>
  <c r="N270" i="14"/>
  <c r="P270" i="14"/>
  <c r="G271" i="14"/>
  <c r="R271" i="14" s="1"/>
  <c r="Q271" i="14"/>
  <c r="L271" i="14"/>
  <c r="N271" i="14"/>
  <c r="P271" i="14"/>
  <c r="G272" i="14"/>
  <c r="R272" i="14" s="1"/>
  <c r="Q272" i="14"/>
  <c r="L272" i="14"/>
  <c r="N272" i="14"/>
  <c r="P272" i="14"/>
  <c r="G273" i="14"/>
  <c r="R273" i="14" s="1"/>
  <c r="Q273" i="14"/>
  <c r="L273" i="14"/>
  <c r="N273" i="14"/>
  <c r="P273" i="14"/>
  <c r="G274" i="14"/>
  <c r="R274" i="14" s="1"/>
  <c r="Q274" i="14"/>
  <c r="L274" i="14"/>
  <c r="N274" i="14"/>
  <c r="P274" i="14"/>
  <c r="G275" i="14"/>
  <c r="R275" i="14" s="1"/>
  <c r="Q275" i="14"/>
  <c r="L275" i="14"/>
  <c r="N275" i="14"/>
  <c r="P275" i="14"/>
  <c r="G276" i="14"/>
  <c r="R276" i="14" s="1"/>
  <c r="Q276" i="14"/>
  <c r="L276" i="14"/>
  <c r="N276" i="14"/>
  <c r="P276" i="14"/>
  <c r="G277" i="14"/>
  <c r="R277" i="14" s="1"/>
  <c r="Q277" i="14"/>
  <c r="L277" i="14"/>
  <c r="N277" i="14"/>
  <c r="P277" i="14"/>
  <c r="G278" i="14"/>
  <c r="R278" i="14" s="1"/>
  <c r="Q278" i="14"/>
  <c r="L278" i="14"/>
  <c r="N278" i="14"/>
  <c r="P278" i="14"/>
  <c r="G279" i="14"/>
  <c r="R279" i="14" s="1"/>
  <c r="Q279" i="14"/>
  <c r="L279" i="14"/>
  <c r="N279" i="14"/>
  <c r="P279" i="14"/>
  <c r="G280" i="14"/>
  <c r="R280" i="14" s="1"/>
  <c r="Q280" i="14"/>
  <c r="L280" i="14"/>
  <c r="N280" i="14"/>
  <c r="P280" i="14"/>
  <c r="G281" i="14"/>
  <c r="R281" i="14" s="1"/>
  <c r="Q281" i="14"/>
  <c r="L281" i="14"/>
  <c r="N281" i="14"/>
  <c r="P281" i="14"/>
  <c r="G282" i="14"/>
  <c r="R282" i="14" s="1"/>
  <c r="Q282" i="14"/>
  <c r="L282" i="14"/>
  <c r="N282" i="14"/>
  <c r="P282" i="14"/>
  <c r="G283" i="14"/>
  <c r="R283" i="14" s="1"/>
  <c r="Q283" i="14"/>
  <c r="L283" i="14"/>
  <c r="N283" i="14"/>
  <c r="P283" i="14"/>
  <c r="G284" i="14"/>
  <c r="R284" i="14" s="1"/>
  <c r="Q284" i="14"/>
  <c r="L284" i="14"/>
  <c r="N284" i="14"/>
  <c r="P284" i="14"/>
  <c r="G285" i="14"/>
  <c r="R285" i="14" s="1"/>
  <c r="Q285" i="14"/>
  <c r="L285" i="14"/>
  <c r="N285" i="14"/>
  <c r="P285" i="14"/>
  <c r="G286" i="14"/>
  <c r="R286" i="14" s="1"/>
  <c r="Q286" i="14"/>
  <c r="L286" i="14"/>
  <c r="N286" i="14"/>
  <c r="P286" i="14"/>
  <c r="G287" i="14"/>
  <c r="R287" i="14" s="1"/>
  <c r="Q287" i="14"/>
  <c r="L287" i="14"/>
  <c r="N287" i="14"/>
  <c r="P287" i="14"/>
  <c r="G288" i="14"/>
  <c r="R288" i="14" s="1"/>
  <c r="Q288" i="14"/>
  <c r="L288" i="14"/>
  <c r="N288" i="14"/>
  <c r="P288" i="14"/>
  <c r="G289" i="14"/>
  <c r="R289" i="14" s="1"/>
  <c r="Q289" i="14"/>
  <c r="L289" i="14"/>
  <c r="N289" i="14"/>
  <c r="P289" i="14"/>
  <c r="G290" i="14"/>
  <c r="R290" i="14" s="1"/>
  <c r="Q290" i="14"/>
  <c r="L290" i="14"/>
  <c r="N290" i="14"/>
  <c r="P290" i="14"/>
  <c r="G291" i="14"/>
  <c r="R291" i="14" s="1"/>
  <c r="Q291" i="14"/>
  <c r="L291" i="14"/>
  <c r="N291" i="14"/>
  <c r="P291" i="14"/>
  <c r="G292" i="14"/>
  <c r="R292" i="14" s="1"/>
  <c r="Q292" i="14"/>
  <c r="L292" i="14"/>
  <c r="N292" i="14"/>
  <c r="P292" i="14"/>
  <c r="G293" i="14"/>
  <c r="R293" i="14" s="1"/>
  <c r="Q293" i="14"/>
  <c r="L293" i="14"/>
  <c r="N293" i="14"/>
  <c r="P293" i="14"/>
  <c r="G294" i="14"/>
  <c r="R294" i="14" s="1"/>
  <c r="Q294" i="14"/>
  <c r="L294" i="14"/>
  <c r="N294" i="14"/>
  <c r="P294" i="14"/>
  <c r="G295" i="14"/>
  <c r="R295" i="14" s="1"/>
  <c r="Q295" i="14"/>
  <c r="L295" i="14"/>
  <c r="N295" i="14"/>
  <c r="P295" i="14"/>
  <c r="G296" i="14"/>
  <c r="R296" i="14" s="1"/>
  <c r="Q296" i="14"/>
  <c r="L296" i="14"/>
  <c r="N296" i="14"/>
  <c r="P296" i="14"/>
  <c r="G297" i="14"/>
  <c r="R297" i="14" s="1"/>
  <c r="Q297" i="14"/>
  <c r="L297" i="14"/>
  <c r="N297" i="14"/>
  <c r="P297" i="14"/>
  <c r="G298" i="14"/>
  <c r="R298" i="14" s="1"/>
  <c r="Q298" i="14"/>
  <c r="L298" i="14"/>
  <c r="N298" i="14"/>
  <c r="P298" i="14"/>
  <c r="G299" i="14"/>
  <c r="R299" i="14" s="1"/>
  <c r="Q299" i="14"/>
  <c r="L299" i="14"/>
  <c r="N299" i="14"/>
  <c r="P299" i="14"/>
  <c r="G300" i="14"/>
  <c r="R300" i="14" s="1"/>
  <c r="Q300" i="14"/>
  <c r="L300" i="14"/>
  <c r="N300" i="14"/>
  <c r="P300" i="14"/>
  <c r="G301" i="14"/>
  <c r="R301" i="14" s="1"/>
  <c r="Q301" i="14"/>
  <c r="L301" i="14"/>
  <c r="N301" i="14"/>
  <c r="P301" i="14"/>
  <c r="G302" i="14"/>
  <c r="R302" i="14" s="1"/>
  <c r="Q302" i="14"/>
  <c r="L302" i="14"/>
  <c r="N302" i="14"/>
  <c r="P302" i="14"/>
  <c r="G303" i="14"/>
  <c r="R303" i="14" s="1"/>
  <c r="Q303" i="14"/>
  <c r="L303" i="14"/>
  <c r="N303" i="14"/>
  <c r="P303" i="14"/>
  <c r="G304" i="14"/>
  <c r="R304" i="14" s="1"/>
  <c r="Q304" i="14"/>
  <c r="L304" i="14"/>
  <c r="N304" i="14"/>
  <c r="P304" i="14"/>
  <c r="G305" i="14"/>
  <c r="R305" i="14" s="1"/>
  <c r="Q305" i="14"/>
  <c r="L305" i="14"/>
  <c r="N305" i="14"/>
  <c r="P305" i="14"/>
  <c r="G306" i="14"/>
  <c r="R306" i="14" s="1"/>
  <c r="Q306" i="14"/>
  <c r="L306" i="14"/>
  <c r="N306" i="14"/>
  <c r="P306" i="14"/>
  <c r="G307" i="14"/>
  <c r="R307" i="14" s="1"/>
  <c r="Q307" i="14"/>
  <c r="L307" i="14"/>
  <c r="N307" i="14"/>
  <c r="P307" i="14"/>
  <c r="G308" i="14"/>
  <c r="R308" i="14" s="1"/>
  <c r="Q308" i="14"/>
  <c r="L308" i="14"/>
  <c r="N308" i="14"/>
  <c r="P308" i="14"/>
  <c r="G309" i="14"/>
  <c r="R309" i="14" s="1"/>
  <c r="Q309" i="14"/>
  <c r="L309" i="14"/>
  <c r="N309" i="14"/>
  <c r="P309" i="14"/>
  <c r="G310" i="14"/>
  <c r="R310" i="14" s="1"/>
  <c r="Q310" i="14"/>
  <c r="L310" i="14"/>
  <c r="N310" i="14"/>
  <c r="P310" i="14"/>
  <c r="G311" i="14"/>
  <c r="R311" i="14" s="1"/>
  <c r="Q311" i="14"/>
  <c r="L311" i="14"/>
  <c r="N311" i="14"/>
  <c r="P311" i="14"/>
  <c r="G312" i="14"/>
  <c r="R312" i="14" s="1"/>
  <c r="Q312" i="14"/>
  <c r="L312" i="14"/>
  <c r="N312" i="14"/>
  <c r="P312" i="14"/>
  <c r="G313" i="14"/>
  <c r="R313" i="14" s="1"/>
  <c r="Q313" i="14"/>
  <c r="L313" i="14"/>
  <c r="N313" i="14"/>
  <c r="P313" i="14"/>
  <c r="G314" i="14"/>
  <c r="R314" i="14" s="1"/>
  <c r="Q314" i="14"/>
  <c r="L314" i="14"/>
  <c r="N314" i="14"/>
  <c r="P314" i="14"/>
  <c r="G315" i="14"/>
  <c r="R315" i="14" s="1"/>
  <c r="Q315" i="14"/>
  <c r="L315" i="14"/>
  <c r="N315" i="14"/>
  <c r="P315" i="14"/>
  <c r="G316" i="14"/>
  <c r="R316" i="14" s="1"/>
  <c r="Q316" i="14"/>
  <c r="L316" i="14"/>
  <c r="N316" i="14"/>
  <c r="P316" i="14"/>
  <c r="G317" i="14"/>
  <c r="R317" i="14" s="1"/>
  <c r="Q317" i="14"/>
  <c r="L317" i="14"/>
  <c r="N317" i="14"/>
  <c r="P317" i="14"/>
  <c r="G318" i="14"/>
  <c r="R318" i="14" s="1"/>
  <c r="Q318" i="14"/>
  <c r="L318" i="14"/>
  <c r="N318" i="14"/>
  <c r="P318" i="14"/>
  <c r="G319" i="14"/>
  <c r="R319" i="14" s="1"/>
  <c r="Q319" i="14"/>
  <c r="L319" i="14"/>
  <c r="N319" i="14"/>
  <c r="P319" i="14"/>
  <c r="G320" i="14"/>
  <c r="R320" i="14" s="1"/>
  <c r="Q320" i="14"/>
  <c r="L320" i="14"/>
  <c r="N320" i="14"/>
  <c r="P320" i="14"/>
  <c r="G321" i="14"/>
  <c r="R321" i="14" s="1"/>
  <c r="Q321" i="14"/>
  <c r="L321" i="14"/>
  <c r="N321" i="14"/>
  <c r="P321" i="14"/>
  <c r="G322" i="14"/>
  <c r="R322" i="14" s="1"/>
  <c r="Q322" i="14"/>
  <c r="L322" i="14"/>
  <c r="N322" i="14"/>
  <c r="P322" i="14"/>
  <c r="G323" i="14"/>
  <c r="R323" i="14" s="1"/>
  <c r="Q323" i="14"/>
  <c r="L323" i="14"/>
  <c r="N323" i="14"/>
  <c r="P323" i="14"/>
  <c r="G324" i="14"/>
  <c r="R324" i="14" s="1"/>
  <c r="Q324" i="14"/>
  <c r="L324" i="14"/>
  <c r="N324" i="14"/>
  <c r="P324" i="14"/>
  <c r="G325" i="14"/>
  <c r="R325" i="14" s="1"/>
  <c r="Q325" i="14"/>
  <c r="L325" i="14"/>
  <c r="N325" i="14"/>
  <c r="P325" i="14"/>
  <c r="G326" i="14"/>
  <c r="R326" i="14" s="1"/>
  <c r="Q326" i="14"/>
  <c r="L326" i="14"/>
  <c r="N326" i="14"/>
  <c r="P326" i="14"/>
  <c r="G327" i="14"/>
  <c r="R327" i="14" s="1"/>
  <c r="Q327" i="14"/>
  <c r="L327" i="14"/>
  <c r="N327" i="14"/>
  <c r="P327" i="14"/>
  <c r="G328" i="14"/>
  <c r="R328" i="14" s="1"/>
  <c r="Q328" i="14"/>
  <c r="L328" i="14"/>
  <c r="N328" i="14"/>
  <c r="P328" i="14"/>
  <c r="G329" i="14"/>
  <c r="R329" i="14" s="1"/>
  <c r="Q329" i="14"/>
  <c r="L329" i="14"/>
  <c r="N329" i="14"/>
  <c r="P329" i="14"/>
  <c r="G330" i="14"/>
  <c r="R330" i="14" s="1"/>
  <c r="Q330" i="14"/>
  <c r="L330" i="14"/>
  <c r="N330" i="14"/>
  <c r="P330" i="14"/>
  <c r="G331" i="14"/>
  <c r="R331" i="14" s="1"/>
  <c r="Q331" i="14"/>
  <c r="L331" i="14"/>
  <c r="N331" i="14"/>
  <c r="P331" i="14"/>
  <c r="G332" i="14"/>
  <c r="R332" i="14" s="1"/>
  <c r="Q332" i="14"/>
  <c r="L332" i="14"/>
  <c r="N332" i="14"/>
  <c r="P332" i="14"/>
  <c r="G333" i="14"/>
  <c r="R333" i="14" s="1"/>
  <c r="Q333" i="14"/>
  <c r="L333" i="14"/>
  <c r="N333" i="14"/>
  <c r="P333" i="14"/>
  <c r="G334" i="14"/>
  <c r="R334" i="14" s="1"/>
  <c r="Q334" i="14"/>
  <c r="L334" i="14"/>
  <c r="N334" i="14"/>
  <c r="P334" i="14"/>
  <c r="G335" i="14"/>
  <c r="R335" i="14" s="1"/>
  <c r="Q335" i="14"/>
  <c r="L335" i="14"/>
  <c r="N335" i="14"/>
  <c r="P335" i="14"/>
  <c r="G336" i="14"/>
  <c r="R336" i="14" s="1"/>
  <c r="Q336" i="14"/>
  <c r="L336" i="14"/>
  <c r="N336" i="14"/>
  <c r="P336" i="14"/>
  <c r="G337" i="14"/>
  <c r="R337" i="14" s="1"/>
  <c r="Q337" i="14"/>
  <c r="L337" i="14"/>
  <c r="N337" i="14"/>
  <c r="P337" i="14"/>
  <c r="G338" i="14"/>
  <c r="R338" i="14" s="1"/>
  <c r="Q338" i="14"/>
  <c r="L338" i="14"/>
  <c r="N338" i="14"/>
  <c r="P338" i="14"/>
  <c r="G339" i="14"/>
  <c r="R339" i="14" s="1"/>
  <c r="Q339" i="14"/>
  <c r="L339" i="14"/>
  <c r="N339" i="14"/>
  <c r="P339" i="14"/>
  <c r="G340" i="14"/>
  <c r="R340" i="14" s="1"/>
  <c r="Q340" i="14"/>
  <c r="L340" i="14"/>
  <c r="N340" i="14"/>
  <c r="P340" i="14"/>
  <c r="G341" i="14"/>
  <c r="R341" i="14" s="1"/>
  <c r="Q341" i="14"/>
  <c r="L341" i="14"/>
  <c r="N341" i="14"/>
  <c r="P341" i="14"/>
  <c r="G342" i="14"/>
  <c r="R342" i="14" s="1"/>
  <c r="Q342" i="14"/>
  <c r="L342" i="14"/>
  <c r="N342" i="14"/>
  <c r="P342" i="14"/>
  <c r="G343" i="14"/>
  <c r="R343" i="14" s="1"/>
  <c r="Q343" i="14"/>
  <c r="L343" i="14"/>
  <c r="N343" i="14"/>
  <c r="P343" i="14"/>
  <c r="G344" i="14"/>
  <c r="R344" i="14" s="1"/>
  <c r="Q344" i="14"/>
  <c r="L344" i="14"/>
  <c r="N344" i="14"/>
  <c r="P344" i="14"/>
  <c r="G345" i="14"/>
  <c r="R345" i="14" s="1"/>
  <c r="Q345" i="14"/>
  <c r="L345" i="14"/>
  <c r="N345" i="14"/>
  <c r="P345" i="14"/>
  <c r="G346" i="14"/>
  <c r="R346" i="14" s="1"/>
  <c r="Q346" i="14"/>
  <c r="L346" i="14"/>
  <c r="N346" i="14"/>
  <c r="P346" i="14"/>
  <c r="G347" i="14"/>
  <c r="R347" i="14" s="1"/>
  <c r="Q347" i="14"/>
  <c r="L347" i="14"/>
  <c r="N347" i="14"/>
  <c r="P347" i="14"/>
  <c r="G348" i="14"/>
  <c r="R348" i="14" s="1"/>
  <c r="Q348" i="14"/>
  <c r="L348" i="14"/>
  <c r="N348" i="14"/>
  <c r="P348" i="14"/>
  <c r="G349" i="14"/>
  <c r="R349" i="14" s="1"/>
  <c r="Q349" i="14"/>
  <c r="L349" i="14"/>
  <c r="N349" i="14"/>
  <c r="P349" i="14"/>
  <c r="G350" i="14"/>
  <c r="R350" i="14" s="1"/>
  <c r="Q350" i="14"/>
  <c r="L350" i="14"/>
  <c r="N350" i="14"/>
  <c r="P350" i="14"/>
  <c r="G351" i="14"/>
  <c r="R351" i="14" s="1"/>
  <c r="Q351" i="14"/>
  <c r="L351" i="14"/>
  <c r="N351" i="14"/>
  <c r="P351" i="14"/>
  <c r="G352" i="14"/>
  <c r="R352" i="14" s="1"/>
  <c r="Q352" i="14"/>
  <c r="L352" i="14"/>
  <c r="N352" i="14"/>
  <c r="P352" i="14"/>
  <c r="G353" i="14"/>
  <c r="R353" i="14" s="1"/>
  <c r="Q353" i="14"/>
  <c r="L353" i="14"/>
  <c r="N353" i="14"/>
  <c r="P353" i="14"/>
  <c r="G354" i="14"/>
  <c r="R354" i="14" s="1"/>
  <c r="Q354" i="14"/>
  <c r="L354" i="14"/>
  <c r="N354" i="14"/>
  <c r="P354" i="14"/>
  <c r="G355" i="14"/>
  <c r="R355" i="14" s="1"/>
  <c r="Q355" i="14"/>
  <c r="L355" i="14"/>
  <c r="N355" i="14"/>
  <c r="P355" i="14"/>
  <c r="G356" i="14"/>
  <c r="R356" i="14" s="1"/>
  <c r="Q356" i="14"/>
  <c r="L356" i="14"/>
  <c r="N356" i="14"/>
  <c r="P356" i="14"/>
  <c r="G357" i="14"/>
  <c r="R357" i="14" s="1"/>
  <c r="Q357" i="14"/>
  <c r="L357" i="14"/>
  <c r="N357" i="14"/>
  <c r="P357" i="14"/>
  <c r="G358" i="14"/>
  <c r="R358" i="14" s="1"/>
  <c r="Q358" i="14"/>
  <c r="L358" i="14"/>
  <c r="N358" i="14"/>
  <c r="P358" i="14"/>
  <c r="G359" i="14"/>
  <c r="R359" i="14" s="1"/>
  <c r="Q359" i="14"/>
  <c r="L359" i="14"/>
  <c r="N359" i="14"/>
  <c r="P359" i="14"/>
  <c r="G360" i="14"/>
  <c r="R360" i="14" s="1"/>
  <c r="Q360" i="14"/>
  <c r="L360" i="14"/>
  <c r="N360" i="14"/>
  <c r="P360" i="14"/>
  <c r="G361" i="14"/>
  <c r="R361" i="14" s="1"/>
  <c r="Q361" i="14"/>
  <c r="L361" i="14"/>
  <c r="N361" i="14"/>
  <c r="P361" i="14"/>
  <c r="G362" i="14"/>
  <c r="R362" i="14" s="1"/>
  <c r="Q362" i="14"/>
  <c r="L362" i="14"/>
  <c r="N362" i="14"/>
  <c r="P362" i="14"/>
  <c r="G363" i="14"/>
  <c r="R363" i="14" s="1"/>
  <c r="Q363" i="14"/>
  <c r="L363" i="14"/>
  <c r="N363" i="14"/>
  <c r="P363" i="14"/>
  <c r="G364" i="14"/>
  <c r="R364" i="14" s="1"/>
  <c r="Q364" i="14"/>
  <c r="L364" i="14"/>
  <c r="N364" i="14"/>
  <c r="P364" i="14"/>
  <c r="G365" i="14"/>
  <c r="R365" i="14" s="1"/>
  <c r="Q365" i="14"/>
  <c r="L365" i="14"/>
  <c r="N365" i="14"/>
  <c r="P365" i="14"/>
  <c r="G366" i="14"/>
  <c r="R366" i="14" s="1"/>
  <c r="Q366" i="14"/>
  <c r="L366" i="14"/>
  <c r="N366" i="14"/>
  <c r="P366" i="14"/>
  <c r="G367" i="14"/>
  <c r="R367" i="14" s="1"/>
  <c r="Q367" i="14"/>
  <c r="L367" i="14"/>
  <c r="N367" i="14"/>
  <c r="P367" i="14"/>
  <c r="G368" i="14"/>
  <c r="R368" i="14" s="1"/>
  <c r="Q368" i="14"/>
  <c r="L368" i="14"/>
  <c r="N368" i="14"/>
  <c r="P368" i="14"/>
  <c r="G369" i="14"/>
  <c r="R369" i="14" s="1"/>
  <c r="Q369" i="14"/>
  <c r="L369" i="14"/>
  <c r="N369" i="14"/>
  <c r="P369" i="14"/>
  <c r="G370" i="14"/>
  <c r="R370" i="14" s="1"/>
  <c r="Q370" i="14"/>
  <c r="L370" i="14"/>
  <c r="N370" i="14"/>
  <c r="P370" i="14"/>
  <c r="G371" i="14"/>
  <c r="R371" i="14" s="1"/>
  <c r="Q371" i="14"/>
  <c r="L371" i="14"/>
  <c r="N371" i="14"/>
  <c r="P371" i="14"/>
  <c r="G372" i="14"/>
  <c r="R372" i="14" s="1"/>
  <c r="Q372" i="14"/>
  <c r="L372" i="14"/>
  <c r="N372" i="14"/>
  <c r="P372" i="14"/>
  <c r="G373" i="14"/>
  <c r="R373" i="14" s="1"/>
  <c r="Q373" i="14"/>
  <c r="L373" i="14"/>
  <c r="N373" i="14"/>
  <c r="P373" i="14"/>
  <c r="G374" i="14"/>
  <c r="R374" i="14" s="1"/>
  <c r="Q374" i="14"/>
  <c r="L374" i="14"/>
  <c r="N374" i="14"/>
  <c r="P374" i="14"/>
  <c r="G375" i="14"/>
  <c r="R375" i="14" s="1"/>
  <c r="Q375" i="14"/>
  <c r="L375" i="14"/>
  <c r="N375" i="14"/>
  <c r="P375" i="14"/>
  <c r="G376" i="14"/>
  <c r="R376" i="14" s="1"/>
  <c r="Q376" i="14"/>
  <c r="L376" i="14"/>
  <c r="N376" i="14"/>
  <c r="P376" i="14"/>
  <c r="G377" i="14"/>
  <c r="R377" i="14" s="1"/>
  <c r="Q377" i="14"/>
  <c r="L377" i="14"/>
  <c r="N377" i="14"/>
  <c r="P377" i="14"/>
  <c r="G378" i="14"/>
  <c r="R378" i="14" s="1"/>
  <c r="Q378" i="14"/>
  <c r="L378" i="14"/>
  <c r="N378" i="14"/>
  <c r="P378" i="14"/>
  <c r="G379" i="14"/>
  <c r="R379" i="14" s="1"/>
  <c r="Q379" i="14"/>
  <c r="L379" i="14"/>
  <c r="N379" i="14"/>
  <c r="P379" i="14"/>
  <c r="G380" i="14"/>
  <c r="R380" i="14" s="1"/>
  <c r="Q380" i="14"/>
  <c r="L380" i="14"/>
  <c r="N380" i="14"/>
  <c r="P380" i="14"/>
  <c r="G381" i="14"/>
  <c r="R381" i="14" s="1"/>
  <c r="Q381" i="14"/>
  <c r="L381" i="14"/>
  <c r="N381" i="14"/>
  <c r="P381" i="14"/>
  <c r="G382" i="14"/>
  <c r="R382" i="14" s="1"/>
  <c r="Q382" i="14"/>
  <c r="L382" i="14"/>
  <c r="N382" i="14"/>
  <c r="P382" i="14"/>
  <c r="G383" i="14"/>
  <c r="R383" i="14" s="1"/>
  <c r="Q383" i="14"/>
  <c r="L383" i="14"/>
  <c r="N383" i="14"/>
  <c r="P383" i="14"/>
  <c r="G384" i="14"/>
  <c r="R384" i="14" s="1"/>
  <c r="Q384" i="14"/>
  <c r="L384" i="14"/>
  <c r="N384" i="14"/>
  <c r="P384" i="14"/>
  <c r="G385" i="14"/>
  <c r="R385" i="14" s="1"/>
  <c r="Q385" i="14"/>
  <c r="L385" i="14"/>
  <c r="N385" i="14"/>
  <c r="P385" i="14"/>
  <c r="G386" i="14"/>
  <c r="R386" i="14" s="1"/>
  <c r="Q386" i="14"/>
  <c r="L386" i="14"/>
  <c r="N386" i="14"/>
  <c r="P386" i="14"/>
  <c r="G387" i="14"/>
  <c r="R387" i="14" s="1"/>
  <c r="Q387" i="14"/>
  <c r="L387" i="14"/>
  <c r="N387" i="14"/>
  <c r="P387" i="14"/>
  <c r="G388" i="14"/>
  <c r="R388" i="14" s="1"/>
  <c r="Q388" i="14"/>
  <c r="L388" i="14"/>
  <c r="N388" i="14"/>
  <c r="P388" i="14"/>
  <c r="G389" i="14"/>
  <c r="R389" i="14" s="1"/>
  <c r="Q389" i="14"/>
  <c r="L389" i="14"/>
  <c r="N389" i="14"/>
  <c r="P389" i="14"/>
  <c r="G390" i="14"/>
  <c r="R390" i="14" s="1"/>
  <c r="Q390" i="14"/>
  <c r="L390" i="14"/>
  <c r="N390" i="14"/>
  <c r="P390" i="14"/>
  <c r="G391" i="14"/>
  <c r="R391" i="14" s="1"/>
  <c r="Q391" i="14"/>
  <c r="L391" i="14"/>
  <c r="N391" i="14"/>
  <c r="P391" i="14"/>
  <c r="G392" i="14"/>
  <c r="R392" i="14" s="1"/>
  <c r="Q392" i="14"/>
  <c r="L392" i="14"/>
  <c r="N392" i="14"/>
  <c r="P392" i="14"/>
  <c r="G393" i="14"/>
  <c r="R393" i="14" s="1"/>
  <c r="Q393" i="14"/>
  <c r="L393" i="14"/>
  <c r="N393" i="14"/>
  <c r="P393" i="14"/>
  <c r="G394" i="14"/>
  <c r="R394" i="14" s="1"/>
  <c r="Q394" i="14"/>
  <c r="L394" i="14"/>
  <c r="N394" i="14"/>
  <c r="P394" i="14"/>
  <c r="G395" i="14"/>
  <c r="R395" i="14" s="1"/>
  <c r="Q395" i="14"/>
  <c r="L395" i="14"/>
  <c r="N395" i="14"/>
  <c r="P395" i="14"/>
  <c r="G396" i="14"/>
  <c r="R396" i="14" s="1"/>
  <c r="Q396" i="14"/>
  <c r="L396" i="14"/>
  <c r="N396" i="14"/>
  <c r="P396" i="14"/>
  <c r="G397" i="14"/>
  <c r="R397" i="14" s="1"/>
  <c r="Q397" i="14"/>
  <c r="L397" i="14"/>
  <c r="N397" i="14"/>
  <c r="P397" i="14"/>
  <c r="G398" i="14"/>
  <c r="R398" i="14" s="1"/>
  <c r="Q398" i="14"/>
  <c r="L398" i="14"/>
  <c r="N398" i="14"/>
  <c r="P398" i="14"/>
  <c r="G399" i="14"/>
  <c r="R399" i="14" s="1"/>
  <c r="Q399" i="14"/>
  <c r="L399" i="14"/>
  <c r="N399" i="14"/>
  <c r="P399" i="14"/>
  <c r="G400" i="14"/>
  <c r="R400" i="14" s="1"/>
  <c r="Q400" i="14"/>
  <c r="L400" i="14"/>
  <c r="N400" i="14"/>
  <c r="P400" i="14"/>
  <c r="G401" i="14"/>
  <c r="R401" i="14" s="1"/>
  <c r="Q401" i="14"/>
  <c r="L401" i="14"/>
  <c r="N401" i="14"/>
  <c r="P401" i="14"/>
  <c r="G402" i="14"/>
  <c r="R402" i="14" s="1"/>
  <c r="Q402" i="14"/>
  <c r="L402" i="14"/>
  <c r="N402" i="14"/>
  <c r="P402" i="14"/>
  <c r="G403" i="14"/>
  <c r="R403" i="14" s="1"/>
  <c r="Q403" i="14"/>
  <c r="L403" i="14"/>
  <c r="N403" i="14"/>
  <c r="P403" i="14"/>
  <c r="G404" i="14"/>
  <c r="R404" i="14" s="1"/>
  <c r="Q404" i="14"/>
  <c r="L404" i="14"/>
  <c r="N404" i="14"/>
  <c r="P404" i="14"/>
  <c r="G405" i="14"/>
  <c r="R405" i="14" s="1"/>
  <c r="Q405" i="14"/>
  <c r="L405" i="14"/>
  <c r="N405" i="14"/>
  <c r="P405" i="14"/>
  <c r="G406" i="14"/>
  <c r="R406" i="14" s="1"/>
  <c r="Q406" i="14"/>
  <c r="L406" i="14"/>
  <c r="N406" i="14"/>
  <c r="P406" i="14"/>
  <c r="G407" i="14"/>
  <c r="R407" i="14" s="1"/>
  <c r="Q407" i="14"/>
  <c r="L407" i="14"/>
  <c r="N407" i="14"/>
  <c r="P407" i="14"/>
  <c r="G408" i="14"/>
  <c r="R408" i="14" s="1"/>
  <c r="Q408" i="14"/>
  <c r="L408" i="14"/>
  <c r="N408" i="14"/>
  <c r="P408" i="14"/>
  <c r="G409" i="14"/>
  <c r="R409" i="14" s="1"/>
  <c r="Q409" i="14"/>
  <c r="L409" i="14"/>
  <c r="N409" i="14"/>
  <c r="P409" i="14"/>
  <c r="G410" i="14"/>
  <c r="R410" i="14" s="1"/>
  <c r="Q410" i="14"/>
  <c r="L410" i="14"/>
  <c r="N410" i="14"/>
  <c r="P410" i="14"/>
  <c r="G411" i="14"/>
  <c r="R411" i="14" s="1"/>
  <c r="Q411" i="14"/>
  <c r="L411" i="14"/>
  <c r="N411" i="14"/>
  <c r="P411" i="14"/>
  <c r="G412" i="14"/>
  <c r="R412" i="14" s="1"/>
  <c r="Q412" i="14"/>
  <c r="L412" i="14"/>
  <c r="N412" i="14"/>
  <c r="P412" i="14"/>
  <c r="G413" i="14"/>
  <c r="R413" i="14" s="1"/>
  <c r="Q413" i="14"/>
  <c r="L413" i="14"/>
  <c r="N413" i="14"/>
  <c r="P413" i="14"/>
  <c r="G414" i="14"/>
  <c r="R414" i="14" s="1"/>
  <c r="Q414" i="14"/>
  <c r="L414" i="14"/>
  <c r="N414" i="14"/>
  <c r="P414" i="14"/>
  <c r="G415" i="14"/>
  <c r="R415" i="14" s="1"/>
  <c r="Q415" i="14"/>
  <c r="L415" i="14"/>
  <c r="N415" i="14"/>
  <c r="P415" i="14"/>
  <c r="G416" i="14"/>
  <c r="R416" i="14" s="1"/>
  <c r="Q416" i="14"/>
  <c r="L416" i="14"/>
  <c r="N416" i="14"/>
  <c r="P416" i="14"/>
  <c r="G417" i="14"/>
  <c r="R417" i="14" s="1"/>
  <c r="Q417" i="14"/>
  <c r="L417" i="14"/>
  <c r="N417" i="14"/>
  <c r="P417" i="14"/>
  <c r="G418" i="14"/>
  <c r="R418" i="14" s="1"/>
  <c r="Q418" i="14"/>
  <c r="L418" i="14"/>
  <c r="N418" i="14"/>
  <c r="P418" i="14"/>
  <c r="G419" i="14"/>
  <c r="R419" i="14" s="1"/>
  <c r="Q419" i="14"/>
  <c r="L419" i="14"/>
  <c r="N419" i="14"/>
  <c r="P419" i="14"/>
  <c r="G420" i="14"/>
  <c r="R420" i="14" s="1"/>
  <c r="Q420" i="14"/>
  <c r="L420" i="14"/>
  <c r="N420" i="14"/>
  <c r="P420" i="14"/>
  <c r="G421" i="14"/>
  <c r="R421" i="14" s="1"/>
  <c r="Q421" i="14"/>
  <c r="L421" i="14"/>
  <c r="N421" i="14"/>
  <c r="P421" i="14"/>
  <c r="G422" i="14"/>
  <c r="R422" i="14" s="1"/>
  <c r="Q422" i="14"/>
  <c r="L422" i="14"/>
  <c r="N422" i="14"/>
  <c r="P422" i="14"/>
  <c r="G423" i="14"/>
  <c r="R423" i="14" s="1"/>
  <c r="Q423" i="14"/>
  <c r="L423" i="14"/>
  <c r="N423" i="14"/>
  <c r="P423" i="14"/>
  <c r="G424" i="14"/>
  <c r="R424" i="14" s="1"/>
  <c r="Q424" i="14"/>
  <c r="L424" i="14"/>
  <c r="N424" i="14"/>
  <c r="P424" i="14"/>
  <c r="G425" i="14"/>
  <c r="R425" i="14" s="1"/>
  <c r="Q425" i="14"/>
  <c r="L425" i="14"/>
  <c r="N425" i="14"/>
  <c r="P425" i="14"/>
  <c r="G426" i="14"/>
  <c r="R426" i="14" s="1"/>
  <c r="Q426" i="14"/>
  <c r="L426" i="14"/>
  <c r="N426" i="14"/>
  <c r="P426" i="14"/>
  <c r="G427" i="14"/>
  <c r="R427" i="14" s="1"/>
  <c r="Q427" i="14"/>
  <c r="L427" i="14"/>
  <c r="N427" i="14"/>
  <c r="P427" i="14"/>
  <c r="G428" i="14"/>
  <c r="R428" i="14" s="1"/>
  <c r="Q428" i="14"/>
  <c r="L428" i="14"/>
  <c r="N428" i="14"/>
  <c r="P428" i="14"/>
  <c r="G429" i="14"/>
  <c r="R429" i="14" s="1"/>
  <c r="Q429" i="14"/>
  <c r="L429" i="14"/>
  <c r="N429" i="14"/>
  <c r="P429" i="14"/>
  <c r="G430" i="14"/>
  <c r="R430" i="14" s="1"/>
  <c r="Q430" i="14"/>
  <c r="L430" i="14"/>
  <c r="N430" i="14"/>
  <c r="P430" i="14"/>
  <c r="G431" i="14"/>
  <c r="R431" i="14" s="1"/>
  <c r="Q431" i="14"/>
  <c r="L431" i="14"/>
  <c r="N431" i="14"/>
  <c r="P431" i="14"/>
  <c r="G432" i="14"/>
  <c r="R432" i="14" s="1"/>
  <c r="Q432" i="14"/>
  <c r="L432" i="14"/>
  <c r="N432" i="14"/>
  <c r="P432" i="14"/>
  <c r="G433" i="14"/>
  <c r="R433" i="14" s="1"/>
  <c r="Q433" i="14"/>
  <c r="L433" i="14"/>
  <c r="N433" i="14"/>
  <c r="P433" i="14"/>
  <c r="G434" i="14"/>
  <c r="R434" i="14" s="1"/>
  <c r="Q434" i="14"/>
  <c r="L434" i="14"/>
  <c r="N434" i="14"/>
  <c r="P434" i="14"/>
  <c r="G435" i="14"/>
  <c r="R435" i="14" s="1"/>
  <c r="Q435" i="14"/>
  <c r="L435" i="14"/>
  <c r="N435" i="14"/>
  <c r="P435" i="14"/>
  <c r="G436" i="14"/>
  <c r="R436" i="14" s="1"/>
  <c r="Q436" i="14"/>
  <c r="L436" i="14"/>
  <c r="N436" i="14"/>
  <c r="P436" i="14"/>
  <c r="G437" i="14"/>
  <c r="R437" i="14" s="1"/>
  <c r="Q437" i="14"/>
  <c r="L437" i="14"/>
  <c r="N437" i="14"/>
  <c r="P437" i="14"/>
  <c r="G438" i="14"/>
  <c r="R438" i="14" s="1"/>
  <c r="Q438" i="14"/>
  <c r="L438" i="14"/>
  <c r="N438" i="14"/>
  <c r="P438" i="14"/>
  <c r="G439" i="14"/>
  <c r="R439" i="14" s="1"/>
  <c r="Q439" i="14"/>
  <c r="L439" i="14"/>
  <c r="N439" i="14"/>
  <c r="P439" i="14"/>
  <c r="G440" i="14"/>
  <c r="R440" i="14" s="1"/>
  <c r="Q440" i="14"/>
  <c r="L440" i="14"/>
  <c r="N440" i="14"/>
  <c r="P440" i="14"/>
  <c r="G441" i="14"/>
  <c r="R441" i="14" s="1"/>
  <c r="Q441" i="14"/>
  <c r="L441" i="14"/>
  <c r="N441" i="14"/>
  <c r="P441" i="14"/>
  <c r="G442" i="14"/>
  <c r="R442" i="14" s="1"/>
  <c r="Q442" i="14"/>
  <c r="L442" i="14"/>
  <c r="N442" i="14"/>
  <c r="P442" i="14"/>
  <c r="G443" i="14"/>
  <c r="R443" i="14" s="1"/>
  <c r="Q443" i="14"/>
  <c r="L443" i="14"/>
  <c r="N443" i="14"/>
  <c r="P443" i="14"/>
  <c r="G444" i="14"/>
  <c r="R444" i="14" s="1"/>
  <c r="Q444" i="14"/>
  <c r="L444" i="14"/>
  <c r="N444" i="14"/>
  <c r="P444" i="14"/>
  <c r="G445" i="14"/>
  <c r="R445" i="14" s="1"/>
  <c r="Q445" i="14"/>
  <c r="L445" i="14"/>
  <c r="N445" i="14"/>
  <c r="P445" i="14"/>
  <c r="G446" i="14"/>
  <c r="R446" i="14" s="1"/>
  <c r="Q446" i="14"/>
  <c r="L446" i="14"/>
  <c r="N446" i="14"/>
  <c r="P446" i="14"/>
  <c r="G447" i="14"/>
  <c r="R447" i="14" s="1"/>
  <c r="Q447" i="14"/>
  <c r="L447" i="14"/>
  <c r="N447" i="14"/>
  <c r="P447" i="14"/>
  <c r="G448" i="14"/>
  <c r="R448" i="14" s="1"/>
  <c r="Q448" i="14"/>
  <c r="L448" i="14"/>
  <c r="N448" i="14"/>
  <c r="P448" i="14"/>
  <c r="G449" i="14"/>
  <c r="R449" i="14" s="1"/>
  <c r="Q449" i="14"/>
  <c r="L449" i="14"/>
  <c r="N449" i="14"/>
  <c r="P449" i="14"/>
  <c r="G450" i="14"/>
  <c r="R450" i="14" s="1"/>
  <c r="Q450" i="14"/>
  <c r="L450" i="14"/>
  <c r="N450" i="14"/>
  <c r="P450" i="14"/>
  <c r="G451" i="14"/>
  <c r="R451" i="14" s="1"/>
  <c r="Q451" i="14"/>
  <c r="L451" i="14"/>
  <c r="N451" i="14"/>
  <c r="P451" i="14"/>
  <c r="G452" i="14"/>
  <c r="R452" i="14" s="1"/>
  <c r="Q452" i="14"/>
  <c r="L452" i="14"/>
  <c r="N452" i="14"/>
  <c r="P452" i="14"/>
  <c r="G453" i="14"/>
  <c r="R453" i="14" s="1"/>
  <c r="Q453" i="14"/>
  <c r="L453" i="14"/>
  <c r="N453" i="14"/>
  <c r="P453" i="14"/>
  <c r="G454" i="14"/>
  <c r="R454" i="14" s="1"/>
  <c r="Q454" i="14"/>
  <c r="L454" i="14"/>
  <c r="N454" i="14"/>
  <c r="P454" i="14"/>
  <c r="G455" i="14"/>
  <c r="R455" i="14" s="1"/>
  <c r="Q455" i="14"/>
  <c r="L455" i="14"/>
  <c r="N455" i="14"/>
  <c r="P455" i="14"/>
  <c r="G456" i="14"/>
  <c r="R456" i="14" s="1"/>
  <c r="Q456" i="14"/>
  <c r="L456" i="14"/>
  <c r="N456" i="14"/>
  <c r="P456" i="14"/>
  <c r="G457" i="14"/>
  <c r="R457" i="14" s="1"/>
  <c r="Q457" i="14"/>
  <c r="L457" i="14"/>
  <c r="N457" i="14"/>
  <c r="P457" i="14"/>
  <c r="G458" i="14"/>
  <c r="R458" i="14" s="1"/>
  <c r="Q458" i="14"/>
  <c r="L458" i="14"/>
  <c r="N458" i="14"/>
  <c r="P458" i="14"/>
  <c r="G459" i="14"/>
  <c r="R459" i="14" s="1"/>
  <c r="Q459" i="14"/>
  <c r="L459" i="14"/>
  <c r="N459" i="14"/>
  <c r="P459" i="14"/>
  <c r="G460" i="14"/>
  <c r="R460" i="14" s="1"/>
  <c r="Q460" i="14"/>
  <c r="L460" i="14"/>
  <c r="N460" i="14"/>
  <c r="P460" i="14"/>
  <c r="G461" i="14"/>
  <c r="R461" i="14" s="1"/>
  <c r="Q461" i="14"/>
  <c r="L461" i="14"/>
  <c r="N461" i="14"/>
  <c r="P461" i="14"/>
  <c r="G462" i="14"/>
  <c r="R462" i="14" s="1"/>
  <c r="Q462" i="14"/>
  <c r="L462" i="14"/>
  <c r="N462" i="14"/>
  <c r="P462" i="14"/>
  <c r="G463" i="14"/>
  <c r="R463" i="14" s="1"/>
  <c r="Q463" i="14"/>
  <c r="L463" i="14"/>
  <c r="N463" i="14"/>
  <c r="P463" i="14"/>
  <c r="G464" i="14"/>
  <c r="R464" i="14" s="1"/>
  <c r="Q464" i="14"/>
  <c r="L464" i="14"/>
  <c r="N464" i="14"/>
  <c r="P464" i="14"/>
  <c r="G465" i="14"/>
  <c r="R465" i="14" s="1"/>
  <c r="Q465" i="14"/>
  <c r="L465" i="14"/>
  <c r="N465" i="14"/>
  <c r="P465" i="14"/>
  <c r="G466" i="14"/>
  <c r="R466" i="14" s="1"/>
  <c r="Q466" i="14"/>
  <c r="L466" i="14"/>
  <c r="N466" i="14"/>
  <c r="P466" i="14"/>
  <c r="G467" i="14"/>
  <c r="R467" i="14" s="1"/>
  <c r="Q467" i="14"/>
  <c r="L467" i="14"/>
  <c r="N467" i="14"/>
  <c r="P467" i="14"/>
  <c r="G468" i="14"/>
  <c r="R468" i="14" s="1"/>
  <c r="Q468" i="14"/>
  <c r="L468" i="14"/>
  <c r="N468" i="14"/>
  <c r="P468" i="14"/>
  <c r="G469" i="14"/>
  <c r="R469" i="14" s="1"/>
  <c r="Q469" i="14"/>
  <c r="L469" i="14"/>
  <c r="N469" i="14"/>
  <c r="P469" i="14"/>
  <c r="G470" i="14"/>
  <c r="R470" i="14" s="1"/>
  <c r="Q470" i="14"/>
  <c r="L470" i="14"/>
  <c r="N470" i="14"/>
  <c r="P470" i="14"/>
  <c r="G471" i="14"/>
  <c r="R471" i="14" s="1"/>
  <c r="Q471" i="14"/>
  <c r="L471" i="14"/>
  <c r="N471" i="14"/>
  <c r="P471" i="14"/>
  <c r="G472" i="14"/>
  <c r="R472" i="14" s="1"/>
  <c r="Q472" i="14"/>
  <c r="L472" i="14"/>
  <c r="N472" i="14"/>
  <c r="P472" i="14"/>
  <c r="G473" i="14"/>
  <c r="R473" i="14" s="1"/>
  <c r="Q473" i="14"/>
  <c r="L473" i="14"/>
  <c r="N473" i="14"/>
  <c r="P473" i="14"/>
  <c r="G474" i="14"/>
  <c r="R474" i="14" s="1"/>
  <c r="Q474" i="14"/>
  <c r="L474" i="14"/>
  <c r="N474" i="14"/>
  <c r="P474" i="14"/>
  <c r="G475" i="14"/>
  <c r="R475" i="14" s="1"/>
  <c r="Q475" i="14"/>
  <c r="L475" i="14"/>
  <c r="N475" i="14"/>
  <c r="P475" i="14"/>
  <c r="G476" i="14"/>
  <c r="R476" i="14" s="1"/>
  <c r="Q476" i="14"/>
  <c r="L476" i="14"/>
  <c r="N476" i="14"/>
  <c r="P476" i="14"/>
  <c r="G477" i="14"/>
  <c r="R477" i="14" s="1"/>
  <c r="Q477" i="14"/>
  <c r="L477" i="14"/>
  <c r="N477" i="14"/>
  <c r="P477" i="14"/>
  <c r="G478" i="14"/>
  <c r="R478" i="14" s="1"/>
  <c r="Q478" i="14"/>
  <c r="L478" i="14"/>
  <c r="N478" i="14"/>
  <c r="P478" i="14"/>
  <c r="G479" i="14"/>
  <c r="R479" i="14" s="1"/>
  <c r="Q479" i="14"/>
  <c r="L479" i="14"/>
  <c r="N479" i="14"/>
  <c r="P479" i="14"/>
  <c r="G480" i="14"/>
  <c r="R480" i="14" s="1"/>
  <c r="Q480" i="14"/>
  <c r="L480" i="14"/>
  <c r="N480" i="14"/>
  <c r="P480" i="14"/>
  <c r="G481" i="14"/>
  <c r="R481" i="14" s="1"/>
  <c r="Q481" i="14"/>
  <c r="L481" i="14"/>
  <c r="N481" i="14"/>
  <c r="P481" i="14"/>
  <c r="G482" i="14"/>
  <c r="R482" i="14" s="1"/>
  <c r="Q482" i="14"/>
  <c r="L482" i="14"/>
  <c r="N482" i="14"/>
  <c r="P482" i="14"/>
  <c r="G483" i="14"/>
  <c r="R483" i="14" s="1"/>
  <c r="Q483" i="14"/>
  <c r="L483" i="14"/>
  <c r="N483" i="14"/>
  <c r="P483" i="14"/>
  <c r="G484" i="14"/>
  <c r="R484" i="14" s="1"/>
  <c r="Q484" i="14"/>
  <c r="L484" i="14"/>
  <c r="N484" i="14"/>
  <c r="P484" i="14"/>
  <c r="G485" i="14"/>
  <c r="R485" i="14" s="1"/>
  <c r="Q485" i="14"/>
  <c r="L485" i="14"/>
  <c r="N485" i="14"/>
  <c r="P485" i="14"/>
  <c r="G486" i="14"/>
  <c r="R486" i="14" s="1"/>
  <c r="Q486" i="14"/>
  <c r="L486" i="14"/>
  <c r="N486" i="14"/>
  <c r="P486" i="14"/>
  <c r="G487" i="14"/>
  <c r="R487" i="14" s="1"/>
  <c r="Q487" i="14"/>
  <c r="L487" i="14"/>
  <c r="N487" i="14"/>
  <c r="P487" i="14"/>
  <c r="G488" i="14"/>
  <c r="R488" i="14" s="1"/>
  <c r="Q488" i="14"/>
  <c r="L488" i="14"/>
  <c r="N488" i="14"/>
  <c r="P488" i="14"/>
  <c r="G489" i="14"/>
  <c r="R489" i="14" s="1"/>
  <c r="Q489" i="14"/>
  <c r="L489" i="14"/>
  <c r="N489" i="14"/>
  <c r="P489" i="14"/>
  <c r="G490" i="14"/>
  <c r="R490" i="14" s="1"/>
  <c r="Q490" i="14"/>
  <c r="L490" i="14"/>
  <c r="N490" i="14"/>
  <c r="P490" i="14"/>
  <c r="G491" i="14"/>
  <c r="R491" i="14" s="1"/>
  <c r="Q491" i="14"/>
  <c r="L491" i="14"/>
  <c r="N491" i="14"/>
  <c r="P491" i="14"/>
  <c r="G492" i="14"/>
  <c r="R492" i="14" s="1"/>
  <c r="Q492" i="14"/>
  <c r="L492" i="14"/>
  <c r="N492" i="14"/>
  <c r="P492" i="14"/>
  <c r="G493" i="14"/>
  <c r="R493" i="14" s="1"/>
  <c r="Q493" i="14"/>
  <c r="L493" i="14"/>
  <c r="N493" i="14"/>
  <c r="P493" i="14"/>
  <c r="G494" i="14"/>
  <c r="R494" i="14" s="1"/>
  <c r="Q494" i="14"/>
  <c r="L494" i="14"/>
  <c r="N494" i="14"/>
  <c r="P494" i="14"/>
  <c r="G495" i="14"/>
  <c r="R495" i="14" s="1"/>
  <c r="Q495" i="14"/>
  <c r="L495" i="14"/>
  <c r="N495" i="14"/>
  <c r="P495" i="14"/>
  <c r="G496" i="14"/>
  <c r="R496" i="14" s="1"/>
  <c r="Q496" i="14"/>
  <c r="L496" i="14"/>
  <c r="N496" i="14"/>
  <c r="P496" i="14"/>
  <c r="G497" i="14"/>
  <c r="R497" i="14" s="1"/>
  <c r="Q497" i="14"/>
  <c r="L497" i="14"/>
  <c r="N497" i="14"/>
  <c r="P497" i="14"/>
  <c r="G498" i="14"/>
  <c r="R498" i="14" s="1"/>
  <c r="Q498" i="14"/>
  <c r="L498" i="14"/>
  <c r="N498" i="14"/>
  <c r="P498" i="14"/>
  <c r="G499" i="14"/>
  <c r="R499" i="14" s="1"/>
  <c r="Q499" i="14"/>
  <c r="L499" i="14"/>
  <c r="N499" i="14"/>
  <c r="P499" i="14"/>
  <c r="G500" i="14"/>
  <c r="R500" i="14" s="1"/>
  <c r="Q500" i="14"/>
  <c r="L500" i="14"/>
  <c r="N500" i="14"/>
  <c r="P500" i="14"/>
  <c r="G501" i="14"/>
  <c r="R501" i="14" s="1"/>
  <c r="Q501" i="14"/>
  <c r="L501" i="14"/>
  <c r="N501" i="14"/>
  <c r="P501" i="14"/>
  <c r="G502" i="14"/>
  <c r="R502" i="14" s="1"/>
  <c r="Q502" i="14"/>
  <c r="L502" i="14"/>
  <c r="N502" i="14"/>
  <c r="P502" i="14"/>
  <c r="G503" i="14"/>
  <c r="R503" i="14" s="1"/>
  <c r="Q503" i="14"/>
  <c r="L503" i="14"/>
  <c r="N503" i="14"/>
  <c r="P503" i="14"/>
  <c r="G504" i="14"/>
  <c r="R504" i="14" s="1"/>
  <c r="Q504" i="14"/>
  <c r="L504" i="14"/>
  <c r="N504" i="14"/>
  <c r="P504" i="14"/>
  <c r="G505" i="14"/>
  <c r="R505" i="14" s="1"/>
  <c r="Q505" i="14"/>
  <c r="L505" i="14"/>
  <c r="N505" i="14"/>
  <c r="P505" i="14"/>
  <c r="G506" i="14"/>
  <c r="R506" i="14" s="1"/>
  <c r="Q506" i="14"/>
  <c r="L506" i="14"/>
  <c r="N506" i="14"/>
  <c r="P506" i="14"/>
  <c r="G507" i="14"/>
  <c r="R507" i="14" s="1"/>
  <c r="Q507" i="14"/>
  <c r="L507" i="14"/>
  <c r="N507" i="14"/>
  <c r="P507" i="14"/>
  <c r="G508" i="14"/>
  <c r="R508" i="14" s="1"/>
  <c r="Q508" i="14"/>
  <c r="L508" i="14"/>
  <c r="N508" i="14"/>
  <c r="P508" i="14"/>
  <c r="G509" i="14"/>
  <c r="R509" i="14" s="1"/>
  <c r="Q509" i="14"/>
  <c r="L509" i="14"/>
  <c r="N509" i="14"/>
  <c r="P509" i="14"/>
  <c r="G510" i="14"/>
  <c r="R510" i="14" s="1"/>
  <c r="Q510" i="14"/>
  <c r="L510" i="14"/>
  <c r="N510" i="14"/>
  <c r="P510" i="14"/>
  <c r="G511" i="14"/>
  <c r="R511" i="14" s="1"/>
  <c r="Q511" i="14"/>
  <c r="L511" i="14"/>
  <c r="N511" i="14"/>
  <c r="P511" i="14"/>
  <c r="G512" i="14"/>
  <c r="R512" i="14" s="1"/>
  <c r="Q512" i="14"/>
  <c r="L512" i="14"/>
  <c r="N512" i="14"/>
  <c r="P512" i="14"/>
  <c r="G513" i="14"/>
  <c r="R513" i="14" s="1"/>
  <c r="Q513" i="14"/>
  <c r="L513" i="14"/>
  <c r="N513" i="14"/>
  <c r="P513" i="14"/>
  <c r="G514" i="14"/>
  <c r="R514" i="14" s="1"/>
  <c r="Q514" i="14"/>
  <c r="L514" i="14"/>
  <c r="N514" i="14"/>
  <c r="P514" i="14"/>
  <c r="G515" i="14"/>
  <c r="R515" i="14" s="1"/>
  <c r="Q515" i="14"/>
  <c r="L515" i="14"/>
  <c r="N515" i="14"/>
  <c r="P515" i="14"/>
  <c r="G516" i="14"/>
  <c r="R516" i="14" s="1"/>
  <c r="Q516" i="14"/>
  <c r="L516" i="14"/>
  <c r="N516" i="14"/>
  <c r="P516" i="14"/>
  <c r="G517" i="14"/>
  <c r="R517" i="14" s="1"/>
  <c r="Q517" i="14"/>
  <c r="L517" i="14"/>
  <c r="N517" i="14"/>
  <c r="P517" i="14"/>
  <c r="G518" i="14"/>
  <c r="R518" i="14" s="1"/>
  <c r="Q518" i="14"/>
  <c r="L518" i="14"/>
  <c r="N518" i="14"/>
  <c r="P518" i="14"/>
  <c r="G519" i="14"/>
  <c r="R519" i="14" s="1"/>
  <c r="Q519" i="14"/>
  <c r="L519" i="14"/>
  <c r="N519" i="14"/>
  <c r="P519" i="14"/>
  <c r="G520" i="14"/>
  <c r="R520" i="14" s="1"/>
  <c r="Q520" i="14"/>
  <c r="L520" i="14"/>
  <c r="N520" i="14"/>
  <c r="P520" i="14"/>
  <c r="G521" i="14"/>
  <c r="R521" i="14" s="1"/>
  <c r="Q521" i="14"/>
  <c r="L521" i="14"/>
  <c r="N521" i="14"/>
  <c r="P521" i="14"/>
  <c r="G522" i="14"/>
  <c r="R522" i="14" s="1"/>
  <c r="Q522" i="14"/>
  <c r="L522" i="14"/>
  <c r="N522" i="14"/>
  <c r="P522" i="14"/>
  <c r="G523" i="14"/>
  <c r="R523" i="14" s="1"/>
  <c r="Q523" i="14"/>
  <c r="L523" i="14"/>
  <c r="N523" i="14"/>
  <c r="P523" i="14"/>
  <c r="G524" i="14"/>
  <c r="R524" i="14" s="1"/>
  <c r="Q524" i="14"/>
  <c r="L524" i="14"/>
  <c r="N524" i="14"/>
  <c r="P524" i="14"/>
  <c r="G525" i="14"/>
  <c r="R525" i="14" s="1"/>
  <c r="Q525" i="14"/>
  <c r="L525" i="14"/>
  <c r="N525" i="14"/>
  <c r="P525" i="14"/>
  <c r="G526" i="14"/>
  <c r="R526" i="14" s="1"/>
  <c r="Q526" i="14"/>
  <c r="L526" i="14"/>
  <c r="N526" i="14"/>
  <c r="P526" i="14"/>
  <c r="G527" i="14"/>
  <c r="R527" i="14" s="1"/>
  <c r="Q527" i="14"/>
  <c r="L527" i="14"/>
  <c r="N527" i="14"/>
  <c r="P527" i="14"/>
  <c r="G528" i="14"/>
  <c r="R528" i="14" s="1"/>
  <c r="Q528" i="14"/>
  <c r="L528" i="14"/>
  <c r="N528" i="14"/>
  <c r="P528" i="14"/>
  <c r="G529" i="14"/>
  <c r="R529" i="14" s="1"/>
  <c r="Q529" i="14"/>
  <c r="L529" i="14"/>
  <c r="N529" i="14"/>
  <c r="P529" i="14"/>
  <c r="G530" i="14"/>
  <c r="R530" i="14" s="1"/>
  <c r="Q530" i="14"/>
  <c r="L530" i="14"/>
  <c r="N530" i="14"/>
  <c r="P530" i="14"/>
  <c r="G531" i="14"/>
  <c r="R531" i="14" s="1"/>
  <c r="Q531" i="14"/>
  <c r="L531" i="14"/>
  <c r="N531" i="14"/>
  <c r="P531" i="14"/>
  <c r="G532" i="14"/>
  <c r="R532" i="14" s="1"/>
  <c r="Q532" i="14"/>
  <c r="L532" i="14"/>
  <c r="N532" i="14"/>
  <c r="P532" i="14"/>
  <c r="G533" i="14"/>
  <c r="R533" i="14" s="1"/>
  <c r="Q533" i="14"/>
  <c r="L533" i="14"/>
  <c r="N533" i="14"/>
  <c r="P533" i="14"/>
  <c r="G534" i="14"/>
  <c r="R534" i="14" s="1"/>
  <c r="Q534" i="14"/>
  <c r="L534" i="14"/>
  <c r="N534" i="14"/>
  <c r="P534" i="14"/>
  <c r="G535" i="14"/>
  <c r="R535" i="14" s="1"/>
  <c r="Q535" i="14"/>
  <c r="L535" i="14"/>
  <c r="N535" i="14"/>
  <c r="P535" i="14"/>
  <c r="G536" i="14"/>
  <c r="R536" i="14" s="1"/>
  <c r="Q536" i="14"/>
  <c r="L536" i="14"/>
  <c r="N536" i="14"/>
  <c r="P536" i="14"/>
  <c r="G537" i="14"/>
  <c r="R537" i="14" s="1"/>
  <c r="Q537" i="14"/>
  <c r="L537" i="14"/>
  <c r="N537" i="14"/>
  <c r="P537" i="14"/>
  <c r="G538" i="14"/>
  <c r="R538" i="14" s="1"/>
  <c r="Q538" i="14"/>
  <c r="L538" i="14"/>
  <c r="N538" i="14"/>
  <c r="P538" i="14"/>
  <c r="G539" i="14"/>
  <c r="R539" i="14" s="1"/>
  <c r="Q539" i="14"/>
  <c r="L539" i="14"/>
  <c r="N539" i="14"/>
  <c r="P539" i="14"/>
  <c r="G540" i="14"/>
  <c r="R540" i="14" s="1"/>
  <c r="Q540" i="14"/>
  <c r="L540" i="14"/>
  <c r="N540" i="14"/>
  <c r="P540" i="14"/>
  <c r="G541" i="14"/>
  <c r="R541" i="14" s="1"/>
  <c r="Q541" i="14"/>
  <c r="L541" i="14"/>
  <c r="N541" i="14"/>
  <c r="P541" i="14"/>
  <c r="G542" i="14"/>
  <c r="R542" i="14" s="1"/>
  <c r="Q542" i="14"/>
  <c r="L542" i="14"/>
  <c r="N542" i="14"/>
  <c r="P542" i="14"/>
  <c r="G543" i="14"/>
  <c r="R543" i="14" s="1"/>
  <c r="Q543" i="14"/>
  <c r="L543" i="14"/>
  <c r="N543" i="14"/>
  <c r="P543" i="14"/>
  <c r="G544" i="14"/>
  <c r="R544" i="14" s="1"/>
  <c r="Q544" i="14"/>
  <c r="L544" i="14"/>
  <c r="N544" i="14"/>
  <c r="P544" i="14"/>
  <c r="G545" i="14"/>
  <c r="R545" i="14" s="1"/>
  <c r="Q545" i="14"/>
  <c r="L545" i="14"/>
  <c r="N545" i="14"/>
  <c r="P545" i="14"/>
  <c r="G546" i="14"/>
  <c r="R546" i="14" s="1"/>
  <c r="Q546" i="14"/>
  <c r="L546" i="14"/>
  <c r="N546" i="14"/>
  <c r="P546" i="14"/>
  <c r="G547" i="14"/>
  <c r="R547" i="14" s="1"/>
  <c r="Q547" i="14"/>
  <c r="L547" i="14"/>
  <c r="N547" i="14"/>
  <c r="P547" i="14"/>
  <c r="G548" i="14"/>
  <c r="R548" i="14" s="1"/>
  <c r="Q548" i="14"/>
  <c r="L548" i="14"/>
  <c r="N548" i="14"/>
  <c r="P548" i="14"/>
  <c r="G549" i="14"/>
  <c r="R549" i="14" s="1"/>
  <c r="Q549" i="14"/>
  <c r="L549" i="14"/>
  <c r="N549" i="14"/>
  <c r="P549" i="14"/>
  <c r="G550" i="14"/>
  <c r="R550" i="14" s="1"/>
  <c r="Q550" i="14"/>
  <c r="L550" i="14"/>
  <c r="N550" i="14"/>
  <c r="P550" i="14"/>
  <c r="G551" i="14"/>
  <c r="R551" i="14" s="1"/>
  <c r="Q551" i="14"/>
  <c r="L551" i="14"/>
  <c r="N551" i="14"/>
  <c r="P551" i="14"/>
  <c r="G552" i="14"/>
  <c r="R552" i="14" s="1"/>
  <c r="Q552" i="14"/>
  <c r="L552" i="14"/>
  <c r="N552" i="14"/>
  <c r="P552" i="14"/>
  <c r="G553" i="14"/>
  <c r="R553" i="14" s="1"/>
  <c r="Q553" i="14"/>
  <c r="L553" i="14"/>
  <c r="N553" i="14"/>
  <c r="P553" i="14"/>
  <c r="G554" i="14"/>
  <c r="R554" i="14" s="1"/>
  <c r="Q554" i="14"/>
  <c r="L554" i="14"/>
  <c r="N554" i="14"/>
  <c r="P554" i="14"/>
  <c r="G555" i="14"/>
  <c r="R555" i="14" s="1"/>
  <c r="Q555" i="14"/>
  <c r="L555" i="14"/>
  <c r="N555" i="14"/>
  <c r="P555" i="14"/>
  <c r="G556" i="14"/>
  <c r="R556" i="14" s="1"/>
  <c r="Q556" i="14"/>
  <c r="L556" i="14"/>
  <c r="N556" i="14"/>
  <c r="P556" i="14"/>
  <c r="G557" i="14"/>
  <c r="R557" i="14" s="1"/>
  <c r="Q557" i="14"/>
  <c r="L557" i="14"/>
  <c r="N557" i="14"/>
  <c r="P557" i="14"/>
  <c r="G558" i="14"/>
  <c r="R558" i="14" s="1"/>
  <c r="Q558" i="14"/>
  <c r="L558" i="14"/>
  <c r="N558" i="14"/>
  <c r="P558" i="14"/>
  <c r="G559" i="14"/>
  <c r="R559" i="14" s="1"/>
  <c r="Q559" i="14"/>
  <c r="L559" i="14"/>
  <c r="N559" i="14"/>
  <c r="P559" i="14"/>
  <c r="G560" i="14"/>
  <c r="R560" i="14" s="1"/>
  <c r="Q560" i="14"/>
  <c r="L560" i="14"/>
  <c r="N560" i="14"/>
  <c r="P560" i="14"/>
  <c r="G561" i="14"/>
  <c r="R561" i="14" s="1"/>
  <c r="Q561" i="14"/>
  <c r="L561" i="14"/>
  <c r="N561" i="14"/>
  <c r="P561" i="14"/>
  <c r="G562" i="14"/>
  <c r="R562" i="14" s="1"/>
  <c r="Q562" i="14"/>
  <c r="L562" i="14"/>
  <c r="N562" i="14"/>
  <c r="P562" i="14"/>
  <c r="G563" i="14"/>
  <c r="R563" i="14" s="1"/>
  <c r="Q563" i="14"/>
  <c r="L563" i="14"/>
  <c r="N563" i="14"/>
  <c r="P563" i="14"/>
  <c r="G564" i="14"/>
  <c r="R564" i="14" s="1"/>
  <c r="Q564" i="14"/>
  <c r="L564" i="14"/>
  <c r="N564" i="14"/>
  <c r="P564" i="14"/>
  <c r="G565" i="14"/>
  <c r="R565" i="14" s="1"/>
  <c r="Q565" i="14"/>
  <c r="L565" i="14"/>
  <c r="N565" i="14"/>
  <c r="P565" i="14"/>
  <c r="G566" i="14"/>
  <c r="R566" i="14" s="1"/>
  <c r="Q566" i="14"/>
  <c r="L566" i="14"/>
  <c r="N566" i="14"/>
  <c r="P566" i="14"/>
  <c r="G567" i="14"/>
  <c r="R567" i="14" s="1"/>
  <c r="Q567" i="14"/>
  <c r="L567" i="14"/>
  <c r="N567" i="14"/>
  <c r="P567" i="14"/>
  <c r="G568" i="14"/>
  <c r="R568" i="14" s="1"/>
  <c r="Q568" i="14"/>
  <c r="L568" i="14"/>
  <c r="N568" i="14"/>
  <c r="P568" i="14"/>
  <c r="G569" i="14"/>
  <c r="R569" i="14" s="1"/>
  <c r="Q569" i="14"/>
  <c r="L569" i="14"/>
  <c r="N569" i="14"/>
  <c r="P569" i="14"/>
  <c r="G570" i="14"/>
  <c r="R570" i="14" s="1"/>
  <c r="Q570" i="14"/>
  <c r="L570" i="14"/>
  <c r="N570" i="14"/>
  <c r="P570" i="14"/>
  <c r="G571" i="14"/>
  <c r="R571" i="14" s="1"/>
  <c r="Q571" i="14"/>
  <c r="L571" i="14"/>
  <c r="N571" i="14"/>
  <c r="P571" i="14"/>
  <c r="G572" i="14"/>
  <c r="R572" i="14" s="1"/>
  <c r="Q572" i="14"/>
  <c r="L572" i="14"/>
  <c r="N572" i="14"/>
  <c r="P572" i="14"/>
  <c r="G573" i="14"/>
  <c r="R573" i="14" s="1"/>
  <c r="Q573" i="14"/>
  <c r="L573" i="14"/>
  <c r="N573" i="14"/>
  <c r="P573" i="14"/>
  <c r="G574" i="14"/>
  <c r="R574" i="14" s="1"/>
  <c r="Q574" i="14"/>
  <c r="L574" i="14"/>
  <c r="N574" i="14"/>
  <c r="P574" i="14"/>
  <c r="G575" i="14"/>
  <c r="R575" i="14" s="1"/>
  <c r="Q575" i="14"/>
  <c r="L575" i="14"/>
  <c r="N575" i="14"/>
  <c r="P575" i="14"/>
  <c r="G576" i="14"/>
  <c r="R576" i="14" s="1"/>
  <c r="Q576" i="14"/>
  <c r="L576" i="14"/>
  <c r="N576" i="14"/>
  <c r="P576" i="14"/>
  <c r="G577" i="14"/>
  <c r="R577" i="14" s="1"/>
  <c r="Q577" i="14"/>
  <c r="L577" i="14"/>
  <c r="N577" i="14"/>
  <c r="P577" i="14"/>
  <c r="G578" i="14"/>
  <c r="R578" i="14" s="1"/>
  <c r="Q578" i="14"/>
  <c r="L578" i="14"/>
  <c r="N578" i="14"/>
  <c r="P578" i="14"/>
  <c r="G579" i="14"/>
  <c r="R579" i="14" s="1"/>
  <c r="Q579" i="14"/>
  <c r="L579" i="14"/>
  <c r="N579" i="14"/>
  <c r="P579" i="14"/>
  <c r="G580" i="14"/>
  <c r="R580" i="14" s="1"/>
  <c r="Q580" i="14"/>
  <c r="L580" i="14"/>
  <c r="N580" i="14"/>
  <c r="P580" i="14"/>
  <c r="G581" i="14"/>
  <c r="R581" i="14" s="1"/>
  <c r="Q581" i="14"/>
  <c r="L581" i="14"/>
  <c r="N581" i="14"/>
  <c r="P581" i="14"/>
  <c r="G582" i="14"/>
  <c r="R582" i="14" s="1"/>
  <c r="Q582" i="14"/>
  <c r="L582" i="14"/>
  <c r="N582" i="14"/>
  <c r="P582" i="14"/>
  <c r="G583" i="14"/>
  <c r="R583" i="14" s="1"/>
  <c r="Q583" i="14"/>
  <c r="L583" i="14"/>
  <c r="N583" i="14"/>
  <c r="P583" i="14"/>
  <c r="G584" i="14"/>
  <c r="R584" i="14" s="1"/>
  <c r="Q584" i="14"/>
  <c r="L584" i="14"/>
  <c r="N584" i="14"/>
  <c r="P584" i="14"/>
  <c r="G585" i="14"/>
  <c r="R585" i="14" s="1"/>
  <c r="Q585" i="14"/>
  <c r="L585" i="14"/>
  <c r="N585" i="14"/>
  <c r="P585" i="14"/>
  <c r="G586" i="14"/>
  <c r="R586" i="14" s="1"/>
  <c r="Q586" i="14"/>
  <c r="L586" i="14"/>
  <c r="N586" i="14"/>
  <c r="P586" i="14"/>
  <c r="G587" i="14"/>
  <c r="R587" i="14" s="1"/>
  <c r="Q587" i="14"/>
  <c r="L587" i="14"/>
  <c r="N587" i="14"/>
  <c r="P587" i="14"/>
  <c r="G588" i="14"/>
  <c r="R588" i="14" s="1"/>
  <c r="Q588" i="14"/>
  <c r="L588" i="14"/>
  <c r="N588" i="14"/>
  <c r="P588" i="14"/>
  <c r="G589" i="14"/>
  <c r="R589" i="14" s="1"/>
  <c r="Q589" i="14"/>
  <c r="L589" i="14"/>
  <c r="N589" i="14"/>
  <c r="P589" i="14"/>
  <c r="G590" i="14"/>
  <c r="R590" i="14" s="1"/>
  <c r="Q590" i="14"/>
  <c r="L590" i="14"/>
  <c r="N590" i="14"/>
  <c r="P590" i="14"/>
  <c r="G591" i="14"/>
  <c r="R591" i="14" s="1"/>
  <c r="Q591" i="14"/>
  <c r="L591" i="14"/>
  <c r="N591" i="14"/>
  <c r="P591" i="14"/>
  <c r="G592" i="14"/>
  <c r="R592" i="14" s="1"/>
  <c r="Q592" i="14"/>
  <c r="L592" i="14"/>
  <c r="N592" i="14"/>
  <c r="P592" i="14"/>
  <c r="G593" i="14"/>
  <c r="R593" i="14" s="1"/>
  <c r="Q593" i="14"/>
  <c r="L593" i="14"/>
  <c r="N593" i="14"/>
  <c r="P593" i="14"/>
  <c r="G594" i="14"/>
  <c r="R594" i="14" s="1"/>
  <c r="Q594" i="14"/>
  <c r="L594" i="14"/>
  <c r="N594" i="14"/>
  <c r="P594" i="14"/>
  <c r="G595" i="14"/>
  <c r="R595" i="14" s="1"/>
  <c r="Q595" i="14"/>
  <c r="L595" i="14"/>
  <c r="N595" i="14"/>
  <c r="P595" i="14"/>
  <c r="G596" i="14"/>
  <c r="R596" i="14" s="1"/>
  <c r="Q596" i="14"/>
  <c r="L596" i="14"/>
  <c r="N596" i="14"/>
  <c r="P596" i="14"/>
  <c r="G597" i="14"/>
  <c r="R597" i="14" s="1"/>
  <c r="Q597" i="14"/>
  <c r="L597" i="14"/>
  <c r="N597" i="14"/>
  <c r="P597" i="14"/>
  <c r="G598" i="14"/>
  <c r="R598" i="14" s="1"/>
  <c r="Q598" i="14"/>
  <c r="L598" i="14"/>
  <c r="N598" i="14"/>
  <c r="P598" i="14"/>
  <c r="G599" i="14"/>
  <c r="R599" i="14" s="1"/>
  <c r="Q599" i="14"/>
  <c r="L599" i="14"/>
  <c r="N599" i="14"/>
  <c r="P599" i="14"/>
  <c r="G600" i="14"/>
  <c r="R600" i="14" s="1"/>
  <c r="Q600" i="14"/>
  <c r="L600" i="14"/>
  <c r="N600" i="14"/>
  <c r="P600" i="14"/>
  <c r="G601" i="14"/>
  <c r="R601" i="14" s="1"/>
  <c r="Q601" i="14"/>
  <c r="L601" i="14"/>
  <c r="N601" i="14"/>
  <c r="P601" i="14"/>
  <c r="G602" i="14"/>
  <c r="R602" i="14" s="1"/>
  <c r="Q602" i="14"/>
  <c r="L602" i="14"/>
  <c r="N602" i="14"/>
  <c r="P602" i="14"/>
  <c r="G603" i="14"/>
  <c r="R603" i="14" s="1"/>
  <c r="Q603" i="14"/>
  <c r="L603" i="14"/>
  <c r="N603" i="14"/>
  <c r="P603" i="14"/>
  <c r="G604" i="14"/>
  <c r="R604" i="14" s="1"/>
  <c r="Q604" i="14"/>
  <c r="L604" i="14"/>
  <c r="N604" i="14"/>
  <c r="P604" i="14"/>
  <c r="G605" i="14"/>
  <c r="R605" i="14" s="1"/>
  <c r="Q605" i="14"/>
  <c r="L605" i="14"/>
  <c r="N605" i="14"/>
  <c r="P605" i="14"/>
  <c r="G606" i="14"/>
  <c r="R606" i="14" s="1"/>
  <c r="Q606" i="14"/>
  <c r="L606" i="14"/>
  <c r="N606" i="14"/>
  <c r="P606" i="14"/>
  <c r="G607" i="14"/>
  <c r="R607" i="14" s="1"/>
  <c r="Q607" i="14"/>
  <c r="L607" i="14"/>
  <c r="N607" i="14"/>
  <c r="P607" i="14"/>
  <c r="G608" i="14"/>
  <c r="R608" i="14" s="1"/>
  <c r="Q608" i="14"/>
  <c r="L608" i="14"/>
  <c r="N608" i="14"/>
  <c r="P608" i="14"/>
  <c r="G609" i="14"/>
  <c r="R609" i="14" s="1"/>
  <c r="Q609" i="14"/>
  <c r="L609" i="14"/>
  <c r="N609" i="14"/>
  <c r="P609" i="14"/>
  <c r="G610" i="14"/>
  <c r="R610" i="14" s="1"/>
  <c r="Q610" i="14"/>
  <c r="L610" i="14"/>
  <c r="N610" i="14"/>
  <c r="P610" i="14"/>
  <c r="G611" i="14"/>
  <c r="R611" i="14" s="1"/>
  <c r="Q611" i="14"/>
  <c r="L611" i="14"/>
  <c r="N611" i="14"/>
  <c r="P611" i="14"/>
  <c r="G612" i="14"/>
  <c r="R612" i="14" s="1"/>
  <c r="Q612" i="14"/>
  <c r="L612" i="14"/>
  <c r="N612" i="14"/>
  <c r="P612" i="14"/>
  <c r="G613" i="14"/>
  <c r="R613" i="14" s="1"/>
  <c r="Q613" i="14"/>
  <c r="L613" i="14"/>
  <c r="N613" i="14"/>
  <c r="P613" i="14"/>
  <c r="G614" i="14"/>
  <c r="R614" i="14" s="1"/>
  <c r="Q614" i="14"/>
  <c r="L614" i="14"/>
  <c r="N614" i="14"/>
  <c r="P614" i="14"/>
  <c r="G615" i="14"/>
  <c r="R615" i="14" s="1"/>
  <c r="Q615" i="14"/>
  <c r="L615" i="14"/>
  <c r="N615" i="14"/>
  <c r="P615" i="14"/>
  <c r="G616" i="14"/>
  <c r="R616" i="14" s="1"/>
  <c r="Q616" i="14"/>
  <c r="L616" i="14"/>
  <c r="N616" i="14"/>
  <c r="P616" i="14"/>
  <c r="G617" i="14"/>
  <c r="R617" i="14" s="1"/>
  <c r="Q617" i="14"/>
  <c r="L617" i="14"/>
  <c r="N617" i="14"/>
  <c r="P617" i="14"/>
  <c r="G618" i="14"/>
  <c r="R618" i="14" s="1"/>
  <c r="Q618" i="14"/>
  <c r="L618" i="14"/>
  <c r="N618" i="14"/>
  <c r="P618" i="14"/>
  <c r="G619" i="14"/>
  <c r="R619" i="14" s="1"/>
  <c r="Q619" i="14"/>
  <c r="L619" i="14"/>
  <c r="N619" i="14"/>
  <c r="P619" i="14"/>
  <c r="G620" i="14"/>
  <c r="R620" i="14" s="1"/>
  <c r="Q620" i="14"/>
  <c r="L620" i="14"/>
  <c r="N620" i="14"/>
  <c r="P620" i="14"/>
  <c r="G621" i="14"/>
  <c r="R621" i="14" s="1"/>
  <c r="Q621" i="14"/>
  <c r="L621" i="14"/>
  <c r="N621" i="14"/>
  <c r="P621" i="14"/>
  <c r="G622" i="14"/>
  <c r="R622" i="14" s="1"/>
  <c r="Q622" i="14"/>
  <c r="L622" i="14"/>
  <c r="N622" i="14"/>
  <c r="P622" i="14"/>
  <c r="G623" i="14"/>
  <c r="R623" i="14" s="1"/>
  <c r="Q623" i="14"/>
  <c r="L623" i="14"/>
  <c r="N623" i="14"/>
  <c r="P623" i="14"/>
  <c r="G624" i="14"/>
  <c r="R624" i="14" s="1"/>
  <c r="Q624" i="14"/>
  <c r="L624" i="14"/>
  <c r="N624" i="14"/>
  <c r="P624" i="14"/>
  <c r="G625" i="14"/>
  <c r="R625" i="14" s="1"/>
  <c r="Q625" i="14"/>
  <c r="L625" i="14"/>
  <c r="N625" i="14"/>
  <c r="P625" i="14"/>
  <c r="G626" i="14"/>
  <c r="R626" i="14" s="1"/>
  <c r="Q626" i="14"/>
  <c r="L626" i="14"/>
  <c r="N626" i="14"/>
  <c r="P626" i="14"/>
  <c r="G627" i="14"/>
  <c r="R627" i="14" s="1"/>
  <c r="Q627" i="14"/>
  <c r="L627" i="14"/>
  <c r="N627" i="14"/>
  <c r="P627" i="14"/>
  <c r="G628" i="14"/>
  <c r="R628" i="14" s="1"/>
  <c r="Q628" i="14"/>
  <c r="L628" i="14"/>
  <c r="N628" i="14"/>
  <c r="P628" i="14"/>
  <c r="G629" i="14"/>
  <c r="R629" i="14" s="1"/>
  <c r="Q629" i="14"/>
  <c r="L629" i="14"/>
  <c r="N629" i="14"/>
  <c r="P629" i="14"/>
  <c r="G630" i="14"/>
  <c r="R630" i="14" s="1"/>
  <c r="Q630" i="14"/>
  <c r="L630" i="14"/>
  <c r="N630" i="14"/>
  <c r="P630" i="14"/>
  <c r="G631" i="14"/>
  <c r="R631" i="14" s="1"/>
  <c r="Q631" i="14"/>
  <c r="L631" i="14"/>
  <c r="N631" i="14"/>
  <c r="P631" i="14"/>
  <c r="G632" i="14"/>
  <c r="R632" i="14" s="1"/>
  <c r="Q632" i="14"/>
  <c r="L632" i="14"/>
  <c r="N632" i="14"/>
  <c r="P632" i="14"/>
  <c r="G633" i="14"/>
  <c r="R633" i="14" s="1"/>
  <c r="Q633" i="14"/>
  <c r="L633" i="14"/>
  <c r="N633" i="14"/>
  <c r="P633" i="14"/>
  <c r="G634" i="14"/>
  <c r="R634" i="14" s="1"/>
  <c r="Q634" i="14"/>
  <c r="L634" i="14"/>
  <c r="N634" i="14"/>
  <c r="P634" i="14"/>
  <c r="G635" i="14"/>
  <c r="R635" i="14" s="1"/>
  <c r="Q635" i="14"/>
  <c r="L635" i="14"/>
  <c r="N635" i="14"/>
  <c r="P635" i="14"/>
  <c r="G636" i="14"/>
  <c r="R636" i="14" s="1"/>
  <c r="Q636" i="14"/>
  <c r="L636" i="14"/>
  <c r="N636" i="14"/>
  <c r="P636" i="14"/>
  <c r="G637" i="14"/>
  <c r="R637" i="14" s="1"/>
  <c r="Q637" i="14"/>
  <c r="L637" i="14"/>
  <c r="N637" i="14"/>
  <c r="P637" i="14"/>
  <c r="G638" i="14"/>
  <c r="R638" i="14" s="1"/>
  <c r="Q638" i="14"/>
  <c r="L638" i="14"/>
  <c r="N638" i="14"/>
  <c r="P638" i="14"/>
  <c r="G639" i="14"/>
  <c r="R639" i="14" s="1"/>
  <c r="Q639" i="14"/>
  <c r="L639" i="14"/>
  <c r="N639" i="14"/>
  <c r="P639" i="14"/>
  <c r="G640" i="14"/>
  <c r="R640" i="14" s="1"/>
  <c r="Q640" i="14"/>
  <c r="L640" i="14"/>
  <c r="N640" i="14"/>
  <c r="P640" i="14"/>
  <c r="G641" i="14"/>
  <c r="R641" i="14" s="1"/>
  <c r="Q641" i="14"/>
  <c r="L641" i="14"/>
  <c r="N641" i="14"/>
  <c r="P641" i="14"/>
  <c r="G642" i="14"/>
  <c r="R642" i="14" s="1"/>
  <c r="Q642" i="14"/>
  <c r="L642" i="14"/>
  <c r="N642" i="14"/>
  <c r="P642" i="14"/>
  <c r="G643" i="14"/>
  <c r="R643" i="14" s="1"/>
  <c r="Q643" i="14"/>
  <c r="L643" i="14"/>
  <c r="N643" i="14"/>
  <c r="P643" i="14"/>
  <c r="G644" i="14"/>
  <c r="R644" i="14" s="1"/>
  <c r="Q644" i="14"/>
  <c r="L644" i="14"/>
  <c r="N644" i="14"/>
  <c r="P644" i="14"/>
  <c r="G645" i="14"/>
  <c r="R645" i="14" s="1"/>
  <c r="Q645" i="14"/>
  <c r="L645" i="14"/>
  <c r="N645" i="14"/>
  <c r="P645" i="14"/>
  <c r="G646" i="14"/>
  <c r="R646" i="14" s="1"/>
  <c r="Q646" i="14"/>
  <c r="L646" i="14"/>
  <c r="N646" i="14"/>
  <c r="P646" i="14"/>
  <c r="G647" i="14"/>
  <c r="R647" i="14" s="1"/>
  <c r="Q647" i="14"/>
  <c r="L647" i="14"/>
  <c r="N647" i="14"/>
  <c r="P647" i="14"/>
  <c r="G648" i="14"/>
  <c r="R648" i="14" s="1"/>
  <c r="Q648" i="14"/>
  <c r="L648" i="14"/>
  <c r="N648" i="14"/>
  <c r="P648" i="14"/>
  <c r="G649" i="14"/>
  <c r="R649" i="14" s="1"/>
  <c r="Q649" i="14"/>
  <c r="L649" i="14"/>
  <c r="N649" i="14"/>
  <c r="P649" i="14"/>
  <c r="G650" i="14"/>
  <c r="R650" i="14" s="1"/>
  <c r="Q650" i="14"/>
  <c r="L650" i="14"/>
  <c r="N650" i="14"/>
  <c r="P650" i="14"/>
  <c r="G651" i="14"/>
  <c r="R651" i="14" s="1"/>
  <c r="Q651" i="14"/>
  <c r="L651" i="14"/>
  <c r="N651" i="14"/>
  <c r="P651" i="14"/>
  <c r="G652" i="14"/>
  <c r="R652" i="14" s="1"/>
  <c r="Q652" i="14"/>
  <c r="L652" i="14"/>
  <c r="N652" i="14"/>
  <c r="P652" i="14"/>
  <c r="G653" i="14"/>
  <c r="R653" i="14" s="1"/>
  <c r="Q653" i="14"/>
  <c r="L653" i="14"/>
  <c r="N653" i="14"/>
  <c r="P653" i="14"/>
  <c r="G654" i="14"/>
  <c r="R654" i="14" s="1"/>
  <c r="Q654" i="14"/>
  <c r="L654" i="14"/>
  <c r="N654" i="14"/>
  <c r="P654" i="14"/>
  <c r="G655" i="14"/>
  <c r="R655" i="14" s="1"/>
  <c r="Q655" i="14"/>
  <c r="L655" i="14"/>
  <c r="N655" i="14"/>
  <c r="P655" i="14"/>
  <c r="G656" i="14"/>
  <c r="R656" i="14" s="1"/>
  <c r="Q656" i="14"/>
  <c r="L656" i="14"/>
  <c r="N656" i="14"/>
  <c r="P656" i="14"/>
  <c r="G657" i="14"/>
  <c r="R657" i="14" s="1"/>
  <c r="Q657" i="14"/>
  <c r="L657" i="14"/>
  <c r="N657" i="14"/>
  <c r="P657" i="14"/>
  <c r="G658" i="14"/>
  <c r="R658" i="14" s="1"/>
  <c r="Q658" i="14"/>
  <c r="L658" i="14"/>
  <c r="N658" i="14"/>
  <c r="P658" i="14"/>
  <c r="G659" i="14"/>
  <c r="R659" i="14" s="1"/>
  <c r="Q659" i="14"/>
  <c r="L659" i="14"/>
  <c r="N659" i="14"/>
  <c r="P659" i="14"/>
  <c r="G660" i="14"/>
  <c r="R660" i="14" s="1"/>
  <c r="Q660" i="14"/>
  <c r="L660" i="14"/>
  <c r="N660" i="14"/>
  <c r="P660" i="14"/>
  <c r="G661" i="14"/>
  <c r="R661" i="14" s="1"/>
  <c r="Q661" i="14"/>
  <c r="L661" i="14"/>
  <c r="N661" i="14"/>
  <c r="P661" i="14"/>
  <c r="G662" i="14"/>
  <c r="R662" i="14" s="1"/>
  <c r="Q662" i="14"/>
  <c r="L662" i="14"/>
  <c r="N662" i="14"/>
  <c r="P662" i="14"/>
  <c r="G663" i="14"/>
  <c r="R663" i="14" s="1"/>
  <c r="Q663" i="14"/>
  <c r="L663" i="14"/>
  <c r="N663" i="14"/>
  <c r="P663" i="14"/>
  <c r="G664" i="14"/>
  <c r="R664" i="14" s="1"/>
  <c r="Q664" i="14"/>
  <c r="L664" i="14"/>
  <c r="N664" i="14"/>
  <c r="P664" i="14"/>
  <c r="G665" i="14"/>
  <c r="R665" i="14" s="1"/>
  <c r="Q665" i="14"/>
  <c r="L665" i="14"/>
  <c r="N665" i="14"/>
  <c r="P665" i="14"/>
  <c r="G666" i="14"/>
  <c r="R666" i="14" s="1"/>
  <c r="Q666" i="14"/>
  <c r="L666" i="14"/>
  <c r="N666" i="14"/>
  <c r="P666" i="14"/>
  <c r="G667" i="14"/>
  <c r="R667" i="14" s="1"/>
  <c r="Q667" i="14"/>
  <c r="L667" i="14"/>
  <c r="N667" i="14"/>
  <c r="P667" i="14"/>
  <c r="G668" i="14"/>
  <c r="R668" i="14" s="1"/>
  <c r="Q668" i="14"/>
  <c r="L668" i="14"/>
  <c r="N668" i="14"/>
  <c r="P668" i="14"/>
  <c r="G669" i="14"/>
  <c r="R669" i="14" s="1"/>
  <c r="Q669" i="14"/>
  <c r="L669" i="14"/>
  <c r="N669" i="14"/>
  <c r="P669" i="14"/>
  <c r="G670" i="14"/>
  <c r="R670" i="14" s="1"/>
  <c r="Q670" i="14"/>
  <c r="L670" i="14"/>
  <c r="N670" i="14"/>
  <c r="P670" i="14"/>
  <c r="G671" i="14"/>
  <c r="R671" i="14" s="1"/>
  <c r="Q671" i="14"/>
  <c r="L671" i="14"/>
  <c r="N671" i="14"/>
  <c r="P671" i="14"/>
  <c r="G672" i="14"/>
  <c r="R672" i="14" s="1"/>
  <c r="Q672" i="14"/>
  <c r="L672" i="14"/>
  <c r="N672" i="14"/>
  <c r="P672" i="14"/>
  <c r="G673" i="14"/>
  <c r="R673" i="14" s="1"/>
  <c r="Q673" i="14"/>
  <c r="L673" i="14"/>
  <c r="N673" i="14"/>
  <c r="P673" i="14"/>
  <c r="G674" i="14"/>
  <c r="R674" i="14" s="1"/>
  <c r="Q674" i="14"/>
  <c r="L674" i="14"/>
  <c r="N674" i="14"/>
  <c r="P674" i="14"/>
  <c r="G675" i="14"/>
  <c r="R675" i="14" s="1"/>
  <c r="Q675" i="14"/>
  <c r="L675" i="14"/>
  <c r="N675" i="14"/>
  <c r="P675" i="14"/>
  <c r="G676" i="14"/>
  <c r="R676" i="14" s="1"/>
  <c r="Q676" i="14"/>
  <c r="L676" i="14"/>
  <c r="N676" i="14"/>
  <c r="P676" i="14"/>
  <c r="G677" i="14"/>
  <c r="R677" i="14" s="1"/>
  <c r="Q677" i="14"/>
  <c r="L677" i="14"/>
  <c r="N677" i="14"/>
  <c r="P677" i="14"/>
  <c r="G678" i="14"/>
  <c r="R678" i="14" s="1"/>
  <c r="Q678" i="14"/>
  <c r="L678" i="14"/>
  <c r="N678" i="14"/>
  <c r="P678" i="14"/>
  <c r="G679" i="14"/>
  <c r="R679" i="14" s="1"/>
  <c r="Q679" i="14"/>
  <c r="L679" i="14"/>
  <c r="N679" i="14"/>
  <c r="P679" i="14"/>
  <c r="G680" i="14"/>
  <c r="R680" i="14" s="1"/>
  <c r="Q680" i="14"/>
  <c r="L680" i="14"/>
  <c r="N680" i="14"/>
  <c r="P680" i="14"/>
  <c r="G681" i="14"/>
  <c r="R681" i="14" s="1"/>
  <c r="Q681" i="14"/>
  <c r="L681" i="14"/>
  <c r="N681" i="14"/>
  <c r="P681" i="14"/>
  <c r="G682" i="14"/>
  <c r="R682" i="14" s="1"/>
  <c r="Q682" i="14"/>
  <c r="L682" i="14"/>
  <c r="N682" i="14"/>
  <c r="P682" i="14"/>
  <c r="G683" i="14"/>
  <c r="R683" i="14" s="1"/>
  <c r="Q683" i="14"/>
  <c r="L683" i="14"/>
  <c r="N683" i="14"/>
  <c r="P683" i="14"/>
  <c r="G684" i="14"/>
  <c r="R684" i="14" s="1"/>
  <c r="Q684" i="14"/>
  <c r="L684" i="14"/>
  <c r="N684" i="14"/>
  <c r="P684" i="14"/>
  <c r="G685" i="14"/>
  <c r="R685" i="14" s="1"/>
  <c r="Q685" i="14"/>
  <c r="L685" i="14"/>
  <c r="N685" i="14"/>
  <c r="P685" i="14"/>
  <c r="G686" i="14"/>
  <c r="R686" i="14" s="1"/>
  <c r="Q686" i="14"/>
  <c r="L686" i="14"/>
  <c r="N686" i="14"/>
  <c r="P686" i="14"/>
  <c r="G687" i="14"/>
  <c r="R687" i="14" s="1"/>
  <c r="Q687" i="14"/>
  <c r="L687" i="14"/>
  <c r="N687" i="14"/>
  <c r="P687" i="14"/>
  <c r="G688" i="14"/>
  <c r="R688" i="14" s="1"/>
  <c r="Q688" i="14"/>
  <c r="L688" i="14"/>
  <c r="N688" i="14"/>
  <c r="P688" i="14"/>
  <c r="G689" i="14"/>
  <c r="R689" i="14" s="1"/>
  <c r="Q689" i="14"/>
  <c r="L689" i="14"/>
  <c r="N689" i="14"/>
  <c r="P689" i="14"/>
  <c r="G690" i="14"/>
  <c r="R690" i="14" s="1"/>
  <c r="Q690" i="14"/>
  <c r="L690" i="14"/>
  <c r="N690" i="14"/>
  <c r="P690" i="14"/>
  <c r="G691" i="14"/>
  <c r="R691" i="14" s="1"/>
  <c r="Q691" i="14"/>
  <c r="L691" i="14"/>
  <c r="N691" i="14"/>
  <c r="P691" i="14"/>
  <c r="G692" i="14"/>
  <c r="R692" i="14" s="1"/>
  <c r="Q692" i="14"/>
  <c r="L692" i="14"/>
  <c r="N692" i="14"/>
  <c r="P692" i="14"/>
  <c r="G693" i="14"/>
  <c r="R693" i="14" s="1"/>
  <c r="Q693" i="14"/>
  <c r="L693" i="14"/>
  <c r="N693" i="14"/>
  <c r="P693" i="14"/>
  <c r="G694" i="14"/>
  <c r="R694" i="14" s="1"/>
  <c r="Q694" i="14"/>
  <c r="L694" i="14"/>
  <c r="N694" i="14"/>
  <c r="P694" i="14"/>
  <c r="G695" i="14"/>
  <c r="R695" i="14" s="1"/>
  <c r="Q695" i="14"/>
  <c r="L695" i="14"/>
  <c r="N695" i="14"/>
  <c r="P695" i="14"/>
  <c r="G696" i="14"/>
  <c r="R696" i="14" s="1"/>
  <c r="Q696" i="14"/>
  <c r="L696" i="14"/>
  <c r="N696" i="14"/>
  <c r="P696" i="14"/>
  <c r="G697" i="14"/>
  <c r="R697" i="14" s="1"/>
  <c r="Q697" i="14"/>
  <c r="L697" i="14"/>
  <c r="N697" i="14"/>
  <c r="P697" i="14"/>
  <c r="G698" i="14"/>
  <c r="R698" i="14" s="1"/>
  <c r="Q698" i="14"/>
  <c r="L698" i="14"/>
  <c r="N698" i="14"/>
  <c r="P698" i="14"/>
  <c r="G699" i="14"/>
  <c r="R699" i="14" s="1"/>
  <c r="Q699" i="14"/>
  <c r="L699" i="14"/>
  <c r="N699" i="14"/>
  <c r="P699" i="14"/>
  <c r="G700" i="14"/>
  <c r="R700" i="14" s="1"/>
  <c r="Q700" i="14"/>
  <c r="L700" i="14"/>
  <c r="N700" i="14"/>
  <c r="P700" i="14"/>
  <c r="G701" i="14"/>
  <c r="R701" i="14" s="1"/>
  <c r="Q701" i="14"/>
  <c r="L701" i="14"/>
  <c r="N701" i="14"/>
  <c r="P701" i="14"/>
  <c r="G702" i="14"/>
  <c r="R702" i="14" s="1"/>
  <c r="Q702" i="14"/>
  <c r="L702" i="14"/>
  <c r="N702" i="14"/>
  <c r="P702" i="14"/>
  <c r="G703" i="14"/>
  <c r="R703" i="14" s="1"/>
  <c r="Q703" i="14"/>
  <c r="L703" i="14"/>
  <c r="N703" i="14"/>
  <c r="P703" i="14"/>
  <c r="G704" i="14"/>
  <c r="R704" i="14" s="1"/>
  <c r="Q704" i="14"/>
  <c r="L704" i="14"/>
  <c r="N704" i="14"/>
  <c r="P704" i="14"/>
  <c r="G705" i="14"/>
  <c r="R705" i="14" s="1"/>
  <c r="Q705" i="14"/>
  <c r="L705" i="14"/>
  <c r="N705" i="14"/>
  <c r="P705" i="14"/>
  <c r="G706" i="14"/>
  <c r="R706" i="14" s="1"/>
  <c r="Q706" i="14"/>
  <c r="L706" i="14"/>
  <c r="N706" i="14"/>
  <c r="P706" i="14"/>
  <c r="G707" i="14"/>
  <c r="R707" i="14" s="1"/>
  <c r="Q707" i="14"/>
  <c r="L707" i="14"/>
  <c r="N707" i="14"/>
  <c r="P707" i="14"/>
  <c r="G708" i="14"/>
  <c r="R708" i="14" s="1"/>
  <c r="Q708" i="14"/>
  <c r="L708" i="14"/>
  <c r="N708" i="14"/>
  <c r="P708" i="14"/>
  <c r="G709" i="14"/>
  <c r="R709" i="14" s="1"/>
  <c r="Q709" i="14"/>
  <c r="L709" i="14"/>
  <c r="N709" i="14"/>
  <c r="P709" i="14"/>
  <c r="G710" i="14"/>
  <c r="R710" i="14" s="1"/>
  <c r="Q710" i="14"/>
  <c r="L710" i="14"/>
  <c r="N710" i="14"/>
  <c r="P710" i="14"/>
  <c r="G711" i="14"/>
  <c r="R711" i="14" s="1"/>
  <c r="Q711" i="14"/>
  <c r="L711" i="14"/>
  <c r="N711" i="14"/>
  <c r="P711" i="14"/>
  <c r="G712" i="14"/>
  <c r="R712" i="14" s="1"/>
  <c r="Q712" i="14"/>
  <c r="L712" i="14"/>
  <c r="N712" i="14"/>
  <c r="P712" i="14"/>
  <c r="G713" i="14"/>
  <c r="R713" i="14" s="1"/>
  <c r="Q713" i="14"/>
  <c r="L713" i="14"/>
  <c r="N713" i="14"/>
  <c r="P713" i="14"/>
  <c r="G714" i="14"/>
  <c r="R714" i="14" s="1"/>
  <c r="Q714" i="14"/>
  <c r="L714" i="14"/>
  <c r="N714" i="14"/>
  <c r="P714" i="14"/>
  <c r="G715" i="14"/>
  <c r="R715" i="14" s="1"/>
  <c r="Q715" i="14"/>
  <c r="L715" i="14"/>
  <c r="N715" i="14"/>
  <c r="P715" i="14"/>
  <c r="G716" i="14"/>
  <c r="R716" i="14" s="1"/>
  <c r="Q716" i="14"/>
  <c r="L716" i="14"/>
  <c r="N716" i="14"/>
  <c r="P716" i="14"/>
  <c r="G717" i="14"/>
  <c r="R717" i="14" s="1"/>
  <c r="Q717" i="14"/>
  <c r="L717" i="14"/>
  <c r="N717" i="14"/>
  <c r="P717" i="14"/>
  <c r="G718" i="14"/>
  <c r="R718" i="14" s="1"/>
  <c r="Q718" i="14"/>
  <c r="L718" i="14"/>
  <c r="N718" i="14"/>
  <c r="P718" i="14"/>
  <c r="G719" i="14"/>
  <c r="R719" i="14" s="1"/>
  <c r="Q719" i="14"/>
  <c r="L719" i="14"/>
  <c r="N719" i="14"/>
  <c r="P719" i="14"/>
  <c r="G720" i="14"/>
  <c r="R720" i="14" s="1"/>
  <c r="Q720" i="14"/>
  <c r="L720" i="14"/>
  <c r="N720" i="14"/>
  <c r="P720" i="14"/>
  <c r="G721" i="14"/>
  <c r="R721" i="14" s="1"/>
  <c r="Q721" i="14"/>
  <c r="L721" i="14"/>
  <c r="N721" i="14"/>
  <c r="P721" i="14"/>
  <c r="G722" i="14"/>
  <c r="R722" i="14" s="1"/>
  <c r="Q722" i="14"/>
  <c r="L722" i="14"/>
  <c r="N722" i="14"/>
  <c r="P722" i="14"/>
  <c r="G723" i="14"/>
  <c r="R723" i="14" s="1"/>
  <c r="Q723" i="14"/>
  <c r="L723" i="14"/>
  <c r="N723" i="14"/>
  <c r="P723" i="14"/>
  <c r="G724" i="14"/>
  <c r="R724" i="14" s="1"/>
  <c r="Q724" i="14"/>
  <c r="L724" i="14"/>
  <c r="N724" i="14"/>
  <c r="P724" i="14"/>
  <c r="G725" i="14"/>
  <c r="R725" i="14" s="1"/>
  <c r="Q725" i="14"/>
  <c r="L725" i="14"/>
  <c r="N725" i="14"/>
  <c r="P725" i="14"/>
  <c r="G726" i="14"/>
  <c r="R726" i="14" s="1"/>
  <c r="Q726" i="14"/>
  <c r="L726" i="14"/>
  <c r="N726" i="14"/>
  <c r="P726" i="14"/>
  <c r="G727" i="14"/>
  <c r="R727" i="14" s="1"/>
  <c r="Q727" i="14"/>
  <c r="L727" i="14"/>
  <c r="N727" i="14"/>
  <c r="P727" i="14"/>
  <c r="G728" i="14"/>
  <c r="R728" i="14" s="1"/>
  <c r="Q728" i="14"/>
  <c r="L728" i="14"/>
  <c r="N728" i="14"/>
  <c r="P728" i="14"/>
  <c r="G729" i="14"/>
  <c r="R729" i="14" s="1"/>
  <c r="Q729" i="14"/>
  <c r="L729" i="14"/>
  <c r="N729" i="14"/>
  <c r="P729" i="14"/>
  <c r="G730" i="14"/>
  <c r="R730" i="14" s="1"/>
  <c r="Q730" i="14"/>
  <c r="L730" i="14"/>
  <c r="N730" i="14"/>
  <c r="P730" i="14"/>
  <c r="G731" i="14"/>
  <c r="R731" i="14" s="1"/>
  <c r="Q731" i="14"/>
  <c r="L731" i="14"/>
  <c r="N731" i="14"/>
  <c r="P731" i="14"/>
  <c r="G732" i="14"/>
  <c r="R732" i="14" s="1"/>
  <c r="Q732" i="14"/>
  <c r="L732" i="14"/>
  <c r="N732" i="14"/>
  <c r="P732" i="14"/>
  <c r="G733" i="14"/>
  <c r="R733" i="14" s="1"/>
  <c r="Q733" i="14"/>
  <c r="L733" i="14"/>
  <c r="N733" i="14"/>
  <c r="P733" i="14"/>
  <c r="G734" i="14"/>
  <c r="R734" i="14" s="1"/>
  <c r="Q734" i="14"/>
  <c r="L734" i="14"/>
  <c r="N734" i="14"/>
  <c r="P734" i="14"/>
  <c r="G735" i="14"/>
  <c r="R735" i="14" s="1"/>
  <c r="Q735" i="14"/>
  <c r="L735" i="14"/>
  <c r="N735" i="14"/>
  <c r="P735" i="14"/>
  <c r="G736" i="14"/>
  <c r="R736" i="14" s="1"/>
  <c r="Q736" i="14"/>
  <c r="L736" i="14"/>
  <c r="N736" i="14"/>
  <c r="P736" i="14"/>
  <c r="G737" i="14"/>
  <c r="R737" i="14" s="1"/>
  <c r="Q737" i="14"/>
  <c r="L737" i="14"/>
  <c r="N737" i="14"/>
  <c r="P737" i="14"/>
  <c r="G738" i="14"/>
  <c r="R738" i="14" s="1"/>
  <c r="Q738" i="14"/>
  <c r="L738" i="14"/>
  <c r="N738" i="14"/>
  <c r="P738" i="14"/>
  <c r="G739" i="14"/>
  <c r="R739" i="14" s="1"/>
  <c r="Q739" i="14"/>
  <c r="L739" i="14"/>
  <c r="N739" i="14"/>
  <c r="P739" i="14"/>
  <c r="G740" i="14"/>
  <c r="R740" i="14" s="1"/>
  <c r="Q740" i="14"/>
  <c r="L740" i="14"/>
  <c r="N740" i="14"/>
  <c r="P740" i="14"/>
  <c r="G741" i="14"/>
  <c r="R741" i="14" s="1"/>
  <c r="Q741" i="14"/>
  <c r="L741" i="14"/>
  <c r="N741" i="14"/>
  <c r="P741" i="14"/>
  <c r="G742" i="14"/>
  <c r="R742" i="14" s="1"/>
  <c r="Q742" i="14"/>
  <c r="L742" i="14"/>
  <c r="N742" i="14"/>
  <c r="P742" i="14"/>
  <c r="G743" i="14"/>
  <c r="R743" i="14" s="1"/>
  <c r="Q743" i="14"/>
  <c r="L743" i="14"/>
  <c r="N743" i="14"/>
  <c r="P743" i="14"/>
  <c r="G744" i="14"/>
  <c r="R744" i="14" s="1"/>
  <c r="Q744" i="14"/>
  <c r="L744" i="14"/>
  <c r="N744" i="14"/>
  <c r="P744" i="14"/>
  <c r="G745" i="14"/>
  <c r="R745" i="14" s="1"/>
  <c r="Q745" i="14"/>
  <c r="L745" i="14"/>
  <c r="N745" i="14"/>
  <c r="P745" i="14"/>
  <c r="G746" i="14"/>
  <c r="R746" i="14" s="1"/>
  <c r="Q746" i="14"/>
  <c r="L746" i="14"/>
  <c r="N746" i="14"/>
  <c r="P746" i="14"/>
  <c r="G747" i="14"/>
  <c r="R747" i="14" s="1"/>
  <c r="Q747" i="14"/>
  <c r="L747" i="14"/>
  <c r="N747" i="14"/>
  <c r="P747" i="14"/>
  <c r="G748" i="14"/>
  <c r="R748" i="14" s="1"/>
  <c r="Q748" i="14"/>
  <c r="L748" i="14"/>
  <c r="N748" i="14"/>
  <c r="P748" i="14"/>
  <c r="G749" i="14"/>
  <c r="R749" i="14" s="1"/>
  <c r="Q749" i="14"/>
  <c r="L749" i="14"/>
  <c r="N749" i="14"/>
  <c r="P749" i="14"/>
  <c r="G750" i="14"/>
  <c r="R750" i="14" s="1"/>
  <c r="Q750" i="14"/>
  <c r="L750" i="14"/>
  <c r="N750" i="14"/>
  <c r="P750" i="14"/>
  <c r="G751" i="14"/>
  <c r="R751" i="14" s="1"/>
  <c r="Q751" i="14"/>
  <c r="L751" i="14"/>
  <c r="N751" i="14"/>
  <c r="P751" i="14"/>
  <c r="G752" i="14"/>
  <c r="R752" i="14" s="1"/>
  <c r="Q752" i="14"/>
  <c r="L752" i="14"/>
  <c r="N752" i="14"/>
  <c r="P752" i="14"/>
  <c r="G753" i="14"/>
  <c r="R753" i="14" s="1"/>
  <c r="Q753" i="14"/>
  <c r="L753" i="14"/>
  <c r="N753" i="14"/>
  <c r="P753" i="14"/>
  <c r="G754" i="14"/>
  <c r="R754" i="14" s="1"/>
  <c r="Q754" i="14"/>
  <c r="L754" i="14"/>
  <c r="N754" i="14"/>
  <c r="P754" i="14"/>
  <c r="G755" i="14"/>
  <c r="R755" i="14" s="1"/>
  <c r="Q755" i="14"/>
  <c r="L755" i="14"/>
  <c r="N755" i="14"/>
  <c r="P755" i="14"/>
  <c r="G756" i="14"/>
  <c r="R756" i="14" s="1"/>
  <c r="Q756" i="14"/>
  <c r="L756" i="14"/>
  <c r="N756" i="14"/>
  <c r="P756" i="14"/>
  <c r="G757" i="14"/>
  <c r="R757" i="14" s="1"/>
  <c r="Q757" i="14"/>
  <c r="L757" i="14"/>
  <c r="N757" i="14"/>
  <c r="P757" i="14"/>
  <c r="G758" i="14"/>
  <c r="R758" i="14" s="1"/>
  <c r="Q758" i="14"/>
  <c r="L758" i="14"/>
  <c r="N758" i="14"/>
  <c r="P758" i="14"/>
  <c r="G759" i="14"/>
  <c r="R759" i="14" s="1"/>
  <c r="Q759" i="14"/>
  <c r="L759" i="14"/>
  <c r="N759" i="14"/>
  <c r="P759" i="14"/>
  <c r="G760" i="14"/>
  <c r="R760" i="14" s="1"/>
  <c r="Q760" i="14"/>
  <c r="L760" i="14"/>
  <c r="N760" i="14"/>
  <c r="P760" i="14"/>
  <c r="G761" i="14"/>
  <c r="R761" i="14" s="1"/>
  <c r="Q761" i="14"/>
  <c r="L761" i="14"/>
  <c r="N761" i="14"/>
  <c r="P761" i="14"/>
  <c r="G762" i="14"/>
  <c r="R762" i="14" s="1"/>
  <c r="Q762" i="14"/>
  <c r="L762" i="14"/>
  <c r="N762" i="14"/>
  <c r="P762" i="14"/>
  <c r="G763" i="14"/>
  <c r="R763" i="14" s="1"/>
  <c r="Q763" i="14"/>
  <c r="L763" i="14"/>
  <c r="N763" i="14"/>
  <c r="P763" i="14"/>
  <c r="G764" i="14"/>
  <c r="R764" i="14" s="1"/>
  <c r="Q764" i="14"/>
  <c r="L764" i="14"/>
  <c r="N764" i="14"/>
  <c r="P764" i="14"/>
  <c r="G765" i="14"/>
  <c r="R765" i="14" s="1"/>
  <c r="J765" i="14" s="1"/>
  <c r="Q765" i="14"/>
  <c r="L765" i="14"/>
  <c r="N765" i="14"/>
  <c r="P765" i="14"/>
  <c r="G766" i="14"/>
  <c r="R766" i="14" s="1"/>
  <c r="J766" i="14" s="1"/>
  <c r="Q766" i="14"/>
  <c r="L766" i="14"/>
  <c r="N766" i="14"/>
  <c r="P766" i="14"/>
  <c r="G767" i="14"/>
  <c r="R767" i="14" s="1"/>
  <c r="J767" i="14" s="1"/>
  <c r="Q767" i="14"/>
  <c r="L767" i="14"/>
  <c r="N767" i="14"/>
  <c r="P767" i="14"/>
  <c r="G768" i="14"/>
  <c r="R768" i="14" s="1"/>
  <c r="Q768" i="14"/>
  <c r="L768" i="14"/>
  <c r="N768" i="14"/>
  <c r="P768" i="14"/>
  <c r="G769" i="14"/>
  <c r="R769" i="14" s="1"/>
  <c r="J769" i="14" s="1"/>
  <c r="Q769" i="14"/>
  <c r="L769" i="14"/>
  <c r="N769" i="14"/>
  <c r="P769" i="14"/>
  <c r="G770" i="14"/>
  <c r="R770" i="14" s="1"/>
  <c r="Q770" i="14"/>
  <c r="L770" i="14"/>
  <c r="N770" i="14"/>
  <c r="P770" i="14"/>
  <c r="G771" i="14"/>
  <c r="R771" i="14" s="1"/>
  <c r="Q771" i="14"/>
  <c r="L771" i="14"/>
  <c r="N771" i="14"/>
  <c r="P771" i="14"/>
  <c r="G772" i="14"/>
  <c r="R772" i="14" s="1"/>
  <c r="Q772" i="14"/>
  <c r="L772" i="14"/>
  <c r="N772" i="14"/>
  <c r="P772" i="14"/>
  <c r="G773" i="14"/>
  <c r="R773" i="14" s="1"/>
  <c r="Q773" i="14"/>
  <c r="L773" i="14"/>
  <c r="N773" i="14"/>
  <c r="P773" i="14"/>
  <c r="G774" i="14"/>
  <c r="R774" i="14" s="1"/>
  <c r="Q774" i="14"/>
  <c r="L774" i="14"/>
  <c r="N774" i="14"/>
  <c r="P774" i="14"/>
  <c r="G775" i="14"/>
  <c r="R775" i="14" s="1"/>
  <c r="Q775" i="14"/>
  <c r="L775" i="14"/>
  <c r="N775" i="14"/>
  <c r="P775" i="14"/>
  <c r="G776" i="14"/>
  <c r="R776" i="14" s="1"/>
  <c r="Q776" i="14"/>
  <c r="L776" i="14"/>
  <c r="N776" i="14"/>
  <c r="P776" i="14"/>
  <c r="G777" i="14"/>
  <c r="R777" i="14" s="1"/>
  <c r="Q777" i="14"/>
  <c r="L777" i="14"/>
  <c r="N777" i="14"/>
  <c r="P777" i="14"/>
  <c r="G778" i="14"/>
  <c r="R778" i="14" s="1"/>
  <c r="Q778" i="14"/>
  <c r="L778" i="14"/>
  <c r="N778" i="14"/>
  <c r="P778" i="14"/>
  <c r="G779" i="14"/>
  <c r="R779" i="14" s="1"/>
  <c r="Q779" i="14"/>
  <c r="L779" i="14"/>
  <c r="N779" i="14"/>
  <c r="P779" i="14"/>
  <c r="G780" i="14"/>
  <c r="R780" i="14" s="1"/>
  <c r="Q780" i="14"/>
  <c r="L780" i="14"/>
  <c r="N780" i="14"/>
  <c r="P780" i="14"/>
  <c r="G781" i="14"/>
  <c r="R781" i="14" s="1"/>
  <c r="Q781" i="14"/>
  <c r="L781" i="14"/>
  <c r="N781" i="14"/>
  <c r="P781" i="14"/>
  <c r="G782" i="14"/>
  <c r="R782" i="14" s="1"/>
  <c r="Q782" i="14"/>
  <c r="L782" i="14"/>
  <c r="N782" i="14"/>
  <c r="P782" i="14"/>
  <c r="G783" i="14"/>
  <c r="R783" i="14" s="1"/>
  <c r="Q783" i="14"/>
  <c r="L783" i="14"/>
  <c r="N783" i="14"/>
  <c r="P783" i="14"/>
  <c r="G784" i="14"/>
  <c r="R784" i="14" s="1"/>
  <c r="Q784" i="14"/>
  <c r="L784" i="14"/>
  <c r="N784" i="14"/>
  <c r="P784" i="14"/>
  <c r="G785" i="14"/>
  <c r="R785" i="14" s="1"/>
  <c r="J785" i="14" s="1"/>
  <c r="Q785" i="14"/>
  <c r="L785" i="14"/>
  <c r="N785" i="14"/>
  <c r="P785" i="14"/>
  <c r="O785" i="14"/>
  <c r="G786" i="14"/>
  <c r="R786" i="14" s="1"/>
  <c r="J786" i="14" s="1"/>
  <c r="Q786" i="14"/>
  <c r="L786" i="14"/>
  <c r="N786" i="14"/>
  <c r="P786" i="14"/>
  <c r="G787" i="14"/>
  <c r="R787" i="14" s="1"/>
  <c r="J787" i="14" s="1"/>
  <c r="Q787" i="14"/>
  <c r="L787" i="14"/>
  <c r="N787" i="14"/>
  <c r="P787" i="14"/>
  <c r="G788" i="14"/>
  <c r="R788" i="14" s="1"/>
  <c r="Q788" i="14"/>
  <c r="L788" i="14"/>
  <c r="N788" i="14"/>
  <c r="P788" i="14"/>
  <c r="G789" i="14"/>
  <c r="R789" i="14" s="1"/>
  <c r="Q789" i="14"/>
  <c r="L789" i="14"/>
  <c r="N789" i="14"/>
  <c r="P789" i="14"/>
  <c r="G790" i="14"/>
  <c r="R790" i="14" s="1"/>
  <c r="Q790" i="14"/>
  <c r="L790" i="14"/>
  <c r="N790" i="14"/>
  <c r="P790" i="14"/>
  <c r="G791" i="14"/>
  <c r="R791" i="14" s="1"/>
  <c r="Q791" i="14"/>
  <c r="L791" i="14"/>
  <c r="N791" i="14"/>
  <c r="P791" i="14"/>
  <c r="G792" i="14"/>
  <c r="R792" i="14" s="1"/>
  <c r="Q792" i="14"/>
  <c r="L792" i="14"/>
  <c r="N792" i="14"/>
  <c r="P792" i="14"/>
  <c r="G793" i="14"/>
  <c r="R793" i="14" s="1"/>
  <c r="Q793" i="14"/>
  <c r="L793" i="14"/>
  <c r="N793" i="14"/>
  <c r="P793" i="14"/>
  <c r="G794" i="14"/>
  <c r="R794" i="14" s="1"/>
  <c r="Q794" i="14"/>
  <c r="L794" i="14"/>
  <c r="N794" i="14"/>
  <c r="P794" i="14"/>
  <c r="G795" i="14"/>
  <c r="R795" i="14" s="1"/>
  <c r="Q795" i="14"/>
  <c r="L795" i="14"/>
  <c r="N795" i="14"/>
  <c r="P795" i="14"/>
  <c r="G796" i="14"/>
  <c r="R796" i="14" s="1"/>
  <c r="Q796" i="14"/>
  <c r="L796" i="14"/>
  <c r="N796" i="14"/>
  <c r="P796" i="14"/>
  <c r="G797" i="14"/>
  <c r="R797" i="14" s="1"/>
  <c r="Q797" i="14"/>
  <c r="L797" i="14"/>
  <c r="N797" i="14"/>
  <c r="P797" i="14"/>
  <c r="G798" i="14"/>
  <c r="R798" i="14" s="1"/>
  <c r="Q798" i="14"/>
  <c r="L798" i="14"/>
  <c r="N798" i="14"/>
  <c r="P798" i="14"/>
  <c r="G799" i="14"/>
  <c r="R799" i="14" s="1"/>
  <c r="Q799" i="14"/>
  <c r="L799" i="14"/>
  <c r="N799" i="14"/>
  <c r="P799" i="14"/>
  <c r="G800" i="14"/>
  <c r="R800" i="14" s="1"/>
  <c r="Q800" i="14"/>
  <c r="L800" i="14"/>
  <c r="N800" i="14"/>
  <c r="P800" i="14"/>
  <c r="G801" i="14"/>
  <c r="R801" i="14" s="1"/>
  <c r="Q801" i="14"/>
  <c r="L801" i="14"/>
  <c r="N801" i="14"/>
  <c r="P801" i="14"/>
  <c r="G802" i="14"/>
  <c r="R802" i="14" s="1"/>
  <c r="Q802" i="14"/>
  <c r="L802" i="14"/>
  <c r="N802" i="14"/>
  <c r="P802" i="14"/>
  <c r="G803" i="14"/>
  <c r="R803" i="14" s="1"/>
  <c r="Q803" i="14"/>
  <c r="L803" i="14"/>
  <c r="N803" i="14"/>
  <c r="P803" i="14"/>
  <c r="G804" i="14"/>
  <c r="R804" i="14" s="1"/>
  <c r="Q804" i="14"/>
  <c r="L804" i="14"/>
  <c r="N804" i="14"/>
  <c r="P804" i="14"/>
  <c r="G805" i="14"/>
  <c r="R805" i="14" s="1"/>
  <c r="Q805" i="14"/>
  <c r="L805" i="14"/>
  <c r="N805" i="14"/>
  <c r="P805" i="14"/>
  <c r="G806" i="14"/>
  <c r="R806" i="14" s="1"/>
  <c r="J806" i="14" s="1"/>
  <c r="Q806" i="14"/>
  <c r="L806" i="14"/>
  <c r="N806" i="14"/>
  <c r="P806" i="14"/>
  <c r="G807" i="14"/>
  <c r="R807" i="14" s="1"/>
  <c r="J807" i="14" s="1"/>
  <c r="Q807" i="14"/>
  <c r="L807" i="14"/>
  <c r="N807" i="14"/>
  <c r="P807" i="14"/>
  <c r="G808" i="14"/>
  <c r="R808" i="14" s="1"/>
  <c r="Q808" i="14"/>
  <c r="L808" i="14"/>
  <c r="N808" i="14"/>
  <c r="P808" i="14"/>
  <c r="G809" i="14"/>
  <c r="R809" i="14" s="1"/>
  <c r="J809" i="14" s="1"/>
  <c r="Q809" i="14"/>
  <c r="L809" i="14"/>
  <c r="N809" i="14"/>
  <c r="P809" i="14"/>
  <c r="G810" i="14"/>
  <c r="R810" i="14" s="1"/>
  <c r="J810" i="14" s="1"/>
  <c r="Q810" i="14"/>
  <c r="L810" i="14"/>
  <c r="N810" i="14"/>
  <c r="P810" i="14"/>
  <c r="G811" i="14"/>
  <c r="R811" i="14" s="1"/>
  <c r="J811" i="14" s="1"/>
  <c r="Q811" i="14"/>
  <c r="L811" i="14"/>
  <c r="N811" i="14"/>
  <c r="P811" i="14"/>
  <c r="G812" i="14"/>
  <c r="R812" i="14" s="1"/>
  <c r="Q812" i="14"/>
  <c r="L812" i="14"/>
  <c r="N812" i="14"/>
  <c r="P812" i="14"/>
  <c r="G813" i="14"/>
  <c r="R813" i="14" s="1"/>
  <c r="Q813" i="14"/>
  <c r="L813" i="14"/>
  <c r="N813" i="14"/>
  <c r="P813" i="14"/>
  <c r="G814" i="14"/>
  <c r="R814" i="14" s="1"/>
  <c r="Q814" i="14"/>
  <c r="L814" i="14"/>
  <c r="N814" i="14"/>
  <c r="P814" i="14"/>
  <c r="G815" i="14"/>
  <c r="R815" i="14" s="1"/>
  <c r="Q815" i="14"/>
  <c r="L815" i="14"/>
  <c r="N815" i="14"/>
  <c r="P815" i="14"/>
  <c r="G816" i="14"/>
  <c r="R816" i="14" s="1"/>
  <c r="Q816" i="14"/>
  <c r="L816" i="14"/>
  <c r="N816" i="14"/>
  <c r="P816" i="14"/>
  <c r="G817" i="14"/>
  <c r="R817" i="14" s="1"/>
  <c r="Q817" i="14"/>
  <c r="L817" i="14"/>
  <c r="N817" i="14"/>
  <c r="P817" i="14"/>
  <c r="G818" i="14"/>
  <c r="R818" i="14" s="1"/>
  <c r="Q818" i="14"/>
  <c r="L818" i="14"/>
  <c r="N818" i="14"/>
  <c r="P818" i="14"/>
  <c r="G819" i="14"/>
  <c r="R819" i="14" s="1"/>
  <c r="Q819" i="14"/>
  <c r="L819" i="14"/>
  <c r="N819" i="14"/>
  <c r="P819" i="14"/>
  <c r="G820" i="14"/>
  <c r="R820" i="14" s="1"/>
  <c r="Q820" i="14"/>
  <c r="L820" i="14"/>
  <c r="N820" i="14"/>
  <c r="P820" i="14"/>
  <c r="G821" i="14"/>
  <c r="R821" i="14" s="1"/>
  <c r="Q821" i="14"/>
  <c r="L821" i="14"/>
  <c r="N821" i="14"/>
  <c r="P821" i="14"/>
  <c r="G822" i="14"/>
  <c r="R822" i="14" s="1"/>
  <c r="Q822" i="14"/>
  <c r="L822" i="14"/>
  <c r="N822" i="14"/>
  <c r="P822" i="14"/>
  <c r="G823" i="14"/>
  <c r="R823" i="14" s="1"/>
  <c r="Q823" i="14"/>
  <c r="L823" i="14"/>
  <c r="N823" i="14"/>
  <c r="P823" i="14"/>
  <c r="G824" i="14"/>
  <c r="R824" i="14" s="1"/>
  <c r="Q824" i="14"/>
  <c r="L824" i="14"/>
  <c r="N824" i="14"/>
  <c r="P824" i="14"/>
  <c r="G825" i="14"/>
  <c r="R825" i="14" s="1"/>
  <c r="Q825" i="14"/>
  <c r="L825" i="14"/>
  <c r="N825" i="14"/>
  <c r="P825" i="14"/>
  <c r="G826" i="14"/>
  <c r="R826" i="14" s="1"/>
  <c r="Q826" i="14"/>
  <c r="L826" i="14"/>
  <c r="N826" i="14"/>
  <c r="P826" i="14"/>
  <c r="G827" i="14"/>
  <c r="R827" i="14" s="1"/>
  <c r="Q827" i="14"/>
  <c r="L827" i="14"/>
  <c r="N827" i="14"/>
  <c r="P827" i="14"/>
  <c r="G828" i="14"/>
  <c r="R828" i="14" s="1"/>
  <c r="Q828" i="14"/>
  <c r="L828" i="14"/>
  <c r="N828" i="14"/>
  <c r="P828" i="14"/>
  <c r="G829" i="14"/>
  <c r="R829" i="14" s="1"/>
  <c r="J829" i="14" s="1"/>
  <c r="Q829" i="14"/>
  <c r="L829" i="14"/>
  <c r="N829" i="14"/>
  <c r="P829" i="14"/>
  <c r="G830" i="14"/>
  <c r="R830" i="14" s="1"/>
  <c r="J830" i="14" s="1"/>
  <c r="Q830" i="14"/>
  <c r="L830" i="14"/>
  <c r="N830" i="14"/>
  <c r="P830" i="14"/>
  <c r="G831" i="14"/>
  <c r="R831" i="14" s="1"/>
  <c r="J831" i="14" s="1"/>
  <c r="Q831" i="14"/>
  <c r="L831" i="14"/>
  <c r="N831" i="14"/>
  <c r="P831" i="14"/>
  <c r="G832" i="14"/>
  <c r="R832" i="14" s="1"/>
  <c r="Q832" i="14"/>
  <c r="L832" i="14"/>
  <c r="N832" i="14"/>
  <c r="P832" i="14"/>
  <c r="G833" i="14"/>
  <c r="R833" i="14" s="1"/>
  <c r="Q833" i="14"/>
  <c r="L833" i="14"/>
  <c r="N833" i="14"/>
  <c r="P833" i="14"/>
  <c r="G834" i="14"/>
  <c r="R834" i="14" s="1"/>
  <c r="Q834" i="14"/>
  <c r="L834" i="14"/>
  <c r="N834" i="14"/>
  <c r="P834" i="14"/>
  <c r="G835" i="14"/>
  <c r="R835" i="14" s="1"/>
  <c r="Q835" i="14"/>
  <c r="L835" i="14"/>
  <c r="N835" i="14"/>
  <c r="P835" i="14"/>
  <c r="G836" i="14"/>
  <c r="R836" i="14" s="1"/>
  <c r="Q836" i="14"/>
  <c r="L836" i="14"/>
  <c r="N836" i="14"/>
  <c r="P836" i="14"/>
  <c r="G837" i="14"/>
  <c r="R837" i="14" s="1"/>
  <c r="Q837" i="14"/>
  <c r="L837" i="14"/>
  <c r="N837" i="14"/>
  <c r="P837" i="14"/>
  <c r="G838" i="14"/>
  <c r="R838" i="14" s="1"/>
  <c r="Q838" i="14"/>
  <c r="L838" i="14"/>
  <c r="N838" i="14"/>
  <c r="P838" i="14"/>
  <c r="G839" i="14"/>
  <c r="R839" i="14" s="1"/>
  <c r="Q839" i="14"/>
  <c r="L839" i="14"/>
  <c r="N839" i="14"/>
  <c r="P839" i="14"/>
  <c r="G840" i="14"/>
  <c r="R840" i="14" s="1"/>
  <c r="Q840" i="14"/>
  <c r="L840" i="14"/>
  <c r="N840" i="14"/>
  <c r="P840" i="14"/>
  <c r="G841" i="14"/>
  <c r="R841" i="14" s="1"/>
  <c r="Q841" i="14"/>
  <c r="L841" i="14"/>
  <c r="N841" i="14"/>
  <c r="P841" i="14"/>
  <c r="G842" i="14"/>
  <c r="R842" i="14" s="1"/>
  <c r="Q842" i="14"/>
  <c r="L842" i="14"/>
  <c r="N842" i="14"/>
  <c r="P842" i="14"/>
  <c r="G843" i="14"/>
  <c r="R843" i="14" s="1"/>
  <c r="Q843" i="14"/>
  <c r="L843" i="14"/>
  <c r="N843" i="14"/>
  <c r="P843" i="14"/>
  <c r="G844" i="14"/>
  <c r="R844" i="14" s="1"/>
  <c r="Q844" i="14"/>
  <c r="L844" i="14"/>
  <c r="N844" i="14"/>
  <c r="P844" i="14"/>
  <c r="G845" i="14"/>
  <c r="R845" i="14" s="1"/>
  <c r="Q845" i="14"/>
  <c r="L845" i="14"/>
  <c r="N845" i="14"/>
  <c r="P845" i="14"/>
  <c r="G846" i="14"/>
  <c r="R846" i="14" s="1"/>
  <c r="Q846" i="14"/>
  <c r="L846" i="14"/>
  <c r="N846" i="14"/>
  <c r="P846" i="14"/>
  <c r="G847" i="14"/>
  <c r="R847" i="14" s="1"/>
  <c r="Q847" i="14"/>
  <c r="L847" i="14"/>
  <c r="N847" i="14"/>
  <c r="P847" i="14"/>
  <c r="G848" i="14"/>
  <c r="R848" i="14" s="1"/>
  <c r="Q848" i="14"/>
  <c r="L848" i="14"/>
  <c r="N848" i="14"/>
  <c r="P848" i="14"/>
  <c r="G849" i="14"/>
  <c r="R849" i="14" s="1"/>
  <c r="Q849" i="14"/>
  <c r="L849" i="14"/>
  <c r="N849" i="14"/>
  <c r="P849" i="14"/>
  <c r="G850" i="14"/>
  <c r="R850" i="14" s="1"/>
  <c r="Q850" i="14"/>
  <c r="L850" i="14"/>
  <c r="N850" i="14"/>
  <c r="P850" i="14"/>
  <c r="G851" i="14"/>
  <c r="R851" i="14" s="1"/>
  <c r="Q851" i="14"/>
  <c r="L851" i="14"/>
  <c r="N851" i="14"/>
  <c r="P851" i="14"/>
  <c r="G852" i="14"/>
  <c r="R852" i="14" s="1"/>
  <c r="Q852" i="14"/>
  <c r="L852" i="14"/>
  <c r="N852" i="14"/>
  <c r="P852" i="14"/>
  <c r="G853" i="14"/>
  <c r="R853" i="14" s="1"/>
  <c r="Q853" i="14"/>
  <c r="L853" i="14"/>
  <c r="N853" i="14"/>
  <c r="P853" i="14"/>
  <c r="G854" i="14"/>
  <c r="R854" i="14" s="1"/>
  <c r="J854" i="14" s="1"/>
  <c r="Q854" i="14"/>
  <c r="L854" i="14"/>
  <c r="N854" i="14"/>
  <c r="P854" i="14"/>
  <c r="G855" i="14"/>
  <c r="R855" i="14" s="1"/>
  <c r="J855" i="14" s="1"/>
  <c r="Q855" i="14"/>
  <c r="L855" i="14"/>
  <c r="N855" i="14"/>
  <c r="P855" i="14"/>
  <c r="G856" i="14"/>
  <c r="R856" i="14" s="1"/>
  <c r="Q856" i="14"/>
  <c r="L856" i="14"/>
  <c r="N856" i="14"/>
  <c r="P856" i="14"/>
  <c r="G857" i="14"/>
  <c r="R857" i="14" s="1"/>
  <c r="J857" i="14" s="1"/>
  <c r="Q857" i="14"/>
  <c r="L857" i="14"/>
  <c r="N857" i="14"/>
  <c r="P857" i="14"/>
  <c r="G858" i="14"/>
  <c r="R858" i="14" s="1"/>
  <c r="J858" i="14" s="1"/>
  <c r="Q858" i="14"/>
  <c r="L858" i="14"/>
  <c r="N858" i="14"/>
  <c r="P858" i="14"/>
  <c r="G859" i="14"/>
  <c r="R859" i="14" s="1"/>
  <c r="J859" i="14" s="1"/>
  <c r="Q859" i="14"/>
  <c r="L859" i="14"/>
  <c r="N859" i="14"/>
  <c r="P859" i="14"/>
  <c r="G860" i="14"/>
  <c r="R860" i="14" s="1"/>
  <c r="Q860" i="14"/>
  <c r="L860" i="14"/>
  <c r="N860" i="14"/>
  <c r="P860" i="14"/>
  <c r="G861" i="14"/>
  <c r="R861" i="14" s="1"/>
  <c r="J861" i="14" s="1"/>
  <c r="Q861" i="14"/>
  <c r="L861" i="14"/>
  <c r="N861" i="14"/>
  <c r="P861" i="14"/>
  <c r="G862" i="14"/>
  <c r="R862" i="14" s="1"/>
  <c r="J862" i="14" s="1"/>
  <c r="Q862" i="14"/>
  <c r="L862" i="14"/>
  <c r="N862" i="14"/>
  <c r="P862" i="14"/>
  <c r="G863" i="14"/>
  <c r="R863" i="14" s="1"/>
  <c r="J863" i="14" s="1"/>
  <c r="Q863" i="14"/>
  <c r="L863" i="14"/>
  <c r="N863" i="14"/>
  <c r="P863" i="14"/>
  <c r="G864" i="14"/>
  <c r="R864" i="14" s="1"/>
  <c r="Q864" i="14"/>
  <c r="L864" i="14"/>
  <c r="N864" i="14"/>
  <c r="P864" i="14"/>
  <c r="G865" i="14"/>
  <c r="R865" i="14" s="1"/>
  <c r="Q865" i="14"/>
  <c r="L865" i="14"/>
  <c r="N865" i="14"/>
  <c r="P865" i="14"/>
  <c r="G866" i="14"/>
  <c r="R866" i="14" s="1"/>
  <c r="Q866" i="14"/>
  <c r="L866" i="14"/>
  <c r="N866" i="14"/>
  <c r="P866" i="14"/>
  <c r="G867" i="14"/>
  <c r="R867" i="14" s="1"/>
  <c r="Q867" i="14"/>
  <c r="L867" i="14"/>
  <c r="N867" i="14"/>
  <c r="P867" i="14"/>
  <c r="G868" i="14"/>
  <c r="R868" i="14" s="1"/>
  <c r="Q868" i="14"/>
  <c r="L868" i="14"/>
  <c r="N868" i="14"/>
  <c r="P868" i="14"/>
  <c r="G869" i="14"/>
  <c r="R869" i="14" s="1"/>
  <c r="Q869" i="14"/>
  <c r="L869" i="14"/>
  <c r="N869" i="14"/>
  <c r="P869" i="14"/>
  <c r="G870" i="14"/>
  <c r="R870" i="14" s="1"/>
  <c r="Q870" i="14"/>
  <c r="L870" i="14"/>
  <c r="N870" i="14"/>
  <c r="P870" i="14"/>
  <c r="G871" i="14"/>
  <c r="R871" i="14" s="1"/>
  <c r="Q871" i="14"/>
  <c r="L871" i="14"/>
  <c r="N871" i="14"/>
  <c r="P871" i="14"/>
  <c r="G872" i="14"/>
  <c r="R872" i="14" s="1"/>
  <c r="Q872" i="14"/>
  <c r="L872" i="14"/>
  <c r="N872" i="14"/>
  <c r="P872" i="14"/>
  <c r="G873" i="14"/>
  <c r="R873" i="14" s="1"/>
  <c r="Q873" i="14"/>
  <c r="L873" i="14"/>
  <c r="N873" i="14"/>
  <c r="P873" i="14"/>
  <c r="G874" i="14"/>
  <c r="R874" i="14" s="1"/>
  <c r="Q874" i="14"/>
  <c r="L874" i="14"/>
  <c r="N874" i="14"/>
  <c r="P874" i="14"/>
  <c r="G875" i="14"/>
  <c r="R875" i="14" s="1"/>
  <c r="Q875" i="14"/>
  <c r="L875" i="14"/>
  <c r="N875" i="14"/>
  <c r="P875" i="14"/>
  <c r="G876" i="14"/>
  <c r="R876" i="14" s="1"/>
  <c r="Q876" i="14"/>
  <c r="L876" i="14"/>
  <c r="N876" i="14"/>
  <c r="P876" i="14"/>
  <c r="G877" i="14"/>
  <c r="R877" i="14" s="1"/>
  <c r="Q877" i="14"/>
  <c r="L877" i="14"/>
  <c r="N877" i="14"/>
  <c r="P877" i="14"/>
  <c r="G878" i="14"/>
  <c r="R878" i="14" s="1"/>
  <c r="Q878" i="14"/>
  <c r="L878" i="14"/>
  <c r="N878" i="14"/>
  <c r="P878" i="14"/>
  <c r="G879" i="14"/>
  <c r="R879" i="14" s="1"/>
  <c r="Q879" i="14"/>
  <c r="L879" i="14"/>
  <c r="N879" i="14"/>
  <c r="P879" i="14"/>
  <c r="G880" i="14"/>
  <c r="R880" i="14" s="1"/>
  <c r="Q880" i="14"/>
  <c r="L880" i="14"/>
  <c r="N880" i="14"/>
  <c r="P880" i="14"/>
  <c r="G881" i="14"/>
  <c r="R881" i="14" s="1"/>
  <c r="Q881" i="14"/>
  <c r="L881" i="14"/>
  <c r="N881" i="14"/>
  <c r="P881" i="14"/>
  <c r="G882" i="14"/>
  <c r="R882" i="14" s="1"/>
  <c r="Q882" i="14"/>
  <c r="L882" i="14"/>
  <c r="N882" i="14"/>
  <c r="P882" i="14"/>
  <c r="G883" i="14"/>
  <c r="R883" i="14" s="1"/>
  <c r="Q883" i="14"/>
  <c r="L883" i="14"/>
  <c r="N883" i="14"/>
  <c r="P883" i="14"/>
  <c r="G884" i="14"/>
  <c r="R884" i="14" s="1"/>
  <c r="Q884" i="14"/>
  <c r="L884" i="14"/>
  <c r="N884" i="14"/>
  <c r="P884" i="14"/>
  <c r="G885" i="14"/>
  <c r="R885" i="14" s="1"/>
  <c r="Q885" i="14"/>
  <c r="L885" i="14"/>
  <c r="N885" i="14"/>
  <c r="P885" i="14"/>
  <c r="G886" i="14"/>
  <c r="R886" i="14" s="1"/>
  <c r="Q886" i="14"/>
  <c r="L886" i="14"/>
  <c r="N886" i="14"/>
  <c r="P886" i="14"/>
  <c r="G887" i="14"/>
  <c r="R887" i="14" s="1"/>
  <c r="Q887" i="14"/>
  <c r="L887" i="14"/>
  <c r="N887" i="14"/>
  <c r="P887" i="14"/>
  <c r="G888" i="14"/>
  <c r="R888" i="14" s="1"/>
  <c r="Q888" i="14"/>
  <c r="L888" i="14"/>
  <c r="N888" i="14"/>
  <c r="P888" i="14"/>
  <c r="G889" i="14"/>
  <c r="R889" i="14" s="1"/>
  <c r="Q889" i="14"/>
  <c r="L889" i="14"/>
  <c r="N889" i="14"/>
  <c r="P889" i="14"/>
  <c r="G890" i="14"/>
  <c r="R890" i="14" s="1"/>
  <c r="Q890" i="14"/>
  <c r="L890" i="14"/>
  <c r="N890" i="14"/>
  <c r="P890" i="14"/>
  <c r="G891" i="14"/>
  <c r="R891" i="14" s="1"/>
  <c r="Q891" i="14"/>
  <c r="L891" i="14"/>
  <c r="N891" i="14"/>
  <c r="P891" i="14"/>
  <c r="G892" i="14"/>
  <c r="R892" i="14" s="1"/>
  <c r="Q892" i="14"/>
  <c r="L892" i="14"/>
  <c r="N892" i="14"/>
  <c r="P892" i="14"/>
  <c r="G893" i="14"/>
  <c r="R893" i="14" s="1"/>
  <c r="Q893" i="14"/>
  <c r="L893" i="14"/>
  <c r="N893" i="14"/>
  <c r="P893" i="14"/>
  <c r="G894" i="14"/>
  <c r="R894" i="14" s="1"/>
  <c r="Q894" i="14"/>
  <c r="L894" i="14"/>
  <c r="N894" i="14"/>
  <c r="P894" i="14"/>
  <c r="G895" i="14"/>
  <c r="R895" i="14" s="1"/>
  <c r="Q895" i="14"/>
  <c r="L895" i="14"/>
  <c r="N895" i="14"/>
  <c r="P895" i="14"/>
  <c r="G896" i="14"/>
  <c r="R896" i="14" s="1"/>
  <c r="Q896" i="14"/>
  <c r="L896" i="14"/>
  <c r="N896" i="14"/>
  <c r="P896" i="14"/>
  <c r="G897" i="14"/>
  <c r="R897" i="14" s="1"/>
  <c r="Q897" i="14"/>
  <c r="L897" i="14"/>
  <c r="N897" i="14"/>
  <c r="P897" i="14"/>
  <c r="G898" i="14"/>
  <c r="R898" i="14" s="1"/>
  <c r="Q898" i="14"/>
  <c r="L898" i="14"/>
  <c r="N898" i="14"/>
  <c r="P898" i="14"/>
  <c r="G899" i="14"/>
  <c r="R899" i="14" s="1"/>
  <c r="Q899" i="14"/>
  <c r="L899" i="14"/>
  <c r="N899" i="14"/>
  <c r="P899" i="14"/>
  <c r="G900" i="14"/>
  <c r="R900" i="14" s="1"/>
  <c r="Q900" i="14"/>
  <c r="L900" i="14"/>
  <c r="N900" i="14"/>
  <c r="P900" i="14"/>
  <c r="G901" i="14"/>
  <c r="R901" i="14" s="1"/>
  <c r="Q901" i="14"/>
  <c r="L901" i="14"/>
  <c r="N901" i="14"/>
  <c r="P901" i="14"/>
  <c r="G902" i="14"/>
  <c r="R902" i="14" s="1"/>
  <c r="Q902" i="14"/>
  <c r="L902" i="14"/>
  <c r="N902" i="14"/>
  <c r="P902" i="14"/>
  <c r="G903" i="14"/>
  <c r="R903" i="14" s="1"/>
  <c r="Q903" i="14"/>
  <c r="L903" i="14"/>
  <c r="N903" i="14"/>
  <c r="P903" i="14"/>
  <c r="G904" i="14"/>
  <c r="R904" i="14" s="1"/>
  <c r="Q904" i="14"/>
  <c r="L904" i="14"/>
  <c r="N904" i="14"/>
  <c r="P904" i="14"/>
  <c r="G905" i="14"/>
  <c r="R905" i="14" s="1"/>
  <c r="Q905" i="14"/>
  <c r="L905" i="14"/>
  <c r="N905" i="14"/>
  <c r="P905" i="14"/>
  <c r="G906" i="14"/>
  <c r="R906" i="14" s="1"/>
  <c r="Q906" i="14"/>
  <c r="L906" i="14"/>
  <c r="N906" i="14"/>
  <c r="P906" i="14"/>
  <c r="G907" i="14"/>
  <c r="R907" i="14" s="1"/>
  <c r="Q907" i="14"/>
  <c r="L907" i="14"/>
  <c r="N907" i="14"/>
  <c r="P907" i="14"/>
  <c r="G908" i="14"/>
  <c r="R908" i="14" s="1"/>
  <c r="Q908" i="14"/>
  <c r="L908" i="14"/>
  <c r="N908" i="14"/>
  <c r="P908" i="14"/>
  <c r="G909" i="14"/>
  <c r="R909" i="14" s="1"/>
  <c r="Q909" i="14"/>
  <c r="L909" i="14"/>
  <c r="N909" i="14"/>
  <c r="P909" i="14"/>
  <c r="G910" i="14"/>
  <c r="R910" i="14" s="1"/>
  <c r="Q910" i="14"/>
  <c r="L910" i="14"/>
  <c r="N910" i="14"/>
  <c r="P910" i="14"/>
  <c r="G911" i="14"/>
  <c r="R911" i="14" s="1"/>
  <c r="Q911" i="14"/>
  <c r="L911" i="14"/>
  <c r="N911" i="14"/>
  <c r="P911" i="14"/>
  <c r="G912" i="14"/>
  <c r="R912" i="14" s="1"/>
  <c r="Q912" i="14"/>
  <c r="L912" i="14"/>
  <c r="N912" i="14"/>
  <c r="P912" i="14"/>
  <c r="G913" i="14"/>
  <c r="R913" i="14" s="1"/>
  <c r="Q913" i="14"/>
  <c r="L913" i="14"/>
  <c r="N913" i="14"/>
  <c r="P913" i="14"/>
  <c r="G914" i="14"/>
  <c r="R914" i="14" s="1"/>
  <c r="Q914" i="14"/>
  <c r="L914" i="14"/>
  <c r="N914" i="14"/>
  <c r="P914" i="14"/>
  <c r="G915" i="14"/>
  <c r="R915" i="14" s="1"/>
  <c r="Q915" i="14"/>
  <c r="L915" i="14"/>
  <c r="N915" i="14"/>
  <c r="P915" i="14"/>
  <c r="G916" i="14"/>
  <c r="R916" i="14" s="1"/>
  <c r="Q916" i="14"/>
  <c r="L916" i="14"/>
  <c r="N916" i="14"/>
  <c r="P916" i="14"/>
  <c r="G917" i="14"/>
  <c r="R917" i="14" s="1"/>
  <c r="Q917" i="14"/>
  <c r="L917" i="14"/>
  <c r="N917" i="14"/>
  <c r="P917" i="14"/>
  <c r="G918" i="14"/>
  <c r="R918" i="14" s="1"/>
  <c r="Q918" i="14"/>
  <c r="L918" i="14"/>
  <c r="N918" i="14"/>
  <c r="P918" i="14"/>
  <c r="G919" i="14"/>
  <c r="R919" i="14" s="1"/>
  <c r="Q919" i="14"/>
  <c r="L919" i="14"/>
  <c r="N919" i="14"/>
  <c r="P919" i="14"/>
  <c r="G920" i="14"/>
  <c r="R920" i="14" s="1"/>
  <c r="Q920" i="14"/>
  <c r="L920" i="14"/>
  <c r="N920" i="14"/>
  <c r="P920" i="14"/>
  <c r="G921" i="14"/>
  <c r="R921" i="14" s="1"/>
  <c r="Q921" i="14"/>
  <c r="L921" i="14"/>
  <c r="N921" i="14"/>
  <c r="P921" i="14"/>
  <c r="G922" i="14"/>
  <c r="R922" i="14" s="1"/>
  <c r="Q922" i="14"/>
  <c r="L922" i="14"/>
  <c r="N922" i="14"/>
  <c r="P922" i="14"/>
  <c r="G923" i="14"/>
  <c r="R923" i="14" s="1"/>
  <c r="Q923" i="14"/>
  <c r="L923" i="14"/>
  <c r="N923" i="14"/>
  <c r="P923" i="14"/>
  <c r="G924" i="14"/>
  <c r="R924" i="14" s="1"/>
  <c r="Q924" i="14"/>
  <c r="L924" i="14"/>
  <c r="N924" i="14"/>
  <c r="P924" i="14"/>
  <c r="G925" i="14"/>
  <c r="R925" i="14" s="1"/>
  <c r="Q925" i="14"/>
  <c r="L925" i="14"/>
  <c r="N925" i="14"/>
  <c r="P925" i="14"/>
  <c r="G926" i="14"/>
  <c r="R926" i="14" s="1"/>
  <c r="Q926" i="14"/>
  <c r="L926" i="14"/>
  <c r="N926" i="14"/>
  <c r="P926" i="14"/>
  <c r="G927" i="14"/>
  <c r="R927" i="14" s="1"/>
  <c r="Q927" i="14"/>
  <c r="L927" i="14"/>
  <c r="N927" i="14"/>
  <c r="P927" i="14"/>
  <c r="G928" i="14"/>
  <c r="R928" i="14" s="1"/>
  <c r="Q928" i="14"/>
  <c r="L928" i="14"/>
  <c r="N928" i="14"/>
  <c r="P928" i="14"/>
  <c r="G929" i="14"/>
  <c r="R929" i="14" s="1"/>
  <c r="Q929" i="14"/>
  <c r="L929" i="14"/>
  <c r="N929" i="14"/>
  <c r="P929" i="14"/>
  <c r="G930" i="14"/>
  <c r="R930" i="14" s="1"/>
  <c r="Q930" i="14"/>
  <c r="L930" i="14"/>
  <c r="N930" i="14"/>
  <c r="P930" i="14"/>
  <c r="G931" i="14"/>
  <c r="R931" i="14" s="1"/>
  <c r="Q931" i="14"/>
  <c r="L931" i="14"/>
  <c r="N931" i="14"/>
  <c r="P931" i="14"/>
  <c r="G932" i="14"/>
  <c r="R932" i="14" s="1"/>
  <c r="Q932" i="14"/>
  <c r="L932" i="14"/>
  <c r="N932" i="14"/>
  <c r="P932" i="14"/>
  <c r="G933" i="14"/>
  <c r="R933" i="14" s="1"/>
  <c r="Q933" i="14"/>
  <c r="L933" i="14"/>
  <c r="N933" i="14"/>
  <c r="P933" i="14"/>
  <c r="G934" i="14"/>
  <c r="R934" i="14" s="1"/>
  <c r="Q934" i="14"/>
  <c r="L934" i="14"/>
  <c r="N934" i="14"/>
  <c r="P934" i="14"/>
  <c r="G935" i="14"/>
  <c r="R935" i="14" s="1"/>
  <c r="Q935" i="14"/>
  <c r="L935" i="14"/>
  <c r="N935" i="14"/>
  <c r="P935" i="14"/>
  <c r="G936" i="14"/>
  <c r="R936" i="14" s="1"/>
  <c r="Q936" i="14"/>
  <c r="L936" i="14"/>
  <c r="N936" i="14"/>
  <c r="P936" i="14"/>
  <c r="G937" i="14"/>
  <c r="R937" i="14" s="1"/>
  <c r="Q937" i="14"/>
  <c r="L937" i="14"/>
  <c r="N937" i="14"/>
  <c r="P937" i="14"/>
  <c r="G938" i="14"/>
  <c r="R938" i="14" s="1"/>
  <c r="Q938" i="14"/>
  <c r="L938" i="14"/>
  <c r="N938" i="14"/>
  <c r="P938" i="14"/>
  <c r="G939" i="14"/>
  <c r="R939" i="14" s="1"/>
  <c r="Q939" i="14"/>
  <c r="L939" i="14"/>
  <c r="N939" i="14"/>
  <c r="P939" i="14"/>
  <c r="G940" i="14"/>
  <c r="R940" i="14" s="1"/>
  <c r="Q940" i="14"/>
  <c r="L940" i="14"/>
  <c r="N940" i="14"/>
  <c r="P940" i="14"/>
  <c r="G941" i="14"/>
  <c r="R941" i="14" s="1"/>
  <c r="Q941" i="14"/>
  <c r="L941" i="14"/>
  <c r="N941" i="14"/>
  <c r="P941" i="14"/>
  <c r="G942" i="14"/>
  <c r="R942" i="14" s="1"/>
  <c r="Q942" i="14"/>
  <c r="L942" i="14"/>
  <c r="N942" i="14"/>
  <c r="P942" i="14"/>
  <c r="G943" i="14"/>
  <c r="R943" i="14" s="1"/>
  <c r="Q943" i="14"/>
  <c r="L943" i="14"/>
  <c r="N943" i="14"/>
  <c r="P943" i="14"/>
  <c r="G944" i="14"/>
  <c r="R944" i="14" s="1"/>
  <c r="Q944" i="14"/>
  <c r="L944" i="14"/>
  <c r="N944" i="14"/>
  <c r="P944" i="14"/>
  <c r="G945" i="14"/>
  <c r="R945" i="14" s="1"/>
  <c r="Q945" i="14"/>
  <c r="L945" i="14"/>
  <c r="N945" i="14"/>
  <c r="P945" i="14"/>
  <c r="G946" i="14"/>
  <c r="R946" i="14" s="1"/>
  <c r="Q946" i="14"/>
  <c r="L946" i="14"/>
  <c r="N946" i="14"/>
  <c r="P946" i="14"/>
  <c r="G947" i="14"/>
  <c r="R947" i="14" s="1"/>
  <c r="Q947" i="14"/>
  <c r="L947" i="14"/>
  <c r="N947" i="14"/>
  <c r="P947" i="14"/>
  <c r="G948" i="14"/>
  <c r="R948" i="14" s="1"/>
  <c r="Q948" i="14"/>
  <c r="L948" i="14"/>
  <c r="N948" i="14"/>
  <c r="P948" i="14"/>
  <c r="G949" i="14"/>
  <c r="R949" i="14" s="1"/>
  <c r="Q949" i="14"/>
  <c r="L949" i="14"/>
  <c r="N949" i="14"/>
  <c r="P949" i="14"/>
  <c r="G950" i="14"/>
  <c r="R950" i="14" s="1"/>
  <c r="Q950" i="14"/>
  <c r="L950" i="14"/>
  <c r="N950" i="14"/>
  <c r="P950" i="14"/>
  <c r="G951" i="14"/>
  <c r="R951" i="14" s="1"/>
  <c r="Q951" i="14"/>
  <c r="L951" i="14"/>
  <c r="N951" i="14"/>
  <c r="P951" i="14"/>
  <c r="G952" i="14"/>
  <c r="R952" i="14" s="1"/>
  <c r="Q952" i="14"/>
  <c r="L952" i="14"/>
  <c r="N952" i="14"/>
  <c r="P952" i="14"/>
  <c r="G953" i="14"/>
  <c r="R953" i="14" s="1"/>
  <c r="Q953" i="14"/>
  <c r="L953" i="14"/>
  <c r="N953" i="14"/>
  <c r="P953" i="14"/>
  <c r="G954" i="14"/>
  <c r="R954" i="14" s="1"/>
  <c r="Q954" i="14"/>
  <c r="L954" i="14"/>
  <c r="N954" i="14"/>
  <c r="P954" i="14"/>
  <c r="G955" i="14"/>
  <c r="R955" i="14" s="1"/>
  <c r="Q955" i="14"/>
  <c r="L955" i="14"/>
  <c r="N955" i="14"/>
  <c r="P955" i="14"/>
  <c r="G956" i="14"/>
  <c r="R956" i="14" s="1"/>
  <c r="Q956" i="14"/>
  <c r="L956" i="14"/>
  <c r="N956" i="14"/>
  <c r="P956" i="14"/>
  <c r="G957" i="14"/>
  <c r="R957" i="14" s="1"/>
  <c r="Q957" i="14"/>
  <c r="L957" i="14"/>
  <c r="N957" i="14"/>
  <c r="P957" i="14"/>
  <c r="G958" i="14"/>
  <c r="R958" i="14" s="1"/>
  <c r="Q958" i="14"/>
  <c r="L958" i="14"/>
  <c r="N958" i="14"/>
  <c r="P958" i="14"/>
  <c r="G959" i="14"/>
  <c r="R959" i="14" s="1"/>
  <c r="Q959" i="14"/>
  <c r="L959" i="14"/>
  <c r="N959" i="14"/>
  <c r="P959" i="14"/>
  <c r="G960" i="14"/>
  <c r="R960" i="14" s="1"/>
  <c r="Q960" i="14"/>
  <c r="L960" i="14"/>
  <c r="N960" i="14"/>
  <c r="P960" i="14"/>
  <c r="G961" i="14"/>
  <c r="R961" i="14" s="1"/>
  <c r="Q961" i="14"/>
  <c r="L961" i="14"/>
  <c r="N961" i="14"/>
  <c r="P961" i="14"/>
  <c r="G962" i="14"/>
  <c r="R962" i="14" s="1"/>
  <c r="Q962" i="14"/>
  <c r="L962" i="14"/>
  <c r="N962" i="14"/>
  <c r="P962" i="14"/>
  <c r="G963" i="14"/>
  <c r="R963" i="14" s="1"/>
  <c r="Q963" i="14"/>
  <c r="L963" i="14"/>
  <c r="N963" i="14"/>
  <c r="P963" i="14"/>
  <c r="G964" i="14"/>
  <c r="R964" i="14" s="1"/>
  <c r="Q964" i="14"/>
  <c r="L964" i="14"/>
  <c r="N964" i="14"/>
  <c r="P964" i="14"/>
  <c r="G965" i="14"/>
  <c r="R965" i="14" s="1"/>
  <c r="Q965" i="14"/>
  <c r="L965" i="14"/>
  <c r="N965" i="14"/>
  <c r="P965" i="14"/>
  <c r="G966" i="14"/>
  <c r="R966" i="14" s="1"/>
  <c r="Q966" i="14"/>
  <c r="L966" i="14"/>
  <c r="N966" i="14"/>
  <c r="P966" i="14"/>
  <c r="G967" i="14"/>
  <c r="R967" i="14" s="1"/>
  <c r="Q967" i="14"/>
  <c r="L967" i="14"/>
  <c r="N967" i="14"/>
  <c r="P967" i="14"/>
  <c r="G968" i="14"/>
  <c r="R968" i="14" s="1"/>
  <c r="Q968" i="14"/>
  <c r="L968" i="14"/>
  <c r="N968" i="14"/>
  <c r="P968" i="14"/>
  <c r="G969" i="14"/>
  <c r="R969" i="14" s="1"/>
  <c r="Q969" i="14"/>
  <c r="L969" i="14"/>
  <c r="N969" i="14"/>
  <c r="P969" i="14"/>
  <c r="G970" i="14"/>
  <c r="R970" i="14" s="1"/>
  <c r="Q970" i="14"/>
  <c r="L970" i="14"/>
  <c r="N970" i="14"/>
  <c r="P970" i="14"/>
  <c r="G971" i="14"/>
  <c r="R971" i="14" s="1"/>
  <c r="Q971" i="14"/>
  <c r="L971" i="14"/>
  <c r="N971" i="14"/>
  <c r="P971" i="14"/>
  <c r="G972" i="14"/>
  <c r="R972" i="14" s="1"/>
  <c r="Q972" i="14"/>
  <c r="L972" i="14"/>
  <c r="N972" i="14"/>
  <c r="P972" i="14"/>
  <c r="G973" i="14"/>
  <c r="R973" i="14" s="1"/>
  <c r="Q973" i="14"/>
  <c r="L973" i="14"/>
  <c r="N973" i="14"/>
  <c r="P973" i="14"/>
  <c r="G974" i="14"/>
  <c r="R974" i="14" s="1"/>
  <c r="Q974" i="14"/>
  <c r="L974" i="14"/>
  <c r="N974" i="14"/>
  <c r="P974" i="14"/>
  <c r="G975" i="14"/>
  <c r="R975" i="14" s="1"/>
  <c r="Q975" i="14"/>
  <c r="L975" i="14"/>
  <c r="N975" i="14"/>
  <c r="P975" i="14"/>
  <c r="G976" i="14"/>
  <c r="R976" i="14" s="1"/>
  <c r="Q976" i="14"/>
  <c r="L976" i="14"/>
  <c r="N976" i="14"/>
  <c r="P976" i="14"/>
  <c r="G977" i="14"/>
  <c r="R977" i="14" s="1"/>
  <c r="Q977" i="14"/>
  <c r="L977" i="14"/>
  <c r="N977" i="14"/>
  <c r="P977" i="14"/>
  <c r="G978" i="14"/>
  <c r="R978" i="14" s="1"/>
  <c r="Q978" i="14"/>
  <c r="L978" i="14"/>
  <c r="N978" i="14"/>
  <c r="P978" i="14"/>
  <c r="G979" i="14"/>
  <c r="R979" i="14" s="1"/>
  <c r="Q979" i="14"/>
  <c r="L979" i="14"/>
  <c r="N979" i="14"/>
  <c r="P979" i="14"/>
  <c r="G980" i="14"/>
  <c r="R980" i="14" s="1"/>
  <c r="Q980" i="14"/>
  <c r="L980" i="14"/>
  <c r="N980" i="14"/>
  <c r="P980" i="14"/>
  <c r="G981" i="14"/>
  <c r="R981" i="14" s="1"/>
  <c r="Q981" i="14"/>
  <c r="L981" i="14"/>
  <c r="N981" i="14"/>
  <c r="P981" i="14"/>
  <c r="G982" i="14"/>
  <c r="R982" i="14" s="1"/>
  <c r="Q982" i="14"/>
  <c r="L982" i="14"/>
  <c r="N982" i="14"/>
  <c r="P982" i="14"/>
  <c r="G983" i="14"/>
  <c r="R983" i="14" s="1"/>
  <c r="Q983" i="14"/>
  <c r="L983" i="14"/>
  <c r="N983" i="14"/>
  <c r="P983" i="14"/>
  <c r="G984" i="14"/>
  <c r="R984" i="14" s="1"/>
  <c r="Q984" i="14"/>
  <c r="L984" i="14"/>
  <c r="N984" i="14"/>
  <c r="P984" i="14"/>
  <c r="G985" i="14"/>
  <c r="R985" i="14" s="1"/>
  <c r="Q985" i="14"/>
  <c r="L985" i="14"/>
  <c r="N985" i="14"/>
  <c r="P985" i="14"/>
  <c r="G986" i="14"/>
  <c r="R986" i="14" s="1"/>
  <c r="Q986" i="14"/>
  <c r="L986" i="14"/>
  <c r="N986" i="14"/>
  <c r="P986" i="14"/>
  <c r="G987" i="14"/>
  <c r="R987" i="14" s="1"/>
  <c r="Q987" i="14"/>
  <c r="L987" i="14"/>
  <c r="N987" i="14"/>
  <c r="P987" i="14"/>
  <c r="G988" i="14"/>
  <c r="R988" i="14" s="1"/>
  <c r="Q988" i="14"/>
  <c r="L988" i="14"/>
  <c r="N988" i="14"/>
  <c r="P988" i="14"/>
  <c r="G989" i="14"/>
  <c r="R989" i="14" s="1"/>
  <c r="Q989" i="14"/>
  <c r="L989" i="14"/>
  <c r="N989" i="14"/>
  <c r="P989" i="14"/>
  <c r="G990" i="14"/>
  <c r="R990" i="14" s="1"/>
  <c r="Q990" i="14"/>
  <c r="L990" i="14"/>
  <c r="N990" i="14"/>
  <c r="P990" i="14"/>
  <c r="G991" i="14"/>
  <c r="R991" i="14" s="1"/>
  <c r="Q991" i="14"/>
  <c r="L991" i="14"/>
  <c r="N991" i="14"/>
  <c r="P991" i="14"/>
  <c r="G992" i="14"/>
  <c r="R992" i="14" s="1"/>
  <c r="Q992" i="14"/>
  <c r="L992" i="14"/>
  <c r="N992" i="14"/>
  <c r="P992" i="14"/>
  <c r="G993" i="14"/>
  <c r="R993" i="14" s="1"/>
  <c r="Q993" i="14"/>
  <c r="L993" i="14"/>
  <c r="N993" i="14"/>
  <c r="P993" i="14"/>
  <c r="G994" i="14"/>
  <c r="R994" i="14" s="1"/>
  <c r="Q994" i="14"/>
  <c r="L994" i="14"/>
  <c r="N994" i="14"/>
  <c r="P994" i="14"/>
  <c r="G995" i="14"/>
  <c r="R995" i="14" s="1"/>
  <c r="Q995" i="14"/>
  <c r="L995" i="14"/>
  <c r="N995" i="14"/>
  <c r="P995" i="14"/>
  <c r="G996" i="14"/>
  <c r="R996" i="14" s="1"/>
  <c r="Q996" i="14"/>
  <c r="L996" i="14"/>
  <c r="N996" i="14"/>
  <c r="P996" i="14"/>
  <c r="G997" i="14"/>
  <c r="R997" i="14" s="1"/>
  <c r="Q997" i="14"/>
  <c r="L997" i="14"/>
  <c r="N997" i="14"/>
  <c r="P997" i="14"/>
  <c r="G998" i="14"/>
  <c r="R998" i="14" s="1"/>
  <c r="Q998" i="14"/>
  <c r="L998" i="14"/>
  <c r="N998" i="14"/>
  <c r="P998" i="14"/>
  <c r="G999" i="14"/>
  <c r="R999" i="14" s="1"/>
  <c r="Q999" i="14"/>
  <c r="L999" i="14"/>
  <c r="N999" i="14"/>
  <c r="P999" i="14"/>
  <c r="G1000" i="14"/>
  <c r="R1000" i="14" s="1"/>
  <c r="Q1000" i="14"/>
  <c r="L1000" i="14"/>
  <c r="N1000" i="14"/>
  <c r="P1000" i="14"/>
  <c r="G1001" i="14"/>
  <c r="R1001" i="14" s="1"/>
  <c r="Q1001" i="14"/>
  <c r="L1001" i="14"/>
  <c r="N1001" i="14"/>
  <c r="P1001" i="14"/>
  <c r="G1002" i="14"/>
  <c r="R1002" i="14" s="1"/>
  <c r="Q1002" i="14"/>
  <c r="L1002" i="14"/>
  <c r="N1002" i="14"/>
  <c r="P1002" i="14"/>
  <c r="G1003" i="14"/>
  <c r="R1003" i="14" s="1"/>
  <c r="Q1003" i="14"/>
  <c r="L1003" i="14"/>
  <c r="N1003" i="14"/>
  <c r="P1003" i="14"/>
  <c r="G1004" i="14"/>
  <c r="R1004" i="14" s="1"/>
  <c r="Q1004" i="14"/>
  <c r="L1004" i="14"/>
  <c r="N1004" i="14"/>
  <c r="P1004" i="14"/>
  <c r="G1005" i="14"/>
  <c r="R1005" i="14" s="1"/>
  <c r="Q1005" i="14"/>
  <c r="L1005" i="14"/>
  <c r="N1005" i="14"/>
  <c r="P1005" i="14"/>
  <c r="G1006" i="14"/>
  <c r="R1006" i="14" s="1"/>
  <c r="Q1006" i="14"/>
  <c r="L1006" i="14"/>
  <c r="N1006" i="14"/>
  <c r="P1006" i="14"/>
  <c r="G1007" i="14"/>
  <c r="R1007" i="14" s="1"/>
  <c r="Q1007" i="14"/>
  <c r="L1007" i="14"/>
  <c r="N1007" i="14"/>
  <c r="P1007" i="14"/>
  <c r="G1008" i="14"/>
  <c r="R1008" i="14" s="1"/>
  <c r="Q1008" i="14"/>
  <c r="L1008" i="14"/>
  <c r="N1008" i="14"/>
  <c r="P1008" i="14"/>
  <c r="G1009" i="14"/>
  <c r="R1009" i="14" s="1"/>
  <c r="Q1009" i="14"/>
  <c r="L1009" i="14"/>
  <c r="N1009" i="14"/>
  <c r="P1009" i="14"/>
  <c r="G1010" i="14"/>
  <c r="R1010" i="14" s="1"/>
  <c r="Q1010" i="14"/>
  <c r="L1010" i="14"/>
  <c r="N1010" i="14"/>
  <c r="P1010" i="14"/>
  <c r="G1011" i="14"/>
  <c r="R1011" i="14" s="1"/>
  <c r="Q1011" i="14"/>
  <c r="L1011" i="14"/>
  <c r="N1011" i="14"/>
  <c r="P1011" i="14"/>
  <c r="G1012" i="14"/>
  <c r="R1012" i="14" s="1"/>
  <c r="Q1012" i="14"/>
  <c r="L1012" i="14"/>
  <c r="N1012" i="14"/>
  <c r="P1012" i="14"/>
  <c r="G1013" i="14"/>
  <c r="R1013" i="14" s="1"/>
  <c r="Q1013" i="14"/>
  <c r="L1013" i="14"/>
  <c r="N1013" i="14"/>
  <c r="P1013" i="14"/>
  <c r="G1014" i="14"/>
  <c r="R1014" i="14" s="1"/>
  <c r="Q1014" i="14"/>
  <c r="L1014" i="14"/>
  <c r="N1014" i="14"/>
  <c r="P1014" i="14"/>
  <c r="G1015" i="14"/>
  <c r="R1015" i="14" s="1"/>
  <c r="Q1015" i="14"/>
  <c r="L1015" i="14"/>
  <c r="N1015" i="14"/>
  <c r="P1015" i="14"/>
  <c r="G1016" i="14"/>
  <c r="R1016" i="14" s="1"/>
  <c r="Q1016" i="14"/>
  <c r="L1016" i="14"/>
  <c r="N1016" i="14"/>
  <c r="P1016" i="14"/>
  <c r="G1017" i="14"/>
  <c r="R1017" i="14" s="1"/>
  <c r="Q1017" i="14"/>
  <c r="L1017" i="14"/>
  <c r="N1017" i="14"/>
  <c r="P1017" i="14"/>
  <c r="G1018" i="14"/>
  <c r="R1018" i="14" s="1"/>
  <c r="Q1018" i="14"/>
  <c r="L1018" i="14"/>
  <c r="N1018" i="14"/>
  <c r="P1018" i="14"/>
  <c r="G1019" i="14"/>
  <c r="R1019" i="14" s="1"/>
  <c r="Q1019" i="14"/>
  <c r="L1019" i="14"/>
  <c r="N1019" i="14"/>
  <c r="P1019" i="14"/>
  <c r="G1020" i="14"/>
  <c r="R1020" i="14" s="1"/>
  <c r="Q1020" i="14"/>
  <c r="L1020" i="14"/>
  <c r="N1020" i="14"/>
  <c r="P1020" i="14"/>
  <c r="G1021" i="14"/>
  <c r="R1021" i="14" s="1"/>
  <c r="Q1021" i="14"/>
  <c r="L1021" i="14"/>
  <c r="N1021" i="14"/>
  <c r="P1021" i="14"/>
  <c r="G1022" i="14"/>
  <c r="R1022" i="14" s="1"/>
  <c r="Q1022" i="14"/>
  <c r="L1022" i="14"/>
  <c r="N1022" i="14"/>
  <c r="P1022" i="14"/>
  <c r="G1023" i="14"/>
  <c r="R1023" i="14" s="1"/>
  <c r="Q1023" i="14"/>
  <c r="L1023" i="14"/>
  <c r="N1023" i="14"/>
  <c r="P1023" i="14"/>
  <c r="G1024" i="14"/>
  <c r="R1024" i="14" s="1"/>
  <c r="Q1024" i="14"/>
  <c r="L1024" i="14"/>
  <c r="N1024" i="14"/>
  <c r="P1024" i="14"/>
  <c r="G1025" i="14"/>
  <c r="R1025" i="14" s="1"/>
  <c r="Q1025" i="14"/>
  <c r="L1025" i="14"/>
  <c r="N1025" i="14"/>
  <c r="P1025" i="14"/>
  <c r="G1026" i="14"/>
  <c r="R1026" i="14" s="1"/>
  <c r="Q1026" i="14"/>
  <c r="L1026" i="14"/>
  <c r="N1026" i="14"/>
  <c r="P1026" i="14"/>
  <c r="G1027" i="14"/>
  <c r="R1027" i="14" s="1"/>
  <c r="Q1027" i="14"/>
  <c r="L1027" i="14"/>
  <c r="N1027" i="14"/>
  <c r="P1027" i="14"/>
  <c r="G1028" i="14"/>
  <c r="R1028" i="14" s="1"/>
  <c r="Q1028" i="14"/>
  <c r="L1028" i="14"/>
  <c r="N1028" i="14"/>
  <c r="P1028" i="14"/>
  <c r="G1029" i="14"/>
  <c r="R1029" i="14" s="1"/>
  <c r="Q1029" i="14"/>
  <c r="L1029" i="14"/>
  <c r="N1029" i="14"/>
  <c r="P1029" i="14"/>
  <c r="G1030" i="14"/>
  <c r="R1030" i="14" s="1"/>
  <c r="Q1030" i="14"/>
  <c r="L1030" i="14"/>
  <c r="N1030" i="14"/>
  <c r="P1030" i="14"/>
  <c r="G1031" i="14"/>
  <c r="R1031" i="14" s="1"/>
  <c r="Q1031" i="14"/>
  <c r="L1031" i="14"/>
  <c r="N1031" i="14"/>
  <c r="P1031" i="14"/>
  <c r="G1032" i="14"/>
  <c r="R1032" i="14" s="1"/>
  <c r="Q1032" i="14"/>
  <c r="L1032" i="14"/>
  <c r="N1032" i="14"/>
  <c r="P1032" i="14"/>
  <c r="G1033" i="14"/>
  <c r="R1033" i="14" s="1"/>
  <c r="Q1033" i="14"/>
  <c r="L1033" i="14"/>
  <c r="N1033" i="14"/>
  <c r="P1033" i="14"/>
  <c r="G1034" i="14"/>
  <c r="R1034" i="14" s="1"/>
  <c r="Q1034" i="14"/>
  <c r="L1034" i="14"/>
  <c r="N1034" i="14"/>
  <c r="P1034" i="14"/>
  <c r="G1035" i="14"/>
  <c r="R1035" i="14" s="1"/>
  <c r="Q1035" i="14"/>
  <c r="L1035" i="14"/>
  <c r="N1035" i="14"/>
  <c r="P1035" i="14"/>
  <c r="G1036" i="14"/>
  <c r="R1036" i="14" s="1"/>
  <c r="Q1036" i="14"/>
  <c r="L1036" i="14"/>
  <c r="N1036" i="14"/>
  <c r="P1036" i="14"/>
  <c r="G1037" i="14"/>
  <c r="R1037" i="14" s="1"/>
  <c r="Q1037" i="14"/>
  <c r="L1037" i="14"/>
  <c r="N1037" i="14"/>
  <c r="P1037" i="14"/>
  <c r="G1038" i="14"/>
  <c r="R1038" i="14" s="1"/>
  <c r="Q1038" i="14"/>
  <c r="L1038" i="14"/>
  <c r="N1038" i="14"/>
  <c r="P1038" i="14"/>
  <c r="G1039" i="14"/>
  <c r="R1039" i="14" s="1"/>
  <c r="Q1039" i="14"/>
  <c r="L1039" i="14"/>
  <c r="N1039" i="14"/>
  <c r="P1039" i="14"/>
  <c r="G1040" i="14"/>
  <c r="R1040" i="14" s="1"/>
  <c r="Q1040" i="14"/>
  <c r="L1040" i="14"/>
  <c r="N1040" i="14"/>
  <c r="P1040" i="14"/>
  <c r="G1041" i="14"/>
  <c r="R1041" i="14" s="1"/>
  <c r="Q1041" i="14"/>
  <c r="L1041" i="14"/>
  <c r="N1041" i="14"/>
  <c r="P1041" i="14"/>
  <c r="G1042" i="14"/>
  <c r="R1042" i="14" s="1"/>
  <c r="Q1042" i="14"/>
  <c r="L1042" i="14"/>
  <c r="N1042" i="14"/>
  <c r="P1042" i="14"/>
  <c r="G1043" i="14"/>
  <c r="R1043" i="14" s="1"/>
  <c r="Q1043" i="14"/>
  <c r="L1043" i="14"/>
  <c r="N1043" i="14"/>
  <c r="P1043" i="14"/>
  <c r="G1044" i="14"/>
  <c r="R1044" i="14" s="1"/>
  <c r="Q1044" i="14"/>
  <c r="L1044" i="14"/>
  <c r="N1044" i="14"/>
  <c r="P1044" i="14"/>
  <c r="G1045" i="14"/>
  <c r="R1045" i="14" s="1"/>
  <c r="Q1045" i="14"/>
  <c r="L1045" i="14"/>
  <c r="N1045" i="14"/>
  <c r="P1045" i="14"/>
  <c r="G1046" i="14"/>
  <c r="R1046" i="14" s="1"/>
  <c r="Q1046" i="14"/>
  <c r="L1046" i="14"/>
  <c r="N1046" i="14"/>
  <c r="P1046" i="14"/>
  <c r="G1047" i="14"/>
  <c r="R1047" i="14" s="1"/>
  <c r="Q1047" i="14"/>
  <c r="L1047" i="14"/>
  <c r="N1047" i="14"/>
  <c r="P1047" i="14"/>
  <c r="G1048" i="14"/>
  <c r="R1048" i="14" s="1"/>
  <c r="Q1048" i="14"/>
  <c r="L1048" i="14"/>
  <c r="N1048" i="14"/>
  <c r="P1048" i="14"/>
  <c r="G1049" i="14"/>
  <c r="R1049" i="14" s="1"/>
  <c r="Q1049" i="14"/>
  <c r="L1049" i="14"/>
  <c r="N1049" i="14"/>
  <c r="P1049" i="14"/>
  <c r="G1050" i="14"/>
  <c r="R1050" i="14" s="1"/>
  <c r="Q1050" i="14"/>
  <c r="L1050" i="14"/>
  <c r="N1050" i="14"/>
  <c r="P1050" i="14"/>
  <c r="G1051" i="14"/>
  <c r="R1051" i="14" s="1"/>
  <c r="Q1051" i="14"/>
  <c r="L1051" i="14"/>
  <c r="N1051" i="14"/>
  <c r="P1051" i="14"/>
  <c r="G1052" i="14"/>
  <c r="R1052" i="14" s="1"/>
  <c r="Q1052" i="14"/>
  <c r="L1052" i="14"/>
  <c r="N1052" i="14"/>
  <c r="P1052" i="14"/>
  <c r="G1053" i="14"/>
  <c r="R1053" i="14" s="1"/>
  <c r="Q1053" i="14"/>
  <c r="L1053" i="14"/>
  <c r="N1053" i="14"/>
  <c r="P1053" i="14"/>
  <c r="G1054" i="14"/>
  <c r="R1054" i="14" s="1"/>
  <c r="Q1054" i="14"/>
  <c r="L1054" i="14"/>
  <c r="N1054" i="14"/>
  <c r="P1054" i="14"/>
  <c r="G1055" i="14"/>
  <c r="R1055" i="14" s="1"/>
  <c r="Q1055" i="14"/>
  <c r="L1055" i="14"/>
  <c r="N1055" i="14"/>
  <c r="P1055" i="14"/>
  <c r="G1056" i="14"/>
  <c r="R1056" i="14" s="1"/>
  <c r="Q1056" i="14"/>
  <c r="L1056" i="14"/>
  <c r="N1056" i="14"/>
  <c r="P1056" i="14"/>
  <c r="G1057" i="14"/>
  <c r="R1057" i="14" s="1"/>
  <c r="Q1057" i="14"/>
  <c r="L1057" i="14"/>
  <c r="N1057" i="14"/>
  <c r="P1057" i="14"/>
  <c r="G1058" i="14"/>
  <c r="R1058" i="14" s="1"/>
  <c r="Q1058" i="14"/>
  <c r="L1058" i="14"/>
  <c r="N1058" i="14"/>
  <c r="P1058" i="14"/>
  <c r="G1059" i="14"/>
  <c r="R1059" i="14" s="1"/>
  <c r="Q1059" i="14"/>
  <c r="L1059" i="14"/>
  <c r="N1059" i="14"/>
  <c r="P1059" i="14"/>
  <c r="G1060" i="14"/>
  <c r="R1060" i="14" s="1"/>
  <c r="Q1060" i="14"/>
  <c r="L1060" i="14"/>
  <c r="N1060" i="14"/>
  <c r="P1060" i="14"/>
  <c r="G1061" i="14"/>
  <c r="R1061" i="14" s="1"/>
  <c r="Q1061" i="14"/>
  <c r="L1061" i="14"/>
  <c r="N1061" i="14"/>
  <c r="P1061" i="14"/>
  <c r="G1062" i="14"/>
  <c r="R1062" i="14" s="1"/>
  <c r="Q1062" i="14"/>
  <c r="L1062" i="14"/>
  <c r="N1062" i="14"/>
  <c r="P1062" i="14"/>
  <c r="G1063" i="14"/>
  <c r="R1063" i="14" s="1"/>
  <c r="Q1063" i="14"/>
  <c r="L1063" i="14"/>
  <c r="N1063" i="14"/>
  <c r="P1063" i="14"/>
  <c r="G1064" i="14"/>
  <c r="R1064" i="14" s="1"/>
  <c r="Q1064" i="14"/>
  <c r="L1064" i="14"/>
  <c r="N1064" i="14"/>
  <c r="P1064" i="14"/>
  <c r="G1065" i="14"/>
  <c r="R1065" i="14" s="1"/>
  <c r="Q1065" i="14"/>
  <c r="L1065" i="14"/>
  <c r="N1065" i="14"/>
  <c r="P1065" i="14"/>
  <c r="G1066" i="14"/>
  <c r="R1066" i="14" s="1"/>
  <c r="Q1066" i="14"/>
  <c r="L1066" i="14"/>
  <c r="N1066" i="14"/>
  <c r="P1066" i="14"/>
  <c r="G1067" i="14"/>
  <c r="R1067" i="14" s="1"/>
  <c r="Q1067" i="14"/>
  <c r="L1067" i="14"/>
  <c r="N1067" i="14"/>
  <c r="P1067" i="14"/>
  <c r="G1068" i="14"/>
  <c r="R1068" i="14" s="1"/>
  <c r="Q1068" i="14"/>
  <c r="L1068" i="14"/>
  <c r="N1068" i="14"/>
  <c r="P1068" i="14"/>
  <c r="G1069" i="14"/>
  <c r="R1069" i="14" s="1"/>
  <c r="Q1069" i="14"/>
  <c r="L1069" i="14"/>
  <c r="N1069" i="14"/>
  <c r="P1069" i="14"/>
  <c r="G1070" i="14"/>
  <c r="R1070" i="14" s="1"/>
  <c r="Q1070" i="14"/>
  <c r="L1070" i="14"/>
  <c r="N1070" i="14"/>
  <c r="P1070" i="14"/>
  <c r="G1071" i="14"/>
  <c r="R1071" i="14" s="1"/>
  <c r="Q1071" i="14"/>
  <c r="L1071" i="14"/>
  <c r="N1071" i="14"/>
  <c r="P1071" i="14"/>
  <c r="G1072" i="14"/>
  <c r="R1072" i="14" s="1"/>
  <c r="Q1072" i="14"/>
  <c r="L1072" i="14"/>
  <c r="N1072" i="14"/>
  <c r="P1072" i="14"/>
  <c r="G1073" i="14"/>
  <c r="R1073" i="14" s="1"/>
  <c r="Q1073" i="14"/>
  <c r="L1073" i="14"/>
  <c r="N1073" i="14"/>
  <c r="P1073" i="14"/>
  <c r="G1074" i="14"/>
  <c r="R1074" i="14" s="1"/>
  <c r="Q1074" i="14"/>
  <c r="L1074" i="14"/>
  <c r="N1074" i="14"/>
  <c r="P1074" i="14"/>
  <c r="G1075" i="14"/>
  <c r="R1075" i="14" s="1"/>
  <c r="Q1075" i="14"/>
  <c r="L1075" i="14"/>
  <c r="N1075" i="14"/>
  <c r="P1075" i="14"/>
  <c r="G1076" i="14"/>
  <c r="R1076" i="14" s="1"/>
  <c r="Q1076" i="14"/>
  <c r="L1076" i="14"/>
  <c r="N1076" i="14"/>
  <c r="P1076" i="14"/>
  <c r="G1077" i="14"/>
  <c r="R1077" i="14" s="1"/>
  <c r="Q1077" i="14"/>
  <c r="L1077" i="14"/>
  <c r="N1077" i="14"/>
  <c r="P1077" i="14"/>
  <c r="Q14" i="12"/>
  <c r="O15" i="12"/>
  <c r="P15" i="12"/>
  <c r="T3" i="14"/>
  <c r="S3" i="14"/>
  <c r="G3" i="13"/>
  <c r="H3" i="13" s="1"/>
  <c r="M3" i="13"/>
  <c r="F3" i="13"/>
  <c r="P3" i="13" s="1"/>
  <c r="R3" i="13"/>
  <c r="Q3" i="13"/>
  <c r="F5" i="13"/>
  <c r="P5" i="13" s="1"/>
  <c r="G5" i="13"/>
  <c r="H5" i="13" s="1"/>
  <c r="K5" i="13"/>
  <c r="M5" i="13"/>
  <c r="O5" i="13"/>
  <c r="F6" i="13"/>
  <c r="P6" i="13" s="1"/>
  <c r="G6" i="13"/>
  <c r="H6" i="13" s="1"/>
  <c r="K6" i="13"/>
  <c r="M6" i="13"/>
  <c r="O6" i="13"/>
  <c r="F7" i="13"/>
  <c r="P7" i="13" s="1"/>
  <c r="G7" i="13"/>
  <c r="H7" i="13" s="1"/>
  <c r="K7" i="13"/>
  <c r="M7" i="13"/>
  <c r="O7" i="13"/>
  <c r="F8" i="13"/>
  <c r="P8" i="13" s="1"/>
  <c r="G8" i="13"/>
  <c r="H8" i="13" s="1"/>
  <c r="K8" i="13"/>
  <c r="M8" i="13"/>
  <c r="O8" i="13"/>
  <c r="F9" i="13"/>
  <c r="P9" i="13" s="1"/>
  <c r="G9" i="13"/>
  <c r="H9" i="13" s="1"/>
  <c r="K9" i="13"/>
  <c r="M9" i="13"/>
  <c r="O9" i="13"/>
  <c r="F10" i="13"/>
  <c r="P10" i="13" s="1"/>
  <c r="G10" i="13"/>
  <c r="H10" i="13" s="1"/>
  <c r="K10" i="13"/>
  <c r="M10" i="13"/>
  <c r="O10" i="13"/>
  <c r="F11" i="13"/>
  <c r="P11" i="13" s="1"/>
  <c r="G11" i="13"/>
  <c r="H11" i="13" s="1"/>
  <c r="K11" i="13"/>
  <c r="M11" i="13"/>
  <c r="O11" i="13"/>
  <c r="F12" i="13"/>
  <c r="P12" i="13" s="1"/>
  <c r="G12" i="13"/>
  <c r="H12" i="13" s="1"/>
  <c r="K12" i="13"/>
  <c r="M12" i="13"/>
  <c r="O12" i="13"/>
  <c r="F13" i="13"/>
  <c r="P13" i="13" s="1"/>
  <c r="G13" i="13"/>
  <c r="H13" i="13" s="1"/>
  <c r="K13" i="13"/>
  <c r="M13" i="13"/>
  <c r="O13" i="13"/>
  <c r="F14" i="13"/>
  <c r="P14" i="13" s="1"/>
  <c r="G14" i="13"/>
  <c r="H14" i="13" s="1"/>
  <c r="K14" i="13"/>
  <c r="M14" i="13"/>
  <c r="O14" i="13"/>
  <c r="F15" i="13"/>
  <c r="P15" i="13" s="1"/>
  <c r="G15" i="13"/>
  <c r="H15" i="13" s="1"/>
  <c r="K15" i="13"/>
  <c r="M15" i="13"/>
  <c r="O15" i="13"/>
  <c r="F16" i="13"/>
  <c r="P16" i="13" s="1"/>
  <c r="G16" i="13"/>
  <c r="H16" i="13" s="1"/>
  <c r="K16" i="13"/>
  <c r="M16" i="13"/>
  <c r="O16" i="13"/>
  <c r="F17" i="13"/>
  <c r="P17" i="13" s="1"/>
  <c r="G17" i="13"/>
  <c r="H17" i="13" s="1"/>
  <c r="K17" i="13"/>
  <c r="M17" i="13"/>
  <c r="O17" i="13"/>
  <c r="F18" i="13"/>
  <c r="P18" i="13" s="1"/>
  <c r="G18" i="13"/>
  <c r="H18" i="13" s="1"/>
  <c r="K18" i="13"/>
  <c r="M18" i="13"/>
  <c r="O18" i="13"/>
  <c r="F19" i="13"/>
  <c r="P19" i="13" s="1"/>
  <c r="G19" i="13"/>
  <c r="H19" i="13" s="1"/>
  <c r="K19" i="13"/>
  <c r="M19" i="13"/>
  <c r="O19" i="13"/>
  <c r="F20" i="13"/>
  <c r="P20" i="13" s="1"/>
  <c r="G20" i="13"/>
  <c r="H20" i="13" s="1"/>
  <c r="K20" i="13"/>
  <c r="M20" i="13"/>
  <c r="O20" i="13"/>
  <c r="F21" i="13"/>
  <c r="P21" i="13" s="1"/>
  <c r="G21" i="13"/>
  <c r="H21" i="13" s="1"/>
  <c r="K21" i="13"/>
  <c r="M21" i="13"/>
  <c r="O21" i="13"/>
  <c r="F22" i="13"/>
  <c r="P22" i="13" s="1"/>
  <c r="G22" i="13"/>
  <c r="H22" i="13" s="1"/>
  <c r="K22" i="13"/>
  <c r="M22" i="13"/>
  <c r="O22" i="13"/>
  <c r="F23" i="13"/>
  <c r="P23" i="13" s="1"/>
  <c r="G23" i="13"/>
  <c r="H23" i="13" s="1"/>
  <c r="K23" i="13"/>
  <c r="M23" i="13"/>
  <c r="O23" i="13"/>
  <c r="F24" i="13"/>
  <c r="P24" i="13" s="1"/>
  <c r="G24" i="13"/>
  <c r="H24" i="13" s="1"/>
  <c r="K24" i="13"/>
  <c r="M24" i="13"/>
  <c r="O24" i="13"/>
  <c r="F25" i="13"/>
  <c r="P25" i="13" s="1"/>
  <c r="G25" i="13"/>
  <c r="H25" i="13" s="1"/>
  <c r="K25" i="13"/>
  <c r="M25" i="13"/>
  <c r="O25" i="13"/>
  <c r="F26" i="13"/>
  <c r="P26" i="13" s="1"/>
  <c r="G26" i="13"/>
  <c r="H26" i="13" s="1"/>
  <c r="K26" i="13"/>
  <c r="M26" i="13"/>
  <c r="O26" i="13"/>
  <c r="F27" i="13"/>
  <c r="P27" i="13" s="1"/>
  <c r="G27" i="13"/>
  <c r="H27" i="13" s="1"/>
  <c r="K27" i="13"/>
  <c r="M27" i="13"/>
  <c r="O27" i="13"/>
  <c r="F28" i="13"/>
  <c r="P28" i="13" s="1"/>
  <c r="G28" i="13"/>
  <c r="H28" i="13" s="1"/>
  <c r="K28" i="13"/>
  <c r="M28" i="13"/>
  <c r="O28" i="13"/>
  <c r="F29" i="13"/>
  <c r="P29" i="13" s="1"/>
  <c r="G29" i="13"/>
  <c r="H29" i="13" s="1"/>
  <c r="K29" i="13"/>
  <c r="M29" i="13"/>
  <c r="O29" i="13"/>
  <c r="F30" i="13"/>
  <c r="P30" i="13" s="1"/>
  <c r="G30" i="13"/>
  <c r="H30" i="13" s="1"/>
  <c r="K30" i="13"/>
  <c r="M30" i="13"/>
  <c r="O30" i="13"/>
  <c r="F31" i="13"/>
  <c r="P31" i="13" s="1"/>
  <c r="G31" i="13"/>
  <c r="H31" i="13" s="1"/>
  <c r="K31" i="13"/>
  <c r="M31" i="13"/>
  <c r="O31" i="13"/>
  <c r="F32" i="13"/>
  <c r="P32" i="13" s="1"/>
  <c r="G32" i="13"/>
  <c r="H32" i="13" s="1"/>
  <c r="K32" i="13"/>
  <c r="M32" i="13"/>
  <c r="O32" i="13"/>
  <c r="F33" i="13"/>
  <c r="P33" i="13" s="1"/>
  <c r="G33" i="13"/>
  <c r="H33" i="13" s="1"/>
  <c r="K33" i="13"/>
  <c r="M33" i="13"/>
  <c r="O33" i="13"/>
  <c r="F34" i="13"/>
  <c r="P34" i="13" s="1"/>
  <c r="G34" i="13"/>
  <c r="H34" i="13" s="1"/>
  <c r="K34" i="13"/>
  <c r="M34" i="13"/>
  <c r="O34" i="13"/>
  <c r="F35" i="13"/>
  <c r="P35" i="13" s="1"/>
  <c r="G35" i="13"/>
  <c r="H35" i="13" s="1"/>
  <c r="K35" i="13"/>
  <c r="M35" i="13"/>
  <c r="O35" i="13"/>
  <c r="F36" i="13"/>
  <c r="P36" i="13" s="1"/>
  <c r="G36" i="13"/>
  <c r="H36" i="13" s="1"/>
  <c r="K36" i="13"/>
  <c r="M36" i="13"/>
  <c r="O36" i="13"/>
  <c r="F37" i="13"/>
  <c r="P37" i="13" s="1"/>
  <c r="G37" i="13"/>
  <c r="H37" i="13" s="1"/>
  <c r="K37" i="13"/>
  <c r="M37" i="13"/>
  <c r="O37" i="13"/>
  <c r="F38" i="13"/>
  <c r="P38" i="13" s="1"/>
  <c r="G38" i="13"/>
  <c r="H38" i="13" s="1"/>
  <c r="K38" i="13"/>
  <c r="M38" i="13"/>
  <c r="O38" i="13"/>
  <c r="F39" i="13"/>
  <c r="P39" i="13" s="1"/>
  <c r="G39" i="13"/>
  <c r="H39" i="13" s="1"/>
  <c r="K39" i="13"/>
  <c r="M39" i="13"/>
  <c r="O39" i="13"/>
  <c r="F40" i="13"/>
  <c r="P40" i="13" s="1"/>
  <c r="G40" i="13"/>
  <c r="H40" i="13" s="1"/>
  <c r="K40" i="13"/>
  <c r="M40" i="13"/>
  <c r="O40" i="13"/>
  <c r="F41" i="13"/>
  <c r="P41" i="13" s="1"/>
  <c r="G41" i="13"/>
  <c r="H41" i="13" s="1"/>
  <c r="K41" i="13"/>
  <c r="M41" i="13"/>
  <c r="O41" i="13"/>
  <c r="F42" i="13"/>
  <c r="P42" i="13" s="1"/>
  <c r="G42" i="13"/>
  <c r="H42" i="13" s="1"/>
  <c r="K42" i="13"/>
  <c r="M42" i="13"/>
  <c r="O42" i="13"/>
  <c r="F43" i="13"/>
  <c r="P43" i="13" s="1"/>
  <c r="G43" i="13"/>
  <c r="H43" i="13" s="1"/>
  <c r="K43" i="13"/>
  <c r="M43" i="13"/>
  <c r="O43" i="13"/>
  <c r="F44" i="13"/>
  <c r="P44" i="13" s="1"/>
  <c r="G44" i="13"/>
  <c r="H44" i="13" s="1"/>
  <c r="K44" i="13"/>
  <c r="M44" i="13"/>
  <c r="O44" i="13"/>
  <c r="F45" i="13"/>
  <c r="P45" i="13" s="1"/>
  <c r="G45" i="13"/>
  <c r="H45" i="13" s="1"/>
  <c r="K45" i="13"/>
  <c r="M45" i="13"/>
  <c r="O45" i="13"/>
  <c r="F46" i="13"/>
  <c r="P46" i="13" s="1"/>
  <c r="G46" i="13"/>
  <c r="H46" i="13" s="1"/>
  <c r="K46" i="13"/>
  <c r="M46" i="13"/>
  <c r="O46" i="13"/>
  <c r="F47" i="13"/>
  <c r="P47" i="13" s="1"/>
  <c r="G47" i="13"/>
  <c r="H47" i="13" s="1"/>
  <c r="K47" i="13"/>
  <c r="M47" i="13"/>
  <c r="O47" i="13"/>
  <c r="F48" i="13"/>
  <c r="P48" i="13" s="1"/>
  <c r="G48" i="13"/>
  <c r="H48" i="13" s="1"/>
  <c r="K48" i="13"/>
  <c r="M48" i="13"/>
  <c r="O48" i="13"/>
  <c r="F49" i="13"/>
  <c r="P49" i="13" s="1"/>
  <c r="G49" i="13"/>
  <c r="H49" i="13" s="1"/>
  <c r="K49" i="13"/>
  <c r="M49" i="13"/>
  <c r="O49" i="13"/>
  <c r="F50" i="13"/>
  <c r="P50" i="13" s="1"/>
  <c r="G50" i="13"/>
  <c r="H50" i="13" s="1"/>
  <c r="K50" i="13"/>
  <c r="M50" i="13"/>
  <c r="O50" i="13"/>
  <c r="F51" i="13"/>
  <c r="P51" i="13" s="1"/>
  <c r="G51" i="13"/>
  <c r="H51" i="13" s="1"/>
  <c r="K51" i="13"/>
  <c r="M51" i="13"/>
  <c r="O51" i="13"/>
  <c r="F52" i="13"/>
  <c r="P52" i="13" s="1"/>
  <c r="G52" i="13"/>
  <c r="H52" i="13" s="1"/>
  <c r="K52" i="13"/>
  <c r="M52" i="13"/>
  <c r="O52" i="13"/>
  <c r="F53" i="13"/>
  <c r="P53" i="13" s="1"/>
  <c r="G53" i="13"/>
  <c r="H53" i="13" s="1"/>
  <c r="K53" i="13"/>
  <c r="M53" i="13"/>
  <c r="O53" i="13"/>
  <c r="F54" i="13"/>
  <c r="P54" i="13" s="1"/>
  <c r="G54" i="13"/>
  <c r="H54" i="13" s="1"/>
  <c r="K54" i="13"/>
  <c r="M54" i="13"/>
  <c r="O54" i="13"/>
  <c r="F55" i="13"/>
  <c r="P55" i="13" s="1"/>
  <c r="G55" i="13"/>
  <c r="H55" i="13" s="1"/>
  <c r="K55" i="13"/>
  <c r="M55" i="13"/>
  <c r="O55" i="13"/>
  <c r="F56" i="13"/>
  <c r="P56" i="13" s="1"/>
  <c r="G56" i="13"/>
  <c r="H56" i="13" s="1"/>
  <c r="K56" i="13"/>
  <c r="M56" i="13"/>
  <c r="O56" i="13"/>
  <c r="F57" i="13"/>
  <c r="P57" i="13" s="1"/>
  <c r="G57" i="13"/>
  <c r="H57" i="13" s="1"/>
  <c r="K57" i="13"/>
  <c r="M57" i="13"/>
  <c r="O57" i="13"/>
  <c r="F58" i="13"/>
  <c r="P58" i="13" s="1"/>
  <c r="G58" i="13"/>
  <c r="H58" i="13" s="1"/>
  <c r="K58" i="13"/>
  <c r="M58" i="13"/>
  <c r="O58" i="13"/>
  <c r="F59" i="13"/>
  <c r="P59" i="13" s="1"/>
  <c r="G59" i="13"/>
  <c r="H59" i="13" s="1"/>
  <c r="K59" i="13"/>
  <c r="M59" i="13"/>
  <c r="O59" i="13"/>
  <c r="F60" i="13"/>
  <c r="P60" i="13" s="1"/>
  <c r="G60" i="13"/>
  <c r="H60" i="13" s="1"/>
  <c r="K60" i="13"/>
  <c r="M60" i="13"/>
  <c r="O60" i="13"/>
  <c r="F61" i="13"/>
  <c r="P61" i="13" s="1"/>
  <c r="G61" i="13"/>
  <c r="H61" i="13" s="1"/>
  <c r="K61" i="13"/>
  <c r="M61" i="13"/>
  <c r="O61" i="13"/>
  <c r="F62" i="13"/>
  <c r="P62" i="13" s="1"/>
  <c r="G62" i="13"/>
  <c r="H62" i="13" s="1"/>
  <c r="K62" i="13"/>
  <c r="M62" i="13"/>
  <c r="O62" i="13"/>
  <c r="F63" i="13"/>
  <c r="P63" i="13" s="1"/>
  <c r="G63" i="13"/>
  <c r="H63" i="13" s="1"/>
  <c r="K63" i="13"/>
  <c r="M63" i="13"/>
  <c r="O63" i="13"/>
  <c r="F64" i="13"/>
  <c r="P64" i="13" s="1"/>
  <c r="G64" i="13"/>
  <c r="H64" i="13" s="1"/>
  <c r="K64" i="13"/>
  <c r="M64" i="13"/>
  <c r="O64" i="13"/>
  <c r="F65" i="13"/>
  <c r="P65" i="13" s="1"/>
  <c r="G65" i="13"/>
  <c r="H65" i="13" s="1"/>
  <c r="K65" i="13"/>
  <c r="M65" i="13"/>
  <c r="O65" i="13"/>
  <c r="F66" i="13"/>
  <c r="P66" i="13" s="1"/>
  <c r="G66" i="13"/>
  <c r="H66" i="13" s="1"/>
  <c r="K66" i="13"/>
  <c r="M66" i="13"/>
  <c r="O66" i="13"/>
  <c r="F67" i="13"/>
  <c r="P67" i="13" s="1"/>
  <c r="G67" i="13"/>
  <c r="H67" i="13" s="1"/>
  <c r="K67" i="13"/>
  <c r="M67" i="13"/>
  <c r="O67" i="13"/>
  <c r="F68" i="13"/>
  <c r="P68" i="13" s="1"/>
  <c r="G68" i="13"/>
  <c r="H68" i="13" s="1"/>
  <c r="K68" i="13"/>
  <c r="M68" i="13"/>
  <c r="O68" i="13"/>
  <c r="F69" i="13"/>
  <c r="P69" i="13" s="1"/>
  <c r="G69" i="13"/>
  <c r="H69" i="13" s="1"/>
  <c r="K69" i="13"/>
  <c r="M69" i="13"/>
  <c r="O69" i="13"/>
  <c r="F70" i="13"/>
  <c r="P70" i="13" s="1"/>
  <c r="G70" i="13"/>
  <c r="H70" i="13" s="1"/>
  <c r="K70" i="13"/>
  <c r="M70" i="13"/>
  <c r="O70" i="13"/>
  <c r="F71" i="13"/>
  <c r="P71" i="13" s="1"/>
  <c r="G71" i="13"/>
  <c r="H71" i="13" s="1"/>
  <c r="K71" i="13"/>
  <c r="M71" i="13"/>
  <c r="O71" i="13"/>
  <c r="F72" i="13"/>
  <c r="P72" i="13" s="1"/>
  <c r="G72" i="13"/>
  <c r="H72" i="13" s="1"/>
  <c r="K72" i="13"/>
  <c r="M72" i="13"/>
  <c r="O72" i="13"/>
  <c r="F73" i="13"/>
  <c r="P73" i="13" s="1"/>
  <c r="G73" i="13"/>
  <c r="H73" i="13" s="1"/>
  <c r="K73" i="13"/>
  <c r="M73" i="13"/>
  <c r="O73" i="13"/>
  <c r="F74" i="13"/>
  <c r="P74" i="13" s="1"/>
  <c r="G74" i="13"/>
  <c r="H74" i="13" s="1"/>
  <c r="K74" i="13"/>
  <c r="M74" i="13"/>
  <c r="O74" i="13"/>
  <c r="F75" i="13"/>
  <c r="P75" i="13" s="1"/>
  <c r="G75" i="13"/>
  <c r="H75" i="13" s="1"/>
  <c r="K75" i="13"/>
  <c r="M75" i="13"/>
  <c r="O75" i="13"/>
  <c r="F76" i="13"/>
  <c r="P76" i="13" s="1"/>
  <c r="G76" i="13"/>
  <c r="H76" i="13" s="1"/>
  <c r="K76" i="13"/>
  <c r="M76" i="13"/>
  <c r="O76" i="13"/>
  <c r="F77" i="13"/>
  <c r="P77" i="13" s="1"/>
  <c r="G77" i="13"/>
  <c r="H77" i="13" s="1"/>
  <c r="K77" i="13"/>
  <c r="M77" i="13"/>
  <c r="O77" i="13"/>
  <c r="F78" i="13"/>
  <c r="P78" i="13" s="1"/>
  <c r="G78" i="13"/>
  <c r="H78" i="13" s="1"/>
  <c r="K78" i="13"/>
  <c r="M78" i="13"/>
  <c r="O78" i="13"/>
  <c r="F79" i="13"/>
  <c r="P79" i="13" s="1"/>
  <c r="G79" i="13"/>
  <c r="H79" i="13" s="1"/>
  <c r="K79" i="13"/>
  <c r="M79" i="13"/>
  <c r="O79" i="13"/>
  <c r="F80" i="13"/>
  <c r="P80" i="13" s="1"/>
  <c r="G80" i="13"/>
  <c r="H80" i="13" s="1"/>
  <c r="K80" i="13"/>
  <c r="M80" i="13"/>
  <c r="O80" i="13"/>
  <c r="F81" i="13"/>
  <c r="P81" i="13" s="1"/>
  <c r="G81" i="13"/>
  <c r="H81" i="13" s="1"/>
  <c r="K81" i="13"/>
  <c r="M81" i="13"/>
  <c r="O81" i="13"/>
  <c r="F82" i="13"/>
  <c r="P82" i="13" s="1"/>
  <c r="G82" i="13"/>
  <c r="H82" i="13" s="1"/>
  <c r="K82" i="13"/>
  <c r="M82" i="13"/>
  <c r="O82" i="13"/>
  <c r="F83" i="13"/>
  <c r="P83" i="13" s="1"/>
  <c r="G83" i="13"/>
  <c r="H83" i="13" s="1"/>
  <c r="K83" i="13"/>
  <c r="M83" i="13"/>
  <c r="O83" i="13"/>
  <c r="F84" i="13"/>
  <c r="P84" i="13" s="1"/>
  <c r="G84" i="13"/>
  <c r="H84" i="13" s="1"/>
  <c r="K84" i="13"/>
  <c r="M84" i="13"/>
  <c r="O84" i="13"/>
  <c r="F85" i="13"/>
  <c r="P85" i="13" s="1"/>
  <c r="G85" i="13"/>
  <c r="H85" i="13" s="1"/>
  <c r="K85" i="13"/>
  <c r="M85" i="13"/>
  <c r="O85" i="13"/>
  <c r="F86" i="13"/>
  <c r="P86" i="13" s="1"/>
  <c r="G86" i="13"/>
  <c r="H86" i="13" s="1"/>
  <c r="K86" i="13"/>
  <c r="M86" i="13"/>
  <c r="O86" i="13"/>
  <c r="F87" i="13"/>
  <c r="P87" i="13" s="1"/>
  <c r="G87" i="13"/>
  <c r="H87" i="13" s="1"/>
  <c r="K87" i="13"/>
  <c r="M87" i="13"/>
  <c r="O87" i="13"/>
  <c r="F88" i="13"/>
  <c r="P88" i="13" s="1"/>
  <c r="G88" i="13"/>
  <c r="H88" i="13" s="1"/>
  <c r="K88" i="13"/>
  <c r="M88" i="13"/>
  <c r="O88" i="13"/>
  <c r="F89" i="13"/>
  <c r="P89" i="13" s="1"/>
  <c r="G89" i="13"/>
  <c r="H89" i="13" s="1"/>
  <c r="K89" i="13"/>
  <c r="M89" i="13"/>
  <c r="O89" i="13"/>
  <c r="F90" i="13"/>
  <c r="P90" i="13" s="1"/>
  <c r="G90" i="13"/>
  <c r="H90" i="13" s="1"/>
  <c r="K90" i="13"/>
  <c r="M90" i="13"/>
  <c r="O90" i="13"/>
  <c r="F91" i="13"/>
  <c r="P91" i="13" s="1"/>
  <c r="G91" i="13"/>
  <c r="H91" i="13" s="1"/>
  <c r="K91" i="13"/>
  <c r="M91" i="13"/>
  <c r="O91" i="13"/>
  <c r="F92" i="13"/>
  <c r="P92" i="13" s="1"/>
  <c r="G92" i="13"/>
  <c r="H92" i="13" s="1"/>
  <c r="K92" i="13"/>
  <c r="M92" i="13"/>
  <c r="O92" i="13"/>
  <c r="F93" i="13"/>
  <c r="P93" i="13" s="1"/>
  <c r="G93" i="13"/>
  <c r="H93" i="13" s="1"/>
  <c r="K93" i="13"/>
  <c r="M93" i="13"/>
  <c r="O93" i="13"/>
  <c r="F94" i="13"/>
  <c r="P94" i="13" s="1"/>
  <c r="G94" i="13"/>
  <c r="H94" i="13" s="1"/>
  <c r="K94" i="13"/>
  <c r="M94" i="13"/>
  <c r="O94" i="13"/>
  <c r="F95" i="13"/>
  <c r="P95" i="13" s="1"/>
  <c r="G95" i="13"/>
  <c r="H95" i="13" s="1"/>
  <c r="K95" i="13"/>
  <c r="M95" i="13"/>
  <c r="O95" i="13"/>
  <c r="F96" i="13"/>
  <c r="P96" i="13" s="1"/>
  <c r="G96" i="13"/>
  <c r="H96" i="13" s="1"/>
  <c r="K96" i="13"/>
  <c r="M96" i="13"/>
  <c r="O96" i="13"/>
  <c r="F97" i="13"/>
  <c r="P97" i="13" s="1"/>
  <c r="G97" i="13"/>
  <c r="H97" i="13" s="1"/>
  <c r="K97" i="13"/>
  <c r="M97" i="13"/>
  <c r="O97" i="13"/>
  <c r="F98" i="13"/>
  <c r="P98" i="13" s="1"/>
  <c r="G98" i="13"/>
  <c r="H98" i="13" s="1"/>
  <c r="K98" i="13"/>
  <c r="M98" i="13"/>
  <c r="O98" i="13"/>
  <c r="F99" i="13"/>
  <c r="P99" i="13" s="1"/>
  <c r="G99" i="13"/>
  <c r="H99" i="13" s="1"/>
  <c r="K99" i="13"/>
  <c r="M99" i="13"/>
  <c r="O99" i="13"/>
  <c r="F100" i="13"/>
  <c r="P100" i="13" s="1"/>
  <c r="G100" i="13"/>
  <c r="H100" i="13" s="1"/>
  <c r="K100" i="13"/>
  <c r="M100" i="13"/>
  <c r="O100" i="13"/>
  <c r="F101" i="13"/>
  <c r="P101" i="13" s="1"/>
  <c r="G101" i="13"/>
  <c r="H101" i="13" s="1"/>
  <c r="K101" i="13"/>
  <c r="M101" i="13"/>
  <c r="O101" i="13"/>
  <c r="F102" i="13"/>
  <c r="P102" i="13" s="1"/>
  <c r="G102" i="13"/>
  <c r="H102" i="13" s="1"/>
  <c r="K102" i="13"/>
  <c r="M102" i="13"/>
  <c r="O102" i="13"/>
  <c r="F103" i="13"/>
  <c r="P103" i="13" s="1"/>
  <c r="G103" i="13"/>
  <c r="H103" i="13" s="1"/>
  <c r="K103" i="13"/>
  <c r="M103" i="13"/>
  <c r="O103" i="13"/>
  <c r="F104" i="13"/>
  <c r="P104" i="13" s="1"/>
  <c r="G104" i="13"/>
  <c r="H104" i="13" s="1"/>
  <c r="K104" i="13"/>
  <c r="M104" i="13"/>
  <c r="O104" i="13"/>
  <c r="F105" i="13"/>
  <c r="P105" i="13" s="1"/>
  <c r="G105" i="13"/>
  <c r="H105" i="13" s="1"/>
  <c r="K105" i="13"/>
  <c r="M105" i="13"/>
  <c r="O105" i="13"/>
  <c r="F106" i="13"/>
  <c r="P106" i="13" s="1"/>
  <c r="G106" i="13"/>
  <c r="H106" i="13" s="1"/>
  <c r="K106" i="13"/>
  <c r="M106" i="13"/>
  <c r="O106" i="13"/>
  <c r="F107" i="13"/>
  <c r="P107" i="13" s="1"/>
  <c r="G107" i="13"/>
  <c r="H107" i="13" s="1"/>
  <c r="K107" i="13"/>
  <c r="M107" i="13"/>
  <c r="O107" i="13"/>
  <c r="F108" i="13"/>
  <c r="P108" i="13" s="1"/>
  <c r="G108" i="13"/>
  <c r="H108" i="13" s="1"/>
  <c r="K108" i="13"/>
  <c r="M108" i="13"/>
  <c r="O108" i="13"/>
  <c r="F109" i="13"/>
  <c r="P109" i="13" s="1"/>
  <c r="G109" i="13"/>
  <c r="H109" i="13" s="1"/>
  <c r="K109" i="13"/>
  <c r="M109" i="13"/>
  <c r="O109" i="13"/>
  <c r="F110" i="13"/>
  <c r="P110" i="13" s="1"/>
  <c r="G110" i="13"/>
  <c r="H110" i="13" s="1"/>
  <c r="K110" i="13"/>
  <c r="M110" i="13"/>
  <c r="O110" i="13"/>
  <c r="F111" i="13"/>
  <c r="P111" i="13" s="1"/>
  <c r="G111" i="13"/>
  <c r="H111" i="13" s="1"/>
  <c r="K111" i="13"/>
  <c r="M111" i="13"/>
  <c r="O111" i="13"/>
  <c r="F112" i="13"/>
  <c r="P112" i="13" s="1"/>
  <c r="G112" i="13"/>
  <c r="H112" i="13" s="1"/>
  <c r="K112" i="13"/>
  <c r="M112" i="13"/>
  <c r="O112" i="13"/>
  <c r="F113" i="13"/>
  <c r="P113" i="13" s="1"/>
  <c r="G113" i="13"/>
  <c r="H113" i="13" s="1"/>
  <c r="K113" i="13"/>
  <c r="M113" i="13"/>
  <c r="O113" i="13"/>
  <c r="F114" i="13"/>
  <c r="P114" i="13" s="1"/>
  <c r="G114" i="13"/>
  <c r="H114" i="13" s="1"/>
  <c r="K114" i="13"/>
  <c r="M114" i="13"/>
  <c r="O114" i="13"/>
  <c r="F115" i="13"/>
  <c r="P115" i="13" s="1"/>
  <c r="G115" i="13"/>
  <c r="H115" i="13" s="1"/>
  <c r="K115" i="13"/>
  <c r="M115" i="13"/>
  <c r="O115" i="13"/>
  <c r="F116" i="13"/>
  <c r="P116" i="13" s="1"/>
  <c r="G116" i="13"/>
  <c r="H116" i="13" s="1"/>
  <c r="K116" i="13"/>
  <c r="M116" i="13"/>
  <c r="O116" i="13"/>
  <c r="F117" i="13"/>
  <c r="P117" i="13" s="1"/>
  <c r="G117" i="13"/>
  <c r="H117" i="13" s="1"/>
  <c r="K117" i="13"/>
  <c r="M117" i="13"/>
  <c r="O117" i="13"/>
  <c r="F118" i="13"/>
  <c r="P118" i="13" s="1"/>
  <c r="G118" i="13"/>
  <c r="H118" i="13" s="1"/>
  <c r="K118" i="13"/>
  <c r="M118" i="13"/>
  <c r="O118" i="13"/>
  <c r="F119" i="13"/>
  <c r="P119" i="13" s="1"/>
  <c r="G119" i="13"/>
  <c r="H119" i="13" s="1"/>
  <c r="K119" i="13"/>
  <c r="M119" i="13"/>
  <c r="O119" i="13"/>
  <c r="F120" i="13"/>
  <c r="P120" i="13" s="1"/>
  <c r="G120" i="13"/>
  <c r="H120" i="13" s="1"/>
  <c r="K120" i="13"/>
  <c r="M120" i="13"/>
  <c r="O120" i="13"/>
  <c r="F121" i="13"/>
  <c r="P121" i="13" s="1"/>
  <c r="G121" i="13"/>
  <c r="H121" i="13" s="1"/>
  <c r="K121" i="13"/>
  <c r="M121" i="13"/>
  <c r="O121" i="13"/>
  <c r="F122" i="13"/>
  <c r="P122" i="13" s="1"/>
  <c r="G122" i="13"/>
  <c r="H122" i="13" s="1"/>
  <c r="K122" i="13"/>
  <c r="M122" i="13"/>
  <c r="O122" i="13"/>
  <c r="F123" i="13"/>
  <c r="P123" i="13" s="1"/>
  <c r="G123" i="13"/>
  <c r="H123" i="13" s="1"/>
  <c r="K123" i="13"/>
  <c r="M123" i="13"/>
  <c r="O123" i="13"/>
  <c r="F124" i="13"/>
  <c r="P124" i="13" s="1"/>
  <c r="G124" i="13"/>
  <c r="H124" i="13" s="1"/>
  <c r="K124" i="13"/>
  <c r="M124" i="13"/>
  <c r="O124" i="13"/>
  <c r="F125" i="13"/>
  <c r="P125" i="13" s="1"/>
  <c r="G125" i="13"/>
  <c r="H125" i="13" s="1"/>
  <c r="K125" i="13"/>
  <c r="M125" i="13"/>
  <c r="O125" i="13"/>
  <c r="F126" i="13"/>
  <c r="P126" i="13" s="1"/>
  <c r="G126" i="13"/>
  <c r="H126" i="13" s="1"/>
  <c r="K126" i="13"/>
  <c r="M126" i="13"/>
  <c r="O126" i="13"/>
  <c r="F127" i="13"/>
  <c r="P127" i="13" s="1"/>
  <c r="G127" i="13"/>
  <c r="H127" i="13" s="1"/>
  <c r="K127" i="13"/>
  <c r="M127" i="13"/>
  <c r="O127" i="13"/>
  <c r="F128" i="13"/>
  <c r="P128" i="13" s="1"/>
  <c r="G128" i="13"/>
  <c r="H128" i="13" s="1"/>
  <c r="K128" i="13"/>
  <c r="M128" i="13"/>
  <c r="O128" i="13"/>
  <c r="F129" i="13"/>
  <c r="P129" i="13" s="1"/>
  <c r="G129" i="13"/>
  <c r="H129" i="13" s="1"/>
  <c r="K129" i="13"/>
  <c r="M129" i="13"/>
  <c r="O129" i="13"/>
  <c r="F130" i="13"/>
  <c r="P130" i="13" s="1"/>
  <c r="G130" i="13"/>
  <c r="H130" i="13" s="1"/>
  <c r="K130" i="13"/>
  <c r="M130" i="13"/>
  <c r="O130" i="13"/>
  <c r="F131" i="13"/>
  <c r="P131" i="13" s="1"/>
  <c r="G131" i="13"/>
  <c r="H131" i="13" s="1"/>
  <c r="K131" i="13"/>
  <c r="M131" i="13"/>
  <c r="O131" i="13"/>
  <c r="F132" i="13"/>
  <c r="P132" i="13" s="1"/>
  <c r="G132" i="13"/>
  <c r="H132" i="13" s="1"/>
  <c r="K132" i="13"/>
  <c r="M132" i="13"/>
  <c r="O132" i="13"/>
  <c r="F133" i="13"/>
  <c r="P133" i="13" s="1"/>
  <c r="G133" i="13"/>
  <c r="H133" i="13" s="1"/>
  <c r="K133" i="13"/>
  <c r="M133" i="13"/>
  <c r="O133" i="13"/>
  <c r="F134" i="13"/>
  <c r="P134" i="13" s="1"/>
  <c r="G134" i="13"/>
  <c r="H134" i="13" s="1"/>
  <c r="K134" i="13"/>
  <c r="M134" i="13"/>
  <c r="O134" i="13"/>
  <c r="F135" i="13"/>
  <c r="P135" i="13" s="1"/>
  <c r="G135" i="13"/>
  <c r="H135" i="13" s="1"/>
  <c r="K135" i="13"/>
  <c r="M135" i="13"/>
  <c r="O135" i="13"/>
  <c r="F136" i="13"/>
  <c r="P136" i="13" s="1"/>
  <c r="G136" i="13"/>
  <c r="H136" i="13" s="1"/>
  <c r="K136" i="13"/>
  <c r="M136" i="13"/>
  <c r="O136" i="13"/>
  <c r="F137" i="13"/>
  <c r="P137" i="13" s="1"/>
  <c r="G137" i="13"/>
  <c r="H137" i="13" s="1"/>
  <c r="K137" i="13"/>
  <c r="M137" i="13"/>
  <c r="O137" i="13"/>
  <c r="F138" i="13"/>
  <c r="P138" i="13" s="1"/>
  <c r="G138" i="13"/>
  <c r="H138" i="13" s="1"/>
  <c r="K138" i="13"/>
  <c r="M138" i="13"/>
  <c r="O138" i="13"/>
  <c r="F139" i="13"/>
  <c r="P139" i="13" s="1"/>
  <c r="G139" i="13"/>
  <c r="H139" i="13" s="1"/>
  <c r="K139" i="13"/>
  <c r="M139" i="13"/>
  <c r="O139" i="13"/>
  <c r="F140" i="13"/>
  <c r="P140" i="13" s="1"/>
  <c r="G140" i="13"/>
  <c r="H140" i="13" s="1"/>
  <c r="K140" i="13"/>
  <c r="M140" i="13"/>
  <c r="O140" i="13"/>
  <c r="F141" i="13"/>
  <c r="P141" i="13" s="1"/>
  <c r="G141" i="13"/>
  <c r="H141" i="13" s="1"/>
  <c r="K141" i="13"/>
  <c r="M141" i="13"/>
  <c r="O141" i="13"/>
  <c r="F142" i="13"/>
  <c r="P142" i="13" s="1"/>
  <c r="G142" i="13"/>
  <c r="H142" i="13" s="1"/>
  <c r="K142" i="13"/>
  <c r="M142" i="13"/>
  <c r="O142" i="13"/>
  <c r="F143" i="13"/>
  <c r="P143" i="13" s="1"/>
  <c r="G143" i="13"/>
  <c r="H143" i="13" s="1"/>
  <c r="K143" i="13"/>
  <c r="M143" i="13"/>
  <c r="O143" i="13"/>
  <c r="F144" i="13"/>
  <c r="P144" i="13" s="1"/>
  <c r="G144" i="13"/>
  <c r="H144" i="13" s="1"/>
  <c r="K144" i="13"/>
  <c r="M144" i="13"/>
  <c r="O144" i="13"/>
  <c r="F145" i="13"/>
  <c r="P145" i="13" s="1"/>
  <c r="G145" i="13"/>
  <c r="H145" i="13" s="1"/>
  <c r="K145" i="13"/>
  <c r="M145" i="13"/>
  <c r="O145" i="13"/>
  <c r="F146" i="13"/>
  <c r="P146" i="13" s="1"/>
  <c r="G146" i="13"/>
  <c r="H146" i="13" s="1"/>
  <c r="K146" i="13"/>
  <c r="M146" i="13"/>
  <c r="O146" i="13"/>
  <c r="F147" i="13"/>
  <c r="P147" i="13" s="1"/>
  <c r="G147" i="13"/>
  <c r="H147" i="13" s="1"/>
  <c r="K147" i="13"/>
  <c r="M147" i="13"/>
  <c r="O147" i="13"/>
  <c r="F148" i="13"/>
  <c r="P148" i="13" s="1"/>
  <c r="G148" i="13"/>
  <c r="H148" i="13" s="1"/>
  <c r="K148" i="13"/>
  <c r="M148" i="13"/>
  <c r="O148" i="13"/>
  <c r="F149" i="13"/>
  <c r="P149" i="13" s="1"/>
  <c r="G149" i="13"/>
  <c r="H149" i="13" s="1"/>
  <c r="K149" i="13"/>
  <c r="M149" i="13"/>
  <c r="O149" i="13"/>
  <c r="F150" i="13"/>
  <c r="P150" i="13" s="1"/>
  <c r="G150" i="13"/>
  <c r="H150" i="13" s="1"/>
  <c r="K150" i="13"/>
  <c r="M150" i="13"/>
  <c r="O150" i="13"/>
  <c r="F151" i="13"/>
  <c r="P151" i="13" s="1"/>
  <c r="G151" i="13"/>
  <c r="H151" i="13" s="1"/>
  <c r="K151" i="13"/>
  <c r="M151" i="13"/>
  <c r="O151" i="13"/>
  <c r="F152" i="13"/>
  <c r="P152" i="13" s="1"/>
  <c r="G152" i="13"/>
  <c r="H152" i="13" s="1"/>
  <c r="K152" i="13"/>
  <c r="M152" i="13"/>
  <c r="O152" i="13"/>
  <c r="F153" i="13"/>
  <c r="P153" i="13" s="1"/>
  <c r="G153" i="13"/>
  <c r="H153" i="13" s="1"/>
  <c r="K153" i="13"/>
  <c r="M153" i="13"/>
  <c r="O153" i="13"/>
  <c r="F154" i="13"/>
  <c r="P154" i="13" s="1"/>
  <c r="G154" i="13"/>
  <c r="H154" i="13" s="1"/>
  <c r="K154" i="13"/>
  <c r="M154" i="13"/>
  <c r="O154" i="13"/>
  <c r="F155" i="13"/>
  <c r="P155" i="13" s="1"/>
  <c r="G155" i="13"/>
  <c r="H155" i="13" s="1"/>
  <c r="K155" i="13"/>
  <c r="M155" i="13"/>
  <c r="O155" i="13"/>
  <c r="F156" i="13"/>
  <c r="P156" i="13" s="1"/>
  <c r="G156" i="13"/>
  <c r="H156" i="13" s="1"/>
  <c r="K156" i="13"/>
  <c r="M156" i="13"/>
  <c r="O156" i="13"/>
  <c r="F157" i="13"/>
  <c r="P157" i="13" s="1"/>
  <c r="G157" i="13"/>
  <c r="H157" i="13" s="1"/>
  <c r="K157" i="13"/>
  <c r="M157" i="13"/>
  <c r="O157" i="13"/>
  <c r="F158" i="13"/>
  <c r="P158" i="13" s="1"/>
  <c r="G158" i="13"/>
  <c r="H158" i="13" s="1"/>
  <c r="K158" i="13"/>
  <c r="M158" i="13"/>
  <c r="O158" i="13"/>
  <c r="F159" i="13"/>
  <c r="P159" i="13" s="1"/>
  <c r="G159" i="13"/>
  <c r="H159" i="13" s="1"/>
  <c r="K159" i="13"/>
  <c r="M159" i="13"/>
  <c r="O159" i="13"/>
  <c r="F160" i="13"/>
  <c r="P160" i="13" s="1"/>
  <c r="G160" i="13"/>
  <c r="H160" i="13" s="1"/>
  <c r="K160" i="13"/>
  <c r="M160" i="13"/>
  <c r="O160" i="13"/>
  <c r="F161" i="13"/>
  <c r="P161" i="13" s="1"/>
  <c r="G161" i="13"/>
  <c r="H161" i="13" s="1"/>
  <c r="K161" i="13"/>
  <c r="M161" i="13"/>
  <c r="O161" i="13"/>
  <c r="F162" i="13"/>
  <c r="P162" i="13" s="1"/>
  <c r="G162" i="13"/>
  <c r="H162" i="13" s="1"/>
  <c r="K162" i="13"/>
  <c r="M162" i="13"/>
  <c r="O162" i="13"/>
  <c r="F163" i="13"/>
  <c r="P163" i="13" s="1"/>
  <c r="G163" i="13"/>
  <c r="H163" i="13" s="1"/>
  <c r="K163" i="13"/>
  <c r="M163" i="13"/>
  <c r="O163" i="13"/>
  <c r="F164" i="13"/>
  <c r="P164" i="13" s="1"/>
  <c r="G164" i="13"/>
  <c r="H164" i="13" s="1"/>
  <c r="K164" i="13"/>
  <c r="M164" i="13"/>
  <c r="O164" i="13"/>
  <c r="F165" i="13"/>
  <c r="P165" i="13" s="1"/>
  <c r="G165" i="13"/>
  <c r="H165" i="13" s="1"/>
  <c r="K165" i="13"/>
  <c r="M165" i="13"/>
  <c r="O165" i="13"/>
  <c r="F166" i="13"/>
  <c r="P166" i="13" s="1"/>
  <c r="G166" i="13"/>
  <c r="H166" i="13" s="1"/>
  <c r="K166" i="13"/>
  <c r="M166" i="13"/>
  <c r="O166" i="13"/>
  <c r="F167" i="13"/>
  <c r="P167" i="13" s="1"/>
  <c r="G167" i="13"/>
  <c r="H167" i="13" s="1"/>
  <c r="K167" i="13"/>
  <c r="M167" i="13"/>
  <c r="O167" i="13"/>
  <c r="F168" i="13"/>
  <c r="P168" i="13" s="1"/>
  <c r="G168" i="13"/>
  <c r="H168" i="13" s="1"/>
  <c r="K168" i="13"/>
  <c r="M168" i="13"/>
  <c r="O168" i="13"/>
  <c r="F169" i="13"/>
  <c r="P169" i="13" s="1"/>
  <c r="G169" i="13"/>
  <c r="H169" i="13" s="1"/>
  <c r="K169" i="13"/>
  <c r="M169" i="13"/>
  <c r="O169" i="13"/>
  <c r="F170" i="13"/>
  <c r="P170" i="13" s="1"/>
  <c r="G170" i="13"/>
  <c r="H170" i="13" s="1"/>
  <c r="K170" i="13"/>
  <c r="M170" i="13"/>
  <c r="O170" i="13"/>
  <c r="F171" i="13"/>
  <c r="P171" i="13" s="1"/>
  <c r="G171" i="13"/>
  <c r="H171" i="13" s="1"/>
  <c r="K171" i="13"/>
  <c r="M171" i="13"/>
  <c r="O171" i="13"/>
  <c r="F172" i="13"/>
  <c r="P172" i="13" s="1"/>
  <c r="G172" i="13"/>
  <c r="H172" i="13" s="1"/>
  <c r="K172" i="13"/>
  <c r="M172" i="13"/>
  <c r="O172" i="13"/>
  <c r="F173" i="13"/>
  <c r="P173" i="13" s="1"/>
  <c r="G173" i="13"/>
  <c r="H173" i="13" s="1"/>
  <c r="K173" i="13"/>
  <c r="M173" i="13"/>
  <c r="O173" i="13"/>
  <c r="F174" i="13"/>
  <c r="P174" i="13" s="1"/>
  <c r="G174" i="13"/>
  <c r="H174" i="13" s="1"/>
  <c r="K174" i="13"/>
  <c r="M174" i="13"/>
  <c r="O174" i="13"/>
  <c r="F175" i="13"/>
  <c r="P175" i="13" s="1"/>
  <c r="G175" i="13"/>
  <c r="H175" i="13" s="1"/>
  <c r="K175" i="13"/>
  <c r="M175" i="13"/>
  <c r="O175" i="13"/>
  <c r="F176" i="13"/>
  <c r="P176" i="13" s="1"/>
  <c r="G176" i="13"/>
  <c r="H176" i="13" s="1"/>
  <c r="K176" i="13"/>
  <c r="M176" i="13"/>
  <c r="O176" i="13"/>
  <c r="F177" i="13"/>
  <c r="P177" i="13" s="1"/>
  <c r="G177" i="13"/>
  <c r="H177" i="13" s="1"/>
  <c r="K177" i="13"/>
  <c r="M177" i="13"/>
  <c r="O177" i="13"/>
  <c r="F178" i="13"/>
  <c r="P178" i="13" s="1"/>
  <c r="G178" i="13"/>
  <c r="H178" i="13" s="1"/>
  <c r="K178" i="13"/>
  <c r="M178" i="13"/>
  <c r="O178" i="13"/>
  <c r="F179" i="13"/>
  <c r="P179" i="13" s="1"/>
  <c r="G179" i="13"/>
  <c r="H179" i="13" s="1"/>
  <c r="K179" i="13"/>
  <c r="M179" i="13"/>
  <c r="O179" i="13"/>
  <c r="F180" i="13"/>
  <c r="P180" i="13" s="1"/>
  <c r="G180" i="13"/>
  <c r="H180" i="13" s="1"/>
  <c r="K180" i="13"/>
  <c r="M180" i="13"/>
  <c r="O180" i="13"/>
  <c r="F181" i="13"/>
  <c r="P181" i="13" s="1"/>
  <c r="G181" i="13"/>
  <c r="H181" i="13" s="1"/>
  <c r="K181" i="13"/>
  <c r="M181" i="13"/>
  <c r="O181" i="13"/>
  <c r="F182" i="13"/>
  <c r="P182" i="13" s="1"/>
  <c r="G182" i="13"/>
  <c r="H182" i="13" s="1"/>
  <c r="K182" i="13"/>
  <c r="M182" i="13"/>
  <c r="O182" i="13"/>
  <c r="F183" i="13"/>
  <c r="P183" i="13" s="1"/>
  <c r="G183" i="13"/>
  <c r="H183" i="13" s="1"/>
  <c r="K183" i="13"/>
  <c r="M183" i="13"/>
  <c r="O183" i="13"/>
  <c r="F184" i="13"/>
  <c r="P184" i="13" s="1"/>
  <c r="G184" i="13"/>
  <c r="H184" i="13" s="1"/>
  <c r="K184" i="13"/>
  <c r="M184" i="13"/>
  <c r="O184" i="13"/>
  <c r="F185" i="13"/>
  <c r="P185" i="13" s="1"/>
  <c r="G185" i="13"/>
  <c r="H185" i="13" s="1"/>
  <c r="K185" i="13"/>
  <c r="M185" i="13"/>
  <c r="O185" i="13"/>
  <c r="F186" i="13"/>
  <c r="P186" i="13" s="1"/>
  <c r="G186" i="13"/>
  <c r="H186" i="13" s="1"/>
  <c r="K186" i="13"/>
  <c r="M186" i="13"/>
  <c r="O186" i="13"/>
  <c r="F187" i="13"/>
  <c r="P187" i="13" s="1"/>
  <c r="G187" i="13"/>
  <c r="H187" i="13" s="1"/>
  <c r="K187" i="13"/>
  <c r="M187" i="13"/>
  <c r="O187" i="13"/>
  <c r="F188" i="13"/>
  <c r="P188" i="13" s="1"/>
  <c r="G188" i="13"/>
  <c r="H188" i="13" s="1"/>
  <c r="K188" i="13"/>
  <c r="M188" i="13"/>
  <c r="O188" i="13"/>
  <c r="F189" i="13"/>
  <c r="P189" i="13" s="1"/>
  <c r="G189" i="13"/>
  <c r="H189" i="13" s="1"/>
  <c r="K189" i="13"/>
  <c r="M189" i="13"/>
  <c r="O189" i="13"/>
  <c r="F190" i="13"/>
  <c r="P190" i="13" s="1"/>
  <c r="G190" i="13"/>
  <c r="H190" i="13" s="1"/>
  <c r="K190" i="13"/>
  <c r="M190" i="13"/>
  <c r="O190" i="13"/>
  <c r="F191" i="13"/>
  <c r="P191" i="13" s="1"/>
  <c r="G191" i="13"/>
  <c r="H191" i="13" s="1"/>
  <c r="K191" i="13"/>
  <c r="M191" i="13"/>
  <c r="O191" i="13"/>
  <c r="F192" i="13"/>
  <c r="P192" i="13" s="1"/>
  <c r="G192" i="13"/>
  <c r="H192" i="13"/>
  <c r="K192" i="13"/>
  <c r="M192" i="13"/>
  <c r="O192" i="13"/>
  <c r="F193" i="13"/>
  <c r="P193" i="13" s="1"/>
  <c r="G193" i="13"/>
  <c r="H193" i="13" s="1"/>
  <c r="K193" i="13"/>
  <c r="M193" i="13"/>
  <c r="O193" i="13"/>
  <c r="F194" i="13"/>
  <c r="P194" i="13" s="1"/>
  <c r="G194" i="13"/>
  <c r="H194" i="13" s="1"/>
  <c r="K194" i="13"/>
  <c r="M194" i="13"/>
  <c r="O194" i="13"/>
  <c r="F195" i="13"/>
  <c r="P195" i="13" s="1"/>
  <c r="G195" i="13"/>
  <c r="H195" i="13" s="1"/>
  <c r="K195" i="13"/>
  <c r="M195" i="13"/>
  <c r="O195" i="13"/>
  <c r="F196" i="13"/>
  <c r="P196" i="13" s="1"/>
  <c r="G196" i="13"/>
  <c r="H196" i="13" s="1"/>
  <c r="K196" i="13"/>
  <c r="M196" i="13"/>
  <c r="O196" i="13"/>
  <c r="F197" i="13"/>
  <c r="P197" i="13" s="1"/>
  <c r="G197" i="13"/>
  <c r="H197" i="13" s="1"/>
  <c r="K197" i="13"/>
  <c r="M197" i="13"/>
  <c r="O197" i="13"/>
  <c r="F198" i="13"/>
  <c r="P198" i="13" s="1"/>
  <c r="G198" i="13"/>
  <c r="H198" i="13" s="1"/>
  <c r="K198" i="13"/>
  <c r="M198" i="13"/>
  <c r="O198" i="13"/>
  <c r="F199" i="13"/>
  <c r="P199" i="13" s="1"/>
  <c r="G199" i="13"/>
  <c r="H199" i="13" s="1"/>
  <c r="K199" i="13"/>
  <c r="M199" i="13"/>
  <c r="O199" i="13"/>
  <c r="F200" i="13"/>
  <c r="P200" i="13" s="1"/>
  <c r="G200" i="13"/>
  <c r="H200" i="13" s="1"/>
  <c r="K200" i="13"/>
  <c r="M200" i="13"/>
  <c r="O200" i="13"/>
  <c r="F201" i="13"/>
  <c r="P201" i="13" s="1"/>
  <c r="G201" i="13"/>
  <c r="H201" i="13" s="1"/>
  <c r="K201" i="13"/>
  <c r="M201" i="13"/>
  <c r="O201" i="13"/>
  <c r="F202" i="13"/>
  <c r="P202" i="13" s="1"/>
  <c r="G202" i="13"/>
  <c r="H202" i="13" s="1"/>
  <c r="K202" i="13"/>
  <c r="M202" i="13"/>
  <c r="O202" i="13"/>
  <c r="F203" i="13"/>
  <c r="P203" i="13" s="1"/>
  <c r="G203" i="13"/>
  <c r="H203" i="13" s="1"/>
  <c r="K203" i="13"/>
  <c r="M203" i="13"/>
  <c r="O203" i="13"/>
  <c r="F204" i="13"/>
  <c r="P204" i="13" s="1"/>
  <c r="G204" i="13"/>
  <c r="H204" i="13" s="1"/>
  <c r="K204" i="13"/>
  <c r="M204" i="13"/>
  <c r="O204" i="13"/>
  <c r="F205" i="13"/>
  <c r="P205" i="13" s="1"/>
  <c r="G205" i="13"/>
  <c r="H205" i="13" s="1"/>
  <c r="K205" i="13"/>
  <c r="M205" i="13"/>
  <c r="O205" i="13"/>
  <c r="F206" i="13"/>
  <c r="P206" i="13" s="1"/>
  <c r="G206" i="13"/>
  <c r="H206" i="13" s="1"/>
  <c r="K206" i="13"/>
  <c r="M206" i="13"/>
  <c r="O206" i="13"/>
  <c r="F207" i="13"/>
  <c r="P207" i="13" s="1"/>
  <c r="G207" i="13"/>
  <c r="H207" i="13" s="1"/>
  <c r="K207" i="13"/>
  <c r="M207" i="13"/>
  <c r="O207" i="13"/>
  <c r="F208" i="13"/>
  <c r="P208" i="13" s="1"/>
  <c r="G208" i="13"/>
  <c r="H208" i="13" s="1"/>
  <c r="K208" i="13"/>
  <c r="M208" i="13"/>
  <c r="O208" i="13"/>
  <c r="F209" i="13"/>
  <c r="P209" i="13" s="1"/>
  <c r="G209" i="13"/>
  <c r="H209" i="13" s="1"/>
  <c r="K209" i="13"/>
  <c r="M209" i="13"/>
  <c r="O209" i="13"/>
  <c r="F210" i="13"/>
  <c r="P210" i="13" s="1"/>
  <c r="G210" i="13"/>
  <c r="H210" i="13" s="1"/>
  <c r="K210" i="13"/>
  <c r="M210" i="13"/>
  <c r="O210" i="13"/>
  <c r="F211" i="13"/>
  <c r="P211" i="13" s="1"/>
  <c r="G211" i="13"/>
  <c r="H211" i="13" s="1"/>
  <c r="K211" i="13"/>
  <c r="M211" i="13"/>
  <c r="O211" i="13"/>
  <c r="F212" i="13"/>
  <c r="P212" i="13" s="1"/>
  <c r="G212" i="13"/>
  <c r="H212" i="13" s="1"/>
  <c r="K212" i="13"/>
  <c r="M212" i="13"/>
  <c r="O212" i="13"/>
  <c r="F213" i="13"/>
  <c r="P213" i="13" s="1"/>
  <c r="G213" i="13"/>
  <c r="H213" i="13" s="1"/>
  <c r="K213" i="13"/>
  <c r="M213" i="13"/>
  <c r="O213" i="13"/>
  <c r="F214" i="13"/>
  <c r="P214" i="13" s="1"/>
  <c r="G214" i="13"/>
  <c r="H214" i="13" s="1"/>
  <c r="K214" i="13"/>
  <c r="M214" i="13"/>
  <c r="O214" i="13"/>
  <c r="F215" i="13"/>
  <c r="P215" i="13" s="1"/>
  <c r="G215" i="13"/>
  <c r="H215" i="13" s="1"/>
  <c r="K215" i="13"/>
  <c r="M215" i="13"/>
  <c r="O215" i="13"/>
  <c r="F216" i="13"/>
  <c r="P216" i="13" s="1"/>
  <c r="G216" i="13"/>
  <c r="H216" i="13" s="1"/>
  <c r="K216" i="13"/>
  <c r="M216" i="13"/>
  <c r="O216" i="13"/>
  <c r="F217" i="13"/>
  <c r="P217" i="13" s="1"/>
  <c r="G217" i="13"/>
  <c r="H217" i="13" s="1"/>
  <c r="K217" i="13"/>
  <c r="M217" i="13"/>
  <c r="O217" i="13"/>
  <c r="F218" i="13"/>
  <c r="P218" i="13" s="1"/>
  <c r="G218" i="13"/>
  <c r="H218" i="13" s="1"/>
  <c r="K218" i="13"/>
  <c r="M218" i="13"/>
  <c r="O218" i="13"/>
  <c r="F219" i="13"/>
  <c r="P219" i="13" s="1"/>
  <c r="G219" i="13"/>
  <c r="H219" i="13" s="1"/>
  <c r="K219" i="13"/>
  <c r="M219" i="13"/>
  <c r="O219" i="13"/>
  <c r="F220" i="13"/>
  <c r="P220" i="13" s="1"/>
  <c r="G220" i="13"/>
  <c r="H220" i="13" s="1"/>
  <c r="K220" i="13"/>
  <c r="M220" i="13"/>
  <c r="O220" i="13"/>
  <c r="F221" i="13"/>
  <c r="P221" i="13" s="1"/>
  <c r="G221" i="13"/>
  <c r="H221" i="13" s="1"/>
  <c r="K221" i="13"/>
  <c r="M221" i="13"/>
  <c r="O221" i="13"/>
  <c r="F222" i="13"/>
  <c r="P222" i="13" s="1"/>
  <c r="G222" i="13"/>
  <c r="H222" i="13" s="1"/>
  <c r="K222" i="13"/>
  <c r="M222" i="13"/>
  <c r="O222" i="13"/>
  <c r="F223" i="13"/>
  <c r="P223" i="13" s="1"/>
  <c r="G223" i="13"/>
  <c r="H223" i="13" s="1"/>
  <c r="K223" i="13"/>
  <c r="M223" i="13"/>
  <c r="O223" i="13"/>
  <c r="F224" i="13"/>
  <c r="P224" i="13" s="1"/>
  <c r="G224" i="13"/>
  <c r="H224" i="13" s="1"/>
  <c r="K224" i="13"/>
  <c r="M224" i="13"/>
  <c r="O224" i="13"/>
  <c r="F225" i="13"/>
  <c r="P225" i="13" s="1"/>
  <c r="G225" i="13"/>
  <c r="H225" i="13" s="1"/>
  <c r="K225" i="13"/>
  <c r="M225" i="13"/>
  <c r="O225" i="13"/>
  <c r="F226" i="13"/>
  <c r="P226" i="13" s="1"/>
  <c r="G226" i="13"/>
  <c r="H226" i="13" s="1"/>
  <c r="K226" i="13"/>
  <c r="M226" i="13"/>
  <c r="O226" i="13"/>
  <c r="F227" i="13"/>
  <c r="P227" i="13" s="1"/>
  <c r="G227" i="13"/>
  <c r="H227" i="13" s="1"/>
  <c r="K227" i="13"/>
  <c r="M227" i="13"/>
  <c r="O227" i="13"/>
  <c r="F228" i="13"/>
  <c r="P228" i="13" s="1"/>
  <c r="G228" i="13"/>
  <c r="H228" i="13" s="1"/>
  <c r="K228" i="13"/>
  <c r="M228" i="13"/>
  <c r="O228" i="13"/>
  <c r="F229" i="13"/>
  <c r="P229" i="13" s="1"/>
  <c r="G229" i="13"/>
  <c r="H229" i="13" s="1"/>
  <c r="K229" i="13"/>
  <c r="M229" i="13"/>
  <c r="O229" i="13"/>
  <c r="F230" i="13"/>
  <c r="P230" i="13" s="1"/>
  <c r="G230" i="13"/>
  <c r="H230" i="13" s="1"/>
  <c r="K230" i="13"/>
  <c r="M230" i="13"/>
  <c r="O230" i="13"/>
  <c r="F231" i="13"/>
  <c r="P231" i="13" s="1"/>
  <c r="G231" i="13"/>
  <c r="H231" i="13" s="1"/>
  <c r="K231" i="13"/>
  <c r="M231" i="13"/>
  <c r="O231" i="13"/>
  <c r="F232" i="13"/>
  <c r="P232" i="13" s="1"/>
  <c r="G232" i="13"/>
  <c r="H232" i="13" s="1"/>
  <c r="K232" i="13"/>
  <c r="M232" i="13"/>
  <c r="O232" i="13"/>
  <c r="F233" i="13"/>
  <c r="P233" i="13" s="1"/>
  <c r="G233" i="13"/>
  <c r="H233" i="13" s="1"/>
  <c r="K233" i="13"/>
  <c r="M233" i="13"/>
  <c r="O233" i="13"/>
  <c r="F234" i="13"/>
  <c r="P234" i="13" s="1"/>
  <c r="G234" i="13"/>
  <c r="H234" i="13" s="1"/>
  <c r="K234" i="13"/>
  <c r="M234" i="13"/>
  <c r="O234" i="13"/>
  <c r="F235" i="13"/>
  <c r="P235" i="13" s="1"/>
  <c r="G235" i="13"/>
  <c r="H235" i="13" s="1"/>
  <c r="K235" i="13"/>
  <c r="M235" i="13"/>
  <c r="O235" i="13"/>
  <c r="F236" i="13"/>
  <c r="P236" i="13" s="1"/>
  <c r="G236" i="13"/>
  <c r="H236" i="13" s="1"/>
  <c r="K236" i="13"/>
  <c r="M236" i="13"/>
  <c r="O236" i="13"/>
  <c r="F237" i="13"/>
  <c r="P237" i="13" s="1"/>
  <c r="G237" i="13"/>
  <c r="H237" i="13" s="1"/>
  <c r="K237" i="13"/>
  <c r="M237" i="13"/>
  <c r="O237" i="13"/>
  <c r="F238" i="13"/>
  <c r="P238" i="13" s="1"/>
  <c r="G238" i="13"/>
  <c r="H238" i="13" s="1"/>
  <c r="K238" i="13"/>
  <c r="M238" i="13"/>
  <c r="O238" i="13"/>
  <c r="F239" i="13"/>
  <c r="P239" i="13" s="1"/>
  <c r="G239" i="13"/>
  <c r="H239" i="13" s="1"/>
  <c r="K239" i="13"/>
  <c r="M239" i="13"/>
  <c r="O239" i="13"/>
  <c r="F240" i="13"/>
  <c r="P240" i="13" s="1"/>
  <c r="G240" i="13"/>
  <c r="H240" i="13" s="1"/>
  <c r="K240" i="13"/>
  <c r="M240" i="13"/>
  <c r="O240" i="13"/>
  <c r="F241" i="13"/>
  <c r="P241" i="13" s="1"/>
  <c r="G241" i="13"/>
  <c r="H241" i="13" s="1"/>
  <c r="K241" i="13"/>
  <c r="M241" i="13"/>
  <c r="O241" i="13"/>
  <c r="F242" i="13"/>
  <c r="P242" i="13" s="1"/>
  <c r="G242" i="13"/>
  <c r="H242" i="13" s="1"/>
  <c r="K242" i="13"/>
  <c r="M242" i="13"/>
  <c r="O242" i="13"/>
  <c r="F243" i="13"/>
  <c r="P243" i="13" s="1"/>
  <c r="G243" i="13"/>
  <c r="H243" i="13" s="1"/>
  <c r="K243" i="13"/>
  <c r="M243" i="13"/>
  <c r="O243" i="13"/>
  <c r="F244" i="13"/>
  <c r="P244" i="13" s="1"/>
  <c r="G244" i="13"/>
  <c r="H244" i="13" s="1"/>
  <c r="K244" i="13"/>
  <c r="M244" i="13"/>
  <c r="O244" i="13"/>
  <c r="F245" i="13"/>
  <c r="P245" i="13" s="1"/>
  <c r="G245" i="13"/>
  <c r="H245" i="13" s="1"/>
  <c r="K245" i="13"/>
  <c r="M245" i="13"/>
  <c r="O245" i="13"/>
  <c r="F246" i="13"/>
  <c r="P246" i="13" s="1"/>
  <c r="G246" i="13"/>
  <c r="H246" i="13" s="1"/>
  <c r="K246" i="13"/>
  <c r="M246" i="13"/>
  <c r="O246" i="13"/>
  <c r="F247" i="13"/>
  <c r="P247" i="13" s="1"/>
  <c r="G247" i="13"/>
  <c r="H247" i="13" s="1"/>
  <c r="K247" i="13"/>
  <c r="M247" i="13"/>
  <c r="O247" i="13"/>
  <c r="F248" i="13"/>
  <c r="P248" i="13" s="1"/>
  <c r="G248" i="13"/>
  <c r="H248" i="13" s="1"/>
  <c r="K248" i="13"/>
  <c r="M248" i="13"/>
  <c r="O248" i="13"/>
  <c r="F249" i="13"/>
  <c r="P249" i="13" s="1"/>
  <c r="G249" i="13"/>
  <c r="H249" i="13" s="1"/>
  <c r="K249" i="13"/>
  <c r="M249" i="13"/>
  <c r="O249" i="13"/>
  <c r="F250" i="13"/>
  <c r="P250" i="13" s="1"/>
  <c r="G250" i="13"/>
  <c r="H250" i="13" s="1"/>
  <c r="K250" i="13"/>
  <c r="M250" i="13"/>
  <c r="O250" i="13"/>
  <c r="F251" i="13"/>
  <c r="P251" i="13" s="1"/>
  <c r="G251" i="13"/>
  <c r="H251" i="13" s="1"/>
  <c r="K251" i="13"/>
  <c r="M251" i="13"/>
  <c r="O251" i="13"/>
  <c r="F252" i="13"/>
  <c r="P252" i="13" s="1"/>
  <c r="G252" i="13"/>
  <c r="H252" i="13" s="1"/>
  <c r="K252" i="13"/>
  <c r="M252" i="13"/>
  <c r="O252" i="13"/>
  <c r="F253" i="13"/>
  <c r="P253" i="13" s="1"/>
  <c r="G253" i="13"/>
  <c r="H253" i="13" s="1"/>
  <c r="K253" i="13"/>
  <c r="M253" i="13"/>
  <c r="O253" i="13"/>
  <c r="F254" i="13"/>
  <c r="P254" i="13" s="1"/>
  <c r="G254" i="13"/>
  <c r="H254" i="13" s="1"/>
  <c r="K254" i="13"/>
  <c r="M254" i="13"/>
  <c r="O254" i="13"/>
  <c r="F255" i="13"/>
  <c r="P255" i="13" s="1"/>
  <c r="G255" i="13"/>
  <c r="H255" i="13" s="1"/>
  <c r="K255" i="13"/>
  <c r="M255" i="13"/>
  <c r="O255" i="13"/>
  <c r="F256" i="13"/>
  <c r="P256" i="13" s="1"/>
  <c r="G256" i="13"/>
  <c r="H256" i="13" s="1"/>
  <c r="K256" i="13"/>
  <c r="M256" i="13"/>
  <c r="O256" i="13"/>
  <c r="F257" i="13"/>
  <c r="P257" i="13" s="1"/>
  <c r="G257" i="13"/>
  <c r="H257" i="13" s="1"/>
  <c r="K257" i="13"/>
  <c r="M257" i="13"/>
  <c r="O257" i="13"/>
  <c r="F258" i="13"/>
  <c r="P258" i="13" s="1"/>
  <c r="G258" i="13"/>
  <c r="H258" i="13" s="1"/>
  <c r="K258" i="13"/>
  <c r="M258" i="13"/>
  <c r="O258" i="13"/>
  <c r="F259" i="13"/>
  <c r="P259" i="13" s="1"/>
  <c r="G259" i="13"/>
  <c r="H259" i="13" s="1"/>
  <c r="K259" i="13"/>
  <c r="M259" i="13"/>
  <c r="O259" i="13"/>
  <c r="F260" i="13"/>
  <c r="P260" i="13" s="1"/>
  <c r="G260" i="13"/>
  <c r="H260" i="13" s="1"/>
  <c r="K260" i="13"/>
  <c r="M260" i="13"/>
  <c r="O260" i="13"/>
  <c r="F261" i="13"/>
  <c r="P261" i="13" s="1"/>
  <c r="G261" i="13"/>
  <c r="H261" i="13" s="1"/>
  <c r="K261" i="13"/>
  <c r="M261" i="13"/>
  <c r="O261" i="13"/>
  <c r="F262" i="13"/>
  <c r="P262" i="13" s="1"/>
  <c r="G262" i="13"/>
  <c r="H262" i="13" s="1"/>
  <c r="K262" i="13"/>
  <c r="M262" i="13"/>
  <c r="O262" i="13"/>
  <c r="F263" i="13"/>
  <c r="P263" i="13" s="1"/>
  <c r="G263" i="13"/>
  <c r="H263" i="13" s="1"/>
  <c r="K263" i="13"/>
  <c r="M263" i="13"/>
  <c r="O263" i="13"/>
  <c r="F264" i="13"/>
  <c r="P264" i="13" s="1"/>
  <c r="G264" i="13"/>
  <c r="H264" i="13" s="1"/>
  <c r="K264" i="13"/>
  <c r="M264" i="13"/>
  <c r="O264" i="13"/>
  <c r="F265" i="13"/>
  <c r="P265" i="13" s="1"/>
  <c r="G265" i="13"/>
  <c r="H265" i="13" s="1"/>
  <c r="K265" i="13"/>
  <c r="M265" i="13"/>
  <c r="O265" i="13"/>
  <c r="F266" i="13"/>
  <c r="P266" i="13" s="1"/>
  <c r="G266" i="13"/>
  <c r="H266" i="13" s="1"/>
  <c r="K266" i="13"/>
  <c r="M266" i="13"/>
  <c r="O266" i="13"/>
  <c r="F267" i="13"/>
  <c r="P267" i="13" s="1"/>
  <c r="G267" i="13"/>
  <c r="H267" i="13" s="1"/>
  <c r="K267" i="13"/>
  <c r="M267" i="13"/>
  <c r="O267" i="13"/>
  <c r="F268" i="13"/>
  <c r="P268" i="13" s="1"/>
  <c r="G268" i="13"/>
  <c r="H268" i="13" s="1"/>
  <c r="K268" i="13"/>
  <c r="M268" i="13"/>
  <c r="O268" i="13"/>
  <c r="F269" i="13"/>
  <c r="P269" i="13" s="1"/>
  <c r="G269" i="13"/>
  <c r="H269" i="13" s="1"/>
  <c r="K269" i="13"/>
  <c r="M269" i="13"/>
  <c r="O269" i="13"/>
  <c r="F270" i="13"/>
  <c r="P270" i="13" s="1"/>
  <c r="G270" i="13"/>
  <c r="H270" i="13" s="1"/>
  <c r="K270" i="13"/>
  <c r="M270" i="13"/>
  <c r="O270" i="13"/>
  <c r="F271" i="13"/>
  <c r="P271" i="13" s="1"/>
  <c r="G271" i="13"/>
  <c r="H271" i="13" s="1"/>
  <c r="K271" i="13"/>
  <c r="M271" i="13"/>
  <c r="O271" i="13"/>
  <c r="F272" i="13"/>
  <c r="P272" i="13" s="1"/>
  <c r="G272" i="13"/>
  <c r="H272" i="13" s="1"/>
  <c r="K272" i="13"/>
  <c r="M272" i="13"/>
  <c r="O272" i="13"/>
  <c r="F273" i="13"/>
  <c r="P273" i="13" s="1"/>
  <c r="G273" i="13"/>
  <c r="H273" i="13" s="1"/>
  <c r="K273" i="13"/>
  <c r="M273" i="13"/>
  <c r="O273" i="13"/>
  <c r="F274" i="13"/>
  <c r="P274" i="13" s="1"/>
  <c r="G274" i="13"/>
  <c r="H274" i="13" s="1"/>
  <c r="K274" i="13"/>
  <c r="M274" i="13"/>
  <c r="O274" i="13"/>
  <c r="F275" i="13"/>
  <c r="P275" i="13" s="1"/>
  <c r="G275" i="13"/>
  <c r="H275" i="13" s="1"/>
  <c r="K275" i="13"/>
  <c r="M275" i="13"/>
  <c r="O275" i="13"/>
  <c r="F276" i="13"/>
  <c r="P276" i="13" s="1"/>
  <c r="G276" i="13"/>
  <c r="H276" i="13" s="1"/>
  <c r="K276" i="13"/>
  <c r="M276" i="13"/>
  <c r="O276" i="13"/>
  <c r="F277" i="13"/>
  <c r="P277" i="13" s="1"/>
  <c r="G277" i="13"/>
  <c r="H277" i="13" s="1"/>
  <c r="K277" i="13"/>
  <c r="M277" i="13"/>
  <c r="O277" i="13"/>
  <c r="F278" i="13"/>
  <c r="P278" i="13" s="1"/>
  <c r="G278" i="13"/>
  <c r="H278" i="13" s="1"/>
  <c r="K278" i="13"/>
  <c r="M278" i="13"/>
  <c r="O278" i="13"/>
  <c r="F279" i="13"/>
  <c r="P279" i="13" s="1"/>
  <c r="G279" i="13"/>
  <c r="H279" i="13" s="1"/>
  <c r="K279" i="13"/>
  <c r="M279" i="13"/>
  <c r="O279" i="13"/>
  <c r="F280" i="13"/>
  <c r="P280" i="13" s="1"/>
  <c r="G280" i="13"/>
  <c r="H280" i="13" s="1"/>
  <c r="K280" i="13"/>
  <c r="M280" i="13"/>
  <c r="O280" i="13"/>
  <c r="F281" i="13"/>
  <c r="P281" i="13" s="1"/>
  <c r="G281" i="13"/>
  <c r="H281" i="13" s="1"/>
  <c r="K281" i="13"/>
  <c r="M281" i="13"/>
  <c r="O281" i="13"/>
  <c r="F282" i="13"/>
  <c r="P282" i="13" s="1"/>
  <c r="G282" i="13"/>
  <c r="H282" i="13" s="1"/>
  <c r="K282" i="13"/>
  <c r="M282" i="13"/>
  <c r="O282" i="13"/>
  <c r="F283" i="13"/>
  <c r="P283" i="13" s="1"/>
  <c r="G283" i="13"/>
  <c r="H283" i="13" s="1"/>
  <c r="K283" i="13"/>
  <c r="M283" i="13"/>
  <c r="O283" i="13"/>
  <c r="F284" i="13"/>
  <c r="P284" i="13" s="1"/>
  <c r="G284" i="13"/>
  <c r="H284" i="13" s="1"/>
  <c r="K284" i="13"/>
  <c r="M284" i="13"/>
  <c r="O284" i="13"/>
  <c r="F285" i="13"/>
  <c r="P285" i="13" s="1"/>
  <c r="G285" i="13"/>
  <c r="H285" i="13" s="1"/>
  <c r="K285" i="13"/>
  <c r="M285" i="13"/>
  <c r="O285" i="13"/>
  <c r="F286" i="13"/>
  <c r="P286" i="13" s="1"/>
  <c r="G286" i="13"/>
  <c r="H286" i="13" s="1"/>
  <c r="K286" i="13"/>
  <c r="M286" i="13"/>
  <c r="O286" i="13"/>
  <c r="F287" i="13"/>
  <c r="P287" i="13" s="1"/>
  <c r="G287" i="13"/>
  <c r="H287" i="13" s="1"/>
  <c r="K287" i="13"/>
  <c r="M287" i="13"/>
  <c r="O287" i="13"/>
  <c r="F288" i="13"/>
  <c r="P288" i="13" s="1"/>
  <c r="G288" i="13"/>
  <c r="H288" i="13" s="1"/>
  <c r="K288" i="13"/>
  <c r="M288" i="13"/>
  <c r="O288" i="13"/>
  <c r="F289" i="13"/>
  <c r="P289" i="13" s="1"/>
  <c r="G289" i="13"/>
  <c r="H289" i="13" s="1"/>
  <c r="K289" i="13"/>
  <c r="M289" i="13"/>
  <c r="O289" i="13"/>
  <c r="F290" i="13"/>
  <c r="P290" i="13" s="1"/>
  <c r="G290" i="13"/>
  <c r="H290" i="13" s="1"/>
  <c r="K290" i="13"/>
  <c r="M290" i="13"/>
  <c r="O290" i="13"/>
  <c r="F291" i="13"/>
  <c r="P291" i="13" s="1"/>
  <c r="G291" i="13"/>
  <c r="H291" i="13" s="1"/>
  <c r="K291" i="13"/>
  <c r="M291" i="13"/>
  <c r="O291" i="13"/>
  <c r="F292" i="13"/>
  <c r="P292" i="13" s="1"/>
  <c r="G292" i="13"/>
  <c r="H292" i="13" s="1"/>
  <c r="K292" i="13"/>
  <c r="M292" i="13"/>
  <c r="O292" i="13"/>
  <c r="F293" i="13"/>
  <c r="P293" i="13" s="1"/>
  <c r="G293" i="13"/>
  <c r="H293" i="13" s="1"/>
  <c r="K293" i="13"/>
  <c r="M293" i="13"/>
  <c r="O293" i="13"/>
  <c r="F294" i="13"/>
  <c r="P294" i="13" s="1"/>
  <c r="G294" i="13"/>
  <c r="H294" i="13" s="1"/>
  <c r="K294" i="13"/>
  <c r="M294" i="13"/>
  <c r="O294" i="13"/>
  <c r="F295" i="13"/>
  <c r="P295" i="13" s="1"/>
  <c r="G295" i="13"/>
  <c r="H295" i="13" s="1"/>
  <c r="K295" i="13"/>
  <c r="M295" i="13"/>
  <c r="O295" i="13"/>
  <c r="F296" i="13"/>
  <c r="P296" i="13" s="1"/>
  <c r="G296" i="13"/>
  <c r="H296" i="13" s="1"/>
  <c r="K296" i="13"/>
  <c r="M296" i="13"/>
  <c r="O296" i="13"/>
  <c r="F297" i="13"/>
  <c r="P297" i="13" s="1"/>
  <c r="G297" i="13"/>
  <c r="H297" i="13" s="1"/>
  <c r="K297" i="13"/>
  <c r="M297" i="13"/>
  <c r="O297" i="13"/>
  <c r="F298" i="13"/>
  <c r="P298" i="13" s="1"/>
  <c r="G298" i="13"/>
  <c r="H298" i="13" s="1"/>
  <c r="K298" i="13"/>
  <c r="M298" i="13"/>
  <c r="O298" i="13"/>
  <c r="F299" i="13"/>
  <c r="P299" i="13" s="1"/>
  <c r="G299" i="13"/>
  <c r="H299" i="13" s="1"/>
  <c r="K299" i="13"/>
  <c r="M299" i="13"/>
  <c r="O299" i="13"/>
  <c r="F300" i="13"/>
  <c r="P300" i="13" s="1"/>
  <c r="G300" i="13"/>
  <c r="H300" i="13" s="1"/>
  <c r="K300" i="13"/>
  <c r="M300" i="13"/>
  <c r="O300" i="13"/>
  <c r="F301" i="13"/>
  <c r="P301" i="13" s="1"/>
  <c r="G301" i="13"/>
  <c r="H301" i="13" s="1"/>
  <c r="K301" i="13"/>
  <c r="M301" i="13"/>
  <c r="O301" i="13"/>
  <c r="F302" i="13"/>
  <c r="P302" i="13" s="1"/>
  <c r="G302" i="13"/>
  <c r="H302" i="13" s="1"/>
  <c r="K302" i="13"/>
  <c r="M302" i="13"/>
  <c r="O302" i="13"/>
  <c r="F303" i="13"/>
  <c r="P303" i="13" s="1"/>
  <c r="G303" i="13"/>
  <c r="H303" i="13" s="1"/>
  <c r="K303" i="13"/>
  <c r="M303" i="13"/>
  <c r="O303" i="13"/>
  <c r="F304" i="13"/>
  <c r="P304" i="13" s="1"/>
  <c r="G304" i="13"/>
  <c r="H304" i="13" s="1"/>
  <c r="K304" i="13"/>
  <c r="M304" i="13"/>
  <c r="O304" i="13"/>
  <c r="F305" i="13"/>
  <c r="P305" i="13" s="1"/>
  <c r="G305" i="13"/>
  <c r="H305" i="13" s="1"/>
  <c r="K305" i="13"/>
  <c r="M305" i="13"/>
  <c r="O305" i="13"/>
  <c r="F306" i="13"/>
  <c r="P306" i="13" s="1"/>
  <c r="G306" i="13"/>
  <c r="H306" i="13" s="1"/>
  <c r="K306" i="13"/>
  <c r="M306" i="13"/>
  <c r="O306" i="13"/>
  <c r="F307" i="13"/>
  <c r="P307" i="13" s="1"/>
  <c r="G307" i="13"/>
  <c r="H307" i="13" s="1"/>
  <c r="K307" i="13"/>
  <c r="M307" i="13"/>
  <c r="O307" i="13"/>
  <c r="F308" i="13"/>
  <c r="P308" i="13" s="1"/>
  <c r="G308" i="13"/>
  <c r="H308" i="13" s="1"/>
  <c r="K308" i="13"/>
  <c r="M308" i="13"/>
  <c r="O308" i="13"/>
  <c r="F309" i="13"/>
  <c r="P309" i="13" s="1"/>
  <c r="G309" i="13"/>
  <c r="H309" i="13" s="1"/>
  <c r="K309" i="13"/>
  <c r="M309" i="13"/>
  <c r="O309" i="13"/>
  <c r="F310" i="13"/>
  <c r="P310" i="13" s="1"/>
  <c r="G310" i="13"/>
  <c r="H310" i="13" s="1"/>
  <c r="K310" i="13"/>
  <c r="M310" i="13"/>
  <c r="O310" i="13"/>
  <c r="F311" i="13"/>
  <c r="P311" i="13" s="1"/>
  <c r="G311" i="13"/>
  <c r="H311" i="13" s="1"/>
  <c r="K311" i="13"/>
  <c r="M311" i="13"/>
  <c r="O311" i="13"/>
  <c r="F312" i="13"/>
  <c r="P312" i="13" s="1"/>
  <c r="G312" i="13"/>
  <c r="H312" i="13" s="1"/>
  <c r="K312" i="13"/>
  <c r="M312" i="13"/>
  <c r="O312" i="13"/>
  <c r="F313" i="13"/>
  <c r="P313" i="13" s="1"/>
  <c r="G313" i="13"/>
  <c r="H313" i="13" s="1"/>
  <c r="K313" i="13"/>
  <c r="M313" i="13"/>
  <c r="O313" i="13"/>
  <c r="F314" i="13"/>
  <c r="P314" i="13" s="1"/>
  <c r="G314" i="13"/>
  <c r="H314" i="13" s="1"/>
  <c r="K314" i="13"/>
  <c r="M314" i="13"/>
  <c r="O314" i="13"/>
  <c r="F315" i="13"/>
  <c r="P315" i="13" s="1"/>
  <c r="G315" i="13"/>
  <c r="H315" i="13" s="1"/>
  <c r="K315" i="13"/>
  <c r="M315" i="13"/>
  <c r="O315" i="13"/>
  <c r="F316" i="13"/>
  <c r="P316" i="13" s="1"/>
  <c r="G316" i="13"/>
  <c r="H316" i="13" s="1"/>
  <c r="K316" i="13"/>
  <c r="M316" i="13"/>
  <c r="O316" i="13"/>
  <c r="F317" i="13"/>
  <c r="P317" i="13" s="1"/>
  <c r="G317" i="13"/>
  <c r="H317" i="13" s="1"/>
  <c r="K317" i="13"/>
  <c r="M317" i="13"/>
  <c r="O317" i="13"/>
  <c r="F318" i="13"/>
  <c r="P318" i="13" s="1"/>
  <c r="G318" i="13"/>
  <c r="H318" i="13" s="1"/>
  <c r="K318" i="13"/>
  <c r="M318" i="13"/>
  <c r="O318" i="13"/>
  <c r="F319" i="13"/>
  <c r="P319" i="13" s="1"/>
  <c r="G319" i="13"/>
  <c r="H319" i="13" s="1"/>
  <c r="K319" i="13"/>
  <c r="M319" i="13"/>
  <c r="O319" i="13"/>
  <c r="F320" i="13"/>
  <c r="P320" i="13" s="1"/>
  <c r="G320" i="13"/>
  <c r="H320" i="13" s="1"/>
  <c r="K320" i="13"/>
  <c r="M320" i="13"/>
  <c r="O320" i="13"/>
  <c r="F321" i="13"/>
  <c r="P321" i="13" s="1"/>
  <c r="G321" i="13"/>
  <c r="H321" i="13" s="1"/>
  <c r="K321" i="13"/>
  <c r="M321" i="13"/>
  <c r="O321" i="13"/>
  <c r="F322" i="13"/>
  <c r="P322" i="13" s="1"/>
  <c r="G322" i="13"/>
  <c r="H322" i="13" s="1"/>
  <c r="K322" i="13"/>
  <c r="M322" i="13"/>
  <c r="O322" i="13"/>
  <c r="F323" i="13"/>
  <c r="P323" i="13" s="1"/>
  <c r="G323" i="13"/>
  <c r="H323" i="13" s="1"/>
  <c r="K323" i="13"/>
  <c r="M323" i="13"/>
  <c r="O323" i="13"/>
  <c r="F324" i="13"/>
  <c r="P324" i="13" s="1"/>
  <c r="G324" i="13"/>
  <c r="H324" i="13" s="1"/>
  <c r="K324" i="13"/>
  <c r="M324" i="13"/>
  <c r="O324" i="13"/>
  <c r="F325" i="13"/>
  <c r="P325" i="13" s="1"/>
  <c r="G325" i="13"/>
  <c r="H325" i="13" s="1"/>
  <c r="K325" i="13"/>
  <c r="M325" i="13"/>
  <c r="O325" i="13"/>
  <c r="F326" i="13"/>
  <c r="P326" i="13" s="1"/>
  <c r="G326" i="13"/>
  <c r="H326" i="13" s="1"/>
  <c r="K326" i="13"/>
  <c r="M326" i="13"/>
  <c r="O326" i="13"/>
  <c r="F327" i="13"/>
  <c r="P327" i="13" s="1"/>
  <c r="G327" i="13"/>
  <c r="H327" i="13" s="1"/>
  <c r="K327" i="13"/>
  <c r="M327" i="13"/>
  <c r="O327" i="13"/>
  <c r="F328" i="13"/>
  <c r="P328" i="13" s="1"/>
  <c r="G328" i="13"/>
  <c r="H328" i="13" s="1"/>
  <c r="K328" i="13"/>
  <c r="M328" i="13"/>
  <c r="O328" i="13"/>
  <c r="F329" i="13"/>
  <c r="P329" i="13" s="1"/>
  <c r="G329" i="13"/>
  <c r="H329" i="13" s="1"/>
  <c r="K329" i="13"/>
  <c r="M329" i="13"/>
  <c r="O329" i="13"/>
  <c r="F330" i="13"/>
  <c r="P330" i="13" s="1"/>
  <c r="G330" i="13"/>
  <c r="H330" i="13" s="1"/>
  <c r="K330" i="13"/>
  <c r="M330" i="13"/>
  <c r="O330" i="13"/>
  <c r="F331" i="13"/>
  <c r="P331" i="13" s="1"/>
  <c r="G331" i="13"/>
  <c r="H331" i="13" s="1"/>
  <c r="K331" i="13"/>
  <c r="M331" i="13"/>
  <c r="O331" i="13"/>
  <c r="F332" i="13"/>
  <c r="P332" i="13" s="1"/>
  <c r="G332" i="13"/>
  <c r="H332" i="13" s="1"/>
  <c r="K332" i="13"/>
  <c r="M332" i="13"/>
  <c r="O332" i="13"/>
  <c r="F333" i="13"/>
  <c r="P333" i="13" s="1"/>
  <c r="G333" i="13"/>
  <c r="H333" i="13" s="1"/>
  <c r="K333" i="13"/>
  <c r="M333" i="13"/>
  <c r="O333" i="13"/>
  <c r="F334" i="13"/>
  <c r="P334" i="13" s="1"/>
  <c r="G334" i="13"/>
  <c r="H334" i="13" s="1"/>
  <c r="K334" i="13"/>
  <c r="M334" i="13"/>
  <c r="O334" i="13"/>
  <c r="F335" i="13"/>
  <c r="P335" i="13" s="1"/>
  <c r="G335" i="13"/>
  <c r="H335" i="13" s="1"/>
  <c r="K335" i="13"/>
  <c r="M335" i="13"/>
  <c r="O335" i="13"/>
  <c r="F336" i="13"/>
  <c r="P336" i="13" s="1"/>
  <c r="G336" i="13"/>
  <c r="H336" i="13" s="1"/>
  <c r="K336" i="13"/>
  <c r="M336" i="13"/>
  <c r="O336" i="13"/>
  <c r="F337" i="13"/>
  <c r="P337" i="13" s="1"/>
  <c r="G337" i="13"/>
  <c r="H337" i="13" s="1"/>
  <c r="K337" i="13"/>
  <c r="M337" i="13"/>
  <c r="O337" i="13"/>
  <c r="F338" i="13"/>
  <c r="P338" i="13" s="1"/>
  <c r="G338" i="13"/>
  <c r="H338" i="13" s="1"/>
  <c r="K338" i="13"/>
  <c r="M338" i="13"/>
  <c r="O338" i="13"/>
  <c r="F339" i="13"/>
  <c r="P339" i="13" s="1"/>
  <c r="G339" i="13"/>
  <c r="H339" i="13" s="1"/>
  <c r="K339" i="13"/>
  <c r="M339" i="13"/>
  <c r="O339" i="13"/>
  <c r="F340" i="13"/>
  <c r="P340" i="13" s="1"/>
  <c r="G340" i="13"/>
  <c r="H340" i="13" s="1"/>
  <c r="K340" i="13"/>
  <c r="M340" i="13"/>
  <c r="O340" i="13"/>
  <c r="F341" i="13"/>
  <c r="P341" i="13" s="1"/>
  <c r="G341" i="13"/>
  <c r="H341" i="13" s="1"/>
  <c r="K341" i="13"/>
  <c r="M341" i="13"/>
  <c r="O341" i="13"/>
  <c r="F342" i="13"/>
  <c r="P342" i="13" s="1"/>
  <c r="G342" i="13"/>
  <c r="H342" i="13" s="1"/>
  <c r="K342" i="13"/>
  <c r="M342" i="13"/>
  <c r="O342" i="13"/>
  <c r="F343" i="13"/>
  <c r="P343" i="13" s="1"/>
  <c r="G343" i="13"/>
  <c r="H343" i="13" s="1"/>
  <c r="K343" i="13"/>
  <c r="M343" i="13"/>
  <c r="O343" i="13"/>
  <c r="F344" i="13"/>
  <c r="P344" i="13" s="1"/>
  <c r="G344" i="13"/>
  <c r="H344" i="13" s="1"/>
  <c r="K344" i="13"/>
  <c r="M344" i="13"/>
  <c r="O344" i="13"/>
  <c r="F345" i="13"/>
  <c r="P345" i="13" s="1"/>
  <c r="G345" i="13"/>
  <c r="H345" i="13" s="1"/>
  <c r="K345" i="13"/>
  <c r="M345" i="13"/>
  <c r="O345" i="13"/>
  <c r="F346" i="13"/>
  <c r="P346" i="13" s="1"/>
  <c r="G346" i="13"/>
  <c r="H346" i="13" s="1"/>
  <c r="K346" i="13"/>
  <c r="M346" i="13"/>
  <c r="O346" i="13"/>
  <c r="F347" i="13"/>
  <c r="P347" i="13" s="1"/>
  <c r="G347" i="13"/>
  <c r="H347" i="13" s="1"/>
  <c r="K347" i="13"/>
  <c r="M347" i="13"/>
  <c r="O347" i="13"/>
  <c r="F348" i="13"/>
  <c r="P348" i="13" s="1"/>
  <c r="G348" i="13"/>
  <c r="H348" i="13" s="1"/>
  <c r="K348" i="13"/>
  <c r="M348" i="13"/>
  <c r="O348" i="13"/>
  <c r="F349" i="13"/>
  <c r="P349" i="13" s="1"/>
  <c r="G349" i="13"/>
  <c r="H349" i="13" s="1"/>
  <c r="K349" i="13"/>
  <c r="M349" i="13"/>
  <c r="O349" i="13"/>
  <c r="F350" i="13"/>
  <c r="P350" i="13" s="1"/>
  <c r="G350" i="13"/>
  <c r="H350" i="13" s="1"/>
  <c r="K350" i="13"/>
  <c r="M350" i="13"/>
  <c r="O350" i="13"/>
  <c r="F351" i="13"/>
  <c r="P351" i="13" s="1"/>
  <c r="G351" i="13"/>
  <c r="H351" i="13" s="1"/>
  <c r="K351" i="13"/>
  <c r="M351" i="13"/>
  <c r="O351" i="13"/>
  <c r="F352" i="13"/>
  <c r="P352" i="13" s="1"/>
  <c r="G352" i="13"/>
  <c r="H352" i="13" s="1"/>
  <c r="K352" i="13"/>
  <c r="M352" i="13"/>
  <c r="O352" i="13"/>
  <c r="F353" i="13"/>
  <c r="P353" i="13" s="1"/>
  <c r="G353" i="13"/>
  <c r="H353" i="13" s="1"/>
  <c r="K353" i="13"/>
  <c r="M353" i="13"/>
  <c r="O353" i="13"/>
  <c r="F354" i="13"/>
  <c r="P354" i="13" s="1"/>
  <c r="G354" i="13"/>
  <c r="H354" i="13" s="1"/>
  <c r="K354" i="13"/>
  <c r="M354" i="13"/>
  <c r="O354" i="13"/>
  <c r="F355" i="13"/>
  <c r="P355" i="13" s="1"/>
  <c r="G355" i="13"/>
  <c r="H355" i="13" s="1"/>
  <c r="K355" i="13"/>
  <c r="M355" i="13"/>
  <c r="O355" i="13"/>
  <c r="F356" i="13"/>
  <c r="P356" i="13" s="1"/>
  <c r="G356" i="13"/>
  <c r="H356" i="13" s="1"/>
  <c r="K356" i="13"/>
  <c r="M356" i="13"/>
  <c r="O356" i="13"/>
  <c r="F357" i="13"/>
  <c r="P357" i="13" s="1"/>
  <c r="G357" i="13"/>
  <c r="H357" i="13" s="1"/>
  <c r="K357" i="13"/>
  <c r="M357" i="13"/>
  <c r="O357" i="13"/>
  <c r="F358" i="13"/>
  <c r="P358" i="13" s="1"/>
  <c r="G358" i="13"/>
  <c r="H358" i="13" s="1"/>
  <c r="K358" i="13"/>
  <c r="M358" i="13"/>
  <c r="O358" i="13"/>
  <c r="F359" i="13"/>
  <c r="P359" i="13" s="1"/>
  <c r="G359" i="13"/>
  <c r="H359" i="13" s="1"/>
  <c r="K359" i="13"/>
  <c r="M359" i="13"/>
  <c r="O359" i="13"/>
  <c r="F360" i="13"/>
  <c r="P360" i="13" s="1"/>
  <c r="G360" i="13"/>
  <c r="H360" i="13" s="1"/>
  <c r="K360" i="13"/>
  <c r="M360" i="13"/>
  <c r="O360" i="13"/>
  <c r="F361" i="13"/>
  <c r="P361" i="13" s="1"/>
  <c r="G361" i="13"/>
  <c r="H361" i="13" s="1"/>
  <c r="K361" i="13"/>
  <c r="M361" i="13"/>
  <c r="O361" i="13"/>
  <c r="F362" i="13"/>
  <c r="P362" i="13" s="1"/>
  <c r="G362" i="13"/>
  <c r="H362" i="13" s="1"/>
  <c r="K362" i="13"/>
  <c r="M362" i="13"/>
  <c r="O362" i="13"/>
  <c r="F363" i="13"/>
  <c r="P363" i="13" s="1"/>
  <c r="G363" i="13"/>
  <c r="H363" i="13" s="1"/>
  <c r="K363" i="13"/>
  <c r="M363" i="13"/>
  <c r="O363" i="13"/>
  <c r="F364" i="13"/>
  <c r="P364" i="13" s="1"/>
  <c r="G364" i="13"/>
  <c r="H364" i="13" s="1"/>
  <c r="K364" i="13"/>
  <c r="M364" i="13"/>
  <c r="O364" i="13"/>
  <c r="F365" i="13"/>
  <c r="P365" i="13" s="1"/>
  <c r="G365" i="13"/>
  <c r="H365" i="13" s="1"/>
  <c r="K365" i="13"/>
  <c r="M365" i="13"/>
  <c r="O365" i="13"/>
  <c r="F366" i="13"/>
  <c r="P366" i="13" s="1"/>
  <c r="G366" i="13"/>
  <c r="H366" i="13" s="1"/>
  <c r="K366" i="13"/>
  <c r="M366" i="13"/>
  <c r="O366" i="13"/>
  <c r="F367" i="13"/>
  <c r="P367" i="13" s="1"/>
  <c r="G367" i="13"/>
  <c r="H367" i="13" s="1"/>
  <c r="K367" i="13"/>
  <c r="M367" i="13"/>
  <c r="O367" i="13"/>
  <c r="F368" i="13"/>
  <c r="P368" i="13" s="1"/>
  <c r="G368" i="13"/>
  <c r="H368" i="13" s="1"/>
  <c r="K368" i="13"/>
  <c r="M368" i="13"/>
  <c r="O368" i="13"/>
  <c r="F369" i="13"/>
  <c r="P369" i="13" s="1"/>
  <c r="G369" i="13"/>
  <c r="H369" i="13" s="1"/>
  <c r="K369" i="13"/>
  <c r="M369" i="13"/>
  <c r="O369" i="13"/>
  <c r="F370" i="13"/>
  <c r="P370" i="13" s="1"/>
  <c r="G370" i="13"/>
  <c r="H370" i="13" s="1"/>
  <c r="K370" i="13"/>
  <c r="M370" i="13"/>
  <c r="O370" i="13"/>
  <c r="F371" i="13"/>
  <c r="P371" i="13" s="1"/>
  <c r="G371" i="13"/>
  <c r="H371" i="13" s="1"/>
  <c r="K371" i="13"/>
  <c r="M371" i="13"/>
  <c r="O371" i="13"/>
  <c r="F372" i="13"/>
  <c r="P372" i="13" s="1"/>
  <c r="G372" i="13"/>
  <c r="H372" i="13" s="1"/>
  <c r="K372" i="13"/>
  <c r="M372" i="13"/>
  <c r="O372" i="13"/>
  <c r="F373" i="13"/>
  <c r="P373" i="13" s="1"/>
  <c r="G373" i="13"/>
  <c r="H373" i="13" s="1"/>
  <c r="K373" i="13"/>
  <c r="M373" i="13"/>
  <c r="O373" i="13"/>
  <c r="F374" i="13"/>
  <c r="P374" i="13" s="1"/>
  <c r="G374" i="13"/>
  <c r="H374" i="13" s="1"/>
  <c r="K374" i="13"/>
  <c r="M374" i="13"/>
  <c r="O374" i="13"/>
  <c r="F375" i="13"/>
  <c r="P375" i="13" s="1"/>
  <c r="G375" i="13"/>
  <c r="H375" i="13" s="1"/>
  <c r="K375" i="13"/>
  <c r="M375" i="13"/>
  <c r="O375" i="13"/>
  <c r="F376" i="13"/>
  <c r="P376" i="13" s="1"/>
  <c r="G376" i="13"/>
  <c r="H376" i="13" s="1"/>
  <c r="K376" i="13"/>
  <c r="M376" i="13"/>
  <c r="O376" i="13"/>
  <c r="F377" i="13"/>
  <c r="P377" i="13" s="1"/>
  <c r="G377" i="13"/>
  <c r="H377" i="13" s="1"/>
  <c r="K377" i="13"/>
  <c r="M377" i="13"/>
  <c r="O377" i="13"/>
  <c r="F378" i="13"/>
  <c r="P378" i="13" s="1"/>
  <c r="G378" i="13"/>
  <c r="H378" i="13" s="1"/>
  <c r="K378" i="13"/>
  <c r="M378" i="13"/>
  <c r="O378" i="13"/>
  <c r="F379" i="13"/>
  <c r="P379" i="13" s="1"/>
  <c r="G379" i="13"/>
  <c r="H379" i="13" s="1"/>
  <c r="K379" i="13"/>
  <c r="M379" i="13"/>
  <c r="O379" i="13"/>
  <c r="F380" i="13"/>
  <c r="P380" i="13" s="1"/>
  <c r="G380" i="13"/>
  <c r="H380" i="13" s="1"/>
  <c r="K380" i="13"/>
  <c r="M380" i="13"/>
  <c r="O380" i="13"/>
  <c r="F381" i="13"/>
  <c r="P381" i="13" s="1"/>
  <c r="G381" i="13"/>
  <c r="H381" i="13" s="1"/>
  <c r="K381" i="13"/>
  <c r="M381" i="13"/>
  <c r="O381" i="13"/>
  <c r="F382" i="13"/>
  <c r="P382" i="13" s="1"/>
  <c r="G382" i="13"/>
  <c r="H382" i="13" s="1"/>
  <c r="K382" i="13"/>
  <c r="M382" i="13"/>
  <c r="O382" i="13"/>
  <c r="F383" i="13"/>
  <c r="P383" i="13" s="1"/>
  <c r="G383" i="13"/>
  <c r="H383" i="13" s="1"/>
  <c r="K383" i="13"/>
  <c r="M383" i="13"/>
  <c r="O383" i="13"/>
  <c r="F384" i="13"/>
  <c r="P384" i="13" s="1"/>
  <c r="G384" i="13"/>
  <c r="H384" i="13" s="1"/>
  <c r="K384" i="13"/>
  <c r="M384" i="13"/>
  <c r="O384" i="13"/>
  <c r="F385" i="13"/>
  <c r="P385" i="13" s="1"/>
  <c r="G385" i="13"/>
  <c r="H385" i="13" s="1"/>
  <c r="K385" i="13"/>
  <c r="M385" i="13"/>
  <c r="O385" i="13"/>
  <c r="F386" i="13"/>
  <c r="P386" i="13" s="1"/>
  <c r="G386" i="13"/>
  <c r="H386" i="13" s="1"/>
  <c r="K386" i="13"/>
  <c r="M386" i="13"/>
  <c r="O386" i="13"/>
  <c r="F387" i="13"/>
  <c r="P387" i="13" s="1"/>
  <c r="G387" i="13"/>
  <c r="H387" i="13" s="1"/>
  <c r="K387" i="13"/>
  <c r="M387" i="13"/>
  <c r="O387" i="13"/>
  <c r="F388" i="13"/>
  <c r="P388" i="13" s="1"/>
  <c r="G388" i="13"/>
  <c r="H388" i="13" s="1"/>
  <c r="K388" i="13"/>
  <c r="M388" i="13"/>
  <c r="O388" i="13"/>
  <c r="F389" i="13"/>
  <c r="P389" i="13" s="1"/>
  <c r="G389" i="13"/>
  <c r="H389" i="13" s="1"/>
  <c r="K389" i="13"/>
  <c r="M389" i="13"/>
  <c r="O389" i="13"/>
  <c r="F390" i="13"/>
  <c r="P390" i="13" s="1"/>
  <c r="G390" i="13"/>
  <c r="H390" i="13" s="1"/>
  <c r="K390" i="13"/>
  <c r="M390" i="13"/>
  <c r="O390" i="13"/>
  <c r="F391" i="13"/>
  <c r="P391" i="13" s="1"/>
  <c r="G391" i="13"/>
  <c r="H391" i="13" s="1"/>
  <c r="K391" i="13"/>
  <c r="M391" i="13"/>
  <c r="O391" i="13"/>
  <c r="F392" i="13"/>
  <c r="P392" i="13" s="1"/>
  <c r="G392" i="13"/>
  <c r="H392" i="13" s="1"/>
  <c r="K392" i="13"/>
  <c r="M392" i="13"/>
  <c r="O392" i="13"/>
  <c r="F393" i="13"/>
  <c r="P393" i="13" s="1"/>
  <c r="G393" i="13"/>
  <c r="H393" i="13" s="1"/>
  <c r="K393" i="13"/>
  <c r="M393" i="13"/>
  <c r="O393" i="13"/>
  <c r="F394" i="13"/>
  <c r="P394" i="13" s="1"/>
  <c r="G394" i="13"/>
  <c r="H394" i="13" s="1"/>
  <c r="K394" i="13"/>
  <c r="M394" i="13"/>
  <c r="O394" i="13"/>
  <c r="F395" i="13"/>
  <c r="P395" i="13" s="1"/>
  <c r="G395" i="13"/>
  <c r="H395" i="13" s="1"/>
  <c r="K395" i="13"/>
  <c r="M395" i="13"/>
  <c r="O395" i="13"/>
  <c r="F396" i="13"/>
  <c r="P396" i="13" s="1"/>
  <c r="G396" i="13"/>
  <c r="H396" i="13" s="1"/>
  <c r="K396" i="13"/>
  <c r="M396" i="13"/>
  <c r="O396" i="13"/>
  <c r="F397" i="13"/>
  <c r="P397" i="13" s="1"/>
  <c r="G397" i="13"/>
  <c r="H397" i="13" s="1"/>
  <c r="K397" i="13"/>
  <c r="M397" i="13"/>
  <c r="O397" i="13"/>
  <c r="F398" i="13"/>
  <c r="P398" i="13" s="1"/>
  <c r="G398" i="13"/>
  <c r="H398" i="13" s="1"/>
  <c r="K398" i="13"/>
  <c r="M398" i="13"/>
  <c r="O398" i="13"/>
  <c r="F399" i="13"/>
  <c r="P399" i="13" s="1"/>
  <c r="G399" i="13"/>
  <c r="H399" i="13" s="1"/>
  <c r="K399" i="13"/>
  <c r="M399" i="13"/>
  <c r="O399" i="13"/>
  <c r="F400" i="13"/>
  <c r="P400" i="13" s="1"/>
  <c r="G400" i="13"/>
  <c r="H400" i="13" s="1"/>
  <c r="K400" i="13"/>
  <c r="M400" i="13"/>
  <c r="O400" i="13"/>
  <c r="F401" i="13"/>
  <c r="P401" i="13" s="1"/>
  <c r="G401" i="13"/>
  <c r="H401" i="13" s="1"/>
  <c r="K401" i="13"/>
  <c r="M401" i="13"/>
  <c r="O401" i="13"/>
  <c r="F402" i="13"/>
  <c r="P402" i="13" s="1"/>
  <c r="G402" i="13"/>
  <c r="H402" i="13" s="1"/>
  <c r="K402" i="13"/>
  <c r="M402" i="13"/>
  <c r="O402" i="13"/>
  <c r="F403" i="13"/>
  <c r="P403" i="13" s="1"/>
  <c r="G403" i="13"/>
  <c r="H403" i="13" s="1"/>
  <c r="K403" i="13"/>
  <c r="M403" i="13"/>
  <c r="O403" i="13"/>
  <c r="F404" i="13"/>
  <c r="P404" i="13" s="1"/>
  <c r="G404" i="13"/>
  <c r="H404" i="13" s="1"/>
  <c r="K404" i="13"/>
  <c r="M404" i="13"/>
  <c r="O404" i="13"/>
  <c r="F405" i="13"/>
  <c r="P405" i="13" s="1"/>
  <c r="G405" i="13"/>
  <c r="H405" i="13" s="1"/>
  <c r="K405" i="13"/>
  <c r="M405" i="13"/>
  <c r="O405" i="13"/>
  <c r="F406" i="13"/>
  <c r="P406" i="13" s="1"/>
  <c r="G406" i="13"/>
  <c r="H406" i="13" s="1"/>
  <c r="K406" i="13"/>
  <c r="M406" i="13"/>
  <c r="O406" i="13"/>
  <c r="F407" i="13"/>
  <c r="P407" i="13" s="1"/>
  <c r="G407" i="13"/>
  <c r="H407" i="13" s="1"/>
  <c r="K407" i="13"/>
  <c r="M407" i="13"/>
  <c r="O407" i="13"/>
  <c r="F408" i="13"/>
  <c r="P408" i="13" s="1"/>
  <c r="G408" i="13"/>
  <c r="H408" i="13" s="1"/>
  <c r="K408" i="13"/>
  <c r="M408" i="13"/>
  <c r="O408" i="13"/>
  <c r="F409" i="13"/>
  <c r="P409" i="13" s="1"/>
  <c r="G409" i="13"/>
  <c r="H409" i="13" s="1"/>
  <c r="K409" i="13"/>
  <c r="M409" i="13"/>
  <c r="O409" i="13"/>
  <c r="F410" i="13"/>
  <c r="P410" i="13" s="1"/>
  <c r="G410" i="13"/>
  <c r="H410" i="13" s="1"/>
  <c r="K410" i="13"/>
  <c r="M410" i="13"/>
  <c r="O410" i="13"/>
  <c r="F411" i="13"/>
  <c r="P411" i="13" s="1"/>
  <c r="G411" i="13"/>
  <c r="H411" i="13" s="1"/>
  <c r="K411" i="13"/>
  <c r="M411" i="13"/>
  <c r="O411" i="13"/>
  <c r="F412" i="13"/>
  <c r="P412" i="13" s="1"/>
  <c r="G412" i="13"/>
  <c r="H412" i="13" s="1"/>
  <c r="K412" i="13"/>
  <c r="M412" i="13"/>
  <c r="O412" i="13"/>
  <c r="F413" i="13"/>
  <c r="P413" i="13" s="1"/>
  <c r="G413" i="13"/>
  <c r="H413" i="13" s="1"/>
  <c r="K413" i="13"/>
  <c r="M413" i="13"/>
  <c r="O413" i="13"/>
  <c r="F414" i="13"/>
  <c r="P414" i="13" s="1"/>
  <c r="G414" i="13"/>
  <c r="H414" i="13" s="1"/>
  <c r="K414" i="13"/>
  <c r="M414" i="13"/>
  <c r="O414" i="13"/>
  <c r="F415" i="13"/>
  <c r="P415" i="13" s="1"/>
  <c r="G415" i="13"/>
  <c r="H415" i="13" s="1"/>
  <c r="K415" i="13"/>
  <c r="M415" i="13"/>
  <c r="O415" i="13"/>
  <c r="F416" i="13"/>
  <c r="P416" i="13" s="1"/>
  <c r="G416" i="13"/>
  <c r="H416" i="13" s="1"/>
  <c r="K416" i="13"/>
  <c r="M416" i="13"/>
  <c r="O416" i="13"/>
  <c r="F417" i="13"/>
  <c r="P417" i="13" s="1"/>
  <c r="G417" i="13"/>
  <c r="H417" i="13" s="1"/>
  <c r="K417" i="13"/>
  <c r="M417" i="13"/>
  <c r="O417" i="13"/>
  <c r="F418" i="13"/>
  <c r="P418" i="13" s="1"/>
  <c r="G418" i="13"/>
  <c r="H418" i="13" s="1"/>
  <c r="K418" i="13"/>
  <c r="M418" i="13"/>
  <c r="O418" i="13"/>
  <c r="F419" i="13"/>
  <c r="P419" i="13" s="1"/>
  <c r="G419" i="13"/>
  <c r="H419" i="13" s="1"/>
  <c r="K419" i="13"/>
  <c r="M419" i="13"/>
  <c r="O419" i="13"/>
  <c r="F420" i="13"/>
  <c r="P420" i="13" s="1"/>
  <c r="G420" i="13"/>
  <c r="H420" i="13" s="1"/>
  <c r="K420" i="13"/>
  <c r="M420" i="13"/>
  <c r="O420" i="13"/>
  <c r="F421" i="13"/>
  <c r="P421" i="13" s="1"/>
  <c r="G421" i="13"/>
  <c r="H421" i="13" s="1"/>
  <c r="K421" i="13"/>
  <c r="M421" i="13"/>
  <c r="O421" i="13"/>
  <c r="F422" i="13"/>
  <c r="P422" i="13" s="1"/>
  <c r="G422" i="13"/>
  <c r="H422" i="13" s="1"/>
  <c r="K422" i="13"/>
  <c r="M422" i="13"/>
  <c r="O422" i="13"/>
  <c r="F423" i="13"/>
  <c r="P423" i="13" s="1"/>
  <c r="G423" i="13"/>
  <c r="H423" i="13" s="1"/>
  <c r="K423" i="13"/>
  <c r="M423" i="13"/>
  <c r="O423" i="13"/>
  <c r="F424" i="13"/>
  <c r="P424" i="13" s="1"/>
  <c r="G424" i="13"/>
  <c r="H424" i="13" s="1"/>
  <c r="K424" i="13"/>
  <c r="M424" i="13"/>
  <c r="O424" i="13"/>
  <c r="F425" i="13"/>
  <c r="P425" i="13" s="1"/>
  <c r="G425" i="13"/>
  <c r="H425" i="13" s="1"/>
  <c r="K425" i="13"/>
  <c r="M425" i="13"/>
  <c r="O425" i="13"/>
  <c r="F426" i="13"/>
  <c r="P426" i="13" s="1"/>
  <c r="G426" i="13"/>
  <c r="H426" i="13" s="1"/>
  <c r="K426" i="13"/>
  <c r="M426" i="13"/>
  <c r="O426" i="13"/>
  <c r="F427" i="13"/>
  <c r="P427" i="13" s="1"/>
  <c r="G427" i="13"/>
  <c r="H427" i="13" s="1"/>
  <c r="K427" i="13"/>
  <c r="M427" i="13"/>
  <c r="O427" i="13"/>
  <c r="F428" i="13"/>
  <c r="P428" i="13" s="1"/>
  <c r="G428" i="13"/>
  <c r="H428" i="13" s="1"/>
  <c r="K428" i="13"/>
  <c r="M428" i="13"/>
  <c r="O428" i="13"/>
  <c r="F429" i="13"/>
  <c r="P429" i="13" s="1"/>
  <c r="G429" i="13"/>
  <c r="H429" i="13" s="1"/>
  <c r="K429" i="13"/>
  <c r="M429" i="13"/>
  <c r="O429" i="13"/>
  <c r="F430" i="13"/>
  <c r="P430" i="13" s="1"/>
  <c r="G430" i="13"/>
  <c r="H430" i="13" s="1"/>
  <c r="K430" i="13"/>
  <c r="M430" i="13"/>
  <c r="O430" i="13"/>
  <c r="F431" i="13"/>
  <c r="P431" i="13" s="1"/>
  <c r="G431" i="13"/>
  <c r="H431" i="13" s="1"/>
  <c r="K431" i="13"/>
  <c r="M431" i="13"/>
  <c r="O431" i="13"/>
  <c r="F432" i="13"/>
  <c r="P432" i="13" s="1"/>
  <c r="G432" i="13"/>
  <c r="H432" i="13" s="1"/>
  <c r="K432" i="13"/>
  <c r="M432" i="13"/>
  <c r="O432" i="13"/>
  <c r="F433" i="13"/>
  <c r="P433" i="13" s="1"/>
  <c r="G433" i="13"/>
  <c r="H433" i="13" s="1"/>
  <c r="K433" i="13"/>
  <c r="M433" i="13"/>
  <c r="O433" i="13"/>
  <c r="F434" i="13"/>
  <c r="P434" i="13" s="1"/>
  <c r="G434" i="13"/>
  <c r="H434" i="13" s="1"/>
  <c r="K434" i="13"/>
  <c r="M434" i="13"/>
  <c r="O434" i="13"/>
  <c r="F435" i="13"/>
  <c r="P435" i="13" s="1"/>
  <c r="G435" i="13"/>
  <c r="H435" i="13" s="1"/>
  <c r="K435" i="13"/>
  <c r="M435" i="13"/>
  <c r="O435" i="13"/>
  <c r="F436" i="13"/>
  <c r="P436" i="13" s="1"/>
  <c r="G436" i="13"/>
  <c r="H436" i="13" s="1"/>
  <c r="K436" i="13"/>
  <c r="M436" i="13"/>
  <c r="O436" i="13"/>
  <c r="F437" i="13"/>
  <c r="P437" i="13" s="1"/>
  <c r="G437" i="13"/>
  <c r="H437" i="13" s="1"/>
  <c r="K437" i="13"/>
  <c r="M437" i="13"/>
  <c r="O437" i="13"/>
  <c r="F438" i="13"/>
  <c r="P438" i="13" s="1"/>
  <c r="G438" i="13"/>
  <c r="H438" i="13" s="1"/>
  <c r="K438" i="13"/>
  <c r="M438" i="13"/>
  <c r="O438" i="13"/>
  <c r="F439" i="13"/>
  <c r="P439" i="13" s="1"/>
  <c r="G439" i="13"/>
  <c r="H439" i="13" s="1"/>
  <c r="K439" i="13"/>
  <c r="M439" i="13"/>
  <c r="O439" i="13"/>
  <c r="F440" i="13"/>
  <c r="P440" i="13" s="1"/>
  <c r="G440" i="13"/>
  <c r="H440" i="13" s="1"/>
  <c r="K440" i="13"/>
  <c r="M440" i="13"/>
  <c r="O440" i="13"/>
  <c r="F441" i="13"/>
  <c r="P441" i="13" s="1"/>
  <c r="G441" i="13"/>
  <c r="H441" i="13" s="1"/>
  <c r="K441" i="13"/>
  <c r="M441" i="13"/>
  <c r="O441" i="13"/>
  <c r="F442" i="13"/>
  <c r="P442" i="13" s="1"/>
  <c r="G442" i="13"/>
  <c r="H442" i="13" s="1"/>
  <c r="K442" i="13"/>
  <c r="M442" i="13"/>
  <c r="O442" i="13"/>
  <c r="F443" i="13"/>
  <c r="P443" i="13" s="1"/>
  <c r="G443" i="13"/>
  <c r="H443" i="13" s="1"/>
  <c r="K443" i="13"/>
  <c r="M443" i="13"/>
  <c r="O443" i="13"/>
  <c r="F444" i="13"/>
  <c r="P444" i="13" s="1"/>
  <c r="G444" i="13"/>
  <c r="H444" i="13" s="1"/>
  <c r="K444" i="13"/>
  <c r="M444" i="13"/>
  <c r="O444" i="13"/>
  <c r="F445" i="13"/>
  <c r="P445" i="13" s="1"/>
  <c r="G445" i="13"/>
  <c r="H445" i="13" s="1"/>
  <c r="K445" i="13"/>
  <c r="M445" i="13"/>
  <c r="O445" i="13"/>
  <c r="F446" i="13"/>
  <c r="P446" i="13" s="1"/>
  <c r="G446" i="13"/>
  <c r="H446" i="13" s="1"/>
  <c r="K446" i="13"/>
  <c r="M446" i="13"/>
  <c r="O446" i="13"/>
  <c r="F447" i="13"/>
  <c r="P447" i="13" s="1"/>
  <c r="G447" i="13"/>
  <c r="H447" i="13" s="1"/>
  <c r="K447" i="13"/>
  <c r="M447" i="13"/>
  <c r="O447" i="13"/>
  <c r="F448" i="13"/>
  <c r="P448" i="13" s="1"/>
  <c r="G448" i="13"/>
  <c r="H448" i="13" s="1"/>
  <c r="K448" i="13"/>
  <c r="M448" i="13"/>
  <c r="O448" i="13"/>
  <c r="F449" i="13"/>
  <c r="P449" i="13" s="1"/>
  <c r="G449" i="13"/>
  <c r="H449" i="13" s="1"/>
  <c r="K449" i="13"/>
  <c r="M449" i="13"/>
  <c r="O449" i="13"/>
  <c r="F450" i="13"/>
  <c r="P450" i="13" s="1"/>
  <c r="G450" i="13"/>
  <c r="H450" i="13" s="1"/>
  <c r="K450" i="13"/>
  <c r="M450" i="13"/>
  <c r="O450" i="13"/>
  <c r="F451" i="13"/>
  <c r="P451" i="13" s="1"/>
  <c r="G451" i="13"/>
  <c r="H451" i="13" s="1"/>
  <c r="K451" i="13"/>
  <c r="M451" i="13"/>
  <c r="O451" i="13"/>
  <c r="F452" i="13"/>
  <c r="P452" i="13" s="1"/>
  <c r="G452" i="13"/>
  <c r="H452" i="13" s="1"/>
  <c r="K452" i="13"/>
  <c r="M452" i="13"/>
  <c r="O452" i="13"/>
  <c r="F453" i="13"/>
  <c r="P453" i="13" s="1"/>
  <c r="G453" i="13"/>
  <c r="H453" i="13" s="1"/>
  <c r="K453" i="13"/>
  <c r="M453" i="13"/>
  <c r="O453" i="13"/>
  <c r="F454" i="13"/>
  <c r="P454" i="13" s="1"/>
  <c r="G454" i="13"/>
  <c r="H454" i="13" s="1"/>
  <c r="K454" i="13"/>
  <c r="M454" i="13"/>
  <c r="O454" i="13"/>
  <c r="F455" i="13"/>
  <c r="P455" i="13" s="1"/>
  <c r="G455" i="13"/>
  <c r="H455" i="13" s="1"/>
  <c r="K455" i="13"/>
  <c r="M455" i="13"/>
  <c r="O455" i="13"/>
  <c r="F456" i="13"/>
  <c r="P456" i="13" s="1"/>
  <c r="G456" i="13"/>
  <c r="H456" i="13" s="1"/>
  <c r="K456" i="13"/>
  <c r="M456" i="13"/>
  <c r="O456" i="13"/>
  <c r="F457" i="13"/>
  <c r="P457" i="13" s="1"/>
  <c r="G457" i="13"/>
  <c r="H457" i="13" s="1"/>
  <c r="K457" i="13"/>
  <c r="M457" i="13"/>
  <c r="O457" i="13"/>
  <c r="F458" i="13"/>
  <c r="P458" i="13" s="1"/>
  <c r="G458" i="13"/>
  <c r="H458" i="13" s="1"/>
  <c r="K458" i="13"/>
  <c r="M458" i="13"/>
  <c r="O458" i="13"/>
  <c r="F459" i="13"/>
  <c r="P459" i="13" s="1"/>
  <c r="G459" i="13"/>
  <c r="H459" i="13" s="1"/>
  <c r="K459" i="13"/>
  <c r="M459" i="13"/>
  <c r="O459" i="13"/>
  <c r="F460" i="13"/>
  <c r="P460" i="13" s="1"/>
  <c r="G460" i="13"/>
  <c r="H460" i="13" s="1"/>
  <c r="K460" i="13"/>
  <c r="M460" i="13"/>
  <c r="O460" i="13"/>
  <c r="F461" i="13"/>
  <c r="P461" i="13" s="1"/>
  <c r="G461" i="13"/>
  <c r="H461" i="13" s="1"/>
  <c r="K461" i="13"/>
  <c r="M461" i="13"/>
  <c r="O461" i="13"/>
  <c r="F462" i="13"/>
  <c r="P462" i="13" s="1"/>
  <c r="G462" i="13"/>
  <c r="H462" i="13" s="1"/>
  <c r="K462" i="13"/>
  <c r="M462" i="13"/>
  <c r="O462" i="13"/>
  <c r="F463" i="13"/>
  <c r="P463" i="13" s="1"/>
  <c r="G463" i="13"/>
  <c r="H463" i="13" s="1"/>
  <c r="K463" i="13"/>
  <c r="M463" i="13"/>
  <c r="O463" i="13"/>
  <c r="F464" i="13"/>
  <c r="P464" i="13" s="1"/>
  <c r="G464" i="13"/>
  <c r="H464" i="13" s="1"/>
  <c r="K464" i="13"/>
  <c r="M464" i="13"/>
  <c r="O464" i="13"/>
  <c r="F465" i="13"/>
  <c r="P465" i="13" s="1"/>
  <c r="G465" i="13"/>
  <c r="H465" i="13" s="1"/>
  <c r="K465" i="13"/>
  <c r="M465" i="13"/>
  <c r="O465" i="13"/>
  <c r="F466" i="13"/>
  <c r="P466" i="13" s="1"/>
  <c r="G466" i="13"/>
  <c r="H466" i="13" s="1"/>
  <c r="K466" i="13"/>
  <c r="M466" i="13"/>
  <c r="O466" i="13"/>
  <c r="F467" i="13"/>
  <c r="P467" i="13" s="1"/>
  <c r="G467" i="13"/>
  <c r="H467" i="13" s="1"/>
  <c r="K467" i="13"/>
  <c r="M467" i="13"/>
  <c r="O467" i="13"/>
  <c r="F468" i="13"/>
  <c r="P468" i="13" s="1"/>
  <c r="G468" i="13"/>
  <c r="H468" i="13" s="1"/>
  <c r="K468" i="13"/>
  <c r="M468" i="13"/>
  <c r="O468" i="13"/>
  <c r="F469" i="13"/>
  <c r="P469" i="13" s="1"/>
  <c r="G469" i="13"/>
  <c r="H469" i="13" s="1"/>
  <c r="K469" i="13"/>
  <c r="M469" i="13"/>
  <c r="O469" i="13"/>
  <c r="F470" i="13"/>
  <c r="P470" i="13" s="1"/>
  <c r="G470" i="13"/>
  <c r="H470" i="13" s="1"/>
  <c r="K470" i="13"/>
  <c r="M470" i="13"/>
  <c r="O470" i="13"/>
  <c r="F471" i="13"/>
  <c r="P471" i="13" s="1"/>
  <c r="G471" i="13"/>
  <c r="H471" i="13" s="1"/>
  <c r="K471" i="13"/>
  <c r="M471" i="13"/>
  <c r="O471" i="13"/>
  <c r="F472" i="13"/>
  <c r="P472" i="13" s="1"/>
  <c r="G472" i="13"/>
  <c r="H472" i="13" s="1"/>
  <c r="K472" i="13"/>
  <c r="M472" i="13"/>
  <c r="O472" i="13"/>
  <c r="F473" i="13"/>
  <c r="P473" i="13" s="1"/>
  <c r="G473" i="13"/>
  <c r="H473" i="13" s="1"/>
  <c r="K473" i="13"/>
  <c r="M473" i="13"/>
  <c r="O473" i="13"/>
  <c r="F474" i="13"/>
  <c r="P474" i="13" s="1"/>
  <c r="G474" i="13"/>
  <c r="H474" i="13" s="1"/>
  <c r="K474" i="13"/>
  <c r="M474" i="13"/>
  <c r="O474" i="13"/>
  <c r="F475" i="13"/>
  <c r="P475" i="13" s="1"/>
  <c r="G475" i="13"/>
  <c r="H475" i="13" s="1"/>
  <c r="K475" i="13"/>
  <c r="M475" i="13"/>
  <c r="O475" i="13"/>
  <c r="F476" i="13"/>
  <c r="P476" i="13" s="1"/>
  <c r="G476" i="13"/>
  <c r="H476" i="13" s="1"/>
  <c r="K476" i="13"/>
  <c r="M476" i="13"/>
  <c r="O476" i="13"/>
  <c r="F477" i="13"/>
  <c r="P477" i="13" s="1"/>
  <c r="G477" i="13"/>
  <c r="H477" i="13" s="1"/>
  <c r="K477" i="13"/>
  <c r="M477" i="13"/>
  <c r="O477" i="13"/>
  <c r="F478" i="13"/>
  <c r="P478" i="13" s="1"/>
  <c r="G478" i="13"/>
  <c r="H478" i="13" s="1"/>
  <c r="K478" i="13"/>
  <c r="M478" i="13"/>
  <c r="O478" i="13"/>
  <c r="F479" i="13"/>
  <c r="P479" i="13" s="1"/>
  <c r="G479" i="13"/>
  <c r="H479" i="13" s="1"/>
  <c r="K479" i="13"/>
  <c r="M479" i="13"/>
  <c r="O479" i="13"/>
  <c r="F480" i="13"/>
  <c r="P480" i="13" s="1"/>
  <c r="G480" i="13"/>
  <c r="H480" i="13" s="1"/>
  <c r="K480" i="13"/>
  <c r="M480" i="13"/>
  <c r="O480" i="13"/>
  <c r="F481" i="13"/>
  <c r="P481" i="13" s="1"/>
  <c r="G481" i="13"/>
  <c r="H481" i="13" s="1"/>
  <c r="K481" i="13"/>
  <c r="M481" i="13"/>
  <c r="O481" i="13"/>
  <c r="F482" i="13"/>
  <c r="P482" i="13" s="1"/>
  <c r="G482" i="13"/>
  <c r="H482" i="13" s="1"/>
  <c r="K482" i="13"/>
  <c r="M482" i="13"/>
  <c r="O482" i="13"/>
  <c r="F483" i="13"/>
  <c r="P483" i="13" s="1"/>
  <c r="G483" i="13"/>
  <c r="H483" i="13" s="1"/>
  <c r="K483" i="13"/>
  <c r="M483" i="13"/>
  <c r="O483" i="13"/>
  <c r="F484" i="13"/>
  <c r="P484" i="13" s="1"/>
  <c r="G484" i="13"/>
  <c r="H484" i="13" s="1"/>
  <c r="K484" i="13"/>
  <c r="M484" i="13"/>
  <c r="O484" i="13"/>
  <c r="F485" i="13"/>
  <c r="P485" i="13" s="1"/>
  <c r="G485" i="13"/>
  <c r="H485" i="13" s="1"/>
  <c r="K485" i="13"/>
  <c r="M485" i="13"/>
  <c r="O485" i="13"/>
  <c r="F486" i="13"/>
  <c r="P486" i="13" s="1"/>
  <c r="G486" i="13"/>
  <c r="H486" i="13" s="1"/>
  <c r="K486" i="13"/>
  <c r="M486" i="13"/>
  <c r="O486" i="13"/>
  <c r="F487" i="13"/>
  <c r="P487" i="13" s="1"/>
  <c r="G487" i="13"/>
  <c r="H487" i="13" s="1"/>
  <c r="K487" i="13"/>
  <c r="M487" i="13"/>
  <c r="O487" i="13"/>
  <c r="F488" i="13"/>
  <c r="P488" i="13" s="1"/>
  <c r="G488" i="13"/>
  <c r="H488" i="13" s="1"/>
  <c r="K488" i="13"/>
  <c r="M488" i="13"/>
  <c r="O488" i="13"/>
  <c r="F489" i="13"/>
  <c r="P489" i="13" s="1"/>
  <c r="G489" i="13"/>
  <c r="H489" i="13" s="1"/>
  <c r="K489" i="13"/>
  <c r="M489" i="13"/>
  <c r="O489" i="13"/>
  <c r="F490" i="13"/>
  <c r="P490" i="13" s="1"/>
  <c r="G490" i="13"/>
  <c r="H490" i="13" s="1"/>
  <c r="K490" i="13"/>
  <c r="M490" i="13"/>
  <c r="O490" i="13"/>
  <c r="F491" i="13"/>
  <c r="P491" i="13" s="1"/>
  <c r="G491" i="13"/>
  <c r="H491" i="13" s="1"/>
  <c r="K491" i="13"/>
  <c r="M491" i="13"/>
  <c r="O491" i="13"/>
  <c r="F492" i="13"/>
  <c r="P492" i="13" s="1"/>
  <c r="G492" i="13"/>
  <c r="H492" i="13" s="1"/>
  <c r="K492" i="13"/>
  <c r="M492" i="13"/>
  <c r="O492" i="13"/>
  <c r="F493" i="13"/>
  <c r="P493" i="13" s="1"/>
  <c r="G493" i="13"/>
  <c r="H493" i="13" s="1"/>
  <c r="K493" i="13"/>
  <c r="M493" i="13"/>
  <c r="O493" i="13"/>
  <c r="F494" i="13"/>
  <c r="P494" i="13" s="1"/>
  <c r="G494" i="13"/>
  <c r="H494" i="13" s="1"/>
  <c r="K494" i="13"/>
  <c r="M494" i="13"/>
  <c r="O494" i="13"/>
  <c r="F495" i="13"/>
  <c r="P495" i="13" s="1"/>
  <c r="G495" i="13"/>
  <c r="H495" i="13" s="1"/>
  <c r="K495" i="13"/>
  <c r="M495" i="13"/>
  <c r="O495" i="13"/>
  <c r="F496" i="13"/>
  <c r="P496" i="13" s="1"/>
  <c r="G496" i="13"/>
  <c r="H496" i="13" s="1"/>
  <c r="K496" i="13"/>
  <c r="M496" i="13"/>
  <c r="O496" i="13"/>
  <c r="F497" i="13"/>
  <c r="P497" i="13" s="1"/>
  <c r="G497" i="13"/>
  <c r="H497" i="13" s="1"/>
  <c r="K497" i="13"/>
  <c r="M497" i="13"/>
  <c r="O497" i="13"/>
  <c r="F498" i="13"/>
  <c r="P498" i="13" s="1"/>
  <c r="G498" i="13"/>
  <c r="H498" i="13" s="1"/>
  <c r="K498" i="13"/>
  <c r="M498" i="13"/>
  <c r="O498" i="13"/>
  <c r="F499" i="13"/>
  <c r="P499" i="13" s="1"/>
  <c r="G499" i="13"/>
  <c r="H499" i="13" s="1"/>
  <c r="K499" i="13"/>
  <c r="M499" i="13"/>
  <c r="O499" i="13"/>
  <c r="F500" i="13"/>
  <c r="P500" i="13" s="1"/>
  <c r="G500" i="13"/>
  <c r="H500" i="13" s="1"/>
  <c r="K500" i="13"/>
  <c r="M500" i="13"/>
  <c r="O500" i="13"/>
  <c r="F501" i="13"/>
  <c r="P501" i="13" s="1"/>
  <c r="G501" i="13"/>
  <c r="H501" i="13" s="1"/>
  <c r="K501" i="13"/>
  <c r="M501" i="13"/>
  <c r="O501" i="13"/>
  <c r="F502" i="13"/>
  <c r="P502" i="13" s="1"/>
  <c r="G502" i="13"/>
  <c r="H502" i="13" s="1"/>
  <c r="K502" i="13"/>
  <c r="M502" i="13"/>
  <c r="O502" i="13"/>
  <c r="F503" i="13"/>
  <c r="P503" i="13" s="1"/>
  <c r="G503" i="13"/>
  <c r="H503" i="13" s="1"/>
  <c r="K503" i="13"/>
  <c r="M503" i="13"/>
  <c r="O503" i="13"/>
  <c r="F504" i="13"/>
  <c r="P504" i="13" s="1"/>
  <c r="G504" i="13"/>
  <c r="H504" i="13" s="1"/>
  <c r="K504" i="13"/>
  <c r="M504" i="13"/>
  <c r="O504" i="13"/>
  <c r="F505" i="13"/>
  <c r="P505" i="13" s="1"/>
  <c r="G505" i="13"/>
  <c r="H505" i="13" s="1"/>
  <c r="K505" i="13"/>
  <c r="M505" i="13"/>
  <c r="O505" i="13"/>
  <c r="F506" i="13"/>
  <c r="P506" i="13" s="1"/>
  <c r="G506" i="13"/>
  <c r="H506" i="13" s="1"/>
  <c r="K506" i="13"/>
  <c r="M506" i="13"/>
  <c r="O506" i="13"/>
  <c r="F507" i="13"/>
  <c r="P507" i="13" s="1"/>
  <c r="G507" i="13"/>
  <c r="H507" i="13" s="1"/>
  <c r="K507" i="13"/>
  <c r="M507" i="13"/>
  <c r="O507" i="13"/>
  <c r="F508" i="13"/>
  <c r="P508" i="13" s="1"/>
  <c r="G508" i="13"/>
  <c r="H508" i="13" s="1"/>
  <c r="K508" i="13"/>
  <c r="M508" i="13"/>
  <c r="O508" i="13"/>
  <c r="F509" i="13"/>
  <c r="P509" i="13" s="1"/>
  <c r="G509" i="13"/>
  <c r="H509" i="13" s="1"/>
  <c r="K509" i="13"/>
  <c r="M509" i="13"/>
  <c r="O509" i="13"/>
  <c r="F510" i="13"/>
  <c r="P510" i="13" s="1"/>
  <c r="G510" i="13"/>
  <c r="H510" i="13" s="1"/>
  <c r="K510" i="13"/>
  <c r="M510" i="13"/>
  <c r="O510" i="13"/>
  <c r="F511" i="13"/>
  <c r="P511" i="13" s="1"/>
  <c r="G511" i="13"/>
  <c r="H511" i="13" s="1"/>
  <c r="K511" i="13"/>
  <c r="M511" i="13"/>
  <c r="O511" i="13"/>
  <c r="F512" i="13"/>
  <c r="P512" i="13" s="1"/>
  <c r="G512" i="13"/>
  <c r="H512" i="13" s="1"/>
  <c r="K512" i="13"/>
  <c r="M512" i="13"/>
  <c r="O512" i="13"/>
  <c r="F513" i="13"/>
  <c r="P513" i="13" s="1"/>
  <c r="G513" i="13"/>
  <c r="H513" i="13" s="1"/>
  <c r="K513" i="13"/>
  <c r="M513" i="13"/>
  <c r="O513" i="13"/>
  <c r="F514" i="13"/>
  <c r="P514" i="13" s="1"/>
  <c r="G514" i="13"/>
  <c r="H514" i="13" s="1"/>
  <c r="K514" i="13"/>
  <c r="M514" i="13"/>
  <c r="O514" i="13"/>
  <c r="F515" i="13"/>
  <c r="P515" i="13" s="1"/>
  <c r="G515" i="13"/>
  <c r="H515" i="13" s="1"/>
  <c r="K515" i="13"/>
  <c r="M515" i="13"/>
  <c r="O515" i="13"/>
  <c r="F516" i="13"/>
  <c r="P516" i="13" s="1"/>
  <c r="G516" i="13"/>
  <c r="H516" i="13" s="1"/>
  <c r="K516" i="13"/>
  <c r="M516" i="13"/>
  <c r="O516" i="13"/>
  <c r="F517" i="13"/>
  <c r="P517" i="13" s="1"/>
  <c r="G517" i="13"/>
  <c r="H517" i="13" s="1"/>
  <c r="K517" i="13"/>
  <c r="M517" i="13"/>
  <c r="O517" i="13"/>
  <c r="F518" i="13"/>
  <c r="P518" i="13" s="1"/>
  <c r="G518" i="13"/>
  <c r="H518" i="13" s="1"/>
  <c r="K518" i="13"/>
  <c r="M518" i="13"/>
  <c r="O518" i="13"/>
  <c r="F519" i="13"/>
  <c r="P519" i="13" s="1"/>
  <c r="G519" i="13"/>
  <c r="H519" i="13" s="1"/>
  <c r="K519" i="13"/>
  <c r="M519" i="13"/>
  <c r="O519" i="13"/>
  <c r="F520" i="13"/>
  <c r="P520" i="13" s="1"/>
  <c r="G520" i="13"/>
  <c r="H520" i="13" s="1"/>
  <c r="K520" i="13"/>
  <c r="M520" i="13"/>
  <c r="O520" i="13"/>
  <c r="F521" i="13"/>
  <c r="P521" i="13" s="1"/>
  <c r="G521" i="13"/>
  <c r="H521" i="13" s="1"/>
  <c r="K521" i="13"/>
  <c r="M521" i="13"/>
  <c r="O521" i="13"/>
  <c r="F522" i="13"/>
  <c r="P522" i="13" s="1"/>
  <c r="G522" i="13"/>
  <c r="H522" i="13" s="1"/>
  <c r="K522" i="13"/>
  <c r="M522" i="13"/>
  <c r="O522" i="13"/>
  <c r="F523" i="13"/>
  <c r="P523" i="13" s="1"/>
  <c r="G523" i="13"/>
  <c r="H523" i="13" s="1"/>
  <c r="K523" i="13"/>
  <c r="M523" i="13"/>
  <c r="O523" i="13"/>
  <c r="F524" i="13"/>
  <c r="P524" i="13" s="1"/>
  <c r="G524" i="13"/>
  <c r="H524" i="13" s="1"/>
  <c r="K524" i="13"/>
  <c r="M524" i="13"/>
  <c r="O524" i="13"/>
  <c r="F525" i="13"/>
  <c r="P525" i="13" s="1"/>
  <c r="G525" i="13"/>
  <c r="H525" i="13" s="1"/>
  <c r="K525" i="13"/>
  <c r="M525" i="13"/>
  <c r="O525" i="13"/>
  <c r="F526" i="13"/>
  <c r="P526" i="13" s="1"/>
  <c r="G526" i="13"/>
  <c r="H526" i="13" s="1"/>
  <c r="K526" i="13"/>
  <c r="M526" i="13"/>
  <c r="O526" i="13"/>
  <c r="F527" i="13"/>
  <c r="P527" i="13" s="1"/>
  <c r="G527" i="13"/>
  <c r="H527" i="13" s="1"/>
  <c r="K527" i="13"/>
  <c r="M527" i="13"/>
  <c r="O527" i="13"/>
  <c r="F528" i="13"/>
  <c r="P528" i="13" s="1"/>
  <c r="G528" i="13"/>
  <c r="H528" i="13" s="1"/>
  <c r="K528" i="13"/>
  <c r="M528" i="13"/>
  <c r="O528" i="13"/>
  <c r="F529" i="13"/>
  <c r="P529" i="13" s="1"/>
  <c r="G529" i="13"/>
  <c r="H529" i="13" s="1"/>
  <c r="K529" i="13"/>
  <c r="M529" i="13"/>
  <c r="O529" i="13"/>
  <c r="F530" i="13"/>
  <c r="P530" i="13" s="1"/>
  <c r="G530" i="13"/>
  <c r="H530" i="13" s="1"/>
  <c r="K530" i="13"/>
  <c r="M530" i="13"/>
  <c r="O530" i="13"/>
  <c r="F531" i="13"/>
  <c r="P531" i="13" s="1"/>
  <c r="G531" i="13"/>
  <c r="H531" i="13" s="1"/>
  <c r="K531" i="13"/>
  <c r="M531" i="13"/>
  <c r="O531" i="13"/>
  <c r="F532" i="13"/>
  <c r="P532" i="13" s="1"/>
  <c r="G532" i="13"/>
  <c r="H532" i="13" s="1"/>
  <c r="K532" i="13"/>
  <c r="M532" i="13"/>
  <c r="O532" i="13"/>
  <c r="F533" i="13"/>
  <c r="P533" i="13" s="1"/>
  <c r="G533" i="13"/>
  <c r="H533" i="13" s="1"/>
  <c r="K533" i="13"/>
  <c r="M533" i="13"/>
  <c r="O533" i="13"/>
  <c r="F534" i="13"/>
  <c r="P534" i="13" s="1"/>
  <c r="G534" i="13"/>
  <c r="H534" i="13" s="1"/>
  <c r="K534" i="13"/>
  <c r="M534" i="13"/>
  <c r="O534" i="13"/>
  <c r="F535" i="13"/>
  <c r="P535" i="13" s="1"/>
  <c r="G535" i="13"/>
  <c r="H535" i="13" s="1"/>
  <c r="K535" i="13"/>
  <c r="M535" i="13"/>
  <c r="O535" i="13"/>
  <c r="F536" i="13"/>
  <c r="P536" i="13" s="1"/>
  <c r="G536" i="13"/>
  <c r="H536" i="13" s="1"/>
  <c r="K536" i="13"/>
  <c r="M536" i="13"/>
  <c r="O536" i="13"/>
  <c r="F537" i="13"/>
  <c r="P537" i="13" s="1"/>
  <c r="G537" i="13"/>
  <c r="H537" i="13" s="1"/>
  <c r="K537" i="13"/>
  <c r="M537" i="13"/>
  <c r="O537" i="13"/>
  <c r="F538" i="13"/>
  <c r="P538" i="13" s="1"/>
  <c r="G538" i="13"/>
  <c r="H538" i="13" s="1"/>
  <c r="K538" i="13"/>
  <c r="M538" i="13"/>
  <c r="O538" i="13"/>
  <c r="F539" i="13"/>
  <c r="P539" i="13" s="1"/>
  <c r="G539" i="13"/>
  <c r="H539" i="13" s="1"/>
  <c r="K539" i="13"/>
  <c r="M539" i="13"/>
  <c r="O539" i="13"/>
  <c r="F540" i="13"/>
  <c r="P540" i="13" s="1"/>
  <c r="G540" i="13"/>
  <c r="H540" i="13" s="1"/>
  <c r="K540" i="13"/>
  <c r="M540" i="13"/>
  <c r="O540" i="13"/>
  <c r="F541" i="13"/>
  <c r="P541" i="13" s="1"/>
  <c r="G541" i="13"/>
  <c r="H541" i="13" s="1"/>
  <c r="K541" i="13"/>
  <c r="M541" i="13"/>
  <c r="O541" i="13"/>
  <c r="F542" i="13"/>
  <c r="P542" i="13" s="1"/>
  <c r="G542" i="13"/>
  <c r="H542" i="13" s="1"/>
  <c r="K542" i="13"/>
  <c r="M542" i="13"/>
  <c r="O542" i="13"/>
  <c r="F543" i="13"/>
  <c r="P543" i="13" s="1"/>
  <c r="G543" i="13"/>
  <c r="H543" i="13" s="1"/>
  <c r="K543" i="13"/>
  <c r="M543" i="13"/>
  <c r="O543" i="13"/>
  <c r="F544" i="13"/>
  <c r="P544" i="13" s="1"/>
  <c r="G544" i="13"/>
  <c r="H544" i="13" s="1"/>
  <c r="K544" i="13"/>
  <c r="M544" i="13"/>
  <c r="O544" i="13"/>
  <c r="F545" i="13"/>
  <c r="P545" i="13" s="1"/>
  <c r="G545" i="13"/>
  <c r="H545" i="13" s="1"/>
  <c r="K545" i="13"/>
  <c r="M545" i="13"/>
  <c r="O545" i="13"/>
  <c r="F546" i="13"/>
  <c r="P546" i="13" s="1"/>
  <c r="G546" i="13"/>
  <c r="H546" i="13" s="1"/>
  <c r="K546" i="13"/>
  <c r="M546" i="13"/>
  <c r="O546" i="13"/>
  <c r="F547" i="13"/>
  <c r="P547" i="13" s="1"/>
  <c r="G547" i="13"/>
  <c r="H547" i="13" s="1"/>
  <c r="K547" i="13"/>
  <c r="M547" i="13"/>
  <c r="O547" i="13"/>
  <c r="F548" i="13"/>
  <c r="P548" i="13" s="1"/>
  <c r="G548" i="13"/>
  <c r="H548" i="13" s="1"/>
  <c r="K548" i="13"/>
  <c r="M548" i="13"/>
  <c r="O548" i="13"/>
  <c r="F549" i="13"/>
  <c r="P549" i="13" s="1"/>
  <c r="G549" i="13"/>
  <c r="H549" i="13" s="1"/>
  <c r="K549" i="13"/>
  <c r="M549" i="13"/>
  <c r="O549" i="13"/>
  <c r="F550" i="13"/>
  <c r="P550" i="13" s="1"/>
  <c r="G550" i="13"/>
  <c r="H550" i="13" s="1"/>
  <c r="K550" i="13"/>
  <c r="M550" i="13"/>
  <c r="O550" i="13"/>
  <c r="F551" i="13"/>
  <c r="P551" i="13" s="1"/>
  <c r="G551" i="13"/>
  <c r="H551" i="13" s="1"/>
  <c r="K551" i="13"/>
  <c r="M551" i="13"/>
  <c r="O551" i="13"/>
  <c r="F552" i="13"/>
  <c r="P552" i="13" s="1"/>
  <c r="G552" i="13"/>
  <c r="H552" i="13" s="1"/>
  <c r="K552" i="13"/>
  <c r="M552" i="13"/>
  <c r="O552" i="13"/>
  <c r="F553" i="13"/>
  <c r="P553" i="13" s="1"/>
  <c r="G553" i="13"/>
  <c r="H553" i="13" s="1"/>
  <c r="K553" i="13"/>
  <c r="M553" i="13"/>
  <c r="O553" i="13"/>
  <c r="F554" i="13"/>
  <c r="P554" i="13" s="1"/>
  <c r="G554" i="13"/>
  <c r="H554" i="13" s="1"/>
  <c r="K554" i="13"/>
  <c r="M554" i="13"/>
  <c r="O554" i="13"/>
  <c r="F555" i="13"/>
  <c r="P555" i="13" s="1"/>
  <c r="G555" i="13"/>
  <c r="H555" i="13" s="1"/>
  <c r="K555" i="13"/>
  <c r="M555" i="13"/>
  <c r="O555" i="13"/>
  <c r="F556" i="13"/>
  <c r="P556" i="13" s="1"/>
  <c r="G556" i="13"/>
  <c r="H556" i="13" s="1"/>
  <c r="K556" i="13"/>
  <c r="M556" i="13"/>
  <c r="O556" i="13"/>
  <c r="F557" i="13"/>
  <c r="P557" i="13" s="1"/>
  <c r="G557" i="13"/>
  <c r="H557" i="13" s="1"/>
  <c r="K557" i="13"/>
  <c r="M557" i="13"/>
  <c r="O557" i="13"/>
  <c r="F558" i="13"/>
  <c r="P558" i="13" s="1"/>
  <c r="G558" i="13"/>
  <c r="H558" i="13" s="1"/>
  <c r="K558" i="13"/>
  <c r="M558" i="13"/>
  <c r="O558" i="13"/>
  <c r="F559" i="13"/>
  <c r="P559" i="13" s="1"/>
  <c r="G559" i="13"/>
  <c r="H559" i="13" s="1"/>
  <c r="K559" i="13"/>
  <c r="M559" i="13"/>
  <c r="O559" i="13"/>
  <c r="F560" i="13"/>
  <c r="P560" i="13" s="1"/>
  <c r="G560" i="13"/>
  <c r="H560" i="13" s="1"/>
  <c r="K560" i="13"/>
  <c r="M560" i="13"/>
  <c r="O560" i="13"/>
  <c r="F561" i="13"/>
  <c r="P561" i="13" s="1"/>
  <c r="G561" i="13"/>
  <c r="H561" i="13" s="1"/>
  <c r="K561" i="13"/>
  <c r="M561" i="13"/>
  <c r="O561" i="13"/>
  <c r="F562" i="13"/>
  <c r="P562" i="13" s="1"/>
  <c r="G562" i="13"/>
  <c r="H562" i="13" s="1"/>
  <c r="K562" i="13"/>
  <c r="M562" i="13"/>
  <c r="O562" i="13"/>
  <c r="F563" i="13"/>
  <c r="P563" i="13" s="1"/>
  <c r="G563" i="13"/>
  <c r="H563" i="13" s="1"/>
  <c r="K563" i="13"/>
  <c r="M563" i="13"/>
  <c r="O563" i="13"/>
  <c r="F564" i="13"/>
  <c r="P564" i="13" s="1"/>
  <c r="G564" i="13"/>
  <c r="H564" i="13" s="1"/>
  <c r="K564" i="13"/>
  <c r="M564" i="13"/>
  <c r="O564" i="13"/>
  <c r="F565" i="13"/>
  <c r="P565" i="13" s="1"/>
  <c r="G565" i="13"/>
  <c r="H565" i="13" s="1"/>
  <c r="K565" i="13"/>
  <c r="M565" i="13"/>
  <c r="O565" i="13"/>
  <c r="F566" i="13"/>
  <c r="P566" i="13" s="1"/>
  <c r="G566" i="13"/>
  <c r="H566" i="13" s="1"/>
  <c r="K566" i="13"/>
  <c r="M566" i="13"/>
  <c r="O566" i="13"/>
  <c r="F567" i="13"/>
  <c r="P567" i="13" s="1"/>
  <c r="G567" i="13"/>
  <c r="H567" i="13" s="1"/>
  <c r="K567" i="13"/>
  <c r="M567" i="13"/>
  <c r="O567" i="13"/>
  <c r="F568" i="13"/>
  <c r="P568" i="13" s="1"/>
  <c r="G568" i="13"/>
  <c r="H568" i="13" s="1"/>
  <c r="K568" i="13"/>
  <c r="M568" i="13"/>
  <c r="O568" i="13"/>
  <c r="F569" i="13"/>
  <c r="P569" i="13" s="1"/>
  <c r="G569" i="13"/>
  <c r="H569" i="13" s="1"/>
  <c r="K569" i="13"/>
  <c r="M569" i="13"/>
  <c r="O569" i="13"/>
  <c r="F570" i="13"/>
  <c r="P570" i="13" s="1"/>
  <c r="G570" i="13"/>
  <c r="H570" i="13" s="1"/>
  <c r="K570" i="13"/>
  <c r="M570" i="13"/>
  <c r="O570" i="13"/>
  <c r="F571" i="13"/>
  <c r="P571" i="13" s="1"/>
  <c r="G571" i="13"/>
  <c r="H571" i="13" s="1"/>
  <c r="K571" i="13"/>
  <c r="M571" i="13"/>
  <c r="O571" i="13"/>
  <c r="F572" i="13"/>
  <c r="P572" i="13" s="1"/>
  <c r="G572" i="13"/>
  <c r="H572" i="13" s="1"/>
  <c r="K572" i="13"/>
  <c r="M572" i="13"/>
  <c r="O572" i="13"/>
  <c r="F573" i="13"/>
  <c r="P573" i="13" s="1"/>
  <c r="G573" i="13"/>
  <c r="H573" i="13" s="1"/>
  <c r="K573" i="13"/>
  <c r="M573" i="13"/>
  <c r="O573" i="13"/>
  <c r="F574" i="13"/>
  <c r="P574" i="13" s="1"/>
  <c r="G574" i="13"/>
  <c r="H574" i="13" s="1"/>
  <c r="K574" i="13"/>
  <c r="M574" i="13"/>
  <c r="O574" i="13"/>
  <c r="F575" i="13"/>
  <c r="P575" i="13" s="1"/>
  <c r="G575" i="13"/>
  <c r="H575" i="13" s="1"/>
  <c r="K575" i="13"/>
  <c r="M575" i="13"/>
  <c r="O575" i="13"/>
  <c r="F576" i="13"/>
  <c r="P576" i="13" s="1"/>
  <c r="G576" i="13"/>
  <c r="H576" i="13" s="1"/>
  <c r="K576" i="13"/>
  <c r="M576" i="13"/>
  <c r="O576" i="13"/>
  <c r="F577" i="13"/>
  <c r="P577" i="13" s="1"/>
  <c r="G577" i="13"/>
  <c r="H577" i="13" s="1"/>
  <c r="K577" i="13"/>
  <c r="M577" i="13"/>
  <c r="O577" i="13"/>
  <c r="F578" i="13"/>
  <c r="P578" i="13" s="1"/>
  <c r="G578" i="13"/>
  <c r="H578" i="13" s="1"/>
  <c r="K578" i="13"/>
  <c r="M578" i="13"/>
  <c r="O578" i="13"/>
  <c r="F579" i="13"/>
  <c r="P579" i="13" s="1"/>
  <c r="G579" i="13"/>
  <c r="H579" i="13" s="1"/>
  <c r="K579" i="13"/>
  <c r="M579" i="13"/>
  <c r="O579" i="13"/>
  <c r="F580" i="13"/>
  <c r="P580" i="13" s="1"/>
  <c r="G580" i="13"/>
  <c r="H580" i="13" s="1"/>
  <c r="K580" i="13"/>
  <c r="M580" i="13"/>
  <c r="O580" i="13"/>
  <c r="F581" i="13"/>
  <c r="P581" i="13" s="1"/>
  <c r="G581" i="13"/>
  <c r="H581" i="13" s="1"/>
  <c r="K581" i="13"/>
  <c r="M581" i="13"/>
  <c r="O581" i="13"/>
  <c r="F582" i="13"/>
  <c r="P582" i="13" s="1"/>
  <c r="G582" i="13"/>
  <c r="H582" i="13" s="1"/>
  <c r="K582" i="13"/>
  <c r="M582" i="13"/>
  <c r="O582" i="13"/>
  <c r="F583" i="13"/>
  <c r="P583" i="13" s="1"/>
  <c r="G583" i="13"/>
  <c r="H583" i="13" s="1"/>
  <c r="K583" i="13"/>
  <c r="M583" i="13"/>
  <c r="O583" i="13"/>
  <c r="F584" i="13"/>
  <c r="P584" i="13" s="1"/>
  <c r="G584" i="13"/>
  <c r="H584" i="13" s="1"/>
  <c r="K584" i="13"/>
  <c r="M584" i="13"/>
  <c r="O584" i="13"/>
  <c r="F585" i="13"/>
  <c r="P585" i="13" s="1"/>
  <c r="G585" i="13"/>
  <c r="H585" i="13" s="1"/>
  <c r="K585" i="13"/>
  <c r="M585" i="13"/>
  <c r="O585" i="13"/>
  <c r="F586" i="13"/>
  <c r="P586" i="13" s="1"/>
  <c r="G586" i="13"/>
  <c r="H586" i="13" s="1"/>
  <c r="K586" i="13"/>
  <c r="M586" i="13"/>
  <c r="O586" i="13"/>
  <c r="F587" i="13"/>
  <c r="P587" i="13" s="1"/>
  <c r="G587" i="13"/>
  <c r="H587" i="13" s="1"/>
  <c r="K587" i="13"/>
  <c r="M587" i="13"/>
  <c r="O587" i="13"/>
  <c r="F588" i="13"/>
  <c r="P588" i="13" s="1"/>
  <c r="G588" i="13"/>
  <c r="H588" i="13" s="1"/>
  <c r="K588" i="13"/>
  <c r="M588" i="13"/>
  <c r="O588" i="13"/>
  <c r="F589" i="13"/>
  <c r="P589" i="13" s="1"/>
  <c r="G589" i="13"/>
  <c r="H589" i="13" s="1"/>
  <c r="K589" i="13"/>
  <c r="M589" i="13"/>
  <c r="O589" i="13"/>
  <c r="F590" i="13"/>
  <c r="P590" i="13" s="1"/>
  <c r="G590" i="13"/>
  <c r="H590" i="13" s="1"/>
  <c r="K590" i="13"/>
  <c r="M590" i="13"/>
  <c r="O590" i="13"/>
  <c r="F591" i="13"/>
  <c r="P591" i="13" s="1"/>
  <c r="G591" i="13"/>
  <c r="H591" i="13" s="1"/>
  <c r="K591" i="13"/>
  <c r="M591" i="13"/>
  <c r="O591" i="13"/>
  <c r="F592" i="13"/>
  <c r="P592" i="13" s="1"/>
  <c r="G592" i="13"/>
  <c r="H592" i="13" s="1"/>
  <c r="K592" i="13"/>
  <c r="M592" i="13"/>
  <c r="O592" i="13"/>
  <c r="F593" i="13"/>
  <c r="P593" i="13" s="1"/>
  <c r="G593" i="13"/>
  <c r="H593" i="13" s="1"/>
  <c r="K593" i="13"/>
  <c r="M593" i="13"/>
  <c r="O593" i="13"/>
  <c r="F594" i="13"/>
  <c r="P594" i="13" s="1"/>
  <c r="G594" i="13"/>
  <c r="H594" i="13" s="1"/>
  <c r="K594" i="13"/>
  <c r="M594" i="13"/>
  <c r="O594" i="13"/>
  <c r="F595" i="13"/>
  <c r="P595" i="13" s="1"/>
  <c r="G595" i="13"/>
  <c r="H595" i="13" s="1"/>
  <c r="K595" i="13"/>
  <c r="M595" i="13"/>
  <c r="O595" i="13"/>
  <c r="F596" i="13"/>
  <c r="P596" i="13" s="1"/>
  <c r="G596" i="13"/>
  <c r="H596" i="13" s="1"/>
  <c r="K596" i="13"/>
  <c r="M596" i="13"/>
  <c r="O596" i="13"/>
  <c r="F597" i="13"/>
  <c r="P597" i="13" s="1"/>
  <c r="G597" i="13"/>
  <c r="H597" i="13" s="1"/>
  <c r="K597" i="13"/>
  <c r="M597" i="13"/>
  <c r="O597" i="13"/>
  <c r="F598" i="13"/>
  <c r="P598" i="13" s="1"/>
  <c r="G598" i="13"/>
  <c r="H598" i="13" s="1"/>
  <c r="K598" i="13"/>
  <c r="M598" i="13"/>
  <c r="O598" i="13"/>
  <c r="F599" i="13"/>
  <c r="P599" i="13" s="1"/>
  <c r="G599" i="13"/>
  <c r="H599" i="13" s="1"/>
  <c r="K599" i="13"/>
  <c r="M599" i="13"/>
  <c r="O599" i="13"/>
  <c r="F600" i="13"/>
  <c r="P600" i="13" s="1"/>
  <c r="G600" i="13"/>
  <c r="H600" i="13" s="1"/>
  <c r="K600" i="13"/>
  <c r="M600" i="13"/>
  <c r="O600" i="13"/>
  <c r="F601" i="13"/>
  <c r="P601" i="13" s="1"/>
  <c r="G601" i="13"/>
  <c r="H601" i="13" s="1"/>
  <c r="K601" i="13"/>
  <c r="M601" i="13"/>
  <c r="O601" i="13"/>
  <c r="F602" i="13"/>
  <c r="P602" i="13" s="1"/>
  <c r="G602" i="13"/>
  <c r="H602" i="13" s="1"/>
  <c r="K602" i="13"/>
  <c r="M602" i="13"/>
  <c r="O602" i="13"/>
  <c r="F603" i="13"/>
  <c r="P603" i="13" s="1"/>
  <c r="G603" i="13"/>
  <c r="H603" i="13" s="1"/>
  <c r="K603" i="13"/>
  <c r="M603" i="13"/>
  <c r="O603" i="13"/>
  <c r="F604" i="13"/>
  <c r="P604" i="13" s="1"/>
  <c r="G604" i="13"/>
  <c r="H604" i="13" s="1"/>
  <c r="K604" i="13"/>
  <c r="M604" i="13"/>
  <c r="O604" i="13"/>
  <c r="F605" i="13"/>
  <c r="P605" i="13" s="1"/>
  <c r="G605" i="13"/>
  <c r="H605" i="13" s="1"/>
  <c r="K605" i="13"/>
  <c r="M605" i="13"/>
  <c r="O605" i="13"/>
  <c r="F606" i="13"/>
  <c r="P606" i="13" s="1"/>
  <c r="G606" i="13"/>
  <c r="H606" i="13" s="1"/>
  <c r="K606" i="13"/>
  <c r="M606" i="13"/>
  <c r="O606" i="13"/>
  <c r="F607" i="13"/>
  <c r="P607" i="13" s="1"/>
  <c r="G607" i="13"/>
  <c r="H607" i="13" s="1"/>
  <c r="K607" i="13"/>
  <c r="M607" i="13"/>
  <c r="O607" i="13"/>
  <c r="F608" i="13"/>
  <c r="P608" i="13" s="1"/>
  <c r="G608" i="13"/>
  <c r="H608" i="13" s="1"/>
  <c r="K608" i="13"/>
  <c r="M608" i="13"/>
  <c r="O608" i="13"/>
  <c r="F609" i="13"/>
  <c r="P609" i="13" s="1"/>
  <c r="G609" i="13"/>
  <c r="H609" i="13" s="1"/>
  <c r="K609" i="13"/>
  <c r="M609" i="13"/>
  <c r="O609" i="13"/>
  <c r="F610" i="13"/>
  <c r="P610" i="13" s="1"/>
  <c r="G610" i="13"/>
  <c r="H610" i="13" s="1"/>
  <c r="K610" i="13"/>
  <c r="M610" i="13"/>
  <c r="O610" i="13"/>
  <c r="F611" i="13"/>
  <c r="P611" i="13" s="1"/>
  <c r="G611" i="13"/>
  <c r="H611" i="13" s="1"/>
  <c r="K611" i="13"/>
  <c r="M611" i="13"/>
  <c r="O611" i="13"/>
  <c r="F612" i="13"/>
  <c r="P612" i="13" s="1"/>
  <c r="G612" i="13"/>
  <c r="H612" i="13" s="1"/>
  <c r="K612" i="13"/>
  <c r="M612" i="13"/>
  <c r="O612" i="13"/>
  <c r="F613" i="13"/>
  <c r="P613" i="13" s="1"/>
  <c r="G613" i="13"/>
  <c r="H613" i="13" s="1"/>
  <c r="K613" i="13"/>
  <c r="M613" i="13"/>
  <c r="O613" i="13"/>
  <c r="F614" i="13"/>
  <c r="P614" i="13" s="1"/>
  <c r="G614" i="13"/>
  <c r="H614" i="13" s="1"/>
  <c r="K614" i="13"/>
  <c r="M614" i="13"/>
  <c r="O614" i="13"/>
  <c r="F615" i="13"/>
  <c r="P615" i="13" s="1"/>
  <c r="G615" i="13"/>
  <c r="H615" i="13" s="1"/>
  <c r="K615" i="13"/>
  <c r="M615" i="13"/>
  <c r="O615" i="13"/>
  <c r="F616" i="13"/>
  <c r="P616" i="13" s="1"/>
  <c r="G616" i="13"/>
  <c r="H616" i="13" s="1"/>
  <c r="K616" i="13"/>
  <c r="M616" i="13"/>
  <c r="O616" i="13"/>
  <c r="F617" i="13"/>
  <c r="P617" i="13" s="1"/>
  <c r="G617" i="13"/>
  <c r="H617" i="13" s="1"/>
  <c r="K617" i="13"/>
  <c r="M617" i="13"/>
  <c r="O617" i="13"/>
  <c r="F618" i="13"/>
  <c r="P618" i="13" s="1"/>
  <c r="G618" i="13"/>
  <c r="H618" i="13" s="1"/>
  <c r="K618" i="13"/>
  <c r="M618" i="13"/>
  <c r="O618" i="13"/>
  <c r="F619" i="13"/>
  <c r="P619" i="13" s="1"/>
  <c r="G619" i="13"/>
  <c r="H619" i="13" s="1"/>
  <c r="K619" i="13"/>
  <c r="M619" i="13"/>
  <c r="O619" i="13"/>
  <c r="F620" i="13"/>
  <c r="P620" i="13" s="1"/>
  <c r="G620" i="13"/>
  <c r="H620" i="13" s="1"/>
  <c r="K620" i="13"/>
  <c r="M620" i="13"/>
  <c r="O620" i="13"/>
  <c r="F621" i="13"/>
  <c r="P621" i="13" s="1"/>
  <c r="G621" i="13"/>
  <c r="H621" i="13" s="1"/>
  <c r="K621" i="13"/>
  <c r="M621" i="13"/>
  <c r="O621" i="13"/>
  <c r="F622" i="13"/>
  <c r="P622" i="13" s="1"/>
  <c r="G622" i="13"/>
  <c r="H622" i="13" s="1"/>
  <c r="K622" i="13"/>
  <c r="M622" i="13"/>
  <c r="O622" i="13"/>
  <c r="F623" i="13"/>
  <c r="P623" i="13" s="1"/>
  <c r="G623" i="13"/>
  <c r="H623" i="13" s="1"/>
  <c r="K623" i="13"/>
  <c r="M623" i="13"/>
  <c r="O623" i="13"/>
  <c r="F624" i="13"/>
  <c r="P624" i="13" s="1"/>
  <c r="G624" i="13"/>
  <c r="H624" i="13" s="1"/>
  <c r="K624" i="13"/>
  <c r="M624" i="13"/>
  <c r="O624" i="13"/>
  <c r="F625" i="13"/>
  <c r="P625" i="13" s="1"/>
  <c r="G625" i="13"/>
  <c r="H625" i="13" s="1"/>
  <c r="K625" i="13"/>
  <c r="M625" i="13"/>
  <c r="O625" i="13"/>
  <c r="F626" i="13"/>
  <c r="P626" i="13" s="1"/>
  <c r="G626" i="13"/>
  <c r="H626" i="13" s="1"/>
  <c r="K626" i="13"/>
  <c r="M626" i="13"/>
  <c r="O626" i="13"/>
  <c r="F627" i="13"/>
  <c r="P627" i="13" s="1"/>
  <c r="G627" i="13"/>
  <c r="H627" i="13" s="1"/>
  <c r="K627" i="13"/>
  <c r="M627" i="13"/>
  <c r="O627" i="13"/>
  <c r="F628" i="13"/>
  <c r="P628" i="13" s="1"/>
  <c r="G628" i="13"/>
  <c r="H628" i="13" s="1"/>
  <c r="K628" i="13"/>
  <c r="M628" i="13"/>
  <c r="O628" i="13"/>
  <c r="F629" i="13"/>
  <c r="P629" i="13" s="1"/>
  <c r="G629" i="13"/>
  <c r="H629" i="13" s="1"/>
  <c r="K629" i="13"/>
  <c r="M629" i="13"/>
  <c r="O629" i="13"/>
  <c r="F630" i="13"/>
  <c r="P630" i="13" s="1"/>
  <c r="G630" i="13"/>
  <c r="H630" i="13" s="1"/>
  <c r="K630" i="13"/>
  <c r="M630" i="13"/>
  <c r="O630" i="13"/>
  <c r="F631" i="13"/>
  <c r="P631" i="13" s="1"/>
  <c r="G631" i="13"/>
  <c r="H631" i="13" s="1"/>
  <c r="K631" i="13"/>
  <c r="M631" i="13"/>
  <c r="O631" i="13"/>
  <c r="F632" i="13"/>
  <c r="P632" i="13" s="1"/>
  <c r="G632" i="13"/>
  <c r="H632" i="13" s="1"/>
  <c r="K632" i="13"/>
  <c r="M632" i="13"/>
  <c r="O632" i="13"/>
  <c r="F633" i="13"/>
  <c r="P633" i="13" s="1"/>
  <c r="G633" i="13"/>
  <c r="H633" i="13" s="1"/>
  <c r="K633" i="13"/>
  <c r="M633" i="13"/>
  <c r="O633" i="13"/>
  <c r="F634" i="13"/>
  <c r="P634" i="13" s="1"/>
  <c r="G634" i="13"/>
  <c r="H634" i="13" s="1"/>
  <c r="K634" i="13"/>
  <c r="M634" i="13"/>
  <c r="O634" i="13"/>
  <c r="F635" i="13"/>
  <c r="P635" i="13" s="1"/>
  <c r="G635" i="13"/>
  <c r="H635" i="13" s="1"/>
  <c r="K635" i="13"/>
  <c r="M635" i="13"/>
  <c r="O635" i="13"/>
  <c r="F636" i="13"/>
  <c r="P636" i="13" s="1"/>
  <c r="G636" i="13"/>
  <c r="H636" i="13" s="1"/>
  <c r="K636" i="13"/>
  <c r="M636" i="13"/>
  <c r="O636" i="13"/>
  <c r="F637" i="13"/>
  <c r="P637" i="13" s="1"/>
  <c r="G637" i="13"/>
  <c r="H637" i="13" s="1"/>
  <c r="K637" i="13"/>
  <c r="M637" i="13"/>
  <c r="O637" i="13"/>
  <c r="F638" i="13"/>
  <c r="P638" i="13" s="1"/>
  <c r="G638" i="13"/>
  <c r="H638" i="13" s="1"/>
  <c r="K638" i="13"/>
  <c r="M638" i="13"/>
  <c r="O638" i="13"/>
  <c r="F639" i="13"/>
  <c r="P639" i="13" s="1"/>
  <c r="G639" i="13"/>
  <c r="H639" i="13" s="1"/>
  <c r="K639" i="13"/>
  <c r="M639" i="13"/>
  <c r="O639" i="13"/>
  <c r="F640" i="13"/>
  <c r="P640" i="13" s="1"/>
  <c r="G640" i="13"/>
  <c r="H640" i="13" s="1"/>
  <c r="K640" i="13"/>
  <c r="M640" i="13"/>
  <c r="O640" i="13"/>
  <c r="F641" i="13"/>
  <c r="P641" i="13" s="1"/>
  <c r="G641" i="13"/>
  <c r="H641" i="13" s="1"/>
  <c r="K641" i="13"/>
  <c r="M641" i="13"/>
  <c r="O641" i="13"/>
  <c r="F642" i="13"/>
  <c r="P642" i="13" s="1"/>
  <c r="G642" i="13"/>
  <c r="H642" i="13" s="1"/>
  <c r="K642" i="13"/>
  <c r="M642" i="13"/>
  <c r="O642" i="13"/>
  <c r="F643" i="13"/>
  <c r="P643" i="13" s="1"/>
  <c r="G643" i="13"/>
  <c r="H643" i="13" s="1"/>
  <c r="K643" i="13"/>
  <c r="M643" i="13"/>
  <c r="O643" i="13"/>
  <c r="F644" i="13"/>
  <c r="P644" i="13" s="1"/>
  <c r="G644" i="13"/>
  <c r="H644" i="13" s="1"/>
  <c r="K644" i="13"/>
  <c r="M644" i="13"/>
  <c r="O644" i="13"/>
  <c r="F645" i="13"/>
  <c r="P645" i="13" s="1"/>
  <c r="G645" i="13"/>
  <c r="H645" i="13" s="1"/>
  <c r="K645" i="13"/>
  <c r="M645" i="13"/>
  <c r="O645" i="13"/>
  <c r="F646" i="13"/>
  <c r="P646" i="13" s="1"/>
  <c r="G646" i="13"/>
  <c r="H646" i="13" s="1"/>
  <c r="K646" i="13"/>
  <c r="M646" i="13"/>
  <c r="O646" i="13"/>
  <c r="F647" i="13"/>
  <c r="P647" i="13" s="1"/>
  <c r="G647" i="13"/>
  <c r="H647" i="13" s="1"/>
  <c r="K647" i="13"/>
  <c r="M647" i="13"/>
  <c r="O647" i="13"/>
  <c r="F648" i="13"/>
  <c r="P648" i="13" s="1"/>
  <c r="G648" i="13"/>
  <c r="H648" i="13" s="1"/>
  <c r="K648" i="13"/>
  <c r="M648" i="13"/>
  <c r="O648" i="13"/>
  <c r="F649" i="13"/>
  <c r="P649" i="13" s="1"/>
  <c r="G649" i="13"/>
  <c r="H649" i="13" s="1"/>
  <c r="K649" i="13"/>
  <c r="M649" i="13"/>
  <c r="O649" i="13"/>
  <c r="F650" i="13"/>
  <c r="P650" i="13" s="1"/>
  <c r="G650" i="13"/>
  <c r="H650" i="13" s="1"/>
  <c r="K650" i="13"/>
  <c r="M650" i="13"/>
  <c r="O650" i="13"/>
  <c r="F651" i="13"/>
  <c r="P651" i="13" s="1"/>
  <c r="G651" i="13"/>
  <c r="H651" i="13" s="1"/>
  <c r="K651" i="13"/>
  <c r="M651" i="13"/>
  <c r="O651" i="13"/>
  <c r="F652" i="13"/>
  <c r="P652" i="13" s="1"/>
  <c r="G652" i="13"/>
  <c r="H652" i="13" s="1"/>
  <c r="K652" i="13"/>
  <c r="M652" i="13"/>
  <c r="O652" i="13"/>
  <c r="F653" i="13"/>
  <c r="P653" i="13" s="1"/>
  <c r="G653" i="13"/>
  <c r="H653" i="13" s="1"/>
  <c r="K653" i="13"/>
  <c r="M653" i="13"/>
  <c r="O653" i="13"/>
  <c r="F654" i="13"/>
  <c r="P654" i="13" s="1"/>
  <c r="G654" i="13"/>
  <c r="H654" i="13" s="1"/>
  <c r="K654" i="13"/>
  <c r="M654" i="13"/>
  <c r="O654" i="13"/>
  <c r="F655" i="13"/>
  <c r="P655" i="13" s="1"/>
  <c r="G655" i="13"/>
  <c r="H655" i="13" s="1"/>
  <c r="K655" i="13"/>
  <c r="M655" i="13"/>
  <c r="O655" i="13"/>
  <c r="F656" i="13"/>
  <c r="P656" i="13" s="1"/>
  <c r="G656" i="13"/>
  <c r="H656" i="13" s="1"/>
  <c r="K656" i="13"/>
  <c r="M656" i="13"/>
  <c r="O656" i="13"/>
  <c r="F657" i="13"/>
  <c r="P657" i="13" s="1"/>
  <c r="G657" i="13"/>
  <c r="H657" i="13" s="1"/>
  <c r="K657" i="13"/>
  <c r="M657" i="13"/>
  <c r="O657" i="13"/>
  <c r="F658" i="13"/>
  <c r="P658" i="13" s="1"/>
  <c r="G658" i="13"/>
  <c r="H658" i="13" s="1"/>
  <c r="K658" i="13"/>
  <c r="M658" i="13"/>
  <c r="O658" i="13"/>
  <c r="F659" i="13"/>
  <c r="P659" i="13" s="1"/>
  <c r="G659" i="13"/>
  <c r="H659" i="13" s="1"/>
  <c r="K659" i="13"/>
  <c r="M659" i="13"/>
  <c r="O659" i="13"/>
  <c r="F660" i="13"/>
  <c r="P660" i="13" s="1"/>
  <c r="G660" i="13"/>
  <c r="H660" i="13" s="1"/>
  <c r="K660" i="13"/>
  <c r="M660" i="13"/>
  <c r="O660" i="13"/>
  <c r="F661" i="13"/>
  <c r="P661" i="13" s="1"/>
  <c r="G661" i="13"/>
  <c r="H661" i="13" s="1"/>
  <c r="K661" i="13"/>
  <c r="M661" i="13"/>
  <c r="O661" i="13"/>
  <c r="F662" i="13"/>
  <c r="P662" i="13" s="1"/>
  <c r="G662" i="13"/>
  <c r="H662" i="13" s="1"/>
  <c r="K662" i="13"/>
  <c r="M662" i="13"/>
  <c r="O662" i="13"/>
  <c r="F663" i="13"/>
  <c r="P663" i="13" s="1"/>
  <c r="G663" i="13"/>
  <c r="H663" i="13" s="1"/>
  <c r="K663" i="13"/>
  <c r="M663" i="13"/>
  <c r="O663" i="13"/>
  <c r="F664" i="13"/>
  <c r="P664" i="13" s="1"/>
  <c r="G664" i="13"/>
  <c r="H664" i="13" s="1"/>
  <c r="K664" i="13"/>
  <c r="M664" i="13"/>
  <c r="O664" i="13"/>
  <c r="F665" i="13"/>
  <c r="P665" i="13" s="1"/>
  <c r="G665" i="13"/>
  <c r="H665" i="13" s="1"/>
  <c r="K665" i="13"/>
  <c r="M665" i="13"/>
  <c r="O665" i="13"/>
  <c r="F666" i="13"/>
  <c r="P666" i="13" s="1"/>
  <c r="G666" i="13"/>
  <c r="H666" i="13" s="1"/>
  <c r="K666" i="13"/>
  <c r="M666" i="13"/>
  <c r="O666" i="13"/>
  <c r="F667" i="13"/>
  <c r="P667" i="13" s="1"/>
  <c r="G667" i="13"/>
  <c r="H667" i="13" s="1"/>
  <c r="K667" i="13"/>
  <c r="M667" i="13"/>
  <c r="O667" i="13"/>
  <c r="F668" i="13"/>
  <c r="P668" i="13" s="1"/>
  <c r="G668" i="13"/>
  <c r="H668" i="13" s="1"/>
  <c r="K668" i="13"/>
  <c r="M668" i="13"/>
  <c r="O668" i="13"/>
  <c r="F669" i="13"/>
  <c r="P669" i="13" s="1"/>
  <c r="G669" i="13"/>
  <c r="H669" i="13" s="1"/>
  <c r="K669" i="13"/>
  <c r="M669" i="13"/>
  <c r="O669" i="13"/>
  <c r="F670" i="13"/>
  <c r="P670" i="13" s="1"/>
  <c r="G670" i="13"/>
  <c r="H670" i="13" s="1"/>
  <c r="K670" i="13"/>
  <c r="M670" i="13"/>
  <c r="O670" i="13"/>
  <c r="F671" i="13"/>
  <c r="P671" i="13" s="1"/>
  <c r="G671" i="13"/>
  <c r="H671" i="13" s="1"/>
  <c r="K671" i="13"/>
  <c r="M671" i="13"/>
  <c r="O671" i="13"/>
  <c r="F672" i="13"/>
  <c r="P672" i="13" s="1"/>
  <c r="G672" i="13"/>
  <c r="H672" i="13" s="1"/>
  <c r="K672" i="13"/>
  <c r="M672" i="13"/>
  <c r="O672" i="13"/>
  <c r="F673" i="13"/>
  <c r="P673" i="13" s="1"/>
  <c r="G673" i="13"/>
  <c r="H673" i="13" s="1"/>
  <c r="K673" i="13"/>
  <c r="M673" i="13"/>
  <c r="O673" i="13"/>
  <c r="F674" i="13"/>
  <c r="P674" i="13" s="1"/>
  <c r="G674" i="13"/>
  <c r="H674" i="13" s="1"/>
  <c r="K674" i="13"/>
  <c r="M674" i="13"/>
  <c r="O674" i="13"/>
  <c r="F675" i="13"/>
  <c r="P675" i="13" s="1"/>
  <c r="G675" i="13"/>
  <c r="H675" i="13" s="1"/>
  <c r="K675" i="13"/>
  <c r="M675" i="13"/>
  <c r="O675" i="13"/>
  <c r="F676" i="13"/>
  <c r="P676" i="13" s="1"/>
  <c r="G676" i="13"/>
  <c r="H676" i="13" s="1"/>
  <c r="K676" i="13"/>
  <c r="M676" i="13"/>
  <c r="O676" i="13"/>
  <c r="F677" i="13"/>
  <c r="P677" i="13" s="1"/>
  <c r="G677" i="13"/>
  <c r="H677" i="13" s="1"/>
  <c r="K677" i="13"/>
  <c r="M677" i="13"/>
  <c r="O677" i="13"/>
  <c r="F678" i="13"/>
  <c r="P678" i="13" s="1"/>
  <c r="G678" i="13"/>
  <c r="H678" i="13" s="1"/>
  <c r="K678" i="13"/>
  <c r="M678" i="13"/>
  <c r="O678" i="13"/>
  <c r="F679" i="13"/>
  <c r="P679" i="13" s="1"/>
  <c r="G679" i="13"/>
  <c r="H679" i="13" s="1"/>
  <c r="K679" i="13"/>
  <c r="M679" i="13"/>
  <c r="O679" i="13"/>
  <c r="F680" i="13"/>
  <c r="P680" i="13" s="1"/>
  <c r="G680" i="13"/>
  <c r="H680" i="13" s="1"/>
  <c r="K680" i="13"/>
  <c r="M680" i="13"/>
  <c r="O680" i="13"/>
  <c r="F681" i="13"/>
  <c r="P681" i="13" s="1"/>
  <c r="G681" i="13"/>
  <c r="H681" i="13" s="1"/>
  <c r="K681" i="13"/>
  <c r="M681" i="13"/>
  <c r="O681" i="13"/>
  <c r="F682" i="13"/>
  <c r="P682" i="13" s="1"/>
  <c r="G682" i="13"/>
  <c r="H682" i="13" s="1"/>
  <c r="K682" i="13"/>
  <c r="M682" i="13"/>
  <c r="O682" i="13"/>
  <c r="F683" i="13"/>
  <c r="P683" i="13" s="1"/>
  <c r="G683" i="13"/>
  <c r="H683" i="13" s="1"/>
  <c r="K683" i="13"/>
  <c r="M683" i="13"/>
  <c r="O683" i="13"/>
  <c r="F684" i="13"/>
  <c r="P684" i="13" s="1"/>
  <c r="G684" i="13"/>
  <c r="H684" i="13" s="1"/>
  <c r="K684" i="13"/>
  <c r="M684" i="13"/>
  <c r="O684" i="13"/>
  <c r="F685" i="13"/>
  <c r="P685" i="13" s="1"/>
  <c r="G685" i="13"/>
  <c r="H685" i="13" s="1"/>
  <c r="K685" i="13"/>
  <c r="M685" i="13"/>
  <c r="O685" i="13"/>
  <c r="F686" i="13"/>
  <c r="P686" i="13" s="1"/>
  <c r="G686" i="13"/>
  <c r="H686" i="13" s="1"/>
  <c r="K686" i="13"/>
  <c r="M686" i="13"/>
  <c r="O686" i="13"/>
  <c r="F687" i="13"/>
  <c r="P687" i="13" s="1"/>
  <c r="G687" i="13"/>
  <c r="H687" i="13" s="1"/>
  <c r="K687" i="13"/>
  <c r="M687" i="13"/>
  <c r="O687" i="13"/>
  <c r="F688" i="13"/>
  <c r="P688" i="13" s="1"/>
  <c r="G688" i="13"/>
  <c r="H688" i="13" s="1"/>
  <c r="K688" i="13"/>
  <c r="M688" i="13"/>
  <c r="O688" i="13"/>
  <c r="F689" i="13"/>
  <c r="P689" i="13" s="1"/>
  <c r="G689" i="13"/>
  <c r="H689" i="13" s="1"/>
  <c r="K689" i="13"/>
  <c r="M689" i="13"/>
  <c r="O689" i="13"/>
  <c r="F690" i="13"/>
  <c r="P690" i="13" s="1"/>
  <c r="G690" i="13"/>
  <c r="H690" i="13" s="1"/>
  <c r="K690" i="13"/>
  <c r="M690" i="13"/>
  <c r="O690" i="13"/>
  <c r="F691" i="13"/>
  <c r="P691" i="13" s="1"/>
  <c r="G691" i="13"/>
  <c r="H691" i="13" s="1"/>
  <c r="K691" i="13"/>
  <c r="M691" i="13"/>
  <c r="O691" i="13"/>
  <c r="F692" i="13"/>
  <c r="P692" i="13" s="1"/>
  <c r="G692" i="13"/>
  <c r="H692" i="13" s="1"/>
  <c r="K692" i="13"/>
  <c r="M692" i="13"/>
  <c r="O692" i="13"/>
  <c r="F693" i="13"/>
  <c r="P693" i="13" s="1"/>
  <c r="G693" i="13"/>
  <c r="H693" i="13" s="1"/>
  <c r="K693" i="13"/>
  <c r="M693" i="13"/>
  <c r="O693" i="13"/>
  <c r="F694" i="13"/>
  <c r="P694" i="13" s="1"/>
  <c r="G694" i="13"/>
  <c r="H694" i="13" s="1"/>
  <c r="K694" i="13"/>
  <c r="M694" i="13"/>
  <c r="O694" i="13"/>
  <c r="F695" i="13"/>
  <c r="P695" i="13" s="1"/>
  <c r="G695" i="13"/>
  <c r="H695" i="13" s="1"/>
  <c r="K695" i="13"/>
  <c r="M695" i="13"/>
  <c r="O695" i="13"/>
  <c r="F696" i="13"/>
  <c r="P696" i="13" s="1"/>
  <c r="G696" i="13"/>
  <c r="H696" i="13" s="1"/>
  <c r="K696" i="13"/>
  <c r="M696" i="13"/>
  <c r="O696" i="13"/>
  <c r="F697" i="13"/>
  <c r="P697" i="13" s="1"/>
  <c r="G697" i="13"/>
  <c r="H697" i="13" s="1"/>
  <c r="K697" i="13"/>
  <c r="M697" i="13"/>
  <c r="O697" i="13"/>
  <c r="F698" i="13"/>
  <c r="P698" i="13" s="1"/>
  <c r="G698" i="13"/>
  <c r="H698" i="13" s="1"/>
  <c r="K698" i="13"/>
  <c r="M698" i="13"/>
  <c r="O698" i="13"/>
  <c r="F699" i="13"/>
  <c r="P699" i="13" s="1"/>
  <c r="G699" i="13"/>
  <c r="H699" i="13" s="1"/>
  <c r="K699" i="13"/>
  <c r="M699" i="13"/>
  <c r="O699" i="13"/>
  <c r="F700" i="13"/>
  <c r="P700" i="13" s="1"/>
  <c r="G700" i="13"/>
  <c r="H700" i="13" s="1"/>
  <c r="K700" i="13"/>
  <c r="M700" i="13"/>
  <c r="O700" i="13"/>
  <c r="F701" i="13"/>
  <c r="P701" i="13" s="1"/>
  <c r="G701" i="13"/>
  <c r="H701" i="13" s="1"/>
  <c r="K701" i="13"/>
  <c r="M701" i="13"/>
  <c r="O701" i="13"/>
  <c r="F702" i="13"/>
  <c r="P702" i="13" s="1"/>
  <c r="G702" i="13"/>
  <c r="H702" i="13" s="1"/>
  <c r="K702" i="13"/>
  <c r="M702" i="13"/>
  <c r="O702" i="13"/>
  <c r="F703" i="13"/>
  <c r="P703" i="13" s="1"/>
  <c r="G703" i="13"/>
  <c r="H703" i="13" s="1"/>
  <c r="K703" i="13"/>
  <c r="M703" i="13"/>
  <c r="O703" i="13"/>
  <c r="F704" i="13"/>
  <c r="P704" i="13" s="1"/>
  <c r="G704" i="13"/>
  <c r="H704" i="13" s="1"/>
  <c r="K704" i="13"/>
  <c r="M704" i="13"/>
  <c r="O704" i="13"/>
  <c r="F705" i="13"/>
  <c r="P705" i="13" s="1"/>
  <c r="G705" i="13"/>
  <c r="H705" i="13" s="1"/>
  <c r="K705" i="13"/>
  <c r="M705" i="13"/>
  <c r="O705" i="13"/>
  <c r="F706" i="13"/>
  <c r="P706" i="13" s="1"/>
  <c r="G706" i="13"/>
  <c r="H706" i="13" s="1"/>
  <c r="K706" i="13"/>
  <c r="M706" i="13"/>
  <c r="O706" i="13"/>
  <c r="F707" i="13"/>
  <c r="P707" i="13" s="1"/>
  <c r="G707" i="13"/>
  <c r="H707" i="13" s="1"/>
  <c r="K707" i="13"/>
  <c r="M707" i="13"/>
  <c r="O707" i="13"/>
  <c r="F708" i="13"/>
  <c r="P708" i="13" s="1"/>
  <c r="G708" i="13"/>
  <c r="H708" i="13" s="1"/>
  <c r="K708" i="13"/>
  <c r="M708" i="13"/>
  <c r="O708" i="13"/>
  <c r="F709" i="13"/>
  <c r="P709" i="13" s="1"/>
  <c r="G709" i="13"/>
  <c r="H709" i="13" s="1"/>
  <c r="K709" i="13"/>
  <c r="M709" i="13"/>
  <c r="O709" i="13"/>
  <c r="F710" i="13"/>
  <c r="P710" i="13" s="1"/>
  <c r="G710" i="13"/>
  <c r="H710" i="13" s="1"/>
  <c r="K710" i="13"/>
  <c r="M710" i="13"/>
  <c r="O710" i="13"/>
  <c r="F711" i="13"/>
  <c r="P711" i="13" s="1"/>
  <c r="G711" i="13"/>
  <c r="H711" i="13" s="1"/>
  <c r="K711" i="13"/>
  <c r="M711" i="13"/>
  <c r="O711" i="13"/>
  <c r="F712" i="13"/>
  <c r="P712" i="13" s="1"/>
  <c r="G712" i="13"/>
  <c r="H712" i="13" s="1"/>
  <c r="K712" i="13"/>
  <c r="M712" i="13"/>
  <c r="O712" i="13"/>
  <c r="F713" i="13"/>
  <c r="P713" i="13" s="1"/>
  <c r="G713" i="13"/>
  <c r="H713" i="13" s="1"/>
  <c r="K713" i="13"/>
  <c r="M713" i="13"/>
  <c r="O713" i="13"/>
  <c r="F714" i="13"/>
  <c r="P714" i="13" s="1"/>
  <c r="G714" i="13"/>
  <c r="H714" i="13" s="1"/>
  <c r="K714" i="13"/>
  <c r="M714" i="13"/>
  <c r="O714" i="13"/>
  <c r="F715" i="13"/>
  <c r="P715" i="13" s="1"/>
  <c r="G715" i="13"/>
  <c r="H715" i="13" s="1"/>
  <c r="K715" i="13"/>
  <c r="M715" i="13"/>
  <c r="O715" i="13"/>
  <c r="F716" i="13"/>
  <c r="P716" i="13" s="1"/>
  <c r="G716" i="13"/>
  <c r="H716" i="13" s="1"/>
  <c r="K716" i="13"/>
  <c r="M716" i="13"/>
  <c r="O716" i="13"/>
  <c r="F717" i="13"/>
  <c r="P717" i="13" s="1"/>
  <c r="G717" i="13"/>
  <c r="H717" i="13" s="1"/>
  <c r="K717" i="13"/>
  <c r="M717" i="13"/>
  <c r="O717" i="13"/>
  <c r="F718" i="13"/>
  <c r="P718" i="13" s="1"/>
  <c r="G718" i="13"/>
  <c r="H718" i="13" s="1"/>
  <c r="K718" i="13"/>
  <c r="M718" i="13"/>
  <c r="O718" i="13"/>
  <c r="F719" i="13"/>
  <c r="P719" i="13" s="1"/>
  <c r="G719" i="13"/>
  <c r="H719" i="13" s="1"/>
  <c r="K719" i="13"/>
  <c r="M719" i="13"/>
  <c r="O719" i="13"/>
  <c r="F720" i="13"/>
  <c r="P720" i="13" s="1"/>
  <c r="G720" i="13"/>
  <c r="H720" i="13" s="1"/>
  <c r="K720" i="13"/>
  <c r="M720" i="13"/>
  <c r="O720" i="13"/>
  <c r="F721" i="13"/>
  <c r="P721" i="13" s="1"/>
  <c r="G721" i="13"/>
  <c r="H721" i="13" s="1"/>
  <c r="K721" i="13"/>
  <c r="M721" i="13"/>
  <c r="O721" i="13"/>
  <c r="F722" i="13"/>
  <c r="P722" i="13" s="1"/>
  <c r="G722" i="13"/>
  <c r="H722" i="13" s="1"/>
  <c r="K722" i="13"/>
  <c r="M722" i="13"/>
  <c r="O722" i="13"/>
  <c r="F723" i="13"/>
  <c r="P723" i="13" s="1"/>
  <c r="G723" i="13"/>
  <c r="H723" i="13" s="1"/>
  <c r="K723" i="13"/>
  <c r="M723" i="13"/>
  <c r="O723" i="13"/>
  <c r="F724" i="13"/>
  <c r="P724" i="13" s="1"/>
  <c r="G724" i="13"/>
  <c r="H724" i="13" s="1"/>
  <c r="K724" i="13"/>
  <c r="M724" i="13"/>
  <c r="O724" i="13"/>
  <c r="F725" i="13"/>
  <c r="P725" i="13" s="1"/>
  <c r="G725" i="13"/>
  <c r="H725" i="13" s="1"/>
  <c r="K725" i="13"/>
  <c r="M725" i="13"/>
  <c r="O725" i="13"/>
  <c r="F726" i="13"/>
  <c r="P726" i="13" s="1"/>
  <c r="G726" i="13"/>
  <c r="H726" i="13" s="1"/>
  <c r="K726" i="13"/>
  <c r="M726" i="13"/>
  <c r="O726" i="13"/>
  <c r="F727" i="13"/>
  <c r="P727" i="13" s="1"/>
  <c r="G727" i="13"/>
  <c r="H727" i="13" s="1"/>
  <c r="K727" i="13"/>
  <c r="M727" i="13"/>
  <c r="O727" i="13"/>
  <c r="F728" i="13"/>
  <c r="P728" i="13" s="1"/>
  <c r="G728" i="13"/>
  <c r="H728" i="13" s="1"/>
  <c r="K728" i="13"/>
  <c r="M728" i="13"/>
  <c r="O728" i="13"/>
  <c r="F729" i="13"/>
  <c r="P729" i="13" s="1"/>
  <c r="G729" i="13"/>
  <c r="H729" i="13" s="1"/>
  <c r="K729" i="13"/>
  <c r="M729" i="13"/>
  <c r="O729" i="13"/>
  <c r="F730" i="13"/>
  <c r="P730" i="13" s="1"/>
  <c r="G730" i="13"/>
  <c r="H730" i="13" s="1"/>
  <c r="K730" i="13"/>
  <c r="M730" i="13"/>
  <c r="O730" i="13"/>
  <c r="F731" i="13"/>
  <c r="P731" i="13" s="1"/>
  <c r="G731" i="13"/>
  <c r="H731" i="13" s="1"/>
  <c r="K731" i="13"/>
  <c r="M731" i="13"/>
  <c r="O731" i="13"/>
  <c r="F732" i="13"/>
  <c r="P732" i="13" s="1"/>
  <c r="G732" i="13"/>
  <c r="H732" i="13" s="1"/>
  <c r="K732" i="13"/>
  <c r="M732" i="13"/>
  <c r="O732" i="13"/>
  <c r="F733" i="13"/>
  <c r="P733" i="13" s="1"/>
  <c r="G733" i="13"/>
  <c r="H733" i="13" s="1"/>
  <c r="K733" i="13"/>
  <c r="M733" i="13"/>
  <c r="O733" i="13"/>
  <c r="F734" i="13"/>
  <c r="P734" i="13" s="1"/>
  <c r="G734" i="13"/>
  <c r="H734" i="13" s="1"/>
  <c r="K734" i="13"/>
  <c r="M734" i="13"/>
  <c r="O734" i="13"/>
  <c r="F735" i="13"/>
  <c r="P735" i="13" s="1"/>
  <c r="G735" i="13"/>
  <c r="H735" i="13" s="1"/>
  <c r="K735" i="13"/>
  <c r="M735" i="13"/>
  <c r="O735" i="13"/>
  <c r="F736" i="13"/>
  <c r="P736" i="13" s="1"/>
  <c r="G736" i="13"/>
  <c r="H736" i="13" s="1"/>
  <c r="K736" i="13"/>
  <c r="M736" i="13"/>
  <c r="O736" i="13"/>
  <c r="F737" i="13"/>
  <c r="P737" i="13" s="1"/>
  <c r="G737" i="13"/>
  <c r="H737" i="13" s="1"/>
  <c r="K737" i="13"/>
  <c r="M737" i="13"/>
  <c r="O737" i="13"/>
  <c r="F738" i="13"/>
  <c r="P738" i="13" s="1"/>
  <c r="G738" i="13"/>
  <c r="H738" i="13" s="1"/>
  <c r="K738" i="13"/>
  <c r="M738" i="13"/>
  <c r="O738" i="13"/>
  <c r="F739" i="13"/>
  <c r="P739" i="13" s="1"/>
  <c r="G739" i="13"/>
  <c r="H739" i="13" s="1"/>
  <c r="K739" i="13"/>
  <c r="M739" i="13"/>
  <c r="O739" i="13"/>
  <c r="F740" i="13"/>
  <c r="P740" i="13" s="1"/>
  <c r="G740" i="13"/>
  <c r="H740" i="13" s="1"/>
  <c r="K740" i="13"/>
  <c r="M740" i="13"/>
  <c r="O740" i="13"/>
  <c r="F741" i="13"/>
  <c r="P741" i="13" s="1"/>
  <c r="G741" i="13"/>
  <c r="H741" i="13" s="1"/>
  <c r="K741" i="13"/>
  <c r="M741" i="13"/>
  <c r="O741" i="13"/>
  <c r="F742" i="13"/>
  <c r="P742" i="13" s="1"/>
  <c r="G742" i="13"/>
  <c r="H742" i="13" s="1"/>
  <c r="K742" i="13"/>
  <c r="M742" i="13"/>
  <c r="O742" i="13"/>
  <c r="F743" i="13"/>
  <c r="P743" i="13" s="1"/>
  <c r="G743" i="13"/>
  <c r="H743" i="13" s="1"/>
  <c r="K743" i="13"/>
  <c r="M743" i="13"/>
  <c r="O743" i="13"/>
  <c r="F744" i="13"/>
  <c r="P744" i="13" s="1"/>
  <c r="G744" i="13"/>
  <c r="H744" i="13" s="1"/>
  <c r="K744" i="13"/>
  <c r="M744" i="13"/>
  <c r="O744" i="13"/>
  <c r="F745" i="13"/>
  <c r="P745" i="13" s="1"/>
  <c r="G745" i="13"/>
  <c r="H745" i="13" s="1"/>
  <c r="K745" i="13"/>
  <c r="M745" i="13"/>
  <c r="O745" i="13"/>
  <c r="F746" i="13"/>
  <c r="P746" i="13" s="1"/>
  <c r="G746" i="13"/>
  <c r="H746" i="13" s="1"/>
  <c r="K746" i="13"/>
  <c r="M746" i="13"/>
  <c r="O746" i="13"/>
  <c r="F747" i="13"/>
  <c r="P747" i="13" s="1"/>
  <c r="G747" i="13"/>
  <c r="H747" i="13" s="1"/>
  <c r="K747" i="13"/>
  <c r="M747" i="13"/>
  <c r="O747" i="13"/>
  <c r="F748" i="13"/>
  <c r="P748" i="13" s="1"/>
  <c r="G748" i="13"/>
  <c r="H748" i="13" s="1"/>
  <c r="K748" i="13"/>
  <c r="M748" i="13"/>
  <c r="O748" i="13"/>
  <c r="F749" i="13"/>
  <c r="P749" i="13" s="1"/>
  <c r="G749" i="13"/>
  <c r="H749" i="13" s="1"/>
  <c r="K749" i="13"/>
  <c r="M749" i="13"/>
  <c r="O749" i="13"/>
  <c r="F750" i="13"/>
  <c r="P750" i="13" s="1"/>
  <c r="G750" i="13"/>
  <c r="H750" i="13" s="1"/>
  <c r="K750" i="13"/>
  <c r="M750" i="13"/>
  <c r="O750" i="13"/>
  <c r="F751" i="13"/>
  <c r="P751" i="13" s="1"/>
  <c r="G751" i="13"/>
  <c r="H751" i="13" s="1"/>
  <c r="K751" i="13"/>
  <c r="M751" i="13"/>
  <c r="O751" i="13"/>
  <c r="F752" i="13"/>
  <c r="P752" i="13" s="1"/>
  <c r="G752" i="13"/>
  <c r="H752" i="13" s="1"/>
  <c r="K752" i="13"/>
  <c r="M752" i="13"/>
  <c r="O752" i="13"/>
  <c r="F753" i="13"/>
  <c r="P753" i="13" s="1"/>
  <c r="G753" i="13"/>
  <c r="H753" i="13" s="1"/>
  <c r="K753" i="13"/>
  <c r="M753" i="13"/>
  <c r="O753" i="13"/>
  <c r="F754" i="13"/>
  <c r="P754" i="13" s="1"/>
  <c r="G754" i="13"/>
  <c r="H754" i="13" s="1"/>
  <c r="K754" i="13"/>
  <c r="M754" i="13"/>
  <c r="O754" i="13"/>
  <c r="F755" i="13"/>
  <c r="P755" i="13" s="1"/>
  <c r="G755" i="13"/>
  <c r="H755" i="13" s="1"/>
  <c r="K755" i="13"/>
  <c r="M755" i="13"/>
  <c r="O755" i="13"/>
  <c r="F756" i="13"/>
  <c r="P756" i="13" s="1"/>
  <c r="G756" i="13"/>
  <c r="H756" i="13" s="1"/>
  <c r="K756" i="13"/>
  <c r="M756" i="13"/>
  <c r="O756" i="13"/>
  <c r="F757" i="13"/>
  <c r="P757" i="13" s="1"/>
  <c r="G757" i="13"/>
  <c r="H757" i="13" s="1"/>
  <c r="K757" i="13"/>
  <c r="M757" i="13"/>
  <c r="O757" i="13"/>
  <c r="F758" i="13"/>
  <c r="P758" i="13" s="1"/>
  <c r="G758" i="13"/>
  <c r="H758" i="13" s="1"/>
  <c r="K758" i="13"/>
  <c r="M758" i="13"/>
  <c r="O758" i="13"/>
  <c r="F759" i="13"/>
  <c r="P759" i="13" s="1"/>
  <c r="G759" i="13"/>
  <c r="H759" i="13" s="1"/>
  <c r="K759" i="13"/>
  <c r="M759" i="13"/>
  <c r="O759" i="13"/>
  <c r="F760" i="13"/>
  <c r="P760" i="13" s="1"/>
  <c r="G760" i="13"/>
  <c r="H760" i="13" s="1"/>
  <c r="K760" i="13"/>
  <c r="M760" i="13"/>
  <c r="O760" i="13"/>
  <c r="F761" i="13"/>
  <c r="P761" i="13" s="1"/>
  <c r="G761" i="13"/>
  <c r="H761" i="13" s="1"/>
  <c r="K761" i="13"/>
  <c r="M761" i="13"/>
  <c r="O761" i="13"/>
  <c r="F762" i="13"/>
  <c r="P762" i="13" s="1"/>
  <c r="G762" i="13"/>
  <c r="H762" i="13" s="1"/>
  <c r="K762" i="13"/>
  <c r="M762" i="13"/>
  <c r="O762" i="13"/>
  <c r="F763" i="13"/>
  <c r="P763" i="13" s="1"/>
  <c r="G763" i="13"/>
  <c r="H763" i="13" s="1"/>
  <c r="K763" i="13"/>
  <c r="M763" i="13"/>
  <c r="O763" i="13"/>
  <c r="F764" i="13"/>
  <c r="P764" i="13" s="1"/>
  <c r="G764" i="13"/>
  <c r="H764" i="13" s="1"/>
  <c r="K764" i="13"/>
  <c r="M764" i="13"/>
  <c r="O764" i="13"/>
  <c r="F765" i="13"/>
  <c r="P765" i="13" s="1"/>
  <c r="G765" i="13"/>
  <c r="H765" i="13" s="1"/>
  <c r="K765" i="13"/>
  <c r="M765" i="13"/>
  <c r="O765" i="13"/>
  <c r="F766" i="13"/>
  <c r="P766" i="13" s="1"/>
  <c r="G766" i="13"/>
  <c r="H766" i="13" s="1"/>
  <c r="K766" i="13"/>
  <c r="M766" i="13"/>
  <c r="O766" i="13"/>
  <c r="F767" i="13"/>
  <c r="P767" i="13" s="1"/>
  <c r="G767" i="13"/>
  <c r="H767" i="13" s="1"/>
  <c r="K767" i="13"/>
  <c r="M767" i="13"/>
  <c r="O767" i="13"/>
  <c r="F768" i="13"/>
  <c r="P768" i="13" s="1"/>
  <c r="G768" i="13"/>
  <c r="H768" i="13" s="1"/>
  <c r="K768" i="13"/>
  <c r="M768" i="13"/>
  <c r="O768" i="13"/>
  <c r="F769" i="13"/>
  <c r="P769" i="13" s="1"/>
  <c r="G769" i="13"/>
  <c r="H769" i="13" s="1"/>
  <c r="K769" i="13"/>
  <c r="M769" i="13"/>
  <c r="O769" i="13"/>
  <c r="F770" i="13"/>
  <c r="P770" i="13" s="1"/>
  <c r="G770" i="13"/>
  <c r="H770" i="13" s="1"/>
  <c r="K770" i="13"/>
  <c r="M770" i="13"/>
  <c r="O770" i="13"/>
  <c r="F771" i="13"/>
  <c r="P771" i="13" s="1"/>
  <c r="G771" i="13"/>
  <c r="H771" i="13" s="1"/>
  <c r="K771" i="13"/>
  <c r="M771" i="13"/>
  <c r="O771" i="13"/>
  <c r="F772" i="13"/>
  <c r="P772" i="13" s="1"/>
  <c r="G772" i="13"/>
  <c r="H772" i="13" s="1"/>
  <c r="K772" i="13"/>
  <c r="M772" i="13"/>
  <c r="O772" i="13"/>
  <c r="F773" i="13"/>
  <c r="P773" i="13" s="1"/>
  <c r="G773" i="13"/>
  <c r="H773" i="13" s="1"/>
  <c r="K773" i="13"/>
  <c r="M773" i="13"/>
  <c r="O773" i="13"/>
  <c r="F774" i="13"/>
  <c r="P774" i="13" s="1"/>
  <c r="G774" i="13"/>
  <c r="H774" i="13" s="1"/>
  <c r="K774" i="13"/>
  <c r="M774" i="13"/>
  <c r="O774" i="13"/>
  <c r="F775" i="13"/>
  <c r="P775" i="13" s="1"/>
  <c r="G775" i="13"/>
  <c r="H775" i="13" s="1"/>
  <c r="K775" i="13"/>
  <c r="M775" i="13"/>
  <c r="O775" i="13"/>
  <c r="F776" i="13"/>
  <c r="P776" i="13" s="1"/>
  <c r="G776" i="13"/>
  <c r="H776" i="13" s="1"/>
  <c r="K776" i="13"/>
  <c r="M776" i="13"/>
  <c r="O776" i="13"/>
  <c r="F777" i="13"/>
  <c r="P777" i="13" s="1"/>
  <c r="G777" i="13"/>
  <c r="H777" i="13" s="1"/>
  <c r="K777" i="13"/>
  <c r="M777" i="13"/>
  <c r="O777" i="13"/>
  <c r="F778" i="13"/>
  <c r="P778" i="13" s="1"/>
  <c r="G778" i="13"/>
  <c r="H778" i="13" s="1"/>
  <c r="K778" i="13"/>
  <c r="M778" i="13"/>
  <c r="O778" i="13"/>
  <c r="F779" i="13"/>
  <c r="P779" i="13" s="1"/>
  <c r="G779" i="13"/>
  <c r="H779" i="13" s="1"/>
  <c r="K779" i="13"/>
  <c r="M779" i="13"/>
  <c r="O779" i="13"/>
  <c r="F780" i="13"/>
  <c r="P780" i="13" s="1"/>
  <c r="G780" i="13"/>
  <c r="H780" i="13" s="1"/>
  <c r="K780" i="13"/>
  <c r="M780" i="13"/>
  <c r="O780" i="13"/>
  <c r="F781" i="13"/>
  <c r="P781" i="13" s="1"/>
  <c r="G781" i="13"/>
  <c r="H781" i="13" s="1"/>
  <c r="K781" i="13"/>
  <c r="M781" i="13"/>
  <c r="O781" i="13"/>
  <c r="F782" i="13"/>
  <c r="P782" i="13" s="1"/>
  <c r="G782" i="13"/>
  <c r="H782" i="13" s="1"/>
  <c r="K782" i="13"/>
  <c r="M782" i="13"/>
  <c r="O782" i="13"/>
  <c r="F783" i="13"/>
  <c r="P783" i="13" s="1"/>
  <c r="G783" i="13"/>
  <c r="H783" i="13" s="1"/>
  <c r="K783" i="13"/>
  <c r="M783" i="13"/>
  <c r="O783" i="13"/>
  <c r="F784" i="13"/>
  <c r="P784" i="13" s="1"/>
  <c r="G784" i="13"/>
  <c r="H784" i="13" s="1"/>
  <c r="K784" i="13"/>
  <c r="M784" i="13"/>
  <c r="O784" i="13"/>
  <c r="F785" i="13"/>
  <c r="P785" i="13" s="1"/>
  <c r="G785" i="13"/>
  <c r="H785" i="13" s="1"/>
  <c r="K785" i="13"/>
  <c r="M785" i="13"/>
  <c r="O785" i="13"/>
  <c r="F786" i="13"/>
  <c r="P786" i="13" s="1"/>
  <c r="G786" i="13"/>
  <c r="H786" i="13" s="1"/>
  <c r="K786" i="13"/>
  <c r="M786" i="13"/>
  <c r="O786" i="13"/>
  <c r="F787" i="13"/>
  <c r="P787" i="13" s="1"/>
  <c r="G787" i="13"/>
  <c r="H787" i="13" s="1"/>
  <c r="K787" i="13"/>
  <c r="M787" i="13"/>
  <c r="O787" i="13"/>
  <c r="F788" i="13"/>
  <c r="P788" i="13" s="1"/>
  <c r="G788" i="13"/>
  <c r="H788" i="13" s="1"/>
  <c r="K788" i="13"/>
  <c r="M788" i="13"/>
  <c r="O788" i="13"/>
  <c r="F789" i="13"/>
  <c r="P789" i="13" s="1"/>
  <c r="G789" i="13"/>
  <c r="H789" i="13" s="1"/>
  <c r="K789" i="13"/>
  <c r="M789" i="13"/>
  <c r="O789" i="13"/>
  <c r="F790" i="13"/>
  <c r="P790" i="13" s="1"/>
  <c r="G790" i="13"/>
  <c r="H790" i="13" s="1"/>
  <c r="K790" i="13"/>
  <c r="M790" i="13"/>
  <c r="O790" i="13"/>
  <c r="F791" i="13"/>
  <c r="P791" i="13" s="1"/>
  <c r="G791" i="13"/>
  <c r="H791" i="13" s="1"/>
  <c r="K791" i="13"/>
  <c r="M791" i="13"/>
  <c r="O791" i="13"/>
  <c r="F792" i="13"/>
  <c r="P792" i="13" s="1"/>
  <c r="G792" i="13"/>
  <c r="H792" i="13" s="1"/>
  <c r="K792" i="13"/>
  <c r="M792" i="13"/>
  <c r="O792" i="13"/>
  <c r="F793" i="13"/>
  <c r="P793" i="13" s="1"/>
  <c r="G793" i="13"/>
  <c r="H793" i="13" s="1"/>
  <c r="K793" i="13"/>
  <c r="M793" i="13"/>
  <c r="O793" i="13"/>
  <c r="F794" i="13"/>
  <c r="P794" i="13" s="1"/>
  <c r="G794" i="13"/>
  <c r="H794" i="13" s="1"/>
  <c r="K794" i="13"/>
  <c r="M794" i="13"/>
  <c r="O794" i="13"/>
  <c r="F795" i="13"/>
  <c r="P795" i="13" s="1"/>
  <c r="G795" i="13"/>
  <c r="H795" i="13" s="1"/>
  <c r="K795" i="13"/>
  <c r="M795" i="13"/>
  <c r="O795" i="13"/>
  <c r="F796" i="13"/>
  <c r="P796" i="13" s="1"/>
  <c r="G796" i="13"/>
  <c r="H796" i="13" s="1"/>
  <c r="K796" i="13"/>
  <c r="M796" i="13"/>
  <c r="O796" i="13"/>
  <c r="F797" i="13"/>
  <c r="P797" i="13" s="1"/>
  <c r="G797" i="13"/>
  <c r="H797" i="13" s="1"/>
  <c r="K797" i="13"/>
  <c r="M797" i="13"/>
  <c r="O797" i="13"/>
  <c r="F798" i="13"/>
  <c r="P798" i="13" s="1"/>
  <c r="G798" i="13"/>
  <c r="H798" i="13" s="1"/>
  <c r="K798" i="13"/>
  <c r="M798" i="13"/>
  <c r="O798" i="13"/>
  <c r="F799" i="13"/>
  <c r="P799" i="13" s="1"/>
  <c r="G799" i="13"/>
  <c r="H799" i="13" s="1"/>
  <c r="K799" i="13"/>
  <c r="M799" i="13"/>
  <c r="O799" i="13"/>
  <c r="F800" i="13"/>
  <c r="P800" i="13" s="1"/>
  <c r="G800" i="13"/>
  <c r="H800" i="13" s="1"/>
  <c r="K800" i="13"/>
  <c r="M800" i="13"/>
  <c r="O800" i="13"/>
  <c r="F801" i="13"/>
  <c r="P801" i="13" s="1"/>
  <c r="G801" i="13"/>
  <c r="H801" i="13" s="1"/>
  <c r="K801" i="13"/>
  <c r="M801" i="13"/>
  <c r="O801" i="13"/>
  <c r="F802" i="13"/>
  <c r="P802" i="13" s="1"/>
  <c r="G802" i="13"/>
  <c r="H802" i="13" s="1"/>
  <c r="K802" i="13"/>
  <c r="M802" i="13"/>
  <c r="O802" i="13"/>
  <c r="F803" i="13"/>
  <c r="P803" i="13" s="1"/>
  <c r="G803" i="13"/>
  <c r="H803" i="13" s="1"/>
  <c r="K803" i="13"/>
  <c r="M803" i="13"/>
  <c r="O803" i="13"/>
  <c r="F804" i="13"/>
  <c r="P804" i="13" s="1"/>
  <c r="G804" i="13"/>
  <c r="H804" i="13" s="1"/>
  <c r="K804" i="13"/>
  <c r="M804" i="13"/>
  <c r="O804" i="13"/>
  <c r="F805" i="13"/>
  <c r="P805" i="13" s="1"/>
  <c r="G805" i="13"/>
  <c r="H805" i="13" s="1"/>
  <c r="K805" i="13"/>
  <c r="M805" i="13"/>
  <c r="O805" i="13"/>
  <c r="F806" i="13"/>
  <c r="P806" i="13" s="1"/>
  <c r="G806" i="13"/>
  <c r="H806" i="13" s="1"/>
  <c r="K806" i="13"/>
  <c r="M806" i="13"/>
  <c r="O806" i="13"/>
  <c r="F807" i="13"/>
  <c r="P807" i="13" s="1"/>
  <c r="G807" i="13"/>
  <c r="H807" i="13" s="1"/>
  <c r="K807" i="13"/>
  <c r="M807" i="13"/>
  <c r="O807" i="13"/>
  <c r="F808" i="13"/>
  <c r="P808" i="13" s="1"/>
  <c r="G808" i="13"/>
  <c r="H808" i="13" s="1"/>
  <c r="K808" i="13"/>
  <c r="M808" i="13"/>
  <c r="O808" i="13"/>
  <c r="F809" i="13"/>
  <c r="P809" i="13" s="1"/>
  <c r="G809" i="13"/>
  <c r="H809" i="13" s="1"/>
  <c r="K809" i="13"/>
  <c r="M809" i="13"/>
  <c r="O809" i="13"/>
  <c r="F810" i="13"/>
  <c r="P810" i="13" s="1"/>
  <c r="G810" i="13"/>
  <c r="H810" i="13" s="1"/>
  <c r="K810" i="13"/>
  <c r="M810" i="13"/>
  <c r="O810" i="13"/>
  <c r="F811" i="13"/>
  <c r="P811" i="13" s="1"/>
  <c r="G811" i="13"/>
  <c r="H811" i="13" s="1"/>
  <c r="K811" i="13"/>
  <c r="M811" i="13"/>
  <c r="O811" i="13"/>
  <c r="F812" i="13"/>
  <c r="P812" i="13" s="1"/>
  <c r="G812" i="13"/>
  <c r="H812" i="13" s="1"/>
  <c r="K812" i="13"/>
  <c r="M812" i="13"/>
  <c r="O812" i="13"/>
  <c r="F813" i="13"/>
  <c r="P813" i="13" s="1"/>
  <c r="G813" i="13"/>
  <c r="H813" i="13" s="1"/>
  <c r="K813" i="13"/>
  <c r="M813" i="13"/>
  <c r="O813" i="13"/>
  <c r="F814" i="13"/>
  <c r="P814" i="13" s="1"/>
  <c r="G814" i="13"/>
  <c r="H814" i="13" s="1"/>
  <c r="K814" i="13"/>
  <c r="M814" i="13"/>
  <c r="O814" i="13"/>
  <c r="F815" i="13"/>
  <c r="P815" i="13" s="1"/>
  <c r="G815" i="13"/>
  <c r="H815" i="13" s="1"/>
  <c r="K815" i="13"/>
  <c r="M815" i="13"/>
  <c r="O815" i="13"/>
  <c r="F816" i="13"/>
  <c r="P816" i="13" s="1"/>
  <c r="G816" i="13"/>
  <c r="H816" i="13" s="1"/>
  <c r="K816" i="13"/>
  <c r="M816" i="13"/>
  <c r="O816" i="13"/>
  <c r="F817" i="13"/>
  <c r="P817" i="13" s="1"/>
  <c r="G817" i="13"/>
  <c r="H817" i="13" s="1"/>
  <c r="K817" i="13"/>
  <c r="M817" i="13"/>
  <c r="O817" i="13"/>
  <c r="F818" i="13"/>
  <c r="P818" i="13" s="1"/>
  <c r="G818" i="13"/>
  <c r="H818" i="13" s="1"/>
  <c r="K818" i="13"/>
  <c r="M818" i="13"/>
  <c r="O818" i="13"/>
  <c r="F819" i="13"/>
  <c r="P819" i="13" s="1"/>
  <c r="G819" i="13"/>
  <c r="H819" i="13" s="1"/>
  <c r="K819" i="13"/>
  <c r="M819" i="13"/>
  <c r="O819" i="13"/>
  <c r="F820" i="13"/>
  <c r="P820" i="13" s="1"/>
  <c r="G820" i="13"/>
  <c r="H820" i="13" s="1"/>
  <c r="K820" i="13"/>
  <c r="M820" i="13"/>
  <c r="O820" i="13"/>
  <c r="F821" i="13"/>
  <c r="P821" i="13" s="1"/>
  <c r="G821" i="13"/>
  <c r="H821" i="13" s="1"/>
  <c r="K821" i="13"/>
  <c r="M821" i="13"/>
  <c r="O821" i="13"/>
  <c r="F822" i="13"/>
  <c r="P822" i="13" s="1"/>
  <c r="G822" i="13"/>
  <c r="H822" i="13" s="1"/>
  <c r="K822" i="13"/>
  <c r="M822" i="13"/>
  <c r="O822" i="13"/>
  <c r="F823" i="13"/>
  <c r="P823" i="13" s="1"/>
  <c r="G823" i="13"/>
  <c r="H823" i="13" s="1"/>
  <c r="K823" i="13"/>
  <c r="M823" i="13"/>
  <c r="O823" i="13"/>
  <c r="F824" i="13"/>
  <c r="P824" i="13" s="1"/>
  <c r="G824" i="13"/>
  <c r="H824" i="13" s="1"/>
  <c r="K824" i="13"/>
  <c r="M824" i="13"/>
  <c r="O824" i="13"/>
  <c r="F825" i="13"/>
  <c r="P825" i="13" s="1"/>
  <c r="G825" i="13"/>
  <c r="H825" i="13" s="1"/>
  <c r="K825" i="13"/>
  <c r="M825" i="13"/>
  <c r="O825" i="13"/>
  <c r="F826" i="13"/>
  <c r="P826" i="13" s="1"/>
  <c r="G826" i="13"/>
  <c r="H826" i="13" s="1"/>
  <c r="K826" i="13"/>
  <c r="M826" i="13"/>
  <c r="O826" i="13"/>
  <c r="F827" i="13"/>
  <c r="P827" i="13" s="1"/>
  <c r="G827" i="13"/>
  <c r="H827" i="13" s="1"/>
  <c r="K827" i="13"/>
  <c r="M827" i="13"/>
  <c r="O827" i="13"/>
  <c r="F828" i="13"/>
  <c r="P828" i="13" s="1"/>
  <c r="G828" i="13"/>
  <c r="H828" i="13" s="1"/>
  <c r="K828" i="13"/>
  <c r="M828" i="13"/>
  <c r="O828" i="13"/>
  <c r="F829" i="13"/>
  <c r="P829" i="13" s="1"/>
  <c r="G829" i="13"/>
  <c r="H829" i="13" s="1"/>
  <c r="K829" i="13"/>
  <c r="M829" i="13"/>
  <c r="O829" i="13"/>
  <c r="F830" i="13"/>
  <c r="P830" i="13" s="1"/>
  <c r="G830" i="13"/>
  <c r="H830" i="13" s="1"/>
  <c r="K830" i="13"/>
  <c r="M830" i="13"/>
  <c r="O830" i="13"/>
  <c r="F831" i="13"/>
  <c r="P831" i="13" s="1"/>
  <c r="G831" i="13"/>
  <c r="H831" i="13" s="1"/>
  <c r="K831" i="13"/>
  <c r="M831" i="13"/>
  <c r="O831" i="13"/>
  <c r="F832" i="13"/>
  <c r="P832" i="13" s="1"/>
  <c r="G832" i="13"/>
  <c r="H832" i="13" s="1"/>
  <c r="K832" i="13"/>
  <c r="M832" i="13"/>
  <c r="O832" i="13"/>
  <c r="F833" i="13"/>
  <c r="P833" i="13" s="1"/>
  <c r="G833" i="13"/>
  <c r="H833" i="13" s="1"/>
  <c r="K833" i="13"/>
  <c r="M833" i="13"/>
  <c r="O833" i="13"/>
  <c r="F834" i="13"/>
  <c r="P834" i="13" s="1"/>
  <c r="G834" i="13"/>
  <c r="H834" i="13" s="1"/>
  <c r="K834" i="13"/>
  <c r="M834" i="13"/>
  <c r="O834" i="13"/>
  <c r="F835" i="13"/>
  <c r="P835" i="13" s="1"/>
  <c r="G835" i="13"/>
  <c r="H835" i="13" s="1"/>
  <c r="K835" i="13"/>
  <c r="M835" i="13"/>
  <c r="O835" i="13"/>
  <c r="F836" i="13"/>
  <c r="P836" i="13" s="1"/>
  <c r="G836" i="13"/>
  <c r="H836" i="13" s="1"/>
  <c r="K836" i="13"/>
  <c r="M836" i="13"/>
  <c r="O836" i="13"/>
  <c r="F837" i="13"/>
  <c r="P837" i="13" s="1"/>
  <c r="G837" i="13"/>
  <c r="H837" i="13" s="1"/>
  <c r="K837" i="13"/>
  <c r="M837" i="13"/>
  <c r="O837" i="13"/>
  <c r="F838" i="13"/>
  <c r="P838" i="13" s="1"/>
  <c r="G838" i="13"/>
  <c r="H838" i="13" s="1"/>
  <c r="K838" i="13"/>
  <c r="M838" i="13"/>
  <c r="O838" i="13"/>
  <c r="F839" i="13"/>
  <c r="P839" i="13" s="1"/>
  <c r="G839" i="13"/>
  <c r="H839" i="13" s="1"/>
  <c r="K839" i="13"/>
  <c r="M839" i="13"/>
  <c r="O839" i="13"/>
  <c r="F840" i="13"/>
  <c r="P840" i="13" s="1"/>
  <c r="G840" i="13"/>
  <c r="H840" i="13" s="1"/>
  <c r="K840" i="13"/>
  <c r="M840" i="13"/>
  <c r="O840" i="13"/>
  <c r="F841" i="13"/>
  <c r="P841" i="13" s="1"/>
  <c r="G841" i="13"/>
  <c r="H841" i="13" s="1"/>
  <c r="K841" i="13"/>
  <c r="M841" i="13"/>
  <c r="O841" i="13"/>
  <c r="F842" i="13"/>
  <c r="P842" i="13" s="1"/>
  <c r="G842" i="13"/>
  <c r="H842" i="13" s="1"/>
  <c r="K842" i="13"/>
  <c r="M842" i="13"/>
  <c r="O842" i="13"/>
  <c r="F843" i="13"/>
  <c r="P843" i="13" s="1"/>
  <c r="G843" i="13"/>
  <c r="H843" i="13" s="1"/>
  <c r="K843" i="13"/>
  <c r="M843" i="13"/>
  <c r="O843" i="13"/>
  <c r="F844" i="13"/>
  <c r="P844" i="13" s="1"/>
  <c r="G844" i="13"/>
  <c r="H844" i="13" s="1"/>
  <c r="K844" i="13"/>
  <c r="M844" i="13"/>
  <c r="O844" i="13"/>
  <c r="F845" i="13"/>
  <c r="P845" i="13" s="1"/>
  <c r="G845" i="13"/>
  <c r="H845" i="13" s="1"/>
  <c r="K845" i="13"/>
  <c r="M845" i="13"/>
  <c r="O845" i="13"/>
  <c r="F846" i="13"/>
  <c r="P846" i="13" s="1"/>
  <c r="G846" i="13"/>
  <c r="H846" i="13" s="1"/>
  <c r="K846" i="13"/>
  <c r="M846" i="13"/>
  <c r="O846" i="13"/>
  <c r="F847" i="13"/>
  <c r="P847" i="13" s="1"/>
  <c r="G847" i="13"/>
  <c r="H847" i="13" s="1"/>
  <c r="K847" i="13"/>
  <c r="M847" i="13"/>
  <c r="O847" i="13"/>
  <c r="F848" i="13"/>
  <c r="P848" i="13" s="1"/>
  <c r="G848" i="13"/>
  <c r="H848" i="13" s="1"/>
  <c r="K848" i="13"/>
  <c r="M848" i="13"/>
  <c r="O848" i="13"/>
  <c r="F849" i="13"/>
  <c r="P849" i="13" s="1"/>
  <c r="G849" i="13"/>
  <c r="H849" i="13" s="1"/>
  <c r="K849" i="13"/>
  <c r="M849" i="13"/>
  <c r="O849" i="13"/>
  <c r="F850" i="13"/>
  <c r="P850" i="13" s="1"/>
  <c r="G850" i="13"/>
  <c r="H850" i="13" s="1"/>
  <c r="K850" i="13"/>
  <c r="M850" i="13"/>
  <c r="O850" i="13"/>
  <c r="F851" i="13"/>
  <c r="P851" i="13" s="1"/>
  <c r="G851" i="13"/>
  <c r="H851" i="13" s="1"/>
  <c r="K851" i="13"/>
  <c r="M851" i="13"/>
  <c r="O851" i="13"/>
  <c r="F852" i="13"/>
  <c r="P852" i="13" s="1"/>
  <c r="G852" i="13"/>
  <c r="H852" i="13" s="1"/>
  <c r="K852" i="13"/>
  <c r="M852" i="13"/>
  <c r="O852" i="13"/>
  <c r="F853" i="13"/>
  <c r="P853" i="13" s="1"/>
  <c r="G853" i="13"/>
  <c r="H853" i="13" s="1"/>
  <c r="K853" i="13"/>
  <c r="M853" i="13"/>
  <c r="O853" i="13"/>
  <c r="F854" i="13"/>
  <c r="P854" i="13" s="1"/>
  <c r="G854" i="13"/>
  <c r="H854" i="13" s="1"/>
  <c r="K854" i="13"/>
  <c r="M854" i="13"/>
  <c r="O854" i="13"/>
  <c r="F855" i="13"/>
  <c r="P855" i="13" s="1"/>
  <c r="G855" i="13"/>
  <c r="H855" i="13" s="1"/>
  <c r="K855" i="13"/>
  <c r="M855" i="13"/>
  <c r="O855" i="13"/>
  <c r="F856" i="13"/>
  <c r="P856" i="13" s="1"/>
  <c r="G856" i="13"/>
  <c r="H856" i="13" s="1"/>
  <c r="K856" i="13"/>
  <c r="M856" i="13"/>
  <c r="O856" i="13"/>
  <c r="F857" i="13"/>
  <c r="P857" i="13" s="1"/>
  <c r="G857" i="13"/>
  <c r="H857" i="13" s="1"/>
  <c r="K857" i="13"/>
  <c r="M857" i="13"/>
  <c r="O857" i="13"/>
  <c r="F858" i="13"/>
  <c r="P858" i="13" s="1"/>
  <c r="G858" i="13"/>
  <c r="H858" i="13" s="1"/>
  <c r="K858" i="13"/>
  <c r="M858" i="13"/>
  <c r="O858" i="13"/>
  <c r="F859" i="13"/>
  <c r="P859" i="13" s="1"/>
  <c r="G859" i="13"/>
  <c r="H859" i="13" s="1"/>
  <c r="K859" i="13"/>
  <c r="M859" i="13"/>
  <c r="O859" i="13"/>
  <c r="F860" i="13"/>
  <c r="P860" i="13" s="1"/>
  <c r="G860" i="13"/>
  <c r="H860" i="13" s="1"/>
  <c r="K860" i="13"/>
  <c r="M860" i="13"/>
  <c r="O860" i="13"/>
  <c r="F861" i="13"/>
  <c r="P861" i="13" s="1"/>
  <c r="G861" i="13"/>
  <c r="H861" i="13" s="1"/>
  <c r="K861" i="13"/>
  <c r="M861" i="13"/>
  <c r="O861" i="13"/>
  <c r="F862" i="13"/>
  <c r="P862" i="13" s="1"/>
  <c r="G862" i="13"/>
  <c r="H862" i="13" s="1"/>
  <c r="K862" i="13"/>
  <c r="M862" i="13"/>
  <c r="O862" i="13"/>
  <c r="F863" i="13"/>
  <c r="P863" i="13" s="1"/>
  <c r="G863" i="13"/>
  <c r="H863" i="13" s="1"/>
  <c r="K863" i="13"/>
  <c r="M863" i="13"/>
  <c r="O863" i="13"/>
  <c r="F864" i="13"/>
  <c r="P864" i="13" s="1"/>
  <c r="G864" i="13"/>
  <c r="H864" i="13" s="1"/>
  <c r="K864" i="13"/>
  <c r="M864" i="13"/>
  <c r="O864" i="13"/>
  <c r="F865" i="13"/>
  <c r="P865" i="13" s="1"/>
  <c r="G865" i="13"/>
  <c r="H865" i="13" s="1"/>
  <c r="K865" i="13"/>
  <c r="M865" i="13"/>
  <c r="O865" i="13"/>
  <c r="F866" i="13"/>
  <c r="P866" i="13" s="1"/>
  <c r="G866" i="13"/>
  <c r="H866" i="13" s="1"/>
  <c r="K866" i="13"/>
  <c r="M866" i="13"/>
  <c r="O866" i="13"/>
  <c r="F867" i="13"/>
  <c r="P867" i="13" s="1"/>
  <c r="G867" i="13"/>
  <c r="H867" i="13" s="1"/>
  <c r="K867" i="13"/>
  <c r="M867" i="13"/>
  <c r="O867" i="13"/>
  <c r="F868" i="13"/>
  <c r="P868" i="13" s="1"/>
  <c r="G868" i="13"/>
  <c r="H868" i="13" s="1"/>
  <c r="K868" i="13"/>
  <c r="M868" i="13"/>
  <c r="O868" i="13"/>
  <c r="F869" i="13"/>
  <c r="P869" i="13" s="1"/>
  <c r="G869" i="13"/>
  <c r="H869" i="13" s="1"/>
  <c r="K869" i="13"/>
  <c r="M869" i="13"/>
  <c r="O869" i="13"/>
  <c r="F870" i="13"/>
  <c r="P870" i="13" s="1"/>
  <c r="G870" i="13"/>
  <c r="H870" i="13" s="1"/>
  <c r="K870" i="13"/>
  <c r="M870" i="13"/>
  <c r="O870" i="13"/>
  <c r="F871" i="13"/>
  <c r="P871" i="13" s="1"/>
  <c r="G871" i="13"/>
  <c r="H871" i="13" s="1"/>
  <c r="K871" i="13"/>
  <c r="M871" i="13"/>
  <c r="O871" i="13"/>
  <c r="F872" i="13"/>
  <c r="P872" i="13" s="1"/>
  <c r="G872" i="13"/>
  <c r="H872" i="13" s="1"/>
  <c r="K872" i="13"/>
  <c r="M872" i="13"/>
  <c r="O872" i="13"/>
  <c r="F873" i="13"/>
  <c r="P873" i="13" s="1"/>
  <c r="G873" i="13"/>
  <c r="H873" i="13" s="1"/>
  <c r="K873" i="13"/>
  <c r="M873" i="13"/>
  <c r="O873" i="13"/>
  <c r="F874" i="13"/>
  <c r="P874" i="13" s="1"/>
  <c r="G874" i="13"/>
  <c r="H874" i="13" s="1"/>
  <c r="K874" i="13"/>
  <c r="M874" i="13"/>
  <c r="O874" i="13"/>
  <c r="F875" i="13"/>
  <c r="P875" i="13" s="1"/>
  <c r="G875" i="13"/>
  <c r="H875" i="13" s="1"/>
  <c r="K875" i="13"/>
  <c r="M875" i="13"/>
  <c r="O875" i="13"/>
  <c r="F876" i="13"/>
  <c r="P876" i="13" s="1"/>
  <c r="G876" i="13"/>
  <c r="H876" i="13" s="1"/>
  <c r="K876" i="13"/>
  <c r="M876" i="13"/>
  <c r="O876" i="13"/>
  <c r="F877" i="13"/>
  <c r="P877" i="13" s="1"/>
  <c r="G877" i="13"/>
  <c r="H877" i="13" s="1"/>
  <c r="K877" i="13"/>
  <c r="M877" i="13"/>
  <c r="O877" i="13"/>
  <c r="F878" i="13"/>
  <c r="P878" i="13" s="1"/>
  <c r="G878" i="13"/>
  <c r="H878" i="13" s="1"/>
  <c r="K878" i="13"/>
  <c r="M878" i="13"/>
  <c r="O878" i="13"/>
  <c r="F879" i="13"/>
  <c r="P879" i="13" s="1"/>
  <c r="G879" i="13"/>
  <c r="H879" i="13" s="1"/>
  <c r="K879" i="13"/>
  <c r="M879" i="13"/>
  <c r="O879" i="13"/>
  <c r="F880" i="13"/>
  <c r="P880" i="13" s="1"/>
  <c r="G880" i="13"/>
  <c r="H880" i="13" s="1"/>
  <c r="K880" i="13"/>
  <c r="M880" i="13"/>
  <c r="O880" i="13"/>
  <c r="F881" i="13"/>
  <c r="P881" i="13" s="1"/>
  <c r="G881" i="13"/>
  <c r="H881" i="13" s="1"/>
  <c r="K881" i="13"/>
  <c r="M881" i="13"/>
  <c r="O881" i="13"/>
  <c r="F882" i="13"/>
  <c r="P882" i="13" s="1"/>
  <c r="G882" i="13"/>
  <c r="H882" i="13" s="1"/>
  <c r="K882" i="13"/>
  <c r="M882" i="13"/>
  <c r="O882" i="13"/>
  <c r="F883" i="13"/>
  <c r="P883" i="13" s="1"/>
  <c r="G883" i="13"/>
  <c r="H883" i="13" s="1"/>
  <c r="K883" i="13"/>
  <c r="M883" i="13"/>
  <c r="O883" i="13"/>
  <c r="F884" i="13"/>
  <c r="P884" i="13" s="1"/>
  <c r="G884" i="13"/>
  <c r="H884" i="13" s="1"/>
  <c r="K884" i="13"/>
  <c r="M884" i="13"/>
  <c r="O884" i="13"/>
  <c r="F885" i="13"/>
  <c r="P885" i="13" s="1"/>
  <c r="G885" i="13"/>
  <c r="H885" i="13" s="1"/>
  <c r="K885" i="13"/>
  <c r="M885" i="13"/>
  <c r="O885" i="13"/>
  <c r="F886" i="13"/>
  <c r="P886" i="13" s="1"/>
  <c r="G886" i="13"/>
  <c r="H886" i="13" s="1"/>
  <c r="K886" i="13"/>
  <c r="M886" i="13"/>
  <c r="O886" i="13"/>
  <c r="F887" i="13"/>
  <c r="P887" i="13" s="1"/>
  <c r="G887" i="13"/>
  <c r="H887" i="13" s="1"/>
  <c r="K887" i="13"/>
  <c r="M887" i="13"/>
  <c r="O887" i="13"/>
  <c r="F888" i="13"/>
  <c r="P888" i="13" s="1"/>
  <c r="G888" i="13"/>
  <c r="H888" i="13" s="1"/>
  <c r="K888" i="13"/>
  <c r="M888" i="13"/>
  <c r="O888" i="13"/>
  <c r="F889" i="13"/>
  <c r="P889" i="13" s="1"/>
  <c r="G889" i="13"/>
  <c r="H889" i="13" s="1"/>
  <c r="K889" i="13"/>
  <c r="M889" i="13"/>
  <c r="O889" i="13"/>
  <c r="F890" i="13"/>
  <c r="P890" i="13" s="1"/>
  <c r="G890" i="13"/>
  <c r="H890" i="13" s="1"/>
  <c r="K890" i="13"/>
  <c r="M890" i="13"/>
  <c r="O890" i="13"/>
  <c r="F891" i="13"/>
  <c r="P891" i="13" s="1"/>
  <c r="G891" i="13"/>
  <c r="H891" i="13" s="1"/>
  <c r="K891" i="13"/>
  <c r="M891" i="13"/>
  <c r="O891" i="13"/>
  <c r="F892" i="13"/>
  <c r="P892" i="13" s="1"/>
  <c r="G892" i="13"/>
  <c r="H892" i="13" s="1"/>
  <c r="K892" i="13"/>
  <c r="M892" i="13"/>
  <c r="O892" i="13"/>
  <c r="F893" i="13"/>
  <c r="P893" i="13" s="1"/>
  <c r="G893" i="13"/>
  <c r="H893" i="13" s="1"/>
  <c r="K893" i="13"/>
  <c r="M893" i="13"/>
  <c r="O893" i="13"/>
  <c r="F894" i="13"/>
  <c r="P894" i="13" s="1"/>
  <c r="G894" i="13"/>
  <c r="H894" i="13" s="1"/>
  <c r="K894" i="13"/>
  <c r="M894" i="13"/>
  <c r="O894" i="13"/>
  <c r="F895" i="13"/>
  <c r="P895" i="13" s="1"/>
  <c r="G895" i="13"/>
  <c r="H895" i="13" s="1"/>
  <c r="K895" i="13"/>
  <c r="M895" i="13"/>
  <c r="O895" i="13"/>
  <c r="F896" i="13"/>
  <c r="P896" i="13" s="1"/>
  <c r="G896" i="13"/>
  <c r="H896" i="13" s="1"/>
  <c r="K896" i="13"/>
  <c r="M896" i="13"/>
  <c r="O896" i="13"/>
  <c r="F897" i="13"/>
  <c r="P897" i="13" s="1"/>
  <c r="G897" i="13"/>
  <c r="H897" i="13" s="1"/>
  <c r="K897" i="13"/>
  <c r="M897" i="13"/>
  <c r="O897" i="13"/>
  <c r="F898" i="13"/>
  <c r="P898" i="13" s="1"/>
  <c r="G898" i="13"/>
  <c r="H898" i="13" s="1"/>
  <c r="K898" i="13"/>
  <c r="M898" i="13"/>
  <c r="O898" i="13"/>
  <c r="F899" i="13"/>
  <c r="P899" i="13" s="1"/>
  <c r="G899" i="13"/>
  <c r="H899" i="13" s="1"/>
  <c r="K899" i="13"/>
  <c r="M899" i="13"/>
  <c r="O899" i="13"/>
  <c r="F900" i="13"/>
  <c r="P900" i="13" s="1"/>
  <c r="G900" i="13"/>
  <c r="H900" i="13" s="1"/>
  <c r="K900" i="13"/>
  <c r="M900" i="13"/>
  <c r="O900" i="13"/>
  <c r="F901" i="13"/>
  <c r="P901" i="13" s="1"/>
  <c r="G901" i="13"/>
  <c r="H901" i="13" s="1"/>
  <c r="K901" i="13"/>
  <c r="M901" i="13"/>
  <c r="O901" i="13"/>
  <c r="F902" i="13"/>
  <c r="P902" i="13" s="1"/>
  <c r="G902" i="13"/>
  <c r="H902" i="13" s="1"/>
  <c r="K902" i="13"/>
  <c r="M902" i="13"/>
  <c r="O902" i="13"/>
  <c r="F903" i="13"/>
  <c r="P903" i="13" s="1"/>
  <c r="G903" i="13"/>
  <c r="H903" i="13" s="1"/>
  <c r="K903" i="13"/>
  <c r="M903" i="13"/>
  <c r="O903" i="13"/>
  <c r="F904" i="13"/>
  <c r="P904" i="13" s="1"/>
  <c r="G904" i="13"/>
  <c r="H904" i="13" s="1"/>
  <c r="K904" i="13"/>
  <c r="M904" i="13"/>
  <c r="O904" i="13"/>
  <c r="F905" i="13"/>
  <c r="P905" i="13" s="1"/>
  <c r="G905" i="13"/>
  <c r="H905" i="13" s="1"/>
  <c r="K905" i="13"/>
  <c r="M905" i="13"/>
  <c r="O905" i="13"/>
  <c r="F906" i="13"/>
  <c r="P906" i="13" s="1"/>
  <c r="G906" i="13"/>
  <c r="H906" i="13" s="1"/>
  <c r="K906" i="13"/>
  <c r="M906" i="13"/>
  <c r="O906" i="13"/>
  <c r="F907" i="13"/>
  <c r="P907" i="13" s="1"/>
  <c r="G907" i="13"/>
  <c r="H907" i="13" s="1"/>
  <c r="K907" i="13"/>
  <c r="M907" i="13"/>
  <c r="O907" i="13"/>
  <c r="F908" i="13"/>
  <c r="P908" i="13" s="1"/>
  <c r="G908" i="13"/>
  <c r="H908" i="13" s="1"/>
  <c r="K908" i="13"/>
  <c r="M908" i="13"/>
  <c r="O908" i="13"/>
  <c r="F909" i="13"/>
  <c r="P909" i="13" s="1"/>
  <c r="G909" i="13"/>
  <c r="H909" i="13" s="1"/>
  <c r="K909" i="13"/>
  <c r="M909" i="13"/>
  <c r="O909" i="13"/>
  <c r="F910" i="13"/>
  <c r="P910" i="13" s="1"/>
  <c r="G910" i="13"/>
  <c r="H910" i="13" s="1"/>
  <c r="K910" i="13"/>
  <c r="M910" i="13"/>
  <c r="O910" i="13"/>
  <c r="F911" i="13"/>
  <c r="P911" i="13" s="1"/>
  <c r="G911" i="13"/>
  <c r="H911" i="13" s="1"/>
  <c r="K911" i="13"/>
  <c r="M911" i="13"/>
  <c r="O911" i="13"/>
  <c r="F912" i="13"/>
  <c r="P912" i="13" s="1"/>
  <c r="G912" i="13"/>
  <c r="H912" i="13" s="1"/>
  <c r="K912" i="13"/>
  <c r="M912" i="13"/>
  <c r="O912" i="13"/>
  <c r="F913" i="13"/>
  <c r="P913" i="13" s="1"/>
  <c r="G913" i="13"/>
  <c r="H913" i="13" s="1"/>
  <c r="K913" i="13"/>
  <c r="M913" i="13"/>
  <c r="O913" i="13"/>
  <c r="F914" i="13"/>
  <c r="P914" i="13" s="1"/>
  <c r="G914" i="13"/>
  <c r="H914" i="13" s="1"/>
  <c r="K914" i="13"/>
  <c r="M914" i="13"/>
  <c r="O914" i="13"/>
  <c r="F915" i="13"/>
  <c r="P915" i="13" s="1"/>
  <c r="G915" i="13"/>
  <c r="H915" i="13" s="1"/>
  <c r="K915" i="13"/>
  <c r="M915" i="13"/>
  <c r="O915" i="13"/>
  <c r="F916" i="13"/>
  <c r="P916" i="13" s="1"/>
  <c r="G916" i="13"/>
  <c r="H916" i="13" s="1"/>
  <c r="K916" i="13"/>
  <c r="M916" i="13"/>
  <c r="O916" i="13"/>
  <c r="F917" i="13"/>
  <c r="P917" i="13" s="1"/>
  <c r="G917" i="13"/>
  <c r="H917" i="13" s="1"/>
  <c r="K917" i="13"/>
  <c r="M917" i="13"/>
  <c r="O917" i="13"/>
  <c r="F918" i="13"/>
  <c r="P918" i="13" s="1"/>
  <c r="G918" i="13"/>
  <c r="H918" i="13" s="1"/>
  <c r="K918" i="13"/>
  <c r="M918" i="13"/>
  <c r="O918" i="13"/>
  <c r="F919" i="13"/>
  <c r="P919" i="13" s="1"/>
  <c r="G919" i="13"/>
  <c r="H919" i="13" s="1"/>
  <c r="K919" i="13"/>
  <c r="M919" i="13"/>
  <c r="O919" i="13"/>
  <c r="F920" i="13"/>
  <c r="P920" i="13" s="1"/>
  <c r="G920" i="13"/>
  <c r="H920" i="13" s="1"/>
  <c r="K920" i="13"/>
  <c r="M920" i="13"/>
  <c r="O920" i="13"/>
  <c r="F921" i="13"/>
  <c r="P921" i="13" s="1"/>
  <c r="G921" i="13"/>
  <c r="H921" i="13" s="1"/>
  <c r="K921" i="13"/>
  <c r="M921" i="13"/>
  <c r="O921" i="13"/>
  <c r="F922" i="13"/>
  <c r="P922" i="13" s="1"/>
  <c r="G922" i="13"/>
  <c r="H922" i="13" s="1"/>
  <c r="K922" i="13"/>
  <c r="M922" i="13"/>
  <c r="O922" i="13"/>
  <c r="F923" i="13"/>
  <c r="P923" i="13" s="1"/>
  <c r="G923" i="13"/>
  <c r="H923" i="13" s="1"/>
  <c r="K923" i="13"/>
  <c r="M923" i="13"/>
  <c r="O923" i="13"/>
  <c r="F924" i="13"/>
  <c r="P924" i="13" s="1"/>
  <c r="G924" i="13"/>
  <c r="H924" i="13" s="1"/>
  <c r="K924" i="13"/>
  <c r="M924" i="13"/>
  <c r="O924" i="13"/>
  <c r="F925" i="13"/>
  <c r="P925" i="13" s="1"/>
  <c r="G925" i="13"/>
  <c r="H925" i="13" s="1"/>
  <c r="K925" i="13"/>
  <c r="M925" i="13"/>
  <c r="O925" i="13"/>
  <c r="F926" i="13"/>
  <c r="P926" i="13" s="1"/>
  <c r="G926" i="13"/>
  <c r="H926" i="13" s="1"/>
  <c r="K926" i="13"/>
  <c r="M926" i="13"/>
  <c r="O926" i="13"/>
  <c r="F927" i="13"/>
  <c r="P927" i="13" s="1"/>
  <c r="G927" i="13"/>
  <c r="H927" i="13" s="1"/>
  <c r="K927" i="13"/>
  <c r="M927" i="13"/>
  <c r="O927" i="13"/>
  <c r="F928" i="13"/>
  <c r="P928" i="13" s="1"/>
  <c r="G928" i="13"/>
  <c r="H928" i="13" s="1"/>
  <c r="K928" i="13"/>
  <c r="M928" i="13"/>
  <c r="O928" i="13"/>
  <c r="F929" i="13"/>
  <c r="P929" i="13" s="1"/>
  <c r="G929" i="13"/>
  <c r="H929" i="13" s="1"/>
  <c r="K929" i="13"/>
  <c r="M929" i="13"/>
  <c r="O929" i="13"/>
  <c r="F930" i="13"/>
  <c r="P930" i="13" s="1"/>
  <c r="G930" i="13"/>
  <c r="H930" i="13" s="1"/>
  <c r="K930" i="13"/>
  <c r="M930" i="13"/>
  <c r="O930" i="13"/>
  <c r="F931" i="13"/>
  <c r="P931" i="13" s="1"/>
  <c r="G931" i="13"/>
  <c r="H931" i="13" s="1"/>
  <c r="K931" i="13"/>
  <c r="M931" i="13"/>
  <c r="O931" i="13"/>
  <c r="F932" i="13"/>
  <c r="P932" i="13" s="1"/>
  <c r="G932" i="13"/>
  <c r="H932" i="13" s="1"/>
  <c r="K932" i="13"/>
  <c r="M932" i="13"/>
  <c r="O932" i="13"/>
  <c r="F933" i="13"/>
  <c r="P933" i="13" s="1"/>
  <c r="G933" i="13"/>
  <c r="H933" i="13" s="1"/>
  <c r="K933" i="13"/>
  <c r="M933" i="13"/>
  <c r="O933" i="13"/>
  <c r="F934" i="13"/>
  <c r="P934" i="13" s="1"/>
  <c r="G934" i="13"/>
  <c r="H934" i="13" s="1"/>
  <c r="K934" i="13"/>
  <c r="M934" i="13"/>
  <c r="O934" i="13"/>
  <c r="F935" i="13"/>
  <c r="P935" i="13" s="1"/>
  <c r="G935" i="13"/>
  <c r="H935" i="13" s="1"/>
  <c r="K935" i="13"/>
  <c r="M935" i="13"/>
  <c r="O935" i="13"/>
  <c r="F936" i="13"/>
  <c r="P936" i="13" s="1"/>
  <c r="G936" i="13"/>
  <c r="H936" i="13" s="1"/>
  <c r="K936" i="13"/>
  <c r="M936" i="13"/>
  <c r="O936" i="13"/>
  <c r="F937" i="13"/>
  <c r="P937" i="13" s="1"/>
  <c r="G937" i="13"/>
  <c r="H937" i="13" s="1"/>
  <c r="K937" i="13"/>
  <c r="M937" i="13"/>
  <c r="O937" i="13"/>
  <c r="F938" i="13"/>
  <c r="P938" i="13" s="1"/>
  <c r="G938" i="13"/>
  <c r="H938" i="13" s="1"/>
  <c r="K938" i="13"/>
  <c r="M938" i="13"/>
  <c r="O938" i="13"/>
  <c r="F939" i="13"/>
  <c r="P939" i="13" s="1"/>
  <c r="G939" i="13"/>
  <c r="H939" i="13" s="1"/>
  <c r="K939" i="13"/>
  <c r="M939" i="13"/>
  <c r="O939" i="13"/>
  <c r="F940" i="13"/>
  <c r="P940" i="13" s="1"/>
  <c r="G940" i="13"/>
  <c r="H940" i="13" s="1"/>
  <c r="K940" i="13"/>
  <c r="M940" i="13"/>
  <c r="O940" i="13"/>
  <c r="F941" i="13"/>
  <c r="P941" i="13" s="1"/>
  <c r="G941" i="13"/>
  <c r="H941" i="13" s="1"/>
  <c r="K941" i="13"/>
  <c r="M941" i="13"/>
  <c r="O941" i="13"/>
  <c r="F942" i="13"/>
  <c r="P942" i="13" s="1"/>
  <c r="G942" i="13"/>
  <c r="H942" i="13" s="1"/>
  <c r="K942" i="13"/>
  <c r="M942" i="13"/>
  <c r="O942" i="13"/>
  <c r="F943" i="13"/>
  <c r="P943" i="13" s="1"/>
  <c r="G943" i="13"/>
  <c r="H943" i="13" s="1"/>
  <c r="K943" i="13"/>
  <c r="M943" i="13"/>
  <c r="O943" i="13"/>
  <c r="F944" i="13"/>
  <c r="P944" i="13" s="1"/>
  <c r="G944" i="13"/>
  <c r="H944" i="13" s="1"/>
  <c r="K944" i="13"/>
  <c r="M944" i="13"/>
  <c r="O944" i="13"/>
  <c r="F945" i="13"/>
  <c r="P945" i="13" s="1"/>
  <c r="G945" i="13"/>
  <c r="H945" i="13" s="1"/>
  <c r="K945" i="13"/>
  <c r="M945" i="13"/>
  <c r="O945" i="13"/>
  <c r="F946" i="13"/>
  <c r="P946" i="13" s="1"/>
  <c r="G946" i="13"/>
  <c r="H946" i="13" s="1"/>
  <c r="K946" i="13"/>
  <c r="M946" i="13"/>
  <c r="O946" i="13"/>
  <c r="F947" i="13"/>
  <c r="P947" i="13" s="1"/>
  <c r="G947" i="13"/>
  <c r="H947" i="13" s="1"/>
  <c r="K947" i="13"/>
  <c r="M947" i="13"/>
  <c r="O947" i="13"/>
  <c r="F948" i="13"/>
  <c r="P948" i="13" s="1"/>
  <c r="G948" i="13"/>
  <c r="H948" i="13" s="1"/>
  <c r="K948" i="13"/>
  <c r="M948" i="13"/>
  <c r="O948" i="13"/>
  <c r="F949" i="13"/>
  <c r="P949" i="13" s="1"/>
  <c r="G949" i="13"/>
  <c r="H949" i="13" s="1"/>
  <c r="K949" i="13"/>
  <c r="M949" i="13"/>
  <c r="O949" i="13"/>
  <c r="F950" i="13"/>
  <c r="P950" i="13" s="1"/>
  <c r="G950" i="13"/>
  <c r="H950" i="13" s="1"/>
  <c r="K950" i="13"/>
  <c r="M950" i="13"/>
  <c r="O950" i="13"/>
  <c r="F951" i="13"/>
  <c r="P951" i="13" s="1"/>
  <c r="G951" i="13"/>
  <c r="H951" i="13" s="1"/>
  <c r="K951" i="13"/>
  <c r="M951" i="13"/>
  <c r="O951" i="13"/>
  <c r="F952" i="13"/>
  <c r="P952" i="13" s="1"/>
  <c r="G952" i="13"/>
  <c r="H952" i="13" s="1"/>
  <c r="K952" i="13"/>
  <c r="M952" i="13"/>
  <c r="O952" i="13"/>
  <c r="F953" i="13"/>
  <c r="P953" i="13" s="1"/>
  <c r="G953" i="13"/>
  <c r="H953" i="13" s="1"/>
  <c r="K953" i="13"/>
  <c r="M953" i="13"/>
  <c r="O953" i="13"/>
  <c r="F954" i="13"/>
  <c r="P954" i="13" s="1"/>
  <c r="G954" i="13"/>
  <c r="H954" i="13" s="1"/>
  <c r="K954" i="13"/>
  <c r="M954" i="13"/>
  <c r="O954" i="13"/>
  <c r="F955" i="13"/>
  <c r="P955" i="13" s="1"/>
  <c r="G955" i="13"/>
  <c r="H955" i="13" s="1"/>
  <c r="K955" i="13"/>
  <c r="M955" i="13"/>
  <c r="O955" i="13"/>
  <c r="F956" i="13"/>
  <c r="P956" i="13" s="1"/>
  <c r="G956" i="13"/>
  <c r="H956" i="13" s="1"/>
  <c r="K956" i="13"/>
  <c r="M956" i="13"/>
  <c r="O956" i="13"/>
  <c r="F957" i="13"/>
  <c r="P957" i="13" s="1"/>
  <c r="G957" i="13"/>
  <c r="H957" i="13" s="1"/>
  <c r="K957" i="13"/>
  <c r="M957" i="13"/>
  <c r="O957" i="13"/>
  <c r="F958" i="13"/>
  <c r="P958" i="13" s="1"/>
  <c r="G958" i="13"/>
  <c r="H958" i="13" s="1"/>
  <c r="K958" i="13"/>
  <c r="M958" i="13"/>
  <c r="O958" i="13"/>
  <c r="F959" i="13"/>
  <c r="P959" i="13" s="1"/>
  <c r="G959" i="13"/>
  <c r="H959" i="13" s="1"/>
  <c r="K959" i="13"/>
  <c r="M959" i="13"/>
  <c r="O959" i="13"/>
  <c r="F960" i="13"/>
  <c r="P960" i="13" s="1"/>
  <c r="G960" i="13"/>
  <c r="H960" i="13" s="1"/>
  <c r="K960" i="13"/>
  <c r="M960" i="13"/>
  <c r="O960" i="13"/>
  <c r="F961" i="13"/>
  <c r="P961" i="13" s="1"/>
  <c r="G961" i="13"/>
  <c r="H961" i="13"/>
  <c r="K961" i="13"/>
  <c r="M961" i="13"/>
  <c r="O961" i="13"/>
  <c r="F962" i="13"/>
  <c r="P962" i="13" s="1"/>
  <c r="G962" i="13"/>
  <c r="H962" i="13" s="1"/>
  <c r="K962" i="13"/>
  <c r="M962" i="13"/>
  <c r="O962" i="13"/>
  <c r="F963" i="13"/>
  <c r="P963" i="13" s="1"/>
  <c r="G963" i="13"/>
  <c r="H963" i="13" s="1"/>
  <c r="K963" i="13"/>
  <c r="M963" i="13"/>
  <c r="O963" i="13"/>
  <c r="F964" i="13"/>
  <c r="P964" i="13" s="1"/>
  <c r="G964" i="13"/>
  <c r="H964" i="13" s="1"/>
  <c r="K964" i="13"/>
  <c r="M964" i="13"/>
  <c r="O964" i="13"/>
  <c r="F965" i="13"/>
  <c r="P965" i="13" s="1"/>
  <c r="G965" i="13"/>
  <c r="H965" i="13" s="1"/>
  <c r="K965" i="13"/>
  <c r="M965" i="13"/>
  <c r="O965" i="13"/>
  <c r="F966" i="13"/>
  <c r="P966" i="13" s="1"/>
  <c r="G966" i="13"/>
  <c r="H966" i="13" s="1"/>
  <c r="K966" i="13"/>
  <c r="M966" i="13"/>
  <c r="O966" i="13"/>
  <c r="F967" i="13"/>
  <c r="P967" i="13" s="1"/>
  <c r="G967" i="13"/>
  <c r="H967" i="13" s="1"/>
  <c r="K967" i="13"/>
  <c r="M967" i="13"/>
  <c r="O967" i="13"/>
  <c r="F968" i="13"/>
  <c r="P968" i="13" s="1"/>
  <c r="G968" i="13"/>
  <c r="H968" i="13" s="1"/>
  <c r="K968" i="13"/>
  <c r="M968" i="13"/>
  <c r="O968" i="13"/>
  <c r="F969" i="13"/>
  <c r="P969" i="13" s="1"/>
  <c r="G969" i="13"/>
  <c r="H969" i="13" s="1"/>
  <c r="K969" i="13"/>
  <c r="M969" i="13"/>
  <c r="O969" i="13"/>
  <c r="F970" i="13"/>
  <c r="P970" i="13" s="1"/>
  <c r="G970" i="13"/>
  <c r="H970" i="13" s="1"/>
  <c r="K970" i="13"/>
  <c r="M970" i="13"/>
  <c r="O970" i="13"/>
  <c r="F971" i="13"/>
  <c r="P971" i="13" s="1"/>
  <c r="G971" i="13"/>
  <c r="H971" i="13" s="1"/>
  <c r="K971" i="13"/>
  <c r="M971" i="13"/>
  <c r="O971" i="13"/>
  <c r="F972" i="13"/>
  <c r="P972" i="13" s="1"/>
  <c r="G972" i="13"/>
  <c r="H972" i="13" s="1"/>
  <c r="K972" i="13"/>
  <c r="M972" i="13"/>
  <c r="O972" i="13"/>
  <c r="F973" i="13"/>
  <c r="P973" i="13" s="1"/>
  <c r="G973" i="13"/>
  <c r="H973" i="13" s="1"/>
  <c r="K973" i="13"/>
  <c r="M973" i="13"/>
  <c r="O973" i="13"/>
  <c r="F974" i="13"/>
  <c r="P974" i="13" s="1"/>
  <c r="G974" i="13"/>
  <c r="H974" i="13" s="1"/>
  <c r="K974" i="13"/>
  <c r="M974" i="13"/>
  <c r="O974" i="13"/>
  <c r="F975" i="13"/>
  <c r="P975" i="13" s="1"/>
  <c r="G975" i="13"/>
  <c r="H975" i="13" s="1"/>
  <c r="K975" i="13"/>
  <c r="M975" i="13"/>
  <c r="O975" i="13"/>
  <c r="F976" i="13"/>
  <c r="P976" i="13" s="1"/>
  <c r="G976" i="13"/>
  <c r="H976" i="13" s="1"/>
  <c r="K976" i="13"/>
  <c r="M976" i="13"/>
  <c r="O976" i="13"/>
  <c r="F977" i="13"/>
  <c r="P977" i="13" s="1"/>
  <c r="G977" i="13"/>
  <c r="H977" i="13" s="1"/>
  <c r="K977" i="13"/>
  <c r="M977" i="13"/>
  <c r="O977" i="13"/>
  <c r="F978" i="13"/>
  <c r="P978" i="13" s="1"/>
  <c r="G978" i="13"/>
  <c r="H978" i="13" s="1"/>
  <c r="K978" i="13"/>
  <c r="M978" i="13"/>
  <c r="O978" i="13"/>
  <c r="F979" i="13"/>
  <c r="P979" i="13" s="1"/>
  <c r="G979" i="13"/>
  <c r="H979" i="13" s="1"/>
  <c r="K979" i="13"/>
  <c r="M979" i="13"/>
  <c r="O979" i="13"/>
  <c r="F980" i="13"/>
  <c r="P980" i="13" s="1"/>
  <c r="G980" i="13"/>
  <c r="H980" i="13" s="1"/>
  <c r="K980" i="13"/>
  <c r="M980" i="13"/>
  <c r="O980" i="13"/>
  <c r="F981" i="13"/>
  <c r="P981" i="13" s="1"/>
  <c r="G981" i="13"/>
  <c r="H981" i="13" s="1"/>
  <c r="K981" i="13"/>
  <c r="M981" i="13"/>
  <c r="O981" i="13"/>
  <c r="F982" i="13"/>
  <c r="P982" i="13" s="1"/>
  <c r="G982" i="13"/>
  <c r="H982" i="13" s="1"/>
  <c r="K982" i="13"/>
  <c r="M982" i="13"/>
  <c r="O982" i="13"/>
  <c r="F983" i="13"/>
  <c r="P983" i="13" s="1"/>
  <c r="G983" i="13"/>
  <c r="H983" i="13" s="1"/>
  <c r="K983" i="13"/>
  <c r="M983" i="13"/>
  <c r="O983" i="13"/>
  <c r="F984" i="13"/>
  <c r="P984" i="13" s="1"/>
  <c r="G984" i="13"/>
  <c r="H984" i="13" s="1"/>
  <c r="K984" i="13"/>
  <c r="M984" i="13"/>
  <c r="O984" i="13"/>
  <c r="F985" i="13"/>
  <c r="P985" i="13" s="1"/>
  <c r="G985" i="13"/>
  <c r="H985" i="13" s="1"/>
  <c r="K985" i="13"/>
  <c r="M985" i="13"/>
  <c r="O985" i="13"/>
  <c r="F986" i="13"/>
  <c r="P986" i="13" s="1"/>
  <c r="G986" i="13"/>
  <c r="H986" i="13" s="1"/>
  <c r="K986" i="13"/>
  <c r="M986" i="13"/>
  <c r="O986" i="13"/>
  <c r="F987" i="13"/>
  <c r="P987" i="13" s="1"/>
  <c r="G987" i="13"/>
  <c r="H987" i="13" s="1"/>
  <c r="K987" i="13"/>
  <c r="M987" i="13"/>
  <c r="O987" i="13"/>
  <c r="F988" i="13"/>
  <c r="P988" i="13" s="1"/>
  <c r="G988" i="13"/>
  <c r="H988" i="13" s="1"/>
  <c r="K988" i="13"/>
  <c r="M988" i="13"/>
  <c r="O988" i="13"/>
  <c r="F989" i="13"/>
  <c r="P989" i="13" s="1"/>
  <c r="G989" i="13"/>
  <c r="H989" i="13" s="1"/>
  <c r="K989" i="13"/>
  <c r="M989" i="13"/>
  <c r="O989" i="13"/>
  <c r="F990" i="13"/>
  <c r="P990" i="13" s="1"/>
  <c r="G990" i="13"/>
  <c r="H990" i="13" s="1"/>
  <c r="K990" i="13"/>
  <c r="M990" i="13"/>
  <c r="O990" i="13"/>
  <c r="F991" i="13"/>
  <c r="P991" i="13" s="1"/>
  <c r="G991" i="13"/>
  <c r="H991" i="13" s="1"/>
  <c r="K991" i="13"/>
  <c r="M991" i="13"/>
  <c r="O991" i="13"/>
  <c r="F992" i="13"/>
  <c r="P992" i="13" s="1"/>
  <c r="G992" i="13"/>
  <c r="H992" i="13" s="1"/>
  <c r="K992" i="13"/>
  <c r="M992" i="13"/>
  <c r="O992" i="13"/>
  <c r="F993" i="13"/>
  <c r="P993" i="13" s="1"/>
  <c r="G993" i="13"/>
  <c r="H993" i="13" s="1"/>
  <c r="K993" i="13"/>
  <c r="M993" i="13"/>
  <c r="O993" i="13"/>
  <c r="F994" i="13"/>
  <c r="P994" i="13" s="1"/>
  <c r="G994" i="13"/>
  <c r="H994" i="13" s="1"/>
  <c r="K994" i="13"/>
  <c r="M994" i="13"/>
  <c r="O994" i="13"/>
  <c r="F995" i="13"/>
  <c r="P995" i="13" s="1"/>
  <c r="G995" i="13"/>
  <c r="H995" i="13" s="1"/>
  <c r="K995" i="13"/>
  <c r="M995" i="13"/>
  <c r="O995" i="13"/>
  <c r="F996" i="13"/>
  <c r="P996" i="13" s="1"/>
  <c r="G996" i="13"/>
  <c r="H996" i="13" s="1"/>
  <c r="K996" i="13"/>
  <c r="M996" i="13"/>
  <c r="O996" i="13"/>
  <c r="F997" i="13"/>
  <c r="P997" i="13" s="1"/>
  <c r="G997" i="13"/>
  <c r="H997" i="13" s="1"/>
  <c r="K997" i="13"/>
  <c r="M997" i="13"/>
  <c r="O997" i="13"/>
  <c r="F998" i="13"/>
  <c r="P998" i="13" s="1"/>
  <c r="G998" i="13"/>
  <c r="H998" i="13" s="1"/>
  <c r="K998" i="13"/>
  <c r="M998" i="13"/>
  <c r="O998" i="13"/>
  <c r="F999" i="13"/>
  <c r="P999" i="13" s="1"/>
  <c r="G999" i="13"/>
  <c r="H999" i="13" s="1"/>
  <c r="K999" i="13"/>
  <c r="M999" i="13"/>
  <c r="O999" i="13"/>
  <c r="F1000" i="13"/>
  <c r="P1000" i="13" s="1"/>
  <c r="G1000" i="13"/>
  <c r="H1000" i="13" s="1"/>
  <c r="K1000" i="13"/>
  <c r="M1000" i="13"/>
  <c r="O1000" i="13"/>
  <c r="F1001" i="13"/>
  <c r="P1001" i="13" s="1"/>
  <c r="G1001" i="13"/>
  <c r="H1001" i="13" s="1"/>
  <c r="K1001" i="13"/>
  <c r="M1001" i="13"/>
  <c r="O1001" i="13"/>
  <c r="F1002" i="13"/>
  <c r="P1002" i="13" s="1"/>
  <c r="G1002" i="13"/>
  <c r="H1002" i="13" s="1"/>
  <c r="K1002" i="13"/>
  <c r="M1002" i="13"/>
  <c r="O1002" i="13"/>
  <c r="F1003" i="13"/>
  <c r="P1003" i="13" s="1"/>
  <c r="G1003" i="13"/>
  <c r="H1003" i="13" s="1"/>
  <c r="K1003" i="13"/>
  <c r="M1003" i="13"/>
  <c r="O1003" i="13"/>
  <c r="F1004" i="13"/>
  <c r="P1004" i="13" s="1"/>
  <c r="G1004" i="13"/>
  <c r="H1004" i="13" s="1"/>
  <c r="K1004" i="13"/>
  <c r="M1004" i="13"/>
  <c r="O1004" i="13"/>
  <c r="F1005" i="13"/>
  <c r="P1005" i="13" s="1"/>
  <c r="G1005" i="13"/>
  <c r="H1005" i="13" s="1"/>
  <c r="K1005" i="13"/>
  <c r="M1005" i="13"/>
  <c r="O1005" i="13"/>
  <c r="F1006" i="13"/>
  <c r="P1006" i="13" s="1"/>
  <c r="G1006" i="13"/>
  <c r="H1006" i="13" s="1"/>
  <c r="K1006" i="13"/>
  <c r="M1006" i="13"/>
  <c r="O1006" i="13"/>
  <c r="F1007" i="13"/>
  <c r="P1007" i="13" s="1"/>
  <c r="G1007" i="13"/>
  <c r="H1007" i="13" s="1"/>
  <c r="K1007" i="13"/>
  <c r="M1007" i="13"/>
  <c r="O1007" i="13"/>
  <c r="F1008" i="13"/>
  <c r="P1008" i="13" s="1"/>
  <c r="G1008" i="13"/>
  <c r="H1008" i="13" s="1"/>
  <c r="K1008" i="13"/>
  <c r="M1008" i="13"/>
  <c r="O1008" i="13"/>
  <c r="F1009" i="13"/>
  <c r="P1009" i="13" s="1"/>
  <c r="G1009" i="13"/>
  <c r="H1009" i="13" s="1"/>
  <c r="K1009" i="13"/>
  <c r="M1009" i="13"/>
  <c r="O1009" i="13"/>
  <c r="F1010" i="13"/>
  <c r="P1010" i="13" s="1"/>
  <c r="G1010" i="13"/>
  <c r="H1010" i="13" s="1"/>
  <c r="K1010" i="13"/>
  <c r="M1010" i="13"/>
  <c r="O1010" i="13"/>
  <c r="F1011" i="13"/>
  <c r="P1011" i="13" s="1"/>
  <c r="G1011" i="13"/>
  <c r="H1011" i="13" s="1"/>
  <c r="K1011" i="13"/>
  <c r="M1011" i="13"/>
  <c r="O1011" i="13"/>
  <c r="F1012" i="13"/>
  <c r="P1012" i="13" s="1"/>
  <c r="G1012" i="13"/>
  <c r="H1012" i="13" s="1"/>
  <c r="K1012" i="13"/>
  <c r="M1012" i="13"/>
  <c r="O1012" i="13"/>
  <c r="F1013" i="13"/>
  <c r="P1013" i="13" s="1"/>
  <c r="G1013" i="13"/>
  <c r="H1013" i="13" s="1"/>
  <c r="K1013" i="13"/>
  <c r="M1013" i="13"/>
  <c r="O1013" i="13"/>
  <c r="F1014" i="13"/>
  <c r="P1014" i="13" s="1"/>
  <c r="G1014" i="13"/>
  <c r="H1014" i="13" s="1"/>
  <c r="K1014" i="13"/>
  <c r="M1014" i="13"/>
  <c r="O1014" i="13"/>
  <c r="F1015" i="13"/>
  <c r="P1015" i="13" s="1"/>
  <c r="G1015" i="13"/>
  <c r="H1015" i="13" s="1"/>
  <c r="K1015" i="13"/>
  <c r="M1015" i="13"/>
  <c r="O1015" i="13"/>
  <c r="F1016" i="13"/>
  <c r="P1016" i="13" s="1"/>
  <c r="G1016" i="13"/>
  <c r="H1016" i="13" s="1"/>
  <c r="K1016" i="13"/>
  <c r="M1016" i="13"/>
  <c r="O1016" i="13"/>
  <c r="F1017" i="13"/>
  <c r="P1017" i="13" s="1"/>
  <c r="G1017" i="13"/>
  <c r="H1017" i="13" s="1"/>
  <c r="K1017" i="13"/>
  <c r="M1017" i="13"/>
  <c r="O1017" i="13"/>
  <c r="F1018" i="13"/>
  <c r="P1018" i="13" s="1"/>
  <c r="G1018" i="13"/>
  <c r="H1018" i="13" s="1"/>
  <c r="K1018" i="13"/>
  <c r="M1018" i="13"/>
  <c r="O1018" i="13"/>
  <c r="F1019" i="13"/>
  <c r="P1019" i="13" s="1"/>
  <c r="G1019" i="13"/>
  <c r="H1019" i="13" s="1"/>
  <c r="K1019" i="13"/>
  <c r="M1019" i="13"/>
  <c r="O1019" i="13"/>
  <c r="F1020" i="13"/>
  <c r="P1020" i="13" s="1"/>
  <c r="G1020" i="13"/>
  <c r="H1020" i="13" s="1"/>
  <c r="K1020" i="13"/>
  <c r="M1020" i="13"/>
  <c r="O1020" i="13"/>
  <c r="F1021" i="13"/>
  <c r="P1021" i="13" s="1"/>
  <c r="G1021" i="13"/>
  <c r="H1021" i="13" s="1"/>
  <c r="K1021" i="13"/>
  <c r="M1021" i="13"/>
  <c r="O1021" i="13"/>
  <c r="F1022" i="13"/>
  <c r="P1022" i="13" s="1"/>
  <c r="G1022" i="13"/>
  <c r="H1022" i="13" s="1"/>
  <c r="K1022" i="13"/>
  <c r="M1022" i="13"/>
  <c r="O1022" i="13"/>
  <c r="F1023" i="13"/>
  <c r="P1023" i="13" s="1"/>
  <c r="G1023" i="13"/>
  <c r="H1023" i="13" s="1"/>
  <c r="K1023" i="13"/>
  <c r="M1023" i="13"/>
  <c r="O1023" i="13"/>
  <c r="F1024" i="13"/>
  <c r="P1024" i="13" s="1"/>
  <c r="G1024" i="13"/>
  <c r="H1024" i="13" s="1"/>
  <c r="K1024" i="13"/>
  <c r="M1024" i="13"/>
  <c r="O1024" i="13"/>
  <c r="F1025" i="13"/>
  <c r="P1025" i="13" s="1"/>
  <c r="G1025" i="13"/>
  <c r="H1025" i="13" s="1"/>
  <c r="K1025" i="13"/>
  <c r="M1025" i="13"/>
  <c r="O1025" i="13"/>
  <c r="F1026" i="13"/>
  <c r="P1026" i="13" s="1"/>
  <c r="G1026" i="13"/>
  <c r="H1026" i="13" s="1"/>
  <c r="K1026" i="13"/>
  <c r="M1026" i="13"/>
  <c r="O1026" i="13"/>
  <c r="F1027" i="13"/>
  <c r="P1027" i="13" s="1"/>
  <c r="G1027" i="13"/>
  <c r="H1027" i="13" s="1"/>
  <c r="K1027" i="13"/>
  <c r="M1027" i="13"/>
  <c r="O1027" i="13"/>
  <c r="F1028" i="13"/>
  <c r="P1028" i="13" s="1"/>
  <c r="G1028" i="13"/>
  <c r="H1028" i="13" s="1"/>
  <c r="K1028" i="13"/>
  <c r="M1028" i="13"/>
  <c r="O1028" i="13"/>
  <c r="F1029" i="13"/>
  <c r="P1029" i="13" s="1"/>
  <c r="G1029" i="13"/>
  <c r="H1029" i="13" s="1"/>
  <c r="K1029" i="13"/>
  <c r="M1029" i="13"/>
  <c r="O1029" i="13"/>
  <c r="F1030" i="13"/>
  <c r="P1030" i="13" s="1"/>
  <c r="G1030" i="13"/>
  <c r="H1030" i="13" s="1"/>
  <c r="K1030" i="13"/>
  <c r="M1030" i="13"/>
  <c r="O1030" i="13"/>
  <c r="F1031" i="13"/>
  <c r="P1031" i="13" s="1"/>
  <c r="G1031" i="13"/>
  <c r="H1031" i="13" s="1"/>
  <c r="K1031" i="13"/>
  <c r="M1031" i="13"/>
  <c r="O1031" i="13"/>
  <c r="F1032" i="13"/>
  <c r="P1032" i="13" s="1"/>
  <c r="G1032" i="13"/>
  <c r="H1032" i="13" s="1"/>
  <c r="K1032" i="13"/>
  <c r="M1032" i="13"/>
  <c r="O1032" i="13"/>
  <c r="F1033" i="13"/>
  <c r="P1033" i="13" s="1"/>
  <c r="G1033" i="13"/>
  <c r="H1033" i="13" s="1"/>
  <c r="K1033" i="13"/>
  <c r="M1033" i="13"/>
  <c r="O1033" i="13"/>
  <c r="F1034" i="13"/>
  <c r="P1034" i="13" s="1"/>
  <c r="G1034" i="13"/>
  <c r="H1034" i="13" s="1"/>
  <c r="K1034" i="13"/>
  <c r="M1034" i="13"/>
  <c r="O1034" i="13"/>
  <c r="F1035" i="13"/>
  <c r="P1035" i="13" s="1"/>
  <c r="G1035" i="13"/>
  <c r="H1035" i="13" s="1"/>
  <c r="K1035" i="13"/>
  <c r="M1035" i="13"/>
  <c r="O1035" i="13"/>
  <c r="F1036" i="13"/>
  <c r="P1036" i="13" s="1"/>
  <c r="G1036" i="13"/>
  <c r="H1036" i="13" s="1"/>
  <c r="K1036" i="13"/>
  <c r="M1036" i="13"/>
  <c r="O1036" i="13"/>
  <c r="F1037" i="13"/>
  <c r="P1037" i="13" s="1"/>
  <c r="G1037" i="13"/>
  <c r="H1037" i="13" s="1"/>
  <c r="K1037" i="13"/>
  <c r="M1037" i="13"/>
  <c r="O1037" i="13"/>
  <c r="F1038" i="13"/>
  <c r="P1038" i="13" s="1"/>
  <c r="G1038" i="13"/>
  <c r="H1038" i="13" s="1"/>
  <c r="K1038" i="13"/>
  <c r="M1038" i="13"/>
  <c r="O1038" i="13"/>
  <c r="F1039" i="13"/>
  <c r="P1039" i="13" s="1"/>
  <c r="G1039" i="13"/>
  <c r="H1039" i="13" s="1"/>
  <c r="K1039" i="13"/>
  <c r="M1039" i="13"/>
  <c r="O1039" i="13"/>
  <c r="F1040" i="13"/>
  <c r="P1040" i="13" s="1"/>
  <c r="G1040" i="13"/>
  <c r="H1040" i="13" s="1"/>
  <c r="K1040" i="13"/>
  <c r="M1040" i="13"/>
  <c r="O1040" i="13"/>
  <c r="F1041" i="13"/>
  <c r="P1041" i="13" s="1"/>
  <c r="G1041" i="13"/>
  <c r="H1041" i="13" s="1"/>
  <c r="K1041" i="13"/>
  <c r="M1041" i="13"/>
  <c r="O1041" i="13"/>
  <c r="F1042" i="13"/>
  <c r="P1042" i="13" s="1"/>
  <c r="G1042" i="13"/>
  <c r="H1042" i="13" s="1"/>
  <c r="K1042" i="13"/>
  <c r="M1042" i="13"/>
  <c r="O1042" i="13"/>
  <c r="F1043" i="13"/>
  <c r="P1043" i="13" s="1"/>
  <c r="G1043" i="13"/>
  <c r="H1043" i="13" s="1"/>
  <c r="K1043" i="13"/>
  <c r="M1043" i="13"/>
  <c r="O1043" i="13"/>
  <c r="F1044" i="13"/>
  <c r="P1044" i="13" s="1"/>
  <c r="G1044" i="13"/>
  <c r="H1044" i="13" s="1"/>
  <c r="K1044" i="13"/>
  <c r="M1044" i="13"/>
  <c r="O1044" i="13"/>
  <c r="F1045" i="13"/>
  <c r="P1045" i="13" s="1"/>
  <c r="G1045" i="13"/>
  <c r="H1045" i="13" s="1"/>
  <c r="K1045" i="13"/>
  <c r="M1045" i="13"/>
  <c r="O1045" i="13"/>
  <c r="F1046" i="13"/>
  <c r="P1046" i="13" s="1"/>
  <c r="G1046" i="13"/>
  <c r="H1046" i="13" s="1"/>
  <c r="K1046" i="13"/>
  <c r="M1046" i="13"/>
  <c r="O1046" i="13"/>
  <c r="F1047" i="13"/>
  <c r="P1047" i="13" s="1"/>
  <c r="G1047" i="13"/>
  <c r="H1047" i="13" s="1"/>
  <c r="K1047" i="13"/>
  <c r="M1047" i="13"/>
  <c r="O1047" i="13"/>
  <c r="F1048" i="13"/>
  <c r="P1048" i="13" s="1"/>
  <c r="G1048" i="13"/>
  <c r="H1048" i="13" s="1"/>
  <c r="K1048" i="13"/>
  <c r="M1048" i="13"/>
  <c r="O1048" i="13"/>
  <c r="F1049" i="13"/>
  <c r="P1049" i="13" s="1"/>
  <c r="G1049" i="13"/>
  <c r="H1049" i="13" s="1"/>
  <c r="K1049" i="13"/>
  <c r="M1049" i="13"/>
  <c r="O1049" i="13"/>
  <c r="F1050" i="13"/>
  <c r="P1050" i="13" s="1"/>
  <c r="G1050" i="13"/>
  <c r="H1050" i="13" s="1"/>
  <c r="K1050" i="13"/>
  <c r="M1050" i="13"/>
  <c r="O1050" i="13"/>
  <c r="F1051" i="13"/>
  <c r="P1051" i="13" s="1"/>
  <c r="G1051" i="13"/>
  <c r="H1051" i="13" s="1"/>
  <c r="K1051" i="13"/>
  <c r="M1051" i="13"/>
  <c r="O1051" i="13"/>
  <c r="F1052" i="13"/>
  <c r="P1052" i="13" s="1"/>
  <c r="G1052" i="13"/>
  <c r="H1052" i="13" s="1"/>
  <c r="K1052" i="13"/>
  <c r="M1052" i="13"/>
  <c r="O1052" i="13"/>
  <c r="F1053" i="13"/>
  <c r="P1053" i="13" s="1"/>
  <c r="G1053" i="13"/>
  <c r="H1053" i="13" s="1"/>
  <c r="K1053" i="13"/>
  <c r="M1053" i="13"/>
  <c r="O1053" i="13"/>
  <c r="F1054" i="13"/>
  <c r="P1054" i="13" s="1"/>
  <c r="G1054" i="13"/>
  <c r="H1054" i="13" s="1"/>
  <c r="K1054" i="13"/>
  <c r="M1054" i="13"/>
  <c r="O1054" i="13"/>
  <c r="F1055" i="13"/>
  <c r="P1055" i="13" s="1"/>
  <c r="G1055" i="13"/>
  <c r="H1055" i="13" s="1"/>
  <c r="K1055" i="13"/>
  <c r="M1055" i="13"/>
  <c r="O1055" i="13"/>
  <c r="F1056" i="13"/>
  <c r="P1056" i="13" s="1"/>
  <c r="G1056" i="13"/>
  <c r="H1056" i="13" s="1"/>
  <c r="K1056" i="13"/>
  <c r="M1056" i="13"/>
  <c r="O1056" i="13"/>
  <c r="F1057" i="13"/>
  <c r="P1057" i="13" s="1"/>
  <c r="G1057" i="13"/>
  <c r="H1057" i="13" s="1"/>
  <c r="K1057" i="13"/>
  <c r="M1057" i="13"/>
  <c r="O1057" i="13"/>
  <c r="F1058" i="13"/>
  <c r="P1058" i="13" s="1"/>
  <c r="G1058" i="13"/>
  <c r="H1058" i="13" s="1"/>
  <c r="K1058" i="13"/>
  <c r="M1058" i="13"/>
  <c r="O1058" i="13"/>
  <c r="F1059" i="13"/>
  <c r="P1059" i="13" s="1"/>
  <c r="G1059" i="13"/>
  <c r="H1059" i="13" s="1"/>
  <c r="K1059" i="13"/>
  <c r="M1059" i="13"/>
  <c r="O1059" i="13"/>
  <c r="F1060" i="13"/>
  <c r="P1060" i="13" s="1"/>
  <c r="G1060" i="13"/>
  <c r="H1060" i="13" s="1"/>
  <c r="K1060" i="13"/>
  <c r="M1060" i="13"/>
  <c r="O1060" i="13"/>
  <c r="F1061" i="13"/>
  <c r="P1061" i="13" s="1"/>
  <c r="G1061" i="13"/>
  <c r="H1061" i="13" s="1"/>
  <c r="K1061" i="13"/>
  <c r="M1061" i="13"/>
  <c r="O1061" i="13"/>
  <c r="F1062" i="13"/>
  <c r="P1062" i="13" s="1"/>
  <c r="G1062" i="13"/>
  <c r="H1062" i="13" s="1"/>
  <c r="K1062" i="13"/>
  <c r="M1062" i="13"/>
  <c r="O1062" i="13"/>
  <c r="F1063" i="13"/>
  <c r="P1063" i="13" s="1"/>
  <c r="G1063" i="13"/>
  <c r="H1063" i="13" s="1"/>
  <c r="K1063" i="13"/>
  <c r="M1063" i="13"/>
  <c r="O1063" i="13"/>
  <c r="F1064" i="13"/>
  <c r="P1064" i="13" s="1"/>
  <c r="G1064" i="13"/>
  <c r="H1064" i="13" s="1"/>
  <c r="K1064" i="13"/>
  <c r="M1064" i="13"/>
  <c r="O1064" i="13"/>
  <c r="F1065" i="13"/>
  <c r="P1065" i="13" s="1"/>
  <c r="G1065" i="13"/>
  <c r="H1065" i="13" s="1"/>
  <c r="K1065" i="13"/>
  <c r="M1065" i="13"/>
  <c r="O1065" i="13"/>
  <c r="F1066" i="13"/>
  <c r="P1066" i="13" s="1"/>
  <c r="G1066" i="13"/>
  <c r="H1066" i="13" s="1"/>
  <c r="K1066" i="13"/>
  <c r="M1066" i="13"/>
  <c r="O1066" i="13"/>
  <c r="F1067" i="13"/>
  <c r="P1067" i="13" s="1"/>
  <c r="G1067" i="13"/>
  <c r="H1067" i="13" s="1"/>
  <c r="K1067" i="13"/>
  <c r="M1067" i="13"/>
  <c r="O1067" i="13"/>
  <c r="F1068" i="13"/>
  <c r="P1068" i="13" s="1"/>
  <c r="G1068" i="13"/>
  <c r="H1068" i="13" s="1"/>
  <c r="K1068" i="13"/>
  <c r="M1068" i="13"/>
  <c r="O1068" i="13"/>
  <c r="F1069" i="13"/>
  <c r="P1069" i="13" s="1"/>
  <c r="G1069" i="13"/>
  <c r="H1069" i="13" s="1"/>
  <c r="K1069" i="13"/>
  <c r="M1069" i="13"/>
  <c r="O1069" i="13"/>
  <c r="F1070" i="13"/>
  <c r="P1070" i="13" s="1"/>
  <c r="G1070" i="13"/>
  <c r="H1070" i="13" s="1"/>
  <c r="K1070" i="13"/>
  <c r="M1070" i="13"/>
  <c r="O1070" i="13"/>
  <c r="F1071" i="13"/>
  <c r="P1071" i="13" s="1"/>
  <c r="G1071" i="13"/>
  <c r="H1071" i="13" s="1"/>
  <c r="K1071" i="13"/>
  <c r="M1071" i="13"/>
  <c r="O1071" i="13"/>
  <c r="F1072" i="13"/>
  <c r="P1072" i="13" s="1"/>
  <c r="G1072" i="13"/>
  <c r="H1072" i="13" s="1"/>
  <c r="K1072" i="13"/>
  <c r="M1072" i="13"/>
  <c r="O1072" i="13"/>
  <c r="F1073" i="13"/>
  <c r="P1073" i="13" s="1"/>
  <c r="G1073" i="13"/>
  <c r="H1073" i="13" s="1"/>
  <c r="K1073" i="13"/>
  <c r="M1073" i="13"/>
  <c r="O1073" i="13"/>
  <c r="F1074" i="13"/>
  <c r="P1074" i="13" s="1"/>
  <c r="G1074" i="13"/>
  <c r="H1074" i="13" s="1"/>
  <c r="K1074" i="13"/>
  <c r="M1074" i="13"/>
  <c r="O1074" i="13"/>
  <c r="F1075" i="13"/>
  <c r="P1075" i="13" s="1"/>
  <c r="G1075" i="13"/>
  <c r="H1075" i="13" s="1"/>
  <c r="K1075" i="13"/>
  <c r="M1075" i="13"/>
  <c r="O1075" i="13"/>
  <c r="F1076" i="13"/>
  <c r="P1076" i="13" s="1"/>
  <c r="G1076" i="13"/>
  <c r="H1076" i="13" s="1"/>
  <c r="K1076" i="13"/>
  <c r="M1076" i="13"/>
  <c r="O1076" i="13"/>
  <c r="F1077" i="13"/>
  <c r="P1077" i="13" s="1"/>
  <c r="G1077" i="13"/>
  <c r="H1077" i="13" s="1"/>
  <c r="K1077" i="13"/>
  <c r="M1077" i="13"/>
  <c r="O1077" i="13"/>
  <c r="O4" i="13"/>
  <c r="O3" i="13"/>
  <c r="M4" i="13"/>
  <c r="K3" i="13"/>
  <c r="K4" i="13"/>
  <c r="G4" i="13"/>
  <c r="H4" i="13" s="1"/>
  <c r="F4" i="13"/>
  <c r="P4" i="13" s="1"/>
  <c r="Y2" i="12"/>
  <c r="Q15" i="12" s="1"/>
  <c r="R15" i="12" s="1"/>
  <c r="Z2" i="12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X26" i="12"/>
  <c r="G3" i="7"/>
  <c r="H3" i="7" s="1"/>
  <c r="N3" i="7"/>
  <c r="R3" i="7"/>
  <c r="F3" i="7"/>
  <c r="T3" i="7" s="1"/>
  <c r="G6" i="7"/>
  <c r="H6" i="7" s="1"/>
  <c r="N6" i="7"/>
  <c r="R6" i="7"/>
  <c r="F6" i="7"/>
  <c r="T6" i="7" s="1"/>
  <c r="G7" i="7"/>
  <c r="H7" i="7" s="1"/>
  <c r="N7" i="7"/>
  <c r="R7" i="7"/>
  <c r="F7" i="7"/>
  <c r="T7" i="7" s="1"/>
  <c r="G8" i="7"/>
  <c r="H8" i="7" s="1"/>
  <c r="N8" i="7"/>
  <c r="R8" i="7"/>
  <c r="F8" i="7"/>
  <c r="T8" i="7" s="1"/>
  <c r="G9" i="7"/>
  <c r="H9" i="7" s="1"/>
  <c r="N9" i="7"/>
  <c r="R9" i="7"/>
  <c r="F9" i="7"/>
  <c r="T9" i="7" s="1"/>
  <c r="G10" i="7"/>
  <c r="H10" i="7" s="1"/>
  <c r="N10" i="7"/>
  <c r="R10" i="7"/>
  <c r="F10" i="7"/>
  <c r="T10" i="7" s="1"/>
  <c r="G11" i="7"/>
  <c r="H11" i="7" s="1"/>
  <c r="N11" i="7"/>
  <c r="R11" i="7"/>
  <c r="F11" i="7"/>
  <c r="T11" i="7" s="1"/>
  <c r="G12" i="7"/>
  <c r="H12" i="7" s="1"/>
  <c r="N12" i="7"/>
  <c r="R12" i="7"/>
  <c r="F12" i="7"/>
  <c r="T12" i="7" s="1"/>
  <c r="G13" i="7"/>
  <c r="H13" i="7" s="1"/>
  <c r="N13" i="7"/>
  <c r="R13" i="7"/>
  <c r="F13" i="7"/>
  <c r="T13" i="7" s="1"/>
  <c r="G14" i="7"/>
  <c r="H14" i="7" s="1"/>
  <c r="N14" i="7"/>
  <c r="R14" i="7"/>
  <c r="F14" i="7"/>
  <c r="T14" i="7" s="1"/>
  <c r="G15" i="7"/>
  <c r="H15" i="7" s="1"/>
  <c r="N15" i="7"/>
  <c r="R15" i="7"/>
  <c r="F15" i="7"/>
  <c r="T15" i="7" s="1"/>
  <c r="G16" i="7"/>
  <c r="H16" i="7" s="1"/>
  <c r="N16" i="7"/>
  <c r="R16" i="7"/>
  <c r="F16" i="7"/>
  <c r="T16" i="7" s="1"/>
  <c r="G17" i="7"/>
  <c r="H17" i="7" s="1"/>
  <c r="N17" i="7"/>
  <c r="R17" i="7"/>
  <c r="F17" i="7"/>
  <c r="T17" i="7" s="1"/>
  <c r="G18" i="7"/>
  <c r="H18" i="7" s="1"/>
  <c r="N18" i="7"/>
  <c r="R18" i="7"/>
  <c r="F18" i="7"/>
  <c r="T18" i="7" s="1"/>
  <c r="G19" i="7"/>
  <c r="H19" i="7" s="1"/>
  <c r="N19" i="7"/>
  <c r="R19" i="7"/>
  <c r="F19" i="7"/>
  <c r="T19" i="7" s="1"/>
  <c r="G20" i="7"/>
  <c r="H20" i="7" s="1"/>
  <c r="N20" i="7"/>
  <c r="R20" i="7"/>
  <c r="F20" i="7"/>
  <c r="T20" i="7" s="1"/>
  <c r="G21" i="7"/>
  <c r="H21" i="7" s="1"/>
  <c r="N21" i="7"/>
  <c r="R21" i="7"/>
  <c r="F21" i="7"/>
  <c r="T21" i="7" s="1"/>
  <c r="G22" i="7"/>
  <c r="H22" i="7" s="1"/>
  <c r="N22" i="7"/>
  <c r="R22" i="7"/>
  <c r="F22" i="7"/>
  <c r="T22" i="7" s="1"/>
  <c r="G23" i="7"/>
  <c r="H23" i="7" s="1"/>
  <c r="N23" i="7"/>
  <c r="R23" i="7"/>
  <c r="F23" i="7"/>
  <c r="T23" i="7" s="1"/>
  <c r="G24" i="7"/>
  <c r="H24" i="7" s="1"/>
  <c r="N24" i="7"/>
  <c r="R24" i="7"/>
  <c r="F24" i="7"/>
  <c r="T24" i="7" s="1"/>
  <c r="G25" i="7"/>
  <c r="H25" i="7" s="1"/>
  <c r="N25" i="7"/>
  <c r="R25" i="7"/>
  <c r="F25" i="7"/>
  <c r="T25" i="7" s="1"/>
  <c r="G26" i="7"/>
  <c r="H26" i="7" s="1"/>
  <c r="N26" i="7"/>
  <c r="R26" i="7"/>
  <c r="F26" i="7"/>
  <c r="T26" i="7" s="1"/>
  <c r="G27" i="7"/>
  <c r="H27" i="7" s="1"/>
  <c r="N27" i="7"/>
  <c r="R27" i="7"/>
  <c r="F27" i="7"/>
  <c r="T27" i="7" s="1"/>
  <c r="G28" i="7"/>
  <c r="H28" i="7" s="1"/>
  <c r="N28" i="7"/>
  <c r="R28" i="7"/>
  <c r="F28" i="7"/>
  <c r="T28" i="7" s="1"/>
  <c r="G29" i="7"/>
  <c r="H29" i="7" s="1"/>
  <c r="N29" i="7"/>
  <c r="R29" i="7"/>
  <c r="F29" i="7"/>
  <c r="T29" i="7" s="1"/>
  <c r="G30" i="7"/>
  <c r="H30" i="7" s="1"/>
  <c r="N30" i="7"/>
  <c r="R30" i="7"/>
  <c r="F30" i="7"/>
  <c r="T30" i="7" s="1"/>
  <c r="G31" i="7"/>
  <c r="H31" i="7" s="1"/>
  <c r="N31" i="7"/>
  <c r="R31" i="7"/>
  <c r="F31" i="7"/>
  <c r="T31" i="7" s="1"/>
  <c r="G32" i="7"/>
  <c r="H32" i="7" s="1"/>
  <c r="N32" i="7"/>
  <c r="R32" i="7"/>
  <c r="F32" i="7"/>
  <c r="T32" i="7" s="1"/>
  <c r="G33" i="7"/>
  <c r="H33" i="7" s="1"/>
  <c r="N33" i="7"/>
  <c r="R33" i="7"/>
  <c r="F33" i="7"/>
  <c r="T33" i="7" s="1"/>
  <c r="G34" i="7"/>
  <c r="H34" i="7" s="1"/>
  <c r="N34" i="7"/>
  <c r="R34" i="7"/>
  <c r="F34" i="7"/>
  <c r="T34" i="7" s="1"/>
  <c r="G35" i="7"/>
  <c r="H35" i="7" s="1"/>
  <c r="N35" i="7"/>
  <c r="R35" i="7"/>
  <c r="F35" i="7"/>
  <c r="T35" i="7" s="1"/>
  <c r="G36" i="7"/>
  <c r="H36" i="7" s="1"/>
  <c r="N36" i="7"/>
  <c r="R36" i="7"/>
  <c r="F36" i="7"/>
  <c r="T36" i="7" s="1"/>
  <c r="G37" i="7"/>
  <c r="H37" i="7" s="1"/>
  <c r="N37" i="7"/>
  <c r="R37" i="7"/>
  <c r="F37" i="7"/>
  <c r="T37" i="7" s="1"/>
  <c r="G38" i="7"/>
  <c r="H38" i="7" s="1"/>
  <c r="N38" i="7"/>
  <c r="R38" i="7"/>
  <c r="F38" i="7"/>
  <c r="T38" i="7" s="1"/>
  <c r="G39" i="7"/>
  <c r="H39" i="7" s="1"/>
  <c r="N39" i="7"/>
  <c r="R39" i="7"/>
  <c r="F39" i="7"/>
  <c r="T39" i="7" s="1"/>
  <c r="G40" i="7"/>
  <c r="H40" i="7" s="1"/>
  <c r="N40" i="7"/>
  <c r="R40" i="7"/>
  <c r="F40" i="7"/>
  <c r="T40" i="7" s="1"/>
  <c r="G41" i="7"/>
  <c r="H41" i="7" s="1"/>
  <c r="N41" i="7"/>
  <c r="R41" i="7"/>
  <c r="F41" i="7"/>
  <c r="T41" i="7" s="1"/>
  <c r="G42" i="7"/>
  <c r="H42" i="7" s="1"/>
  <c r="N42" i="7"/>
  <c r="R42" i="7"/>
  <c r="F42" i="7"/>
  <c r="T42" i="7" s="1"/>
  <c r="G43" i="7"/>
  <c r="H43" i="7" s="1"/>
  <c r="N43" i="7"/>
  <c r="R43" i="7"/>
  <c r="F43" i="7"/>
  <c r="T43" i="7" s="1"/>
  <c r="G44" i="7"/>
  <c r="H44" i="7" s="1"/>
  <c r="N44" i="7"/>
  <c r="R44" i="7"/>
  <c r="F44" i="7"/>
  <c r="T44" i="7" s="1"/>
  <c r="G45" i="7"/>
  <c r="H45" i="7" s="1"/>
  <c r="N45" i="7"/>
  <c r="R45" i="7"/>
  <c r="F45" i="7"/>
  <c r="T45" i="7" s="1"/>
  <c r="G46" i="7"/>
  <c r="H46" i="7" s="1"/>
  <c r="N46" i="7"/>
  <c r="R46" i="7"/>
  <c r="F46" i="7"/>
  <c r="T46" i="7" s="1"/>
  <c r="G47" i="7"/>
  <c r="H47" i="7" s="1"/>
  <c r="N47" i="7"/>
  <c r="R47" i="7"/>
  <c r="F47" i="7"/>
  <c r="T47" i="7" s="1"/>
  <c r="G48" i="7"/>
  <c r="H48" i="7" s="1"/>
  <c r="N48" i="7"/>
  <c r="R48" i="7"/>
  <c r="F48" i="7"/>
  <c r="T48" i="7" s="1"/>
  <c r="G49" i="7"/>
  <c r="H49" i="7" s="1"/>
  <c r="N49" i="7"/>
  <c r="R49" i="7"/>
  <c r="F49" i="7"/>
  <c r="T49" i="7" s="1"/>
  <c r="G50" i="7"/>
  <c r="H50" i="7" s="1"/>
  <c r="N50" i="7"/>
  <c r="R50" i="7"/>
  <c r="F50" i="7"/>
  <c r="T50" i="7" s="1"/>
  <c r="G51" i="7"/>
  <c r="H51" i="7" s="1"/>
  <c r="N51" i="7"/>
  <c r="R51" i="7"/>
  <c r="F51" i="7"/>
  <c r="T51" i="7" s="1"/>
  <c r="G52" i="7"/>
  <c r="H52" i="7" s="1"/>
  <c r="N52" i="7"/>
  <c r="R52" i="7"/>
  <c r="F52" i="7"/>
  <c r="T52" i="7" s="1"/>
  <c r="G53" i="7"/>
  <c r="H53" i="7" s="1"/>
  <c r="N53" i="7"/>
  <c r="R53" i="7"/>
  <c r="F53" i="7"/>
  <c r="T53" i="7" s="1"/>
  <c r="G54" i="7"/>
  <c r="H54" i="7" s="1"/>
  <c r="N54" i="7"/>
  <c r="R54" i="7"/>
  <c r="F54" i="7"/>
  <c r="T54" i="7" s="1"/>
  <c r="G55" i="7"/>
  <c r="H55" i="7" s="1"/>
  <c r="N55" i="7"/>
  <c r="R55" i="7"/>
  <c r="F55" i="7"/>
  <c r="T55" i="7" s="1"/>
  <c r="G56" i="7"/>
  <c r="H56" i="7" s="1"/>
  <c r="N56" i="7"/>
  <c r="R56" i="7"/>
  <c r="F56" i="7"/>
  <c r="T56" i="7" s="1"/>
  <c r="G57" i="7"/>
  <c r="H57" i="7" s="1"/>
  <c r="N57" i="7"/>
  <c r="R57" i="7"/>
  <c r="F57" i="7"/>
  <c r="T57" i="7" s="1"/>
  <c r="G58" i="7"/>
  <c r="H58" i="7" s="1"/>
  <c r="N58" i="7"/>
  <c r="R58" i="7"/>
  <c r="F58" i="7"/>
  <c r="T58" i="7" s="1"/>
  <c r="G59" i="7"/>
  <c r="H59" i="7" s="1"/>
  <c r="N59" i="7"/>
  <c r="R59" i="7"/>
  <c r="F59" i="7"/>
  <c r="T59" i="7" s="1"/>
  <c r="G60" i="7"/>
  <c r="H60" i="7" s="1"/>
  <c r="N60" i="7"/>
  <c r="R60" i="7"/>
  <c r="F60" i="7"/>
  <c r="T60" i="7" s="1"/>
  <c r="G61" i="7"/>
  <c r="H61" i="7" s="1"/>
  <c r="N61" i="7"/>
  <c r="R61" i="7"/>
  <c r="F61" i="7"/>
  <c r="T61" i="7" s="1"/>
  <c r="G62" i="7"/>
  <c r="H62" i="7" s="1"/>
  <c r="N62" i="7"/>
  <c r="R62" i="7"/>
  <c r="F62" i="7"/>
  <c r="T62" i="7" s="1"/>
  <c r="G63" i="7"/>
  <c r="H63" i="7" s="1"/>
  <c r="N63" i="7"/>
  <c r="R63" i="7"/>
  <c r="F63" i="7"/>
  <c r="T63" i="7" s="1"/>
  <c r="G64" i="7"/>
  <c r="H64" i="7" s="1"/>
  <c r="N64" i="7"/>
  <c r="R64" i="7"/>
  <c r="F64" i="7"/>
  <c r="T64" i="7" s="1"/>
  <c r="G65" i="7"/>
  <c r="H65" i="7" s="1"/>
  <c r="N65" i="7"/>
  <c r="R65" i="7"/>
  <c r="F65" i="7"/>
  <c r="T65" i="7" s="1"/>
  <c r="G66" i="7"/>
  <c r="H66" i="7" s="1"/>
  <c r="N66" i="7"/>
  <c r="R66" i="7"/>
  <c r="F66" i="7"/>
  <c r="T66" i="7" s="1"/>
  <c r="G67" i="7"/>
  <c r="H67" i="7" s="1"/>
  <c r="N67" i="7"/>
  <c r="R67" i="7"/>
  <c r="F67" i="7"/>
  <c r="T67" i="7" s="1"/>
  <c r="G68" i="7"/>
  <c r="H68" i="7" s="1"/>
  <c r="N68" i="7"/>
  <c r="R68" i="7"/>
  <c r="F68" i="7"/>
  <c r="T68" i="7" s="1"/>
  <c r="G69" i="7"/>
  <c r="H69" i="7" s="1"/>
  <c r="N69" i="7"/>
  <c r="R69" i="7"/>
  <c r="F69" i="7"/>
  <c r="T69" i="7" s="1"/>
  <c r="G70" i="7"/>
  <c r="H70" i="7" s="1"/>
  <c r="N70" i="7"/>
  <c r="R70" i="7"/>
  <c r="F70" i="7"/>
  <c r="T70" i="7" s="1"/>
  <c r="G71" i="7"/>
  <c r="H71" i="7" s="1"/>
  <c r="N71" i="7"/>
  <c r="R71" i="7"/>
  <c r="F71" i="7"/>
  <c r="T71" i="7" s="1"/>
  <c r="G72" i="7"/>
  <c r="H72" i="7" s="1"/>
  <c r="N72" i="7"/>
  <c r="R72" i="7"/>
  <c r="F72" i="7"/>
  <c r="T72" i="7" s="1"/>
  <c r="G73" i="7"/>
  <c r="H73" i="7" s="1"/>
  <c r="N73" i="7"/>
  <c r="R73" i="7"/>
  <c r="F73" i="7"/>
  <c r="T73" i="7" s="1"/>
  <c r="G74" i="7"/>
  <c r="H74" i="7" s="1"/>
  <c r="N74" i="7"/>
  <c r="R74" i="7"/>
  <c r="F74" i="7"/>
  <c r="T74" i="7" s="1"/>
  <c r="G75" i="7"/>
  <c r="H75" i="7" s="1"/>
  <c r="N75" i="7"/>
  <c r="R75" i="7"/>
  <c r="F75" i="7"/>
  <c r="T75" i="7" s="1"/>
  <c r="G76" i="7"/>
  <c r="H76" i="7" s="1"/>
  <c r="N76" i="7"/>
  <c r="R76" i="7"/>
  <c r="F76" i="7"/>
  <c r="T76" i="7" s="1"/>
  <c r="G77" i="7"/>
  <c r="H77" i="7" s="1"/>
  <c r="N77" i="7"/>
  <c r="R77" i="7"/>
  <c r="F77" i="7"/>
  <c r="T77" i="7" s="1"/>
  <c r="G78" i="7"/>
  <c r="H78" i="7" s="1"/>
  <c r="N78" i="7"/>
  <c r="R78" i="7"/>
  <c r="F78" i="7"/>
  <c r="T78" i="7" s="1"/>
  <c r="G79" i="7"/>
  <c r="H79" i="7" s="1"/>
  <c r="N79" i="7"/>
  <c r="R79" i="7"/>
  <c r="F79" i="7"/>
  <c r="T79" i="7" s="1"/>
  <c r="G80" i="7"/>
  <c r="H80" i="7" s="1"/>
  <c r="N80" i="7"/>
  <c r="R80" i="7"/>
  <c r="F80" i="7"/>
  <c r="T80" i="7" s="1"/>
  <c r="G81" i="7"/>
  <c r="H81" i="7" s="1"/>
  <c r="N81" i="7"/>
  <c r="R81" i="7"/>
  <c r="F81" i="7"/>
  <c r="T81" i="7" s="1"/>
  <c r="G82" i="7"/>
  <c r="H82" i="7" s="1"/>
  <c r="N82" i="7"/>
  <c r="R82" i="7"/>
  <c r="F82" i="7"/>
  <c r="T82" i="7" s="1"/>
  <c r="G83" i="7"/>
  <c r="H83" i="7" s="1"/>
  <c r="N83" i="7"/>
  <c r="R83" i="7"/>
  <c r="F83" i="7"/>
  <c r="T83" i="7" s="1"/>
  <c r="G84" i="7"/>
  <c r="H84" i="7" s="1"/>
  <c r="N84" i="7"/>
  <c r="R84" i="7"/>
  <c r="F84" i="7"/>
  <c r="T84" i="7" s="1"/>
  <c r="G85" i="7"/>
  <c r="H85" i="7" s="1"/>
  <c r="N85" i="7"/>
  <c r="R85" i="7"/>
  <c r="F85" i="7"/>
  <c r="T85" i="7" s="1"/>
  <c r="G86" i="7"/>
  <c r="H86" i="7" s="1"/>
  <c r="N86" i="7"/>
  <c r="R86" i="7"/>
  <c r="F86" i="7"/>
  <c r="T86" i="7" s="1"/>
  <c r="G87" i="7"/>
  <c r="H87" i="7" s="1"/>
  <c r="N87" i="7"/>
  <c r="R87" i="7"/>
  <c r="F87" i="7"/>
  <c r="T87" i="7" s="1"/>
  <c r="G88" i="7"/>
  <c r="H88" i="7" s="1"/>
  <c r="N88" i="7"/>
  <c r="R88" i="7"/>
  <c r="F88" i="7"/>
  <c r="T88" i="7" s="1"/>
  <c r="G89" i="7"/>
  <c r="H89" i="7" s="1"/>
  <c r="N89" i="7"/>
  <c r="R89" i="7"/>
  <c r="F89" i="7"/>
  <c r="T89" i="7" s="1"/>
  <c r="G90" i="7"/>
  <c r="H90" i="7" s="1"/>
  <c r="N90" i="7"/>
  <c r="R90" i="7"/>
  <c r="F90" i="7"/>
  <c r="T90" i="7" s="1"/>
  <c r="G91" i="7"/>
  <c r="H91" i="7" s="1"/>
  <c r="N91" i="7"/>
  <c r="R91" i="7"/>
  <c r="F91" i="7"/>
  <c r="T91" i="7" s="1"/>
  <c r="G92" i="7"/>
  <c r="H92" i="7" s="1"/>
  <c r="N92" i="7"/>
  <c r="R92" i="7"/>
  <c r="F92" i="7"/>
  <c r="T92" i="7" s="1"/>
  <c r="G93" i="7"/>
  <c r="H93" i="7" s="1"/>
  <c r="N93" i="7"/>
  <c r="R93" i="7"/>
  <c r="F93" i="7"/>
  <c r="T93" i="7" s="1"/>
  <c r="G94" i="7"/>
  <c r="H94" i="7" s="1"/>
  <c r="N94" i="7"/>
  <c r="R94" i="7"/>
  <c r="F94" i="7"/>
  <c r="T94" i="7" s="1"/>
  <c r="G95" i="7"/>
  <c r="H95" i="7" s="1"/>
  <c r="N95" i="7"/>
  <c r="R95" i="7"/>
  <c r="F95" i="7"/>
  <c r="T95" i="7" s="1"/>
  <c r="G96" i="7"/>
  <c r="H96" i="7" s="1"/>
  <c r="N96" i="7"/>
  <c r="R96" i="7"/>
  <c r="F96" i="7"/>
  <c r="T96" i="7" s="1"/>
  <c r="G97" i="7"/>
  <c r="H97" i="7" s="1"/>
  <c r="N97" i="7"/>
  <c r="R97" i="7"/>
  <c r="F97" i="7"/>
  <c r="T97" i="7" s="1"/>
  <c r="G98" i="7"/>
  <c r="H98" i="7" s="1"/>
  <c r="N98" i="7"/>
  <c r="R98" i="7"/>
  <c r="F98" i="7"/>
  <c r="T98" i="7" s="1"/>
  <c r="G99" i="7"/>
  <c r="H99" i="7" s="1"/>
  <c r="N99" i="7"/>
  <c r="R99" i="7"/>
  <c r="F99" i="7"/>
  <c r="T99" i="7" s="1"/>
  <c r="G100" i="7"/>
  <c r="H100" i="7" s="1"/>
  <c r="N100" i="7"/>
  <c r="R100" i="7"/>
  <c r="F100" i="7"/>
  <c r="T100" i="7" s="1"/>
  <c r="G101" i="7"/>
  <c r="H101" i="7" s="1"/>
  <c r="N101" i="7"/>
  <c r="R101" i="7"/>
  <c r="F101" i="7"/>
  <c r="T101" i="7" s="1"/>
  <c r="G102" i="7"/>
  <c r="H102" i="7" s="1"/>
  <c r="N102" i="7"/>
  <c r="R102" i="7"/>
  <c r="F102" i="7"/>
  <c r="T102" i="7" s="1"/>
  <c r="G103" i="7"/>
  <c r="H103" i="7" s="1"/>
  <c r="N103" i="7"/>
  <c r="R103" i="7"/>
  <c r="F103" i="7"/>
  <c r="T103" i="7" s="1"/>
  <c r="G104" i="7"/>
  <c r="H104" i="7" s="1"/>
  <c r="N104" i="7"/>
  <c r="R104" i="7"/>
  <c r="F104" i="7"/>
  <c r="T104" i="7" s="1"/>
  <c r="G105" i="7"/>
  <c r="H105" i="7" s="1"/>
  <c r="N105" i="7"/>
  <c r="R105" i="7"/>
  <c r="F105" i="7"/>
  <c r="T105" i="7" s="1"/>
  <c r="G106" i="7"/>
  <c r="H106" i="7" s="1"/>
  <c r="N106" i="7"/>
  <c r="R106" i="7"/>
  <c r="F106" i="7"/>
  <c r="T106" i="7" s="1"/>
  <c r="G107" i="7"/>
  <c r="H107" i="7" s="1"/>
  <c r="N107" i="7"/>
  <c r="R107" i="7"/>
  <c r="F107" i="7"/>
  <c r="T107" i="7" s="1"/>
  <c r="G108" i="7"/>
  <c r="H108" i="7" s="1"/>
  <c r="N108" i="7"/>
  <c r="R108" i="7"/>
  <c r="F108" i="7"/>
  <c r="T108" i="7" s="1"/>
  <c r="G109" i="7"/>
  <c r="H109" i="7" s="1"/>
  <c r="N109" i="7"/>
  <c r="R109" i="7"/>
  <c r="F109" i="7"/>
  <c r="T109" i="7" s="1"/>
  <c r="G110" i="7"/>
  <c r="H110" i="7" s="1"/>
  <c r="N110" i="7"/>
  <c r="R110" i="7"/>
  <c r="F110" i="7"/>
  <c r="T110" i="7" s="1"/>
  <c r="G111" i="7"/>
  <c r="H111" i="7" s="1"/>
  <c r="N111" i="7"/>
  <c r="R111" i="7"/>
  <c r="F111" i="7"/>
  <c r="T111" i="7" s="1"/>
  <c r="G112" i="7"/>
  <c r="H112" i="7" s="1"/>
  <c r="N112" i="7"/>
  <c r="R112" i="7"/>
  <c r="F112" i="7"/>
  <c r="T112" i="7" s="1"/>
  <c r="G113" i="7"/>
  <c r="H113" i="7" s="1"/>
  <c r="N113" i="7"/>
  <c r="R113" i="7"/>
  <c r="F113" i="7"/>
  <c r="T113" i="7" s="1"/>
  <c r="G114" i="7"/>
  <c r="H114" i="7" s="1"/>
  <c r="N114" i="7"/>
  <c r="R114" i="7"/>
  <c r="F114" i="7"/>
  <c r="T114" i="7" s="1"/>
  <c r="G115" i="7"/>
  <c r="H115" i="7" s="1"/>
  <c r="N115" i="7"/>
  <c r="R115" i="7"/>
  <c r="F115" i="7"/>
  <c r="T115" i="7" s="1"/>
  <c r="G116" i="7"/>
  <c r="H116" i="7" s="1"/>
  <c r="N116" i="7"/>
  <c r="R116" i="7"/>
  <c r="F116" i="7"/>
  <c r="T116" i="7" s="1"/>
  <c r="G117" i="7"/>
  <c r="H117" i="7" s="1"/>
  <c r="N117" i="7"/>
  <c r="R117" i="7"/>
  <c r="F117" i="7"/>
  <c r="T117" i="7" s="1"/>
  <c r="G118" i="7"/>
  <c r="H118" i="7" s="1"/>
  <c r="N118" i="7"/>
  <c r="R118" i="7"/>
  <c r="F118" i="7"/>
  <c r="T118" i="7" s="1"/>
  <c r="G119" i="7"/>
  <c r="H119" i="7" s="1"/>
  <c r="N119" i="7"/>
  <c r="R119" i="7"/>
  <c r="F119" i="7"/>
  <c r="T119" i="7" s="1"/>
  <c r="G120" i="7"/>
  <c r="H120" i="7" s="1"/>
  <c r="N120" i="7"/>
  <c r="R120" i="7"/>
  <c r="F120" i="7"/>
  <c r="T120" i="7" s="1"/>
  <c r="G121" i="7"/>
  <c r="H121" i="7" s="1"/>
  <c r="N121" i="7"/>
  <c r="R121" i="7"/>
  <c r="F121" i="7"/>
  <c r="T121" i="7" s="1"/>
  <c r="G122" i="7"/>
  <c r="H122" i="7" s="1"/>
  <c r="N122" i="7"/>
  <c r="R122" i="7"/>
  <c r="F122" i="7"/>
  <c r="T122" i="7" s="1"/>
  <c r="G123" i="7"/>
  <c r="H123" i="7" s="1"/>
  <c r="N123" i="7"/>
  <c r="R123" i="7"/>
  <c r="F123" i="7"/>
  <c r="T123" i="7" s="1"/>
  <c r="G124" i="7"/>
  <c r="H124" i="7" s="1"/>
  <c r="N124" i="7"/>
  <c r="R124" i="7"/>
  <c r="F124" i="7"/>
  <c r="T124" i="7" s="1"/>
  <c r="G125" i="7"/>
  <c r="H125" i="7" s="1"/>
  <c r="N125" i="7"/>
  <c r="R125" i="7"/>
  <c r="F125" i="7"/>
  <c r="T125" i="7" s="1"/>
  <c r="G126" i="7"/>
  <c r="H126" i="7" s="1"/>
  <c r="N126" i="7"/>
  <c r="R126" i="7"/>
  <c r="F126" i="7"/>
  <c r="T126" i="7" s="1"/>
  <c r="G127" i="7"/>
  <c r="H127" i="7" s="1"/>
  <c r="N127" i="7"/>
  <c r="R127" i="7"/>
  <c r="F127" i="7"/>
  <c r="T127" i="7" s="1"/>
  <c r="G128" i="7"/>
  <c r="H128" i="7" s="1"/>
  <c r="N128" i="7"/>
  <c r="R128" i="7"/>
  <c r="F128" i="7"/>
  <c r="T128" i="7" s="1"/>
  <c r="G129" i="7"/>
  <c r="H129" i="7" s="1"/>
  <c r="N129" i="7"/>
  <c r="R129" i="7"/>
  <c r="F129" i="7"/>
  <c r="T129" i="7" s="1"/>
  <c r="G130" i="7"/>
  <c r="H130" i="7" s="1"/>
  <c r="N130" i="7"/>
  <c r="R130" i="7"/>
  <c r="F130" i="7"/>
  <c r="T130" i="7" s="1"/>
  <c r="G131" i="7"/>
  <c r="H131" i="7" s="1"/>
  <c r="N131" i="7"/>
  <c r="R131" i="7"/>
  <c r="F131" i="7"/>
  <c r="T131" i="7" s="1"/>
  <c r="G132" i="7"/>
  <c r="H132" i="7" s="1"/>
  <c r="N132" i="7"/>
  <c r="R132" i="7"/>
  <c r="F132" i="7"/>
  <c r="T132" i="7" s="1"/>
  <c r="G133" i="7"/>
  <c r="H133" i="7" s="1"/>
  <c r="N133" i="7"/>
  <c r="R133" i="7"/>
  <c r="F133" i="7"/>
  <c r="T133" i="7" s="1"/>
  <c r="G134" i="7"/>
  <c r="H134" i="7" s="1"/>
  <c r="N134" i="7"/>
  <c r="R134" i="7"/>
  <c r="F134" i="7"/>
  <c r="T134" i="7" s="1"/>
  <c r="G135" i="7"/>
  <c r="H135" i="7" s="1"/>
  <c r="N135" i="7"/>
  <c r="R135" i="7"/>
  <c r="F135" i="7"/>
  <c r="T135" i="7" s="1"/>
  <c r="G136" i="7"/>
  <c r="H136" i="7" s="1"/>
  <c r="N136" i="7"/>
  <c r="R136" i="7"/>
  <c r="F136" i="7"/>
  <c r="T136" i="7" s="1"/>
  <c r="G137" i="7"/>
  <c r="H137" i="7" s="1"/>
  <c r="N137" i="7"/>
  <c r="R137" i="7"/>
  <c r="F137" i="7"/>
  <c r="T137" i="7" s="1"/>
  <c r="G138" i="7"/>
  <c r="H138" i="7" s="1"/>
  <c r="N138" i="7"/>
  <c r="R138" i="7"/>
  <c r="F138" i="7"/>
  <c r="T138" i="7" s="1"/>
  <c r="G139" i="7"/>
  <c r="H139" i="7" s="1"/>
  <c r="N139" i="7"/>
  <c r="R139" i="7"/>
  <c r="F139" i="7"/>
  <c r="T139" i="7" s="1"/>
  <c r="G140" i="7"/>
  <c r="H140" i="7" s="1"/>
  <c r="N140" i="7"/>
  <c r="R140" i="7"/>
  <c r="F140" i="7"/>
  <c r="T140" i="7" s="1"/>
  <c r="G141" i="7"/>
  <c r="H141" i="7" s="1"/>
  <c r="N141" i="7"/>
  <c r="R141" i="7"/>
  <c r="F141" i="7"/>
  <c r="T141" i="7" s="1"/>
  <c r="G142" i="7"/>
  <c r="H142" i="7" s="1"/>
  <c r="N142" i="7"/>
  <c r="R142" i="7"/>
  <c r="F142" i="7"/>
  <c r="T142" i="7" s="1"/>
  <c r="G143" i="7"/>
  <c r="H143" i="7" s="1"/>
  <c r="N143" i="7"/>
  <c r="R143" i="7"/>
  <c r="F143" i="7"/>
  <c r="T143" i="7" s="1"/>
  <c r="G144" i="7"/>
  <c r="H144" i="7" s="1"/>
  <c r="N144" i="7"/>
  <c r="R144" i="7"/>
  <c r="F144" i="7"/>
  <c r="T144" i="7" s="1"/>
  <c r="G145" i="7"/>
  <c r="H145" i="7" s="1"/>
  <c r="N145" i="7"/>
  <c r="R145" i="7"/>
  <c r="F145" i="7"/>
  <c r="T145" i="7" s="1"/>
  <c r="G146" i="7"/>
  <c r="H146" i="7" s="1"/>
  <c r="N146" i="7"/>
  <c r="R146" i="7"/>
  <c r="F146" i="7"/>
  <c r="T146" i="7" s="1"/>
  <c r="G147" i="7"/>
  <c r="H147" i="7" s="1"/>
  <c r="N147" i="7"/>
  <c r="R147" i="7"/>
  <c r="F147" i="7"/>
  <c r="T147" i="7" s="1"/>
  <c r="G148" i="7"/>
  <c r="H148" i="7" s="1"/>
  <c r="N148" i="7"/>
  <c r="R148" i="7"/>
  <c r="F148" i="7"/>
  <c r="T148" i="7" s="1"/>
  <c r="G149" i="7"/>
  <c r="H149" i="7" s="1"/>
  <c r="N149" i="7"/>
  <c r="R149" i="7"/>
  <c r="F149" i="7"/>
  <c r="T149" i="7" s="1"/>
  <c r="G150" i="7"/>
  <c r="H150" i="7" s="1"/>
  <c r="N150" i="7"/>
  <c r="R150" i="7"/>
  <c r="F150" i="7"/>
  <c r="T150" i="7" s="1"/>
  <c r="G151" i="7"/>
  <c r="H151" i="7" s="1"/>
  <c r="N151" i="7"/>
  <c r="R151" i="7"/>
  <c r="F151" i="7"/>
  <c r="T151" i="7" s="1"/>
  <c r="G152" i="7"/>
  <c r="H152" i="7" s="1"/>
  <c r="N152" i="7"/>
  <c r="R152" i="7"/>
  <c r="F152" i="7"/>
  <c r="T152" i="7" s="1"/>
  <c r="G153" i="7"/>
  <c r="H153" i="7" s="1"/>
  <c r="N153" i="7"/>
  <c r="R153" i="7"/>
  <c r="F153" i="7"/>
  <c r="T153" i="7" s="1"/>
  <c r="G154" i="7"/>
  <c r="H154" i="7" s="1"/>
  <c r="N154" i="7"/>
  <c r="R154" i="7"/>
  <c r="F154" i="7"/>
  <c r="T154" i="7" s="1"/>
  <c r="G155" i="7"/>
  <c r="H155" i="7" s="1"/>
  <c r="N155" i="7"/>
  <c r="R155" i="7"/>
  <c r="F155" i="7"/>
  <c r="T155" i="7" s="1"/>
  <c r="G156" i="7"/>
  <c r="H156" i="7" s="1"/>
  <c r="N156" i="7"/>
  <c r="R156" i="7"/>
  <c r="F156" i="7"/>
  <c r="T156" i="7" s="1"/>
  <c r="G157" i="7"/>
  <c r="H157" i="7" s="1"/>
  <c r="N157" i="7"/>
  <c r="R157" i="7"/>
  <c r="F157" i="7"/>
  <c r="T157" i="7" s="1"/>
  <c r="G158" i="7"/>
  <c r="H158" i="7" s="1"/>
  <c r="N158" i="7"/>
  <c r="R158" i="7"/>
  <c r="F158" i="7"/>
  <c r="T158" i="7" s="1"/>
  <c r="G159" i="7"/>
  <c r="H159" i="7" s="1"/>
  <c r="N159" i="7"/>
  <c r="R159" i="7"/>
  <c r="F159" i="7"/>
  <c r="T159" i="7" s="1"/>
  <c r="G160" i="7"/>
  <c r="H160" i="7" s="1"/>
  <c r="N160" i="7"/>
  <c r="R160" i="7"/>
  <c r="F160" i="7"/>
  <c r="T160" i="7" s="1"/>
  <c r="G161" i="7"/>
  <c r="H161" i="7" s="1"/>
  <c r="N161" i="7"/>
  <c r="R161" i="7"/>
  <c r="F161" i="7"/>
  <c r="T161" i="7" s="1"/>
  <c r="G162" i="7"/>
  <c r="H162" i="7" s="1"/>
  <c r="N162" i="7"/>
  <c r="R162" i="7"/>
  <c r="F162" i="7"/>
  <c r="T162" i="7" s="1"/>
  <c r="G163" i="7"/>
  <c r="H163" i="7" s="1"/>
  <c r="N163" i="7"/>
  <c r="R163" i="7"/>
  <c r="F163" i="7"/>
  <c r="T163" i="7" s="1"/>
  <c r="G164" i="7"/>
  <c r="H164" i="7" s="1"/>
  <c r="N164" i="7"/>
  <c r="R164" i="7"/>
  <c r="F164" i="7"/>
  <c r="T164" i="7" s="1"/>
  <c r="G165" i="7"/>
  <c r="H165" i="7" s="1"/>
  <c r="N165" i="7"/>
  <c r="R165" i="7"/>
  <c r="F165" i="7"/>
  <c r="T165" i="7" s="1"/>
  <c r="G166" i="7"/>
  <c r="H166" i="7" s="1"/>
  <c r="N166" i="7"/>
  <c r="R166" i="7"/>
  <c r="F166" i="7"/>
  <c r="T166" i="7" s="1"/>
  <c r="G167" i="7"/>
  <c r="H167" i="7" s="1"/>
  <c r="N167" i="7"/>
  <c r="R167" i="7"/>
  <c r="F167" i="7"/>
  <c r="T167" i="7" s="1"/>
  <c r="G168" i="7"/>
  <c r="H168" i="7" s="1"/>
  <c r="N168" i="7"/>
  <c r="R168" i="7"/>
  <c r="F168" i="7"/>
  <c r="T168" i="7" s="1"/>
  <c r="G169" i="7"/>
  <c r="H169" i="7" s="1"/>
  <c r="N169" i="7"/>
  <c r="R169" i="7"/>
  <c r="F169" i="7"/>
  <c r="T169" i="7" s="1"/>
  <c r="G170" i="7"/>
  <c r="H170" i="7" s="1"/>
  <c r="N170" i="7"/>
  <c r="R170" i="7"/>
  <c r="F170" i="7"/>
  <c r="T170" i="7" s="1"/>
  <c r="G171" i="7"/>
  <c r="H171" i="7" s="1"/>
  <c r="N171" i="7"/>
  <c r="R171" i="7"/>
  <c r="F171" i="7"/>
  <c r="T171" i="7" s="1"/>
  <c r="G172" i="7"/>
  <c r="H172" i="7" s="1"/>
  <c r="N172" i="7"/>
  <c r="R172" i="7"/>
  <c r="F172" i="7"/>
  <c r="T172" i="7" s="1"/>
  <c r="G173" i="7"/>
  <c r="H173" i="7" s="1"/>
  <c r="N173" i="7"/>
  <c r="R173" i="7"/>
  <c r="F173" i="7"/>
  <c r="T173" i="7" s="1"/>
  <c r="G174" i="7"/>
  <c r="H174" i="7" s="1"/>
  <c r="N174" i="7"/>
  <c r="R174" i="7"/>
  <c r="F174" i="7"/>
  <c r="T174" i="7" s="1"/>
  <c r="G175" i="7"/>
  <c r="H175" i="7" s="1"/>
  <c r="N175" i="7"/>
  <c r="R175" i="7"/>
  <c r="F175" i="7"/>
  <c r="T175" i="7" s="1"/>
  <c r="G176" i="7"/>
  <c r="H176" i="7" s="1"/>
  <c r="N176" i="7"/>
  <c r="R176" i="7"/>
  <c r="F176" i="7"/>
  <c r="T176" i="7" s="1"/>
  <c r="G177" i="7"/>
  <c r="H177" i="7" s="1"/>
  <c r="N177" i="7"/>
  <c r="R177" i="7"/>
  <c r="F177" i="7"/>
  <c r="T177" i="7" s="1"/>
  <c r="G178" i="7"/>
  <c r="H178" i="7" s="1"/>
  <c r="N178" i="7"/>
  <c r="R178" i="7"/>
  <c r="F178" i="7"/>
  <c r="T178" i="7" s="1"/>
  <c r="G179" i="7"/>
  <c r="H179" i="7" s="1"/>
  <c r="N179" i="7"/>
  <c r="R179" i="7"/>
  <c r="F179" i="7"/>
  <c r="T179" i="7" s="1"/>
  <c r="G180" i="7"/>
  <c r="H180" i="7" s="1"/>
  <c r="N180" i="7"/>
  <c r="R180" i="7"/>
  <c r="F180" i="7"/>
  <c r="T180" i="7" s="1"/>
  <c r="G181" i="7"/>
  <c r="H181" i="7" s="1"/>
  <c r="N181" i="7"/>
  <c r="R181" i="7"/>
  <c r="F181" i="7"/>
  <c r="T181" i="7" s="1"/>
  <c r="G182" i="7"/>
  <c r="H182" i="7" s="1"/>
  <c r="N182" i="7"/>
  <c r="R182" i="7"/>
  <c r="F182" i="7"/>
  <c r="T182" i="7" s="1"/>
  <c r="G183" i="7"/>
  <c r="H183" i="7" s="1"/>
  <c r="N183" i="7"/>
  <c r="R183" i="7"/>
  <c r="F183" i="7"/>
  <c r="T183" i="7" s="1"/>
  <c r="G184" i="7"/>
  <c r="H184" i="7" s="1"/>
  <c r="N184" i="7"/>
  <c r="R184" i="7"/>
  <c r="F184" i="7"/>
  <c r="T184" i="7" s="1"/>
  <c r="G185" i="7"/>
  <c r="H185" i="7" s="1"/>
  <c r="N185" i="7"/>
  <c r="R185" i="7"/>
  <c r="F185" i="7"/>
  <c r="T185" i="7" s="1"/>
  <c r="G186" i="7"/>
  <c r="H186" i="7" s="1"/>
  <c r="N186" i="7"/>
  <c r="R186" i="7"/>
  <c r="F186" i="7"/>
  <c r="T186" i="7" s="1"/>
  <c r="G187" i="7"/>
  <c r="H187" i="7" s="1"/>
  <c r="N187" i="7"/>
  <c r="R187" i="7"/>
  <c r="F187" i="7"/>
  <c r="T187" i="7" s="1"/>
  <c r="G188" i="7"/>
  <c r="H188" i="7" s="1"/>
  <c r="N188" i="7"/>
  <c r="R188" i="7"/>
  <c r="F188" i="7"/>
  <c r="T188" i="7" s="1"/>
  <c r="G189" i="7"/>
  <c r="H189" i="7" s="1"/>
  <c r="N189" i="7"/>
  <c r="R189" i="7"/>
  <c r="F189" i="7"/>
  <c r="T189" i="7" s="1"/>
  <c r="G190" i="7"/>
  <c r="H190" i="7" s="1"/>
  <c r="N190" i="7"/>
  <c r="R190" i="7"/>
  <c r="F190" i="7"/>
  <c r="T190" i="7" s="1"/>
  <c r="G191" i="7"/>
  <c r="H191" i="7" s="1"/>
  <c r="N191" i="7"/>
  <c r="R191" i="7"/>
  <c r="F191" i="7"/>
  <c r="T191" i="7" s="1"/>
  <c r="G192" i="7"/>
  <c r="H192" i="7" s="1"/>
  <c r="N192" i="7"/>
  <c r="R192" i="7"/>
  <c r="F192" i="7"/>
  <c r="T192" i="7" s="1"/>
  <c r="G193" i="7"/>
  <c r="H193" i="7" s="1"/>
  <c r="N193" i="7"/>
  <c r="R193" i="7"/>
  <c r="F193" i="7"/>
  <c r="T193" i="7" s="1"/>
  <c r="G194" i="7"/>
  <c r="H194" i="7" s="1"/>
  <c r="N194" i="7"/>
  <c r="R194" i="7"/>
  <c r="F194" i="7"/>
  <c r="T194" i="7" s="1"/>
  <c r="G195" i="7"/>
  <c r="H195" i="7" s="1"/>
  <c r="N195" i="7"/>
  <c r="R195" i="7"/>
  <c r="F195" i="7"/>
  <c r="T195" i="7" s="1"/>
  <c r="G196" i="7"/>
  <c r="H196" i="7" s="1"/>
  <c r="N196" i="7"/>
  <c r="R196" i="7"/>
  <c r="F196" i="7"/>
  <c r="T196" i="7" s="1"/>
  <c r="G197" i="7"/>
  <c r="H197" i="7" s="1"/>
  <c r="N197" i="7"/>
  <c r="R197" i="7"/>
  <c r="F197" i="7"/>
  <c r="T197" i="7" s="1"/>
  <c r="G198" i="7"/>
  <c r="H198" i="7" s="1"/>
  <c r="N198" i="7"/>
  <c r="R198" i="7"/>
  <c r="F198" i="7"/>
  <c r="T198" i="7" s="1"/>
  <c r="G199" i="7"/>
  <c r="H199" i="7" s="1"/>
  <c r="N199" i="7"/>
  <c r="R199" i="7"/>
  <c r="F199" i="7"/>
  <c r="T199" i="7" s="1"/>
  <c r="G200" i="7"/>
  <c r="H200" i="7" s="1"/>
  <c r="N200" i="7"/>
  <c r="R200" i="7"/>
  <c r="F200" i="7"/>
  <c r="T200" i="7" s="1"/>
  <c r="G201" i="7"/>
  <c r="H201" i="7" s="1"/>
  <c r="N201" i="7"/>
  <c r="R201" i="7"/>
  <c r="F201" i="7"/>
  <c r="T201" i="7" s="1"/>
  <c r="G202" i="7"/>
  <c r="H202" i="7" s="1"/>
  <c r="N202" i="7"/>
  <c r="R202" i="7"/>
  <c r="F202" i="7"/>
  <c r="T202" i="7" s="1"/>
  <c r="G203" i="7"/>
  <c r="H203" i="7" s="1"/>
  <c r="N203" i="7"/>
  <c r="R203" i="7"/>
  <c r="F203" i="7"/>
  <c r="T203" i="7" s="1"/>
  <c r="G204" i="7"/>
  <c r="H204" i="7" s="1"/>
  <c r="N204" i="7"/>
  <c r="R204" i="7"/>
  <c r="F204" i="7"/>
  <c r="T204" i="7" s="1"/>
  <c r="G205" i="7"/>
  <c r="H205" i="7" s="1"/>
  <c r="N205" i="7"/>
  <c r="R205" i="7"/>
  <c r="F205" i="7"/>
  <c r="T205" i="7" s="1"/>
  <c r="G206" i="7"/>
  <c r="H206" i="7" s="1"/>
  <c r="N206" i="7"/>
  <c r="R206" i="7"/>
  <c r="F206" i="7"/>
  <c r="T206" i="7" s="1"/>
  <c r="G207" i="7"/>
  <c r="H207" i="7" s="1"/>
  <c r="N207" i="7"/>
  <c r="R207" i="7"/>
  <c r="F207" i="7"/>
  <c r="T207" i="7" s="1"/>
  <c r="G208" i="7"/>
  <c r="H208" i="7" s="1"/>
  <c r="N208" i="7"/>
  <c r="R208" i="7"/>
  <c r="F208" i="7"/>
  <c r="T208" i="7" s="1"/>
  <c r="G209" i="7"/>
  <c r="H209" i="7" s="1"/>
  <c r="N209" i="7"/>
  <c r="R209" i="7"/>
  <c r="F209" i="7"/>
  <c r="T209" i="7" s="1"/>
  <c r="G210" i="7"/>
  <c r="H210" i="7" s="1"/>
  <c r="N210" i="7"/>
  <c r="R210" i="7"/>
  <c r="F210" i="7"/>
  <c r="T210" i="7" s="1"/>
  <c r="G211" i="7"/>
  <c r="H211" i="7" s="1"/>
  <c r="N211" i="7"/>
  <c r="R211" i="7"/>
  <c r="F211" i="7"/>
  <c r="T211" i="7" s="1"/>
  <c r="G212" i="7"/>
  <c r="H212" i="7" s="1"/>
  <c r="N212" i="7"/>
  <c r="R212" i="7"/>
  <c r="F212" i="7"/>
  <c r="T212" i="7" s="1"/>
  <c r="G213" i="7"/>
  <c r="H213" i="7" s="1"/>
  <c r="N213" i="7"/>
  <c r="R213" i="7"/>
  <c r="F213" i="7"/>
  <c r="T213" i="7" s="1"/>
  <c r="G214" i="7"/>
  <c r="H214" i="7" s="1"/>
  <c r="N214" i="7"/>
  <c r="R214" i="7"/>
  <c r="F214" i="7"/>
  <c r="T214" i="7" s="1"/>
  <c r="G215" i="7"/>
  <c r="H215" i="7" s="1"/>
  <c r="N215" i="7"/>
  <c r="R215" i="7"/>
  <c r="F215" i="7"/>
  <c r="T215" i="7" s="1"/>
  <c r="G216" i="7"/>
  <c r="H216" i="7" s="1"/>
  <c r="N216" i="7"/>
  <c r="R216" i="7"/>
  <c r="F216" i="7"/>
  <c r="T216" i="7" s="1"/>
  <c r="G217" i="7"/>
  <c r="H217" i="7" s="1"/>
  <c r="N217" i="7"/>
  <c r="R217" i="7"/>
  <c r="F217" i="7"/>
  <c r="T217" i="7" s="1"/>
  <c r="G218" i="7"/>
  <c r="H218" i="7" s="1"/>
  <c r="N218" i="7"/>
  <c r="R218" i="7"/>
  <c r="F218" i="7"/>
  <c r="T218" i="7" s="1"/>
  <c r="G219" i="7"/>
  <c r="H219" i="7" s="1"/>
  <c r="N219" i="7"/>
  <c r="R219" i="7"/>
  <c r="F219" i="7"/>
  <c r="T219" i="7" s="1"/>
  <c r="G220" i="7"/>
  <c r="H220" i="7" s="1"/>
  <c r="N220" i="7"/>
  <c r="R220" i="7"/>
  <c r="F220" i="7"/>
  <c r="T220" i="7" s="1"/>
  <c r="G221" i="7"/>
  <c r="H221" i="7" s="1"/>
  <c r="N221" i="7"/>
  <c r="R221" i="7"/>
  <c r="F221" i="7"/>
  <c r="T221" i="7" s="1"/>
  <c r="G222" i="7"/>
  <c r="H222" i="7" s="1"/>
  <c r="N222" i="7"/>
  <c r="R222" i="7"/>
  <c r="F222" i="7"/>
  <c r="T222" i="7" s="1"/>
  <c r="G223" i="7"/>
  <c r="H223" i="7" s="1"/>
  <c r="N223" i="7"/>
  <c r="R223" i="7"/>
  <c r="F223" i="7"/>
  <c r="T223" i="7" s="1"/>
  <c r="G224" i="7"/>
  <c r="H224" i="7" s="1"/>
  <c r="N224" i="7"/>
  <c r="R224" i="7"/>
  <c r="F224" i="7"/>
  <c r="T224" i="7" s="1"/>
  <c r="G225" i="7"/>
  <c r="H225" i="7" s="1"/>
  <c r="N225" i="7"/>
  <c r="R225" i="7"/>
  <c r="F225" i="7"/>
  <c r="T225" i="7" s="1"/>
  <c r="G226" i="7"/>
  <c r="H226" i="7" s="1"/>
  <c r="N226" i="7"/>
  <c r="R226" i="7"/>
  <c r="F226" i="7"/>
  <c r="T226" i="7" s="1"/>
  <c r="G227" i="7"/>
  <c r="H227" i="7" s="1"/>
  <c r="N227" i="7"/>
  <c r="R227" i="7"/>
  <c r="F227" i="7"/>
  <c r="T227" i="7" s="1"/>
  <c r="G228" i="7"/>
  <c r="H228" i="7" s="1"/>
  <c r="N228" i="7"/>
  <c r="R228" i="7"/>
  <c r="F228" i="7"/>
  <c r="T228" i="7" s="1"/>
  <c r="G229" i="7"/>
  <c r="H229" i="7" s="1"/>
  <c r="N229" i="7"/>
  <c r="R229" i="7"/>
  <c r="F229" i="7"/>
  <c r="T229" i="7" s="1"/>
  <c r="G230" i="7"/>
  <c r="H230" i="7" s="1"/>
  <c r="N230" i="7"/>
  <c r="R230" i="7"/>
  <c r="F230" i="7"/>
  <c r="T230" i="7" s="1"/>
  <c r="G231" i="7"/>
  <c r="H231" i="7" s="1"/>
  <c r="N231" i="7"/>
  <c r="R231" i="7"/>
  <c r="F231" i="7"/>
  <c r="T231" i="7" s="1"/>
  <c r="G232" i="7"/>
  <c r="H232" i="7" s="1"/>
  <c r="N232" i="7"/>
  <c r="R232" i="7"/>
  <c r="F232" i="7"/>
  <c r="T232" i="7" s="1"/>
  <c r="G233" i="7"/>
  <c r="H233" i="7" s="1"/>
  <c r="N233" i="7"/>
  <c r="R233" i="7"/>
  <c r="F233" i="7"/>
  <c r="T233" i="7" s="1"/>
  <c r="G234" i="7"/>
  <c r="H234" i="7" s="1"/>
  <c r="N234" i="7"/>
  <c r="R234" i="7"/>
  <c r="F234" i="7"/>
  <c r="T234" i="7" s="1"/>
  <c r="G235" i="7"/>
  <c r="H235" i="7" s="1"/>
  <c r="N235" i="7"/>
  <c r="R235" i="7"/>
  <c r="F235" i="7"/>
  <c r="T235" i="7" s="1"/>
  <c r="G236" i="7"/>
  <c r="H236" i="7" s="1"/>
  <c r="N236" i="7"/>
  <c r="R236" i="7"/>
  <c r="F236" i="7"/>
  <c r="T236" i="7" s="1"/>
  <c r="G237" i="7"/>
  <c r="H237" i="7" s="1"/>
  <c r="N237" i="7"/>
  <c r="R237" i="7"/>
  <c r="F237" i="7"/>
  <c r="T237" i="7" s="1"/>
  <c r="G238" i="7"/>
  <c r="H238" i="7" s="1"/>
  <c r="N238" i="7"/>
  <c r="R238" i="7"/>
  <c r="F238" i="7"/>
  <c r="T238" i="7" s="1"/>
  <c r="G239" i="7"/>
  <c r="H239" i="7" s="1"/>
  <c r="N239" i="7"/>
  <c r="R239" i="7"/>
  <c r="F239" i="7"/>
  <c r="T239" i="7" s="1"/>
  <c r="G240" i="7"/>
  <c r="H240" i="7" s="1"/>
  <c r="N240" i="7"/>
  <c r="R240" i="7"/>
  <c r="F240" i="7"/>
  <c r="T240" i="7" s="1"/>
  <c r="G241" i="7"/>
  <c r="H241" i="7" s="1"/>
  <c r="N241" i="7"/>
  <c r="R241" i="7"/>
  <c r="F241" i="7"/>
  <c r="T241" i="7" s="1"/>
  <c r="G242" i="7"/>
  <c r="H242" i="7" s="1"/>
  <c r="N242" i="7"/>
  <c r="R242" i="7"/>
  <c r="F242" i="7"/>
  <c r="T242" i="7" s="1"/>
  <c r="G243" i="7"/>
  <c r="H243" i="7" s="1"/>
  <c r="N243" i="7"/>
  <c r="R243" i="7"/>
  <c r="F243" i="7"/>
  <c r="T243" i="7" s="1"/>
  <c r="G244" i="7"/>
  <c r="H244" i="7" s="1"/>
  <c r="N244" i="7"/>
  <c r="R244" i="7"/>
  <c r="F244" i="7"/>
  <c r="T244" i="7" s="1"/>
  <c r="G245" i="7"/>
  <c r="H245" i="7" s="1"/>
  <c r="N245" i="7"/>
  <c r="R245" i="7"/>
  <c r="F245" i="7"/>
  <c r="T245" i="7" s="1"/>
  <c r="G246" i="7"/>
  <c r="H246" i="7" s="1"/>
  <c r="N246" i="7"/>
  <c r="R246" i="7"/>
  <c r="F246" i="7"/>
  <c r="T246" i="7" s="1"/>
  <c r="G247" i="7"/>
  <c r="H247" i="7" s="1"/>
  <c r="N247" i="7"/>
  <c r="R247" i="7"/>
  <c r="F247" i="7"/>
  <c r="T247" i="7" s="1"/>
  <c r="G248" i="7"/>
  <c r="H248" i="7" s="1"/>
  <c r="N248" i="7"/>
  <c r="R248" i="7"/>
  <c r="F248" i="7"/>
  <c r="T248" i="7" s="1"/>
  <c r="G249" i="7"/>
  <c r="H249" i="7" s="1"/>
  <c r="N249" i="7"/>
  <c r="R249" i="7"/>
  <c r="F249" i="7"/>
  <c r="T249" i="7" s="1"/>
  <c r="G250" i="7"/>
  <c r="H250" i="7" s="1"/>
  <c r="N250" i="7"/>
  <c r="R250" i="7"/>
  <c r="F250" i="7"/>
  <c r="T250" i="7" s="1"/>
  <c r="G251" i="7"/>
  <c r="H251" i="7" s="1"/>
  <c r="N251" i="7"/>
  <c r="R251" i="7"/>
  <c r="F251" i="7"/>
  <c r="T251" i="7" s="1"/>
  <c r="G252" i="7"/>
  <c r="H252" i="7" s="1"/>
  <c r="N252" i="7"/>
  <c r="R252" i="7"/>
  <c r="F252" i="7"/>
  <c r="T252" i="7" s="1"/>
  <c r="G253" i="7"/>
  <c r="H253" i="7" s="1"/>
  <c r="N253" i="7"/>
  <c r="R253" i="7"/>
  <c r="F253" i="7"/>
  <c r="T253" i="7" s="1"/>
  <c r="G254" i="7"/>
  <c r="H254" i="7" s="1"/>
  <c r="N254" i="7"/>
  <c r="R254" i="7"/>
  <c r="F254" i="7"/>
  <c r="T254" i="7" s="1"/>
  <c r="G255" i="7"/>
  <c r="H255" i="7" s="1"/>
  <c r="N255" i="7"/>
  <c r="R255" i="7"/>
  <c r="F255" i="7"/>
  <c r="T255" i="7" s="1"/>
  <c r="G256" i="7"/>
  <c r="H256" i="7" s="1"/>
  <c r="N256" i="7"/>
  <c r="R256" i="7"/>
  <c r="F256" i="7"/>
  <c r="T256" i="7" s="1"/>
  <c r="G257" i="7"/>
  <c r="H257" i="7" s="1"/>
  <c r="N257" i="7"/>
  <c r="R257" i="7"/>
  <c r="F257" i="7"/>
  <c r="T257" i="7" s="1"/>
  <c r="G258" i="7"/>
  <c r="H258" i="7" s="1"/>
  <c r="N258" i="7"/>
  <c r="R258" i="7"/>
  <c r="F258" i="7"/>
  <c r="T258" i="7" s="1"/>
  <c r="G259" i="7"/>
  <c r="H259" i="7" s="1"/>
  <c r="N259" i="7"/>
  <c r="R259" i="7"/>
  <c r="F259" i="7"/>
  <c r="T259" i="7" s="1"/>
  <c r="G260" i="7"/>
  <c r="H260" i="7" s="1"/>
  <c r="N260" i="7"/>
  <c r="R260" i="7"/>
  <c r="F260" i="7"/>
  <c r="T260" i="7" s="1"/>
  <c r="G261" i="7"/>
  <c r="H261" i="7" s="1"/>
  <c r="N261" i="7"/>
  <c r="R261" i="7"/>
  <c r="F261" i="7"/>
  <c r="T261" i="7" s="1"/>
  <c r="G262" i="7"/>
  <c r="H262" i="7" s="1"/>
  <c r="N262" i="7"/>
  <c r="R262" i="7"/>
  <c r="F262" i="7"/>
  <c r="T262" i="7" s="1"/>
  <c r="G263" i="7"/>
  <c r="H263" i="7" s="1"/>
  <c r="N263" i="7"/>
  <c r="R263" i="7"/>
  <c r="F263" i="7"/>
  <c r="T263" i="7" s="1"/>
  <c r="G264" i="7"/>
  <c r="H264" i="7" s="1"/>
  <c r="N264" i="7"/>
  <c r="R264" i="7"/>
  <c r="F264" i="7"/>
  <c r="T264" i="7" s="1"/>
  <c r="G265" i="7"/>
  <c r="H265" i="7" s="1"/>
  <c r="N265" i="7"/>
  <c r="R265" i="7"/>
  <c r="F265" i="7"/>
  <c r="T265" i="7" s="1"/>
  <c r="G266" i="7"/>
  <c r="H266" i="7" s="1"/>
  <c r="N266" i="7"/>
  <c r="R266" i="7"/>
  <c r="F266" i="7"/>
  <c r="T266" i="7" s="1"/>
  <c r="G267" i="7"/>
  <c r="H267" i="7" s="1"/>
  <c r="N267" i="7"/>
  <c r="R267" i="7"/>
  <c r="F267" i="7"/>
  <c r="T267" i="7" s="1"/>
  <c r="G268" i="7"/>
  <c r="H268" i="7" s="1"/>
  <c r="N268" i="7"/>
  <c r="R268" i="7"/>
  <c r="F268" i="7"/>
  <c r="T268" i="7" s="1"/>
  <c r="G269" i="7"/>
  <c r="H269" i="7" s="1"/>
  <c r="N269" i="7"/>
  <c r="R269" i="7"/>
  <c r="F269" i="7"/>
  <c r="T269" i="7" s="1"/>
  <c r="G270" i="7"/>
  <c r="H270" i="7" s="1"/>
  <c r="N270" i="7"/>
  <c r="R270" i="7"/>
  <c r="F270" i="7"/>
  <c r="T270" i="7" s="1"/>
  <c r="G271" i="7"/>
  <c r="H271" i="7" s="1"/>
  <c r="N271" i="7"/>
  <c r="R271" i="7"/>
  <c r="F271" i="7"/>
  <c r="T271" i="7" s="1"/>
  <c r="G272" i="7"/>
  <c r="H272" i="7" s="1"/>
  <c r="N272" i="7"/>
  <c r="R272" i="7"/>
  <c r="F272" i="7"/>
  <c r="T272" i="7" s="1"/>
  <c r="G273" i="7"/>
  <c r="H273" i="7" s="1"/>
  <c r="N273" i="7"/>
  <c r="R273" i="7"/>
  <c r="F273" i="7"/>
  <c r="T273" i="7" s="1"/>
  <c r="G274" i="7"/>
  <c r="H274" i="7" s="1"/>
  <c r="N274" i="7"/>
  <c r="R274" i="7"/>
  <c r="F274" i="7"/>
  <c r="T274" i="7" s="1"/>
  <c r="G275" i="7"/>
  <c r="H275" i="7" s="1"/>
  <c r="N275" i="7"/>
  <c r="R275" i="7"/>
  <c r="F275" i="7"/>
  <c r="T275" i="7" s="1"/>
  <c r="G276" i="7"/>
  <c r="H276" i="7" s="1"/>
  <c r="N276" i="7"/>
  <c r="R276" i="7"/>
  <c r="F276" i="7"/>
  <c r="T276" i="7" s="1"/>
  <c r="G277" i="7"/>
  <c r="H277" i="7" s="1"/>
  <c r="N277" i="7"/>
  <c r="R277" i="7"/>
  <c r="F277" i="7"/>
  <c r="T277" i="7" s="1"/>
  <c r="G278" i="7"/>
  <c r="H278" i="7" s="1"/>
  <c r="N278" i="7"/>
  <c r="R278" i="7"/>
  <c r="F278" i="7"/>
  <c r="T278" i="7" s="1"/>
  <c r="G279" i="7"/>
  <c r="H279" i="7" s="1"/>
  <c r="N279" i="7"/>
  <c r="R279" i="7"/>
  <c r="F279" i="7"/>
  <c r="T279" i="7" s="1"/>
  <c r="G280" i="7"/>
  <c r="H280" i="7" s="1"/>
  <c r="N280" i="7"/>
  <c r="R280" i="7"/>
  <c r="F280" i="7"/>
  <c r="T280" i="7" s="1"/>
  <c r="G281" i="7"/>
  <c r="H281" i="7" s="1"/>
  <c r="N281" i="7"/>
  <c r="R281" i="7"/>
  <c r="F281" i="7"/>
  <c r="T281" i="7" s="1"/>
  <c r="G282" i="7"/>
  <c r="H282" i="7" s="1"/>
  <c r="N282" i="7"/>
  <c r="R282" i="7"/>
  <c r="F282" i="7"/>
  <c r="T282" i="7" s="1"/>
  <c r="G283" i="7"/>
  <c r="H283" i="7" s="1"/>
  <c r="N283" i="7"/>
  <c r="R283" i="7"/>
  <c r="F283" i="7"/>
  <c r="T283" i="7" s="1"/>
  <c r="G284" i="7"/>
  <c r="H284" i="7" s="1"/>
  <c r="N284" i="7"/>
  <c r="R284" i="7"/>
  <c r="F284" i="7"/>
  <c r="T284" i="7" s="1"/>
  <c r="G285" i="7"/>
  <c r="H285" i="7" s="1"/>
  <c r="N285" i="7"/>
  <c r="R285" i="7"/>
  <c r="F285" i="7"/>
  <c r="T285" i="7" s="1"/>
  <c r="G286" i="7"/>
  <c r="H286" i="7" s="1"/>
  <c r="N286" i="7"/>
  <c r="R286" i="7"/>
  <c r="F286" i="7"/>
  <c r="T286" i="7" s="1"/>
  <c r="G287" i="7"/>
  <c r="H287" i="7" s="1"/>
  <c r="N287" i="7"/>
  <c r="R287" i="7"/>
  <c r="F287" i="7"/>
  <c r="T287" i="7" s="1"/>
  <c r="G288" i="7"/>
  <c r="H288" i="7" s="1"/>
  <c r="N288" i="7"/>
  <c r="R288" i="7"/>
  <c r="F288" i="7"/>
  <c r="T288" i="7" s="1"/>
  <c r="G289" i="7"/>
  <c r="H289" i="7" s="1"/>
  <c r="N289" i="7"/>
  <c r="R289" i="7"/>
  <c r="F289" i="7"/>
  <c r="T289" i="7" s="1"/>
  <c r="G290" i="7"/>
  <c r="H290" i="7" s="1"/>
  <c r="N290" i="7"/>
  <c r="R290" i="7"/>
  <c r="F290" i="7"/>
  <c r="T290" i="7" s="1"/>
  <c r="G291" i="7"/>
  <c r="H291" i="7" s="1"/>
  <c r="N291" i="7"/>
  <c r="R291" i="7"/>
  <c r="F291" i="7"/>
  <c r="T291" i="7" s="1"/>
  <c r="G292" i="7"/>
  <c r="H292" i="7" s="1"/>
  <c r="N292" i="7"/>
  <c r="R292" i="7"/>
  <c r="F292" i="7"/>
  <c r="T292" i="7" s="1"/>
  <c r="G293" i="7"/>
  <c r="H293" i="7" s="1"/>
  <c r="N293" i="7"/>
  <c r="R293" i="7"/>
  <c r="F293" i="7"/>
  <c r="T293" i="7" s="1"/>
  <c r="G294" i="7"/>
  <c r="H294" i="7" s="1"/>
  <c r="N294" i="7"/>
  <c r="R294" i="7"/>
  <c r="F294" i="7"/>
  <c r="T294" i="7" s="1"/>
  <c r="G295" i="7"/>
  <c r="H295" i="7" s="1"/>
  <c r="N295" i="7"/>
  <c r="R295" i="7"/>
  <c r="F295" i="7"/>
  <c r="T295" i="7" s="1"/>
  <c r="G296" i="7"/>
  <c r="H296" i="7" s="1"/>
  <c r="N296" i="7"/>
  <c r="R296" i="7"/>
  <c r="F296" i="7"/>
  <c r="T296" i="7" s="1"/>
  <c r="G297" i="7"/>
  <c r="H297" i="7" s="1"/>
  <c r="N297" i="7"/>
  <c r="R297" i="7"/>
  <c r="F297" i="7"/>
  <c r="T297" i="7" s="1"/>
  <c r="G298" i="7"/>
  <c r="H298" i="7" s="1"/>
  <c r="N298" i="7"/>
  <c r="R298" i="7"/>
  <c r="F298" i="7"/>
  <c r="T298" i="7" s="1"/>
  <c r="G299" i="7"/>
  <c r="H299" i="7" s="1"/>
  <c r="N299" i="7"/>
  <c r="R299" i="7"/>
  <c r="F299" i="7"/>
  <c r="T299" i="7" s="1"/>
  <c r="G300" i="7"/>
  <c r="H300" i="7" s="1"/>
  <c r="N300" i="7"/>
  <c r="R300" i="7"/>
  <c r="F300" i="7"/>
  <c r="T300" i="7" s="1"/>
  <c r="G301" i="7"/>
  <c r="H301" i="7" s="1"/>
  <c r="N301" i="7"/>
  <c r="R301" i="7"/>
  <c r="F301" i="7"/>
  <c r="T301" i="7" s="1"/>
  <c r="G302" i="7"/>
  <c r="H302" i="7" s="1"/>
  <c r="N302" i="7"/>
  <c r="R302" i="7"/>
  <c r="F302" i="7"/>
  <c r="T302" i="7" s="1"/>
  <c r="G303" i="7"/>
  <c r="H303" i="7" s="1"/>
  <c r="N303" i="7"/>
  <c r="R303" i="7"/>
  <c r="F303" i="7"/>
  <c r="T303" i="7" s="1"/>
  <c r="G304" i="7"/>
  <c r="H304" i="7" s="1"/>
  <c r="N304" i="7"/>
  <c r="R304" i="7"/>
  <c r="F304" i="7"/>
  <c r="T304" i="7" s="1"/>
  <c r="G305" i="7"/>
  <c r="H305" i="7" s="1"/>
  <c r="N305" i="7"/>
  <c r="R305" i="7"/>
  <c r="F305" i="7"/>
  <c r="T305" i="7" s="1"/>
  <c r="G306" i="7"/>
  <c r="H306" i="7" s="1"/>
  <c r="N306" i="7"/>
  <c r="R306" i="7"/>
  <c r="F306" i="7"/>
  <c r="T306" i="7" s="1"/>
  <c r="G307" i="7"/>
  <c r="H307" i="7" s="1"/>
  <c r="N307" i="7"/>
  <c r="R307" i="7"/>
  <c r="F307" i="7"/>
  <c r="T307" i="7" s="1"/>
  <c r="G308" i="7"/>
  <c r="H308" i="7" s="1"/>
  <c r="N308" i="7"/>
  <c r="R308" i="7"/>
  <c r="F308" i="7"/>
  <c r="T308" i="7" s="1"/>
  <c r="G309" i="7"/>
  <c r="H309" i="7" s="1"/>
  <c r="N309" i="7"/>
  <c r="R309" i="7"/>
  <c r="F309" i="7"/>
  <c r="T309" i="7" s="1"/>
  <c r="G310" i="7"/>
  <c r="H310" i="7" s="1"/>
  <c r="N310" i="7"/>
  <c r="R310" i="7"/>
  <c r="F310" i="7"/>
  <c r="T310" i="7" s="1"/>
  <c r="G311" i="7"/>
  <c r="H311" i="7" s="1"/>
  <c r="N311" i="7"/>
  <c r="R311" i="7"/>
  <c r="F311" i="7"/>
  <c r="T311" i="7" s="1"/>
  <c r="G312" i="7"/>
  <c r="H312" i="7" s="1"/>
  <c r="N312" i="7"/>
  <c r="R312" i="7"/>
  <c r="F312" i="7"/>
  <c r="T312" i="7" s="1"/>
  <c r="G313" i="7"/>
  <c r="H313" i="7" s="1"/>
  <c r="N313" i="7"/>
  <c r="R313" i="7"/>
  <c r="F313" i="7"/>
  <c r="T313" i="7" s="1"/>
  <c r="G314" i="7"/>
  <c r="H314" i="7" s="1"/>
  <c r="N314" i="7"/>
  <c r="R314" i="7"/>
  <c r="F314" i="7"/>
  <c r="T314" i="7" s="1"/>
  <c r="G315" i="7"/>
  <c r="H315" i="7" s="1"/>
  <c r="N315" i="7"/>
  <c r="R315" i="7"/>
  <c r="F315" i="7"/>
  <c r="T315" i="7" s="1"/>
  <c r="G316" i="7"/>
  <c r="H316" i="7" s="1"/>
  <c r="N316" i="7"/>
  <c r="R316" i="7"/>
  <c r="F316" i="7"/>
  <c r="T316" i="7" s="1"/>
  <c r="G317" i="7"/>
  <c r="H317" i="7" s="1"/>
  <c r="N317" i="7"/>
  <c r="R317" i="7"/>
  <c r="F317" i="7"/>
  <c r="T317" i="7" s="1"/>
  <c r="G318" i="7"/>
  <c r="H318" i="7" s="1"/>
  <c r="N318" i="7"/>
  <c r="R318" i="7"/>
  <c r="F318" i="7"/>
  <c r="T318" i="7" s="1"/>
  <c r="G319" i="7"/>
  <c r="H319" i="7" s="1"/>
  <c r="N319" i="7"/>
  <c r="R319" i="7"/>
  <c r="F319" i="7"/>
  <c r="T319" i="7" s="1"/>
  <c r="G320" i="7"/>
  <c r="H320" i="7" s="1"/>
  <c r="N320" i="7"/>
  <c r="R320" i="7"/>
  <c r="F320" i="7"/>
  <c r="T320" i="7" s="1"/>
  <c r="G321" i="7"/>
  <c r="H321" i="7" s="1"/>
  <c r="N321" i="7"/>
  <c r="R321" i="7"/>
  <c r="F321" i="7"/>
  <c r="T321" i="7" s="1"/>
  <c r="G322" i="7"/>
  <c r="H322" i="7" s="1"/>
  <c r="N322" i="7"/>
  <c r="R322" i="7"/>
  <c r="F322" i="7"/>
  <c r="T322" i="7" s="1"/>
  <c r="G323" i="7"/>
  <c r="H323" i="7" s="1"/>
  <c r="N323" i="7"/>
  <c r="R323" i="7"/>
  <c r="F323" i="7"/>
  <c r="T323" i="7" s="1"/>
  <c r="G324" i="7"/>
  <c r="H324" i="7" s="1"/>
  <c r="N324" i="7"/>
  <c r="R324" i="7"/>
  <c r="F324" i="7"/>
  <c r="T324" i="7" s="1"/>
  <c r="G325" i="7"/>
  <c r="H325" i="7" s="1"/>
  <c r="N325" i="7"/>
  <c r="R325" i="7"/>
  <c r="F325" i="7"/>
  <c r="T325" i="7" s="1"/>
  <c r="G326" i="7"/>
  <c r="H326" i="7" s="1"/>
  <c r="N326" i="7"/>
  <c r="R326" i="7"/>
  <c r="F326" i="7"/>
  <c r="T326" i="7" s="1"/>
  <c r="G327" i="7"/>
  <c r="H327" i="7" s="1"/>
  <c r="N327" i="7"/>
  <c r="R327" i="7"/>
  <c r="F327" i="7"/>
  <c r="T327" i="7" s="1"/>
  <c r="G328" i="7"/>
  <c r="H328" i="7" s="1"/>
  <c r="N328" i="7"/>
  <c r="R328" i="7"/>
  <c r="F328" i="7"/>
  <c r="T328" i="7" s="1"/>
  <c r="G329" i="7"/>
  <c r="H329" i="7" s="1"/>
  <c r="N329" i="7"/>
  <c r="R329" i="7"/>
  <c r="F329" i="7"/>
  <c r="T329" i="7" s="1"/>
  <c r="G330" i="7"/>
  <c r="H330" i="7" s="1"/>
  <c r="N330" i="7"/>
  <c r="R330" i="7"/>
  <c r="F330" i="7"/>
  <c r="T330" i="7" s="1"/>
  <c r="G331" i="7"/>
  <c r="H331" i="7" s="1"/>
  <c r="N331" i="7"/>
  <c r="R331" i="7"/>
  <c r="F331" i="7"/>
  <c r="T331" i="7" s="1"/>
  <c r="G332" i="7"/>
  <c r="H332" i="7" s="1"/>
  <c r="N332" i="7"/>
  <c r="R332" i="7"/>
  <c r="F332" i="7"/>
  <c r="T332" i="7" s="1"/>
  <c r="G333" i="7"/>
  <c r="H333" i="7" s="1"/>
  <c r="N333" i="7"/>
  <c r="R333" i="7"/>
  <c r="F333" i="7"/>
  <c r="T333" i="7" s="1"/>
  <c r="G334" i="7"/>
  <c r="H334" i="7" s="1"/>
  <c r="N334" i="7"/>
  <c r="R334" i="7"/>
  <c r="F334" i="7"/>
  <c r="T334" i="7" s="1"/>
  <c r="G335" i="7"/>
  <c r="H335" i="7" s="1"/>
  <c r="N335" i="7"/>
  <c r="R335" i="7"/>
  <c r="F335" i="7"/>
  <c r="T335" i="7" s="1"/>
  <c r="G336" i="7"/>
  <c r="H336" i="7" s="1"/>
  <c r="N336" i="7"/>
  <c r="R336" i="7"/>
  <c r="F336" i="7"/>
  <c r="T336" i="7" s="1"/>
  <c r="G337" i="7"/>
  <c r="H337" i="7" s="1"/>
  <c r="N337" i="7"/>
  <c r="R337" i="7"/>
  <c r="F337" i="7"/>
  <c r="T337" i="7" s="1"/>
  <c r="G338" i="7"/>
  <c r="H338" i="7" s="1"/>
  <c r="N338" i="7"/>
  <c r="R338" i="7"/>
  <c r="F338" i="7"/>
  <c r="T338" i="7" s="1"/>
  <c r="G339" i="7"/>
  <c r="H339" i="7" s="1"/>
  <c r="N339" i="7"/>
  <c r="R339" i="7"/>
  <c r="F339" i="7"/>
  <c r="T339" i="7" s="1"/>
  <c r="G340" i="7"/>
  <c r="H340" i="7" s="1"/>
  <c r="N340" i="7"/>
  <c r="R340" i="7"/>
  <c r="F340" i="7"/>
  <c r="T340" i="7" s="1"/>
  <c r="G341" i="7"/>
  <c r="H341" i="7" s="1"/>
  <c r="N341" i="7"/>
  <c r="R341" i="7"/>
  <c r="F341" i="7"/>
  <c r="T341" i="7" s="1"/>
  <c r="G342" i="7"/>
  <c r="H342" i="7" s="1"/>
  <c r="N342" i="7"/>
  <c r="R342" i="7"/>
  <c r="F342" i="7"/>
  <c r="T342" i="7" s="1"/>
  <c r="G343" i="7"/>
  <c r="H343" i="7" s="1"/>
  <c r="N343" i="7"/>
  <c r="R343" i="7"/>
  <c r="F343" i="7"/>
  <c r="T343" i="7" s="1"/>
  <c r="G344" i="7"/>
  <c r="H344" i="7" s="1"/>
  <c r="N344" i="7"/>
  <c r="R344" i="7"/>
  <c r="F344" i="7"/>
  <c r="T344" i="7" s="1"/>
  <c r="G345" i="7"/>
  <c r="H345" i="7" s="1"/>
  <c r="N345" i="7"/>
  <c r="R345" i="7"/>
  <c r="F345" i="7"/>
  <c r="T345" i="7" s="1"/>
  <c r="G346" i="7"/>
  <c r="H346" i="7" s="1"/>
  <c r="N346" i="7"/>
  <c r="R346" i="7"/>
  <c r="F346" i="7"/>
  <c r="T346" i="7" s="1"/>
  <c r="G347" i="7"/>
  <c r="H347" i="7" s="1"/>
  <c r="N347" i="7"/>
  <c r="R347" i="7"/>
  <c r="F347" i="7"/>
  <c r="T347" i="7" s="1"/>
  <c r="G348" i="7"/>
  <c r="H348" i="7" s="1"/>
  <c r="N348" i="7"/>
  <c r="R348" i="7"/>
  <c r="F348" i="7"/>
  <c r="T348" i="7" s="1"/>
  <c r="G349" i="7"/>
  <c r="H349" i="7" s="1"/>
  <c r="N349" i="7"/>
  <c r="R349" i="7"/>
  <c r="F349" i="7"/>
  <c r="T349" i="7" s="1"/>
  <c r="G350" i="7"/>
  <c r="H350" i="7" s="1"/>
  <c r="N350" i="7"/>
  <c r="R350" i="7"/>
  <c r="F350" i="7"/>
  <c r="T350" i="7" s="1"/>
  <c r="G351" i="7"/>
  <c r="H351" i="7" s="1"/>
  <c r="N351" i="7"/>
  <c r="R351" i="7"/>
  <c r="F351" i="7"/>
  <c r="T351" i="7" s="1"/>
  <c r="G352" i="7"/>
  <c r="H352" i="7" s="1"/>
  <c r="N352" i="7"/>
  <c r="R352" i="7"/>
  <c r="F352" i="7"/>
  <c r="T352" i="7" s="1"/>
  <c r="G353" i="7"/>
  <c r="H353" i="7" s="1"/>
  <c r="N353" i="7"/>
  <c r="R353" i="7"/>
  <c r="F353" i="7"/>
  <c r="T353" i="7" s="1"/>
  <c r="G354" i="7"/>
  <c r="H354" i="7" s="1"/>
  <c r="N354" i="7"/>
  <c r="R354" i="7"/>
  <c r="F354" i="7"/>
  <c r="T354" i="7" s="1"/>
  <c r="G355" i="7"/>
  <c r="H355" i="7" s="1"/>
  <c r="N355" i="7"/>
  <c r="R355" i="7"/>
  <c r="F355" i="7"/>
  <c r="T355" i="7" s="1"/>
  <c r="G356" i="7"/>
  <c r="H356" i="7" s="1"/>
  <c r="N356" i="7"/>
  <c r="R356" i="7"/>
  <c r="F356" i="7"/>
  <c r="T356" i="7" s="1"/>
  <c r="G357" i="7"/>
  <c r="H357" i="7" s="1"/>
  <c r="N357" i="7"/>
  <c r="R357" i="7"/>
  <c r="F357" i="7"/>
  <c r="T357" i="7" s="1"/>
  <c r="G358" i="7"/>
  <c r="H358" i="7" s="1"/>
  <c r="N358" i="7"/>
  <c r="R358" i="7"/>
  <c r="F358" i="7"/>
  <c r="T358" i="7" s="1"/>
  <c r="G359" i="7"/>
  <c r="H359" i="7" s="1"/>
  <c r="N359" i="7"/>
  <c r="R359" i="7"/>
  <c r="F359" i="7"/>
  <c r="T359" i="7" s="1"/>
  <c r="G360" i="7"/>
  <c r="H360" i="7" s="1"/>
  <c r="N360" i="7"/>
  <c r="R360" i="7"/>
  <c r="F360" i="7"/>
  <c r="T360" i="7" s="1"/>
  <c r="G361" i="7"/>
  <c r="H361" i="7" s="1"/>
  <c r="N361" i="7"/>
  <c r="R361" i="7"/>
  <c r="F361" i="7"/>
  <c r="T361" i="7" s="1"/>
  <c r="G362" i="7"/>
  <c r="H362" i="7" s="1"/>
  <c r="N362" i="7"/>
  <c r="R362" i="7"/>
  <c r="F362" i="7"/>
  <c r="T362" i="7" s="1"/>
  <c r="G363" i="7"/>
  <c r="H363" i="7" s="1"/>
  <c r="N363" i="7"/>
  <c r="R363" i="7"/>
  <c r="F363" i="7"/>
  <c r="T363" i="7" s="1"/>
  <c r="G364" i="7"/>
  <c r="H364" i="7" s="1"/>
  <c r="N364" i="7"/>
  <c r="R364" i="7"/>
  <c r="F364" i="7"/>
  <c r="T364" i="7" s="1"/>
  <c r="G365" i="7"/>
  <c r="H365" i="7" s="1"/>
  <c r="N365" i="7"/>
  <c r="R365" i="7"/>
  <c r="F365" i="7"/>
  <c r="T365" i="7" s="1"/>
  <c r="G366" i="7"/>
  <c r="H366" i="7" s="1"/>
  <c r="N366" i="7"/>
  <c r="R366" i="7"/>
  <c r="F366" i="7"/>
  <c r="T366" i="7" s="1"/>
  <c r="G367" i="7"/>
  <c r="H367" i="7" s="1"/>
  <c r="N367" i="7"/>
  <c r="R367" i="7"/>
  <c r="F367" i="7"/>
  <c r="T367" i="7" s="1"/>
  <c r="G368" i="7"/>
  <c r="H368" i="7" s="1"/>
  <c r="N368" i="7"/>
  <c r="R368" i="7"/>
  <c r="F368" i="7"/>
  <c r="T368" i="7" s="1"/>
  <c r="G369" i="7"/>
  <c r="H369" i="7" s="1"/>
  <c r="N369" i="7"/>
  <c r="R369" i="7"/>
  <c r="F369" i="7"/>
  <c r="T369" i="7" s="1"/>
  <c r="G370" i="7"/>
  <c r="H370" i="7" s="1"/>
  <c r="N370" i="7"/>
  <c r="R370" i="7"/>
  <c r="F370" i="7"/>
  <c r="T370" i="7" s="1"/>
  <c r="G371" i="7"/>
  <c r="H371" i="7" s="1"/>
  <c r="N371" i="7"/>
  <c r="R371" i="7"/>
  <c r="F371" i="7"/>
  <c r="T371" i="7" s="1"/>
  <c r="G372" i="7"/>
  <c r="H372" i="7" s="1"/>
  <c r="N372" i="7"/>
  <c r="R372" i="7"/>
  <c r="F372" i="7"/>
  <c r="T372" i="7" s="1"/>
  <c r="G373" i="7"/>
  <c r="H373" i="7" s="1"/>
  <c r="N373" i="7"/>
  <c r="R373" i="7"/>
  <c r="F373" i="7"/>
  <c r="T373" i="7" s="1"/>
  <c r="G374" i="7"/>
  <c r="H374" i="7" s="1"/>
  <c r="N374" i="7"/>
  <c r="R374" i="7"/>
  <c r="F374" i="7"/>
  <c r="T374" i="7" s="1"/>
  <c r="G375" i="7"/>
  <c r="H375" i="7" s="1"/>
  <c r="N375" i="7"/>
  <c r="R375" i="7"/>
  <c r="F375" i="7"/>
  <c r="T375" i="7" s="1"/>
  <c r="G376" i="7"/>
  <c r="H376" i="7" s="1"/>
  <c r="N376" i="7"/>
  <c r="R376" i="7"/>
  <c r="F376" i="7"/>
  <c r="T376" i="7" s="1"/>
  <c r="G377" i="7"/>
  <c r="H377" i="7" s="1"/>
  <c r="N377" i="7"/>
  <c r="R377" i="7"/>
  <c r="F377" i="7"/>
  <c r="T377" i="7" s="1"/>
  <c r="G378" i="7"/>
  <c r="H378" i="7" s="1"/>
  <c r="N378" i="7"/>
  <c r="R378" i="7"/>
  <c r="F378" i="7"/>
  <c r="T378" i="7" s="1"/>
  <c r="G379" i="7"/>
  <c r="H379" i="7" s="1"/>
  <c r="N379" i="7"/>
  <c r="R379" i="7"/>
  <c r="F379" i="7"/>
  <c r="T379" i="7" s="1"/>
  <c r="G380" i="7"/>
  <c r="H380" i="7" s="1"/>
  <c r="N380" i="7"/>
  <c r="R380" i="7"/>
  <c r="F380" i="7"/>
  <c r="T380" i="7" s="1"/>
  <c r="G381" i="7"/>
  <c r="H381" i="7" s="1"/>
  <c r="N381" i="7"/>
  <c r="R381" i="7"/>
  <c r="F381" i="7"/>
  <c r="T381" i="7" s="1"/>
  <c r="G382" i="7"/>
  <c r="H382" i="7" s="1"/>
  <c r="N382" i="7"/>
  <c r="R382" i="7"/>
  <c r="F382" i="7"/>
  <c r="T382" i="7" s="1"/>
  <c r="G383" i="7"/>
  <c r="H383" i="7" s="1"/>
  <c r="N383" i="7"/>
  <c r="R383" i="7"/>
  <c r="F383" i="7"/>
  <c r="T383" i="7" s="1"/>
  <c r="G384" i="7"/>
  <c r="H384" i="7" s="1"/>
  <c r="N384" i="7"/>
  <c r="R384" i="7"/>
  <c r="F384" i="7"/>
  <c r="T384" i="7" s="1"/>
  <c r="G385" i="7"/>
  <c r="H385" i="7" s="1"/>
  <c r="N385" i="7"/>
  <c r="R385" i="7"/>
  <c r="F385" i="7"/>
  <c r="T385" i="7" s="1"/>
  <c r="G386" i="7"/>
  <c r="H386" i="7" s="1"/>
  <c r="N386" i="7"/>
  <c r="R386" i="7"/>
  <c r="F386" i="7"/>
  <c r="T386" i="7" s="1"/>
  <c r="G387" i="7"/>
  <c r="H387" i="7" s="1"/>
  <c r="N387" i="7"/>
  <c r="R387" i="7"/>
  <c r="F387" i="7"/>
  <c r="T387" i="7" s="1"/>
  <c r="G388" i="7"/>
  <c r="H388" i="7" s="1"/>
  <c r="N388" i="7"/>
  <c r="R388" i="7"/>
  <c r="F388" i="7"/>
  <c r="T388" i="7" s="1"/>
  <c r="G389" i="7"/>
  <c r="H389" i="7" s="1"/>
  <c r="N389" i="7"/>
  <c r="R389" i="7"/>
  <c r="F389" i="7"/>
  <c r="T389" i="7" s="1"/>
  <c r="G390" i="7"/>
  <c r="H390" i="7" s="1"/>
  <c r="N390" i="7"/>
  <c r="R390" i="7"/>
  <c r="F390" i="7"/>
  <c r="T390" i="7" s="1"/>
  <c r="G391" i="7"/>
  <c r="H391" i="7" s="1"/>
  <c r="N391" i="7"/>
  <c r="R391" i="7"/>
  <c r="F391" i="7"/>
  <c r="T391" i="7" s="1"/>
  <c r="G392" i="7"/>
  <c r="H392" i="7" s="1"/>
  <c r="N392" i="7"/>
  <c r="R392" i="7"/>
  <c r="F392" i="7"/>
  <c r="T392" i="7" s="1"/>
  <c r="G393" i="7"/>
  <c r="H393" i="7" s="1"/>
  <c r="N393" i="7"/>
  <c r="R393" i="7"/>
  <c r="F393" i="7"/>
  <c r="T393" i="7" s="1"/>
  <c r="G394" i="7"/>
  <c r="H394" i="7" s="1"/>
  <c r="N394" i="7"/>
  <c r="R394" i="7"/>
  <c r="F394" i="7"/>
  <c r="T394" i="7" s="1"/>
  <c r="G395" i="7"/>
  <c r="H395" i="7" s="1"/>
  <c r="N395" i="7"/>
  <c r="R395" i="7"/>
  <c r="F395" i="7"/>
  <c r="T395" i="7" s="1"/>
  <c r="G396" i="7"/>
  <c r="H396" i="7" s="1"/>
  <c r="N396" i="7"/>
  <c r="R396" i="7"/>
  <c r="F396" i="7"/>
  <c r="T396" i="7" s="1"/>
  <c r="G397" i="7"/>
  <c r="H397" i="7" s="1"/>
  <c r="N397" i="7"/>
  <c r="R397" i="7"/>
  <c r="F397" i="7"/>
  <c r="T397" i="7" s="1"/>
  <c r="G398" i="7"/>
  <c r="H398" i="7" s="1"/>
  <c r="N398" i="7"/>
  <c r="R398" i="7"/>
  <c r="F398" i="7"/>
  <c r="T398" i="7" s="1"/>
  <c r="G399" i="7"/>
  <c r="H399" i="7" s="1"/>
  <c r="N399" i="7"/>
  <c r="R399" i="7"/>
  <c r="F399" i="7"/>
  <c r="T399" i="7" s="1"/>
  <c r="G400" i="7"/>
  <c r="H400" i="7" s="1"/>
  <c r="N400" i="7"/>
  <c r="R400" i="7"/>
  <c r="F400" i="7"/>
  <c r="T400" i="7" s="1"/>
  <c r="G401" i="7"/>
  <c r="H401" i="7" s="1"/>
  <c r="N401" i="7"/>
  <c r="R401" i="7"/>
  <c r="F401" i="7"/>
  <c r="T401" i="7" s="1"/>
  <c r="G402" i="7"/>
  <c r="H402" i="7" s="1"/>
  <c r="N402" i="7"/>
  <c r="R402" i="7"/>
  <c r="F402" i="7"/>
  <c r="T402" i="7" s="1"/>
  <c r="G403" i="7"/>
  <c r="H403" i="7" s="1"/>
  <c r="N403" i="7"/>
  <c r="R403" i="7"/>
  <c r="F403" i="7"/>
  <c r="T403" i="7" s="1"/>
  <c r="G404" i="7"/>
  <c r="H404" i="7" s="1"/>
  <c r="N404" i="7"/>
  <c r="R404" i="7"/>
  <c r="F404" i="7"/>
  <c r="T404" i="7" s="1"/>
  <c r="G405" i="7"/>
  <c r="H405" i="7" s="1"/>
  <c r="N405" i="7"/>
  <c r="R405" i="7"/>
  <c r="F405" i="7"/>
  <c r="T405" i="7" s="1"/>
  <c r="G406" i="7"/>
  <c r="H406" i="7" s="1"/>
  <c r="N406" i="7"/>
  <c r="R406" i="7"/>
  <c r="F406" i="7"/>
  <c r="T406" i="7" s="1"/>
  <c r="G407" i="7"/>
  <c r="H407" i="7" s="1"/>
  <c r="N407" i="7"/>
  <c r="R407" i="7"/>
  <c r="F407" i="7"/>
  <c r="T407" i="7" s="1"/>
  <c r="G408" i="7"/>
  <c r="H408" i="7" s="1"/>
  <c r="N408" i="7"/>
  <c r="R408" i="7"/>
  <c r="F408" i="7"/>
  <c r="T408" i="7" s="1"/>
  <c r="G409" i="7"/>
  <c r="H409" i="7" s="1"/>
  <c r="N409" i="7"/>
  <c r="R409" i="7"/>
  <c r="F409" i="7"/>
  <c r="T409" i="7" s="1"/>
  <c r="G410" i="7"/>
  <c r="H410" i="7" s="1"/>
  <c r="N410" i="7"/>
  <c r="R410" i="7"/>
  <c r="F410" i="7"/>
  <c r="T410" i="7" s="1"/>
  <c r="G411" i="7"/>
  <c r="H411" i="7" s="1"/>
  <c r="N411" i="7"/>
  <c r="R411" i="7"/>
  <c r="F411" i="7"/>
  <c r="T411" i="7" s="1"/>
  <c r="G412" i="7"/>
  <c r="H412" i="7" s="1"/>
  <c r="N412" i="7"/>
  <c r="R412" i="7"/>
  <c r="F412" i="7"/>
  <c r="T412" i="7" s="1"/>
  <c r="G413" i="7"/>
  <c r="H413" i="7" s="1"/>
  <c r="N413" i="7"/>
  <c r="R413" i="7"/>
  <c r="F413" i="7"/>
  <c r="T413" i="7" s="1"/>
  <c r="G414" i="7"/>
  <c r="H414" i="7" s="1"/>
  <c r="N414" i="7"/>
  <c r="R414" i="7"/>
  <c r="F414" i="7"/>
  <c r="T414" i="7" s="1"/>
  <c r="G415" i="7"/>
  <c r="H415" i="7" s="1"/>
  <c r="N415" i="7"/>
  <c r="R415" i="7"/>
  <c r="F415" i="7"/>
  <c r="T415" i="7" s="1"/>
  <c r="G416" i="7"/>
  <c r="H416" i="7" s="1"/>
  <c r="N416" i="7"/>
  <c r="R416" i="7"/>
  <c r="F416" i="7"/>
  <c r="T416" i="7" s="1"/>
  <c r="G417" i="7"/>
  <c r="H417" i="7" s="1"/>
  <c r="N417" i="7"/>
  <c r="R417" i="7"/>
  <c r="F417" i="7"/>
  <c r="T417" i="7" s="1"/>
  <c r="G418" i="7"/>
  <c r="H418" i="7" s="1"/>
  <c r="N418" i="7"/>
  <c r="R418" i="7"/>
  <c r="F418" i="7"/>
  <c r="T418" i="7" s="1"/>
  <c r="G419" i="7"/>
  <c r="H419" i="7" s="1"/>
  <c r="N419" i="7"/>
  <c r="R419" i="7"/>
  <c r="F419" i="7"/>
  <c r="T419" i="7" s="1"/>
  <c r="G420" i="7"/>
  <c r="H420" i="7" s="1"/>
  <c r="N420" i="7"/>
  <c r="R420" i="7"/>
  <c r="F420" i="7"/>
  <c r="T420" i="7" s="1"/>
  <c r="G421" i="7"/>
  <c r="H421" i="7" s="1"/>
  <c r="N421" i="7"/>
  <c r="R421" i="7"/>
  <c r="F421" i="7"/>
  <c r="T421" i="7" s="1"/>
  <c r="G422" i="7"/>
  <c r="H422" i="7" s="1"/>
  <c r="N422" i="7"/>
  <c r="R422" i="7"/>
  <c r="F422" i="7"/>
  <c r="T422" i="7" s="1"/>
  <c r="G423" i="7"/>
  <c r="H423" i="7" s="1"/>
  <c r="N423" i="7"/>
  <c r="R423" i="7"/>
  <c r="F423" i="7"/>
  <c r="T423" i="7" s="1"/>
  <c r="G424" i="7"/>
  <c r="H424" i="7" s="1"/>
  <c r="N424" i="7"/>
  <c r="R424" i="7"/>
  <c r="F424" i="7"/>
  <c r="T424" i="7" s="1"/>
  <c r="G425" i="7"/>
  <c r="H425" i="7" s="1"/>
  <c r="N425" i="7"/>
  <c r="R425" i="7"/>
  <c r="F425" i="7"/>
  <c r="T425" i="7" s="1"/>
  <c r="G426" i="7"/>
  <c r="H426" i="7" s="1"/>
  <c r="N426" i="7"/>
  <c r="R426" i="7"/>
  <c r="F426" i="7"/>
  <c r="T426" i="7" s="1"/>
  <c r="G427" i="7"/>
  <c r="H427" i="7" s="1"/>
  <c r="N427" i="7"/>
  <c r="R427" i="7"/>
  <c r="F427" i="7"/>
  <c r="T427" i="7" s="1"/>
  <c r="G428" i="7"/>
  <c r="H428" i="7" s="1"/>
  <c r="N428" i="7"/>
  <c r="R428" i="7"/>
  <c r="F428" i="7"/>
  <c r="T428" i="7" s="1"/>
  <c r="G429" i="7"/>
  <c r="H429" i="7" s="1"/>
  <c r="N429" i="7"/>
  <c r="R429" i="7"/>
  <c r="F429" i="7"/>
  <c r="T429" i="7" s="1"/>
  <c r="G430" i="7"/>
  <c r="H430" i="7" s="1"/>
  <c r="N430" i="7"/>
  <c r="R430" i="7"/>
  <c r="F430" i="7"/>
  <c r="T430" i="7" s="1"/>
  <c r="G431" i="7"/>
  <c r="H431" i="7" s="1"/>
  <c r="N431" i="7"/>
  <c r="R431" i="7"/>
  <c r="F431" i="7"/>
  <c r="T431" i="7" s="1"/>
  <c r="G432" i="7"/>
  <c r="H432" i="7" s="1"/>
  <c r="N432" i="7"/>
  <c r="R432" i="7"/>
  <c r="F432" i="7"/>
  <c r="T432" i="7" s="1"/>
  <c r="G433" i="7"/>
  <c r="H433" i="7" s="1"/>
  <c r="N433" i="7"/>
  <c r="R433" i="7"/>
  <c r="F433" i="7"/>
  <c r="T433" i="7" s="1"/>
  <c r="G434" i="7"/>
  <c r="H434" i="7" s="1"/>
  <c r="N434" i="7"/>
  <c r="R434" i="7"/>
  <c r="F434" i="7"/>
  <c r="T434" i="7" s="1"/>
  <c r="G435" i="7"/>
  <c r="H435" i="7" s="1"/>
  <c r="N435" i="7"/>
  <c r="R435" i="7"/>
  <c r="F435" i="7"/>
  <c r="T435" i="7" s="1"/>
  <c r="G436" i="7"/>
  <c r="H436" i="7" s="1"/>
  <c r="N436" i="7"/>
  <c r="R436" i="7"/>
  <c r="F436" i="7"/>
  <c r="T436" i="7" s="1"/>
  <c r="G437" i="7"/>
  <c r="H437" i="7" s="1"/>
  <c r="N437" i="7"/>
  <c r="R437" i="7"/>
  <c r="F437" i="7"/>
  <c r="T437" i="7" s="1"/>
  <c r="G438" i="7"/>
  <c r="H438" i="7" s="1"/>
  <c r="N438" i="7"/>
  <c r="R438" i="7"/>
  <c r="F438" i="7"/>
  <c r="T438" i="7" s="1"/>
  <c r="G439" i="7"/>
  <c r="H439" i="7" s="1"/>
  <c r="N439" i="7"/>
  <c r="R439" i="7"/>
  <c r="F439" i="7"/>
  <c r="T439" i="7" s="1"/>
  <c r="G440" i="7"/>
  <c r="H440" i="7" s="1"/>
  <c r="N440" i="7"/>
  <c r="R440" i="7"/>
  <c r="F440" i="7"/>
  <c r="T440" i="7" s="1"/>
  <c r="G441" i="7"/>
  <c r="H441" i="7" s="1"/>
  <c r="N441" i="7"/>
  <c r="R441" i="7"/>
  <c r="F441" i="7"/>
  <c r="T441" i="7" s="1"/>
  <c r="G442" i="7"/>
  <c r="H442" i="7" s="1"/>
  <c r="N442" i="7"/>
  <c r="R442" i="7"/>
  <c r="F442" i="7"/>
  <c r="T442" i="7" s="1"/>
  <c r="G443" i="7"/>
  <c r="H443" i="7" s="1"/>
  <c r="N443" i="7"/>
  <c r="R443" i="7"/>
  <c r="F443" i="7"/>
  <c r="T443" i="7" s="1"/>
  <c r="G444" i="7"/>
  <c r="H444" i="7" s="1"/>
  <c r="N444" i="7"/>
  <c r="R444" i="7"/>
  <c r="F444" i="7"/>
  <c r="T444" i="7" s="1"/>
  <c r="G445" i="7"/>
  <c r="H445" i="7" s="1"/>
  <c r="N445" i="7"/>
  <c r="R445" i="7"/>
  <c r="F445" i="7"/>
  <c r="T445" i="7" s="1"/>
  <c r="G446" i="7"/>
  <c r="H446" i="7" s="1"/>
  <c r="N446" i="7"/>
  <c r="R446" i="7"/>
  <c r="F446" i="7"/>
  <c r="T446" i="7" s="1"/>
  <c r="G447" i="7"/>
  <c r="H447" i="7" s="1"/>
  <c r="N447" i="7"/>
  <c r="R447" i="7"/>
  <c r="F447" i="7"/>
  <c r="T447" i="7" s="1"/>
  <c r="G448" i="7"/>
  <c r="H448" i="7" s="1"/>
  <c r="N448" i="7"/>
  <c r="R448" i="7"/>
  <c r="F448" i="7"/>
  <c r="T448" i="7" s="1"/>
  <c r="G449" i="7"/>
  <c r="H449" i="7" s="1"/>
  <c r="N449" i="7"/>
  <c r="R449" i="7"/>
  <c r="F449" i="7"/>
  <c r="T449" i="7" s="1"/>
  <c r="G450" i="7"/>
  <c r="H450" i="7" s="1"/>
  <c r="N450" i="7"/>
  <c r="R450" i="7"/>
  <c r="F450" i="7"/>
  <c r="T450" i="7" s="1"/>
  <c r="G451" i="7"/>
  <c r="H451" i="7" s="1"/>
  <c r="N451" i="7"/>
  <c r="R451" i="7"/>
  <c r="F451" i="7"/>
  <c r="T451" i="7" s="1"/>
  <c r="G452" i="7"/>
  <c r="H452" i="7" s="1"/>
  <c r="N452" i="7"/>
  <c r="R452" i="7"/>
  <c r="F452" i="7"/>
  <c r="T452" i="7" s="1"/>
  <c r="G453" i="7"/>
  <c r="H453" i="7" s="1"/>
  <c r="N453" i="7"/>
  <c r="R453" i="7"/>
  <c r="F453" i="7"/>
  <c r="T453" i="7" s="1"/>
  <c r="G454" i="7"/>
  <c r="H454" i="7" s="1"/>
  <c r="N454" i="7"/>
  <c r="R454" i="7"/>
  <c r="F454" i="7"/>
  <c r="T454" i="7" s="1"/>
  <c r="G455" i="7"/>
  <c r="H455" i="7" s="1"/>
  <c r="N455" i="7"/>
  <c r="R455" i="7"/>
  <c r="F455" i="7"/>
  <c r="T455" i="7" s="1"/>
  <c r="G456" i="7"/>
  <c r="H456" i="7" s="1"/>
  <c r="N456" i="7"/>
  <c r="R456" i="7"/>
  <c r="F456" i="7"/>
  <c r="T456" i="7" s="1"/>
  <c r="G457" i="7"/>
  <c r="H457" i="7" s="1"/>
  <c r="N457" i="7"/>
  <c r="R457" i="7"/>
  <c r="F457" i="7"/>
  <c r="T457" i="7" s="1"/>
  <c r="G458" i="7"/>
  <c r="H458" i="7" s="1"/>
  <c r="N458" i="7"/>
  <c r="R458" i="7"/>
  <c r="F458" i="7"/>
  <c r="T458" i="7" s="1"/>
  <c r="G459" i="7"/>
  <c r="H459" i="7" s="1"/>
  <c r="N459" i="7"/>
  <c r="R459" i="7"/>
  <c r="F459" i="7"/>
  <c r="T459" i="7" s="1"/>
  <c r="G460" i="7"/>
  <c r="H460" i="7" s="1"/>
  <c r="N460" i="7"/>
  <c r="R460" i="7"/>
  <c r="F460" i="7"/>
  <c r="T460" i="7" s="1"/>
  <c r="G461" i="7"/>
  <c r="H461" i="7" s="1"/>
  <c r="N461" i="7"/>
  <c r="R461" i="7"/>
  <c r="F461" i="7"/>
  <c r="T461" i="7" s="1"/>
  <c r="G462" i="7"/>
  <c r="H462" i="7" s="1"/>
  <c r="N462" i="7"/>
  <c r="R462" i="7"/>
  <c r="F462" i="7"/>
  <c r="T462" i="7" s="1"/>
  <c r="G463" i="7"/>
  <c r="H463" i="7" s="1"/>
  <c r="N463" i="7"/>
  <c r="R463" i="7"/>
  <c r="F463" i="7"/>
  <c r="T463" i="7" s="1"/>
  <c r="G464" i="7"/>
  <c r="H464" i="7" s="1"/>
  <c r="N464" i="7"/>
  <c r="R464" i="7"/>
  <c r="F464" i="7"/>
  <c r="T464" i="7" s="1"/>
  <c r="G465" i="7"/>
  <c r="H465" i="7" s="1"/>
  <c r="N465" i="7"/>
  <c r="R465" i="7"/>
  <c r="F465" i="7"/>
  <c r="T465" i="7" s="1"/>
  <c r="G466" i="7"/>
  <c r="H466" i="7" s="1"/>
  <c r="N466" i="7"/>
  <c r="R466" i="7"/>
  <c r="F466" i="7"/>
  <c r="T466" i="7" s="1"/>
  <c r="G467" i="7"/>
  <c r="H467" i="7" s="1"/>
  <c r="N467" i="7"/>
  <c r="R467" i="7"/>
  <c r="F467" i="7"/>
  <c r="T467" i="7" s="1"/>
  <c r="G468" i="7"/>
  <c r="H468" i="7" s="1"/>
  <c r="N468" i="7"/>
  <c r="R468" i="7"/>
  <c r="F468" i="7"/>
  <c r="T468" i="7" s="1"/>
  <c r="G469" i="7"/>
  <c r="H469" i="7" s="1"/>
  <c r="N469" i="7"/>
  <c r="R469" i="7"/>
  <c r="F469" i="7"/>
  <c r="T469" i="7" s="1"/>
  <c r="G470" i="7"/>
  <c r="H470" i="7" s="1"/>
  <c r="N470" i="7"/>
  <c r="R470" i="7"/>
  <c r="F470" i="7"/>
  <c r="T470" i="7" s="1"/>
  <c r="G471" i="7"/>
  <c r="H471" i="7" s="1"/>
  <c r="N471" i="7"/>
  <c r="R471" i="7"/>
  <c r="F471" i="7"/>
  <c r="T471" i="7" s="1"/>
  <c r="G472" i="7"/>
  <c r="H472" i="7" s="1"/>
  <c r="N472" i="7"/>
  <c r="R472" i="7"/>
  <c r="F472" i="7"/>
  <c r="T472" i="7" s="1"/>
  <c r="G473" i="7"/>
  <c r="H473" i="7" s="1"/>
  <c r="N473" i="7"/>
  <c r="R473" i="7"/>
  <c r="F473" i="7"/>
  <c r="T473" i="7" s="1"/>
  <c r="G474" i="7"/>
  <c r="H474" i="7" s="1"/>
  <c r="N474" i="7"/>
  <c r="R474" i="7"/>
  <c r="F474" i="7"/>
  <c r="T474" i="7" s="1"/>
  <c r="G475" i="7"/>
  <c r="H475" i="7" s="1"/>
  <c r="N475" i="7"/>
  <c r="R475" i="7"/>
  <c r="F475" i="7"/>
  <c r="T475" i="7" s="1"/>
  <c r="G476" i="7"/>
  <c r="H476" i="7" s="1"/>
  <c r="N476" i="7"/>
  <c r="R476" i="7"/>
  <c r="F476" i="7"/>
  <c r="T476" i="7" s="1"/>
  <c r="G477" i="7"/>
  <c r="H477" i="7" s="1"/>
  <c r="N477" i="7"/>
  <c r="R477" i="7"/>
  <c r="F477" i="7"/>
  <c r="T477" i="7" s="1"/>
  <c r="G478" i="7"/>
  <c r="H478" i="7" s="1"/>
  <c r="N478" i="7"/>
  <c r="R478" i="7"/>
  <c r="F478" i="7"/>
  <c r="T478" i="7" s="1"/>
  <c r="G479" i="7"/>
  <c r="H479" i="7" s="1"/>
  <c r="N479" i="7"/>
  <c r="R479" i="7"/>
  <c r="F479" i="7"/>
  <c r="T479" i="7" s="1"/>
  <c r="G480" i="7"/>
  <c r="H480" i="7" s="1"/>
  <c r="N480" i="7"/>
  <c r="R480" i="7"/>
  <c r="F480" i="7"/>
  <c r="T480" i="7" s="1"/>
  <c r="G481" i="7"/>
  <c r="H481" i="7" s="1"/>
  <c r="N481" i="7"/>
  <c r="R481" i="7"/>
  <c r="F481" i="7"/>
  <c r="T481" i="7" s="1"/>
  <c r="G482" i="7"/>
  <c r="H482" i="7" s="1"/>
  <c r="N482" i="7"/>
  <c r="R482" i="7"/>
  <c r="F482" i="7"/>
  <c r="T482" i="7" s="1"/>
  <c r="G483" i="7"/>
  <c r="H483" i="7" s="1"/>
  <c r="N483" i="7"/>
  <c r="R483" i="7"/>
  <c r="F483" i="7"/>
  <c r="T483" i="7" s="1"/>
  <c r="G484" i="7"/>
  <c r="H484" i="7" s="1"/>
  <c r="N484" i="7"/>
  <c r="R484" i="7"/>
  <c r="F484" i="7"/>
  <c r="T484" i="7" s="1"/>
  <c r="G485" i="7"/>
  <c r="H485" i="7" s="1"/>
  <c r="N485" i="7"/>
  <c r="R485" i="7"/>
  <c r="F485" i="7"/>
  <c r="T485" i="7" s="1"/>
  <c r="G486" i="7"/>
  <c r="H486" i="7" s="1"/>
  <c r="N486" i="7"/>
  <c r="R486" i="7"/>
  <c r="F486" i="7"/>
  <c r="T486" i="7" s="1"/>
  <c r="G487" i="7"/>
  <c r="H487" i="7" s="1"/>
  <c r="N487" i="7"/>
  <c r="R487" i="7"/>
  <c r="F487" i="7"/>
  <c r="T487" i="7" s="1"/>
  <c r="G488" i="7"/>
  <c r="H488" i="7" s="1"/>
  <c r="N488" i="7"/>
  <c r="R488" i="7"/>
  <c r="F488" i="7"/>
  <c r="T488" i="7" s="1"/>
  <c r="G489" i="7"/>
  <c r="H489" i="7" s="1"/>
  <c r="N489" i="7"/>
  <c r="R489" i="7"/>
  <c r="F489" i="7"/>
  <c r="T489" i="7" s="1"/>
  <c r="G490" i="7"/>
  <c r="H490" i="7" s="1"/>
  <c r="N490" i="7"/>
  <c r="R490" i="7"/>
  <c r="F490" i="7"/>
  <c r="T490" i="7" s="1"/>
  <c r="G491" i="7"/>
  <c r="H491" i="7" s="1"/>
  <c r="N491" i="7"/>
  <c r="R491" i="7"/>
  <c r="F491" i="7"/>
  <c r="T491" i="7" s="1"/>
  <c r="G492" i="7"/>
  <c r="H492" i="7" s="1"/>
  <c r="N492" i="7"/>
  <c r="R492" i="7"/>
  <c r="F492" i="7"/>
  <c r="T492" i="7" s="1"/>
  <c r="G493" i="7"/>
  <c r="H493" i="7" s="1"/>
  <c r="N493" i="7"/>
  <c r="R493" i="7"/>
  <c r="F493" i="7"/>
  <c r="T493" i="7" s="1"/>
  <c r="G494" i="7"/>
  <c r="H494" i="7" s="1"/>
  <c r="N494" i="7"/>
  <c r="R494" i="7"/>
  <c r="F494" i="7"/>
  <c r="T494" i="7" s="1"/>
  <c r="G495" i="7"/>
  <c r="H495" i="7" s="1"/>
  <c r="N495" i="7"/>
  <c r="R495" i="7"/>
  <c r="F495" i="7"/>
  <c r="T495" i="7" s="1"/>
  <c r="G496" i="7"/>
  <c r="H496" i="7" s="1"/>
  <c r="N496" i="7"/>
  <c r="R496" i="7"/>
  <c r="F496" i="7"/>
  <c r="T496" i="7" s="1"/>
  <c r="G497" i="7"/>
  <c r="H497" i="7" s="1"/>
  <c r="N497" i="7"/>
  <c r="R497" i="7"/>
  <c r="F497" i="7"/>
  <c r="T497" i="7" s="1"/>
  <c r="G498" i="7"/>
  <c r="H498" i="7" s="1"/>
  <c r="N498" i="7"/>
  <c r="R498" i="7"/>
  <c r="F498" i="7"/>
  <c r="T498" i="7" s="1"/>
  <c r="G499" i="7"/>
  <c r="H499" i="7" s="1"/>
  <c r="N499" i="7"/>
  <c r="R499" i="7"/>
  <c r="F499" i="7"/>
  <c r="T499" i="7" s="1"/>
  <c r="G500" i="7"/>
  <c r="H500" i="7" s="1"/>
  <c r="N500" i="7"/>
  <c r="R500" i="7"/>
  <c r="F500" i="7"/>
  <c r="T500" i="7" s="1"/>
  <c r="G501" i="7"/>
  <c r="H501" i="7" s="1"/>
  <c r="N501" i="7"/>
  <c r="R501" i="7"/>
  <c r="F501" i="7"/>
  <c r="T501" i="7" s="1"/>
  <c r="G502" i="7"/>
  <c r="H502" i="7" s="1"/>
  <c r="N502" i="7"/>
  <c r="R502" i="7"/>
  <c r="F502" i="7"/>
  <c r="T502" i="7" s="1"/>
  <c r="G503" i="7"/>
  <c r="H503" i="7" s="1"/>
  <c r="N503" i="7"/>
  <c r="R503" i="7"/>
  <c r="F503" i="7"/>
  <c r="T503" i="7" s="1"/>
  <c r="G504" i="7"/>
  <c r="H504" i="7" s="1"/>
  <c r="N504" i="7"/>
  <c r="R504" i="7"/>
  <c r="F504" i="7"/>
  <c r="T504" i="7" s="1"/>
  <c r="G505" i="7"/>
  <c r="H505" i="7" s="1"/>
  <c r="N505" i="7"/>
  <c r="R505" i="7"/>
  <c r="F505" i="7"/>
  <c r="T505" i="7" s="1"/>
  <c r="G506" i="7"/>
  <c r="H506" i="7" s="1"/>
  <c r="N506" i="7"/>
  <c r="R506" i="7"/>
  <c r="F506" i="7"/>
  <c r="T506" i="7" s="1"/>
  <c r="G507" i="7"/>
  <c r="H507" i="7" s="1"/>
  <c r="N507" i="7"/>
  <c r="R507" i="7"/>
  <c r="F507" i="7"/>
  <c r="T507" i="7" s="1"/>
  <c r="G508" i="7"/>
  <c r="H508" i="7" s="1"/>
  <c r="N508" i="7"/>
  <c r="R508" i="7"/>
  <c r="F508" i="7"/>
  <c r="T508" i="7" s="1"/>
  <c r="G509" i="7"/>
  <c r="H509" i="7" s="1"/>
  <c r="N509" i="7"/>
  <c r="R509" i="7"/>
  <c r="F509" i="7"/>
  <c r="T509" i="7" s="1"/>
  <c r="G510" i="7"/>
  <c r="H510" i="7" s="1"/>
  <c r="N510" i="7"/>
  <c r="R510" i="7"/>
  <c r="F510" i="7"/>
  <c r="T510" i="7" s="1"/>
  <c r="G511" i="7"/>
  <c r="H511" i="7" s="1"/>
  <c r="N511" i="7"/>
  <c r="R511" i="7"/>
  <c r="F511" i="7"/>
  <c r="T511" i="7" s="1"/>
  <c r="G512" i="7"/>
  <c r="H512" i="7" s="1"/>
  <c r="N512" i="7"/>
  <c r="R512" i="7"/>
  <c r="F512" i="7"/>
  <c r="T512" i="7" s="1"/>
  <c r="G513" i="7"/>
  <c r="H513" i="7" s="1"/>
  <c r="N513" i="7"/>
  <c r="R513" i="7"/>
  <c r="F513" i="7"/>
  <c r="T513" i="7" s="1"/>
  <c r="G514" i="7"/>
  <c r="H514" i="7" s="1"/>
  <c r="N514" i="7"/>
  <c r="R514" i="7"/>
  <c r="F514" i="7"/>
  <c r="T514" i="7" s="1"/>
  <c r="G515" i="7"/>
  <c r="H515" i="7" s="1"/>
  <c r="N515" i="7"/>
  <c r="R515" i="7"/>
  <c r="F515" i="7"/>
  <c r="T515" i="7" s="1"/>
  <c r="G516" i="7"/>
  <c r="H516" i="7" s="1"/>
  <c r="N516" i="7"/>
  <c r="R516" i="7"/>
  <c r="F516" i="7"/>
  <c r="T516" i="7" s="1"/>
  <c r="G517" i="7"/>
  <c r="H517" i="7" s="1"/>
  <c r="N517" i="7"/>
  <c r="R517" i="7"/>
  <c r="F517" i="7"/>
  <c r="T517" i="7" s="1"/>
  <c r="G518" i="7"/>
  <c r="H518" i="7" s="1"/>
  <c r="N518" i="7"/>
  <c r="R518" i="7"/>
  <c r="F518" i="7"/>
  <c r="T518" i="7" s="1"/>
  <c r="G519" i="7"/>
  <c r="H519" i="7" s="1"/>
  <c r="N519" i="7"/>
  <c r="R519" i="7"/>
  <c r="F519" i="7"/>
  <c r="T519" i="7" s="1"/>
  <c r="G520" i="7"/>
  <c r="H520" i="7" s="1"/>
  <c r="N520" i="7"/>
  <c r="R520" i="7"/>
  <c r="F520" i="7"/>
  <c r="T520" i="7" s="1"/>
  <c r="G521" i="7"/>
  <c r="H521" i="7" s="1"/>
  <c r="N521" i="7"/>
  <c r="R521" i="7"/>
  <c r="F521" i="7"/>
  <c r="T521" i="7" s="1"/>
  <c r="G522" i="7"/>
  <c r="H522" i="7" s="1"/>
  <c r="N522" i="7"/>
  <c r="R522" i="7"/>
  <c r="F522" i="7"/>
  <c r="T522" i="7" s="1"/>
  <c r="G523" i="7"/>
  <c r="H523" i="7" s="1"/>
  <c r="N523" i="7"/>
  <c r="R523" i="7"/>
  <c r="F523" i="7"/>
  <c r="T523" i="7" s="1"/>
  <c r="G524" i="7"/>
  <c r="H524" i="7" s="1"/>
  <c r="N524" i="7"/>
  <c r="R524" i="7"/>
  <c r="F524" i="7"/>
  <c r="T524" i="7" s="1"/>
  <c r="G525" i="7"/>
  <c r="H525" i="7" s="1"/>
  <c r="N525" i="7"/>
  <c r="R525" i="7"/>
  <c r="F525" i="7"/>
  <c r="T525" i="7" s="1"/>
  <c r="G526" i="7"/>
  <c r="H526" i="7" s="1"/>
  <c r="N526" i="7"/>
  <c r="R526" i="7"/>
  <c r="F526" i="7"/>
  <c r="T526" i="7" s="1"/>
  <c r="G527" i="7"/>
  <c r="H527" i="7" s="1"/>
  <c r="N527" i="7"/>
  <c r="R527" i="7"/>
  <c r="F527" i="7"/>
  <c r="T527" i="7" s="1"/>
  <c r="G528" i="7"/>
  <c r="H528" i="7" s="1"/>
  <c r="N528" i="7"/>
  <c r="R528" i="7"/>
  <c r="F528" i="7"/>
  <c r="T528" i="7" s="1"/>
  <c r="G529" i="7"/>
  <c r="H529" i="7" s="1"/>
  <c r="N529" i="7"/>
  <c r="R529" i="7"/>
  <c r="F529" i="7"/>
  <c r="T529" i="7" s="1"/>
  <c r="G530" i="7"/>
  <c r="H530" i="7" s="1"/>
  <c r="N530" i="7"/>
  <c r="R530" i="7"/>
  <c r="F530" i="7"/>
  <c r="T530" i="7" s="1"/>
  <c r="G531" i="7"/>
  <c r="H531" i="7" s="1"/>
  <c r="N531" i="7"/>
  <c r="R531" i="7"/>
  <c r="F531" i="7"/>
  <c r="T531" i="7" s="1"/>
  <c r="G532" i="7"/>
  <c r="H532" i="7" s="1"/>
  <c r="N532" i="7"/>
  <c r="R532" i="7"/>
  <c r="F532" i="7"/>
  <c r="T532" i="7" s="1"/>
  <c r="G533" i="7"/>
  <c r="H533" i="7" s="1"/>
  <c r="N533" i="7"/>
  <c r="R533" i="7"/>
  <c r="F533" i="7"/>
  <c r="T533" i="7" s="1"/>
  <c r="G534" i="7"/>
  <c r="H534" i="7" s="1"/>
  <c r="N534" i="7"/>
  <c r="R534" i="7"/>
  <c r="F534" i="7"/>
  <c r="T534" i="7" s="1"/>
  <c r="G535" i="7"/>
  <c r="H535" i="7" s="1"/>
  <c r="N535" i="7"/>
  <c r="R535" i="7"/>
  <c r="F535" i="7"/>
  <c r="T535" i="7" s="1"/>
  <c r="G536" i="7"/>
  <c r="H536" i="7" s="1"/>
  <c r="N536" i="7"/>
  <c r="R536" i="7"/>
  <c r="F536" i="7"/>
  <c r="T536" i="7" s="1"/>
  <c r="G537" i="7"/>
  <c r="H537" i="7" s="1"/>
  <c r="N537" i="7"/>
  <c r="R537" i="7"/>
  <c r="F537" i="7"/>
  <c r="T537" i="7" s="1"/>
  <c r="G538" i="7"/>
  <c r="H538" i="7" s="1"/>
  <c r="N538" i="7"/>
  <c r="R538" i="7"/>
  <c r="F538" i="7"/>
  <c r="T538" i="7" s="1"/>
  <c r="G539" i="7"/>
  <c r="H539" i="7" s="1"/>
  <c r="N539" i="7"/>
  <c r="R539" i="7"/>
  <c r="F539" i="7"/>
  <c r="T539" i="7" s="1"/>
  <c r="G540" i="7"/>
  <c r="H540" i="7" s="1"/>
  <c r="N540" i="7"/>
  <c r="R540" i="7"/>
  <c r="F540" i="7"/>
  <c r="T540" i="7" s="1"/>
  <c r="G541" i="7"/>
  <c r="H541" i="7" s="1"/>
  <c r="N541" i="7"/>
  <c r="R541" i="7"/>
  <c r="F541" i="7"/>
  <c r="T541" i="7" s="1"/>
  <c r="G542" i="7"/>
  <c r="H542" i="7" s="1"/>
  <c r="N542" i="7"/>
  <c r="R542" i="7"/>
  <c r="F542" i="7"/>
  <c r="T542" i="7" s="1"/>
  <c r="G543" i="7"/>
  <c r="H543" i="7" s="1"/>
  <c r="N543" i="7"/>
  <c r="R543" i="7"/>
  <c r="F543" i="7"/>
  <c r="T543" i="7" s="1"/>
  <c r="G544" i="7"/>
  <c r="H544" i="7" s="1"/>
  <c r="N544" i="7"/>
  <c r="R544" i="7"/>
  <c r="F544" i="7"/>
  <c r="T544" i="7" s="1"/>
  <c r="G545" i="7"/>
  <c r="H545" i="7" s="1"/>
  <c r="N545" i="7"/>
  <c r="R545" i="7"/>
  <c r="F545" i="7"/>
  <c r="T545" i="7" s="1"/>
  <c r="G546" i="7"/>
  <c r="H546" i="7" s="1"/>
  <c r="N546" i="7"/>
  <c r="R546" i="7"/>
  <c r="F546" i="7"/>
  <c r="T546" i="7" s="1"/>
  <c r="G547" i="7"/>
  <c r="H547" i="7" s="1"/>
  <c r="N547" i="7"/>
  <c r="R547" i="7"/>
  <c r="F547" i="7"/>
  <c r="T547" i="7" s="1"/>
  <c r="G548" i="7"/>
  <c r="H548" i="7" s="1"/>
  <c r="N548" i="7"/>
  <c r="R548" i="7"/>
  <c r="F548" i="7"/>
  <c r="T548" i="7" s="1"/>
  <c r="G549" i="7"/>
  <c r="H549" i="7" s="1"/>
  <c r="N549" i="7"/>
  <c r="R549" i="7"/>
  <c r="F549" i="7"/>
  <c r="T549" i="7" s="1"/>
  <c r="G550" i="7"/>
  <c r="H550" i="7" s="1"/>
  <c r="N550" i="7"/>
  <c r="R550" i="7"/>
  <c r="F550" i="7"/>
  <c r="T550" i="7" s="1"/>
  <c r="G551" i="7"/>
  <c r="H551" i="7" s="1"/>
  <c r="N551" i="7"/>
  <c r="R551" i="7"/>
  <c r="F551" i="7"/>
  <c r="T551" i="7" s="1"/>
  <c r="G552" i="7"/>
  <c r="H552" i="7" s="1"/>
  <c r="N552" i="7"/>
  <c r="R552" i="7"/>
  <c r="F552" i="7"/>
  <c r="T552" i="7" s="1"/>
  <c r="G553" i="7"/>
  <c r="H553" i="7" s="1"/>
  <c r="N553" i="7"/>
  <c r="R553" i="7"/>
  <c r="F553" i="7"/>
  <c r="T553" i="7" s="1"/>
  <c r="G554" i="7"/>
  <c r="H554" i="7" s="1"/>
  <c r="N554" i="7"/>
  <c r="R554" i="7"/>
  <c r="F554" i="7"/>
  <c r="T554" i="7" s="1"/>
  <c r="G555" i="7"/>
  <c r="H555" i="7" s="1"/>
  <c r="N555" i="7"/>
  <c r="R555" i="7"/>
  <c r="F555" i="7"/>
  <c r="T555" i="7" s="1"/>
  <c r="G556" i="7"/>
  <c r="H556" i="7" s="1"/>
  <c r="N556" i="7"/>
  <c r="R556" i="7"/>
  <c r="F556" i="7"/>
  <c r="T556" i="7" s="1"/>
  <c r="G557" i="7"/>
  <c r="H557" i="7" s="1"/>
  <c r="N557" i="7"/>
  <c r="R557" i="7"/>
  <c r="F557" i="7"/>
  <c r="T557" i="7" s="1"/>
  <c r="G558" i="7"/>
  <c r="H558" i="7" s="1"/>
  <c r="N558" i="7"/>
  <c r="R558" i="7"/>
  <c r="F558" i="7"/>
  <c r="T558" i="7" s="1"/>
  <c r="G559" i="7"/>
  <c r="H559" i="7" s="1"/>
  <c r="N559" i="7"/>
  <c r="R559" i="7"/>
  <c r="F559" i="7"/>
  <c r="T559" i="7" s="1"/>
  <c r="G560" i="7"/>
  <c r="H560" i="7" s="1"/>
  <c r="N560" i="7"/>
  <c r="R560" i="7"/>
  <c r="F560" i="7"/>
  <c r="T560" i="7" s="1"/>
  <c r="G561" i="7"/>
  <c r="H561" i="7" s="1"/>
  <c r="N561" i="7"/>
  <c r="R561" i="7"/>
  <c r="F561" i="7"/>
  <c r="T561" i="7" s="1"/>
  <c r="G562" i="7"/>
  <c r="H562" i="7" s="1"/>
  <c r="N562" i="7"/>
  <c r="R562" i="7"/>
  <c r="F562" i="7"/>
  <c r="T562" i="7" s="1"/>
  <c r="G563" i="7"/>
  <c r="H563" i="7" s="1"/>
  <c r="N563" i="7"/>
  <c r="R563" i="7"/>
  <c r="F563" i="7"/>
  <c r="T563" i="7" s="1"/>
  <c r="G564" i="7"/>
  <c r="H564" i="7" s="1"/>
  <c r="N564" i="7"/>
  <c r="R564" i="7"/>
  <c r="F564" i="7"/>
  <c r="T564" i="7" s="1"/>
  <c r="G565" i="7"/>
  <c r="H565" i="7" s="1"/>
  <c r="N565" i="7"/>
  <c r="R565" i="7"/>
  <c r="F565" i="7"/>
  <c r="T565" i="7" s="1"/>
  <c r="G566" i="7"/>
  <c r="H566" i="7" s="1"/>
  <c r="N566" i="7"/>
  <c r="R566" i="7"/>
  <c r="F566" i="7"/>
  <c r="T566" i="7" s="1"/>
  <c r="G567" i="7"/>
  <c r="H567" i="7" s="1"/>
  <c r="N567" i="7"/>
  <c r="R567" i="7"/>
  <c r="F567" i="7"/>
  <c r="T567" i="7" s="1"/>
  <c r="G568" i="7"/>
  <c r="H568" i="7" s="1"/>
  <c r="N568" i="7"/>
  <c r="R568" i="7"/>
  <c r="F568" i="7"/>
  <c r="T568" i="7" s="1"/>
  <c r="G569" i="7"/>
  <c r="H569" i="7" s="1"/>
  <c r="N569" i="7"/>
  <c r="R569" i="7"/>
  <c r="F569" i="7"/>
  <c r="T569" i="7" s="1"/>
  <c r="G570" i="7"/>
  <c r="H570" i="7" s="1"/>
  <c r="N570" i="7"/>
  <c r="R570" i="7"/>
  <c r="F570" i="7"/>
  <c r="T570" i="7" s="1"/>
  <c r="G571" i="7"/>
  <c r="H571" i="7" s="1"/>
  <c r="N571" i="7"/>
  <c r="R571" i="7"/>
  <c r="F571" i="7"/>
  <c r="T571" i="7" s="1"/>
  <c r="G572" i="7"/>
  <c r="H572" i="7" s="1"/>
  <c r="N572" i="7"/>
  <c r="R572" i="7"/>
  <c r="F572" i="7"/>
  <c r="T572" i="7" s="1"/>
  <c r="G573" i="7"/>
  <c r="H573" i="7" s="1"/>
  <c r="N573" i="7"/>
  <c r="R573" i="7"/>
  <c r="F573" i="7"/>
  <c r="T573" i="7" s="1"/>
  <c r="G574" i="7"/>
  <c r="H574" i="7" s="1"/>
  <c r="N574" i="7"/>
  <c r="R574" i="7"/>
  <c r="F574" i="7"/>
  <c r="T574" i="7" s="1"/>
  <c r="G575" i="7"/>
  <c r="H575" i="7" s="1"/>
  <c r="N575" i="7"/>
  <c r="R575" i="7"/>
  <c r="F575" i="7"/>
  <c r="T575" i="7" s="1"/>
  <c r="G576" i="7"/>
  <c r="H576" i="7" s="1"/>
  <c r="N576" i="7"/>
  <c r="R576" i="7"/>
  <c r="F576" i="7"/>
  <c r="T576" i="7" s="1"/>
  <c r="G577" i="7"/>
  <c r="H577" i="7" s="1"/>
  <c r="N577" i="7"/>
  <c r="R577" i="7"/>
  <c r="F577" i="7"/>
  <c r="T577" i="7" s="1"/>
  <c r="G578" i="7"/>
  <c r="H578" i="7" s="1"/>
  <c r="N578" i="7"/>
  <c r="R578" i="7"/>
  <c r="F578" i="7"/>
  <c r="T578" i="7" s="1"/>
  <c r="G579" i="7"/>
  <c r="H579" i="7" s="1"/>
  <c r="N579" i="7"/>
  <c r="R579" i="7"/>
  <c r="F579" i="7"/>
  <c r="T579" i="7" s="1"/>
  <c r="G580" i="7"/>
  <c r="H580" i="7" s="1"/>
  <c r="N580" i="7"/>
  <c r="R580" i="7"/>
  <c r="F580" i="7"/>
  <c r="T580" i="7" s="1"/>
  <c r="G581" i="7"/>
  <c r="H581" i="7" s="1"/>
  <c r="N581" i="7"/>
  <c r="R581" i="7"/>
  <c r="F581" i="7"/>
  <c r="T581" i="7" s="1"/>
  <c r="G582" i="7"/>
  <c r="H582" i="7" s="1"/>
  <c r="N582" i="7"/>
  <c r="R582" i="7"/>
  <c r="F582" i="7"/>
  <c r="T582" i="7" s="1"/>
  <c r="G583" i="7"/>
  <c r="H583" i="7" s="1"/>
  <c r="N583" i="7"/>
  <c r="R583" i="7"/>
  <c r="F583" i="7"/>
  <c r="T583" i="7" s="1"/>
  <c r="G584" i="7"/>
  <c r="H584" i="7" s="1"/>
  <c r="N584" i="7"/>
  <c r="R584" i="7"/>
  <c r="F584" i="7"/>
  <c r="T584" i="7" s="1"/>
  <c r="G585" i="7"/>
  <c r="H585" i="7" s="1"/>
  <c r="N585" i="7"/>
  <c r="R585" i="7"/>
  <c r="F585" i="7"/>
  <c r="T585" i="7" s="1"/>
  <c r="G586" i="7"/>
  <c r="H586" i="7" s="1"/>
  <c r="N586" i="7"/>
  <c r="R586" i="7"/>
  <c r="F586" i="7"/>
  <c r="T586" i="7" s="1"/>
  <c r="G587" i="7"/>
  <c r="H587" i="7" s="1"/>
  <c r="N587" i="7"/>
  <c r="R587" i="7"/>
  <c r="F587" i="7"/>
  <c r="T587" i="7" s="1"/>
  <c r="G588" i="7"/>
  <c r="H588" i="7" s="1"/>
  <c r="N588" i="7"/>
  <c r="R588" i="7"/>
  <c r="F588" i="7"/>
  <c r="T588" i="7" s="1"/>
  <c r="G589" i="7"/>
  <c r="H589" i="7" s="1"/>
  <c r="N589" i="7"/>
  <c r="R589" i="7"/>
  <c r="F589" i="7"/>
  <c r="T589" i="7" s="1"/>
  <c r="G590" i="7"/>
  <c r="H590" i="7" s="1"/>
  <c r="N590" i="7"/>
  <c r="R590" i="7"/>
  <c r="F590" i="7"/>
  <c r="T590" i="7" s="1"/>
  <c r="G591" i="7"/>
  <c r="H591" i="7" s="1"/>
  <c r="N591" i="7"/>
  <c r="R591" i="7"/>
  <c r="F591" i="7"/>
  <c r="T591" i="7" s="1"/>
  <c r="G592" i="7"/>
  <c r="H592" i="7" s="1"/>
  <c r="N592" i="7"/>
  <c r="R592" i="7"/>
  <c r="F592" i="7"/>
  <c r="T592" i="7" s="1"/>
  <c r="G593" i="7"/>
  <c r="H593" i="7" s="1"/>
  <c r="N593" i="7"/>
  <c r="R593" i="7"/>
  <c r="F593" i="7"/>
  <c r="T593" i="7" s="1"/>
  <c r="G594" i="7"/>
  <c r="H594" i="7" s="1"/>
  <c r="N594" i="7"/>
  <c r="R594" i="7"/>
  <c r="F594" i="7"/>
  <c r="T594" i="7" s="1"/>
  <c r="G595" i="7"/>
  <c r="H595" i="7" s="1"/>
  <c r="N595" i="7"/>
  <c r="R595" i="7"/>
  <c r="F595" i="7"/>
  <c r="T595" i="7" s="1"/>
  <c r="G596" i="7"/>
  <c r="H596" i="7" s="1"/>
  <c r="N596" i="7"/>
  <c r="R596" i="7"/>
  <c r="F596" i="7"/>
  <c r="T596" i="7" s="1"/>
  <c r="G597" i="7"/>
  <c r="H597" i="7" s="1"/>
  <c r="N597" i="7"/>
  <c r="R597" i="7"/>
  <c r="F597" i="7"/>
  <c r="T597" i="7" s="1"/>
  <c r="G598" i="7"/>
  <c r="H598" i="7" s="1"/>
  <c r="N598" i="7"/>
  <c r="R598" i="7"/>
  <c r="F598" i="7"/>
  <c r="T598" i="7" s="1"/>
  <c r="G599" i="7"/>
  <c r="H599" i="7" s="1"/>
  <c r="N599" i="7"/>
  <c r="R599" i="7"/>
  <c r="F599" i="7"/>
  <c r="T599" i="7" s="1"/>
  <c r="G600" i="7"/>
  <c r="H600" i="7" s="1"/>
  <c r="N600" i="7"/>
  <c r="R600" i="7"/>
  <c r="F600" i="7"/>
  <c r="T600" i="7" s="1"/>
  <c r="G601" i="7"/>
  <c r="H601" i="7" s="1"/>
  <c r="N601" i="7"/>
  <c r="R601" i="7"/>
  <c r="F601" i="7"/>
  <c r="T601" i="7" s="1"/>
  <c r="G602" i="7"/>
  <c r="H602" i="7" s="1"/>
  <c r="N602" i="7"/>
  <c r="R602" i="7"/>
  <c r="F602" i="7"/>
  <c r="T602" i="7" s="1"/>
  <c r="G603" i="7"/>
  <c r="H603" i="7" s="1"/>
  <c r="N603" i="7"/>
  <c r="R603" i="7"/>
  <c r="F603" i="7"/>
  <c r="T603" i="7" s="1"/>
  <c r="G604" i="7"/>
  <c r="H604" i="7" s="1"/>
  <c r="N604" i="7"/>
  <c r="R604" i="7"/>
  <c r="F604" i="7"/>
  <c r="T604" i="7" s="1"/>
  <c r="G605" i="7"/>
  <c r="H605" i="7" s="1"/>
  <c r="N605" i="7"/>
  <c r="R605" i="7"/>
  <c r="F605" i="7"/>
  <c r="T605" i="7" s="1"/>
  <c r="G606" i="7"/>
  <c r="H606" i="7" s="1"/>
  <c r="N606" i="7"/>
  <c r="R606" i="7"/>
  <c r="F606" i="7"/>
  <c r="T606" i="7" s="1"/>
  <c r="G607" i="7"/>
  <c r="H607" i="7" s="1"/>
  <c r="N607" i="7"/>
  <c r="R607" i="7"/>
  <c r="F607" i="7"/>
  <c r="T607" i="7" s="1"/>
  <c r="G608" i="7"/>
  <c r="H608" i="7" s="1"/>
  <c r="N608" i="7"/>
  <c r="R608" i="7"/>
  <c r="F608" i="7"/>
  <c r="T608" i="7" s="1"/>
  <c r="G609" i="7"/>
  <c r="H609" i="7" s="1"/>
  <c r="N609" i="7"/>
  <c r="R609" i="7"/>
  <c r="F609" i="7"/>
  <c r="T609" i="7" s="1"/>
  <c r="G610" i="7"/>
  <c r="H610" i="7" s="1"/>
  <c r="N610" i="7"/>
  <c r="R610" i="7"/>
  <c r="F610" i="7"/>
  <c r="T610" i="7" s="1"/>
  <c r="G611" i="7"/>
  <c r="H611" i="7" s="1"/>
  <c r="N611" i="7"/>
  <c r="R611" i="7"/>
  <c r="F611" i="7"/>
  <c r="T611" i="7" s="1"/>
  <c r="G612" i="7"/>
  <c r="H612" i="7" s="1"/>
  <c r="N612" i="7"/>
  <c r="R612" i="7"/>
  <c r="F612" i="7"/>
  <c r="T612" i="7" s="1"/>
  <c r="G613" i="7"/>
  <c r="H613" i="7" s="1"/>
  <c r="N613" i="7"/>
  <c r="R613" i="7"/>
  <c r="F613" i="7"/>
  <c r="T613" i="7" s="1"/>
  <c r="G614" i="7"/>
  <c r="H614" i="7" s="1"/>
  <c r="N614" i="7"/>
  <c r="R614" i="7"/>
  <c r="F614" i="7"/>
  <c r="T614" i="7" s="1"/>
  <c r="G615" i="7"/>
  <c r="H615" i="7" s="1"/>
  <c r="N615" i="7"/>
  <c r="R615" i="7"/>
  <c r="F615" i="7"/>
  <c r="T615" i="7" s="1"/>
  <c r="G616" i="7"/>
  <c r="H616" i="7" s="1"/>
  <c r="N616" i="7"/>
  <c r="R616" i="7"/>
  <c r="F616" i="7"/>
  <c r="T616" i="7" s="1"/>
  <c r="G617" i="7"/>
  <c r="H617" i="7" s="1"/>
  <c r="N617" i="7"/>
  <c r="R617" i="7"/>
  <c r="F617" i="7"/>
  <c r="T617" i="7" s="1"/>
  <c r="G618" i="7"/>
  <c r="H618" i="7" s="1"/>
  <c r="N618" i="7"/>
  <c r="R618" i="7"/>
  <c r="F618" i="7"/>
  <c r="T618" i="7" s="1"/>
  <c r="G619" i="7"/>
  <c r="H619" i="7" s="1"/>
  <c r="N619" i="7"/>
  <c r="R619" i="7"/>
  <c r="F619" i="7"/>
  <c r="T619" i="7" s="1"/>
  <c r="G620" i="7"/>
  <c r="H620" i="7" s="1"/>
  <c r="N620" i="7"/>
  <c r="R620" i="7"/>
  <c r="F620" i="7"/>
  <c r="T620" i="7" s="1"/>
  <c r="G621" i="7"/>
  <c r="H621" i="7" s="1"/>
  <c r="N621" i="7"/>
  <c r="R621" i="7"/>
  <c r="F621" i="7"/>
  <c r="T621" i="7" s="1"/>
  <c r="G622" i="7"/>
  <c r="H622" i="7" s="1"/>
  <c r="N622" i="7"/>
  <c r="R622" i="7"/>
  <c r="F622" i="7"/>
  <c r="T622" i="7" s="1"/>
  <c r="G623" i="7"/>
  <c r="H623" i="7" s="1"/>
  <c r="N623" i="7"/>
  <c r="R623" i="7"/>
  <c r="F623" i="7"/>
  <c r="T623" i="7" s="1"/>
  <c r="G624" i="7"/>
  <c r="H624" i="7" s="1"/>
  <c r="N624" i="7"/>
  <c r="R624" i="7"/>
  <c r="F624" i="7"/>
  <c r="T624" i="7" s="1"/>
  <c r="G625" i="7"/>
  <c r="H625" i="7" s="1"/>
  <c r="N625" i="7"/>
  <c r="R625" i="7"/>
  <c r="F625" i="7"/>
  <c r="T625" i="7" s="1"/>
  <c r="G626" i="7"/>
  <c r="H626" i="7" s="1"/>
  <c r="N626" i="7"/>
  <c r="R626" i="7"/>
  <c r="F626" i="7"/>
  <c r="T626" i="7" s="1"/>
  <c r="G627" i="7"/>
  <c r="H627" i="7" s="1"/>
  <c r="N627" i="7"/>
  <c r="R627" i="7"/>
  <c r="F627" i="7"/>
  <c r="T627" i="7" s="1"/>
  <c r="G628" i="7"/>
  <c r="H628" i="7" s="1"/>
  <c r="N628" i="7"/>
  <c r="R628" i="7"/>
  <c r="F628" i="7"/>
  <c r="T628" i="7" s="1"/>
  <c r="G629" i="7"/>
  <c r="H629" i="7" s="1"/>
  <c r="N629" i="7"/>
  <c r="R629" i="7"/>
  <c r="F629" i="7"/>
  <c r="T629" i="7" s="1"/>
  <c r="G630" i="7"/>
  <c r="H630" i="7" s="1"/>
  <c r="N630" i="7"/>
  <c r="R630" i="7"/>
  <c r="F630" i="7"/>
  <c r="T630" i="7" s="1"/>
  <c r="G631" i="7"/>
  <c r="H631" i="7" s="1"/>
  <c r="N631" i="7"/>
  <c r="R631" i="7"/>
  <c r="F631" i="7"/>
  <c r="T631" i="7" s="1"/>
  <c r="G632" i="7"/>
  <c r="H632" i="7" s="1"/>
  <c r="N632" i="7"/>
  <c r="R632" i="7"/>
  <c r="F632" i="7"/>
  <c r="T632" i="7" s="1"/>
  <c r="G633" i="7"/>
  <c r="H633" i="7" s="1"/>
  <c r="N633" i="7"/>
  <c r="R633" i="7"/>
  <c r="F633" i="7"/>
  <c r="T633" i="7" s="1"/>
  <c r="G634" i="7"/>
  <c r="H634" i="7" s="1"/>
  <c r="N634" i="7"/>
  <c r="R634" i="7"/>
  <c r="F634" i="7"/>
  <c r="T634" i="7" s="1"/>
  <c r="G635" i="7"/>
  <c r="H635" i="7" s="1"/>
  <c r="N635" i="7"/>
  <c r="R635" i="7"/>
  <c r="F635" i="7"/>
  <c r="T635" i="7" s="1"/>
  <c r="G636" i="7"/>
  <c r="H636" i="7" s="1"/>
  <c r="N636" i="7"/>
  <c r="R636" i="7"/>
  <c r="F636" i="7"/>
  <c r="T636" i="7" s="1"/>
  <c r="G637" i="7"/>
  <c r="H637" i="7" s="1"/>
  <c r="N637" i="7"/>
  <c r="R637" i="7"/>
  <c r="F637" i="7"/>
  <c r="T637" i="7" s="1"/>
  <c r="G638" i="7"/>
  <c r="H638" i="7" s="1"/>
  <c r="N638" i="7"/>
  <c r="R638" i="7"/>
  <c r="F638" i="7"/>
  <c r="T638" i="7" s="1"/>
  <c r="G639" i="7"/>
  <c r="H639" i="7" s="1"/>
  <c r="N639" i="7"/>
  <c r="R639" i="7"/>
  <c r="F639" i="7"/>
  <c r="T639" i="7" s="1"/>
  <c r="G640" i="7"/>
  <c r="H640" i="7" s="1"/>
  <c r="N640" i="7"/>
  <c r="R640" i="7"/>
  <c r="F640" i="7"/>
  <c r="T640" i="7" s="1"/>
  <c r="G641" i="7"/>
  <c r="H641" i="7" s="1"/>
  <c r="N641" i="7"/>
  <c r="R641" i="7"/>
  <c r="F641" i="7"/>
  <c r="T641" i="7" s="1"/>
  <c r="G642" i="7"/>
  <c r="H642" i="7" s="1"/>
  <c r="N642" i="7"/>
  <c r="R642" i="7"/>
  <c r="F642" i="7"/>
  <c r="T642" i="7" s="1"/>
  <c r="G643" i="7"/>
  <c r="H643" i="7" s="1"/>
  <c r="N643" i="7"/>
  <c r="R643" i="7"/>
  <c r="F643" i="7"/>
  <c r="T643" i="7" s="1"/>
  <c r="G644" i="7"/>
  <c r="H644" i="7" s="1"/>
  <c r="N644" i="7"/>
  <c r="R644" i="7"/>
  <c r="F644" i="7"/>
  <c r="T644" i="7" s="1"/>
  <c r="G645" i="7"/>
  <c r="H645" i="7" s="1"/>
  <c r="N645" i="7"/>
  <c r="R645" i="7"/>
  <c r="F645" i="7"/>
  <c r="T645" i="7" s="1"/>
  <c r="G646" i="7"/>
  <c r="H646" i="7" s="1"/>
  <c r="N646" i="7"/>
  <c r="R646" i="7"/>
  <c r="F646" i="7"/>
  <c r="T646" i="7" s="1"/>
  <c r="G647" i="7"/>
  <c r="H647" i="7" s="1"/>
  <c r="N647" i="7"/>
  <c r="R647" i="7"/>
  <c r="F647" i="7"/>
  <c r="T647" i="7" s="1"/>
  <c r="G648" i="7"/>
  <c r="H648" i="7" s="1"/>
  <c r="N648" i="7"/>
  <c r="R648" i="7"/>
  <c r="F648" i="7"/>
  <c r="T648" i="7" s="1"/>
  <c r="G649" i="7"/>
  <c r="H649" i="7" s="1"/>
  <c r="N649" i="7"/>
  <c r="R649" i="7"/>
  <c r="F649" i="7"/>
  <c r="T649" i="7" s="1"/>
  <c r="G650" i="7"/>
  <c r="H650" i="7" s="1"/>
  <c r="N650" i="7"/>
  <c r="R650" i="7"/>
  <c r="F650" i="7"/>
  <c r="T650" i="7" s="1"/>
  <c r="G651" i="7"/>
  <c r="H651" i="7" s="1"/>
  <c r="N651" i="7"/>
  <c r="R651" i="7"/>
  <c r="F651" i="7"/>
  <c r="T651" i="7" s="1"/>
  <c r="G652" i="7"/>
  <c r="H652" i="7" s="1"/>
  <c r="N652" i="7"/>
  <c r="R652" i="7"/>
  <c r="F652" i="7"/>
  <c r="T652" i="7" s="1"/>
  <c r="G653" i="7"/>
  <c r="H653" i="7" s="1"/>
  <c r="N653" i="7"/>
  <c r="R653" i="7"/>
  <c r="F653" i="7"/>
  <c r="T653" i="7" s="1"/>
  <c r="G654" i="7"/>
  <c r="H654" i="7" s="1"/>
  <c r="N654" i="7"/>
  <c r="R654" i="7"/>
  <c r="F654" i="7"/>
  <c r="T654" i="7" s="1"/>
  <c r="G655" i="7"/>
  <c r="H655" i="7" s="1"/>
  <c r="N655" i="7"/>
  <c r="R655" i="7"/>
  <c r="F655" i="7"/>
  <c r="T655" i="7" s="1"/>
  <c r="G656" i="7"/>
  <c r="H656" i="7" s="1"/>
  <c r="N656" i="7"/>
  <c r="R656" i="7"/>
  <c r="F656" i="7"/>
  <c r="T656" i="7" s="1"/>
  <c r="G657" i="7"/>
  <c r="H657" i="7" s="1"/>
  <c r="N657" i="7"/>
  <c r="R657" i="7"/>
  <c r="F657" i="7"/>
  <c r="T657" i="7" s="1"/>
  <c r="G658" i="7"/>
  <c r="H658" i="7" s="1"/>
  <c r="N658" i="7"/>
  <c r="R658" i="7"/>
  <c r="F658" i="7"/>
  <c r="T658" i="7" s="1"/>
  <c r="G659" i="7"/>
  <c r="H659" i="7" s="1"/>
  <c r="N659" i="7"/>
  <c r="R659" i="7"/>
  <c r="F659" i="7"/>
  <c r="T659" i="7" s="1"/>
  <c r="G660" i="7"/>
  <c r="H660" i="7" s="1"/>
  <c r="N660" i="7"/>
  <c r="R660" i="7"/>
  <c r="F660" i="7"/>
  <c r="T660" i="7" s="1"/>
  <c r="G661" i="7"/>
  <c r="H661" i="7" s="1"/>
  <c r="N661" i="7"/>
  <c r="R661" i="7"/>
  <c r="F661" i="7"/>
  <c r="T661" i="7" s="1"/>
  <c r="G662" i="7"/>
  <c r="H662" i="7" s="1"/>
  <c r="N662" i="7"/>
  <c r="R662" i="7"/>
  <c r="F662" i="7"/>
  <c r="T662" i="7" s="1"/>
  <c r="G663" i="7"/>
  <c r="H663" i="7" s="1"/>
  <c r="N663" i="7"/>
  <c r="R663" i="7"/>
  <c r="F663" i="7"/>
  <c r="T663" i="7" s="1"/>
  <c r="G664" i="7"/>
  <c r="H664" i="7" s="1"/>
  <c r="N664" i="7"/>
  <c r="R664" i="7"/>
  <c r="F664" i="7"/>
  <c r="T664" i="7" s="1"/>
  <c r="G665" i="7"/>
  <c r="H665" i="7" s="1"/>
  <c r="N665" i="7"/>
  <c r="R665" i="7"/>
  <c r="F665" i="7"/>
  <c r="T665" i="7" s="1"/>
  <c r="G666" i="7"/>
  <c r="H666" i="7" s="1"/>
  <c r="N666" i="7"/>
  <c r="R666" i="7"/>
  <c r="F666" i="7"/>
  <c r="T666" i="7" s="1"/>
  <c r="G667" i="7"/>
  <c r="H667" i="7" s="1"/>
  <c r="N667" i="7"/>
  <c r="R667" i="7"/>
  <c r="F667" i="7"/>
  <c r="T667" i="7" s="1"/>
  <c r="G668" i="7"/>
  <c r="H668" i="7" s="1"/>
  <c r="N668" i="7"/>
  <c r="R668" i="7"/>
  <c r="F668" i="7"/>
  <c r="T668" i="7" s="1"/>
  <c r="G669" i="7"/>
  <c r="H669" i="7" s="1"/>
  <c r="N669" i="7"/>
  <c r="R669" i="7"/>
  <c r="F669" i="7"/>
  <c r="T669" i="7" s="1"/>
  <c r="G670" i="7"/>
  <c r="H670" i="7" s="1"/>
  <c r="N670" i="7"/>
  <c r="R670" i="7"/>
  <c r="F670" i="7"/>
  <c r="T670" i="7" s="1"/>
  <c r="G671" i="7"/>
  <c r="H671" i="7" s="1"/>
  <c r="N671" i="7"/>
  <c r="R671" i="7"/>
  <c r="F671" i="7"/>
  <c r="T671" i="7" s="1"/>
  <c r="G672" i="7"/>
  <c r="H672" i="7" s="1"/>
  <c r="N672" i="7"/>
  <c r="R672" i="7"/>
  <c r="F672" i="7"/>
  <c r="T672" i="7" s="1"/>
  <c r="G673" i="7"/>
  <c r="H673" i="7" s="1"/>
  <c r="N673" i="7"/>
  <c r="R673" i="7"/>
  <c r="F673" i="7"/>
  <c r="T673" i="7" s="1"/>
  <c r="G674" i="7"/>
  <c r="H674" i="7" s="1"/>
  <c r="N674" i="7"/>
  <c r="R674" i="7"/>
  <c r="F674" i="7"/>
  <c r="T674" i="7" s="1"/>
  <c r="G675" i="7"/>
  <c r="H675" i="7" s="1"/>
  <c r="N675" i="7"/>
  <c r="R675" i="7"/>
  <c r="F675" i="7"/>
  <c r="T675" i="7" s="1"/>
  <c r="G676" i="7"/>
  <c r="H676" i="7" s="1"/>
  <c r="N676" i="7"/>
  <c r="R676" i="7"/>
  <c r="F676" i="7"/>
  <c r="T676" i="7" s="1"/>
  <c r="G677" i="7"/>
  <c r="H677" i="7" s="1"/>
  <c r="N677" i="7"/>
  <c r="R677" i="7"/>
  <c r="F677" i="7"/>
  <c r="T677" i="7" s="1"/>
  <c r="G678" i="7"/>
  <c r="H678" i="7" s="1"/>
  <c r="N678" i="7"/>
  <c r="R678" i="7"/>
  <c r="F678" i="7"/>
  <c r="T678" i="7" s="1"/>
  <c r="G679" i="7"/>
  <c r="H679" i="7" s="1"/>
  <c r="N679" i="7"/>
  <c r="R679" i="7"/>
  <c r="F679" i="7"/>
  <c r="T679" i="7" s="1"/>
  <c r="G680" i="7"/>
  <c r="H680" i="7" s="1"/>
  <c r="N680" i="7"/>
  <c r="R680" i="7"/>
  <c r="F680" i="7"/>
  <c r="T680" i="7" s="1"/>
  <c r="G681" i="7"/>
  <c r="H681" i="7" s="1"/>
  <c r="N681" i="7"/>
  <c r="R681" i="7"/>
  <c r="F681" i="7"/>
  <c r="T681" i="7" s="1"/>
  <c r="G682" i="7"/>
  <c r="H682" i="7" s="1"/>
  <c r="N682" i="7"/>
  <c r="R682" i="7"/>
  <c r="F682" i="7"/>
  <c r="T682" i="7" s="1"/>
  <c r="G683" i="7"/>
  <c r="H683" i="7" s="1"/>
  <c r="N683" i="7"/>
  <c r="R683" i="7"/>
  <c r="F683" i="7"/>
  <c r="T683" i="7" s="1"/>
  <c r="G684" i="7"/>
  <c r="H684" i="7" s="1"/>
  <c r="N684" i="7"/>
  <c r="R684" i="7"/>
  <c r="F684" i="7"/>
  <c r="T684" i="7" s="1"/>
  <c r="G685" i="7"/>
  <c r="H685" i="7" s="1"/>
  <c r="N685" i="7"/>
  <c r="R685" i="7"/>
  <c r="F685" i="7"/>
  <c r="T685" i="7" s="1"/>
  <c r="G686" i="7"/>
  <c r="H686" i="7" s="1"/>
  <c r="N686" i="7"/>
  <c r="R686" i="7"/>
  <c r="F686" i="7"/>
  <c r="T686" i="7" s="1"/>
  <c r="G687" i="7"/>
  <c r="H687" i="7" s="1"/>
  <c r="N687" i="7"/>
  <c r="R687" i="7"/>
  <c r="F687" i="7"/>
  <c r="T687" i="7" s="1"/>
  <c r="G688" i="7"/>
  <c r="H688" i="7" s="1"/>
  <c r="N688" i="7"/>
  <c r="R688" i="7"/>
  <c r="F688" i="7"/>
  <c r="T688" i="7" s="1"/>
  <c r="G689" i="7"/>
  <c r="H689" i="7" s="1"/>
  <c r="N689" i="7"/>
  <c r="R689" i="7"/>
  <c r="F689" i="7"/>
  <c r="T689" i="7" s="1"/>
  <c r="G690" i="7"/>
  <c r="H690" i="7" s="1"/>
  <c r="N690" i="7"/>
  <c r="R690" i="7"/>
  <c r="F690" i="7"/>
  <c r="T690" i="7" s="1"/>
  <c r="G691" i="7"/>
  <c r="H691" i="7" s="1"/>
  <c r="N691" i="7"/>
  <c r="R691" i="7"/>
  <c r="F691" i="7"/>
  <c r="T691" i="7" s="1"/>
  <c r="G692" i="7"/>
  <c r="H692" i="7" s="1"/>
  <c r="N692" i="7"/>
  <c r="R692" i="7"/>
  <c r="F692" i="7"/>
  <c r="T692" i="7" s="1"/>
  <c r="G693" i="7"/>
  <c r="H693" i="7" s="1"/>
  <c r="N693" i="7"/>
  <c r="R693" i="7"/>
  <c r="F693" i="7"/>
  <c r="T693" i="7" s="1"/>
  <c r="G694" i="7"/>
  <c r="H694" i="7" s="1"/>
  <c r="N694" i="7"/>
  <c r="R694" i="7"/>
  <c r="F694" i="7"/>
  <c r="T694" i="7" s="1"/>
  <c r="G695" i="7"/>
  <c r="H695" i="7" s="1"/>
  <c r="N695" i="7"/>
  <c r="R695" i="7"/>
  <c r="F695" i="7"/>
  <c r="T695" i="7" s="1"/>
  <c r="G696" i="7"/>
  <c r="H696" i="7" s="1"/>
  <c r="N696" i="7"/>
  <c r="R696" i="7"/>
  <c r="F696" i="7"/>
  <c r="T696" i="7" s="1"/>
  <c r="G697" i="7"/>
  <c r="H697" i="7" s="1"/>
  <c r="N697" i="7"/>
  <c r="R697" i="7"/>
  <c r="F697" i="7"/>
  <c r="T697" i="7" s="1"/>
  <c r="G698" i="7"/>
  <c r="H698" i="7" s="1"/>
  <c r="N698" i="7"/>
  <c r="R698" i="7"/>
  <c r="F698" i="7"/>
  <c r="T698" i="7" s="1"/>
  <c r="G699" i="7"/>
  <c r="H699" i="7" s="1"/>
  <c r="N699" i="7"/>
  <c r="R699" i="7"/>
  <c r="F699" i="7"/>
  <c r="T699" i="7" s="1"/>
  <c r="G700" i="7"/>
  <c r="H700" i="7" s="1"/>
  <c r="N700" i="7"/>
  <c r="R700" i="7"/>
  <c r="F700" i="7"/>
  <c r="T700" i="7" s="1"/>
  <c r="G701" i="7"/>
  <c r="H701" i="7" s="1"/>
  <c r="N701" i="7"/>
  <c r="R701" i="7"/>
  <c r="F701" i="7"/>
  <c r="T701" i="7" s="1"/>
  <c r="G702" i="7"/>
  <c r="H702" i="7" s="1"/>
  <c r="N702" i="7"/>
  <c r="R702" i="7"/>
  <c r="F702" i="7"/>
  <c r="T702" i="7" s="1"/>
  <c r="G703" i="7"/>
  <c r="H703" i="7" s="1"/>
  <c r="N703" i="7"/>
  <c r="R703" i="7"/>
  <c r="F703" i="7"/>
  <c r="T703" i="7" s="1"/>
  <c r="G704" i="7"/>
  <c r="H704" i="7" s="1"/>
  <c r="N704" i="7"/>
  <c r="R704" i="7"/>
  <c r="F704" i="7"/>
  <c r="T704" i="7" s="1"/>
  <c r="G705" i="7"/>
  <c r="H705" i="7" s="1"/>
  <c r="N705" i="7"/>
  <c r="R705" i="7"/>
  <c r="F705" i="7"/>
  <c r="T705" i="7" s="1"/>
  <c r="G706" i="7"/>
  <c r="H706" i="7" s="1"/>
  <c r="N706" i="7"/>
  <c r="R706" i="7"/>
  <c r="F706" i="7"/>
  <c r="T706" i="7" s="1"/>
  <c r="G707" i="7"/>
  <c r="H707" i="7" s="1"/>
  <c r="N707" i="7"/>
  <c r="R707" i="7"/>
  <c r="F707" i="7"/>
  <c r="T707" i="7" s="1"/>
  <c r="G708" i="7"/>
  <c r="H708" i="7" s="1"/>
  <c r="N708" i="7"/>
  <c r="R708" i="7"/>
  <c r="F708" i="7"/>
  <c r="T708" i="7" s="1"/>
  <c r="G709" i="7"/>
  <c r="H709" i="7" s="1"/>
  <c r="N709" i="7"/>
  <c r="R709" i="7"/>
  <c r="F709" i="7"/>
  <c r="T709" i="7" s="1"/>
  <c r="G710" i="7"/>
  <c r="H710" i="7" s="1"/>
  <c r="N710" i="7"/>
  <c r="R710" i="7"/>
  <c r="F710" i="7"/>
  <c r="T710" i="7" s="1"/>
  <c r="G711" i="7"/>
  <c r="H711" i="7" s="1"/>
  <c r="N711" i="7"/>
  <c r="R711" i="7"/>
  <c r="F711" i="7"/>
  <c r="T711" i="7" s="1"/>
  <c r="G712" i="7"/>
  <c r="H712" i="7" s="1"/>
  <c r="N712" i="7"/>
  <c r="R712" i="7"/>
  <c r="F712" i="7"/>
  <c r="T712" i="7" s="1"/>
  <c r="G713" i="7"/>
  <c r="H713" i="7" s="1"/>
  <c r="N713" i="7"/>
  <c r="R713" i="7"/>
  <c r="F713" i="7"/>
  <c r="T713" i="7" s="1"/>
  <c r="G714" i="7"/>
  <c r="H714" i="7" s="1"/>
  <c r="N714" i="7"/>
  <c r="R714" i="7"/>
  <c r="F714" i="7"/>
  <c r="T714" i="7" s="1"/>
  <c r="G715" i="7"/>
  <c r="H715" i="7" s="1"/>
  <c r="N715" i="7"/>
  <c r="R715" i="7"/>
  <c r="F715" i="7"/>
  <c r="T715" i="7" s="1"/>
  <c r="G716" i="7"/>
  <c r="H716" i="7" s="1"/>
  <c r="N716" i="7"/>
  <c r="R716" i="7"/>
  <c r="F716" i="7"/>
  <c r="T716" i="7" s="1"/>
  <c r="G717" i="7"/>
  <c r="H717" i="7" s="1"/>
  <c r="N717" i="7"/>
  <c r="R717" i="7"/>
  <c r="F717" i="7"/>
  <c r="T717" i="7" s="1"/>
  <c r="G718" i="7"/>
  <c r="H718" i="7" s="1"/>
  <c r="N718" i="7"/>
  <c r="R718" i="7"/>
  <c r="F718" i="7"/>
  <c r="T718" i="7" s="1"/>
  <c r="G719" i="7"/>
  <c r="H719" i="7" s="1"/>
  <c r="N719" i="7"/>
  <c r="R719" i="7"/>
  <c r="F719" i="7"/>
  <c r="T719" i="7" s="1"/>
  <c r="G720" i="7"/>
  <c r="H720" i="7" s="1"/>
  <c r="N720" i="7"/>
  <c r="R720" i="7"/>
  <c r="F720" i="7"/>
  <c r="T720" i="7" s="1"/>
  <c r="G721" i="7"/>
  <c r="H721" i="7" s="1"/>
  <c r="N721" i="7"/>
  <c r="R721" i="7"/>
  <c r="F721" i="7"/>
  <c r="T721" i="7" s="1"/>
  <c r="G722" i="7"/>
  <c r="H722" i="7" s="1"/>
  <c r="N722" i="7"/>
  <c r="R722" i="7"/>
  <c r="F722" i="7"/>
  <c r="T722" i="7" s="1"/>
  <c r="G723" i="7"/>
  <c r="H723" i="7" s="1"/>
  <c r="N723" i="7"/>
  <c r="R723" i="7"/>
  <c r="F723" i="7"/>
  <c r="T723" i="7" s="1"/>
  <c r="G724" i="7"/>
  <c r="H724" i="7" s="1"/>
  <c r="N724" i="7"/>
  <c r="R724" i="7"/>
  <c r="F724" i="7"/>
  <c r="T724" i="7" s="1"/>
  <c r="G725" i="7"/>
  <c r="H725" i="7" s="1"/>
  <c r="N725" i="7"/>
  <c r="R725" i="7"/>
  <c r="F725" i="7"/>
  <c r="T725" i="7" s="1"/>
  <c r="G726" i="7"/>
  <c r="H726" i="7" s="1"/>
  <c r="N726" i="7"/>
  <c r="R726" i="7"/>
  <c r="F726" i="7"/>
  <c r="T726" i="7" s="1"/>
  <c r="G727" i="7"/>
  <c r="H727" i="7" s="1"/>
  <c r="N727" i="7"/>
  <c r="R727" i="7"/>
  <c r="F727" i="7"/>
  <c r="T727" i="7" s="1"/>
  <c r="G728" i="7"/>
  <c r="H728" i="7" s="1"/>
  <c r="N728" i="7"/>
  <c r="R728" i="7"/>
  <c r="F728" i="7"/>
  <c r="T728" i="7" s="1"/>
  <c r="G729" i="7"/>
  <c r="H729" i="7" s="1"/>
  <c r="N729" i="7"/>
  <c r="R729" i="7"/>
  <c r="F729" i="7"/>
  <c r="T729" i="7" s="1"/>
  <c r="G730" i="7"/>
  <c r="H730" i="7" s="1"/>
  <c r="N730" i="7"/>
  <c r="R730" i="7"/>
  <c r="F730" i="7"/>
  <c r="T730" i="7" s="1"/>
  <c r="G731" i="7"/>
  <c r="H731" i="7" s="1"/>
  <c r="N731" i="7"/>
  <c r="R731" i="7"/>
  <c r="F731" i="7"/>
  <c r="T731" i="7" s="1"/>
  <c r="G732" i="7"/>
  <c r="H732" i="7" s="1"/>
  <c r="N732" i="7"/>
  <c r="R732" i="7"/>
  <c r="F732" i="7"/>
  <c r="T732" i="7" s="1"/>
  <c r="G733" i="7"/>
  <c r="H733" i="7" s="1"/>
  <c r="N733" i="7"/>
  <c r="R733" i="7"/>
  <c r="F733" i="7"/>
  <c r="T733" i="7" s="1"/>
  <c r="G734" i="7"/>
  <c r="H734" i="7" s="1"/>
  <c r="N734" i="7"/>
  <c r="R734" i="7"/>
  <c r="F734" i="7"/>
  <c r="T734" i="7" s="1"/>
  <c r="G735" i="7"/>
  <c r="H735" i="7" s="1"/>
  <c r="N735" i="7"/>
  <c r="R735" i="7"/>
  <c r="F735" i="7"/>
  <c r="T735" i="7" s="1"/>
  <c r="G736" i="7"/>
  <c r="H736" i="7" s="1"/>
  <c r="N736" i="7"/>
  <c r="R736" i="7"/>
  <c r="F736" i="7"/>
  <c r="T736" i="7" s="1"/>
  <c r="G737" i="7"/>
  <c r="H737" i="7" s="1"/>
  <c r="N737" i="7"/>
  <c r="R737" i="7"/>
  <c r="F737" i="7"/>
  <c r="T737" i="7" s="1"/>
  <c r="G738" i="7"/>
  <c r="H738" i="7" s="1"/>
  <c r="N738" i="7"/>
  <c r="R738" i="7"/>
  <c r="F738" i="7"/>
  <c r="T738" i="7" s="1"/>
  <c r="G739" i="7"/>
  <c r="H739" i="7" s="1"/>
  <c r="N739" i="7"/>
  <c r="R739" i="7"/>
  <c r="F739" i="7"/>
  <c r="T739" i="7" s="1"/>
  <c r="G740" i="7"/>
  <c r="H740" i="7" s="1"/>
  <c r="N740" i="7"/>
  <c r="R740" i="7"/>
  <c r="F740" i="7"/>
  <c r="T740" i="7" s="1"/>
  <c r="G741" i="7"/>
  <c r="H741" i="7" s="1"/>
  <c r="N741" i="7"/>
  <c r="R741" i="7"/>
  <c r="F741" i="7"/>
  <c r="T741" i="7" s="1"/>
  <c r="G742" i="7"/>
  <c r="H742" i="7" s="1"/>
  <c r="N742" i="7"/>
  <c r="R742" i="7"/>
  <c r="F742" i="7"/>
  <c r="T742" i="7" s="1"/>
  <c r="G743" i="7"/>
  <c r="H743" i="7" s="1"/>
  <c r="N743" i="7"/>
  <c r="R743" i="7"/>
  <c r="F743" i="7"/>
  <c r="T743" i="7" s="1"/>
  <c r="G744" i="7"/>
  <c r="H744" i="7" s="1"/>
  <c r="N744" i="7"/>
  <c r="R744" i="7"/>
  <c r="F744" i="7"/>
  <c r="T744" i="7" s="1"/>
  <c r="G745" i="7"/>
  <c r="H745" i="7" s="1"/>
  <c r="N745" i="7"/>
  <c r="R745" i="7"/>
  <c r="F745" i="7"/>
  <c r="T745" i="7" s="1"/>
  <c r="G746" i="7"/>
  <c r="H746" i="7" s="1"/>
  <c r="N746" i="7"/>
  <c r="R746" i="7"/>
  <c r="F746" i="7"/>
  <c r="T746" i="7" s="1"/>
  <c r="G747" i="7"/>
  <c r="H747" i="7" s="1"/>
  <c r="N747" i="7"/>
  <c r="R747" i="7"/>
  <c r="F747" i="7"/>
  <c r="T747" i="7" s="1"/>
  <c r="G748" i="7"/>
  <c r="H748" i="7" s="1"/>
  <c r="N748" i="7"/>
  <c r="R748" i="7"/>
  <c r="F748" i="7"/>
  <c r="T748" i="7" s="1"/>
  <c r="G749" i="7"/>
  <c r="H749" i="7" s="1"/>
  <c r="N749" i="7"/>
  <c r="R749" i="7"/>
  <c r="F749" i="7"/>
  <c r="T749" i="7" s="1"/>
  <c r="G750" i="7"/>
  <c r="H750" i="7" s="1"/>
  <c r="N750" i="7"/>
  <c r="R750" i="7"/>
  <c r="F750" i="7"/>
  <c r="T750" i="7" s="1"/>
  <c r="G751" i="7"/>
  <c r="H751" i="7" s="1"/>
  <c r="N751" i="7"/>
  <c r="R751" i="7"/>
  <c r="F751" i="7"/>
  <c r="T751" i="7" s="1"/>
  <c r="G752" i="7"/>
  <c r="H752" i="7" s="1"/>
  <c r="N752" i="7"/>
  <c r="R752" i="7"/>
  <c r="F752" i="7"/>
  <c r="T752" i="7" s="1"/>
  <c r="G753" i="7"/>
  <c r="H753" i="7" s="1"/>
  <c r="N753" i="7"/>
  <c r="R753" i="7"/>
  <c r="F753" i="7"/>
  <c r="T753" i="7" s="1"/>
  <c r="G754" i="7"/>
  <c r="H754" i="7" s="1"/>
  <c r="N754" i="7"/>
  <c r="R754" i="7"/>
  <c r="F754" i="7"/>
  <c r="T754" i="7" s="1"/>
  <c r="G755" i="7"/>
  <c r="H755" i="7" s="1"/>
  <c r="N755" i="7"/>
  <c r="R755" i="7"/>
  <c r="F755" i="7"/>
  <c r="T755" i="7" s="1"/>
  <c r="G756" i="7"/>
  <c r="H756" i="7" s="1"/>
  <c r="N756" i="7"/>
  <c r="R756" i="7"/>
  <c r="F756" i="7"/>
  <c r="T756" i="7" s="1"/>
  <c r="G757" i="7"/>
  <c r="H757" i="7" s="1"/>
  <c r="N757" i="7"/>
  <c r="R757" i="7"/>
  <c r="F757" i="7"/>
  <c r="T757" i="7" s="1"/>
  <c r="G758" i="7"/>
  <c r="H758" i="7" s="1"/>
  <c r="N758" i="7"/>
  <c r="R758" i="7"/>
  <c r="F758" i="7"/>
  <c r="T758" i="7" s="1"/>
  <c r="G759" i="7"/>
  <c r="H759" i="7" s="1"/>
  <c r="N759" i="7"/>
  <c r="R759" i="7"/>
  <c r="F759" i="7"/>
  <c r="T759" i="7" s="1"/>
  <c r="G760" i="7"/>
  <c r="H760" i="7" s="1"/>
  <c r="N760" i="7"/>
  <c r="R760" i="7"/>
  <c r="F760" i="7"/>
  <c r="T760" i="7" s="1"/>
  <c r="G761" i="7"/>
  <c r="H761" i="7" s="1"/>
  <c r="N761" i="7"/>
  <c r="R761" i="7"/>
  <c r="F761" i="7"/>
  <c r="T761" i="7" s="1"/>
  <c r="G762" i="7"/>
  <c r="H762" i="7" s="1"/>
  <c r="N762" i="7"/>
  <c r="R762" i="7"/>
  <c r="F762" i="7"/>
  <c r="T762" i="7" s="1"/>
  <c r="G763" i="7"/>
  <c r="H763" i="7" s="1"/>
  <c r="N763" i="7"/>
  <c r="R763" i="7"/>
  <c r="F763" i="7"/>
  <c r="T763" i="7" s="1"/>
  <c r="G764" i="7"/>
  <c r="H764" i="7" s="1"/>
  <c r="N764" i="7"/>
  <c r="R764" i="7"/>
  <c r="F764" i="7"/>
  <c r="T764" i="7" s="1"/>
  <c r="G765" i="7"/>
  <c r="H765" i="7" s="1"/>
  <c r="N765" i="7"/>
  <c r="R765" i="7"/>
  <c r="F765" i="7"/>
  <c r="T765" i="7" s="1"/>
  <c r="G766" i="7"/>
  <c r="H766" i="7" s="1"/>
  <c r="N766" i="7"/>
  <c r="R766" i="7"/>
  <c r="F766" i="7"/>
  <c r="T766" i="7" s="1"/>
  <c r="G767" i="7"/>
  <c r="H767" i="7" s="1"/>
  <c r="N767" i="7"/>
  <c r="R767" i="7"/>
  <c r="F767" i="7"/>
  <c r="T767" i="7" s="1"/>
  <c r="G768" i="7"/>
  <c r="H768" i="7" s="1"/>
  <c r="N768" i="7"/>
  <c r="R768" i="7"/>
  <c r="F768" i="7"/>
  <c r="T768" i="7" s="1"/>
  <c r="G769" i="7"/>
  <c r="H769" i="7" s="1"/>
  <c r="N769" i="7"/>
  <c r="R769" i="7"/>
  <c r="F769" i="7"/>
  <c r="T769" i="7" s="1"/>
  <c r="G770" i="7"/>
  <c r="H770" i="7" s="1"/>
  <c r="N770" i="7"/>
  <c r="R770" i="7"/>
  <c r="F770" i="7"/>
  <c r="T770" i="7" s="1"/>
  <c r="G771" i="7"/>
  <c r="H771" i="7" s="1"/>
  <c r="N771" i="7"/>
  <c r="R771" i="7"/>
  <c r="F771" i="7"/>
  <c r="T771" i="7" s="1"/>
  <c r="G772" i="7"/>
  <c r="H772" i="7" s="1"/>
  <c r="N772" i="7"/>
  <c r="R772" i="7"/>
  <c r="F772" i="7"/>
  <c r="T772" i="7" s="1"/>
  <c r="G773" i="7"/>
  <c r="H773" i="7" s="1"/>
  <c r="N773" i="7"/>
  <c r="R773" i="7"/>
  <c r="F773" i="7"/>
  <c r="T773" i="7" s="1"/>
  <c r="G774" i="7"/>
  <c r="H774" i="7" s="1"/>
  <c r="N774" i="7"/>
  <c r="R774" i="7"/>
  <c r="F774" i="7"/>
  <c r="T774" i="7" s="1"/>
  <c r="G775" i="7"/>
  <c r="H775" i="7" s="1"/>
  <c r="N775" i="7"/>
  <c r="R775" i="7"/>
  <c r="F775" i="7"/>
  <c r="T775" i="7" s="1"/>
  <c r="G776" i="7"/>
  <c r="H776" i="7" s="1"/>
  <c r="N776" i="7"/>
  <c r="R776" i="7"/>
  <c r="F776" i="7"/>
  <c r="T776" i="7" s="1"/>
  <c r="G777" i="7"/>
  <c r="H777" i="7" s="1"/>
  <c r="N777" i="7"/>
  <c r="R777" i="7"/>
  <c r="F777" i="7"/>
  <c r="T777" i="7" s="1"/>
  <c r="G778" i="7"/>
  <c r="H778" i="7" s="1"/>
  <c r="N778" i="7"/>
  <c r="R778" i="7"/>
  <c r="F778" i="7"/>
  <c r="T778" i="7" s="1"/>
  <c r="G779" i="7"/>
  <c r="H779" i="7" s="1"/>
  <c r="N779" i="7"/>
  <c r="R779" i="7"/>
  <c r="F779" i="7"/>
  <c r="T779" i="7" s="1"/>
  <c r="G780" i="7"/>
  <c r="H780" i="7" s="1"/>
  <c r="N780" i="7"/>
  <c r="R780" i="7"/>
  <c r="F780" i="7"/>
  <c r="T780" i="7" s="1"/>
  <c r="G781" i="7"/>
  <c r="H781" i="7" s="1"/>
  <c r="N781" i="7"/>
  <c r="R781" i="7"/>
  <c r="F781" i="7"/>
  <c r="T781" i="7" s="1"/>
  <c r="G782" i="7"/>
  <c r="H782" i="7" s="1"/>
  <c r="N782" i="7"/>
  <c r="R782" i="7"/>
  <c r="F782" i="7"/>
  <c r="T782" i="7" s="1"/>
  <c r="G783" i="7"/>
  <c r="H783" i="7" s="1"/>
  <c r="N783" i="7"/>
  <c r="R783" i="7"/>
  <c r="F783" i="7"/>
  <c r="T783" i="7" s="1"/>
  <c r="G784" i="7"/>
  <c r="H784" i="7" s="1"/>
  <c r="N784" i="7"/>
  <c r="R784" i="7"/>
  <c r="F784" i="7"/>
  <c r="T784" i="7" s="1"/>
  <c r="G785" i="7"/>
  <c r="H785" i="7" s="1"/>
  <c r="N785" i="7"/>
  <c r="R785" i="7"/>
  <c r="F785" i="7"/>
  <c r="T785" i="7" s="1"/>
  <c r="G786" i="7"/>
  <c r="H786" i="7" s="1"/>
  <c r="N786" i="7"/>
  <c r="R786" i="7"/>
  <c r="F786" i="7"/>
  <c r="T786" i="7" s="1"/>
  <c r="G787" i="7"/>
  <c r="H787" i="7" s="1"/>
  <c r="N787" i="7"/>
  <c r="R787" i="7"/>
  <c r="F787" i="7"/>
  <c r="T787" i="7" s="1"/>
  <c r="G788" i="7"/>
  <c r="H788" i="7" s="1"/>
  <c r="N788" i="7"/>
  <c r="R788" i="7"/>
  <c r="F788" i="7"/>
  <c r="T788" i="7" s="1"/>
  <c r="G789" i="7"/>
  <c r="H789" i="7" s="1"/>
  <c r="N789" i="7"/>
  <c r="R789" i="7"/>
  <c r="F789" i="7"/>
  <c r="T789" i="7" s="1"/>
  <c r="G790" i="7"/>
  <c r="H790" i="7" s="1"/>
  <c r="N790" i="7"/>
  <c r="R790" i="7"/>
  <c r="F790" i="7"/>
  <c r="T790" i="7" s="1"/>
  <c r="G791" i="7"/>
  <c r="H791" i="7" s="1"/>
  <c r="N791" i="7"/>
  <c r="R791" i="7"/>
  <c r="F791" i="7"/>
  <c r="T791" i="7" s="1"/>
  <c r="G792" i="7"/>
  <c r="H792" i="7" s="1"/>
  <c r="N792" i="7"/>
  <c r="R792" i="7"/>
  <c r="F792" i="7"/>
  <c r="T792" i="7" s="1"/>
  <c r="G793" i="7"/>
  <c r="H793" i="7" s="1"/>
  <c r="N793" i="7"/>
  <c r="R793" i="7"/>
  <c r="F793" i="7"/>
  <c r="T793" i="7" s="1"/>
  <c r="G794" i="7"/>
  <c r="H794" i="7" s="1"/>
  <c r="N794" i="7"/>
  <c r="R794" i="7"/>
  <c r="F794" i="7"/>
  <c r="T794" i="7" s="1"/>
  <c r="G795" i="7"/>
  <c r="H795" i="7" s="1"/>
  <c r="N795" i="7"/>
  <c r="R795" i="7"/>
  <c r="F795" i="7"/>
  <c r="T795" i="7" s="1"/>
  <c r="G796" i="7"/>
  <c r="H796" i="7" s="1"/>
  <c r="N796" i="7"/>
  <c r="R796" i="7"/>
  <c r="F796" i="7"/>
  <c r="T796" i="7" s="1"/>
  <c r="G797" i="7"/>
  <c r="H797" i="7" s="1"/>
  <c r="N797" i="7"/>
  <c r="R797" i="7"/>
  <c r="F797" i="7"/>
  <c r="T797" i="7" s="1"/>
  <c r="G798" i="7"/>
  <c r="H798" i="7" s="1"/>
  <c r="N798" i="7"/>
  <c r="R798" i="7"/>
  <c r="F798" i="7"/>
  <c r="T798" i="7" s="1"/>
  <c r="G799" i="7"/>
  <c r="H799" i="7" s="1"/>
  <c r="N799" i="7"/>
  <c r="R799" i="7"/>
  <c r="F799" i="7"/>
  <c r="T799" i="7" s="1"/>
  <c r="G800" i="7"/>
  <c r="H800" i="7" s="1"/>
  <c r="N800" i="7"/>
  <c r="R800" i="7"/>
  <c r="F800" i="7"/>
  <c r="T800" i="7" s="1"/>
  <c r="G801" i="7"/>
  <c r="H801" i="7" s="1"/>
  <c r="N801" i="7"/>
  <c r="R801" i="7"/>
  <c r="F801" i="7"/>
  <c r="T801" i="7" s="1"/>
  <c r="G802" i="7"/>
  <c r="H802" i="7" s="1"/>
  <c r="N802" i="7"/>
  <c r="R802" i="7"/>
  <c r="F802" i="7"/>
  <c r="T802" i="7" s="1"/>
  <c r="G803" i="7"/>
  <c r="H803" i="7" s="1"/>
  <c r="N803" i="7"/>
  <c r="R803" i="7"/>
  <c r="F803" i="7"/>
  <c r="T803" i="7" s="1"/>
  <c r="G804" i="7"/>
  <c r="H804" i="7" s="1"/>
  <c r="N804" i="7"/>
  <c r="R804" i="7"/>
  <c r="F804" i="7"/>
  <c r="T804" i="7" s="1"/>
  <c r="G805" i="7"/>
  <c r="H805" i="7" s="1"/>
  <c r="N805" i="7"/>
  <c r="R805" i="7"/>
  <c r="F805" i="7"/>
  <c r="T805" i="7" s="1"/>
  <c r="G806" i="7"/>
  <c r="H806" i="7" s="1"/>
  <c r="N806" i="7"/>
  <c r="R806" i="7"/>
  <c r="F806" i="7"/>
  <c r="T806" i="7" s="1"/>
  <c r="G807" i="7"/>
  <c r="H807" i="7" s="1"/>
  <c r="N807" i="7"/>
  <c r="R807" i="7"/>
  <c r="F807" i="7"/>
  <c r="T807" i="7" s="1"/>
  <c r="G808" i="7"/>
  <c r="H808" i="7" s="1"/>
  <c r="N808" i="7"/>
  <c r="R808" i="7"/>
  <c r="F808" i="7"/>
  <c r="T808" i="7" s="1"/>
  <c r="G809" i="7"/>
  <c r="H809" i="7" s="1"/>
  <c r="N809" i="7"/>
  <c r="R809" i="7"/>
  <c r="F809" i="7"/>
  <c r="T809" i="7" s="1"/>
  <c r="G810" i="7"/>
  <c r="H810" i="7" s="1"/>
  <c r="N810" i="7"/>
  <c r="R810" i="7"/>
  <c r="F810" i="7"/>
  <c r="T810" i="7" s="1"/>
  <c r="G811" i="7"/>
  <c r="H811" i="7" s="1"/>
  <c r="N811" i="7"/>
  <c r="R811" i="7"/>
  <c r="F811" i="7"/>
  <c r="T811" i="7" s="1"/>
  <c r="G812" i="7"/>
  <c r="H812" i="7" s="1"/>
  <c r="N812" i="7"/>
  <c r="R812" i="7"/>
  <c r="F812" i="7"/>
  <c r="T812" i="7" s="1"/>
  <c r="G813" i="7"/>
  <c r="H813" i="7" s="1"/>
  <c r="N813" i="7"/>
  <c r="R813" i="7"/>
  <c r="F813" i="7"/>
  <c r="T813" i="7" s="1"/>
  <c r="G814" i="7"/>
  <c r="H814" i="7" s="1"/>
  <c r="N814" i="7"/>
  <c r="R814" i="7"/>
  <c r="F814" i="7"/>
  <c r="T814" i="7" s="1"/>
  <c r="G815" i="7"/>
  <c r="H815" i="7" s="1"/>
  <c r="N815" i="7"/>
  <c r="R815" i="7"/>
  <c r="F815" i="7"/>
  <c r="T815" i="7" s="1"/>
  <c r="G816" i="7"/>
  <c r="H816" i="7" s="1"/>
  <c r="N816" i="7"/>
  <c r="R816" i="7"/>
  <c r="F816" i="7"/>
  <c r="T816" i="7" s="1"/>
  <c r="G817" i="7"/>
  <c r="H817" i="7" s="1"/>
  <c r="N817" i="7"/>
  <c r="R817" i="7"/>
  <c r="F817" i="7"/>
  <c r="T817" i="7" s="1"/>
  <c r="G818" i="7"/>
  <c r="H818" i="7" s="1"/>
  <c r="N818" i="7"/>
  <c r="R818" i="7"/>
  <c r="F818" i="7"/>
  <c r="T818" i="7" s="1"/>
  <c r="G819" i="7"/>
  <c r="H819" i="7" s="1"/>
  <c r="N819" i="7"/>
  <c r="R819" i="7"/>
  <c r="F819" i="7"/>
  <c r="T819" i="7" s="1"/>
  <c r="G820" i="7"/>
  <c r="H820" i="7" s="1"/>
  <c r="N820" i="7"/>
  <c r="R820" i="7"/>
  <c r="F820" i="7"/>
  <c r="T820" i="7" s="1"/>
  <c r="G821" i="7"/>
  <c r="H821" i="7" s="1"/>
  <c r="N821" i="7"/>
  <c r="R821" i="7"/>
  <c r="F821" i="7"/>
  <c r="T821" i="7" s="1"/>
  <c r="G822" i="7"/>
  <c r="H822" i="7" s="1"/>
  <c r="N822" i="7"/>
  <c r="R822" i="7"/>
  <c r="F822" i="7"/>
  <c r="T822" i="7" s="1"/>
  <c r="G823" i="7"/>
  <c r="H823" i="7" s="1"/>
  <c r="N823" i="7"/>
  <c r="R823" i="7"/>
  <c r="F823" i="7"/>
  <c r="T823" i="7" s="1"/>
  <c r="G824" i="7"/>
  <c r="H824" i="7" s="1"/>
  <c r="N824" i="7"/>
  <c r="R824" i="7"/>
  <c r="F824" i="7"/>
  <c r="T824" i="7" s="1"/>
  <c r="G825" i="7"/>
  <c r="H825" i="7" s="1"/>
  <c r="N825" i="7"/>
  <c r="R825" i="7"/>
  <c r="F825" i="7"/>
  <c r="T825" i="7" s="1"/>
  <c r="G826" i="7"/>
  <c r="H826" i="7" s="1"/>
  <c r="N826" i="7"/>
  <c r="R826" i="7"/>
  <c r="F826" i="7"/>
  <c r="T826" i="7" s="1"/>
  <c r="G827" i="7"/>
  <c r="H827" i="7" s="1"/>
  <c r="N827" i="7"/>
  <c r="R827" i="7"/>
  <c r="F827" i="7"/>
  <c r="T827" i="7" s="1"/>
  <c r="G828" i="7"/>
  <c r="H828" i="7" s="1"/>
  <c r="N828" i="7"/>
  <c r="R828" i="7"/>
  <c r="F828" i="7"/>
  <c r="T828" i="7" s="1"/>
  <c r="G829" i="7"/>
  <c r="H829" i="7" s="1"/>
  <c r="N829" i="7"/>
  <c r="R829" i="7"/>
  <c r="F829" i="7"/>
  <c r="T829" i="7" s="1"/>
  <c r="G830" i="7"/>
  <c r="H830" i="7" s="1"/>
  <c r="N830" i="7"/>
  <c r="R830" i="7"/>
  <c r="F830" i="7"/>
  <c r="T830" i="7" s="1"/>
  <c r="G831" i="7"/>
  <c r="H831" i="7" s="1"/>
  <c r="N831" i="7"/>
  <c r="R831" i="7"/>
  <c r="F831" i="7"/>
  <c r="T831" i="7" s="1"/>
  <c r="G832" i="7"/>
  <c r="H832" i="7" s="1"/>
  <c r="N832" i="7"/>
  <c r="R832" i="7"/>
  <c r="F832" i="7"/>
  <c r="T832" i="7" s="1"/>
  <c r="G833" i="7"/>
  <c r="H833" i="7" s="1"/>
  <c r="N833" i="7"/>
  <c r="R833" i="7"/>
  <c r="F833" i="7"/>
  <c r="T833" i="7" s="1"/>
  <c r="G834" i="7"/>
  <c r="H834" i="7" s="1"/>
  <c r="N834" i="7"/>
  <c r="R834" i="7"/>
  <c r="F834" i="7"/>
  <c r="T834" i="7" s="1"/>
  <c r="G835" i="7"/>
  <c r="H835" i="7" s="1"/>
  <c r="N835" i="7"/>
  <c r="R835" i="7"/>
  <c r="F835" i="7"/>
  <c r="T835" i="7" s="1"/>
  <c r="G836" i="7"/>
  <c r="H836" i="7" s="1"/>
  <c r="N836" i="7"/>
  <c r="R836" i="7"/>
  <c r="F836" i="7"/>
  <c r="T836" i="7" s="1"/>
  <c r="G837" i="7"/>
  <c r="H837" i="7" s="1"/>
  <c r="N837" i="7"/>
  <c r="R837" i="7"/>
  <c r="F837" i="7"/>
  <c r="T837" i="7" s="1"/>
  <c r="G838" i="7"/>
  <c r="H838" i="7" s="1"/>
  <c r="N838" i="7"/>
  <c r="R838" i="7"/>
  <c r="F838" i="7"/>
  <c r="T838" i="7" s="1"/>
  <c r="G839" i="7"/>
  <c r="H839" i="7" s="1"/>
  <c r="N839" i="7"/>
  <c r="R839" i="7"/>
  <c r="F839" i="7"/>
  <c r="T839" i="7" s="1"/>
  <c r="G840" i="7"/>
  <c r="H840" i="7" s="1"/>
  <c r="N840" i="7"/>
  <c r="R840" i="7"/>
  <c r="F840" i="7"/>
  <c r="T840" i="7" s="1"/>
  <c r="G841" i="7"/>
  <c r="H841" i="7" s="1"/>
  <c r="N841" i="7"/>
  <c r="R841" i="7"/>
  <c r="F841" i="7"/>
  <c r="T841" i="7" s="1"/>
  <c r="G842" i="7"/>
  <c r="H842" i="7" s="1"/>
  <c r="N842" i="7"/>
  <c r="R842" i="7"/>
  <c r="F842" i="7"/>
  <c r="T842" i="7" s="1"/>
  <c r="G843" i="7"/>
  <c r="H843" i="7" s="1"/>
  <c r="N843" i="7"/>
  <c r="R843" i="7"/>
  <c r="F843" i="7"/>
  <c r="T843" i="7" s="1"/>
  <c r="G844" i="7"/>
  <c r="H844" i="7" s="1"/>
  <c r="N844" i="7"/>
  <c r="R844" i="7"/>
  <c r="F844" i="7"/>
  <c r="T844" i="7" s="1"/>
  <c r="G845" i="7"/>
  <c r="H845" i="7" s="1"/>
  <c r="N845" i="7"/>
  <c r="R845" i="7"/>
  <c r="F845" i="7"/>
  <c r="T845" i="7" s="1"/>
  <c r="G846" i="7"/>
  <c r="H846" i="7" s="1"/>
  <c r="N846" i="7"/>
  <c r="R846" i="7"/>
  <c r="F846" i="7"/>
  <c r="T846" i="7" s="1"/>
  <c r="G847" i="7"/>
  <c r="H847" i="7" s="1"/>
  <c r="N847" i="7"/>
  <c r="R847" i="7"/>
  <c r="F847" i="7"/>
  <c r="T847" i="7" s="1"/>
  <c r="G848" i="7"/>
  <c r="H848" i="7" s="1"/>
  <c r="N848" i="7"/>
  <c r="R848" i="7"/>
  <c r="F848" i="7"/>
  <c r="T848" i="7" s="1"/>
  <c r="G849" i="7"/>
  <c r="H849" i="7" s="1"/>
  <c r="N849" i="7"/>
  <c r="R849" i="7"/>
  <c r="F849" i="7"/>
  <c r="T849" i="7" s="1"/>
  <c r="G850" i="7"/>
  <c r="H850" i="7" s="1"/>
  <c r="N850" i="7"/>
  <c r="R850" i="7"/>
  <c r="F850" i="7"/>
  <c r="T850" i="7" s="1"/>
  <c r="G851" i="7"/>
  <c r="H851" i="7" s="1"/>
  <c r="N851" i="7"/>
  <c r="R851" i="7"/>
  <c r="F851" i="7"/>
  <c r="T851" i="7" s="1"/>
  <c r="G852" i="7"/>
  <c r="H852" i="7" s="1"/>
  <c r="N852" i="7"/>
  <c r="R852" i="7"/>
  <c r="F852" i="7"/>
  <c r="T852" i="7" s="1"/>
  <c r="G853" i="7"/>
  <c r="H853" i="7" s="1"/>
  <c r="N853" i="7"/>
  <c r="R853" i="7"/>
  <c r="F853" i="7"/>
  <c r="T853" i="7" s="1"/>
  <c r="G854" i="7"/>
  <c r="H854" i="7" s="1"/>
  <c r="N854" i="7"/>
  <c r="R854" i="7"/>
  <c r="F854" i="7"/>
  <c r="T854" i="7" s="1"/>
  <c r="G855" i="7"/>
  <c r="H855" i="7" s="1"/>
  <c r="N855" i="7"/>
  <c r="R855" i="7"/>
  <c r="F855" i="7"/>
  <c r="T855" i="7" s="1"/>
  <c r="G856" i="7"/>
  <c r="H856" i="7" s="1"/>
  <c r="N856" i="7"/>
  <c r="R856" i="7"/>
  <c r="F856" i="7"/>
  <c r="T856" i="7" s="1"/>
  <c r="G857" i="7"/>
  <c r="H857" i="7" s="1"/>
  <c r="N857" i="7"/>
  <c r="R857" i="7"/>
  <c r="F857" i="7"/>
  <c r="T857" i="7" s="1"/>
  <c r="G858" i="7"/>
  <c r="H858" i="7" s="1"/>
  <c r="N858" i="7"/>
  <c r="R858" i="7"/>
  <c r="F858" i="7"/>
  <c r="T858" i="7" s="1"/>
  <c r="G859" i="7"/>
  <c r="H859" i="7" s="1"/>
  <c r="N859" i="7"/>
  <c r="R859" i="7"/>
  <c r="F859" i="7"/>
  <c r="T859" i="7" s="1"/>
  <c r="G860" i="7"/>
  <c r="H860" i="7" s="1"/>
  <c r="N860" i="7"/>
  <c r="R860" i="7"/>
  <c r="F860" i="7"/>
  <c r="T860" i="7" s="1"/>
  <c r="G861" i="7"/>
  <c r="H861" i="7" s="1"/>
  <c r="N861" i="7"/>
  <c r="R861" i="7"/>
  <c r="F861" i="7"/>
  <c r="T861" i="7" s="1"/>
  <c r="G862" i="7"/>
  <c r="H862" i="7" s="1"/>
  <c r="N862" i="7"/>
  <c r="R862" i="7"/>
  <c r="F862" i="7"/>
  <c r="T862" i="7" s="1"/>
  <c r="G863" i="7"/>
  <c r="H863" i="7" s="1"/>
  <c r="N863" i="7"/>
  <c r="R863" i="7"/>
  <c r="F863" i="7"/>
  <c r="T863" i="7" s="1"/>
  <c r="G864" i="7"/>
  <c r="H864" i="7" s="1"/>
  <c r="N864" i="7"/>
  <c r="R864" i="7"/>
  <c r="F864" i="7"/>
  <c r="T864" i="7" s="1"/>
  <c r="G865" i="7"/>
  <c r="H865" i="7" s="1"/>
  <c r="N865" i="7"/>
  <c r="R865" i="7"/>
  <c r="F865" i="7"/>
  <c r="T865" i="7" s="1"/>
  <c r="G866" i="7"/>
  <c r="H866" i="7" s="1"/>
  <c r="N866" i="7"/>
  <c r="R866" i="7"/>
  <c r="F866" i="7"/>
  <c r="T866" i="7" s="1"/>
  <c r="G867" i="7"/>
  <c r="H867" i="7" s="1"/>
  <c r="N867" i="7"/>
  <c r="R867" i="7"/>
  <c r="F867" i="7"/>
  <c r="T867" i="7" s="1"/>
  <c r="G868" i="7"/>
  <c r="H868" i="7" s="1"/>
  <c r="N868" i="7"/>
  <c r="R868" i="7"/>
  <c r="F868" i="7"/>
  <c r="T868" i="7" s="1"/>
  <c r="G869" i="7"/>
  <c r="H869" i="7" s="1"/>
  <c r="N869" i="7"/>
  <c r="R869" i="7"/>
  <c r="F869" i="7"/>
  <c r="T869" i="7" s="1"/>
  <c r="G870" i="7"/>
  <c r="H870" i="7" s="1"/>
  <c r="N870" i="7"/>
  <c r="R870" i="7"/>
  <c r="F870" i="7"/>
  <c r="T870" i="7" s="1"/>
  <c r="G871" i="7"/>
  <c r="H871" i="7" s="1"/>
  <c r="N871" i="7"/>
  <c r="R871" i="7"/>
  <c r="F871" i="7"/>
  <c r="T871" i="7" s="1"/>
  <c r="G872" i="7"/>
  <c r="H872" i="7" s="1"/>
  <c r="N872" i="7"/>
  <c r="R872" i="7"/>
  <c r="F872" i="7"/>
  <c r="T872" i="7" s="1"/>
  <c r="G873" i="7"/>
  <c r="H873" i="7" s="1"/>
  <c r="N873" i="7"/>
  <c r="R873" i="7"/>
  <c r="F873" i="7"/>
  <c r="T873" i="7" s="1"/>
  <c r="G874" i="7"/>
  <c r="H874" i="7" s="1"/>
  <c r="N874" i="7"/>
  <c r="R874" i="7"/>
  <c r="F874" i="7"/>
  <c r="T874" i="7" s="1"/>
  <c r="G875" i="7"/>
  <c r="H875" i="7" s="1"/>
  <c r="N875" i="7"/>
  <c r="R875" i="7"/>
  <c r="F875" i="7"/>
  <c r="T875" i="7" s="1"/>
  <c r="G876" i="7"/>
  <c r="H876" i="7" s="1"/>
  <c r="N876" i="7"/>
  <c r="R876" i="7"/>
  <c r="F876" i="7"/>
  <c r="T876" i="7" s="1"/>
  <c r="G877" i="7"/>
  <c r="H877" i="7" s="1"/>
  <c r="N877" i="7"/>
  <c r="R877" i="7"/>
  <c r="F877" i="7"/>
  <c r="T877" i="7" s="1"/>
  <c r="G878" i="7"/>
  <c r="H878" i="7" s="1"/>
  <c r="N878" i="7"/>
  <c r="R878" i="7"/>
  <c r="F878" i="7"/>
  <c r="T878" i="7" s="1"/>
  <c r="G879" i="7"/>
  <c r="H879" i="7" s="1"/>
  <c r="N879" i="7"/>
  <c r="R879" i="7"/>
  <c r="F879" i="7"/>
  <c r="T879" i="7" s="1"/>
  <c r="G880" i="7"/>
  <c r="H880" i="7" s="1"/>
  <c r="N880" i="7"/>
  <c r="R880" i="7"/>
  <c r="F880" i="7"/>
  <c r="T880" i="7" s="1"/>
  <c r="G881" i="7"/>
  <c r="H881" i="7" s="1"/>
  <c r="N881" i="7"/>
  <c r="R881" i="7"/>
  <c r="F881" i="7"/>
  <c r="T881" i="7" s="1"/>
  <c r="G882" i="7"/>
  <c r="H882" i="7" s="1"/>
  <c r="N882" i="7"/>
  <c r="R882" i="7"/>
  <c r="F882" i="7"/>
  <c r="T882" i="7" s="1"/>
  <c r="G883" i="7"/>
  <c r="H883" i="7" s="1"/>
  <c r="N883" i="7"/>
  <c r="R883" i="7"/>
  <c r="F883" i="7"/>
  <c r="T883" i="7" s="1"/>
  <c r="G884" i="7"/>
  <c r="H884" i="7" s="1"/>
  <c r="N884" i="7"/>
  <c r="R884" i="7"/>
  <c r="F884" i="7"/>
  <c r="T884" i="7" s="1"/>
  <c r="G885" i="7"/>
  <c r="H885" i="7" s="1"/>
  <c r="N885" i="7"/>
  <c r="R885" i="7"/>
  <c r="F885" i="7"/>
  <c r="T885" i="7" s="1"/>
  <c r="G886" i="7"/>
  <c r="H886" i="7" s="1"/>
  <c r="N886" i="7"/>
  <c r="R886" i="7"/>
  <c r="F886" i="7"/>
  <c r="T886" i="7" s="1"/>
  <c r="G887" i="7"/>
  <c r="H887" i="7" s="1"/>
  <c r="N887" i="7"/>
  <c r="R887" i="7"/>
  <c r="F887" i="7"/>
  <c r="T887" i="7" s="1"/>
  <c r="G888" i="7"/>
  <c r="H888" i="7" s="1"/>
  <c r="N888" i="7"/>
  <c r="R888" i="7"/>
  <c r="F888" i="7"/>
  <c r="T888" i="7" s="1"/>
  <c r="G889" i="7"/>
  <c r="H889" i="7" s="1"/>
  <c r="N889" i="7"/>
  <c r="R889" i="7"/>
  <c r="F889" i="7"/>
  <c r="T889" i="7" s="1"/>
  <c r="G890" i="7"/>
  <c r="H890" i="7" s="1"/>
  <c r="N890" i="7"/>
  <c r="R890" i="7"/>
  <c r="F890" i="7"/>
  <c r="T890" i="7" s="1"/>
  <c r="G891" i="7"/>
  <c r="H891" i="7" s="1"/>
  <c r="N891" i="7"/>
  <c r="R891" i="7"/>
  <c r="F891" i="7"/>
  <c r="T891" i="7" s="1"/>
  <c r="G892" i="7"/>
  <c r="H892" i="7" s="1"/>
  <c r="N892" i="7"/>
  <c r="R892" i="7"/>
  <c r="F892" i="7"/>
  <c r="T892" i="7" s="1"/>
  <c r="G893" i="7"/>
  <c r="H893" i="7" s="1"/>
  <c r="N893" i="7"/>
  <c r="R893" i="7"/>
  <c r="F893" i="7"/>
  <c r="T893" i="7" s="1"/>
  <c r="G894" i="7"/>
  <c r="H894" i="7" s="1"/>
  <c r="N894" i="7"/>
  <c r="R894" i="7"/>
  <c r="F894" i="7"/>
  <c r="T894" i="7" s="1"/>
  <c r="G895" i="7"/>
  <c r="H895" i="7" s="1"/>
  <c r="N895" i="7"/>
  <c r="R895" i="7"/>
  <c r="F895" i="7"/>
  <c r="T895" i="7" s="1"/>
  <c r="G896" i="7"/>
  <c r="H896" i="7" s="1"/>
  <c r="N896" i="7"/>
  <c r="R896" i="7"/>
  <c r="F896" i="7"/>
  <c r="T896" i="7" s="1"/>
  <c r="G897" i="7"/>
  <c r="H897" i="7" s="1"/>
  <c r="N897" i="7"/>
  <c r="R897" i="7"/>
  <c r="F897" i="7"/>
  <c r="T897" i="7" s="1"/>
  <c r="G898" i="7"/>
  <c r="H898" i="7" s="1"/>
  <c r="N898" i="7"/>
  <c r="R898" i="7"/>
  <c r="F898" i="7"/>
  <c r="T898" i="7" s="1"/>
  <c r="G899" i="7"/>
  <c r="H899" i="7" s="1"/>
  <c r="N899" i="7"/>
  <c r="R899" i="7"/>
  <c r="F899" i="7"/>
  <c r="T899" i="7" s="1"/>
  <c r="G900" i="7"/>
  <c r="H900" i="7" s="1"/>
  <c r="N900" i="7"/>
  <c r="R900" i="7"/>
  <c r="F900" i="7"/>
  <c r="T900" i="7" s="1"/>
  <c r="G901" i="7"/>
  <c r="H901" i="7" s="1"/>
  <c r="N901" i="7"/>
  <c r="R901" i="7"/>
  <c r="F901" i="7"/>
  <c r="T901" i="7" s="1"/>
  <c r="G902" i="7"/>
  <c r="H902" i="7" s="1"/>
  <c r="N902" i="7"/>
  <c r="R902" i="7"/>
  <c r="F902" i="7"/>
  <c r="T902" i="7" s="1"/>
  <c r="G903" i="7"/>
  <c r="H903" i="7" s="1"/>
  <c r="N903" i="7"/>
  <c r="R903" i="7"/>
  <c r="F903" i="7"/>
  <c r="T903" i="7" s="1"/>
  <c r="G904" i="7"/>
  <c r="H904" i="7" s="1"/>
  <c r="N904" i="7"/>
  <c r="R904" i="7"/>
  <c r="F904" i="7"/>
  <c r="T904" i="7" s="1"/>
  <c r="G905" i="7"/>
  <c r="H905" i="7" s="1"/>
  <c r="N905" i="7"/>
  <c r="R905" i="7"/>
  <c r="F905" i="7"/>
  <c r="T905" i="7" s="1"/>
  <c r="G906" i="7"/>
  <c r="H906" i="7" s="1"/>
  <c r="N906" i="7"/>
  <c r="R906" i="7"/>
  <c r="F906" i="7"/>
  <c r="T906" i="7" s="1"/>
  <c r="G907" i="7"/>
  <c r="H907" i="7" s="1"/>
  <c r="N907" i="7"/>
  <c r="R907" i="7"/>
  <c r="F907" i="7"/>
  <c r="T907" i="7" s="1"/>
  <c r="G908" i="7"/>
  <c r="H908" i="7" s="1"/>
  <c r="N908" i="7"/>
  <c r="R908" i="7"/>
  <c r="F908" i="7"/>
  <c r="T908" i="7" s="1"/>
  <c r="G909" i="7"/>
  <c r="H909" i="7" s="1"/>
  <c r="N909" i="7"/>
  <c r="R909" i="7"/>
  <c r="F909" i="7"/>
  <c r="T909" i="7" s="1"/>
  <c r="G910" i="7"/>
  <c r="H910" i="7" s="1"/>
  <c r="N910" i="7"/>
  <c r="R910" i="7"/>
  <c r="F910" i="7"/>
  <c r="T910" i="7" s="1"/>
  <c r="G911" i="7"/>
  <c r="H911" i="7" s="1"/>
  <c r="N911" i="7"/>
  <c r="R911" i="7"/>
  <c r="F911" i="7"/>
  <c r="T911" i="7" s="1"/>
  <c r="G912" i="7"/>
  <c r="H912" i="7" s="1"/>
  <c r="N912" i="7"/>
  <c r="R912" i="7"/>
  <c r="F912" i="7"/>
  <c r="T912" i="7" s="1"/>
  <c r="G913" i="7"/>
  <c r="H913" i="7" s="1"/>
  <c r="N913" i="7"/>
  <c r="R913" i="7"/>
  <c r="F913" i="7"/>
  <c r="T913" i="7" s="1"/>
  <c r="G914" i="7"/>
  <c r="H914" i="7" s="1"/>
  <c r="N914" i="7"/>
  <c r="R914" i="7"/>
  <c r="F914" i="7"/>
  <c r="T914" i="7" s="1"/>
  <c r="G915" i="7"/>
  <c r="H915" i="7" s="1"/>
  <c r="N915" i="7"/>
  <c r="R915" i="7"/>
  <c r="F915" i="7"/>
  <c r="T915" i="7" s="1"/>
  <c r="G916" i="7"/>
  <c r="H916" i="7" s="1"/>
  <c r="N916" i="7"/>
  <c r="R916" i="7"/>
  <c r="F916" i="7"/>
  <c r="T916" i="7" s="1"/>
  <c r="G917" i="7"/>
  <c r="H917" i="7" s="1"/>
  <c r="N917" i="7"/>
  <c r="R917" i="7"/>
  <c r="F917" i="7"/>
  <c r="T917" i="7" s="1"/>
  <c r="G918" i="7"/>
  <c r="H918" i="7" s="1"/>
  <c r="N918" i="7"/>
  <c r="R918" i="7"/>
  <c r="F918" i="7"/>
  <c r="T918" i="7" s="1"/>
  <c r="G919" i="7"/>
  <c r="H919" i="7" s="1"/>
  <c r="N919" i="7"/>
  <c r="R919" i="7"/>
  <c r="F919" i="7"/>
  <c r="T919" i="7" s="1"/>
  <c r="G920" i="7"/>
  <c r="H920" i="7" s="1"/>
  <c r="N920" i="7"/>
  <c r="R920" i="7"/>
  <c r="F920" i="7"/>
  <c r="T920" i="7" s="1"/>
  <c r="G921" i="7"/>
  <c r="H921" i="7" s="1"/>
  <c r="N921" i="7"/>
  <c r="R921" i="7"/>
  <c r="F921" i="7"/>
  <c r="T921" i="7" s="1"/>
  <c r="G922" i="7"/>
  <c r="H922" i="7" s="1"/>
  <c r="N922" i="7"/>
  <c r="R922" i="7"/>
  <c r="F922" i="7"/>
  <c r="T922" i="7" s="1"/>
  <c r="G923" i="7"/>
  <c r="H923" i="7" s="1"/>
  <c r="N923" i="7"/>
  <c r="R923" i="7"/>
  <c r="F923" i="7"/>
  <c r="T923" i="7" s="1"/>
  <c r="G924" i="7"/>
  <c r="H924" i="7" s="1"/>
  <c r="N924" i="7"/>
  <c r="R924" i="7"/>
  <c r="F924" i="7"/>
  <c r="T924" i="7" s="1"/>
  <c r="G925" i="7"/>
  <c r="H925" i="7" s="1"/>
  <c r="N925" i="7"/>
  <c r="R925" i="7"/>
  <c r="F925" i="7"/>
  <c r="T925" i="7" s="1"/>
  <c r="G926" i="7"/>
  <c r="H926" i="7" s="1"/>
  <c r="N926" i="7"/>
  <c r="R926" i="7"/>
  <c r="F926" i="7"/>
  <c r="T926" i="7" s="1"/>
  <c r="G927" i="7"/>
  <c r="H927" i="7" s="1"/>
  <c r="N927" i="7"/>
  <c r="R927" i="7"/>
  <c r="F927" i="7"/>
  <c r="T927" i="7" s="1"/>
  <c r="G928" i="7"/>
  <c r="H928" i="7" s="1"/>
  <c r="N928" i="7"/>
  <c r="R928" i="7"/>
  <c r="F928" i="7"/>
  <c r="T928" i="7" s="1"/>
  <c r="G929" i="7"/>
  <c r="H929" i="7" s="1"/>
  <c r="N929" i="7"/>
  <c r="R929" i="7"/>
  <c r="F929" i="7"/>
  <c r="T929" i="7" s="1"/>
  <c r="G930" i="7"/>
  <c r="H930" i="7" s="1"/>
  <c r="N930" i="7"/>
  <c r="R930" i="7"/>
  <c r="F930" i="7"/>
  <c r="T930" i="7" s="1"/>
  <c r="G931" i="7"/>
  <c r="H931" i="7" s="1"/>
  <c r="N931" i="7"/>
  <c r="R931" i="7"/>
  <c r="F931" i="7"/>
  <c r="T931" i="7" s="1"/>
  <c r="G932" i="7"/>
  <c r="H932" i="7" s="1"/>
  <c r="N932" i="7"/>
  <c r="R932" i="7"/>
  <c r="F932" i="7"/>
  <c r="T932" i="7" s="1"/>
  <c r="G933" i="7"/>
  <c r="H933" i="7" s="1"/>
  <c r="N933" i="7"/>
  <c r="R933" i="7"/>
  <c r="F933" i="7"/>
  <c r="T933" i="7" s="1"/>
  <c r="G934" i="7"/>
  <c r="H934" i="7" s="1"/>
  <c r="N934" i="7"/>
  <c r="R934" i="7"/>
  <c r="F934" i="7"/>
  <c r="T934" i="7" s="1"/>
  <c r="G935" i="7"/>
  <c r="H935" i="7" s="1"/>
  <c r="N935" i="7"/>
  <c r="R935" i="7"/>
  <c r="F935" i="7"/>
  <c r="T935" i="7" s="1"/>
  <c r="G936" i="7"/>
  <c r="H936" i="7" s="1"/>
  <c r="N936" i="7"/>
  <c r="R936" i="7"/>
  <c r="F936" i="7"/>
  <c r="T936" i="7" s="1"/>
  <c r="G937" i="7"/>
  <c r="H937" i="7" s="1"/>
  <c r="N937" i="7"/>
  <c r="R937" i="7"/>
  <c r="F937" i="7"/>
  <c r="T937" i="7" s="1"/>
  <c r="G938" i="7"/>
  <c r="H938" i="7" s="1"/>
  <c r="N938" i="7"/>
  <c r="R938" i="7"/>
  <c r="F938" i="7"/>
  <c r="T938" i="7" s="1"/>
  <c r="G939" i="7"/>
  <c r="H939" i="7" s="1"/>
  <c r="N939" i="7"/>
  <c r="R939" i="7"/>
  <c r="F939" i="7"/>
  <c r="T939" i="7" s="1"/>
  <c r="G940" i="7"/>
  <c r="H940" i="7" s="1"/>
  <c r="N940" i="7"/>
  <c r="R940" i="7"/>
  <c r="F940" i="7"/>
  <c r="T940" i="7" s="1"/>
  <c r="G941" i="7"/>
  <c r="H941" i="7" s="1"/>
  <c r="N941" i="7"/>
  <c r="R941" i="7"/>
  <c r="F941" i="7"/>
  <c r="T941" i="7" s="1"/>
  <c r="G942" i="7"/>
  <c r="H942" i="7" s="1"/>
  <c r="N942" i="7"/>
  <c r="R942" i="7"/>
  <c r="F942" i="7"/>
  <c r="T942" i="7" s="1"/>
  <c r="G943" i="7"/>
  <c r="H943" i="7" s="1"/>
  <c r="N943" i="7"/>
  <c r="R943" i="7"/>
  <c r="F943" i="7"/>
  <c r="T943" i="7" s="1"/>
  <c r="G944" i="7"/>
  <c r="H944" i="7" s="1"/>
  <c r="N944" i="7"/>
  <c r="R944" i="7"/>
  <c r="F944" i="7"/>
  <c r="T944" i="7" s="1"/>
  <c r="G945" i="7"/>
  <c r="H945" i="7" s="1"/>
  <c r="N945" i="7"/>
  <c r="R945" i="7"/>
  <c r="F945" i="7"/>
  <c r="T945" i="7" s="1"/>
  <c r="G946" i="7"/>
  <c r="H946" i="7" s="1"/>
  <c r="N946" i="7"/>
  <c r="R946" i="7"/>
  <c r="F946" i="7"/>
  <c r="T946" i="7" s="1"/>
  <c r="G947" i="7"/>
  <c r="H947" i="7" s="1"/>
  <c r="N947" i="7"/>
  <c r="R947" i="7"/>
  <c r="F947" i="7"/>
  <c r="T947" i="7" s="1"/>
  <c r="G948" i="7"/>
  <c r="H948" i="7" s="1"/>
  <c r="N948" i="7"/>
  <c r="R948" i="7"/>
  <c r="F948" i="7"/>
  <c r="T948" i="7" s="1"/>
  <c r="G949" i="7"/>
  <c r="H949" i="7" s="1"/>
  <c r="N949" i="7"/>
  <c r="R949" i="7"/>
  <c r="F949" i="7"/>
  <c r="T949" i="7" s="1"/>
  <c r="G950" i="7"/>
  <c r="H950" i="7" s="1"/>
  <c r="N950" i="7"/>
  <c r="R950" i="7"/>
  <c r="F950" i="7"/>
  <c r="T950" i="7" s="1"/>
  <c r="G951" i="7"/>
  <c r="H951" i="7" s="1"/>
  <c r="N951" i="7"/>
  <c r="R951" i="7"/>
  <c r="F951" i="7"/>
  <c r="T951" i="7" s="1"/>
  <c r="G952" i="7"/>
  <c r="H952" i="7" s="1"/>
  <c r="N952" i="7"/>
  <c r="R952" i="7"/>
  <c r="F952" i="7"/>
  <c r="T952" i="7" s="1"/>
  <c r="G953" i="7"/>
  <c r="H953" i="7" s="1"/>
  <c r="N953" i="7"/>
  <c r="R953" i="7"/>
  <c r="F953" i="7"/>
  <c r="T953" i="7" s="1"/>
  <c r="G954" i="7"/>
  <c r="H954" i="7" s="1"/>
  <c r="N954" i="7"/>
  <c r="R954" i="7"/>
  <c r="F954" i="7"/>
  <c r="T954" i="7" s="1"/>
  <c r="G955" i="7"/>
  <c r="H955" i="7" s="1"/>
  <c r="N955" i="7"/>
  <c r="R955" i="7"/>
  <c r="F955" i="7"/>
  <c r="T955" i="7" s="1"/>
  <c r="G956" i="7"/>
  <c r="H956" i="7" s="1"/>
  <c r="N956" i="7"/>
  <c r="R956" i="7"/>
  <c r="F956" i="7"/>
  <c r="T956" i="7" s="1"/>
  <c r="G957" i="7"/>
  <c r="H957" i="7" s="1"/>
  <c r="N957" i="7"/>
  <c r="R957" i="7"/>
  <c r="F957" i="7"/>
  <c r="T957" i="7" s="1"/>
  <c r="G958" i="7"/>
  <c r="H958" i="7" s="1"/>
  <c r="N958" i="7"/>
  <c r="R958" i="7"/>
  <c r="F958" i="7"/>
  <c r="T958" i="7" s="1"/>
  <c r="G959" i="7"/>
  <c r="H959" i="7" s="1"/>
  <c r="N959" i="7"/>
  <c r="R959" i="7"/>
  <c r="F959" i="7"/>
  <c r="T959" i="7" s="1"/>
  <c r="G960" i="7"/>
  <c r="H960" i="7" s="1"/>
  <c r="N960" i="7"/>
  <c r="R960" i="7"/>
  <c r="F960" i="7"/>
  <c r="T960" i="7" s="1"/>
  <c r="G961" i="7"/>
  <c r="H961" i="7" s="1"/>
  <c r="N961" i="7"/>
  <c r="R961" i="7"/>
  <c r="F961" i="7"/>
  <c r="T961" i="7" s="1"/>
  <c r="G962" i="7"/>
  <c r="H962" i="7" s="1"/>
  <c r="N962" i="7"/>
  <c r="R962" i="7"/>
  <c r="F962" i="7"/>
  <c r="T962" i="7" s="1"/>
  <c r="G963" i="7"/>
  <c r="H963" i="7" s="1"/>
  <c r="N963" i="7"/>
  <c r="R963" i="7"/>
  <c r="F963" i="7"/>
  <c r="T963" i="7" s="1"/>
  <c r="G964" i="7"/>
  <c r="H964" i="7" s="1"/>
  <c r="N964" i="7"/>
  <c r="R964" i="7"/>
  <c r="F964" i="7"/>
  <c r="T964" i="7" s="1"/>
  <c r="G965" i="7"/>
  <c r="H965" i="7" s="1"/>
  <c r="N965" i="7"/>
  <c r="R965" i="7"/>
  <c r="F965" i="7"/>
  <c r="T965" i="7" s="1"/>
  <c r="G966" i="7"/>
  <c r="H966" i="7" s="1"/>
  <c r="N966" i="7"/>
  <c r="R966" i="7"/>
  <c r="F966" i="7"/>
  <c r="T966" i="7" s="1"/>
  <c r="G967" i="7"/>
  <c r="H967" i="7" s="1"/>
  <c r="N967" i="7"/>
  <c r="R967" i="7"/>
  <c r="F967" i="7"/>
  <c r="T967" i="7" s="1"/>
  <c r="G968" i="7"/>
  <c r="H968" i="7" s="1"/>
  <c r="N968" i="7"/>
  <c r="R968" i="7"/>
  <c r="F968" i="7"/>
  <c r="T968" i="7" s="1"/>
  <c r="G969" i="7"/>
  <c r="H969" i="7" s="1"/>
  <c r="N969" i="7"/>
  <c r="R969" i="7"/>
  <c r="F969" i="7"/>
  <c r="T969" i="7" s="1"/>
  <c r="G970" i="7"/>
  <c r="H970" i="7" s="1"/>
  <c r="N970" i="7"/>
  <c r="R970" i="7"/>
  <c r="F970" i="7"/>
  <c r="T970" i="7" s="1"/>
  <c r="G971" i="7"/>
  <c r="H971" i="7" s="1"/>
  <c r="N971" i="7"/>
  <c r="R971" i="7"/>
  <c r="F971" i="7"/>
  <c r="T971" i="7" s="1"/>
  <c r="G972" i="7"/>
  <c r="H972" i="7" s="1"/>
  <c r="N972" i="7"/>
  <c r="R972" i="7"/>
  <c r="F972" i="7"/>
  <c r="T972" i="7" s="1"/>
  <c r="G973" i="7"/>
  <c r="H973" i="7" s="1"/>
  <c r="N973" i="7"/>
  <c r="R973" i="7"/>
  <c r="F973" i="7"/>
  <c r="T973" i="7" s="1"/>
  <c r="G974" i="7"/>
  <c r="H974" i="7" s="1"/>
  <c r="N974" i="7"/>
  <c r="R974" i="7"/>
  <c r="F974" i="7"/>
  <c r="T974" i="7" s="1"/>
  <c r="G975" i="7"/>
  <c r="H975" i="7" s="1"/>
  <c r="N975" i="7"/>
  <c r="R975" i="7"/>
  <c r="F975" i="7"/>
  <c r="T975" i="7" s="1"/>
  <c r="G976" i="7"/>
  <c r="H976" i="7" s="1"/>
  <c r="N976" i="7"/>
  <c r="R976" i="7"/>
  <c r="F976" i="7"/>
  <c r="T976" i="7" s="1"/>
  <c r="G977" i="7"/>
  <c r="H977" i="7" s="1"/>
  <c r="N977" i="7"/>
  <c r="R977" i="7"/>
  <c r="F977" i="7"/>
  <c r="T977" i="7" s="1"/>
  <c r="G978" i="7"/>
  <c r="H978" i="7" s="1"/>
  <c r="N978" i="7"/>
  <c r="R978" i="7"/>
  <c r="F978" i="7"/>
  <c r="T978" i="7" s="1"/>
  <c r="G979" i="7"/>
  <c r="H979" i="7" s="1"/>
  <c r="N979" i="7"/>
  <c r="R979" i="7"/>
  <c r="F979" i="7"/>
  <c r="T979" i="7" s="1"/>
  <c r="G980" i="7"/>
  <c r="H980" i="7" s="1"/>
  <c r="N980" i="7"/>
  <c r="R980" i="7"/>
  <c r="F980" i="7"/>
  <c r="T980" i="7" s="1"/>
  <c r="G981" i="7"/>
  <c r="H981" i="7" s="1"/>
  <c r="N981" i="7"/>
  <c r="R981" i="7"/>
  <c r="F981" i="7"/>
  <c r="T981" i="7" s="1"/>
  <c r="G982" i="7"/>
  <c r="H982" i="7" s="1"/>
  <c r="N982" i="7"/>
  <c r="R982" i="7"/>
  <c r="F982" i="7"/>
  <c r="T982" i="7" s="1"/>
  <c r="G983" i="7"/>
  <c r="H983" i="7" s="1"/>
  <c r="N983" i="7"/>
  <c r="R983" i="7"/>
  <c r="F983" i="7"/>
  <c r="T983" i="7" s="1"/>
  <c r="G984" i="7"/>
  <c r="H984" i="7" s="1"/>
  <c r="N984" i="7"/>
  <c r="R984" i="7"/>
  <c r="F984" i="7"/>
  <c r="T984" i="7" s="1"/>
  <c r="G985" i="7"/>
  <c r="H985" i="7" s="1"/>
  <c r="N985" i="7"/>
  <c r="R985" i="7"/>
  <c r="F985" i="7"/>
  <c r="T985" i="7" s="1"/>
  <c r="G986" i="7"/>
  <c r="H986" i="7" s="1"/>
  <c r="N986" i="7"/>
  <c r="R986" i="7"/>
  <c r="F986" i="7"/>
  <c r="T986" i="7" s="1"/>
  <c r="G987" i="7"/>
  <c r="H987" i="7" s="1"/>
  <c r="N987" i="7"/>
  <c r="R987" i="7"/>
  <c r="F987" i="7"/>
  <c r="T987" i="7" s="1"/>
  <c r="G988" i="7"/>
  <c r="H988" i="7" s="1"/>
  <c r="N988" i="7"/>
  <c r="R988" i="7"/>
  <c r="F988" i="7"/>
  <c r="T988" i="7" s="1"/>
  <c r="G989" i="7"/>
  <c r="H989" i="7" s="1"/>
  <c r="N989" i="7"/>
  <c r="R989" i="7"/>
  <c r="F989" i="7"/>
  <c r="T989" i="7" s="1"/>
  <c r="G990" i="7"/>
  <c r="H990" i="7" s="1"/>
  <c r="N990" i="7"/>
  <c r="R990" i="7"/>
  <c r="F990" i="7"/>
  <c r="T990" i="7" s="1"/>
  <c r="G991" i="7"/>
  <c r="H991" i="7" s="1"/>
  <c r="N991" i="7"/>
  <c r="R991" i="7"/>
  <c r="F991" i="7"/>
  <c r="T991" i="7" s="1"/>
  <c r="G992" i="7"/>
  <c r="H992" i="7" s="1"/>
  <c r="N992" i="7"/>
  <c r="R992" i="7"/>
  <c r="F992" i="7"/>
  <c r="T992" i="7" s="1"/>
  <c r="G993" i="7"/>
  <c r="H993" i="7" s="1"/>
  <c r="N993" i="7"/>
  <c r="R993" i="7"/>
  <c r="F993" i="7"/>
  <c r="T993" i="7" s="1"/>
  <c r="G994" i="7"/>
  <c r="H994" i="7" s="1"/>
  <c r="N994" i="7"/>
  <c r="R994" i="7"/>
  <c r="F994" i="7"/>
  <c r="T994" i="7" s="1"/>
  <c r="G995" i="7"/>
  <c r="H995" i="7" s="1"/>
  <c r="N995" i="7"/>
  <c r="R995" i="7"/>
  <c r="F995" i="7"/>
  <c r="T995" i="7" s="1"/>
  <c r="G996" i="7"/>
  <c r="H996" i="7" s="1"/>
  <c r="N996" i="7"/>
  <c r="R996" i="7"/>
  <c r="F996" i="7"/>
  <c r="T996" i="7" s="1"/>
  <c r="G997" i="7"/>
  <c r="H997" i="7" s="1"/>
  <c r="N997" i="7"/>
  <c r="R997" i="7"/>
  <c r="F997" i="7"/>
  <c r="T997" i="7" s="1"/>
  <c r="G998" i="7"/>
  <c r="H998" i="7" s="1"/>
  <c r="N998" i="7"/>
  <c r="R998" i="7"/>
  <c r="F998" i="7"/>
  <c r="T998" i="7" s="1"/>
  <c r="G999" i="7"/>
  <c r="H999" i="7" s="1"/>
  <c r="N999" i="7"/>
  <c r="R999" i="7"/>
  <c r="F999" i="7"/>
  <c r="T999" i="7" s="1"/>
  <c r="G1000" i="7"/>
  <c r="H1000" i="7" s="1"/>
  <c r="N1000" i="7"/>
  <c r="R1000" i="7"/>
  <c r="F1000" i="7"/>
  <c r="T1000" i="7" s="1"/>
  <c r="G1001" i="7"/>
  <c r="H1001" i="7" s="1"/>
  <c r="N1001" i="7"/>
  <c r="R1001" i="7"/>
  <c r="F1001" i="7"/>
  <c r="T1001" i="7" s="1"/>
  <c r="G1002" i="7"/>
  <c r="H1002" i="7" s="1"/>
  <c r="N1002" i="7"/>
  <c r="R1002" i="7"/>
  <c r="F1002" i="7"/>
  <c r="T1002" i="7" s="1"/>
  <c r="G1003" i="7"/>
  <c r="H1003" i="7" s="1"/>
  <c r="N1003" i="7"/>
  <c r="R1003" i="7"/>
  <c r="F1003" i="7"/>
  <c r="T1003" i="7" s="1"/>
  <c r="G1004" i="7"/>
  <c r="H1004" i="7" s="1"/>
  <c r="N1004" i="7"/>
  <c r="R1004" i="7"/>
  <c r="F1004" i="7"/>
  <c r="T1004" i="7" s="1"/>
  <c r="G1005" i="7"/>
  <c r="H1005" i="7" s="1"/>
  <c r="N1005" i="7"/>
  <c r="R1005" i="7"/>
  <c r="F1005" i="7"/>
  <c r="T1005" i="7" s="1"/>
  <c r="G1006" i="7"/>
  <c r="H1006" i="7" s="1"/>
  <c r="N1006" i="7"/>
  <c r="R1006" i="7"/>
  <c r="F1006" i="7"/>
  <c r="T1006" i="7" s="1"/>
  <c r="G1007" i="7"/>
  <c r="H1007" i="7" s="1"/>
  <c r="N1007" i="7"/>
  <c r="R1007" i="7"/>
  <c r="F1007" i="7"/>
  <c r="T1007" i="7" s="1"/>
  <c r="G1008" i="7"/>
  <c r="H1008" i="7" s="1"/>
  <c r="N1008" i="7"/>
  <c r="R1008" i="7"/>
  <c r="F1008" i="7"/>
  <c r="T1008" i="7" s="1"/>
  <c r="G1009" i="7"/>
  <c r="H1009" i="7" s="1"/>
  <c r="N1009" i="7"/>
  <c r="R1009" i="7"/>
  <c r="F1009" i="7"/>
  <c r="T1009" i="7" s="1"/>
  <c r="G1010" i="7"/>
  <c r="H1010" i="7" s="1"/>
  <c r="N1010" i="7"/>
  <c r="R1010" i="7"/>
  <c r="F1010" i="7"/>
  <c r="T1010" i="7" s="1"/>
  <c r="G1011" i="7"/>
  <c r="H1011" i="7" s="1"/>
  <c r="N1011" i="7"/>
  <c r="R1011" i="7"/>
  <c r="F1011" i="7"/>
  <c r="T1011" i="7" s="1"/>
  <c r="G1012" i="7"/>
  <c r="H1012" i="7" s="1"/>
  <c r="N1012" i="7"/>
  <c r="R1012" i="7"/>
  <c r="F1012" i="7"/>
  <c r="T1012" i="7" s="1"/>
  <c r="G1013" i="7"/>
  <c r="H1013" i="7" s="1"/>
  <c r="N1013" i="7"/>
  <c r="R1013" i="7"/>
  <c r="F1013" i="7"/>
  <c r="T1013" i="7" s="1"/>
  <c r="G1014" i="7"/>
  <c r="H1014" i="7" s="1"/>
  <c r="N1014" i="7"/>
  <c r="R1014" i="7"/>
  <c r="F1014" i="7"/>
  <c r="T1014" i="7" s="1"/>
  <c r="G1015" i="7"/>
  <c r="H1015" i="7" s="1"/>
  <c r="N1015" i="7"/>
  <c r="R1015" i="7"/>
  <c r="F1015" i="7"/>
  <c r="T1015" i="7" s="1"/>
  <c r="G1016" i="7"/>
  <c r="H1016" i="7" s="1"/>
  <c r="N1016" i="7"/>
  <c r="R1016" i="7"/>
  <c r="F1016" i="7"/>
  <c r="T1016" i="7" s="1"/>
  <c r="G1017" i="7"/>
  <c r="H1017" i="7" s="1"/>
  <c r="N1017" i="7"/>
  <c r="R1017" i="7"/>
  <c r="F1017" i="7"/>
  <c r="T1017" i="7" s="1"/>
  <c r="G1018" i="7"/>
  <c r="H1018" i="7" s="1"/>
  <c r="N1018" i="7"/>
  <c r="R1018" i="7"/>
  <c r="F1018" i="7"/>
  <c r="T1018" i="7" s="1"/>
  <c r="G1019" i="7"/>
  <c r="H1019" i="7" s="1"/>
  <c r="N1019" i="7"/>
  <c r="R1019" i="7"/>
  <c r="F1019" i="7"/>
  <c r="T1019" i="7" s="1"/>
  <c r="G1020" i="7"/>
  <c r="H1020" i="7" s="1"/>
  <c r="N1020" i="7"/>
  <c r="R1020" i="7"/>
  <c r="F1020" i="7"/>
  <c r="T1020" i="7" s="1"/>
  <c r="G1021" i="7"/>
  <c r="H1021" i="7" s="1"/>
  <c r="N1021" i="7"/>
  <c r="R1021" i="7"/>
  <c r="F1021" i="7"/>
  <c r="T1021" i="7" s="1"/>
  <c r="G1022" i="7"/>
  <c r="H1022" i="7" s="1"/>
  <c r="N1022" i="7"/>
  <c r="R1022" i="7"/>
  <c r="F1022" i="7"/>
  <c r="T1022" i="7" s="1"/>
  <c r="G1023" i="7"/>
  <c r="H1023" i="7" s="1"/>
  <c r="N1023" i="7"/>
  <c r="R1023" i="7"/>
  <c r="F1023" i="7"/>
  <c r="T1023" i="7" s="1"/>
  <c r="G1024" i="7"/>
  <c r="H1024" i="7" s="1"/>
  <c r="N1024" i="7"/>
  <c r="R1024" i="7"/>
  <c r="F1024" i="7"/>
  <c r="T1024" i="7" s="1"/>
  <c r="G1025" i="7"/>
  <c r="H1025" i="7" s="1"/>
  <c r="N1025" i="7"/>
  <c r="R1025" i="7"/>
  <c r="F1025" i="7"/>
  <c r="T1025" i="7" s="1"/>
  <c r="G1026" i="7"/>
  <c r="H1026" i="7" s="1"/>
  <c r="N1026" i="7"/>
  <c r="R1026" i="7"/>
  <c r="F1026" i="7"/>
  <c r="T1026" i="7" s="1"/>
  <c r="G1027" i="7"/>
  <c r="H1027" i="7" s="1"/>
  <c r="N1027" i="7"/>
  <c r="R1027" i="7"/>
  <c r="F1027" i="7"/>
  <c r="T1027" i="7" s="1"/>
  <c r="G1028" i="7"/>
  <c r="H1028" i="7" s="1"/>
  <c r="N1028" i="7"/>
  <c r="R1028" i="7"/>
  <c r="F1028" i="7"/>
  <c r="T1028" i="7" s="1"/>
  <c r="G1029" i="7"/>
  <c r="H1029" i="7" s="1"/>
  <c r="N1029" i="7"/>
  <c r="R1029" i="7"/>
  <c r="F1029" i="7"/>
  <c r="T1029" i="7" s="1"/>
  <c r="G1030" i="7"/>
  <c r="H1030" i="7" s="1"/>
  <c r="N1030" i="7"/>
  <c r="R1030" i="7"/>
  <c r="F1030" i="7"/>
  <c r="T1030" i="7" s="1"/>
  <c r="G1031" i="7"/>
  <c r="H1031" i="7" s="1"/>
  <c r="N1031" i="7"/>
  <c r="R1031" i="7"/>
  <c r="F1031" i="7"/>
  <c r="T1031" i="7" s="1"/>
  <c r="G1032" i="7"/>
  <c r="H1032" i="7" s="1"/>
  <c r="N1032" i="7"/>
  <c r="R1032" i="7"/>
  <c r="F1032" i="7"/>
  <c r="T1032" i="7" s="1"/>
  <c r="G1033" i="7"/>
  <c r="H1033" i="7" s="1"/>
  <c r="N1033" i="7"/>
  <c r="R1033" i="7"/>
  <c r="F1033" i="7"/>
  <c r="T1033" i="7" s="1"/>
  <c r="G1034" i="7"/>
  <c r="H1034" i="7" s="1"/>
  <c r="N1034" i="7"/>
  <c r="R1034" i="7"/>
  <c r="F1034" i="7"/>
  <c r="T1034" i="7" s="1"/>
  <c r="G1035" i="7"/>
  <c r="H1035" i="7" s="1"/>
  <c r="N1035" i="7"/>
  <c r="R1035" i="7"/>
  <c r="F1035" i="7"/>
  <c r="T1035" i="7" s="1"/>
  <c r="G1036" i="7"/>
  <c r="H1036" i="7" s="1"/>
  <c r="N1036" i="7"/>
  <c r="R1036" i="7"/>
  <c r="F1036" i="7"/>
  <c r="T1036" i="7" s="1"/>
  <c r="G1037" i="7"/>
  <c r="H1037" i="7" s="1"/>
  <c r="N1037" i="7"/>
  <c r="R1037" i="7"/>
  <c r="F1037" i="7"/>
  <c r="T1037" i="7" s="1"/>
  <c r="G1038" i="7"/>
  <c r="H1038" i="7" s="1"/>
  <c r="N1038" i="7"/>
  <c r="R1038" i="7"/>
  <c r="F1038" i="7"/>
  <c r="T1038" i="7" s="1"/>
  <c r="G1039" i="7"/>
  <c r="H1039" i="7" s="1"/>
  <c r="N1039" i="7"/>
  <c r="R1039" i="7"/>
  <c r="F1039" i="7"/>
  <c r="T1039" i="7" s="1"/>
  <c r="G1040" i="7"/>
  <c r="H1040" i="7" s="1"/>
  <c r="N1040" i="7"/>
  <c r="R1040" i="7"/>
  <c r="F1040" i="7"/>
  <c r="T1040" i="7" s="1"/>
  <c r="G1041" i="7"/>
  <c r="H1041" i="7" s="1"/>
  <c r="N1041" i="7"/>
  <c r="R1041" i="7"/>
  <c r="F1041" i="7"/>
  <c r="T1041" i="7" s="1"/>
  <c r="G1042" i="7"/>
  <c r="H1042" i="7" s="1"/>
  <c r="N1042" i="7"/>
  <c r="R1042" i="7"/>
  <c r="F1042" i="7"/>
  <c r="T1042" i="7" s="1"/>
  <c r="G1043" i="7"/>
  <c r="H1043" i="7" s="1"/>
  <c r="N1043" i="7"/>
  <c r="R1043" i="7"/>
  <c r="F1043" i="7"/>
  <c r="T1043" i="7" s="1"/>
  <c r="G1044" i="7"/>
  <c r="H1044" i="7" s="1"/>
  <c r="N1044" i="7"/>
  <c r="R1044" i="7"/>
  <c r="F1044" i="7"/>
  <c r="T1044" i="7" s="1"/>
  <c r="G1045" i="7"/>
  <c r="H1045" i="7" s="1"/>
  <c r="N1045" i="7"/>
  <c r="R1045" i="7"/>
  <c r="F1045" i="7"/>
  <c r="T1045" i="7" s="1"/>
  <c r="G1046" i="7"/>
  <c r="H1046" i="7" s="1"/>
  <c r="N1046" i="7"/>
  <c r="R1046" i="7"/>
  <c r="F1046" i="7"/>
  <c r="T1046" i="7" s="1"/>
  <c r="G1047" i="7"/>
  <c r="H1047" i="7" s="1"/>
  <c r="N1047" i="7"/>
  <c r="R1047" i="7"/>
  <c r="F1047" i="7"/>
  <c r="T1047" i="7" s="1"/>
  <c r="G1048" i="7"/>
  <c r="H1048" i="7" s="1"/>
  <c r="N1048" i="7"/>
  <c r="R1048" i="7"/>
  <c r="F1048" i="7"/>
  <c r="T1048" i="7" s="1"/>
  <c r="G1049" i="7"/>
  <c r="H1049" i="7" s="1"/>
  <c r="N1049" i="7"/>
  <c r="R1049" i="7"/>
  <c r="F1049" i="7"/>
  <c r="T1049" i="7" s="1"/>
  <c r="G1050" i="7"/>
  <c r="H1050" i="7" s="1"/>
  <c r="N1050" i="7"/>
  <c r="R1050" i="7"/>
  <c r="F1050" i="7"/>
  <c r="T1050" i="7" s="1"/>
  <c r="G1051" i="7"/>
  <c r="H1051" i="7" s="1"/>
  <c r="N1051" i="7"/>
  <c r="R1051" i="7"/>
  <c r="F1051" i="7"/>
  <c r="T1051" i="7" s="1"/>
  <c r="G1052" i="7"/>
  <c r="H1052" i="7" s="1"/>
  <c r="N1052" i="7"/>
  <c r="R1052" i="7"/>
  <c r="F1052" i="7"/>
  <c r="T1052" i="7" s="1"/>
  <c r="G1053" i="7"/>
  <c r="H1053" i="7" s="1"/>
  <c r="N1053" i="7"/>
  <c r="R1053" i="7"/>
  <c r="F1053" i="7"/>
  <c r="T1053" i="7" s="1"/>
  <c r="G1054" i="7"/>
  <c r="H1054" i="7" s="1"/>
  <c r="N1054" i="7"/>
  <c r="R1054" i="7"/>
  <c r="F1054" i="7"/>
  <c r="T1054" i="7" s="1"/>
  <c r="G1055" i="7"/>
  <c r="H1055" i="7" s="1"/>
  <c r="N1055" i="7"/>
  <c r="R1055" i="7"/>
  <c r="F1055" i="7"/>
  <c r="T1055" i="7" s="1"/>
  <c r="G1056" i="7"/>
  <c r="H1056" i="7" s="1"/>
  <c r="N1056" i="7"/>
  <c r="R1056" i="7"/>
  <c r="F1056" i="7"/>
  <c r="T1056" i="7" s="1"/>
  <c r="G1057" i="7"/>
  <c r="H1057" i="7" s="1"/>
  <c r="N1057" i="7"/>
  <c r="R1057" i="7"/>
  <c r="F1057" i="7"/>
  <c r="T1057" i="7" s="1"/>
  <c r="G1058" i="7"/>
  <c r="H1058" i="7" s="1"/>
  <c r="N1058" i="7"/>
  <c r="R1058" i="7"/>
  <c r="F1058" i="7"/>
  <c r="T1058" i="7" s="1"/>
  <c r="G1059" i="7"/>
  <c r="H1059" i="7" s="1"/>
  <c r="N1059" i="7"/>
  <c r="R1059" i="7"/>
  <c r="F1059" i="7"/>
  <c r="T1059" i="7" s="1"/>
  <c r="G1060" i="7"/>
  <c r="H1060" i="7" s="1"/>
  <c r="N1060" i="7"/>
  <c r="R1060" i="7"/>
  <c r="F1060" i="7"/>
  <c r="T1060" i="7" s="1"/>
  <c r="G1061" i="7"/>
  <c r="H1061" i="7" s="1"/>
  <c r="N1061" i="7"/>
  <c r="R1061" i="7"/>
  <c r="F1061" i="7"/>
  <c r="T1061" i="7" s="1"/>
  <c r="G1062" i="7"/>
  <c r="H1062" i="7" s="1"/>
  <c r="N1062" i="7"/>
  <c r="R1062" i="7"/>
  <c r="F1062" i="7"/>
  <c r="T1062" i="7" s="1"/>
  <c r="G1063" i="7"/>
  <c r="H1063" i="7" s="1"/>
  <c r="N1063" i="7"/>
  <c r="R1063" i="7"/>
  <c r="F1063" i="7"/>
  <c r="T1063" i="7" s="1"/>
  <c r="G1064" i="7"/>
  <c r="H1064" i="7" s="1"/>
  <c r="N1064" i="7"/>
  <c r="R1064" i="7"/>
  <c r="F1064" i="7"/>
  <c r="T1064" i="7" s="1"/>
  <c r="G1065" i="7"/>
  <c r="H1065" i="7" s="1"/>
  <c r="N1065" i="7"/>
  <c r="R1065" i="7"/>
  <c r="F1065" i="7"/>
  <c r="T1065" i="7" s="1"/>
  <c r="G1066" i="7"/>
  <c r="H1066" i="7" s="1"/>
  <c r="N1066" i="7"/>
  <c r="R1066" i="7"/>
  <c r="F1066" i="7"/>
  <c r="T1066" i="7" s="1"/>
  <c r="G1067" i="7"/>
  <c r="H1067" i="7" s="1"/>
  <c r="N1067" i="7"/>
  <c r="R1067" i="7"/>
  <c r="F1067" i="7"/>
  <c r="T1067" i="7" s="1"/>
  <c r="G1068" i="7"/>
  <c r="H1068" i="7" s="1"/>
  <c r="N1068" i="7"/>
  <c r="R1068" i="7"/>
  <c r="F1068" i="7"/>
  <c r="T1068" i="7" s="1"/>
  <c r="G1069" i="7"/>
  <c r="H1069" i="7" s="1"/>
  <c r="N1069" i="7"/>
  <c r="R1069" i="7"/>
  <c r="F1069" i="7"/>
  <c r="T1069" i="7" s="1"/>
  <c r="G1070" i="7"/>
  <c r="H1070" i="7" s="1"/>
  <c r="N1070" i="7"/>
  <c r="R1070" i="7"/>
  <c r="F1070" i="7"/>
  <c r="T1070" i="7" s="1"/>
  <c r="G1071" i="7"/>
  <c r="H1071" i="7" s="1"/>
  <c r="N1071" i="7"/>
  <c r="R1071" i="7"/>
  <c r="F1071" i="7"/>
  <c r="T1071" i="7" s="1"/>
  <c r="G1072" i="7"/>
  <c r="H1072" i="7" s="1"/>
  <c r="N1072" i="7"/>
  <c r="R1072" i="7"/>
  <c r="F1072" i="7"/>
  <c r="T1072" i="7" s="1"/>
  <c r="G1073" i="7"/>
  <c r="H1073" i="7" s="1"/>
  <c r="N1073" i="7"/>
  <c r="R1073" i="7"/>
  <c r="F1073" i="7"/>
  <c r="T1073" i="7" s="1"/>
  <c r="G1074" i="7"/>
  <c r="H1074" i="7" s="1"/>
  <c r="N1074" i="7"/>
  <c r="R1074" i="7"/>
  <c r="F1074" i="7"/>
  <c r="T1074" i="7" s="1"/>
  <c r="G1075" i="7"/>
  <c r="H1075" i="7" s="1"/>
  <c r="N1075" i="7"/>
  <c r="R1075" i="7"/>
  <c r="F1075" i="7"/>
  <c r="T1075" i="7" s="1"/>
  <c r="G1076" i="7"/>
  <c r="H1076" i="7" s="1"/>
  <c r="N1076" i="7"/>
  <c r="R1076" i="7"/>
  <c r="F1076" i="7"/>
  <c r="T1076" i="7" s="1"/>
  <c r="G1077" i="7"/>
  <c r="H1077" i="7" s="1"/>
  <c r="N1077" i="7"/>
  <c r="R1077" i="7"/>
  <c r="F1077" i="7"/>
  <c r="T1077" i="7" s="1"/>
  <c r="R4" i="7"/>
  <c r="R5" i="7"/>
  <c r="N4" i="7"/>
  <c r="N5" i="7"/>
  <c r="G4" i="7"/>
  <c r="H4" i="7" s="1"/>
  <c r="F4" i="7"/>
  <c r="T4" i="7" s="1"/>
  <c r="G5" i="7"/>
  <c r="H5" i="7" s="1"/>
  <c r="F5" i="7"/>
  <c r="T5" i="7" s="1"/>
  <c r="V3" i="7"/>
  <c r="U3" i="7"/>
  <c r="T11" i="12"/>
  <c r="I11" i="12" s="1"/>
  <c r="K11" i="12" s="1"/>
  <c r="S11" i="12"/>
  <c r="H11" i="12"/>
  <c r="J11" i="12" s="1"/>
  <c r="L11" i="12" s="1"/>
  <c r="Z9" i="12"/>
  <c r="Y9" i="12"/>
  <c r="H10" i="12"/>
  <c r="J10" i="12" s="1"/>
  <c r="L10" i="12" s="1"/>
  <c r="S10" i="12"/>
  <c r="T10" i="12"/>
  <c r="I10" i="12"/>
  <c r="K10" i="12" s="1"/>
  <c r="T9" i="12"/>
  <c r="E17" i="12"/>
  <c r="F17" i="12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F47" i="12" s="1"/>
  <c r="F48" i="12" s="1"/>
  <c r="F49" i="12" s="1"/>
  <c r="F50" i="12" s="1"/>
  <c r="F51" i="12" s="1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F71" i="12" s="1"/>
  <c r="F72" i="12" s="1"/>
  <c r="F73" i="12" s="1"/>
  <c r="F74" i="12" s="1"/>
  <c r="F75" i="12" s="1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E18" i="12"/>
  <c r="E19" i="12" s="1"/>
  <c r="E20" i="12" s="1"/>
  <c r="E21" i="12" s="1"/>
  <c r="E22" i="12" s="1"/>
  <c r="E23" i="12" s="1"/>
  <c r="E24" i="12" s="1"/>
  <c r="E25" i="12" s="1"/>
  <c r="E26" i="12" s="1"/>
  <c r="E27" i="12" s="1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E47" i="12" s="1"/>
  <c r="E48" i="12" s="1"/>
  <c r="E49" i="12" s="1"/>
  <c r="E50" i="12" s="1"/>
  <c r="E51" i="12" s="1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E71" i="12" s="1"/>
  <c r="E72" i="12" s="1"/>
  <c r="E73" i="12" s="1"/>
  <c r="E74" i="12" s="1"/>
  <c r="E75" i="12" s="1"/>
  <c r="E76" i="12" s="1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E95" i="12" s="1"/>
  <c r="E96" i="12" s="1"/>
  <c r="E97" i="12" s="1"/>
  <c r="E98" i="12" s="1"/>
  <c r="E99" i="12" s="1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H9" i="12"/>
  <c r="S9" i="12"/>
  <c r="J9" i="12" s="1"/>
  <c r="L9" i="12" s="1"/>
  <c r="I9" i="12"/>
  <c r="K9" i="12" s="1"/>
  <c r="H4" i="12"/>
  <c r="I4" i="12" s="1"/>
  <c r="K4" i="12" s="1"/>
  <c r="L4" i="12" s="1"/>
  <c r="T4" i="12"/>
  <c r="J4" i="12"/>
  <c r="H6" i="12"/>
  <c r="I6" i="12" s="1"/>
  <c r="K6" i="12" s="1"/>
  <c r="L6" i="12" s="1"/>
  <c r="T6" i="12"/>
  <c r="J6" i="12"/>
  <c r="H2" i="12"/>
  <c r="I2" i="12" s="1"/>
  <c r="T2" i="12"/>
  <c r="H3" i="12"/>
  <c r="T3" i="12"/>
  <c r="I3" i="12" s="1"/>
  <c r="A1" i="11"/>
  <c r="A45" i="11" s="1"/>
  <c r="A89" i="11" s="1"/>
  <c r="A133" i="11" s="1"/>
  <c r="A177" i="11" s="1"/>
  <c r="A221" i="11" s="1"/>
  <c r="A265" i="11" s="1"/>
  <c r="A309" i="11" s="1"/>
  <c r="A353" i="11" s="1"/>
  <c r="A397" i="11" s="1"/>
  <c r="A441" i="11" s="1"/>
  <c r="A485" i="11" s="1"/>
  <c r="A529" i="11" s="1"/>
  <c r="A573" i="11" s="1"/>
  <c r="A617" i="11" s="1"/>
  <c r="H2" i="8"/>
  <c r="N1076" i="8"/>
  <c r="H1076" i="8"/>
  <c r="AA2" i="8"/>
  <c r="U1076" i="8"/>
  <c r="Z2" i="8"/>
  <c r="I1076" i="8" s="1"/>
  <c r="N1075" i="8"/>
  <c r="H1075" i="8"/>
  <c r="U1075" i="8"/>
  <c r="I1075" i="8" s="1"/>
  <c r="M1075" i="8" s="1"/>
  <c r="P1075" i="8" s="1"/>
  <c r="Q1075" i="8" s="1"/>
  <c r="N1074" i="8"/>
  <c r="H1074" i="8"/>
  <c r="U1074" i="8"/>
  <c r="I1074" i="8" s="1"/>
  <c r="M1074" i="8" s="1"/>
  <c r="P1074" i="8" s="1"/>
  <c r="Q1074" i="8" s="1"/>
  <c r="N1073" i="8"/>
  <c r="H1073" i="8"/>
  <c r="U1073" i="8"/>
  <c r="I1073" i="8" s="1"/>
  <c r="N1072" i="8"/>
  <c r="H1072" i="8"/>
  <c r="M1072" i="8" s="1"/>
  <c r="P1072" i="8" s="1"/>
  <c r="Q1072" i="8" s="1"/>
  <c r="U1072" i="8"/>
  <c r="I1072" i="8" s="1"/>
  <c r="N1071" i="8"/>
  <c r="H1071" i="8"/>
  <c r="U1071" i="8"/>
  <c r="I1071" i="8" s="1"/>
  <c r="N1070" i="8"/>
  <c r="H1070" i="8"/>
  <c r="U1070" i="8"/>
  <c r="I1070" i="8" s="1"/>
  <c r="M1070" i="8" s="1"/>
  <c r="P1070" i="8" s="1"/>
  <c r="Q1070" i="8" s="1"/>
  <c r="N1069" i="8"/>
  <c r="H1069" i="8"/>
  <c r="U1069" i="8"/>
  <c r="I1069" i="8" s="1"/>
  <c r="N1068" i="8"/>
  <c r="H1068" i="8"/>
  <c r="U1068" i="8"/>
  <c r="I1068" i="8" s="1"/>
  <c r="M1068" i="8" s="1"/>
  <c r="P1068" i="8" s="1"/>
  <c r="Q1068" i="8" s="1"/>
  <c r="N1067" i="8"/>
  <c r="H1067" i="8"/>
  <c r="U1067" i="8"/>
  <c r="I1067" i="8" s="1"/>
  <c r="N1066" i="8"/>
  <c r="H1066" i="8"/>
  <c r="U1066" i="8"/>
  <c r="I1066" i="8" s="1"/>
  <c r="N1065" i="8"/>
  <c r="H1065" i="8"/>
  <c r="U1065" i="8"/>
  <c r="I1065" i="8" s="1"/>
  <c r="N1064" i="8"/>
  <c r="H1064" i="8"/>
  <c r="U1064" i="8"/>
  <c r="I1064" i="8" s="1"/>
  <c r="M1064" i="8" s="1"/>
  <c r="P1064" i="8" s="1"/>
  <c r="Q1064" i="8" s="1"/>
  <c r="N1063" i="8"/>
  <c r="H1063" i="8"/>
  <c r="U1063" i="8"/>
  <c r="I1063" i="8" s="1"/>
  <c r="M1063" i="8" s="1"/>
  <c r="P1063" i="8" s="1"/>
  <c r="Q1063" i="8" s="1"/>
  <c r="N1062" i="8"/>
  <c r="H1062" i="8"/>
  <c r="U1062" i="8"/>
  <c r="I1062" i="8" s="1"/>
  <c r="N1061" i="8"/>
  <c r="H1061" i="8"/>
  <c r="U1061" i="8"/>
  <c r="I1061" i="8" s="1"/>
  <c r="N1060" i="8"/>
  <c r="H1060" i="8"/>
  <c r="M1060" i="8" s="1"/>
  <c r="P1060" i="8" s="1"/>
  <c r="Q1060" i="8" s="1"/>
  <c r="U1060" i="8"/>
  <c r="I1060" i="8" s="1"/>
  <c r="N1059" i="8"/>
  <c r="H1059" i="8"/>
  <c r="U1059" i="8"/>
  <c r="I1059" i="8" s="1"/>
  <c r="M1059" i="8" s="1"/>
  <c r="P1059" i="8" s="1"/>
  <c r="Q1059" i="8" s="1"/>
  <c r="N1058" i="8"/>
  <c r="H1058" i="8"/>
  <c r="U1058" i="8"/>
  <c r="I1058" i="8" s="1"/>
  <c r="M1058" i="8" s="1"/>
  <c r="P1058" i="8" s="1"/>
  <c r="Q1058" i="8" s="1"/>
  <c r="N1057" i="8"/>
  <c r="H1057" i="8"/>
  <c r="U1057" i="8"/>
  <c r="I1057" i="8" s="1"/>
  <c r="N1056" i="8"/>
  <c r="H1056" i="8"/>
  <c r="M1056" i="8" s="1"/>
  <c r="P1056" i="8" s="1"/>
  <c r="Q1056" i="8" s="1"/>
  <c r="U1056" i="8"/>
  <c r="I1056" i="8" s="1"/>
  <c r="N1055" i="8"/>
  <c r="H1055" i="8"/>
  <c r="U1055" i="8"/>
  <c r="I1055" i="8" s="1"/>
  <c r="N1054" i="8"/>
  <c r="H1054" i="8"/>
  <c r="U1054" i="8"/>
  <c r="I1054" i="8" s="1"/>
  <c r="M1054" i="8" s="1"/>
  <c r="P1054" i="8" s="1"/>
  <c r="Q1054" i="8" s="1"/>
  <c r="N1053" i="8"/>
  <c r="H1053" i="8"/>
  <c r="U1053" i="8"/>
  <c r="I1053" i="8" s="1"/>
  <c r="N1052" i="8"/>
  <c r="H1052" i="8"/>
  <c r="U1052" i="8"/>
  <c r="I1052" i="8" s="1"/>
  <c r="M1052" i="8" s="1"/>
  <c r="P1052" i="8" s="1"/>
  <c r="Q1052" i="8" s="1"/>
  <c r="N1051" i="8"/>
  <c r="H1051" i="8"/>
  <c r="U1051" i="8"/>
  <c r="I1051" i="8" s="1"/>
  <c r="N1050" i="8"/>
  <c r="H1050" i="8"/>
  <c r="U1050" i="8"/>
  <c r="I1050" i="8" s="1"/>
  <c r="N1049" i="8"/>
  <c r="H1049" i="8"/>
  <c r="U1049" i="8"/>
  <c r="I1049" i="8" s="1"/>
  <c r="N1048" i="8"/>
  <c r="H1048" i="8"/>
  <c r="U1048" i="8"/>
  <c r="I1048" i="8" s="1"/>
  <c r="M1048" i="8" s="1"/>
  <c r="P1048" i="8" s="1"/>
  <c r="Q1048" i="8" s="1"/>
  <c r="N1047" i="8"/>
  <c r="H1047" i="8"/>
  <c r="U1047" i="8"/>
  <c r="I1047" i="8" s="1"/>
  <c r="M1047" i="8" s="1"/>
  <c r="P1047" i="8" s="1"/>
  <c r="Q1047" i="8" s="1"/>
  <c r="N1046" i="8"/>
  <c r="H1046" i="8"/>
  <c r="U1046" i="8"/>
  <c r="I1046" i="8" s="1"/>
  <c r="N1045" i="8"/>
  <c r="H1045" i="8"/>
  <c r="U1045" i="8"/>
  <c r="I1045" i="8" s="1"/>
  <c r="N1044" i="8"/>
  <c r="H1044" i="8"/>
  <c r="M1044" i="8" s="1"/>
  <c r="P1044" i="8" s="1"/>
  <c r="Q1044" i="8" s="1"/>
  <c r="U1044" i="8"/>
  <c r="I1044" i="8" s="1"/>
  <c r="N1043" i="8"/>
  <c r="H1043" i="8"/>
  <c r="U1043" i="8"/>
  <c r="I1043" i="8" s="1"/>
  <c r="M1043" i="8" s="1"/>
  <c r="P1043" i="8" s="1"/>
  <c r="Q1043" i="8" s="1"/>
  <c r="N1042" i="8"/>
  <c r="H1042" i="8"/>
  <c r="U1042" i="8"/>
  <c r="I1042" i="8" s="1"/>
  <c r="M1042" i="8" s="1"/>
  <c r="P1042" i="8" s="1"/>
  <c r="Q1042" i="8" s="1"/>
  <c r="N1041" i="8"/>
  <c r="H1041" i="8"/>
  <c r="U1041" i="8"/>
  <c r="I1041" i="8" s="1"/>
  <c r="N1040" i="8"/>
  <c r="H1040" i="8"/>
  <c r="M1040" i="8" s="1"/>
  <c r="P1040" i="8" s="1"/>
  <c r="Q1040" i="8" s="1"/>
  <c r="U1040" i="8"/>
  <c r="I1040" i="8" s="1"/>
  <c r="N1039" i="8"/>
  <c r="H1039" i="8"/>
  <c r="U1039" i="8"/>
  <c r="I1039" i="8" s="1"/>
  <c r="N1038" i="8"/>
  <c r="H1038" i="8"/>
  <c r="U1038" i="8"/>
  <c r="I1038" i="8" s="1"/>
  <c r="M1038" i="8" s="1"/>
  <c r="P1038" i="8" s="1"/>
  <c r="Q1038" i="8" s="1"/>
  <c r="N1037" i="8"/>
  <c r="H1037" i="8"/>
  <c r="U1037" i="8"/>
  <c r="I1037" i="8" s="1"/>
  <c r="N1036" i="8"/>
  <c r="H1036" i="8"/>
  <c r="U1036" i="8"/>
  <c r="I1036" i="8" s="1"/>
  <c r="M1036" i="8" s="1"/>
  <c r="P1036" i="8" s="1"/>
  <c r="Q1036" i="8" s="1"/>
  <c r="N1035" i="8"/>
  <c r="H1035" i="8"/>
  <c r="U1035" i="8"/>
  <c r="I1035" i="8" s="1"/>
  <c r="N1034" i="8"/>
  <c r="H1034" i="8"/>
  <c r="U1034" i="8"/>
  <c r="I1034" i="8" s="1"/>
  <c r="N1033" i="8"/>
  <c r="H1033" i="8"/>
  <c r="U1033" i="8"/>
  <c r="I1033" i="8" s="1"/>
  <c r="N1032" i="8"/>
  <c r="H1032" i="8"/>
  <c r="U1032" i="8"/>
  <c r="I1032" i="8" s="1"/>
  <c r="M1032" i="8" s="1"/>
  <c r="P1032" i="8" s="1"/>
  <c r="Q1032" i="8" s="1"/>
  <c r="N1031" i="8"/>
  <c r="H1031" i="8"/>
  <c r="U1031" i="8"/>
  <c r="I1031" i="8" s="1"/>
  <c r="M1031" i="8" s="1"/>
  <c r="P1031" i="8" s="1"/>
  <c r="Q1031" i="8" s="1"/>
  <c r="N1030" i="8"/>
  <c r="H1030" i="8"/>
  <c r="U1030" i="8"/>
  <c r="I1030" i="8" s="1"/>
  <c r="N1029" i="8"/>
  <c r="H1029" i="8"/>
  <c r="U1029" i="8"/>
  <c r="I1029" i="8" s="1"/>
  <c r="N1028" i="8"/>
  <c r="H1028" i="8"/>
  <c r="M1028" i="8" s="1"/>
  <c r="P1028" i="8" s="1"/>
  <c r="Q1028" i="8" s="1"/>
  <c r="U1028" i="8"/>
  <c r="I1028" i="8" s="1"/>
  <c r="N1027" i="8"/>
  <c r="H1027" i="8"/>
  <c r="U1027" i="8"/>
  <c r="I1027" i="8" s="1"/>
  <c r="M1027" i="8" s="1"/>
  <c r="P1027" i="8" s="1"/>
  <c r="Q1027" i="8" s="1"/>
  <c r="N1026" i="8"/>
  <c r="H1026" i="8"/>
  <c r="U1026" i="8"/>
  <c r="I1026" i="8" s="1"/>
  <c r="M1026" i="8" s="1"/>
  <c r="P1026" i="8" s="1"/>
  <c r="Q1026" i="8" s="1"/>
  <c r="N1025" i="8"/>
  <c r="H1025" i="8"/>
  <c r="U1025" i="8"/>
  <c r="I1025" i="8" s="1"/>
  <c r="N1024" i="8"/>
  <c r="H1024" i="8"/>
  <c r="M1024" i="8" s="1"/>
  <c r="P1024" i="8" s="1"/>
  <c r="Q1024" i="8" s="1"/>
  <c r="U1024" i="8"/>
  <c r="I1024" i="8" s="1"/>
  <c r="N1023" i="8"/>
  <c r="H1023" i="8"/>
  <c r="U1023" i="8"/>
  <c r="I1023" i="8" s="1"/>
  <c r="N1022" i="8"/>
  <c r="H1022" i="8"/>
  <c r="U1022" i="8"/>
  <c r="I1022" i="8" s="1"/>
  <c r="M1022" i="8" s="1"/>
  <c r="P1022" i="8" s="1"/>
  <c r="Q1022" i="8" s="1"/>
  <c r="N1021" i="8"/>
  <c r="H1021" i="8"/>
  <c r="U1021" i="8"/>
  <c r="I1021" i="8" s="1"/>
  <c r="N1020" i="8"/>
  <c r="H1020" i="8"/>
  <c r="U1020" i="8"/>
  <c r="I1020" i="8" s="1"/>
  <c r="M1020" i="8" s="1"/>
  <c r="P1020" i="8" s="1"/>
  <c r="Q1020" i="8" s="1"/>
  <c r="N1019" i="8"/>
  <c r="H1019" i="8"/>
  <c r="U1019" i="8"/>
  <c r="I1019" i="8" s="1"/>
  <c r="N1018" i="8"/>
  <c r="H1018" i="8"/>
  <c r="U1018" i="8"/>
  <c r="I1018" i="8" s="1"/>
  <c r="N1017" i="8"/>
  <c r="H1017" i="8"/>
  <c r="U1017" i="8"/>
  <c r="I1017" i="8" s="1"/>
  <c r="N1016" i="8"/>
  <c r="H1016" i="8"/>
  <c r="U1016" i="8"/>
  <c r="I1016" i="8" s="1"/>
  <c r="M1016" i="8" s="1"/>
  <c r="P1016" i="8" s="1"/>
  <c r="Q1016" i="8" s="1"/>
  <c r="N1015" i="8"/>
  <c r="H1015" i="8"/>
  <c r="U1015" i="8"/>
  <c r="I1015" i="8" s="1"/>
  <c r="M1015" i="8" s="1"/>
  <c r="P1015" i="8" s="1"/>
  <c r="Q1015" i="8" s="1"/>
  <c r="N1014" i="8"/>
  <c r="H1014" i="8"/>
  <c r="U1014" i="8"/>
  <c r="I1014" i="8" s="1"/>
  <c r="N1013" i="8"/>
  <c r="H1013" i="8"/>
  <c r="U1013" i="8"/>
  <c r="I1013" i="8" s="1"/>
  <c r="N1012" i="8"/>
  <c r="H1012" i="8"/>
  <c r="M1012" i="8" s="1"/>
  <c r="P1012" i="8" s="1"/>
  <c r="Q1012" i="8" s="1"/>
  <c r="U1012" i="8"/>
  <c r="I1012" i="8" s="1"/>
  <c r="N1011" i="8"/>
  <c r="H1011" i="8"/>
  <c r="U1011" i="8"/>
  <c r="I1011" i="8" s="1"/>
  <c r="M1011" i="8" s="1"/>
  <c r="P1011" i="8" s="1"/>
  <c r="Q1011" i="8" s="1"/>
  <c r="N1010" i="8"/>
  <c r="H1010" i="8"/>
  <c r="U1010" i="8"/>
  <c r="I1010" i="8" s="1"/>
  <c r="M1010" i="8" s="1"/>
  <c r="P1010" i="8" s="1"/>
  <c r="Q1010" i="8" s="1"/>
  <c r="N1009" i="8"/>
  <c r="H1009" i="8"/>
  <c r="U1009" i="8"/>
  <c r="I1009" i="8" s="1"/>
  <c r="N1008" i="8"/>
  <c r="H1008" i="8"/>
  <c r="M1008" i="8" s="1"/>
  <c r="P1008" i="8" s="1"/>
  <c r="Q1008" i="8" s="1"/>
  <c r="U1008" i="8"/>
  <c r="I1008" i="8" s="1"/>
  <c r="N1007" i="8"/>
  <c r="H1007" i="8"/>
  <c r="U1007" i="8"/>
  <c r="I1007" i="8" s="1"/>
  <c r="N1006" i="8"/>
  <c r="H1006" i="8"/>
  <c r="U1006" i="8"/>
  <c r="I1006" i="8" s="1"/>
  <c r="M1006" i="8" s="1"/>
  <c r="P1006" i="8" s="1"/>
  <c r="Q1006" i="8" s="1"/>
  <c r="N1005" i="8"/>
  <c r="H1005" i="8"/>
  <c r="U1005" i="8"/>
  <c r="I1005" i="8" s="1"/>
  <c r="N1004" i="8"/>
  <c r="H1004" i="8"/>
  <c r="U1004" i="8"/>
  <c r="I1004" i="8" s="1"/>
  <c r="M1004" i="8" s="1"/>
  <c r="P1004" i="8" s="1"/>
  <c r="Q1004" i="8" s="1"/>
  <c r="N1003" i="8"/>
  <c r="H1003" i="8"/>
  <c r="U1003" i="8"/>
  <c r="I1003" i="8" s="1"/>
  <c r="N1002" i="8"/>
  <c r="H1002" i="8"/>
  <c r="U1002" i="8"/>
  <c r="I1002" i="8" s="1"/>
  <c r="N1001" i="8"/>
  <c r="H1001" i="8"/>
  <c r="U1001" i="8"/>
  <c r="I1001" i="8" s="1"/>
  <c r="N1000" i="8"/>
  <c r="H1000" i="8"/>
  <c r="U1000" i="8"/>
  <c r="I1000" i="8" s="1"/>
  <c r="M1000" i="8" s="1"/>
  <c r="P1000" i="8" s="1"/>
  <c r="Q1000" i="8" s="1"/>
  <c r="N999" i="8"/>
  <c r="H999" i="8"/>
  <c r="U999" i="8"/>
  <c r="I999" i="8" s="1"/>
  <c r="M999" i="8" s="1"/>
  <c r="P999" i="8" s="1"/>
  <c r="Q999" i="8" s="1"/>
  <c r="N998" i="8"/>
  <c r="H998" i="8"/>
  <c r="U998" i="8"/>
  <c r="I998" i="8" s="1"/>
  <c r="N997" i="8"/>
  <c r="H997" i="8"/>
  <c r="U997" i="8"/>
  <c r="I997" i="8" s="1"/>
  <c r="N996" i="8"/>
  <c r="H996" i="8"/>
  <c r="M996" i="8" s="1"/>
  <c r="P996" i="8" s="1"/>
  <c r="Q996" i="8" s="1"/>
  <c r="U996" i="8"/>
  <c r="I996" i="8" s="1"/>
  <c r="N995" i="8"/>
  <c r="H995" i="8"/>
  <c r="U995" i="8"/>
  <c r="I995" i="8" s="1"/>
  <c r="M995" i="8" s="1"/>
  <c r="P995" i="8" s="1"/>
  <c r="Q995" i="8" s="1"/>
  <c r="N994" i="8"/>
  <c r="H994" i="8"/>
  <c r="U994" i="8"/>
  <c r="I994" i="8" s="1"/>
  <c r="M994" i="8" s="1"/>
  <c r="P994" i="8" s="1"/>
  <c r="Q994" i="8" s="1"/>
  <c r="N993" i="8"/>
  <c r="H993" i="8"/>
  <c r="U993" i="8"/>
  <c r="I993" i="8" s="1"/>
  <c r="N992" i="8"/>
  <c r="H992" i="8"/>
  <c r="M992" i="8" s="1"/>
  <c r="P992" i="8" s="1"/>
  <c r="Q992" i="8" s="1"/>
  <c r="U992" i="8"/>
  <c r="I992" i="8" s="1"/>
  <c r="N991" i="8"/>
  <c r="H991" i="8"/>
  <c r="U991" i="8"/>
  <c r="I991" i="8" s="1"/>
  <c r="N990" i="8"/>
  <c r="H990" i="8"/>
  <c r="U990" i="8"/>
  <c r="I990" i="8" s="1"/>
  <c r="M990" i="8" s="1"/>
  <c r="P990" i="8" s="1"/>
  <c r="Q990" i="8" s="1"/>
  <c r="N989" i="8"/>
  <c r="H989" i="8"/>
  <c r="U989" i="8"/>
  <c r="I989" i="8" s="1"/>
  <c r="N988" i="8"/>
  <c r="H988" i="8"/>
  <c r="U988" i="8"/>
  <c r="I988" i="8" s="1"/>
  <c r="M988" i="8" s="1"/>
  <c r="P988" i="8" s="1"/>
  <c r="Q988" i="8" s="1"/>
  <c r="N987" i="8"/>
  <c r="H987" i="8"/>
  <c r="U987" i="8"/>
  <c r="I987" i="8" s="1"/>
  <c r="N986" i="8"/>
  <c r="H986" i="8"/>
  <c r="U986" i="8"/>
  <c r="I986" i="8" s="1"/>
  <c r="N985" i="8"/>
  <c r="H985" i="8"/>
  <c r="U985" i="8"/>
  <c r="I985" i="8" s="1"/>
  <c r="N984" i="8"/>
  <c r="H984" i="8"/>
  <c r="U984" i="8"/>
  <c r="I984" i="8" s="1"/>
  <c r="M984" i="8" s="1"/>
  <c r="P984" i="8" s="1"/>
  <c r="Q984" i="8" s="1"/>
  <c r="N983" i="8"/>
  <c r="H983" i="8"/>
  <c r="U983" i="8"/>
  <c r="I983" i="8" s="1"/>
  <c r="M983" i="8" s="1"/>
  <c r="P983" i="8" s="1"/>
  <c r="Q983" i="8" s="1"/>
  <c r="N982" i="8"/>
  <c r="H982" i="8"/>
  <c r="U982" i="8"/>
  <c r="I982" i="8" s="1"/>
  <c r="N981" i="8"/>
  <c r="H981" i="8"/>
  <c r="U981" i="8"/>
  <c r="I981" i="8" s="1"/>
  <c r="N980" i="8"/>
  <c r="H980" i="8"/>
  <c r="M980" i="8" s="1"/>
  <c r="P980" i="8" s="1"/>
  <c r="Q980" i="8" s="1"/>
  <c r="U980" i="8"/>
  <c r="I980" i="8" s="1"/>
  <c r="N979" i="8"/>
  <c r="H979" i="8"/>
  <c r="U979" i="8"/>
  <c r="I979" i="8" s="1"/>
  <c r="M979" i="8" s="1"/>
  <c r="P979" i="8" s="1"/>
  <c r="Q979" i="8" s="1"/>
  <c r="N978" i="8"/>
  <c r="H978" i="8"/>
  <c r="U978" i="8"/>
  <c r="I978" i="8" s="1"/>
  <c r="M978" i="8" s="1"/>
  <c r="P978" i="8" s="1"/>
  <c r="Q978" i="8" s="1"/>
  <c r="N977" i="8"/>
  <c r="H977" i="8"/>
  <c r="U977" i="8"/>
  <c r="I977" i="8" s="1"/>
  <c r="N976" i="8"/>
  <c r="H976" i="8"/>
  <c r="M976" i="8" s="1"/>
  <c r="P976" i="8" s="1"/>
  <c r="Q976" i="8" s="1"/>
  <c r="U976" i="8"/>
  <c r="I976" i="8" s="1"/>
  <c r="N975" i="8"/>
  <c r="H975" i="8"/>
  <c r="U975" i="8"/>
  <c r="I975" i="8" s="1"/>
  <c r="N974" i="8"/>
  <c r="H974" i="8"/>
  <c r="U974" i="8"/>
  <c r="I974" i="8" s="1"/>
  <c r="M974" i="8" s="1"/>
  <c r="P974" i="8" s="1"/>
  <c r="Q974" i="8" s="1"/>
  <c r="N973" i="8"/>
  <c r="H973" i="8"/>
  <c r="U973" i="8"/>
  <c r="I973" i="8" s="1"/>
  <c r="N972" i="8"/>
  <c r="H972" i="8"/>
  <c r="U972" i="8"/>
  <c r="I972" i="8" s="1"/>
  <c r="M972" i="8" s="1"/>
  <c r="P972" i="8" s="1"/>
  <c r="Q972" i="8" s="1"/>
  <c r="N971" i="8"/>
  <c r="H971" i="8"/>
  <c r="U971" i="8"/>
  <c r="I971" i="8" s="1"/>
  <c r="N970" i="8"/>
  <c r="H970" i="8"/>
  <c r="U970" i="8"/>
  <c r="I970" i="8" s="1"/>
  <c r="N969" i="8"/>
  <c r="H969" i="8"/>
  <c r="U969" i="8"/>
  <c r="I969" i="8" s="1"/>
  <c r="N968" i="8"/>
  <c r="H968" i="8"/>
  <c r="U968" i="8"/>
  <c r="I968" i="8" s="1"/>
  <c r="M968" i="8" s="1"/>
  <c r="P968" i="8" s="1"/>
  <c r="Q968" i="8" s="1"/>
  <c r="N967" i="8"/>
  <c r="H967" i="8"/>
  <c r="U967" i="8"/>
  <c r="I967" i="8" s="1"/>
  <c r="M967" i="8" s="1"/>
  <c r="P967" i="8" s="1"/>
  <c r="Q967" i="8" s="1"/>
  <c r="N966" i="8"/>
  <c r="H966" i="8"/>
  <c r="U966" i="8"/>
  <c r="I966" i="8" s="1"/>
  <c r="N965" i="8"/>
  <c r="H965" i="8"/>
  <c r="U965" i="8"/>
  <c r="I965" i="8" s="1"/>
  <c r="N964" i="8"/>
  <c r="M964" i="8" s="1"/>
  <c r="P964" i="8" s="1"/>
  <c r="Q964" i="8" s="1"/>
  <c r="H964" i="8"/>
  <c r="U964" i="8"/>
  <c r="I964" i="8" s="1"/>
  <c r="N963" i="8"/>
  <c r="H963" i="8"/>
  <c r="U963" i="8"/>
  <c r="I963" i="8" s="1"/>
  <c r="M963" i="8" s="1"/>
  <c r="P963" i="8" s="1"/>
  <c r="Q963" i="8" s="1"/>
  <c r="N962" i="8"/>
  <c r="H962" i="8"/>
  <c r="U962" i="8"/>
  <c r="I962" i="8" s="1"/>
  <c r="M962" i="8" s="1"/>
  <c r="P962" i="8" s="1"/>
  <c r="Q962" i="8" s="1"/>
  <c r="N961" i="8"/>
  <c r="H961" i="8"/>
  <c r="U961" i="8"/>
  <c r="I961" i="8" s="1"/>
  <c r="N960" i="8"/>
  <c r="M960" i="8" s="1"/>
  <c r="P960" i="8" s="1"/>
  <c r="Q960" i="8" s="1"/>
  <c r="H960" i="8"/>
  <c r="U960" i="8"/>
  <c r="I960" i="8" s="1"/>
  <c r="N959" i="8"/>
  <c r="H959" i="8"/>
  <c r="U959" i="8"/>
  <c r="I959" i="8" s="1"/>
  <c r="N958" i="8"/>
  <c r="H958" i="8"/>
  <c r="U958" i="8"/>
  <c r="I958" i="8" s="1"/>
  <c r="M958" i="8" s="1"/>
  <c r="P958" i="8" s="1"/>
  <c r="Q958" i="8" s="1"/>
  <c r="N957" i="8"/>
  <c r="H957" i="8"/>
  <c r="U957" i="8"/>
  <c r="I957" i="8" s="1"/>
  <c r="N956" i="8"/>
  <c r="H956" i="8"/>
  <c r="U956" i="8"/>
  <c r="I956" i="8" s="1"/>
  <c r="M956" i="8" s="1"/>
  <c r="P956" i="8" s="1"/>
  <c r="Q956" i="8" s="1"/>
  <c r="N955" i="8"/>
  <c r="H955" i="8"/>
  <c r="U955" i="8"/>
  <c r="I955" i="8" s="1"/>
  <c r="N954" i="8"/>
  <c r="H954" i="8"/>
  <c r="U954" i="8"/>
  <c r="I954" i="8" s="1"/>
  <c r="N953" i="8"/>
  <c r="H953" i="8"/>
  <c r="U953" i="8"/>
  <c r="I953" i="8" s="1"/>
  <c r="N952" i="8"/>
  <c r="H952" i="8"/>
  <c r="U952" i="8"/>
  <c r="I952" i="8" s="1"/>
  <c r="M952" i="8" s="1"/>
  <c r="P952" i="8" s="1"/>
  <c r="Q952" i="8" s="1"/>
  <c r="N951" i="8"/>
  <c r="H951" i="8"/>
  <c r="U951" i="8"/>
  <c r="I951" i="8" s="1"/>
  <c r="M951" i="8" s="1"/>
  <c r="P951" i="8" s="1"/>
  <c r="Q951" i="8" s="1"/>
  <c r="N950" i="8"/>
  <c r="H950" i="8"/>
  <c r="U950" i="8"/>
  <c r="I950" i="8" s="1"/>
  <c r="N949" i="8"/>
  <c r="H949" i="8"/>
  <c r="U949" i="8"/>
  <c r="I949" i="8" s="1"/>
  <c r="N948" i="8"/>
  <c r="M948" i="8" s="1"/>
  <c r="P948" i="8" s="1"/>
  <c r="Q948" i="8" s="1"/>
  <c r="H948" i="8"/>
  <c r="U948" i="8"/>
  <c r="I948" i="8" s="1"/>
  <c r="N947" i="8"/>
  <c r="H947" i="8"/>
  <c r="U947" i="8"/>
  <c r="I947" i="8" s="1"/>
  <c r="M947" i="8" s="1"/>
  <c r="P947" i="8" s="1"/>
  <c r="Q947" i="8" s="1"/>
  <c r="N946" i="8"/>
  <c r="H946" i="8"/>
  <c r="U946" i="8"/>
  <c r="I946" i="8" s="1"/>
  <c r="M946" i="8" s="1"/>
  <c r="P946" i="8" s="1"/>
  <c r="Q946" i="8" s="1"/>
  <c r="N945" i="8"/>
  <c r="H945" i="8"/>
  <c r="U945" i="8"/>
  <c r="I945" i="8" s="1"/>
  <c r="N944" i="8"/>
  <c r="M944" i="8" s="1"/>
  <c r="P944" i="8" s="1"/>
  <c r="Q944" i="8" s="1"/>
  <c r="H944" i="8"/>
  <c r="U944" i="8"/>
  <c r="I944" i="8" s="1"/>
  <c r="N943" i="8"/>
  <c r="H943" i="8"/>
  <c r="U943" i="8"/>
  <c r="I943" i="8" s="1"/>
  <c r="N942" i="8"/>
  <c r="H942" i="8"/>
  <c r="U942" i="8"/>
  <c r="I942" i="8" s="1"/>
  <c r="M942" i="8" s="1"/>
  <c r="P942" i="8" s="1"/>
  <c r="Q942" i="8" s="1"/>
  <c r="N941" i="8"/>
  <c r="H941" i="8"/>
  <c r="U941" i="8"/>
  <c r="I941" i="8" s="1"/>
  <c r="N940" i="8"/>
  <c r="H940" i="8"/>
  <c r="U940" i="8"/>
  <c r="I940" i="8" s="1"/>
  <c r="M940" i="8" s="1"/>
  <c r="P940" i="8" s="1"/>
  <c r="Q940" i="8" s="1"/>
  <c r="N939" i="8"/>
  <c r="H939" i="8"/>
  <c r="U939" i="8"/>
  <c r="I939" i="8" s="1"/>
  <c r="N938" i="8"/>
  <c r="H938" i="8"/>
  <c r="U938" i="8"/>
  <c r="I938" i="8" s="1"/>
  <c r="N937" i="8"/>
  <c r="H937" i="8"/>
  <c r="U937" i="8"/>
  <c r="I937" i="8" s="1"/>
  <c r="N936" i="8"/>
  <c r="H936" i="8"/>
  <c r="U936" i="8"/>
  <c r="I936" i="8" s="1"/>
  <c r="M936" i="8" s="1"/>
  <c r="P936" i="8" s="1"/>
  <c r="Q936" i="8" s="1"/>
  <c r="N935" i="8"/>
  <c r="H935" i="8"/>
  <c r="U935" i="8"/>
  <c r="I935" i="8" s="1"/>
  <c r="M935" i="8" s="1"/>
  <c r="P935" i="8" s="1"/>
  <c r="Q935" i="8" s="1"/>
  <c r="N934" i="8"/>
  <c r="H934" i="8"/>
  <c r="U934" i="8"/>
  <c r="I934" i="8" s="1"/>
  <c r="N933" i="8"/>
  <c r="H933" i="8"/>
  <c r="U933" i="8"/>
  <c r="I933" i="8" s="1"/>
  <c r="N932" i="8"/>
  <c r="M932" i="8" s="1"/>
  <c r="P932" i="8" s="1"/>
  <c r="Q932" i="8" s="1"/>
  <c r="H932" i="8"/>
  <c r="U932" i="8"/>
  <c r="I932" i="8" s="1"/>
  <c r="N931" i="8"/>
  <c r="H931" i="8"/>
  <c r="U931" i="8"/>
  <c r="I931" i="8" s="1"/>
  <c r="M931" i="8" s="1"/>
  <c r="P931" i="8" s="1"/>
  <c r="Q931" i="8" s="1"/>
  <c r="N930" i="8"/>
  <c r="H930" i="8"/>
  <c r="U930" i="8"/>
  <c r="I930" i="8" s="1"/>
  <c r="M930" i="8" s="1"/>
  <c r="P930" i="8" s="1"/>
  <c r="Q930" i="8" s="1"/>
  <c r="N929" i="8"/>
  <c r="H929" i="8"/>
  <c r="U929" i="8"/>
  <c r="I929" i="8" s="1"/>
  <c r="N928" i="8"/>
  <c r="M928" i="8" s="1"/>
  <c r="P928" i="8" s="1"/>
  <c r="Q928" i="8" s="1"/>
  <c r="H928" i="8"/>
  <c r="U928" i="8"/>
  <c r="I928" i="8" s="1"/>
  <c r="N927" i="8"/>
  <c r="H927" i="8"/>
  <c r="U927" i="8"/>
  <c r="I927" i="8" s="1"/>
  <c r="N926" i="8"/>
  <c r="H926" i="8"/>
  <c r="U926" i="8"/>
  <c r="I926" i="8" s="1"/>
  <c r="M926" i="8" s="1"/>
  <c r="P926" i="8" s="1"/>
  <c r="Q926" i="8" s="1"/>
  <c r="N925" i="8"/>
  <c r="H925" i="8"/>
  <c r="U925" i="8"/>
  <c r="I925" i="8" s="1"/>
  <c r="N924" i="8"/>
  <c r="H924" i="8"/>
  <c r="U924" i="8"/>
  <c r="I924" i="8" s="1"/>
  <c r="M924" i="8" s="1"/>
  <c r="P924" i="8" s="1"/>
  <c r="Q924" i="8" s="1"/>
  <c r="N923" i="8"/>
  <c r="H923" i="8"/>
  <c r="U923" i="8"/>
  <c r="I923" i="8" s="1"/>
  <c r="N922" i="8"/>
  <c r="H922" i="8"/>
  <c r="U922" i="8"/>
  <c r="I922" i="8" s="1"/>
  <c r="N921" i="8"/>
  <c r="H921" i="8"/>
  <c r="U921" i="8"/>
  <c r="I921" i="8" s="1"/>
  <c r="N920" i="8"/>
  <c r="H920" i="8"/>
  <c r="U920" i="8"/>
  <c r="I920" i="8" s="1"/>
  <c r="M920" i="8" s="1"/>
  <c r="P920" i="8" s="1"/>
  <c r="Q920" i="8" s="1"/>
  <c r="N919" i="8"/>
  <c r="H919" i="8"/>
  <c r="U919" i="8"/>
  <c r="I919" i="8" s="1"/>
  <c r="M919" i="8" s="1"/>
  <c r="P919" i="8" s="1"/>
  <c r="Q919" i="8" s="1"/>
  <c r="N918" i="8"/>
  <c r="H918" i="8"/>
  <c r="U918" i="8"/>
  <c r="I918" i="8" s="1"/>
  <c r="N917" i="8"/>
  <c r="H917" i="8"/>
  <c r="U917" i="8"/>
  <c r="I917" i="8" s="1"/>
  <c r="N916" i="8"/>
  <c r="M916" i="8" s="1"/>
  <c r="P916" i="8" s="1"/>
  <c r="Q916" i="8" s="1"/>
  <c r="H916" i="8"/>
  <c r="U916" i="8"/>
  <c r="I916" i="8" s="1"/>
  <c r="N915" i="8"/>
  <c r="H915" i="8"/>
  <c r="U915" i="8"/>
  <c r="I915" i="8" s="1"/>
  <c r="M915" i="8" s="1"/>
  <c r="P915" i="8" s="1"/>
  <c r="Q915" i="8" s="1"/>
  <c r="N914" i="8"/>
  <c r="H914" i="8"/>
  <c r="U914" i="8"/>
  <c r="I914" i="8" s="1"/>
  <c r="M914" i="8" s="1"/>
  <c r="P914" i="8" s="1"/>
  <c r="Q914" i="8" s="1"/>
  <c r="N913" i="8"/>
  <c r="H913" i="8"/>
  <c r="U913" i="8"/>
  <c r="I913" i="8" s="1"/>
  <c r="N912" i="8"/>
  <c r="M912" i="8" s="1"/>
  <c r="P912" i="8" s="1"/>
  <c r="Q912" i="8" s="1"/>
  <c r="H912" i="8"/>
  <c r="U912" i="8"/>
  <c r="I912" i="8" s="1"/>
  <c r="N911" i="8"/>
  <c r="H911" i="8"/>
  <c r="U911" i="8"/>
  <c r="I911" i="8" s="1"/>
  <c r="N910" i="8"/>
  <c r="H910" i="8"/>
  <c r="U910" i="8"/>
  <c r="I910" i="8" s="1"/>
  <c r="M910" i="8" s="1"/>
  <c r="P910" i="8" s="1"/>
  <c r="Q910" i="8" s="1"/>
  <c r="N909" i="8"/>
  <c r="H909" i="8"/>
  <c r="U909" i="8"/>
  <c r="I909" i="8" s="1"/>
  <c r="N908" i="8"/>
  <c r="H908" i="8"/>
  <c r="U908" i="8"/>
  <c r="I908" i="8" s="1"/>
  <c r="M908" i="8" s="1"/>
  <c r="P908" i="8" s="1"/>
  <c r="Q908" i="8" s="1"/>
  <c r="N907" i="8"/>
  <c r="H907" i="8"/>
  <c r="U907" i="8"/>
  <c r="I907" i="8" s="1"/>
  <c r="N906" i="8"/>
  <c r="H906" i="8"/>
  <c r="U906" i="8"/>
  <c r="I906" i="8" s="1"/>
  <c r="N905" i="8"/>
  <c r="H905" i="8"/>
  <c r="U905" i="8"/>
  <c r="I905" i="8" s="1"/>
  <c r="N904" i="8"/>
  <c r="H904" i="8"/>
  <c r="U904" i="8"/>
  <c r="I904" i="8" s="1"/>
  <c r="M904" i="8" s="1"/>
  <c r="P904" i="8" s="1"/>
  <c r="Q904" i="8" s="1"/>
  <c r="N903" i="8"/>
  <c r="H903" i="8"/>
  <c r="U903" i="8"/>
  <c r="I903" i="8" s="1"/>
  <c r="M903" i="8" s="1"/>
  <c r="P903" i="8" s="1"/>
  <c r="Q903" i="8" s="1"/>
  <c r="N902" i="8"/>
  <c r="H902" i="8"/>
  <c r="U902" i="8"/>
  <c r="I902" i="8" s="1"/>
  <c r="N901" i="8"/>
  <c r="H901" i="8"/>
  <c r="U901" i="8"/>
  <c r="I901" i="8" s="1"/>
  <c r="N900" i="8"/>
  <c r="M900" i="8" s="1"/>
  <c r="P900" i="8" s="1"/>
  <c r="Q900" i="8" s="1"/>
  <c r="H900" i="8"/>
  <c r="U900" i="8"/>
  <c r="I900" i="8" s="1"/>
  <c r="N899" i="8"/>
  <c r="H899" i="8"/>
  <c r="U899" i="8"/>
  <c r="I899" i="8" s="1"/>
  <c r="M899" i="8" s="1"/>
  <c r="P899" i="8" s="1"/>
  <c r="Q899" i="8" s="1"/>
  <c r="N898" i="8"/>
  <c r="H898" i="8"/>
  <c r="U898" i="8"/>
  <c r="I898" i="8" s="1"/>
  <c r="M898" i="8" s="1"/>
  <c r="P898" i="8" s="1"/>
  <c r="Q898" i="8" s="1"/>
  <c r="N897" i="8"/>
  <c r="H897" i="8"/>
  <c r="U897" i="8"/>
  <c r="I897" i="8" s="1"/>
  <c r="N896" i="8"/>
  <c r="M896" i="8" s="1"/>
  <c r="P896" i="8" s="1"/>
  <c r="Q896" i="8" s="1"/>
  <c r="H896" i="8"/>
  <c r="U896" i="8"/>
  <c r="I896" i="8" s="1"/>
  <c r="N895" i="8"/>
  <c r="H895" i="8"/>
  <c r="U895" i="8"/>
  <c r="I895" i="8" s="1"/>
  <c r="N894" i="8"/>
  <c r="H894" i="8"/>
  <c r="U894" i="8"/>
  <c r="I894" i="8" s="1"/>
  <c r="M894" i="8" s="1"/>
  <c r="P894" i="8" s="1"/>
  <c r="Q894" i="8" s="1"/>
  <c r="N893" i="8"/>
  <c r="H893" i="8"/>
  <c r="U893" i="8"/>
  <c r="I893" i="8" s="1"/>
  <c r="N892" i="8"/>
  <c r="H892" i="8"/>
  <c r="U892" i="8"/>
  <c r="I892" i="8" s="1"/>
  <c r="M892" i="8" s="1"/>
  <c r="P892" i="8" s="1"/>
  <c r="Q892" i="8" s="1"/>
  <c r="N891" i="8"/>
  <c r="H891" i="8"/>
  <c r="U891" i="8"/>
  <c r="I891" i="8" s="1"/>
  <c r="N890" i="8"/>
  <c r="H890" i="8"/>
  <c r="U890" i="8"/>
  <c r="I890" i="8" s="1"/>
  <c r="N889" i="8"/>
  <c r="H889" i="8"/>
  <c r="U889" i="8"/>
  <c r="I889" i="8" s="1"/>
  <c r="N888" i="8"/>
  <c r="H888" i="8"/>
  <c r="U888" i="8"/>
  <c r="I888" i="8" s="1"/>
  <c r="M888" i="8" s="1"/>
  <c r="P888" i="8" s="1"/>
  <c r="Q888" i="8" s="1"/>
  <c r="N887" i="8"/>
  <c r="H887" i="8"/>
  <c r="U887" i="8"/>
  <c r="I887" i="8" s="1"/>
  <c r="M887" i="8" s="1"/>
  <c r="P887" i="8" s="1"/>
  <c r="Q887" i="8" s="1"/>
  <c r="N886" i="8"/>
  <c r="H886" i="8"/>
  <c r="U886" i="8"/>
  <c r="I886" i="8" s="1"/>
  <c r="N885" i="8"/>
  <c r="H885" i="8"/>
  <c r="U885" i="8"/>
  <c r="I885" i="8" s="1"/>
  <c r="N884" i="8"/>
  <c r="M884" i="8" s="1"/>
  <c r="P884" i="8" s="1"/>
  <c r="Q884" i="8" s="1"/>
  <c r="H884" i="8"/>
  <c r="U884" i="8"/>
  <c r="I884" i="8" s="1"/>
  <c r="N883" i="8"/>
  <c r="H883" i="8"/>
  <c r="U883" i="8"/>
  <c r="I883" i="8" s="1"/>
  <c r="M883" i="8" s="1"/>
  <c r="P883" i="8" s="1"/>
  <c r="Q883" i="8" s="1"/>
  <c r="N882" i="8"/>
  <c r="H882" i="8"/>
  <c r="U882" i="8"/>
  <c r="I882" i="8" s="1"/>
  <c r="M882" i="8" s="1"/>
  <c r="P882" i="8" s="1"/>
  <c r="Q882" i="8" s="1"/>
  <c r="N881" i="8"/>
  <c r="H881" i="8"/>
  <c r="U881" i="8"/>
  <c r="I881" i="8" s="1"/>
  <c r="N880" i="8"/>
  <c r="M880" i="8" s="1"/>
  <c r="P880" i="8" s="1"/>
  <c r="Q880" i="8" s="1"/>
  <c r="H880" i="8"/>
  <c r="U880" i="8"/>
  <c r="I880" i="8" s="1"/>
  <c r="N879" i="8"/>
  <c r="H879" i="8"/>
  <c r="U879" i="8"/>
  <c r="I879" i="8" s="1"/>
  <c r="N878" i="8"/>
  <c r="H878" i="8"/>
  <c r="U878" i="8"/>
  <c r="I878" i="8" s="1"/>
  <c r="M878" i="8" s="1"/>
  <c r="P878" i="8" s="1"/>
  <c r="Q878" i="8" s="1"/>
  <c r="N877" i="8"/>
  <c r="H877" i="8"/>
  <c r="U877" i="8"/>
  <c r="I877" i="8" s="1"/>
  <c r="N876" i="8"/>
  <c r="H876" i="8"/>
  <c r="U876" i="8"/>
  <c r="I876" i="8" s="1"/>
  <c r="M876" i="8" s="1"/>
  <c r="P876" i="8" s="1"/>
  <c r="Q876" i="8" s="1"/>
  <c r="N875" i="8"/>
  <c r="H875" i="8"/>
  <c r="U875" i="8"/>
  <c r="I875" i="8" s="1"/>
  <c r="N874" i="8"/>
  <c r="H874" i="8"/>
  <c r="U874" i="8"/>
  <c r="I874" i="8" s="1"/>
  <c r="N873" i="8"/>
  <c r="H873" i="8"/>
  <c r="U873" i="8"/>
  <c r="I873" i="8" s="1"/>
  <c r="N872" i="8"/>
  <c r="H872" i="8"/>
  <c r="U872" i="8"/>
  <c r="I872" i="8" s="1"/>
  <c r="M872" i="8" s="1"/>
  <c r="P872" i="8" s="1"/>
  <c r="Q872" i="8" s="1"/>
  <c r="N871" i="8"/>
  <c r="H871" i="8"/>
  <c r="U871" i="8"/>
  <c r="I871" i="8" s="1"/>
  <c r="M871" i="8" s="1"/>
  <c r="P871" i="8" s="1"/>
  <c r="Q871" i="8" s="1"/>
  <c r="N870" i="8"/>
  <c r="H870" i="8"/>
  <c r="U870" i="8"/>
  <c r="I870" i="8" s="1"/>
  <c r="N869" i="8"/>
  <c r="H869" i="8"/>
  <c r="U869" i="8"/>
  <c r="I869" i="8" s="1"/>
  <c r="N868" i="8"/>
  <c r="M868" i="8" s="1"/>
  <c r="P868" i="8" s="1"/>
  <c r="Q868" i="8" s="1"/>
  <c r="H868" i="8"/>
  <c r="U868" i="8"/>
  <c r="I868" i="8" s="1"/>
  <c r="N867" i="8"/>
  <c r="H867" i="8"/>
  <c r="U867" i="8"/>
  <c r="I867" i="8" s="1"/>
  <c r="M867" i="8" s="1"/>
  <c r="P867" i="8" s="1"/>
  <c r="Q867" i="8" s="1"/>
  <c r="N866" i="8"/>
  <c r="H866" i="8"/>
  <c r="U866" i="8"/>
  <c r="I866" i="8" s="1"/>
  <c r="M866" i="8" s="1"/>
  <c r="P866" i="8" s="1"/>
  <c r="Q866" i="8" s="1"/>
  <c r="N865" i="8"/>
  <c r="H865" i="8"/>
  <c r="U865" i="8"/>
  <c r="I865" i="8" s="1"/>
  <c r="N864" i="8"/>
  <c r="M864" i="8" s="1"/>
  <c r="P864" i="8" s="1"/>
  <c r="Q864" i="8" s="1"/>
  <c r="H864" i="8"/>
  <c r="U864" i="8"/>
  <c r="I864" i="8" s="1"/>
  <c r="N863" i="8"/>
  <c r="H863" i="8"/>
  <c r="U863" i="8"/>
  <c r="I863" i="8" s="1"/>
  <c r="N862" i="8"/>
  <c r="H862" i="8"/>
  <c r="U862" i="8"/>
  <c r="I862" i="8" s="1"/>
  <c r="M862" i="8" s="1"/>
  <c r="P862" i="8" s="1"/>
  <c r="Q862" i="8" s="1"/>
  <c r="N861" i="8"/>
  <c r="H861" i="8"/>
  <c r="U861" i="8"/>
  <c r="I861" i="8" s="1"/>
  <c r="N860" i="8"/>
  <c r="H860" i="8"/>
  <c r="U860" i="8"/>
  <c r="I860" i="8" s="1"/>
  <c r="M860" i="8" s="1"/>
  <c r="P860" i="8" s="1"/>
  <c r="Q860" i="8" s="1"/>
  <c r="N859" i="8"/>
  <c r="H859" i="8"/>
  <c r="U859" i="8"/>
  <c r="I859" i="8" s="1"/>
  <c r="N858" i="8"/>
  <c r="H858" i="8"/>
  <c r="U858" i="8"/>
  <c r="I858" i="8" s="1"/>
  <c r="N857" i="8"/>
  <c r="H857" i="8"/>
  <c r="U857" i="8"/>
  <c r="I857" i="8" s="1"/>
  <c r="N856" i="8"/>
  <c r="H856" i="8"/>
  <c r="U856" i="8"/>
  <c r="I856" i="8" s="1"/>
  <c r="M856" i="8" s="1"/>
  <c r="P856" i="8" s="1"/>
  <c r="Q856" i="8" s="1"/>
  <c r="N855" i="8"/>
  <c r="H855" i="8"/>
  <c r="U855" i="8"/>
  <c r="I855" i="8" s="1"/>
  <c r="M855" i="8" s="1"/>
  <c r="P855" i="8" s="1"/>
  <c r="Q855" i="8" s="1"/>
  <c r="N854" i="8"/>
  <c r="H854" i="8"/>
  <c r="U854" i="8"/>
  <c r="I854" i="8" s="1"/>
  <c r="N853" i="8"/>
  <c r="H853" i="8"/>
  <c r="U853" i="8"/>
  <c r="I853" i="8" s="1"/>
  <c r="N852" i="8"/>
  <c r="M852" i="8" s="1"/>
  <c r="P852" i="8" s="1"/>
  <c r="Q852" i="8" s="1"/>
  <c r="H852" i="8"/>
  <c r="U852" i="8"/>
  <c r="I852" i="8" s="1"/>
  <c r="N851" i="8"/>
  <c r="H851" i="8"/>
  <c r="U851" i="8"/>
  <c r="I851" i="8" s="1"/>
  <c r="M851" i="8" s="1"/>
  <c r="P851" i="8" s="1"/>
  <c r="Q851" i="8" s="1"/>
  <c r="N850" i="8"/>
  <c r="H850" i="8"/>
  <c r="U850" i="8"/>
  <c r="I850" i="8" s="1"/>
  <c r="M850" i="8" s="1"/>
  <c r="P850" i="8" s="1"/>
  <c r="Q850" i="8" s="1"/>
  <c r="N849" i="8"/>
  <c r="H849" i="8"/>
  <c r="U849" i="8"/>
  <c r="I849" i="8" s="1"/>
  <c r="N848" i="8"/>
  <c r="M848" i="8" s="1"/>
  <c r="P848" i="8" s="1"/>
  <c r="Q848" i="8" s="1"/>
  <c r="H848" i="8"/>
  <c r="U848" i="8"/>
  <c r="I848" i="8" s="1"/>
  <c r="N847" i="8"/>
  <c r="H847" i="8"/>
  <c r="U847" i="8"/>
  <c r="I847" i="8" s="1"/>
  <c r="N846" i="8"/>
  <c r="H846" i="8"/>
  <c r="U846" i="8"/>
  <c r="I846" i="8" s="1"/>
  <c r="M846" i="8" s="1"/>
  <c r="P846" i="8" s="1"/>
  <c r="Q846" i="8" s="1"/>
  <c r="N845" i="8"/>
  <c r="H845" i="8"/>
  <c r="U845" i="8"/>
  <c r="I845" i="8" s="1"/>
  <c r="N844" i="8"/>
  <c r="H844" i="8"/>
  <c r="U844" i="8"/>
  <c r="I844" i="8" s="1"/>
  <c r="M844" i="8" s="1"/>
  <c r="P844" i="8" s="1"/>
  <c r="Q844" i="8" s="1"/>
  <c r="N843" i="8"/>
  <c r="H843" i="8"/>
  <c r="U843" i="8"/>
  <c r="I843" i="8" s="1"/>
  <c r="N842" i="8"/>
  <c r="H842" i="8"/>
  <c r="U842" i="8"/>
  <c r="I842" i="8" s="1"/>
  <c r="N841" i="8"/>
  <c r="H841" i="8"/>
  <c r="U841" i="8"/>
  <c r="I841" i="8" s="1"/>
  <c r="N840" i="8"/>
  <c r="H840" i="8"/>
  <c r="U840" i="8"/>
  <c r="I840" i="8" s="1"/>
  <c r="M840" i="8" s="1"/>
  <c r="P840" i="8" s="1"/>
  <c r="Q840" i="8" s="1"/>
  <c r="N839" i="8"/>
  <c r="H839" i="8"/>
  <c r="U839" i="8"/>
  <c r="I839" i="8" s="1"/>
  <c r="M839" i="8" s="1"/>
  <c r="P839" i="8" s="1"/>
  <c r="Q839" i="8" s="1"/>
  <c r="N838" i="8"/>
  <c r="H838" i="8"/>
  <c r="U838" i="8"/>
  <c r="I838" i="8" s="1"/>
  <c r="N837" i="8"/>
  <c r="H837" i="8"/>
  <c r="U837" i="8"/>
  <c r="I837" i="8" s="1"/>
  <c r="N836" i="8"/>
  <c r="M836" i="8" s="1"/>
  <c r="P836" i="8" s="1"/>
  <c r="Q836" i="8" s="1"/>
  <c r="H836" i="8"/>
  <c r="U836" i="8"/>
  <c r="I836" i="8" s="1"/>
  <c r="N835" i="8"/>
  <c r="H835" i="8"/>
  <c r="U835" i="8"/>
  <c r="I835" i="8" s="1"/>
  <c r="M835" i="8" s="1"/>
  <c r="P835" i="8" s="1"/>
  <c r="Q835" i="8" s="1"/>
  <c r="N834" i="8"/>
  <c r="H834" i="8"/>
  <c r="U834" i="8"/>
  <c r="I834" i="8" s="1"/>
  <c r="M834" i="8" s="1"/>
  <c r="P834" i="8" s="1"/>
  <c r="Q834" i="8" s="1"/>
  <c r="N833" i="8"/>
  <c r="H833" i="8"/>
  <c r="U833" i="8"/>
  <c r="I833" i="8" s="1"/>
  <c r="N832" i="8"/>
  <c r="M832" i="8" s="1"/>
  <c r="P832" i="8" s="1"/>
  <c r="Q832" i="8" s="1"/>
  <c r="H832" i="8"/>
  <c r="U832" i="8"/>
  <c r="I832" i="8" s="1"/>
  <c r="N831" i="8"/>
  <c r="H831" i="8"/>
  <c r="U831" i="8"/>
  <c r="I831" i="8" s="1"/>
  <c r="N830" i="8"/>
  <c r="H830" i="8"/>
  <c r="U830" i="8"/>
  <c r="I830" i="8" s="1"/>
  <c r="M830" i="8" s="1"/>
  <c r="P830" i="8" s="1"/>
  <c r="Q830" i="8" s="1"/>
  <c r="N829" i="8"/>
  <c r="H829" i="8"/>
  <c r="U829" i="8"/>
  <c r="I829" i="8" s="1"/>
  <c r="N828" i="8"/>
  <c r="H828" i="8"/>
  <c r="U828" i="8"/>
  <c r="I828" i="8" s="1"/>
  <c r="M828" i="8" s="1"/>
  <c r="P828" i="8" s="1"/>
  <c r="Q828" i="8" s="1"/>
  <c r="N827" i="8"/>
  <c r="H827" i="8"/>
  <c r="U827" i="8"/>
  <c r="I827" i="8" s="1"/>
  <c r="N826" i="8"/>
  <c r="H826" i="8"/>
  <c r="U826" i="8"/>
  <c r="I826" i="8" s="1"/>
  <c r="N825" i="8"/>
  <c r="H825" i="8"/>
  <c r="U825" i="8"/>
  <c r="I825" i="8" s="1"/>
  <c r="N824" i="8"/>
  <c r="H824" i="8"/>
  <c r="U824" i="8"/>
  <c r="I824" i="8" s="1"/>
  <c r="M824" i="8" s="1"/>
  <c r="P824" i="8" s="1"/>
  <c r="Q824" i="8" s="1"/>
  <c r="N823" i="8"/>
  <c r="H823" i="8"/>
  <c r="U823" i="8"/>
  <c r="I823" i="8" s="1"/>
  <c r="M823" i="8" s="1"/>
  <c r="P823" i="8" s="1"/>
  <c r="Q823" i="8" s="1"/>
  <c r="N822" i="8"/>
  <c r="H822" i="8"/>
  <c r="U822" i="8"/>
  <c r="I822" i="8" s="1"/>
  <c r="N821" i="8"/>
  <c r="H821" i="8"/>
  <c r="U821" i="8"/>
  <c r="I821" i="8" s="1"/>
  <c r="N820" i="8"/>
  <c r="M820" i="8" s="1"/>
  <c r="P820" i="8" s="1"/>
  <c r="Q820" i="8" s="1"/>
  <c r="H820" i="8"/>
  <c r="U820" i="8"/>
  <c r="I820" i="8" s="1"/>
  <c r="N819" i="8"/>
  <c r="H819" i="8"/>
  <c r="U819" i="8"/>
  <c r="I819" i="8" s="1"/>
  <c r="M819" i="8" s="1"/>
  <c r="P819" i="8" s="1"/>
  <c r="Q819" i="8" s="1"/>
  <c r="N818" i="8"/>
  <c r="H818" i="8"/>
  <c r="U818" i="8"/>
  <c r="I818" i="8" s="1"/>
  <c r="M818" i="8" s="1"/>
  <c r="P818" i="8" s="1"/>
  <c r="Q818" i="8" s="1"/>
  <c r="N817" i="8"/>
  <c r="H817" i="8"/>
  <c r="U817" i="8"/>
  <c r="I817" i="8" s="1"/>
  <c r="N816" i="8"/>
  <c r="M816" i="8" s="1"/>
  <c r="P816" i="8" s="1"/>
  <c r="Q816" i="8" s="1"/>
  <c r="H816" i="8"/>
  <c r="U816" i="8"/>
  <c r="I816" i="8" s="1"/>
  <c r="N815" i="8"/>
  <c r="H815" i="8"/>
  <c r="U815" i="8"/>
  <c r="I815" i="8" s="1"/>
  <c r="N814" i="8"/>
  <c r="H814" i="8"/>
  <c r="U814" i="8"/>
  <c r="I814" i="8" s="1"/>
  <c r="M814" i="8" s="1"/>
  <c r="P814" i="8" s="1"/>
  <c r="Q814" i="8" s="1"/>
  <c r="N813" i="8"/>
  <c r="H813" i="8"/>
  <c r="U813" i="8"/>
  <c r="I813" i="8" s="1"/>
  <c r="N812" i="8"/>
  <c r="H812" i="8"/>
  <c r="U812" i="8"/>
  <c r="I812" i="8" s="1"/>
  <c r="M812" i="8" s="1"/>
  <c r="P812" i="8" s="1"/>
  <c r="Q812" i="8" s="1"/>
  <c r="N811" i="8"/>
  <c r="H811" i="8"/>
  <c r="U811" i="8"/>
  <c r="I811" i="8" s="1"/>
  <c r="N810" i="8"/>
  <c r="H810" i="8"/>
  <c r="U810" i="8"/>
  <c r="I810" i="8" s="1"/>
  <c r="N809" i="8"/>
  <c r="H809" i="8"/>
  <c r="U809" i="8"/>
  <c r="I809" i="8" s="1"/>
  <c r="N808" i="8"/>
  <c r="H808" i="8"/>
  <c r="U808" i="8"/>
  <c r="I808" i="8" s="1"/>
  <c r="M808" i="8" s="1"/>
  <c r="P808" i="8" s="1"/>
  <c r="Q808" i="8" s="1"/>
  <c r="N807" i="8"/>
  <c r="H807" i="8"/>
  <c r="U807" i="8"/>
  <c r="I807" i="8" s="1"/>
  <c r="M807" i="8" s="1"/>
  <c r="P807" i="8" s="1"/>
  <c r="Q807" i="8" s="1"/>
  <c r="N806" i="8"/>
  <c r="H806" i="8"/>
  <c r="U806" i="8"/>
  <c r="I806" i="8" s="1"/>
  <c r="N805" i="8"/>
  <c r="H805" i="8"/>
  <c r="U805" i="8"/>
  <c r="I805" i="8" s="1"/>
  <c r="N804" i="8"/>
  <c r="M804" i="8" s="1"/>
  <c r="P804" i="8" s="1"/>
  <c r="Q804" i="8" s="1"/>
  <c r="H804" i="8"/>
  <c r="U804" i="8"/>
  <c r="I804" i="8" s="1"/>
  <c r="N803" i="8"/>
  <c r="H803" i="8"/>
  <c r="U803" i="8"/>
  <c r="I803" i="8" s="1"/>
  <c r="M803" i="8" s="1"/>
  <c r="P803" i="8" s="1"/>
  <c r="Q803" i="8" s="1"/>
  <c r="N802" i="8"/>
  <c r="H802" i="8"/>
  <c r="U802" i="8"/>
  <c r="I802" i="8" s="1"/>
  <c r="M802" i="8" s="1"/>
  <c r="P802" i="8" s="1"/>
  <c r="Q802" i="8" s="1"/>
  <c r="N801" i="8"/>
  <c r="H801" i="8"/>
  <c r="U801" i="8"/>
  <c r="I801" i="8" s="1"/>
  <c r="N800" i="8"/>
  <c r="M800" i="8" s="1"/>
  <c r="P800" i="8" s="1"/>
  <c r="Q800" i="8" s="1"/>
  <c r="H800" i="8"/>
  <c r="U800" i="8"/>
  <c r="I800" i="8" s="1"/>
  <c r="N799" i="8"/>
  <c r="H799" i="8"/>
  <c r="U799" i="8"/>
  <c r="I799" i="8" s="1"/>
  <c r="N798" i="8"/>
  <c r="H798" i="8"/>
  <c r="U798" i="8"/>
  <c r="I798" i="8" s="1"/>
  <c r="M798" i="8" s="1"/>
  <c r="P798" i="8" s="1"/>
  <c r="Q798" i="8" s="1"/>
  <c r="N797" i="8"/>
  <c r="H797" i="8"/>
  <c r="U797" i="8"/>
  <c r="I797" i="8" s="1"/>
  <c r="N796" i="8"/>
  <c r="H796" i="8"/>
  <c r="U796" i="8"/>
  <c r="I796" i="8" s="1"/>
  <c r="M796" i="8" s="1"/>
  <c r="P796" i="8" s="1"/>
  <c r="Q796" i="8" s="1"/>
  <c r="N795" i="8"/>
  <c r="H795" i="8"/>
  <c r="U795" i="8"/>
  <c r="I795" i="8" s="1"/>
  <c r="N794" i="8"/>
  <c r="H794" i="8"/>
  <c r="U794" i="8"/>
  <c r="I794" i="8" s="1"/>
  <c r="N793" i="8"/>
  <c r="H793" i="8"/>
  <c r="U793" i="8"/>
  <c r="I793" i="8" s="1"/>
  <c r="N792" i="8"/>
  <c r="H792" i="8"/>
  <c r="U792" i="8"/>
  <c r="I792" i="8" s="1"/>
  <c r="M792" i="8" s="1"/>
  <c r="P792" i="8" s="1"/>
  <c r="Q792" i="8" s="1"/>
  <c r="N791" i="8"/>
  <c r="H791" i="8"/>
  <c r="U791" i="8"/>
  <c r="I791" i="8" s="1"/>
  <c r="M791" i="8" s="1"/>
  <c r="P791" i="8" s="1"/>
  <c r="Q791" i="8" s="1"/>
  <c r="N790" i="8"/>
  <c r="H790" i="8"/>
  <c r="U790" i="8"/>
  <c r="I790" i="8" s="1"/>
  <c r="N789" i="8"/>
  <c r="H789" i="8"/>
  <c r="U789" i="8"/>
  <c r="I789" i="8" s="1"/>
  <c r="N788" i="8"/>
  <c r="M788" i="8" s="1"/>
  <c r="P788" i="8" s="1"/>
  <c r="Q788" i="8" s="1"/>
  <c r="H788" i="8"/>
  <c r="U788" i="8"/>
  <c r="I788" i="8" s="1"/>
  <c r="N787" i="8"/>
  <c r="H787" i="8"/>
  <c r="U787" i="8"/>
  <c r="I787" i="8" s="1"/>
  <c r="M787" i="8" s="1"/>
  <c r="P787" i="8" s="1"/>
  <c r="Q787" i="8" s="1"/>
  <c r="N786" i="8"/>
  <c r="H786" i="8"/>
  <c r="U786" i="8"/>
  <c r="I786" i="8" s="1"/>
  <c r="M786" i="8" s="1"/>
  <c r="P786" i="8" s="1"/>
  <c r="Q786" i="8" s="1"/>
  <c r="N785" i="8"/>
  <c r="H785" i="8"/>
  <c r="U785" i="8"/>
  <c r="I785" i="8" s="1"/>
  <c r="N784" i="8"/>
  <c r="M784" i="8" s="1"/>
  <c r="P784" i="8" s="1"/>
  <c r="Q784" i="8" s="1"/>
  <c r="H784" i="8"/>
  <c r="U784" i="8"/>
  <c r="I784" i="8" s="1"/>
  <c r="N783" i="8"/>
  <c r="H783" i="8"/>
  <c r="U783" i="8"/>
  <c r="I783" i="8" s="1"/>
  <c r="N782" i="8"/>
  <c r="H782" i="8"/>
  <c r="U782" i="8"/>
  <c r="I782" i="8" s="1"/>
  <c r="M782" i="8" s="1"/>
  <c r="P782" i="8" s="1"/>
  <c r="Q782" i="8" s="1"/>
  <c r="N781" i="8"/>
  <c r="H781" i="8"/>
  <c r="U781" i="8"/>
  <c r="I781" i="8" s="1"/>
  <c r="N780" i="8"/>
  <c r="H780" i="8"/>
  <c r="U780" i="8"/>
  <c r="I780" i="8" s="1"/>
  <c r="M780" i="8" s="1"/>
  <c r="P780" i="8" s="1"/>
  <c r="Q780" i="8" s="1"/>
  <c r="N779" i="8"/>
  <c r="H779" i="8"/>
  <c r="U779" i="8"/>
  <c r="I779" i="8" s="1"/>
  <c r="N778" i="8"/>
  <c r="H778" i="8"/>
  <c r="U778" i="8"/>
  <c r="I778" i="8" s="1"/>
  <c r="N777" i="8"/>
  <c r="H777" i="8"/>
  <c r="U777" i="8"/>
  <c r="I777" i="8" s="1"/>
  <c r="N776" i="8"/>
  <c r="H776" i="8"/>
  <c r="U776" i="8"/>
  <c r="I776" i="8" s="1"/>
  <c r="M776" i="8" s="1"/>
  <c r="P776" i="8" s="1"/>
  <c r="Q776" i="8" s="1"/>
  <c r="N775" i="8"/>
  <c r="H775" i="8"/>
  <c r="U775" i="8"/>
  <c r="I775" i="8" s="1"/>
  <c r="M775" i="8" s="1"/>
  <c r="P775" i="8" s="1"/>
  <c r="Q775" i="8" s="1"/>
  <c r="N774" i="8"/>
  <c r="H774" i="8"/>
  <c r="U774" i="8"/>
  <c r="I774" i="8" s="1"/>
  <c r="N773" i="8"/>
  <c r="H773" i="8"/>
  <c r="U773" i="8"/>
  <c r="I773" i="8" s="1"/>
  <c r="N772" i="8"/>
  <c r="M772" i="8" s="1"/>
  <c r="P772" i="8" s="1"/>
  <c r="Q772" i="8" s="1"/>
  <c r="H772" i="8"/>
  <c r="U772" i="8"/>
  <c r="I772" i="8" s="1"/>
  <c r="N771" i="8"/>
  <c r="H771" i="8"/>
  <c r="U771" i="8"/>
  <c r="I771" i="8" s="1"/>
  <c r="M771" i="8" s="1"/>
  <c r="P771" i="8" s="1"/>
  <c r="Q771" i="8" s="1"/>
  <c r="N770" i="8"/>
  <c r="H770" i="8"/>
  <c r="U770" i="8"/>
  <c r="I770" i="8" s="1"/>
  <c r="M770" i="8" s="1"/>
  <c r="P770" i="8" s="1"/>
  <c r="Q770" i="8" s="1"/>
  <c r="N769" i="8"/>
  <c r="H769" i="8"/>
  <c r="U769" i="8"/>
  <c r="I769" i="8" s="1"/>
  <c r="N768" i="8"/>
  <c r="M768" i="8" s="1"/>
  <c r="P768" i="8" s="1"/>
  <c r="Q768" i="8" s="1"/>
  <c r="H768" i="8"/>
  <c r="U768" i="8"/>
  <c r="I768" i="8" s="1"/>
  <c r="N767" i="8"/>
  <c r="H767" i="8"/>
  <c r="U767" i="8"/>
  <c r="I767" i="8" s="1"/>
  <c r="N766" i="8"/>
  <c r="H766" i="8"/>
  <c r="U766" i="8"/>
  <c r="I766" i="8" s="1"/>
  <c r="M766" i="8" s="1"/>
  <c r="P766" i="8" s="1"/>
  <c r="Q766" i="8" s="1"/>
  <c r="N765" i="8"/>
  <c r="H765" i="8"/>
  <c r="U765" i="8"/>
  <c r="I765" i="8" s="1"/>
  <c r="N764" i="8"/>
  <c r="H764" i="8"/>
  <c r="U764" i="8"/>
  <c r="I764" i="8" s="1"/>
  <c r="M764" i="8" s="1"/>
  <c r="P764" i="8" s="1"/>
  <c r="Q764" i="8" s="1"/>
  <c r="N763" i="8"/>
  <c r="H763" i="8"/>
  <c r="U763" i="8"/>
  <c r="I763" i="8" s="1"/>
  <c r="N762" i="8"/>
  <c r="H762" i="8"/>
  <c r="U762" i="8"/>
  <c r="I762" i="8" s="1"/>
  <c r="N761" i="8"/>
  <c r="H761" i="8"/>
  <c r="U761" i="8"/>
  <c r="I761" i="8" s="1"/>
  <c r="N760" i="8"/>
  <c r="H760" i="8"/>
  <c r="U760" i="8"/>
  <c r="I760" i="8" s="1"/>
  <c r="M760" i="8" s="1"/>
  <c r="P760" i="8" s="1"/>
  <c r="Q760" i="8" s="1"/>
  <c r="N759" i="8"/>
  <c r="H759" i="8"/>
  <c r="U759" i="8"/>
  <c r="I759" i="8" s="1"/>
  <c r="M759" i="8" s="1"/>
  <c r="P759" i="8" s="1"/>
  <c r="Q759" i="8" s="1"/>
  <c r="N758" i="8"/>
  <c r="H758" i="8"/>
  <c r="U758" i="8"/>
  <c r="I758" i="8" s="1"/>
  <c r="N757" i="8"/>
  <c r="H757" i="8"/>
  <c r="U757" i="8"/>
  <c r="I757" i="8" s="1"/>
  <c r="N756" i="8"/>
  <c r="M756" i="8" s="1"/>
  <c r="P756" i="8" s="1"/>
  <c r="Q756" i="8" s="1"/>
  <c r="H756" i="8"/>
  <c r="U756" i="8"/>
  <c r="I756" i="8" s="1"/>
  <c r="N755" i="8"/>
  <c r="H755" i="8"/>
  <c r="U755" i="8"/>
  <c r="I755" i="8" s="1"/>
  <c r="M755" i="8" s="1"/>
  <c r="P755" i="8" s="1"/>
  <c r="Q755" i="8" s="1"/>
  <c r="N754" i="8"/>
  <c r="H754" i="8"/>
  <c r="U754" i="8"/>
  <c r="I754" i="8" s="1"/>
  <c r="M754" i="8" s="1"/>
  <c r="P754" i="8" s="1"/>
  <c r="Q754" i="8" s="1"/>
  <c r="N753" i="8"/>
  <c r="H753" i="8"/>
  <c r="U753" i="8"/>
  <c r="I753" i="8" s="1"/>
  <c r="N752" i="8"/>
  <c r="M752" i="8" s="1"/>
  <c r="P752" i="8" s="1"/>
  <c r="Q752" i="8" s="1"/>
  <c r="H752" i="8"/>
  <c r="U752" i="8"/>
  <c r="I752" i="8" s="1"/>
  <c r="N751" i="8"/>
  <c r="H751" i="8"/>
  <c r="U751" i="8"/>
  <c r="I751" i="8" s="1"/>
  <c r="N750" i="8"/>
  <c r="H750" i="8"/>
  <c r="U750" i="8"/>
  <c r="I750" i="8" s="1"/>
  <c r="M750" i="8" s="1"/>
  <c r="P750" i="8" s="1"/>
  <c r="Q750" i="8" s="1"/>
  <c r="N749" i="8"/>
  <c r="H749" i="8"/>
  <c r="U749" i="8"/>
  <c r="I749" i="8" s="1"/>
  <c r="N748" i="8"/>
  <c r="H748" i="8"/>
  <c r="U748" i="8"/>
  <c r="I748" i="8" s="1"/>
  <c r="M748" i="8" s="1"/>
  <c r="P748" i="8" s="1"/>
  <c r="Q748" i="8" s="1"/>
  <c r="N747" i="8"/>
  <c r="H747" i="8"/>
  <c r="U747" i="8"/>
  <c r="I747" i="8" s="1"/>
  <c r="N746" i="8"/>
  <c r="H746" i="8"/>
  <c r="U746" i="8"/>
  <c r="I746" i="8" s="1"/>
  <c r="N745" i="8"/>
  <c r="H745" i="8"/>
  <c r="U745" i="8"/>
  <c r="I745" i="8" s="1"/>
  <c r="N744" i="8"/>
  <c r="H744" i="8"/>
  <c r="U744" i="8"/>
  <c r="I744" i="8" s="1"/>
  <c r="M744" i="8" s="1"/>
  <c r="P744" i="8" s="1"/>
  <c r="Q744" i="8" s="1"/>
  <c r="N743" i="8"/>
  <c r="H743" i="8"/>
  <c r="U743" i="8"/>
  <c r="I743" i="8" s="1"/>
  <c r="M743" i="8" s="1"/>
  <c r="P743" i="8" s="1"/>
  <c r="Q743" i="8" s="1"/>
  <c r="N742" i="8"/>
  <c r="H742" i="8"/>
  <c r="U742" i="8"/>
  <c r="I742" i="8" s="1"/>
  <c r="N741" i="8"/>
  <c r="H741" i="8"/>
  <c r="U741" i="8"/>
  <c r="I741" i="8" s="1"/>
  <c r="N740" i="8"/>
  <c r="M740" i="8" s="1"/>
  <c r="P740" i="8" s="1"/>
  <c r="Q740" i="8" s="1"/>
  <c r="H740" i="8"/>
  <c r="U740" i="8"/>
  <c r="I740" i="8" s="1"/>
  <c r="N739" i="8"/>
  <c r="H739" i="8"/>
  <c r="U739" i="8"/>
  <c r="I739" i="8" s="1"/>
  <c r="M739" i="8" s="1"/>
  <c r="P739" i="8" s="1"/>
  <c r="Q739" i="8" s="1"/>
  <c r="N738" i="8"/>
  <c r="H738" i="8"/>
  <c r="U738" i="8"/>
  <c r="I738" i="8" s="1"/>
  <c r="M738" i="8" s="1"/>
  <c r="P738" i="8" s="1"/>
  <c r="Q738" i="8" s="1"/>
  <c r="N737" i="8"/>
  <c r="H737" i="8"/>
  <c r="U737" i="8"/>
  <c r="I737" i="8" s="1"/>
  <c r="N736" i="8"/>
  <c r="M736" i="8" s="1"/>
  <c r="P736" i="8" s="1"/>
  <c r="Q736" i="8" s="1"/>
  <c r="H736" i="8"/>
  <c r="U736" i="8"/>
  <c r="I736" i="8" s="1"/>
  <c r="N735" i="8"/>
  <c r="H735" i="8"/>
  <c r="U735" i="8"/>
  <c r="I735" i="8" s="1"/>
  <c r="N734" i="8"/>
  <c r="H734" i="8"/>
  <c r="U734" i="8"/>
  <c r="I734" i="8" s="1"/>
  <c r="M734" i="8" s="1"/>
  <c r="P734" i="8" s="1"/>
  <c r="Q734" i="8" s="1"/>
  <c r="N733" i="8"/>
  <c r="H733" i="8"/>
  <c r="U733" i="8"/>
  <c r="I733" i="8" s="1"/>
  <c r="N732" i="8"/>
  <c r="H732" i="8"/>
  <c r="U732" i="8"/>
  <c r="I732" i="8" s="1"/>
  <c r="M732" i="8" s="1"/>
  <c r="P732" i="8" s="1"/>
  <c r="Q732" i="8" s="1"/>
  <c r="N731" i="8"/>
  <c r="H731" i="8"/>
  <c r="U731" i="8"/>
  <c r="I731" i="8" s="1"/>
  <c r="N730" i="8"/>
  <c r="H730" i="8"/>
  <c r="U730" i="8"/>
  <c r="I730" i="8" s="1"/>
  <c r="N729" i="8"/>
  <c r="H729" i="8"/>
  <c r="U729" i="8"/>
  <c r="I729" i="8" s="1"/>
  <c r="N728" i="8"/>
  <c r="H728" i="8"/>
  <c r="U728" i="8"/>
  <c r="I728" i="8" s="1"/>
  <c r="M728" i="8" s="1"/>
  <c r="P728" i="8" s="1"/>
  <c r="Q728" i="8" s="1"/>
  <c r="N727" i="8"/>
  <c r="H727" i="8"/>
  <c r="U727" i="8"/>
  <c r="I727" i="8" s="1"/>
  <c r="M727" i="8" s="1"/>
  <c r="P727" i="8" s="1"/>
  <c r="Q727" i="8" s="1"/>
  <c r="N726" i="8"/>
  <c r="H726" i="8"/>
  <c r="U726" i="8"/>
  <c r="I726" i="8" s="1"/>
  <c r="N725" i="8"/>
  <c r="H725" i="8"/>
  <c r="U725" i="8"/>
  <c r="I725" i="8" s="1"/>
  <c r="N724" i="8"/>
  <c r="M724" i="8" s="1"/>
  <c r="P724" i="8" s="1"/>
  <c r="Q724" i="8" s="1"/>
  <c r="H724" i="8"/>
  <c r="U724" i="8"/>
  <c r="I724" i="8" s="1"/>
  <c r="N723" i="8"/>
  <c r="H723" i="8"/>
  <c r="U723" i="8"/>
  <c r="I723" i="8" s="1"/>
  <c r="M723" i="8" s="1"/>
  <c r="P723" i="8" s="1"/>
  <c r="Q723" i="8" s="1"/>
  <c r="N722" i="8"/>
  <c r="H722" i="8"/>
  <c r="U722" i="8"/>
  <c r="I722" i="8" s="1"/>
  <c r="M722" i="8" s="1"/>
  <c r="P722" i="8" s="1"/>
  <c r="Q722" i="8" s="1"/>
  <c r="N721" i="8"/>
  <c r="H721" i="8"/>
  <c r="U721" i="8"/>
  <c r="I721" i="8" s="1"/>
  <c r="N720" i="8"/>
  <c r="M720" i="8" s="1"/>
  <c r="P720" i="8" s="1"/>
  <c r="Q720" i="8" s="1"/>
  <c r="H720" i="8"/>
  <c r="U720" i="8"/>
  <c r="I720" i="8" s="1"/>
  <c r="N719" i="8"/>
  <c r="H719" i="8"/>
  <c r="U719" i="8"/>
  <c r="I719" i="8" s="1"/>
  <c r="N718" i="8"/>
  <c r="H718" i="8"/>
  <c r="U718" i="8"/>
  <c r="I718" i="8" s="1"/>
  <c r="M718" i="8" s="1"/>
  <c r="P718" i="8" s="1"/>
  <c r="Q718" i="8" s="1"/>
  <c r="N717" i="8"/>
  <c r="H717" i="8"/>
  <c r="U717" i="8"/>
  <c r="I717" i="8" s="1"/>
  <c r="N716" i="8"/>
  <c r="H716" i="8"/>
  <c r="U716" i="8"/>
  <c r="I716" i="8" s="1"/>
  <c r="M716" i="8" s="1"/>
  <c r="P716" i="8" s="1"/>
  <c r="Q716" i="8" s="1"/>
  <c r="N715" i="8"/>
  <c r="H715" i="8"/>
  <c r="U715" i="8"/>
  <c r="I715" i="8" s="1"/>
  <c r="N714" i="8"/>
  <c r="H714" i="8"/>
  <c r="U714" i="8"/>
  <c r="I714" i="8" s="1"/>
  <c r="N713" i="8"/>
  <c r="H713" i="8"/>
  <c r="U713" i="8"/>
  <c r="I713" i="8" s="1"/>
  <c r="N712" i="8"/>
  <c r="H712" i="8"/>
  <c r="U712" i="8"/>
  <c r="I712" i="8" s="1"/>
  <c r="M712" i="8" s="1"/>
  <c r="P712" i="8" s="1"/>
  <c r="Q712" i="8" s="1"/>
  <c r="N711" i="8"/>
  <c r="H711" i="8"/>
  <c r="U711" i="8"/>
  <c r="I711" i="8" s="1"/>
  <c r="M711" i="8" s="1"/>
  <c r="P711" i="8" s="1"/>
  <c r="Q711" i="8" s="1"/>
  <c r="N710" i="8"/>
  <c r="H710" i="8"/>
  <c r="U710" i="8"/>
  <c r="I710" i="8" s="1"/>
  <c r="N709" i="8"/>
  <c r="H709" i="8"/>
  <c r="U709" i="8"/>
  <c r="I709" i="8" s="1"/>
  <c r="N708" i="8"/>
  <c r="M708" i="8" s="1"/>
  <c r="P708" i="8" s="1"/>
  <c r="Q708" i="8" s="1"/>
  <c r="H708" i="8"/>
  <c r="U708" i="8"/>
  <c r="I708" i="8" s="1"/>
  <c r="N707" i="8"/>
  <c r="H707" i="8"/>
  <c r="U707" i="8"/>
  <c r="I707" i="8" s="1"/>
  <c r="M707" i="8" s="1"/>
  <c r="P707" i="8" s="1"/>
  <c r="Q707" i="8" s="1"/>
  <c r="N706" i="8"/>
  <c r="H706" i="8"/>
  <c r="U706" i="8"/>
  <c r="I706" i="8" s="1"/>
  <c r="M706" i="8" s="1"/>
  <c r="P706" i="8" s="1"/>
  <c r="Q706" i="8" s="1"/>
  <c r="N705" i="8"/>
  <c r="H705" i="8"/>
  <c r="U705" i="8"/>
  <c r="I705" i="8" s="1"/>
  <c r="N704" i="8"/>
  <c r="M704" i="8" s="1"/>
  <c r="P704" i="8" s="1"/>
  <c r="Q704" i="8" s="1"/>
  <c r="H704" i="8"/>
  <c r="U704" i="8"/>
  <c r="I704" i="8" s="1"/>
  <c r="N703" i="8"/>
  <c r="H703" i="8"/>
  <c r="U703" i="8"/>
  <c r="I703" i="8" s="1"/>
  <c r="N702" i="8"/>
  <c r="H702" i="8"/>
  <c r="U702" i="8"/>
  <c r="I702" i="8" s="1"/>
  <c r="M702" i="8" s="1"/>
  <c r="P702" i="8" s="1"/>
  <c r="Q702" i="8" s="1"/>
  <c r="N701" i="8"/>
  <c r="H701" i="8"/>
  <c r="U701" i="8"/>
  <c r="I701" i="8" s="1"/>
  <c r="N700" i="8"/>
  <c r="H700" i="8"/>
  <c r="U700" i="8"/>
  <c r="I700" i="8" s="1"/>
  <c r="M700" i="8" s="1"/>
  <c r="P700" i="8" s="1"/>
  <c r="Q700" i="8" s="1"/>
  <c r="N699" i="8"/>
  <c r="H699" i="8"/>
  <c r="U699" i="8"/>
  <c r="I699" i="8" s="1"/>
  <c r="N698" i="8"/>
  <c r="H698" i="8"/>
  <c r="U698" i="8"/>
  <c r="I698" i="8" s="1"/>
  <c r="N697" i="8"/>
  <c r="H697" i="8"/>
  <c r="U697" i="8"/>
  <c r="I697" i="8" s="1"/>
  <c r="N696" i="8"/>
  <c r="H696" i="8"/>
  <c r="U696" i="8"/>
  <c r="I696" i="8" s="1"/>
  <c r="M696" i="8" s="1"/>
  <c r="P696" i="8" s="1"/>
  <c r="Q696" i="8" s="1"/>
  <c r="N695" i="8"/>
  <c r="H695" i="8"/>
  <c r="U695" i="8"/>
  <c r="I695" i="8" s="1"/>
  <c r="M695" i="8" s="1"/>
  <c r="P695" i="8" s="1"/>
  <c r="Q695" i="8" s="1"/>
  <c r="N694" i="8"/>
  <c r="H694" i="8"/>
  <c r="U694" i="8"/>
  <c r="I694" i="8" s="1"/>
  <c r="N693" i="8"/>
  <c r="H693" i="8"/>
  <c r="U693" i="8"/>
  <c r="I693" i="8" s="1"/>
  <c r="N692" i="8"/>
  <c r="M692" i="8" s="1"/>
  <c r="P692" i="8" s="1"/>
  <c r="Q692" i="8" s="1"/>
  <c r="H692" i="8"/>
  <c r="U692" i="8"/>
  <c r="I692" i="8" s="1"/>
  <c r="N691" i="8"/>
  <c r="H691" i="8"/>
  <c r="U691" i="8"/>
  <c r="I691" i="8" s="1"/>
  <c r="M691" i="8" s="1"/>
  <c r="P691" i="8" s="1"/>
  <c r="Q691" i="8" s="1"/>
  <c r="N690" i="8"/>
  <c r="H690" i="8"/>
  <c r="U690" i="8"/>
  <c r="I690" i="8" s="1"/>
  <c r="M690" i="8" s="1"/>
  <c r="P690" i="8" s="1"/>
  <c r="Q690" i="8" s="1"/>
  <c r="N689" i="8"/>
  <c r="H689" i="8"/>
  <c r="U689" i="8"/>
  <c r="I689" i="8" s="1"/>
  <c r="N688" i="8"/>
  <c r="M688" i="8" s="1"/>
  <c r="P688" i="8" s="1"/>
  <c r="Q688" i="8" s="1"/>
  <c r="H688" i="8"/>
  <c r="U688" i="8"/>
  <c r="I688" i="8" s="1"/>
  <c r="N687" i="8"/>
  <c r="H687" i="8"/>
  <c r="U687" i="8"/>
  <c r="I687" i="8" s="1"/>
  <c r="N686" i="8"/>
  <c r="H686" i="8"/>
  <c r="U686" i="8"/>
  <c r="I686" i="8" s="1"/>
  <c r="M686" i="8" s="1"/>
  <c r="P686" i="8" s="1"/>
  <c r="Q686" i="8" s="1"/>
  <c r="N685" i="8"/>
  <c r="H685" i="8"/>
  <c r="U685" i="8"/>
  <c r="I685" i="8" s="1"/>
  <c r="N684" i="8"/>
  <c r="H684" i="8"/>
  <c r="U684" i="8"/>
  <c r="I684" i="8" s="1"/>
  <c r="M684" i="8" s="1"/>
  <c r="P684" i="8" s="1"/>
  <c r="Q684" i="8" s="1"/>
  <c r="N683" i="8"/>
  <c r="H683" i="8"/>
  <c r="U683" i="8"/>
  <c r="I683" i="8" s="1"/>
  <c r="N682" i="8"/>
  <c r="H682" i="8"/>
  <c r="U682" i="8"/>
  <c r="I682" i="8" s="1"/>
  <c r="N681" i="8"/>
  <c r="H681" i="8"/>
  <c r="U681" i="8"/>
  <c r="I681" i="8" s="1"/>
  <c r="N680" i="8"/>
  <c r="H680" i="8"/>
  <c r="U680" i="8"/>
  <c r="I680" i="8" s="1"/>
  <c r="M680" i="8" s="1"/>
  <c r="P680" i="8" s="1"/>
  <c r="Q680" i="8" s="1"/>
  <c r="N679" i="8"/>
  <c r="H679" i="8"/>
  <c r="U679" i="8"/>
  <c r="I679" i="8" s="1"/>
  <c r="M679" i="8" s="1"/>
  <c r="P679" i="8" s="1"/>
  <c r="Q679" i="8" s="1"/>
  <c r="N678" i="8"/>
  <c r="H678" i="8"/>
  <c r="U678" i="8"/>
  <c r="I678" i="8" s="1"/>
  <c r="N677" i="8"/>
  <c r="H677" i="8"/>
  <c r="U677" i="8"/>
  <c r="I677" i="8" s="1"/>
  <c r="N676" i="8"/>
  <c r="M676" i="8" s="1"/>
  <c r="P676" i="8" s="1"/>
  <c r="Q676" i="8" s="1"/>
  <c r="H676" i="8"/>
  <c r="U676" i="8"/>
  <c r="I676" i="8" s="1"/>
  <c r="N675" i="8"/>
  <c r="H675" i="8"/>
  <c r="U675" i="8"/>
  <c r="I675" i="8" s="1"/>
  <c r="M675" i="8" s="1"/>
  <c r="P675" i="8" s="1"/>
  <c r="Q675" i="8" s="1"/>
  <c r="N674" i="8"/>
  <c r="H674" i="8"/>
  <c r="U674" i="8"/>
  <c r="I674" i="8" s="1"/>
  <c r="M674" i="8" s="1"/>
  <c r="P674" i="8" s="1"/>
  <c r="Q674" i="8" s="1"/>
  <c r="N673" i="8"/>
  <c r="H673" i="8"/>
  <c r="U673" i="8"/>
  <c r="I673" i="8" s="1"/>
  <c r="N672" i="8"/>
  <c r="M672" i="8" s="1"/>
  <c r="P672" i="8" s="1"/>
  <c r="Q672" i="8" s="1"/>
  <c r="H672" i="8"/>
  <c r="U672" i="8"/>
  <c r="I672" i="8" s="1"/>
  <c r="N671" i="8"/>
  <c r="H671" i="8"/>
  <c r="U671" i="8"/>
  <c r="I671" i="8" s="1"/>
  <c r="N670" i="8"/>
  <c r="H670" i="8"/>
  <c r="U670" i="8"/>
  <c r="I670" i="8" s="1"/>
  <c r="M670" i="8" s="1"/>
  <c r="P670" i="8" s="1"/>
  <c r="Q670" i="8" s="1"/>
  <c r="N669" i="8"/>
  <c r="H669" i="8"/>
  <c r="U669" i="8"/>
  <c r="I669" i="8" s="1"/>
  <c r="N668" i="8"/>
  <c r="H668" i="8"/>
  <c r="U668" i="8"/>
  <c r="I668" i="8" s="1"/>
  <c r="M668" i="8" s="1"/>
  <c r="P668" i="8" s="1"/>
  <c r="Q668" i="8" s="1"/>
  <c r="N667" i="8"/>
  <c r="H667" i="8"/>
  <c r="U667" i="8"/>
  <c r="I667" i="8" s="1"/>
  <c r="N666" i="8"/>
  <c r="H666" i="8"/>
  <c r="U666" i="8"/>
  <c r="I666" i="8" s="1"/>
  <c r="N665" i="8"/>
  <c r="H665" i="8"/>
  <c r="U665" i="8"/>
  <c r="I665" i="8" s="1"/>
  <c r="N664" i="8"/>
  <c r="H664" i="8"/>
  <c r="U664" i="8"/>
  <c r="I664" i="8" s="1"/>
  <c r="M664" i="8" s="1"/>
  <c r="P664" i="8" s="1"/>
  <c r="Q664" i="8" s="1"/>
  <c r="N663" i="8"/>
  <c r="H663" i="8"/>
  <c r="U663" i="8"/>
  <c r="I663" i="8" s="1"/>
  <c r="M663" i="8" s="1"/>
  <c r="P663" i="8" s="1"/>
  <c r="Q663" i="8" s="1"/>
  <c r="N662" i="8"/>
  <c r="H662" i="8"/>
  <c r="U662" i="8"/>
  <c r="I662" i="8" s="1"/>
  <c r="N661" i="8"/>
  <c r="H661" i="8"/>
  <c r="U661" i="8"/>
  <c r="I661" i="8" s="1"/>
  <c r="N660" i="8"/>
  <c r="M660" i="8" s="1"/>
  <c r="P660" i="8" s="1"/>
  <c r="Q660" i="8" s="1"/>
  <c r="H660" i="8"/>
  <c r="U660" i="8"/>
  <c r="I660" i="8" s="1"/>
  <c r="N659" i="8"/>
  <c r="H659" i="8"/>
  <c r="U659" i="8"/>
  <c r="I659" i="8" s="1"/>
  <c r="M659" i="8" s="1"/>
  <c r="P659" i="8" s="1"/>
  <c r="Q659" i="8" s="1"/>
  <c r="N658" i="8"/>
  <c r="H658" i="8"/>
  <c r="U658" i="8"/>
  <c r="I658" i="8" s="1"/>
  <c r="M658" i="8" s="1"/>
  <c r="P658" i="8" s="1"/>
  <c r="Q658" i="8" s="1"/>
  <c r="N657" i="8"/>
  <c r="H657" i="8"/>
  <c r="U657" i="8"/>
  <c r="I657" i="8" s="1"/>
  <c r="N656" i="8"/>
  <c r="M656" i="8" s="1"/>
  <c r="P656" i="8" s="1"/>
  <c r="Q656" i="8" s="1"/>
  <c r="H656" i="8"/>
  <c r="U656" i="8"/>
  <c r="I656" i="8" s="1"/>
  <c r="N655" i="8"/>
  <c r="H655" i="8"/>
  <c r="U655" i="8"/>
  <c r="I655" i="8" s="1"/>
  <c r="N654" i="8"/>
  <c r="H654" i="8"/>
  <c r="U654" i="8"/>
  <c r="I654" i="8" s="1"/>
  <c r="M654" i="8" s="1"/>
  <c r="P654" i="8" s="1"/>
  <c r="Q654" i="8" s="1"/>
  <c r="N653" i="8"/>
  <c r="H653" i="8"/>
  <c r="U653" i="8"/>
  <c r="I653" i="8" s="1"/>
  <c r="N652" i="8"/>
  <c r="H652" i="8"/>
  <c r="U652" i="8"/>
  <c r="I652" i="8" s="1"/>
  <c r="M652" i="8" s="1"/>
  <c r="P652" i="8" s="1"/>
  <c r="Q652" i="8" s="1"/>
  <c r="N651" i="8"/>
  <c r="H651" i="8"/>
  <c r="U651" i="8"/>
  <c r="I651" i="8" s="1"/>
  <c r="N650" i="8"/>
  <c r="H650" i="8"/>
  <c r="U650" i="8"/>
  <c r="I650" i="8" s="1"/>
  <c r="N649" i="8"/>
  <c r="H649" i="8"/>
  <c r="U649" i="8"/>
  <c r="I649" i="8" s="1"/>
  <c r="N648" i="8"/>
  <c r="H648" i="8"/>
  <c r="U648" i="8"/>
  <c r="I648" i="8" s="1"/>
  <c r="M648" i="8" s="1"/>
  <c r="P648" i="8" s="1"/>
  <c r="Q648" i="8" s="1"/>
  <c r="N647" i="8"/>
  <c r="H647" i="8"/>
  <c r="U647" i="8"/>
  <c r="I647" i="8" s="1"/>
  <c r="M647" i="8" s="1"/>
  <c r="P647" i="8" s="1"/>
  <c r="Q647" i="8" s="1"/>
  <c r="N646" i="8"/>
  <c r="H646" i="8"/>
  <c r="U646" i="8"/>
  <c r="I646" i="8" s="1"/>
  <c r="N645" i="8"/>
  <c r="H645" i="8"/>
  <c r="U645" i="8"/>
  <c r="I645" i="8" s="1"/>
  <c r="N644" i="8"/>
  <c r="M644" i="8" s="1"/>
  <c r="P644" i="8" s="1"/>
  <c r="Q644" i="8" s="1"/>
  <c r="H644" i="8"/>
  <c r="U644" i="8"/>
  <c r="I644" i="8" s="1"/>
  <c r="N643" i="8"/>
  <c r="H643" i="8"/>
  <c r="U643" i="8"/>
  <c r="I643" i="8" s="1"/>
  <c r="M643" i="8" s="1"/>
  <c r="P643" i="8" s="1"/>
  <c r="Q643" i="8" s="1"/>
  <c r="N642" i="8"/>
  <c r="H642" i="8"/>
  <c r="U642" i="8"/>
  <c r="I642" i="8" s="1"/>
  <c r="M642" i="8" s="1"/>
  <c r="P642" i="8" s="1"/>
  <c r="Q642" i="8" s="1"/>
  <c r="N641" i="8"/>
  <c r="H641" i="8"/>
  <c r="U641" i="8"/>
  <c r="I641" i="8" s="1"/>
  <c r="N640" i="8"/>
  <c r="M640" i="8" s="1"/>
  <c r="P640" i="8" s="1"/>
  <c r="Q640" i="8" s="1"/>
  <c r="H640" i="8"/>
  <c r="U640" i="8"/>
  <c r="I640" i="8" s="1"/>
  <c r="N639" i="8"/>
  <c r="H639" i="8"/>
  <c r="U639" i="8"/>
  <c r="I639" i="8" s="1"/>
  <c r="N638" i="8"/>
  <c r="H638" i="8"/>
  <c r="U638" i="8"/>
  <c r="I638" i="8" s="1"/>
  <c r="M638" i="8" s="1"/>
  <c r="P638" i="8" s="1"/>
  <c r="Q638" i="8" s="1"/>
  <c r="N637" i="8"/>
  <c r="H637" i="8"/>
  <c r="U637" i="8"/>
  <c r="I637" i="8" s="1"/>
  <c r="N636" i="8"/>
  <c r="H636" i="8"/>
  <c r="U636" i="8"/>
  <c r="I636" i="8" s="1"/>
  <c r="M636" i="8" s="1"/>
  <c r="P636" i="8" s="1"/>
  <c r="Q636" i="8" s="1"/>
  <c r="N635" i="8"/>
  <c r="H635" i="8"/>
  <c r="U635" i="8"/>
  <c r="I635" i="8" s="1"/>
  <c r="N634" i="8"/>
  <c r="H634" i="8"/>
  <c r="U634" i="8"/>
  <c r="I634" i="8" s="1"/>
  <c r="N633" i="8"/>
  <c r="H633" i="8"/>
  <c r="U633" i="8"/>
  <c r="I633" i="8" s="1"/>
  <c r="N632" i="8"/>
  <c r="H632" i="8"/>
  <c r="U632" i="8"/>
  <c r="I632" i="8" s="1"/>
  <c r="M632" i="8" s="1"/>
  <c r="P632" i="8" s="1"/>
  <c r="Q632" i="8" s="1"/>
  <c r="N631" i="8"/>
  <c r="H631" i="8"/>
  <c r="U631" i="8"/>
  <c r="I631" i="8" s="1"/>
  <c r="M631" i="8" s="1"/>
  <c r="P631" i="8" s="1"/>
  <c r="Q631" i="8" s="1"/>
  <c r="N630" i="8"/>
  <c r="H630" i="8"/>
  <c r="U630" i="8"/>
  <c r="I630" i="8" s="1"/>
  <c r="N629" i="8"/>
  <c r="H629" i="8"/>
  <c r="U629" i="8"/>
  <c r="I629" i="8" s="1"/>
  <c r="N628" i="8"/>
  <c r="M628" i="8" s="1"/>
  <c r="P628" i="8" s="1"/>
  <c r="Q628" i="8" s="1"/>
  <c r="H628" i="8"/>
  <c r="U628" i="8"/>
  <c r="I628" i="8" s="1"/>
  <c r="N627" i="8"/>
  <c r="H627" i="8"/>
  <c r="U627" i="8"/>
  <c r="I627" i="8" s="1"/>
  <c r="M627" i="8" s="1"/>
  <c r="P627" i="8" s="1"/>
  <c r="Q627" i="8" s="1"/>
  <c r="N626" i="8"/>
  <c r="H626" i="8"/>
  <c r="U626" i="8"/>
  <c r="I626" i="8" s="1"/>
  <c r="M626" i="8" s="1"/>
  <c r="P626" i="8" s="1"/>
  <c r="Q626" i="8" s="1"/>
  <c r="N625" i="8"/>
  <c r="H625" i="8"/>
  <c r="U625" i="8"/>
  <c r="I625" i="8" s="1"/>
  <c r="N624" i="8"/>
  <c r="M624" i="8" s="1"/>
  <c r="P624" i="8" s="1"/>
  <c r="Q624" i="8" s="1"/>
  <c r="H624" i="8"/>
  <c r="U624" i="8"/>
  <c r="I624" i="8" s="1"/>
  <c r="N623" i="8"/>
  <c r="H623" i="8"/>
  <c r="U623" i="8"/>
  <c r="I623" i="8" s="1"/>
  <c r="N622" i="8"/>
  <c r="H622" i="8"/>
  <c r="U622" i="8"/>
  <c r="I622" i="8" s="1"/>
  <c r="M622" i="8" s="1"/>
  <c r="P622" i="8" s="1"/>
  <c r="Q622" i="8" s="1"/>
  <c r="N621" i="8"/>
  <c r="H621" i="8"/>
  <c r="U621" i="8"/>
  <c r="I621" i="8" s="1"/>
  <c r="N620" i="8"/>
  <c r="H620" i="8"/>
  <c r="U620" i="8"/>
  <c r="I620" i="8" s="1"/>
  <c r="M620" i="8" s="1"/>
  <c r="P620" i="8" s="1"/>
  <c r="Q620" i="8" s="1"/>
  <c r="N619" i="8"/>
  <c r="H619" i="8"/>
  <c r="U619" i="8"/>
  <c r="I619" i="8" s="1"/>
  <c r="N618" i="8"/>
  <c r="H618" i="8"/>
  <c r="U618" i="8"/>
  <c r="I618" i="8" s="1"/>
  <c r="N617" i="8"/>
  <c r="H617" i="8"/>
  <c r="U617" i="8"/>
  <c r="I617" i="8" s="1"/>
  <c r="N616" i="8"/>
  <c r="H616" i="8"/>
  <c r="U616" i="8"/>
  <c r="I616" i="8" s="1"/>
  <c r="M616" i="8" s="1"/>
  <c r="P616" i="8" s="1"/>
  <c r="Q616" i="8" s="1"/>
  <c r="N615" i="8"/>
  <c r="H615" i="8"/>
  <c r="U615" i="8"/>
  <c r="I615" i="8" s="1"/>
  <c r="M615" i="8" s="1"/>
  <c r="P615" i="8" s="1"/>
  <c r="Q615" i="8" s="1"/>
  <c r="N614" i="8"/>
  <c r="H614" i="8"/>
  <c r="U614" i="8"/>
  <c r="I614" i="8" s="1"/>
  <c r="N613" i="8"/>
  <c r="H613" i="8"/>
  <c r="U613" i="8"/>
  <c r="I613" i="8" s="1"/>
  <c r="N612" i="8"/>
  <c r="M612" i="8" s="1"/>
  <c r="P612" i="8" s="1"/>
  <c r="Q612" i="8" s="1"/>
  <c r="H612" i="8"/>
  <c r="U612" i="8"/>
  <c r="I612" i="8" s="1"/>
  <c r="N611" i="8"/>
  <c r="H611" i="8"/>
  <c r="U611" i="8"/>
  <c r="I611" i="8" s="1"/>
  <c r="M611" i="8" s="1"/>
  <c r="P611" i="8" s="1"/>
  <c r="Q611" i="8" s="1"/>
  <c r="N610" i="8"/>
  <c r="H610" i="8"/>
  <c r="U610" i="8"/>
  <c r="I610" i="8" s="1"/>
  <c r="M610" i="8" s="1"/>
  <c r="P610" i="8" s="1"/>
  <c r="Q610" i="8" s="1"/>
  <c r="N609" i="8"/>
  <c r="H609" i="8"/>
  <c r="U609" i="8"/>
  <c r="I609" i="8" s="1"/>
  <c r="N608" i="8"/>
  <c r="M608" i="8" s="1"/>
  <c r="P608" i="8" s="1"/>
  <c r="Q608" i="8" s="1"/>
  <c r="H608" i="8"/>
  <c r="U608" i="8"/>
  <c r="I608" i="8" s="1"/>
  <c r="N607" i="8"/>
  <c r="H607" i="8"/>
  <c r="U607" i="8"/>
  <c r="I607" i="8" s="1"/>
  <c r="N606" i="8"/>
  <c r="H606" i="8"/>
  <c r="U606" i="8"/>
  <c r="I606" i="8" s="1"/>
  <c r="M606" i="8" s="1"/>
  <c r="P606" i="8" s="1"/>
  <c r="Q606" i="8" s="1"/>
  <c r="N605" i="8"/>
  <c r="H605" i="8"/>
  <c r="U605" i="8"/>
  <c r="I605" i="8" s="1"/>
  <c r="N604" i="8"/>
  <c r="H604" i="8"/>
  <c r="U604" i="8"/>
  <c r="I604" i="8" s="1"/>
  <c r="M604" i="8" s="1"/>
  <c r="P604" i="8" s="1"/>
  <c r="Q604" i="8" s="1"/>
  <c r="N603" i="8"/>
  <c r="H603" i="8"/>
  <c r="U603" i="8"/>
  <c r="I603" i="8" s="1"/>
  <c r="N602" i="8"/>
  <c r="H602" i="8"/>
  <c r="U602" i="8"/>
  <c r="I602" i="8" s="1"/>
  <c r="N601" i="8"/>
  <c r="H601" i="8"/>
  <c r="U601" i="8"/>
  <c r="I601" i="8" s="1"/>
  <c r="N600" i="8"/>
  <c r="H600" i="8"/>
  <c r="U600" i="8"/>
  <c r="I600" i="8" s="1"/>
  <c r="M600" i="8" s="1"/>
  <c r="P600" i="8" s="1"/>
  <c r="Q600" i="8" s="1"/>
  <c r="N599" i="8"/>
  <c r="H599" i="8"/>
  <c r="U599" i="8"/>
  <c r="I599" i="8" s="1"/>
  <c r="M599" i="8" s="1"/>
  <c r="P599" i="8" s="1"/>
  <c r="Q599" i="8" s="1"/>
  <c r="N598" i="8"/>
  <c r="H598" i="8"/>
  <c r="U598" i="8"/>
  <c r="I598" i="8" s="1"/>
  <c r="N597" i="8"/>
  <c r="H597" i="8"/>
  <c r="U597" i="8"/>
  <c r="I597" i="8" s="1"/>
  <c r="N596" i="8"/>
  <c r="M596" i="8" s="1"/>
  <c r="P596" i="8" s="1"/>
  <c r="Q596" i="8" s="1"/>
  <c r="H596" i="8"/>
  <c r="U596" i="8"/>
  <c r="I596" i="8" s="1"/>
  <c r="N595" i="8"/>
  <c r="H595" i="8"/>
  <c r="U595" i="8"/>
  <c r="I595" i="8" s="1"/>
  <c r="M595" i="8" s="1"/>
  <c r="P595" i="8" s="1"/>
  <c r="Q595" i="8" s="1"/>
  <c r="N594" i="8"/>
  <c r="H594" i="8"/>
  <c r="U594" i="8"/>
  <c r="I594" i="8" s="1"/>
  <c r="M594" i="8" s="1"/>
  <c r="P594" i="8" s="1"/>
  <c r="Q594" i="8" s="1"/>
  <c r="N593" i="8"/>
  <c r="H593" i="8"/>
  <c r="U593" i="8"/>
  <c r="I593" i="8" s="1"/>
  <c r="N592" i="8"/>
  <c r="M592" i="8" s="1"/>
  <c r="P592" i="8" s="1"/>
  <c r="Q592" i="8" s="1"/>
  <c r="H592" i="8"/>
  <c r="U592" i="8"/>
  <c r="I592" i="8" s="1"/>
  <c r="N591" i="8"/>
  <c r="H591" i="8"/>
  <c r="U591" i="8"/>
  <c r="I591" i="8" s="1"/>
  <c r="N590" i="8"/>
  <c r="H590" i="8"/>
  <c r="U590" i="8"/>
  <c r="I590" i="8" s="1"/>
  <c r="M590" i="8" s="1"/>
  <c r="P590" i="8" s="1"/>
  <c r="Q590" i="8" s="1"/>
  <c r="N589" i="8"/>
  <c r="H589" i="8"/>
  <c r="U589" i="8"/>
  <c r="I589" i="8" s="1"/>
  <c r="N588" i="8"/>
  <c r="H588" i="8"/>
  <c r="U588" i="8"/>
  <c r="I588" i="8" s="1"/>
  <c r="M588" i="8" s="1"/>
  <c r="P588" i="8" s="1"/>
  <c r="Q588" i="8" s="1"/>
  <c r="N587" i="8"/>
  <c r="H587" i="8"/>
  <c r="U587" i="8"/>
  <c r="I587" i="8" s="1"/>
  <c r="N586" i="8"/>
  <c r="H586" i="8"/>
  <c r="U586" i="8"/>
  <c r="I586" i="8" s="1"/>
  <c r="N585" i="8"/>
  <c r="H585" i="8"/>
  <c r="U585" i="8"/>
  <c r="I585" i="8" s="1"/>
  <c r="N584" i="8"/>
  <c r="H584" i="8"/>
  <c r="U584" i="8"/>
  <c r="I584" i="8" s="1"/>
  <c r="M584" i="8" s="1"/>
  <c r="P584" i="8" s="1"/>
  <c r="Q584" i="8" s="1"/>
  <c r="N583" i="8"/>
  <c r="H583" i="8"/>
  <c r="U583" i="8"/>
  <c r="I583" i="8" s="1"/>
  <c r="M583" i="8" s="1"/>
  <c r="P583" i="8" s="1"/>
  <c r="Q583" i="8" s="1"/>
  <c r="N582" i="8"/>
  <c r="H582" i="8"/>
  <c r="U582" i="8"/>
  <c r="I582" i="8" s="1"/>
  <c r="N581" i="8"/>
  <c r="H581" i="8"/>
  <c r="U581" i="8"/>
  <c r="I581" i="8" s="1"/>
  <c r="N580" i="8"/>
  <c r="M580" i="8" s="1"/>
  <c r="P580" i="8" s="1"/>
  <c r="Q580" i="8" s="1"/>
  <c r="H580" i="8"/>
  <c r="U580" i="8"/>
  <c r="I580" i="8" s="1"/>
  <c r="N579" i="8"/>
  <c r="H579" i="8"/>
  <c r="U579" i="8"/>
  <c r="I579" i="8" s="1"/>
  <c r="M579" i="8" s="1"/>
  <c r="P579" i="8" s="1"/>
  <c r="Q579" i="8" s="1"/>
  <c r="N578" i="8"/>
  <c r="H578" i="8"/>
  <c r="U578" i="8"/>
  <c r="I578" i="8" s="1"/>
  <c r="M578" i="8" s="1"/>
  <c r="P578" i="8" s="1"/>
  <c r="Q578" i="8" s="1"/>
  <c r="N577" i="8"/>
  <c r="H577" i="8"/>
  <c r="U577" i="8"/>
  <c r="I577" i="8" s="1"/>
  <c r="N576" i="8"/>
  <c r="M576" i="8" s="1"/>
  <c r="P576" i="8" s="1"/>
  <c r="Q576" i="8" s="1"/>
  <c r="H576" i="8"/>
  <c r="U576" i="8"/>
  <c r="I576" i="8" s="1"/>
  <c r="N575" i="8"/>
  <c r="H575" i="8"/>
  <c r="U575" i="8"/>
  <c r="I575" i="8" s="1"/>
  <c r="N574" i="8"/>
  <c r="H574" i="8"/>
  <c r="U574" i="8"/>
  <c r="I574" i="8" s="1"/>
  <c r="M574" i="8" s="1"/>
  <c r="P574" i="8" s="1"/>
  <c r="Q574" i="8" s="1"/>
  <c r="N573" i="8"/>
  <c r="H573" i="8"/>
  <c r="U573" i="8"/>
  <c r="I573" i="8" s="1"/>
  <c r="N572" i="8"/>
  <c r="H572" i="8"/>
  <c r="U572" i="8"/>
  <c r="I572" i="8" s="1"/>
  <c r="M572" i="8" s="1"/>
  <c r="P572" i="8" s="1"/>
  <c r="Q572" i="8" s="1"/>
  <c r="N571" i="8"/>
  <c r="H571" i="8"/>
  <c r="U571" i="8"/>
  <c r="I571" i="8" s="1"/>
  <c r="N570" i="8"/>
  <c r="H570" i="8"/>
  <c r="U570" i="8"/>
  <c r="I570" i="8" s="1"/>
  <c r="N569" i="8"/>
  <c r="H569" i="8"/>
  <c r="U569" i="8"/>
  <c r="I569" i="8" s="1"/>
  <c r="N568" i="8"/>
  <c r="H568" i="8"/>
  <c r="U568" i="8"/>
  <c r="I568" i="8" s="1"/>
  <c r="M568" i="8" s="1"/>
  <c r="P568" i="8" s="1"/>
  <c r="Q568" i="8" s="1"/>
  <c r="N567" i="8"/>
  <c r="H567" i="8"/>
  <c r="U567" i="8"/>
  <c r="I567" i="8" s="1"/>
  <c r="M567" i="8" s="1"/>
  <c r="P567" i="8" s="1"/>
  <c r="Q567" i="8" s="1"/>
  <c r="N566" i="8"/>
  <c r="H566" i="8"/>
  <c r="U566" i="8"/>
  <c r="I566" i="8" s="1"/>
  <c r="N565" i="8"/>
  <c r="H565" i="8"/>
  <c r="U565" i="8"/>
  <c r="I565" i="8" s="1"/>
  <c r="N564" i="8"/>
  <c r="M564" i="8" s="1"/>
  <c r="P564" i="8" s="1"/>
  <c r="Q564" i="8" s="1"/>
  <c r="H564" i="8"/>
  <c r="U564" i="8"/>
  <c r="I564" i="8" s="1"/>
  <c r="N563" i="8"/>
  <c r="H563" i="8"/>
  <c r="U563" i="8"/>
  <c r="I563" i="8" s="1"/>
  <c r="M563" i="8" s="1"/>
  <c r="P563" i="8" s="1"/>
  <c r="Q563" i="8" s="1"/>
  <c r="N562" i="8"/>
  <c r="H562" i="8"/>
  <c r="U562" i="8"/>
  <c r="I562" i="8" s="1"/>
  <c r="M562" i="8" s="1"/>
  <c r="P562" i="8" s="1"/>
  <c r="Q562" i="8" s="1"/>
  <c r="N561" i="8"/>
  <c r="H561" i="8"/>
  <c r="U561" i="8"/>
  <c r="I561" i="8" s="1"/>
  <c r="N560" i="8"/>
  <c r="M560" i="8" s="1"/>
  <c r="P560" i="8" s="1"/>
  <c r="Q560" i="8" s="1"/>
  <c r="H560" i="8"/>
  <c r="U560" i="8"/>
  <c r="I560" i="8" s="1"/>
  <c r="N559" i="8"/>
  <c r="H559" i="8"/>
  <c r="U559" i="8"/>
  <c r="I559" i="8" s="1"/>
  <c r="N558" i="8"/>
  <c r="H558" i="8"/>
  <c r="U558" i="8"/>
  <c r="I558" i="8" s="1"/>
  <c r="M558" i="8" s="1"/>
  <c r="P558" i="8" s="1"/>
  <c r="Q558" i="8" s="1"/>
  <c r="N557" i="8"/>
  <c r="H557" i="8"/>
  <c r="U557" i="8"/>
  <c r="I557" i="8" s="1"/>
  <c r="N556" i="8"/>
  <c r="H556" i="8"/>
  <c r="U556" i="8"/>
  <c r="I556" i="8" s="1"/>
  <c r="M556" i="8" s="1"/>
  <c r="P556" i="8" s="1"/>
  <c r="Q556" i="8" s="1"/>
  <c r="N555" i="8"/>
  <c r="H555" i="8"/>
  <c r="U555" i="8"/>
  <c r="I555" i="8" s="1"/>
  <c r="N554" i="8"/>
  <c r="H554" i="8"/>
  <c r="U554" i="8"/>
  <c r="I554" i="8" s="1"/>
  <c r="N553" i="8"/>
  <c r="H553" i="8"/>
  <c r="U553" i="8"/>
  <c r="I553" i="8" s="1"/>
  <c r="N552" i="8"/>
  <c r="H552" i="8"/>
  <c r="U552" i="8"/>
  <c r="I552" i="8" s="1"/>
  <c r="M552" i="8" s="1"/>
  <c r="P552" i="8" s="1"/>
  <c r="Q552" i="8" s="1"/>
  <c r="N551" i="8"/>
  <c r="H551" i="8"/>
  <c r="U551" i="8"/>
  <c r="I551" i="8" s="1"/>
  <c r="M551" i="8" s="1"/>
  <c r="P551" i="8" s="1"/>
  <c r="Q551" i="8" s="1"/>
  <c r="N550" i="8"/>
  <c r="H550" i="8"/>
  <c r="U550" i="8"/>
  <c r="I550" i="8" s="1"/>
  <c r="N549" i="8"/>
  <c r="H549" i="8"/>
  <c r="U549" i="8"/>
  <c r="I549" i="8" s="1"/>
  <c r="N548" i="8"/>
  <c r="M548" i="8" s="1"/>
  <c r="P548" i="8" s="1"/>
  <c r="Q548" i="8" s="1"/>
  <c r="H548" i="8"/>
  <c r="U548" i="8"/>
  <c r="I548" i="8" s="1"/>
  <c r="N547" i="8"/>
  <c r="H547" i="8"/>
  <c r="U547" i="8"/>
  <c r="I547" i="8" s="1"/>
  <c r="M547" i="8" s="1"/>
  <c r="P547" i="8" s="1"/>
  <c r="Q547" i="8" s="1"/>
  <c r="N546" i="8"/>
  <c r="H546" i="8"/>
  <c r="U546" i="8"/>
  <c r="I546" i="8" s="1"/>
  <c r="M546" i="8" s="1"/>
  <c r="P546" i="8" s="1"/>
  <c r="Q546" i="8" s="1"/>
  <c r="N545" i="8"/>
  <c r="H545" i="8"/>
  <c r="U545" i="8"/>
  <c r="I545" i="8" s="1"/>
  <c r="N544" i="8"/>
  <c r="M544" i="8" s="1"/>
  <c r="P544" i="8" s="1"/>
  <c r="Q544" i="8" s="1"/>
  <c r="H544" i="8"/>
  <c r="U544" i="8"/>
  <c r="I544" i="8" s="1"/>
  <c r="N543" i="8"/>
  <c r="H543" i="8"/>
  <c r="U543" i="8"/>
  <c r="I543" i="8" s="1"/>
  <c r="N542" i="8"/>
  <c r="H542" i="8"/>
  <c r="U542" i="8"/>
  <c r="I542" i="8" s="1"/>
  <c r="M542" i="8" s="1"/>
  <c r="P542" i="8" s="1"/>
  <c r="Q542" i="8" s="1"/>
  <c r="N541" i="8"/>
  <c r="H541" i="8"/>
  <c r="U541" i="8"/>
  <c r="I541" i="8" s="1"/>
  <c r="N540" i="8"/>
  <c r="H540" i="8"/>
  <c r="U540" i="8"/>
  <c r="I540" i="8" s="1"/>
  <c r="M540" i="8" s="1"/>
  <c r="P540" i="8" s="1"/>
  <c r="Q540" i="8" s="1"/>
  <c r="N539" i="8"/>
  <c r="H539" i="8"/>
  <c r="U539" i="8"/>
  <c r="I539" i="8" s="1"/>
  <c r="N538" i="8"/>
  <c r="H538" i="8"/>
  <c r="U538" i="8"/>
  <c r="I538" i="8" s="1"/>
  <c r="N537" i="8"/>
  <c r="H537" i="8"/>
  <c r="U537" i="8"/>
  <c r="I537" i="8" s="1"/>
  <c r="N536" i="8"/>
  <c r="H536" i="8"/>
  <c r="U536" i="8"/>
  <c r="I536" i="8" s="1"/>
  <c r="M536" i="8" s="1"/>
  <c r="P536" i="8" s="1"/>
  <c r="Q536" i="8" s="1"/>
  <c r="N535" i="8"/>
  <c r="H535" i="8"/>
  <c r="U535" i="8"/>
  <c r="I535" i="8" s="1"/>
  <c r="M535" i="8" s="1"/>
  <c r="P535" i="8" s="1"/>
  <c r="Q535" i="8" s="1"/>
  <c r="N534" i="8"/>
  <c r="H534" i="8"/>
  <c r="U534" i="8"/>
  <c r="I534" i="8" s="1"/>
  <c r="N533" i="8"/>
  <c r="H533" i="8"/>
  <c r="U533" i="8"/>
  <c r="I533" i="8" s="1"/>
  <c r="N532" i="8"/>
  <c r="M532" i="8" s="1"/>
  <c r="P532" i="8" s="1"/>
  <c r="Q532" i="8" s="1"/>
  <c r="H532" i="8"/>
  <c r="U532" i="8"/>
  <c r="I532" i="8" s="1"/>
  <c r="N531" i="8"/>
  <c r="H531" i="8"/>
  <c r="U531" i="8"/>
  <c r="I531" i="8" s="1"/>
  <c r="M531" i="8" s="1"/>
  <c r="P531" i="8" s="1"/>
  <c r="Q531" i="8" s="1"/>
  <c r="N530" i="8"/>
  <c r="H530" i="8"/>
  <c r="U530" i="8"/>
  <c r="I530" i="8" s="1"/>
  <c r="M530" i="8" s="1"/>
  <c r="P530" i="8" s="1"/>
  <c r="Q530" i="8" s="1"/>
  <c r="N529" i="8"/>
  <c r="H529" i="8"/>
  <c r="U529" i="8"/>
  <c r="I529" i="8" s="1"/>
  <c r="N528" i="8"/>
  <c r="M528" i="8" s="1"/>
  <c r="P528" i="8" s="1"/>
  <c r="Q528" i="8" s="1"/>
  <c r="H528" i="8"/>
  <c r="U528" i="8"/>
  <c r="I528" i="8" s="1"/>
  <c r="N527" i="8"/>
  <c r="H527" i="8"/>
  <c r="U527" i="8"/>
  <c r="I527" i="8" s="1"/>
  <c r="N526" i="8"/>
  <c r="H526" i="8"/>
  <c r="U526" i="8"/>
  <c r="I526" i="8" s="1"/>
  <c r="M526" i="8" s="1"/>
  <c r="P526" i="8" s="1"/>
  <c r="Q526" i="8" s="1"/>
  <c r="N525" i="8"/>
  <c r="H525" i="8"/>
  <c r="U525" i="8"/>
  <c r="I525" i="8" s="1"/>
  <c r="N524" i="8"/>
  <c r="H524" i="8"/>
  <c r="U524" i="8"/>
  <c r="I524" i="8" s="1"/>
  <c r="M524" i="8" s="1"/>
  <c r="P524" i="8" s="1"/>
  <c r="Q524" i="8" s="1"/>
  <c r="N523" i="8"/>
  <c r="H523" i="8"/>
  <c r="U523" i="8"/>
  <c r="I523" i="8" s="1"/>
  <c r="N522" i="8"/>
  <c r="H522" i="8"/>
  <c r="U522" i="8"/>
  <c r="I522" i="8" s="1"/>
  <c r="N521" i="8"/>
  <c r="H521" i="8"/>
  <c r="U521" i="8"/>
  <c r="I521" i="8" s="1"/>
  <c r="N520" i="8"/>
  <c r="H520" i="8"/>
  <c r="U520" i="8"/>
  <c r="I520" i="8" s="1"/>
  <c r="M520" i="8" s="1"/>
  <c r="P520" i="8" s="1"/>
  <c r="Q520" i="8" s="1"/>
  <c r="N519" i="8"/>
  <c r="H519" i="8"/>
  <c r="U519" i="8"/>
  <c r="I519" i="8" s="1"/>
  <c r="M519" i="8" s="1"/>
  <c r="P519" i="8" s="1"/>
  <c r="Q519" i="8" s="1"/>
  <c r="N518" i="8"/>
  <c r="H518" i="8"/>
  <c r="U518" i="8"/>
  <c r="I518" i="8" s="1"/>
  <c r="N517" i="8"/>
  <c r="H517" i="8"/>
  <c r="U517" i="8"/>
  <c r="I517" i="8" s="1"/>
  <c r="N516" i="8"/>
  <c r="M516" i="8" s="1"/>
  <c r="P516" i="8" s="1"/>
  <c r="Q516" i="8" s="1"/>
  <c r="H516" i="8"/>
  <c r="U516" i="8"/>
  <c r="I516" i="8" s="1"/>
  <c r="N515" i="8"/>
  <c r="H515" i="8"/>
  <c r="U515" i="8"/>
  <c r="I515" i="8" s="1"/>
  <c r="M515" i="8" s="1"/>
  <c r="P515" i="8" s="1"/>
  <c r="Q515" i="8" s="1"/>
  <c r="N514" i="8"/>
  <c r="H514" i="8"/>
  <c r="U514" i="8"/>
  <c r="I514" i="8" s="1"/>
  <c r="M514" i="8" s="1"/>
  <c r="P514" i="8" s="1"/>
  <c r="Q514" i="8" s="1"/>
  <c r="N513" i="8"/>
  <c r="H513" i="8"/>
  <c r="U513" i="8"/>
  <c r="I513" i="8" s="1"/>
  <c r="N512" i="8"/>
  <c r="M512" i="8" s="1"/>
  <c r="P512" i="8" s="1"/>
  <c r="Q512" i="8" s="1"/>
  <c r="H512" i="8"/>
  <c r="U512" i="8"/>
  <c r="I512" i="8" s="1"/>
  <c r="N511" i="8"/>
  <c r="H511" i="8"/>
  <c r="U511" i="8"/>
  <c r="I511" i="8" s="1"/>
  <c r="N510" i="8"/>
  <c r="H510" i="8"/>
  <c r="U510" i="8"/>
  <c r="I510" i="8" s="1"/>
  <c r="M510" i="8" s="1"/>
  <c r="P510" i="8" s="1"/>
  <c r="Q510" i="8" s="1"/>
  <c r="N509" i="8"/>
  <c r="H509" i="8"/>
  <c r="U509" i="8"/>
  <c r="I509" i="8" s="1"/>
  <c r="N508" i="8"/>
  <c r="H508" i="8"/>
  <c r="U508" i="8"/>
  <c r="I508" i="8" s="1"/>
  <c r="M508" i="8" s="1"/>
  <c r="P508" i="8" s="1"/>
  <c r="Q508" i="8" s="1"/>
  <c r="N507" i="8"/>
  <c r="H507" i="8"/>
  <c r="U507" i="8"/>
  <c r="I507" i="8" s="1"/>
  <c r="N506" i="8"/>
  <c r="H506" i="8"/>
  <c r="U506" i="8"/>
  <c r="I506" i="8" s="1"/>
  <c r="N505" i="8"/>
  <c r="H505" i="8"/>
  <c r="U505" i="8"/>
  <c r="I505" i="8" s="1"/>
  <c r="N504" i="8"/>
  <c r="H504" i="8"/>
  <c r="U504" i="8"/>
  <c r="I504" i="8" s="1"/>
  <c r="M504" i="8" s="1"/>
  <c r="P504" i="8" s="1"/>
  <c r="Q504" i="8" s="1"/>
  <c r="N503" i="8"/>
  <c r="H503" i="8"/>
  <c r="U503" i="8"/>
  <c r="I503" i="8" s="1"/>
  <c r="M503" i="8" s="1"/>
  <c r="P503" i="8" s="1"/>
  <c r="Q503" i="8" s="1"/>
  <c r="N502" i="8"/>
  <c r="H502" i="8"/>
  <c r="U502" i="8"/>
  <c r="I502" i="8" s="1"/>
  <c r="N501" i="8"/>
  <c r="H501" i="8"/>
  <c r="U501" i="8"/>
  <c r="I501" i="8" s="1"/>
  <c r="N500" i="8"/>
  <c r="M500" i="8" s="1"/>
  <c r="P500" i="8" s="1"/>
  <c r="Q500" i="8" s="1"/>
  <c r="H500" i="8"/>
  <c r="U500" i="8"/>
  <c r="I500" i="8" s="1"/>
  <c r="N499" i="8"/>
  <c r="H499" i="8"/>
  <c r="U499" i="8"/>
  <c r="I499" i="8" s="1"/>
  <c r="M499" i="8" s="1"/>
  <c r="P499" i="8" s="1"/>
  <c r="Q499" i="8" s="1"/>
  <c r="N498" i="8"/>
  <c r="H498" i="8"/>
  <c r="U498" i="8"/>
  <c r="I498" i="8" s="1"/>
  <c r="M498" i="8" s="1"/>
  <c r="P498" i="8" s="1"/>
  <c r="Q498" i="8" s="1"/>
  <c r="N497" i="8"/>
  <c r="H497" i="8"/>
  <c r="U497" i="8"/>
  <c r="I497" i="8" s="1"/>
  <c r="N496" i="8"/>
  <c r="M496" i="8" s="1"/>
  <c r="P496" i="8" s="1"/>
  <c r="Q496" i="8" s="1"/>
  <c r="H496" i="8"/>
  <c r="U496" i="8"/>
  <c r="I496" i="8" s="1"/>
  <c r="N495" i="8"/>
  <c r="H495" i="8"/>
  <c r="U495" i="8"/>
  <c r="I495" i="8" s="1"/>
  <c r="N494" i="8"/>
  <c r="H494" i="8"/>
  <c r="U494" i="8"/>
  <c r="I494" i="8" s="1"/>
  <c r="M494" i="8" s="1"/>
  <c r="P494" i="8" s="1"/>
  <c r="Q494" i="8" s="1"/>
  <c r="N493" i="8"/>
  <c r="H493" i="8"/>
  <c r="U493" i="8"/>
  <c r="I493" i="8" s="1"/>
  <c r="N492" i="8"/>
  <c r="H492" i="8"/>
  <c r="U492" i="8"/>
  <c r="I492" i="8" s="1"/>
  <c r="M492" i="8" s="1"/>
  <c r="P492" i="8" s="1"/>
  <c r="Q492" i="8" s="1"/>
  <c r="N491" i="8"/>
  <c r="H491" i="8"/>
  <c r="U491" i="8"/>
  <c r="I491" i="8" s="1"/>
  <c r="N490" i="8"/>
  <c r="H490" i="8"/>
  <c r="U490" i="8"/>
  <c r="I490" i="8" s="1"/>
  <c r="N489" i="8"/>
  <c r="H489" i="8"/>
  <c r="U489" i="8"/>
  <c r="I489" i="8" s="1"/>
  <c r="N488" i="8"/>
  <c r="H488" i="8"/>
  <c r="U488" i="8"/>
  <c r="I488" i="8" s="1"/>
  <c r="M488" i="8" s="1"/>
  <c r="P488" i="8" s="1"/>
  <c r="Q488" i="8" s="1"/>
  <c r="N487" i="8"/>
  <c r="H487" i="8"/>
  <c r="U487" i="8"/>
  <c r="I487" i="8" s="1"/>
  <c r="M487" i="8" s="1"/>
  <c r="P487" i="8" s="1"/>
  <c r="Q487" i="8" s="1"/>
  <c r="N486" i="8"/>
  <c r="H486" i="8"/>
  <c r="U486" i="8"/>
  <c r="I486" i="8" s="1"/>
  <c r="N485" i="8"/>
  <c r="H485" i="8"/>
  <c r="U485" i="8"/>
  <c r="I485" i="8" s="1"/>
  <c r="N484" i="8"/>
  <c r="M484" i="8" s="1"/>
  <c r="P484" i="8" s="1"/>
  <c r="Q484" i="8" s="1"/>
  <c r="H484" i="8"/>
  <c r="U484" i="8"/>
  <c r="I484" i="8" s="1"/>
  <c r="N483" i="8"/>
  <c r="H483" i="8"/>
  <c r="U483" i="8"/>
  <c r="I483" i="8" s="1"/>
  <c r="N482" i="8"/>
  <c r="H482" i="8"/>
  <c r="U482" i="8"/>
  <c r="I482" i="8" s="1"/>
  <c r="M482" i="8" s="1"/>
  <c r="P482" i="8" s="1"/>
  <c r="Q482" i="8" s="1"/>
  <c r="N481" i="8"/>
  <c r="H481" i="8"/>
  <c r="U481" i="8"/>
  <c r="I481" i="8" s="1"/>
  <c r="N480" i="8"/>
  <c r="M480" i="8" s="1"/>
  <c r="P480" i="8" s="1"/>
  <c r="Q480" i="8" s="1"/>
  <c r="H480" i="8"/>
  <c r="U480" i="8"/>
  <c r="I480" i="8" s="1"/>
  <c r="N479" i="8"/>
  <c r="H479" i="8"/>
  <c r="U479" i="8"/>
  <c r="I479" i="8" s="1"/>
  <c r="N478" i="8"/>
  <c r="H478" i="8"/>
  <c r="U478" i="8"/>
  <c r="I478" i="8" s="1"/>
  <c r="N477" i="8"/>
  <c r="H477" i="8"/>
  <c r="U477" i="8"/>
  <c r="I477" i="8" s="1"/>
  <c r="N476" i="8"/>
  <c r="H476" i="8"/>
  <c r="U476" i="8"/>
  <c r="I476" i="8" s="1"/>
  <c r="M476" i="8" s="1"/>
  <c r="P476" i="8" s="1"/>
  <c r="Q476" i="8" s="1"/>
  <c r="N475" i="8"/>
  <c r="H475" i="8"/>
  <c r="U475" i="8"/>
  <c r="I475" i="8" s="1"/>
  <c r="N474" i="8"/>
  <c r="H474" i="8"/>
  <c r="U474" i="8"/>
  <c r="I474" i="8" s="1"/>
  <c r="N473" i="8"/>
  <c r="H473" i="8"/>
  <c r="U473" i="8"/>
  <c r="I473" i="8" s="1"/>
  <c r="N472" i="8"/>
  <c r="M472" i="8" s="1"/>
  <c r="P472" i="8" s="1"/>
  <c r="Q472" i="8" s="1"/>
  <c r="H472" i="8"/>
  <c r="U472" i="8"/>
  <c r="I472" i="8" s="1"/>
  <c r="N471" i="8"/>
  <c r="H471" i="8"/>
  <c r="U471" i="8"/>
  <c r="I471" i="8" s="1"/>
  <c r="M471" i="8" s="1"/>
  <c r="P471" i="8" s="1"/>
  <c r="Q471" i="8" s="1"/>
  <c r="N470" i="8"/>
  <c r="H470" i="8"/>
  <c r="U470" i="8"/>
  <c r="I470" i="8" s="1"/>
  <c r="N469" i="8"/>
  <c r="H469" i="8"/>
  <c r="U469" i="8"/>
  <c r="I469" i="8" s="1"/>
  <c r="N468" i="8"/>
  <c r="M468" i="8" s="1"/>
  <c r="P468" i="8" s="1"/>
  <c r="Q468" i="8" s="1"/>
  <c r="H468" i="8"/>
  <c r="U468" i="8"/>
  <c r="I468" i="8" s="1"/>
  <c r="N467" i="8"/>
  <c r="H467" i="8"/>
  <c r="U467" i="8"/>
  <c r="I467" i="8" s="1"/>
  <c r="N466" i="8"/>
  <c r="H466" i="8"/>
  <c r="U466" i="8"/>
  <c r="I466" i="8" s="1"/>
  <c r="M466" i="8" s="1"/>
  <c r="P466" i="8" s="1"/>
  <c r="Q466" i="8" s="1"/>
  <c r="N465" i="8"/>
  <c r="H465" i="8"/>
  <c r="U465" i="8"/>
  <c r="I465" i="8" s="1"/>
  <c r="N464" i="8"/>
  <c r="M464" i="8" s="1"/>
  <c r="P464" i="8" s="1"/>
  <c r="Q464" i="8" s="1"/>
  <c r="H464" i="8"/>
  <c r="U464" i="8"/>
  <c r="I464" i="8" s="1"/>
  <c r="N463" i="8"/>
  <c r="H463" i="8"/>
  <c r="U463" i="8"/>
  <c r="I463" i="8" s="1"/>
  <c r="N462" i="8"/>
  <c r="H462" i="8"/>
  <c r="U462" i="8"/>
  <c r="I462" i="8" s="1"/>
  <c r="N461" i="8"/>
  <c r="H461" i="8"/>
  <c r="U461" i="8"/>
  <c r="I461" i="8" s="1"/>
  <c r="N460" i="8"/>
  <c r="H460" i="8"/>
  <c r="U460" i="8"/>
  <c r="I460" i="8" s="1"/>
  <c r="M460" i="8" s="1"/>
  <c r="P460" i="8" s="1"/>
  <c r="Q460" i="8" s="1"/>
  <c r="N459" i="8"/>
  <c r="H459" i="8"/>
  <c r="U459" i="8"/>
  <c r="I459" i="8" s="1"/>
  <c r="N458" i="8"/>
  <c r="H458" i="8"/>
  <c r="U458" i="8"/>
  <c r="I458" i="8" s="1"/>
  <c r="N457" i="8"/>
  <c r="H457" i="8"/>
  <c r="U457" i="8"/>
  <c r="I457" i="8" s="1"/>
  <c r="N456" i="8"/>
  <c r="M456" i="8" s="1"/>
  <c r="P456" i="8" s="1"/>
  <c r="Q456" i="8" s="1"/>
  <c r="H456" i="8"/>
  <c r="U456" i="8"/>
  <c r="I456" i="8" s="1"/>
  <c r="N455" i="8"/>
  <c r="H455" i="8"/>
  <c r="U455" i="8"/>
  <c r="I455" i="8" s="1"/>
  <c r="M455" i="8" s="1"/>
  <c r="P455" i="8" s="1"/>
  <c r="Q455" i="8" s="1"/>
  <c r="N454" i="8"/>
  <c r="H454" i="8"/>
  <c r="U454" i="8"/>
  <c r="I454" i="8" s="1"/>
  <c r="N453" i="8"/>
  <c r="H453" i="8"/>
  <c r="U453" i="8"/>
  <c r="I453" i="8" s="1"/>
  <c r="N452" i="8"/>
  <c r="M452" i="8" s="1"/>
  <c r="P452" i="8" s="1"/>
  <c r="Q452" i="8" s="1"/>
  <c r="H452" i="8"/>
  <c r="U452" i="8"/>
  <c r="I452" i="8" s="1"/>
  <c r="N451" i="8"/>
  <c r="H451" i="8"/>
  <c r="U451" i="8"/>
  <c r="I451" i="8" s="1"/>
  <c r="N450" i="8"/>
  <c r="H450" i="8"/>
  <c r="U450" i="8"/>
  <c r="I450" i="8" s="1"/>
  <c r="M450" i="8" s="1"/>
  <c r="P450" i="8" s="1"/>
  <c r="Q450" i="8" s="1"/>
  <c r="N449" i="8"/>
  <c r="H449" i="8"/>
  <c r="U449" i="8"/>
  <c r="I449" i="8" s="1"/>
  <c r="N448" i="8"/>
  <c r="M448" i="8" s="1"/>
  <c r="P448" i="8" s="1"/>
  <c r="Q448" i="8" s="1"/>
  <c r="H448" i="8"/>
  <c r="U448" i="8"/>
  <c r="I448" i="8" s="1"/>
  <c r="N447" i="8"/>
  <c r="H447" i="8"/>
  <c r="U447" i="8"/>
  <c r="I447" i="8" s="1"/>
  <c r="N446" i="8"/>
  <c r="H446" i="8"/>
  <c r="U446" i="8"/>
  <c r="I446" i="8" s="1"/>
  <c r="N445" i="8"/>
  <c r="H445" i="8"/>
  <c r="U445" i="8"/>
  <c r="I445" i="8" s="1"/>
  <c r="N444" i="8"/>
  <c r="H444" i="8"/>
  <c r="U444" i="8"/>
  <c r="I444" i="8" s="1"/>
  <c r="M444" i="8" s="1"/>
  <c r="P444" i="8" s="1"/>
  <c r="Q444" i="8" s="1"/>
  <c r="N443" i="8"/>
  <c r="H443" i="8"/>
  <c r="U443" i="8"/>
  <c r="I443" i="8" s="1"/>
  <c r="N442" i="8"/>
  <c r="H442" i="8"/>
  <c r="U442" i="8"/>
  <c r="I442" i="8" s="1"/>
  <c r="N441" i="8"/>
  <c r="H441" i="8"/>
  <c r="U441" i="8"/>
  <c r="I441" i="8" s="1"/>
  <c r="N440" i="8"/>
  <c r="M440" i="8" s="1"/>
  <c r="P440" i="8" s="1"/>
  <c r="Q440" i="8" s="1"/>
  <c r="H440" i="8"/>
  <c r="U440" i="8"/>
  <c r="I440" i="8" s="1"/>
  <c r="N439" i="8"/>
  <c r="H439" i="8"/>
  <c r="U439" i="8"/>
  <c r="I439" i="8" s="1"/>
  <c r="M439" i="8" s="1"/>
  <c r="P439" i="8" s="1"/>
  <c r="Q439" i="8" s="1"/>
  <c r="N438" i="8"/>
  <c r="H438" i="8"/>
  <c r="U438" i="8"/>
  <c r="I438" i="8" s="1"/>
  <c r="N437" i="8"/>
  <c r="H437" i="8"/>
  <c r="U437" i="8"/>
  <c r="I437" i="8" s="1"/>
  <c r="N436" i="8"/>
  <c r="M436" i="8" s="1"/>
  <c r="P436" i="8" s="1"/>
  <c r="Q436" i="8" s="1"/>
  <c r="H436" i="8"/>
  <c r="U436" i="8"/>
  <c r="I436" i="8" s="1"/>
  <c r="N435" i="8"/>
  <c r="H435" i="8"/>
  <c r="U435" i="8"/>
  <c r="I435" i="8" s="1"/>
  <c r="N434" i="8"/>
  <c r="H434" i="8"/>
  <c r="U434" i="8"/>
  <c r="I434" i="8" s="1"/>
  <c r="M434" i="8" s="1"/>
  <c r="P434" i="8" s="1"/>
  <c r="Q434" i="8" s="1"/>
  <c r="N433" i="8"/>
  <c r="H433" i="8"/>
  <c r="U433" i="8"/>
  <c r="I433" i="8" s="1"/>
  <c r="N432" i="8"/>
  <c r="M432" i="8" s="1"/>
  <c r="P432" i="8" s="1"/>
  <c r="Q432" i="8" s="1"/>
  <c r="H432" i="8"/>
  <c r="U432" i="8"/>
  <c r="I432" i="8" s="1"/>
  <c r="N431" i="8"/>
  <c r="H431" i="8"/>
  <c r="U431" i="8"/>
  <c r="I431" i="8" s="1"/>
  <c r="N430" i="8"/>
  <c r="H430" i="8"/>
  <c r="U430" i="8"/>
  <c r="I430" i="8" s="1"/>
  <c r="N429" i="8"/>
  <c r="H429" i="8"/>
  <c r="U429" i="8"/>
  <c r="I429" i="8" s="1"/>
  <c r="N428" i="8"/>
  <c r="H428" i="8"/>
  <c r="U428" i="8"/>
  <c r="I428" i="8" s="1"/>
  <c r="M428" i="8" s="1"/>
  <c r="P428" i="8" s="1"/>
  <c r="Q428" i="8" s="1"/>
  <c r="N427" i="8"/>
  <c r="H427" i="8"/>
  <c r="U427" i="8"/>
  <c r="I427" i="8" s="1"/>
  <c r="N426" i="8"/>
  <c r="H426" i="8"/>
  <c r="U426" i="8"/>
  <c r="I426" i="8" s="1"/>
  <c r="N425" i="8"/>
  <c r="H425" i="8"/>
  <c r="U425" i="8"/>
  <c r="I425" i="8" s="1"/>
  <c r="N424" i="8"/>
  <c r="M424" i="8" s="1"/>
  <c r="P424" i="8" s="1"/>
  <c r="Q424" i="8" s="1"/>
  <c r="H424" i="8"/>
  <c r="U424" i="8"/>
  <c r="I424" i="8" s="1"/>
  <c r="N423" i="8"/>
  <c r="H423" i="8"/>
  <c r="U423" i="8"/>
  <c r="I423" i="8" s="1"/>
  <c r="M423" i="8" s="1"/>
  <c r="P423" i="8" s="1"/>
  <c r="Q423" i="8" s="1"/>
  <c r="N422" i="8"/>
  <c r="H422" i="8"/>
  <c r="U422" i="8"/>
  <c r="I422" i="8" s="1"/>
  <c r="N421" i="8"/>
  <c r="H421" i="8"/>
  <c r="U421" i="8"/>
  <c r="I421" i="8" s="1"/>
  <c r="N420" i="8"/>
  <c r="M420" i="8" s="1"/>
  <c r="P420" i="8" s="1"/>
  <c r="Q420" i="8" s="1"/>
  <c r="H420" i="8"/>
  <c r="U420" i="8"/>
  <c r="I420" i="8" s="1"/>
  <c r="N419" i="8"/>
  <c r="H419" i="8"/>
  <c r="U419" i="8"/>
  <c r="I419" i="8" s="1"/>
  <c r="N418" i="8"/>
  <c r="H418" i="8"/>
  <c r="U418" i="8"/>
  <c r="I418" i="8" s="1"/>
  <c r="M418" i="8" s="1"/>
  <c r="P418" i="8" s="1"/>
  <c r="Q418" i="8" s="1"/>
  <c r="N417" i="8"/>
  <c r="H417" i="8"/>
  <c r="U417" i="8"/>
  <c r="I417" i="8" s="1"/>
  <c r="N416" i="8"/>
  <c r="M416" i="8" s="1"/>
  <c r="P416" i="8" s="1"/>
  <c r="Q416" i="8" s="1"/>
  <c r="H416" i="8"/>
  <c r="U416" i="8"/>
  <c r="I416" i="8" s="1"/>
  <c r="N415" i="8"/>
  <c r="H415" i="8"/>
  <c r="U415" i="8"/>
  <c r="I415" i="8" s="1"/>
  <c r="N414" i="8"/>
  <c r="H414" i="8"/>
  <c r="U414" i="8"/>
  <c r="I414" i="8" s="1"/>
  <c r="N413" i="8"/>
  <c r="H413" i="8"/>
  <c r="U413" i="8"/>
  <c r="I413" i="8" s="1"/>
  <c r="N412" i="8"/>
  <c r="H412" i="8"/>
  <c r="U412" i="8"/>
  <c r="I412" i="8" s="1"/>
  <c r="M412" i="8" s="1"/>
  <c r="P412" i="8" s="1"/>
  <c r="Q412" i="8" s="1"/>
  <c r="N411" i="8"/>
  <c r="H411" i="8"/>
  <c r="U411" i="8"/>
  <c r="I411" i="8" s="1"/>
  <c r="N410" i="8"/>
  <c r="H410" i="8"/>
  <c r="U410" i="8"/>
  <c r="I410" i="8" s="1"/>
  <c r="N409" i="8"/>
  <c r="H409" i="8"/>
  <c r="U409" i="8"/>
  <c r="I409" i="8" s="1"/>
  <c r="N408" i="8"/>
  <c r="M408" i="8" s="1"/>
  <c r="P408" i="8" s="1"/>
  <c r="Q408" i="8" s="1"/>
  <c r="H408" i="8"/>
  <c r="U408" i="8"/>
  <c r="I408" i="8" s="1"/>
  <c r="N407" i="8"/>
  <c r="H407" i="8"/>
  <c r="U407" i="8"/>
  <c r="I407" i="8" s="1"/>
  <c r="M407" i="8" s="1"/>
  <c r="P407" i="8" s="1"/>
  <c r="Q407" i="8" s="1"/>
  <c r="N406" i="8"/>
  <c r="H406" i="8"/>
  <c r="U406" i="8"/>
  <c r="I406" i="8" s="1"/>
  <c r="N405" i="8"/>
  <c r="H405" i="8"/>
  <c r="U405" i="8"/>
  <c r="I405" i="8" s="1"/>
  <c r="N404" i="8"/>
  <c r="M404" i="8" s="1"/>
  <c r="P404" i="8" s="1"/>
  <c r="Q404" i="8" s="1"/>
  <c r="H404" i="8"/>
  <c r="U404" i="8"/>
  <c r="I404" i="8" s="1"/>
  <c r="N403" i="8"/>
  <c r="H403" i="8"/>
  <c r="U403" i="8"/>
  <c r="I403" i="8" s="1"/>
  <c r="N402" i="8"/>
  <c r="H402" i="8"/>
  <c r="U402" i="8"/>
  <c r="I402" i="8" s="1"/>
  <c r="M402" i="8" s="1"/>
  <c r="P402" i="8" s="1"/>
  <c r="Q402" i="8" s="1"/>
  <c r="N401" i="8"/>
  <c r="H401" i="8"/>
  <c r="U401" i="8"/>
  <c r="I401" i="8" s="1"/>
  <c r="N400" i="8"/>
  <c r="M400" i="8" s="1"/>
  <c r="P400" i="8" s="1"/>
  <c r="Q400" i="8" s="1"/>
  <c r="H400" i="8"/>
  <c r="U400" i="8"/>
  <c r="I400" i="8" s="1"/>
  <c r="N399" i="8"/>
  <c r="H399" i="8"/>
  <c r="U399" i="8"/>
  <c r="I399" i="8" s="1"/>
  <c r="N398" i="8"/>
  <c r="H398" i="8"/>
  <c r="U398" i="8"/>
  <c r="I398" i="8" s="1"/>
  <c r="N397" i="8"/>
  <c r="H397" i="8"/>
  <c r="U397" i="8"/>
  <c r="I397" i="8" s="1"/>
  <c r="N396" i="8"/>
  <c r="H396" i="8"/>
  <c r="U396" i="8"/>
  <c r="I396" i="8" s="1"/>
  <c r="M396" i="8" s="1"/>
  <c r="P396" i="8" s="1"/>
  <c r="Q396" i="8" s="1"/>
  <c r="N395" i="8"/>
  <c r="H395" i="8"/>
  <c r="U395" i="8"/>
  <c r="I395" i="8" s="1"/>
  <c r="N394" i="8"/>
  <c r="H394" i="8"/>
  <c r="U394" i="8"/>
  <c r="I394" i="8" s="1"/>
  <c r="N393" i="8"/>
  <c r="H393" i="8"/>
  <c r="U393" i="8"/>
  <c r="I393" i="8" s="1"/>
  <c r="N392" i="8"/>
  <c r="M392" i="8" s="1"/>
  <c r="P392" i="8" s="1"/>
  <c r="Q392" i="8" s="1"/>
  <c r="H392" i="8"/>
  <c r="U392" i="8"/>
  <c r="I392" i="8" s="1"/>
  <c r="N391" i="8"/>
  <c r="H391" i="8"/>
  <c r="U391" i="8"/>
  <c r="I391" i="8" s="1"/>
  <c r="M391" i="8" s="1"/>
  <c r="P391" i="8" s="1"/>
  <c r="Q391" i="8" s="1"/>
  <c r="N390" i="8"/>
  <c r="H390" i="8"/>
  <c r="U390" i="8"/>
  <c r="I390" i="8" s="1"/>
  <c r="N389" i="8"/>
  <c r="H389" i="8"/>
  <c r="U389" i="8"/>
  <c r="I389" i="8" s="1"/>
  <c r="N388" i="8"/>
  <c r="M388" i="8" s="1"/>
  <c r="P388" i="8" s="1"/>
  <c r="Q388" i="8" s="1"/>
  <c r="H388" i="8"/>
  <c r="U388" i="8"/>
  <c r="I388" i="8" s="1"/>
  <c r="N387" i="8"/>
  <c r="H387" i="8"/>
  <c r="U387" i="8"/>
  <c r="I387" i="8" s="1"/>
  <c r="N386" i="8"/>
  <c r="H386" i="8"/>
  <c r="U386" i="8"/>
  <c r="I386" i="8" s="1"/>
  <c r="M386" i="8" s="1"/>
  <c r="P386" i="8" s="1"/>
  <c r="Q386" i="8" s="1"/>
  <c r="N385" i="8"/>
  <c r="H385" i="8"/>
  <c r="U385" i="8"/>
  <c r="I385" i="8" s="1"/>
  <c r="N384" i="8"/>
  <c r="M384" i="8" s="1"/>
  <c r="P384" i="8" s="1"/>
  <c r="Q384" i="8" s="1"/>
  <c r="H384" i="8"/>
  <c r="U384" i="8"/>
  <c r="I384" i="8" s="1"/>
  <c r="N383" i="8"/>
  <c r="H383" i="8"/>
  <c r="U383" i="8"/>
  <c r="I383" i="8" s="1"/>
  <c r="N382" i="8"/>
  <c r="H382" i="8"/>
  <c r="U382" i="8"/>
  <c r="I382" i="8" s="1"/>
  <c r="N381" i="8"/>
  <c r="H381" i="8"/>
  <c r="U381" i="8"/>
  <c r="I381" i="8" s="1"/>
  <c r="N380" i="8"/>
  <c r="H380" i="8"/>
  <c r="U380" i="8"/>
  <c r="I380" i="8" s="1"/>
  <c r="M380" i="8" s="1"/>
  <c r="P380" i="8" s="1"/>
  <c r="Q380" i="8" s="1"/>
  <c r="N379" i="8"/>
  <c r="H379" i="8"/>
  <c r="U379" i="8"/>
  <c r="I379" i="8" s="1"/>
  <c r="N378" i="8"/>
  <c r="H378" i="8"/>
  <c r="U378" i="8"/>
  <c r="I378" i="8" s="1"/>
  <c r="N377" i="8"/>
  <c r="H377" i="8"/>
  <c r="U377" i="8"/>
  <c r="I377" i="8" s="1"/>
  <c r="N376" i="8"/>
  <c r="M376" i="8" s="1"/>
  <c r="P376" i="8" s="1"/>
  <c r="Q376" i="8" s="1"/>
  <c r="H376" i="8"/>
  <c r="U376" i="8"/>
  <c r="I376" i="8" s="1"/>
  <c r="N375" i="8"/>
  <c r="H375" i="8"/>
  <c r="U375" i="8"/>
  <c r="I375" i="8" s="1"/>
  <c r="M375" i="8" s="1"/>
  <c r="P375" i="8" s="1"/>
  <c r="Q375" i="8" s="1"/>
  <c r="N374" i="8"/>
  <c r="H374" i="8"/>
  <c r="U374" i="8"/>
  <c r="I374" i="8" s="1"/>
  <c r="N373" i="8"/>
  <c r="H373" i="8"/>
  <c r="U373" i="8"/>
  <c r="I373" i="8" s="1"/>
  <c r="N372" i="8"/>
  <c r="M372" i="8" s="1"/>
  <c r="P372" i="8" s="1"/>
  <c r="Q372" i="8" s="1"/>
  <c r="H372" i="8"/>
  <c r="U372" i="8"/>
  <c r="I372" i="8" s="1"/>
  <c r="N371" i="8"/>
  <c r="H371" i="8"/>
  <c r="U371" i="8"/>
  <c r="I371" i="8" s="1"/>
  <c r="N370" i="8"/>
  <c r="H370" i="8"/>
  <c r="U370" i="8"/>
  <c r="I370" i="8" s="1"/>
  <c r="M370" i="8" s="1"/>
  <c r="P370" i="8" s="1"/>
  <c r="Q370" i="8" s="1"/>
  <c r="N369" i="8"/>
  <c r="H369" i="8"/>
  <c r="U369" i="8"/>
  <c r="I369" i="8" s="1"/>
  <c r="N368" i="8"/>
  <c r="M368" i="8" s="1"/>
  <c r="P368" i="8" s="1"/>
  <c r="Q368" i="8" s="1"/>
  <c r="H368" i="8"/>
  <c r="U368" i="8"/>
  <c r="I368" i="8" s="1"/>
  <c r="N367" i="8"/>
  <c r="H367" i="8"/>
  <c r="U367" i="8"/>
  <c r="I367" i="8" s="1"/>
  <c r="N366" i="8"/>
  <c r="H366" i="8"/>
  <c r="U366" i="8"/>
  <c r="I366" i="8" s="1"/>
  <c r="N365" i="8"/>
  <c r="H365" i="8"/>
  <c r="U365" i="8"/>
  <c r="I365" i="8" s="1"/>
  <c r="N364" i="8"/>
  <c r="H364" i="8"/>
  <c r="U364" i="8"/>
  <c r="I364" i="8" s="1"/>
  <c r="M364" i="8" s="1"/>
  <c r="P364" i="8" s="1"/>
  <c r="Q364" i="8" s="1"/>
  <c r="N363" i="8"/>
  <c r="H363" i="8"/>
  <c r="U363" i="8"/>
  <c r="I363" i="8" s="1"/>
  <c r="N362" i="8"/>
  <c r="H362" i="8"/>
  <c r="U362" i="8"/>
  <c r="I362" i="8" s="1"/>
  <c r="N361" i="8"/>
  <c r="H361" i="8"/>
  <c r="U361" i="8"/>
  <c r="I361" i="8" s="1"/>
  <c r="N360" i="8"/>
  <c r="M360" i="8" s="1"/>
  <c r="P360" i="8" s="1"/>
  <c r="Q360" i="8" s="1"/>
  <c r="H360" i="8"/>
  <c r="U360" i="8"/>
  <c r="I360" i="8" s="1"/>
  <c r="N359" i="8"/>
  <c r="H359" i="8"/>
  <c r="U359" i="8"/>
  <c r="I359" i="8" s="1"/>
  <c r="M359" i="8" s="1"/>
  <c r="P359" i="8" s="1"/>
  <c r="Q359" i="8" s="1"/>
  <c r="N358" i="8"/>
  <c r="H358" i="8"/>
  <c r="U358" i="8"/>
  <c r="I358" i="8" s="1"/>
  <c r="N357" i="8"/>
  <c r="H357" i="8"/>
  <c r="U357" i="8"/>
  <c r="I357" i="8" s="1"/>
  <c r="N356" i="8"/>
  <c r="M356" i="8" s="1"/>
  <c r="P356" i="8" s="1"/>
  <c r="Q356" i="8" s="1"/>
  <c r="H356" i="8"/>
  <c r="U356" i="8"/>
  <c r="I356" i="8" s="1"/>
  <c r="N355" i="8"/>
  <c r="H355" i="8"/>
  <c r="U355" i="8"/>
  <c r="I355" i="8" s="1"/>
  <c r="N354" i="8"/>
  <c r="H354" i="8"/>
  <c r="U354" i="8"/>
  <c r="I354" i="8" s="1"/>
  <c r="M354" i="8" s="1"/>
  <c r="P354" i="8" s="1"/>
  <c r="Q354" i="8" s="1"/>
  <c r="N353" i="8"/>
  <c r="H353" i="8"/>
  <c r="U353" i="8"/>
  <c r="I353" i="8" s="1"/>
  <c r="N352" i="8"/>
  <c r="M352" i="8" s="1"/>
  <c r="P352" i="8" s="1"/>
  <c r="Q352" i="8" s="1"/>
  <c r="H352" i="8"/>
  <c r="U352" i="8"/>
  <c r="I352" i="8" s="1"/>
  <c r="N351" i="8"/>
  <c r="H351" i="8"/>
  <c r="U351" i="8"/>
  <c r="I351" i="8" s="1"/>
  <c r="N350" i="8"/>
  <c r="H350" i="8"/>
  <c r="U350" i="8"/>
  <c r="I350" i="8" s="1"/>
  <c r="N349" i="8"/>
  <c r="H349" i="8"/>
  <c r="U349" i="8"/>
  <c r="I349" i="8" s="1"/>
  <c r="N348" i="8"/>
  <c r="H348" i="8"/>
  <c r="U348" i="8"/>
  <c r="I348" i="8" s="1"/>
  <c r="M348" i="8" s="1"/>
  <c r="P348" i="8" s="1"/>
  <c r="Q348" i="8" s="1"/>
  <c r="N347" i="8"/>
  <c r="H347" i="8"/>
  <c r="U347" i="8"/>
  <c r="I347" i="8" s="1"/>
  <c r="N346" i="8"/>
  <c r="H346" i="8"/>
  <c r="U346" i="8"/>
  <c r="I346" i="8" s="1"/>
  <c r="N345" i="8"/>
  <c r="H345" i="8"/>
  <c r="U345" i="8"/>
  <c r="I345" i="8" s="1"/>
  <c r="N344" i="8"/>
  <c r="M344" i="8" s="1"/>
  <c r="P344" i="8" s="1"/>
  <c r="Q344" i="8" s="1"/>
  <c r="H344" i="8"/>
  <c r="U344" i="8"/>
  <c r="I344" i="8" s="1"/>
  <c r="N343" i="8"/>
  <c r="H343" i="8"/>
  <c r="U343" i="8"/>
  <c r="I343" i="8" s="1"/>
  <c r="M343" i="8" s="1"/>
  <c r="P343" i="8" s="1"/>
  <c r="Q343" i="8" s="1"/>
  <c r="N342" i="8"/>
  <c r="H342" i="8"/>
  <c r="U342" i="8"/>
  <c r="I342" i="8" s="1"/>
  <c r="N341" i="8"/>
  <c r="H341" i="8"/>
  <c r="U341" i="8"/>
  <c r="I341" i="8" s="1"/>
  <c r="N340" i="8"/>
  <c r="M340" i="8" s="1"/>
  <c r="P340" i="8" s="1"/>
  <c r="Q340" i="8" s="1"/>
  <c r="H340" i="8"/>
  <c r="U340" i="8"/>
  <c r="I340" i="8" s="1"/>
  <c r="N339" i="8"/>
  <c r="H339" i="8"/>
  <c r="U339" i="8"/>
  <c r="I339" i="8" s="1"/>
  <c r="N338" i="8"/>
  <c r="H338" i="8"/>
  <c r="U338" i="8"/>
  <c r="I338" i="8" s="1"/>
  <c r="M338" i="8" s="1"/>
  <c r="P338" i="8" s="1"/>
  <c r="Q338" i="8" s="1"/>
  <c r="N337" i="8"/>
  <c r="H337" i="8"/>
  <c r="U337" i="8"/>
  <c r="I337" i="8" s="1"/>
  <c r="N336" i="8"/>
  <c r="M336" i="8" s="1"/>
  <c r="P336" i="8" s="1"/>
  <c r="Q336" i="8" s="1"/>
  <c r="H336" i="8"/>
  <c r="U336" i="8"/>
  <c r="I336" i="8" s="1"/>
  <c r="N335" i="8"/>
  <c r="H335" i="8"/>
  <c r="U335" i="8"/>
  <c r="I335" i="8" s="1"/>
  <c r="N334" i="8"/>
  <c r="H334" i="8"/>
  <c r="U334" i="8"/>
  <c r="I334" i="8" s="1"/>
  <c r="N333" i="8"/>
  <c r="H333" i="8"/>
  <c r="U333" i="8"/>
  <c r="I333" i="8" s="1"/>
  <c r="N332" i="8"/>
  <c r="H332" i="8"/>
  <c r="U332" i="8"/>
  <c r="I332" i="8" s="1"/>
  <c r="M332" i="8" s="1"/>
  <c r="P332" i="8" s="1"/>
  <c r="Q332" i="8" s="1"/>
  <c r="N331" i="8"/>
  <c r="H331" i="8"/>
  <c r="U331" i="8"/>
  <c r="I331" i="8" s="1"/>
  <c r="N330" i="8"/>
  <c r="H330" i="8"/>
  <c r="U330" i="8"/>
  <c r="I330" i="8" s="1"/>
  <c r="N329" i="8"/>
  <c r="H329" i="8"/>
  <c r="U329" i="8"/>
  <c r="I329" i="8" s="1"/>
  <c r="N328" i="8"/>
  <c r="M328" i="8" s="1"/>
  <c r="P328" i="8" s="1"/>
  <c r="Q328" i="8" s="1"/>
  <c r="H328" i="8"/>
  <c r="U328" i="8"/>
  <c r="I328" i="8" s="1"/>
  <c r="N327" i="8"/>
  <c r="H327" i="8"/>
  <c r="U327" i="8"/>
  <c r="I327" i="8" s="1"/>
  <c r="M327" i="8" s="1"/>
  <c r="P327" i="8" s="1"/>
  <c r="Q327" i="8" s="1"/>
  <c r="N326" i="8"/>
  <c r="H326" i="8"/>
  <c r="U326" i="8"/>
  <c r="I326" i="8" s="1"/>
  <c r="N325" i="8"/>
  <c r="H325" i="8"/>
  <c r="U325" i="8"/>
  <c r="I325" i="8" s="1"/>
  <c r="N324" i="8"/>
  <c r="M324" i="8" s="1"/>
  <c r="P324" i="8" s="1"/>
  <c r="Q324" i="8" s="1"/>
  <c r="H324" i="8"/>
  <c r="U324" i="8"/>
  <c r="I324" i="8" s="1"/>
  <c r="N323" i="8"/>
  <c r="H323" i="8"/>
  <c r="U323" i="8"/>
  <c r="I323" i="8" s="1"/>
  <c r="N322" i="8"/>
  <c r="H322" i="8"/>
  <c r="U322" i="8"/>
  <c r="I322" i="8" s="1"/>
  <c r="M322" i="8" s="1"/>
  <c r="P322" i="8" s="1"/>
  <c r="Q322" i="8" s="1"/>
  <c r="N321" i="8"/>
  <c r="H321" i="8"/>
  <c r="U321" i="8"/>
  <c r="I321" i="8" s="1"/>
  <c r="N320" i="8"/>
  <c r="M320" i="8" s="1"/>
  <c r="P320" i="8" s="1"/>
  <c r="Q320" i="8" s="1"/>
  <c r="H320" i="8"/>
  <c r="U320" i="8"/>
  <c r="I320" i="8" s="1"/>
  <c r="N319" i="8"/>
  <c r="H319" i="8"/>
  <c r="U319" i="8"/>
  <c r="I319" i="8" s="1"/>
  <c r="N318" i="8"/>
  <c r="H318" i="8"/>
  <c r="U318" i="8"/>
  <c r="I318" i="8" s="1"/>
  <c r="N317" i="8"/>
  <c r="H317" i="8"/>
  <c r="U317" i="8"/>
  <c r="I317" i="8" s="1"/>
  <c r="N316" i="8"/>
  <c r="H316" i="8"/>
  <c r="U316" i="8"/>
  <c r="I316" i="8" s="1"/>
  <c r="M316" i="8" s="1"/>
  <c r="P316" i="8" s="1"/>
  <c r="Q316" i="8" s="1"/>
  <c r="N315" i="8"/>
  <c r="H315" i="8"/>
  <c r="U315" i="8"/>
  <c r="I315" i="8" s="1"/>
  <c r="N314" i="8"/>
  <c r="H314" i="8"/>
  <c r="U314" i="8"/>
  <c r="I314" i="8" s="1"/>
  <c r="N313" i="8"/>
  <c r="H313" i="8"/>
  <c r="U313" i="8"/>
  <c r="I313" i="8" s="1"/>
  <c r="N312" i="8"/>
  <c r="M312" i="8" s="1"/>
  <c r="P312" i="8" s="1"/>
  <c r="Q312" i="8" s="1"/>
  <c r="H312" i="8"/>
  <c r="U312" i="8"/>
  <c r="I312" i="8" s="1"/>
  <c r="N311" i="8"/>
  <c r="H311" i="8"/>
  <c r="U311" i="8"/>
  <c r="I311" i="8" s="1"/>
  <c r="M311" i="8" s="1"/>
  <c r="P311" i="8" s="1"/>
  <c r="Q311" i="8" s="1"/>
  <c r="N310" i="8"/>
  <c r="H310" i="8"/>
  <c r="U310" i="8"/>
  <c r="I310" i="8" s="1"/>
  <c r="N309" i="8"/>
  <c r="H309" i="8"/>
  <c r="U309" i="8"/>
  <c r="I309" i="8" s="1"/>
  <c r="N308" i="8"/>
  <c r="M308" i="8" s="1"/>
  <c r="P308" i="8" s="1"/>
  <c r="Q308" i="8" s="1"/>
  <c r="H308" i="8"/>
  <c r="U308" i="8"/>
  <c r="I308" i="8" s="1"/>
  <c r="N307" i="8"/>
  <c r="H307" i="8"/>
  <c r="U307" i="8"/>
  <c r="I307" i="8" s="1"/>
  <c r="N306" i="8"/>
  <c r="H306" i="8"/>
  <c r="U306" i="8"/>
  <c r="I306" i="8" s="1"/>
  <c r="M306" i="8" s="1"/>
  <c r="P306" i="8" s="1"/>
  <c r="Q306" i="8" s="1"/>
  <c r="N305" i="8"/>
  <c r="H305" i="8"/>
  <c r="U305" i="8"/>
  <c r="I305" i="8" s="1"/>
  <c r="N304" i="8"/>
  <c r="M304" i="8" s="1"/>
  <c r="P304" i="8" s="1"/>
  <c r="Q304" i="8" s="1"/>
  <c r="H304" i="8"/>
  <c r="U304" i="8"/>
  <c r="I304" i="8" s="1"/>
  <c r="N303" i="8"/>
  <c r="H303" i="8"/>
  <c r="U303" i="8"/>
  <c r="I303" i="8" s="1"/>
  <c r="N302" i="8"/>
  <c r="H302" i="8"/>
  <c r="U302" i="8"/>
  <c r="I302" i="8" s="1"/>
  <c r="N301" i="8"/>
  <c r="H301" i="8"/>
  <c r="U301" i="8"/>
  <c r="I301" i="8" s="1"/>
  <c r="N300" i="8"/>
  <c r="H300" i="8"/>
  <c r="U300" i="8"/>
  <c r="I300" i="8" s="1"/>
  <c r="M300" i="8" s="1"/>
  <c r="P300" i="8" s="1"/>
  <c r="Q300" i="8" s="1"/>
  <c r="N299" i="8"/>
  <c r="H299" i="8"/>
  <c r="U299" i="8"/>
  <c r="I299" i="8" s="1"/>
  <c r="N298" i="8"/>
  <c r="H298" i="8"/>
  <c r="U298" i="8"/>
  <c r="I298" i="8" s="1"/>
  <c r="N297" i="8"/>
  <c r="H297" i="8"/>
  <c r="U297" i="8"/>
  <c r="I297" i="8" s="1"/>
  <c r="N296" i="8"/>
  <c r="M296" i="8" s="1"/>
  <c r="P296" i="8" s="1"/>
  <c r="Q296" i="8" s="1"/>
  <c r="H296" i="8"/>
  <c r="U296" i="8"/>
  <c r="I296" i="8" s="1"/>
  <c r="N295" i="8"/>
  <c r="H295" i="8"/>
  <c r="U295" i="8"/>
  <c r="I295" i="8" s="1"/>
  <c r="M295" i="8" s="1"/>
  <c r="P295" i="8" s="1"/>
  <c r="Q295" i="8" s="1"/>
  <c r="N294" i="8"/>
  <c r="H294" i="8"/>
  <c r="U294" i="8"/>
  <c r="I294" i="8" s="1"/>
  <c r="N293" i="8"/>
  <c r="H293" i="8"/>
  <c r="U293" i="8"/>
  <c r="I293" i="8" s="1"/>
  <c r="N292" i="8"/>
  <c r="M292" i="8" s="1"/>
  <c r="P292" i="8" s="1"/>
  <c r="Q292" i="8" s="1"/>
  <c r="H292" i="8"/>
  <c r="U292" i="8"/>
  <c r="I292" i="8" s="1"/>
  <c r="N291" i="8"/>
  <c r="H291" i="8"/>
  <c r="U291" i="8"/>
  <c r="I291" i="8" s="1"/>
  <c r="N290" i="8"/>
  <c r="H290" i="8"/>
  <c r="U290" i="8"/>
  <c r="I290" i="8" s="1"/>
  <c r="M290" i="8" s="1"/>
  <c r="P290" i="8" s="1"/>
  <c r="Q290" i="8" s="1"/>
  <c r="N289" i="8"/>
  <c r="H289" i="8"/>
  <c r="U289" i="8"/>
  <c r="I289" i="8" s="1"/>
  <c r="N288" i="8"/>
  <c r="M288" i="8" s="1"/>
  <c r="P288" i="8" s="1"/>
  <c r="Q288" i="8" s="1"/>
  <c r="H288" i="8"/>
  <c r="U288" i="8"/>
  <c r="I288" i="8" s="1"/>
  <c r="N287" i="8"/>
  <c r="H287" i="8"/>
  <c r="U287" i="8"/>
  <c r="I287" i="8" s="1"/>
  <c r="N286" i="8"/>
  <c r="H286" i="8"/>
  <c r="U286" i="8"/>
  <c r="I286" i="8" s="1"/>
  <c r="N285" i="8"/>
  <c r="H285" i="8"/>
  <c r="U285" i="8"/>
  <c r="I285" i="8" s="1"/>
  <c r="N284" i="8"/>
  <c r="H284" i="8"/>
  <c r="U284" i="8"/>
  <c r="I284" i="8" s="1"/>
  <c r="M284" i="8" s="1"/>
  <c r="P284" i="8" s="1"/>
  <c r="Q284" i="8" s="1"/>
  <c r="N283" i="8"/>
  <c r="H283" i="8"/>
  <c r="U283" i="8"/>
  <c r="I283" i="8" s="1"/>
  <c r="N282" i="8"/>
  <c r="H282" i="8"/>
  <c r="U282" i="8"/>
  <c r="I282" i="8" s="1"/>
  <c r="N281" i="8"/>
  <c r="H281" i="8"/>
  <c r="U281" i="8"/>
  <c r="I281" i="8" s="1"/>
  <c r="N280" i="8"/>
  <c r="M280" i="8" s="1"/>
  <c r="P280" i="8" s="1"/>
  <c r="Q280" i="8" s="1"/>
  <c r="H280" i="8"/>
  <c r="U280" i="8"/>
  <c r="I280" i="8" s="1"/>
  <c r="N279" i="8"/>
  <c r="H279" i="8"/>
  <c r="U279" i="8"/>
  <c r="I279" i="8" s="1"/>
  <c r="M279" i="8" s="1"/>
  <c r="P279" i="8" s="1"/>
  <c r="Q279" i="8" s="1"/>
  <c r="N278" i="8"/>
  <c r="H278" i="8"/>
  <c r="U278" i="8"/>
  <c r="I278" i="8" s="1"/>
  <c r="N277" i="8"/>
  <c r="H277" i="8"/>
  <c r="U277" i="8"/>
  <c r="I277" i="8" s="1"/>
  <c r="N276" i="8"/>
  <c r="M276" i="8" s="1"/>
  <c r="P276" i="8" s="1"/>
  <c r="Q276" i="8" s="1"/>
  <c r="H276" i="8"/>
  <c r="U276" i="8"/>
  <c r="I276" i="8" s="1"/>
  <c r="N275" i="8"/>
  <c r="H275" i="8"/>
  <c r="U275" i="8"/>
  <c r="I275" i="8" s="1"/>
  <c r="N274" i="8"/>
  <c r="H274" i="8"/>
  <c r="U274" i="8"/>
  <c r="I274" i="8" s="1"/>
  <c r="M274" i="8" s="1"/>
  <c r="P274" i="8" s="1"/>
  <c r="Q274" i="8" s="1"/>
  <c r="N273" i="8"/>
  <c r="H273" i="8"/>
  <c r="U273" i="8"/>
  <c r="I273" i="8" s="1"/>
  <c r="N272" i="8"/>
  <c r="M272" i="8" s="1"/>
  <c r="P272" i="8" s="1"/>
  <c r="Q272" i="8" s="1"/>
  <c r="H272" i="8"/>
  <c r="U272" i="8"/>
  <c r="I272" i="8" s="1"/>
  <c r="N271" i="8"/>
  <c r="H271" i="8"/>
  <c r="U271" i="8"/>
  <c r="I271" i="8" s="1"/>
  <c r="N270" i="8"/>
  <c r="H270" i="8"/>
  <c r="U270" i="8"/>
  <c r="I270" i="8" s="1"/>
  <c r="N269" i="8"/>
  <c r="H269" i="8"/>
  <c r="U269" i="8"/>
  <c r="I269" i="8" s="1"/>
  <c r="N268" i="8"/>
  <c r="H268" i="8"/>
  <c r="U268" i="8"/>
  <c r="I268" i="8" s="1"/>
  <c r="M268" i="8" s="1"/>
  <c r="P268" i="8" s="1"/>
  <c r="Q268" i="8" s="1"/>
  <c r="N267" i="8"/>
  <c r="H267" i="8"/>
  <c r="U267" i="8"/>
  <c r="I267" i="8" s="1"/>
  <c r="N266" i="8"/>
  <c r="H266" i="8"/>
  <c r="U266" i="8"/>
  <c r="I266" i="8" s="1"/>
  <c r="N265" i="8"/>
  <c r="H265" i="8"/>
  <c r="U265" i="8"/>
  <c r="I265" i="8" s="1"/>
  <c r="N264" i="8"/>
  <c r="M264" i="8" s="1"/>
  <c r="P264" i="8" s="1"/>
  <c r="Q264" i="8" s="1"/>
  <c r="H264" i="8"/>
  <c r="U264" i="8"/>
  <c r="I264" i="8" s="1"/>
  <c r="N263" i="8"/>
  <c r="H263" i="8"/>
  <c r="U263" i="8"/>
  <c r="I263" i="8" s="1"/>
  <c r="M263" i="8" s="1"/>
  <c r="P263" i="8" s="1"/>
  <c r="Q263" i="8" s="1"/>
  <c r="N262" i="8"/>
  <c r="H262" i="8"/>
  <c r="U262" i="8"/>
  <c r="I262" i="8" s="1"/>
  <c r="N261" i="8"/>
  <c r="H261" i="8"/>
  <c r="U261" i="8"/>
  <c r="I261" i="8" s="1"/>
  <c r="N260" i="8"/>
  <c r="M260" i="8" s="1"/>
  <c r="P260" i="8" s="1"/>
  <c r="Q260" i="8" s="1"/>
  <c r="H260" i="8"/>
  <c r="U260" i="8"/>
  <c r="I260" i="8" s="1"/>
  <c r="N259" i="8"/>
  <c r="H259" i="8"/>
  <c r="U259" i="8"/>
  <c r="I259" i="8" s="1"/>
  <c r="N258" i="8"/>
  <c r="H258" i="8"/>
  <c r="U258" i="8"/>
  <c r="I258" i="8" s="1"/>
  <c r="M258" i="8" s="1"/>
  <c r="P258" i="8" s="1"/>
  <c r="Q258" i="8" s="1"/>
  <c r="N257" i="8"/>
  <c r="H257" i="8"/>
  <c r="U257" i="8"/>
  <c r="I257" i="8" s="1"/>
  <c r="N256" i="8"/>
  <c r="M256" i="8" s="1"/>
  <c r="P256" i="8" s="1"/>
  <c r="Q256" i="8" s="1"/>
  <c r="H256" i="8"/>
  <c r="U256" i="8"/>
  <c r="I256" i="8" s="1"/>
  <c r="N255" i="8"/>
  <c r="H255" i="8"/>
  <c r="U255" i="8"/>
  <c r="I255" i="8" s="1"/>
  <c r="N254" i="8"/>
  <c r="H254" i="8"/>
  <c r="U254" i="8"/>
  <c r="I254" i="8" s="1"/>
  <c r="N253" i="8"/>
  <c r="H253" i="8"/>
  <c r="U253" i="8"/>
  <c r="I253" i="8" s="1"/>
  <c r="N252" i="8"/>
  <c r="H252" i="8"/>
  <c r="U252" i="8"/>
  <c r="I252" i="8" s="1"/>
  <c r="M252" i="8" s="1"/>
  <c r="P252" i="8" s="1"/>
  <c r="Q252" i="8" s="1"/>
  <c r="N251" i="8"/>
  <c r="H251" i="8"/>
  <c r="U251" i="8"/>
  <c r="I251" i="8" s="1"/>
  <c r="N250" i="8"/>
  <c r="H250" i="8"/>
  <c r="U250" i="8"/>
  <c r="I250" i="8" s="1"/>
  <c r="N249" i="8"/>
  <c r="H249" i="8"/>
  <c r="U249" i="8"/>
  <c r="I249" i="8" s="1"/>
  <c r="N248" i="8"/>
  <c r="M248" i="8" s="1"/>
  <c r="P248" i="8" s="1"/>
  <c r="Q248" i="8" s="1"/>
  <c r="H248" i="8"/>
  <c r="U248" i="8"/>
  <c r="I248" i="8" s="1"/>
  <c r="N247" i="8"/>
  <c r="H247" i="8"/>
  <c r="U247" i="8"/>
  <c r="I247" i="8" s="1"/>
  <c r="M247" i="8" s="1"/>
  <c r="P247" i="8" s="1"/>
  <c r="Q247" i="8" s="1"/>
  <c r="N246" i="8"/>
  <c r="H246" i="8"/>
  <c r="U246" i="8"/>
  <c r="I246" i="8" s="1"/>
  <c r="N245" i="8"/>
  <c r="H245" i="8"/>
  <c r="U245" i="8"/>
  <c r="I245" i="8" s="1"/>
  <c r="N244" i="8"/>
  <c r="M244" i="8" s="1"/>
  <c r="P244" i="8" s="1"/>
  <c r="Q244" i="8" s="1"/>
  <c r="H244" i="8"/>
  <c r="U244" i="8"/>
  <c r="I244" i="8" s="1"/>
  <c r="N243" i="8"/>
  <c r="H243" i="8"/>
  <c r="U243" i="8"/>
  <c r="I243" i="8" s="1"/>
  <c r="N242" i="8"/>
  <c r="H242" i="8"/>
  <c r="U242" i="8"/>
  <c r="I242" i="8" s="1"/>
  <c r="M242" i="8" s="1"/>
  <c r="P242" i="8" s="1"/>
  <c r="Q242" i="8" s="1"/>
  <c r="N241" i="8"/>
  <c r="H241" i="8"/>
  <c r="U241" i="8"/>
  <c r="I241" i="8" s="1"/>
  <c r="N240" i="8"/>
  <c r="M240" i="8" s="1"/>
  <c r="P240" i="8" s="1"/>
  <c r="Q240" i="8" s="1"/>
  <c r="H240" i="8"/>
  <c r="U240" i="8"/>
  <c r="I240" i="8" s="1"/>
  <c r="N239" i="8"/>
  <c r="H239" i="8"/>
  <c r="U239" i="8"/>
  <c r="I239" i="8" s="1"/>
  <c r="N238" i="8"/>
  <c r="H238" i="8"/>
  <c r="U238" i="8"/>
  <c r="I238" i="8" s="1"/>
  <c r="N237" i="8"/>
  <c r="H237" i="8"/>
  <c r="U237" i="8"/>
  <c r="I237" i="8" s="1"/>
  <c r="N236" i="8"/>
  <c r="H236" i="8"/>
  <c r="U236" i="8"/>
  <c r="I236" i="8" s="1"/>
  <c r="M236" i="8" s="1"/>
  <c r="P236" i="8" s="1"/>
  <c r="Q236" i="8" s="1"/>
  <c r="N235" i="8"/>
  <c r="H235" i="8"/>
  <c r="U235" i="8"/>
  <c r="I235" i="8" s="1"/>
  <c r="N234" i="8"/>
  <c r="H234" i="8"/>
  <c r="U234" i="8"/>
  <c r="I234" i="8" s="1"/>
  <c r="N233" i="8"/>
  <c r="H233" i="8"/>
  <c r="U233" i="8"/>
  <c r="I233" i="8" s="1"/>
  <c r="N232" i="8"/>
  <c r="M232" i="8" s="1"/>
  <c r="P232" i="8" s="1"/>
  <c r="Q232" i="8" s="1"/>
  <c r="H232" i="8"/>
  <c r="U232" i="8"/>
  <c r="I232" i="8" s="1"/>
  <c r="N231" i="8"/>
  <c r="H231" i="8"/>
  <c r="U231" i="8"/>
  <c r="I231" i="8" s="1"/>
  <c r="M231" i="8" s="1"/>
  <c r="P231" i="8" s="1"/>
  <c r="Q231" i="8" s="1"/>
  <c r="N230" i="8"/>
  <c r="H230" i="8"/>
  <c r="U230" i="8"/>
  <c r="I230" i="8" s="1"/>
  <c r="N229" i="8"/>
  <c r="H229" i="8"/>
  <c r="U229" i="8"/>
  <c r="I229" i="8" s="1"/>
  <c r="N228" i="8"/>
  <c r="M228" i="8" s="1"/>
  <c r="P228" i="8" s="1"/>
  <c r="Q228" i="8" s="1"/>
  <c r="H228" i="8"/>
  <c r="U228" i="8"/>
  <c r="I228" i="8" s="1"/>
  <c r="N227" i="8"/>
  <c r="H227" i="8"/>
  <c r="U227" i="8"/>
  <c r="I227" i="8" s="1"/>
  <c r="N226" i="8"/>
  <c r="H226" i="8"/>
  <c r="U226" i="8"/>
  <c r="I226" i="8" s="1"/>
  <c r="M226" i="8" s="1"/>
  <c r="P226" i="8" s="1"/>
  <c r="Q226" i="8" s="1"/>
  <c r="N225" i="8"/>
  <c r="H225" i="8"/>
  <c r="U225" i="8"/>
  <c r="I225" i="8" s="1"/>
  <c r="N224" i="8"/>
  <c r="M224" i="8" s="1"/>
  <c r="P224" i="8" s="1"/>
  <c r="Q224" i="8" s="1"/>
  <c r="H224" i="8"/>
  <c r="U224" i="8"/>
  <c r="I224" i="8" s="1"/>
  <c r="N223" i="8"/>
  <c r="H223" i="8"/>
  <c r="U223" i="8"/>
  <c r="I223" i="8" s="1"/>
  <c r="N222" i="8"/>
  <c r="H222" i="8"/>
  <c r="U222" i="8"/>
  <c r="I222" i="8" s="1"/>
  <c r="N221" i="8"/>
  <c r="H221" i="8"/>
  <c r="U221" i="8"/>
  <c r="I221" i="8" s="1"/>
  <c r="N220" i="8"/>
  <c r="H220" i="8"/>
  <c r="U220" i="8"/>
  <c r="I220" i="8" s="1"/>
  <c r="M220" i="8" s="1"/>
  <c r="P220" i="8" s="1"/>
  <c r="Q220" i="8" s="1"/>
  <c r="N219" i="8"/>
  <c r="H219" i="8"/>
  <c r="U219" i="8"/>
  <c r="I219" i="8" s="1"/>
  <c r="N218" i="8"/>
  <c r="H218" i="8"/>
  <c r="U218" i="8"/>
  <c r="I218" i="8" s="1"/>
  <c r="N217" i="8"/>
  <c r="H217" i="8"/>
  <c r="U217" i="8"/>
  <c r="I217" i="8" s="1"/>
  <c r="N216" i="8"/>
  <c r="M216" i="8" s="1"/>
  <c r="P216" i="8" s="1"/>
  <c r="Q216" i="8" s="1"/>
  <c r="H216" i="8"/>
  <c r="U216" i="8"/>
  <c r="I216" i="8" s="1"/>
  <c r="N215" i="8"/>
  <c r="H215" i="8"/>
  <c r="U215" i="8"/>
  <c r="I215" i="8" s="1"/>
  <c r="M215" i="8" s="1"/>
  <c r="P215" i="8" s="1"/>
  <c r="Q215" i="8" s="1"/>
  <c r="N214" i="8"/>
  <c r="H214" i="8"/>
  <c r="U214" i="8"/>
  <c r="I214" i="8" s="1"/>
  <c r="N213" i="8"/>
  <c r="H213" i="8"/>
  <c r="U213" i="8"/>
  <c r="I213" i="8" s="1"/>
  <c r="N212" i="8"/>
  <c r="M212" i="8" s="1"/>
  <c r="P212" i="8" s="1"/>
  <c r="Q212" i="8" s="1"/>
  <c r="H212" i="8"/>
  <c r="U212" i="8"/>
  <c r="I212" i="8" s="1"/>
  <c r="N211" i="8"/>
  <c r="H211" i="8"/>
  <c r="U211" i="8"/>
  <c r="I211" i="8" s="1"/>
  <c r="N210" i="8"/>
  <c r="H210" i="8"/>
  <c r="U210" i="8"/>
  <c r="I210" i="8" s="1"/>
  <c r="M210" i="8" s="1"/>
  <c r="P210" i="8" s="1"/>
  <c r="Q210" i="8" s="1"/>
  <c r="N209" i="8"/>
  <c r="H209" i="8"/>
  <c r="U209" i="8"/>
  <c r="I209" i="8" s="1"/>
  <c r="N208" i="8"/>
  <c r="M208" i="8" s="1"/>
  <c r="P208" i="8" s="1"/>
  <c r="Q208" i="8" s="1"/>
  <c r="H208" i="8"/>
  <c r="U208" i="8"/>
  <c r="I208" i="8" s="1"/>
  <c r="N207" i="8"/>
  <c r="H207" i="8"/>
  <c r="U207" i="8"/>
  <c r="I207" i="8" s="1"/>
  <c r="N206" i="8"/>
  <c r="H206" i="8"/>
  <c r="U206" i="8"/>
  <c r="I206" i="8" s="1"/>
  <c r="N205" i="8"/>
  <c r="H205" i="8"/>
  <c r="U205" i="8"/>
  <c r="I205" i="8" s="1"/>
  <c r="N204" i="8"/>
  <c r="H204" i="8"/>
  <c r="U204" i="8"/>
  <c r="I204" i="8" s="1"/>
  <c r="M204" i="8" s="1"/>
  <c r="P204" i="8" s="1"/>
  <c r="Q204" i="8" s="1"/>
  <c r="N203" i="8"/>
  <c r="H203" i="8"/>
  <c r="U203" i="8"/>
  <c r="I203" i="8" s="1"/>
  <c r="N202" i="8"/>
  <c r="H202" i="8"/>
  <c r="U202" i="8"/>
  <c r="I202" i="8" s="1"/>
  <c r="N201" i="8"/>
  <c r="H201" i="8"/>
  <c r="U201" i="8"/>
  <c r="I201" i="8" s="1"/>
  <c r="N200" i="8"/>
  <c r="M200" i="8" s="1"/>
  <c r="P200" i="8" s="1"/>
  <c r="Q200" i="8" s="1"/>
  <c r="H200" i="8"/>
  <c r="U200" i="8"/>
  <c r="I200" i="8" s="1"/>
  <c r="N199" i="8"/>
  <c r="H199" i="8"/>
  <c r="U199" i="8"/>
  <c r="I199" i="8" s="1"/>
  <c r="M199" i="8" s="1"/>
  <c r="P199" i="8" s="1"/>
  <c r="Q199" i="8" s="1"/>
  <c r="N198" i="8"/>
  <c r="H198" i="8"/>
  <c r="U198" i="8"/>
  <c r="I198" i="8" s="1"/>
  <c r="N197" i="8"/>
  <c r="H197" i="8"/>
  <c r="U197" i="8"/>
  <c r="I197" i="8" s="1"/>
  <c r="N196" i="8"/>
  <c r="M196" i="8" s="1"/>
  <c r="P196" i="8" s="1"/>
  <c r="Q196" i="8" s="1"/>
  <c r="H196" i="8"/>
  <c r="U196" i="8"/>
  <c r="I196" i="8" s="1"/>
  <c r="N195" i="8"/>
  <c r="H195" i="8"/>
  <c r="U195" i="8"/>
  <c r="I195" i="8" s="1"/>
  <c r="N194" i="8"/>
  <c r="H194" i="8"/>
  <c r="U194" i="8"/>
  <c r="I194" i="8" s="1"/>
  <c r="M194" i="8" s="1"/>
  <c r="P194" i="8" s="1"/>
  <c r="Q194" i="8" s="1"/>
  <c r="N193" i="8"/>
  <c r="H193" i="8"/>
  <c r="U193" i="8"/>
  <c r="I193" i="8" s="1"/>
  <c r="N192" i="8"/>
  <c r="M192" i="8" s="1"/>
  <c r="P192" i="8" s="1"/>
  <c r="Q192" i="8" s="1"/>
  <c r="H192" i="8"/>
  <c r="U192" i="8"/>
  <c r="I192" i="8" s="1"/>
  <c r="N191" i="8"/>
  <c r="H191" i="8"/>
  <c r="U191" i="8"/>
  <c r="I191" i="8" s="1"/>
  <c r="N190" i="8"/>
  <c r="H190" i="8"/>
  <c r="U190" i="8"/>
  <c r="I190" i="8" s="1"/>
  <c r="N189" i="8"/>
  <c r="H189" i="8"/>
  <c r="U189" i="8"/>
  <c r="I189" i="8" s="1"/>
  <c r="N188" i="8"/>
  <c r="H188" i="8"/>
  <c r="U188" i="8"/>
  <c r="I188" i="8" s="1"/>
  <c r="M188" i="8" s="1"/>
  <c r="P188" i="8" s="1"/>
  <c r="Q188" i="8" s="1"/>
  <c r="N187" i="8"/>
  <c r="H187" i="8"/>
  <c r="U187" i="8"/>
  <c r="I187" i="8" s="1"/>
  <c r="N186" i="8"/>
  <c r="H186" i="8"/>
  <c r="U186" i="8"/>
  <c r="I186" i="8" s="1"/>
  <c r="N185" i="8"/>
  <c r="H185" i="8"/>
  <c r="U185" i="8"/>
  <c r="I185" i="8" s="1"/>
  <c r="N184" i="8"/>
  <c r="M184" i="8" s="1"/>
  <c r="P184" i="8" s="1"/>
  <c r="Q184" i="8" s="1"/>
  <c r="H184" i="8"/>
  <c r="U184" i="8"/>
  <c r="I184" i="8" s="1"/>
  <c r="N183" i="8"/>
  <c r="H183" i="8"/>
  <c r="U183" i="8"/>
  <c r="I183" i="8" s="1"/>
  <c r="M183" i="8" s="1"/>
  <c r="P183" i="8" s="1"/>
  <c r="Q183" i="8" s="1"/>
  <c r="N182" i="8"/>
  <c r="H182" i="8"/>
  <c r="U182" i="8"/>
  <c r="I182" i="8" s="1"/>
  <c r="N181" i="8"/>
  <c r="H181" i="8"/>
  <c r="U181" i="8"/>
  <c r="I181" i="8" s="1"/>
  <c r="N180" i="8"/>
  <c r="M180" i="8" s="1"/>
  <c r="P180" i="8" s="1"/>
  <c r="Q180" i="8" s="1"/>
  <c r="H180" i="8"/>
  <c r="U180" i="8"/>
  <c r="I180" i="8" s="1"/>
  <c r="N179" i="8"/>
  <c r="H179" i="8"/>
  <c r="U179" i="8"/>
  <c r="I179" i="8" s="1"/>
  <c r="N178" i="8"/>
  <c r="H178" i="8"/>
  <c r="U178" i="8"/>
  <c r="I178" i="8" s="1"/>
  <c r="M178" i="8" s="1"/>
  <c r="P178" i="8" s="1"/>
  <c r="Q178" i="8" s="1"/>
  <c r="N177" i="8"/>
  <c r="H177" i="8"/>
  <c r="U177" i="8"/>
  <c r="I177" i="8" s="1"/>
  <c r="N176" i="8"/>
  <c r="M176" i="8" s="1"/>
  <c r="P176" i="8" s="1"/>
  <c r="Q176" i="8" s="1"/>
  <c r="H176" i="8"/>
  <c r="U176" i="8"/>
  <c r="I176" i="8" s="1"/>
  <c r="N175" i="8"/>
  <c r="H175" i="8"/>
  <c r="U175" i="8"/>
  <c r="I175" i="8" s="1"/>
  <c r="N174" i="8"/>
  <c r="H174" i="8"/>
  <c r="U174" i="8"/>
  <c r="I174" i="8" s="1"/>
  <c r="N173" i="8"/>
  <c r="H173" i="8"/>
  <c r="U173" i="8"/>
  <c r="I173" i="8" s="1"/>
  <c r="N172" i="8"/>
  <c r="H172" i="8"/>
  <c r="U172" i="8"/>
  <c r="I172" i="8" s="1"/>
  <c r="M172" i="8" s="1"/>
  <c r="P172" i="8" s="1"/>
  <c r="Q172" i="8" s="1"/>
  <c r="N171" i="8"/>
  <c r="H171" i="8"/>
  <c r="U171" i="8"/>
  <c r="I171" i="8" s="1"/>
  <c r="N170" i="8"/>
  <c r="H170" i="8"/>
  <c r="U170" i="8"/>
  <c r="I170" i="8" s="1"/>
  <c r="N169" i="8"/>
  <c r="H169" i="8"/>
  <c r="U169" i="8"/>
  <c r="I169" i="8" s="1"/>
  <c r="N168" i="8"/>
  <c r="M168" i="8" s="1"/>
  <c r="P168" i="8" s="1"/>
  <c r="Q168" i="8" s="1"/>
  <c r="H168" i="8"/>
  <c r="U168" i="8"/>
  <c r="I168" i="8" s="1"/>
  <c r="N167" i="8"/>
  <c r="H167" i="8"/>
  <c r="U167" i="8"/>
  <c r="I167" i="8" s="1"/>
  <c r="M167" i="8" s="1"/>
  <c r="P167" i="8" s="1"/>
  <c r="Q167" i="8" s="1"/>
  <c r="N166" i="8"/>
  <c r="H166" i="8"/>
  <c r="U166" i="8"/>
  <c r="I166" i="8" s="1"/>
  <c r="N165" i="8"/>
  <c r="H165" i="8"/>
  <c r="U165" i="8"/>
  <c r="I165" i="8" s="1"/>
  <c r="N164" i="8"/>
  <c r="M164" i="8" s="1"/>
  <c r="P164" i="8" s="1"/>
  <c r="Q164" i="8" s="1"/>
  <c r="H164" i="8"/>
  <c r="U164" i="8"/>
  <c r="I164" i="8" s="1"/>
  <c r="N163" i="8"/>
  <c r="H163" i="8"/>
  <c r="U163" i="8"/>
  <c r="I163" i="8" s="1"/>
  <c r="N162" i="8"/>
  <c r="H162" i="8"/>
  <c r="U162" i="8"/>
  <c r="I162" i="8" s="1"/>
  <c r="M162" i="8" s="1"/>
  <c r="P162" i="8" s="1"/>
  <c r="Q162" i="8" s="1"/>
  <c r="N161" i="8"/>
  <c r="H161" i="8"/>
  <c r="U161" i="8"/>
  <c r="I161" i="8" s="1"/>
  <c r="N160" i="8"/>
  <c r="M160" i="8" s="1"/>
  <c r="P160" i="8" s="1"/>
  <c r="Q160" i="8" s="1"/>
  <c r="H160" i="8"/>
  <c r="U160" i="8"/>
  <c r="I160" i="8" s="1"/>
  <c r="N159" i="8"/>
  <c r="H159" i="8"/>
  <c r="U159" i="8"/>
  <c r="I159" i="8" s="1"/>
  <c r="N158" i="8"/>
  <c r="H158" i="8"/>
  <c r="U158" i="8"/>
  <c r="I158" i="8" s="1"/>
  <c r="N157" i="8"/>
  <c r="H157" i="8"/>
  <c r="U157" i="8"/>
  <c r="I157" i="8" s="1"/>
  <c r="N156" i="8"/>
  <c r="H156" i="8"/>
  <c r="U156" i="8"/>
  <c r="I156" i="8" s="1"/>
  <c r="M156" i="8" s="1"/>
  <c r="P156" i="8" s="1"/>
  <c r="Q156" i="8" s="1"/>
  <c r="N155" i="8"/>
  <c r="H155" i="8"/>
  <c r="U155" i="8"/>
  <c r="I155" i="8" s="1"/>
  <c r="N154" i="8"/>
  <c r="H154" i="8"/>
  <c r="U154" i="8"/>
  <c r="I154" i="8" s="1"/>
  <c r="N153" i="8"/>
  <c r="H153" i="8"/>
  <c r="U153" i="8"/>
  <c r="I153" i="8" s="1"/>
  <c r="N152" i="8"/>
  <c r="M152" i="8" s="1"/>
  <c r="P152" i="8" s="1"/>
  <c r="Q152" i="8" s="1"/>
  <c r="H152" i="8"/>
  <c r="U152" i="8"/>
  <c r="I152" i="8" s="1"/>
  <c r="N151" i="8"/>
  <c r="H151" i="8"/>
  <c r="U151" i="8"/>
  <c r="I151" i="8" s="1"/>
  <c r="M151" i="8" s="1"/>
  <c r="P151" i="8" s="1"/>
  <c r="Q151" i="8" s="1"/>
  <c r="N150" i="8"/>
  <c r="H150" i="8"/>
  <c r="U150" i="8"/>
  <c r="I150" i="8" s="1"/>
  <c r="N149" i="8"/>
  <c r="H149" i="8"/>
  <c r="U149" i="8"/>
  <c r="I149" i="8" s="1"/>
  <c r="N148" i="8"/>
  <c r="M148" i="8" s="1"/>
  <c r="P148" i="8" s="1"/>
  <c r="Q148" i="8" s="1"/>
  <c r="H148" i="8"/>
  <c r="U148" i="8"/>
  <c r="I148" i="8" s="1"/>
  <c r="N147" i="8"/>
  <c r="H147" i="8"/>
  <c r="U147" i="8"/>
  <c r="I147" i="8" s="1"/>
  <c r="N146" i="8"/>
  <c r="H146" i="8"/>
  <c r="U146" i="8"/>
  <c r="I146" i="8" s="1"/>
  <c r="M146" i="8" s="1"/>
  <c r="P146" i="8" s="1"/>
  <c r="Q146" i="8" s="1"/>
  <c r="N145" i="8"/>
  <c r="H145" i="8"/>
  <c r="U145" i="8"/>
  <c r="I145" i="8" s="1"/>
  <c r="N144" i="8"/>
  <c r="M144" i="8" s="1"/>
  <c r="P144" i="8" s="1"/>
  <c r="Q144" i="8" s="1"/>
  <c r="H144" i="8"/>
  <c r="U144" i="8"/>
  <c r="I144" i="8" s="1"/>
  <c r="N143" i="8"/>
  <c r="H143" i="8"/>
  <c r="U143" i="8"/>
  <c r="I143" i="8" s="1"/>
  <c r="N142" i="8"/>
  <c r="H142" i="8"/>
  <c r="U142" i="8"/>
  <c r="I142" i="8" s="1"/>
  <c r="N141" i="8"/>
  <c r="H141" i="8"/>
  <c r="U141" i="8"/>
  <c r="I141" i="8" s="1"/>
  <c r="N140" i="8"/>
  <c r="H140" i="8"/>
  <c r="U140" i="8"/>
  <c r="I140" i="8" s="1"/>
  <c r="M140" i="8" s="1"/>
  <c r="P140" i="8" s="1"/>
  <c r="Q140" i="8" s="1"/>
  <c r="N139" i="8"/>
  <c r="H139" i="8"/>
  <c r="U139" i="8"/>
  <c r="I139" i="8" s="1"/>
  <c r="N138" i="8"/>
  <c r="H138" i="8"/>
  <c r="U138" i="8"/>
  <c r="I138" i="8" s="1"/>
  <c r="N137" i="8"/>
  <c r="H137" i="8"/>
  <c r="U137" i="8"/>
  <c r="I137" i="8" s="1"/>
  <c r="N136" i="8"/>
  <c r="M136" i="8" s="1"/>
  <c r="P136" i="8" s="1"/>
  <c r="Q136" i="8" s="1"/>
  <c r="H136" i="8"/>
  <c r="U136" i="8"/>
  <c r="I136" i="8" s="1"/>
  <c r="N135" i="8"/>
  <c r="H135" i="8"/>
  <c r="U135" i="8"/>
  <c r="I135" i="8" s="1"/>
  <c r="M135" i="8" s="1"/>
  <c r="P135" i="8" s="1"/>
  <c r="Q135" i="8" s="1"/>
  <c r="N134" i="8"/>
  <c r="H134" i="8"/>
  <c r="U134" i="8"/>
  <c r="I134" i="8" s="1"/>
  <c r="N133" i="8"/>
  <c r="H133" i="8"/>
  <c r="U133" i="8"/>
  <c r="I133" i="8" s="1"/>
  <c r="N132" i="8"/>
  <c r="M132" i="8" s="1"/>
  <c r="P132" i="8" s="1"/>
  <c r="Q132" i="8" s="1"/>
  <c r="H132" i="8"/>
  <c r="U132" i="8"/>
  <c r="I132" i="8" s="1"/>
  <c r="N131" i="8"/>
  <c r="H131" i="8"/>
  <c r="U131" i="8"/>
  <c r="I131" i="8" s="1"/>
  <c r="N130" i="8"/>
  <c r="H130" i="8"/>
  <c r="U130" i="8"/>
  <c r="I130" i="8" s="1"/>
  <c r="M130" i="8" s="1"/>
  <c r="P130" i="8" s="1"/>
  <c r="Q130" i="8" s="1"/>
  <c r="N129" i="8"/>
  <c r="H129" i="8"/>
  <c r="U129" i="8"/>
  <c r="I129" i="8" s="1"/>
  <c r="N128" i="8"/>
  <c r="M128" i="8" s="1"/>
  <c r="P128" i="8" s="1"/>
  <c r="Q128" i="8" s="1"/>
  <c r="H128" i="8"/>
  <c r="U128" i="8"/>
  <c r="I128" i="8" s="1"/>
  <c r="N127" i="8"/>
  <c r="H127" i="8"/>
  <c r="U127" i="8"/>
  <c r="I127" i="8" s="1"/>
  <c r="N126" i="8"/>
  <c r="H126" i="8"/>
  <c r="U126" i="8"/>
  <c r="I126" i="8" s="1"/>
  <c r="N125" i="8"/>
  <c r="H125" i="8"/>
  <c r="U125" i="8"/>
  <c r="I125" i="8" s="1"/>
  <c r="N124" i="8"/>
  <c r="H124" i="8"/>
  <c r="U124" i="8"/>
  <c r="I124" i="8" s="1"/>
  <c r="M124" i="8" s="1"/>
  <c r="P124" i="8" s="1"/>
  <c r="Q124" i="8" s="1"/>
  <c r="N123" i="8"/>
  <c r="H123" i="8"/>
  <c r="U123" i="8"/>
  <c r="I123" i="8" s="1"/>
  <c r="N122" i="8"/>
  <c r="H122" i="8"/>
  <c r="U122" i="8"/>
  <c r="I122" i="8" s="1"/>
  <c r="N121" i="8"/>
  <c r="H121" i="8"/>
  <c r="U121" i="8"/>
  <c r="I121" i="8" s="1"/>
  <c r="N120" i="8"/>
  <c r="M120" i="8" s="1"/>
  <c r="P120" i="8" s="1"/>
  <c r="Q120" i="8" s="1"/>
  <c r="H120" i="8"/>
  <c r="U120" i="8"/>
  <c r="I120" i="8" s="1"/>
  <c r="N119" i="8"/>
  <c r="H119" i="8"/>
  <c r="U119" i="8"/>
  <c r="I119" i="8" s="1"/>
  <c r="N118" i="8"/>
  <c r="H118" i="8"/>
  <c r="U118" i="8"/>
  <c r="I118" i="8" s="1"/>
  <c r="N117" i="8"/>
  <c r="H117" i="8"/>
  <c r="U117" i="8"/>
  <c r="I117" i="8" s="1"/>
  <c r="N116" i="8"/>
  <c r="H116" i="8"/>
  <c r="U116" i="8"/>
  <c r="I116" i="8" s="1"/>
  <c r="M116" i="8" s="1"/>
  <c r="P116" i="8" s="1"/>
  <c r="Q116" i="8" s="1"/>
  <c r="N115" i="8"/>
  <c r="H115" i="8"/>
  <c r="U115" i="8"/>
  <c r="I115" i="8" s="1"/>
  <c r="N114" i="8"/>
  <c r="H114" i="8"/>
  <c r="U114" i="8"/>
  <c r="I114" i="8" s="1"/>
  <c r="N113" i="8"/>
  <c r="H113" i="8"/>
  <c r="U113" i="8"/>
  <c r="I113" i="8" s="1"/>
  <c r="N112" i="8"/>
  <c r="M112" i="8" s="1"/>
  <c r="P112" i="8" s="1"/>
  <c r="Q112" i="8" s="1"/>
  <c r="H112" i="8"/>
  <c r="U112" i="8"/>
  <c r="I112" i="8" s="1"/>
  <c r="N111" i="8"/>
  <c r="H111" i="8"/>
  <c r="U111" i="8"/>
  <c r="I111" i="8" s="1"/>
  <c r="N110" i="8"/>
  <c r="H110" i="8"/>
  <c r="U110" i="8"/>
  <c r="I110" i="8" s="1"/>
  <c r="N109" i="8"/>
  <c r="H109" i="8"/>
  <c r="U109" i="8"/>
  <c r="I109" i="8" s="1"/>
  <c r="N108" i="8"/>
  <c r="H108" i="8"/>
  <c r="U108" i="8"/>
  <c r="I108" i="8" s="1"/>
  <c r="M108" i="8" s="1"/>
  <c r="P108" i="8" s="1"/>
  <c r="Q108" i="8" s="1"/>
  <c r="N107" i="8"/>
  <c r="H107" i="8"/>
  <c r="U107" i="8"/>
  <c r="I107" i="8" s="1"/>
  <c r="N106" i="8"/>
  <c r="H106" i="8"/>
  <c r="U106" i="8"/>
  <c r="I106" i="8" s="1"/>
  <c r="N105" i="8"/>
  <c r="H105" i="8"/>
  <c r="U105" i="8"/>
  <c r="I105" i="8" s="1"/>
  <c r="N104" i="8"/>
  <c r="M104" i="8" s="1"/>
  <c r="P104" i="8" s="1"/>
  <c r="Q104" i="8" s="1"/>
  <c r="H104" i="8"/>
  <c r="U104" i="8"/>
  <c r="I104" i="8" s="1"/>
  <c r="N103" i="8"/>
  <c r="H103" i="8"/>
  <c r="U103" i="8"/>
  <c r="I103" i="8" s="1"/>
  <c r="N102" i="8"/>
  <c r="H102" i="8"/>
  <c r="U102" i="8"/>
  <c r="I102" i="8" s="1"/>
  <c r="N101" i="8"/>
  <c r="H101" i="8"/>
  <c r="U101" i="8"/>
  <c r="I101" i="8" s="1"/>
  <c r="N100" i="8"/>
  <c r="H100" i="8"/>
  <c r="U100" i="8"/>
  <c r="I100" i="8" s="1"/>
  <c r="M100" i="8" s="1"/>
  <c r="P100" i="8" s="1"/>
  <c r="Q100" i="8" s="1"/>
  <c r="N99" i="8"/>
  <c r="H99" i="8"/>
  <c r="U99" i="8"/>
  <c r="I99" i="8" s="1"/>
  <c r="N98" i="8"/>
  <c r="H98" i="8"/>
  <c r="U98" i="8"/>
  <c r="I98" i="8" s="1"/>
  <c r="N97" i="8"/>
  <c r="H97" i="8"/>
  <c r="U97" i="8"/>
  <c r="I97" i="8" s="1"/>
  <c r="N96" i="8"/>
  <c r="M96" i="8" s="1"/>
  <c r="P96" i="8" s="1"/>
  <c r="Q96" i="8" s="1"/>
  <c r="H96" i="8"/>
  <c r="U96" i="8"/>
  <c r="I96" i="8" s="1"/>
  <c r="N95" i="8"/>
  <c r="H95" i="8"/>
  <c r="U95" i="8"/>
  <c r="I95" i="8" s="1"/>
  <c r="N94" i="8"/>
  <c r="H94" i="8"/>
  <c r="U94" i="8"/>
  <c r="I94" i="8" s="1"/>
  <c r="N93" i="8"/>
  <c r="H93" i="8"/>
  <c r="U93" i="8"/>
  <c r="I93" i="8" s="1"/>
  <c r="N92" i="8"/>
  <c r="H92" i="8"/>
  <c r="U92" i="8"/>
  <c r="I92" i="8" s="1"/>
  <c r="M92" i="8" s="1"/>
  <c r="P92" i="8" s="1"/>
  <c r="Q92" i="8" s="1"/>
  <c r="N91" i="8"/>
  <c r="H91" i="8"/>
  <c r="U91" i="8"/>
  <c r="I91" i="8" s="1"/>
  <c r="N90" i="8"/>
  <c r="H90" i="8"/>
  <c r="U90" i="8"/>
  <c r="I90" i="8" s="1"/>
  <c r="N89" i="8"/>
  <c r="H89" i="8"/>
  <c r="U89" i="8"/>
  <c r="I89" i="8" s="1"/>
  <c r="N88" i="8"/>
  <c r="M88" i="8" s="1"/>
  <c r="P88" i="8" s="1"/>
  <c r="Q88" i="8" s="1"/>
  <c r="H88" i="8"/>
  <c r="U88" i="8"/>
  <c r="I88" i="8" s="1"/>
  <c r="N87" i="8"/>
  <c r="H87" i="8"/>
  <c r="U87" i="8"/>
  <c r="I87" i="8" s="1"/>
  <c r="N86" i="8"/>
  <c r="H86" i="8"/>
  <c r="U86" i="8"/>
  <c r="I86" i="8" s="1"/>
  <c r="N85" i="8"/>
  <c r="H85" i="8"/>
  <c r="U85" i="8"/>
  <c r="I85" i="8" s="1"/>
  <c r="N84" i="8"/>
  <c r="H84" i="8"/>
  <c r="U84" i="8"/>
  <c r="I84" i="8" s="1"/>
  <c r="M84" i="8" s="1"/>
  <c r="P84" i="8" s="1"/>
  <c r="Q84" i="8" s="1"/>
  <c r="N83" i="8"/>
  <c r="H83" i="8"/>
  <c r="U83" i="8"/>
  <c r="I83" i="8" s="1"/>
  <c r="N82" i="8"/>
  <c r="H82" i="8"/>
  <c r="U82" i="8"/>
  <c r="I82" i="8" s="1"/>
  <c r="N81" i="8"/>
  <c r="H81" i="8"/>
  <c r="U81" i="8"/>
  <c r="I81" i="8" s="1"/>
  <c r="N80" i="8"/>
  <c r="M80" i="8" s="1"/>
  <c r="P80" i="8" s="1"/>
  <c r="Q80" i="8" s="1"/>
  <c r="H80" i="8"/>
  <c r="U80" i="8"/>
  <c r="I80" i="8" s="1"/>
  <c r="N79" i="8"/>
  <c r="H79" i="8"/>
  <c r="U79" i="8"/>
  <c r="I79" i="8" s="1"/>
  <c r="N78" i="8"/>
  <c r="H78" i="8"/>
  <c r="U78" i="8"/>
  <c r="I78" i="8" s="1"/>
  <c r="N77" i="8"/>
  <c r="H77" i="8"/>
  <c r="U77" i="8"/>
  <c r="I77" i="8" s="1"/>
  <c r="N76" i="8"/>
  <c r="H76" i="8"/>
  <c r="U76" i="8"/>
  <c r="I76" i="8" s="1"/>
  <c r="M76" i="8" s="1"/>
  <c r="P76" i="8" s="1"/>
  <c r="Q76" i="8" s="1"/>
  <c r="N75" i="8"/>
  <c r="H75" i="8"/>
  <c r="U75" i="8"/>
  <c r="I75" i="8" s="1"/>
  <c r="N74" i="8"/>
  <c r="H74" i="8"/>
  <c r="U74" i="8"/>
  <c r="I74" i="8" s="1"/>
  <c r="N73" i="8"/>
  <c r="H73" i="8"/>
  <c r="U73" i="8"/>
  <c r="I73" i="8" s="1"/>
  <c r="N72" i="8"/>
  <c r="M72" i="8" s="1"/>
  <c r="P72" i="8" s="1"/>
  <c r="Q72" i="8" s="1"/>
  <c r="H72" i="8"/>
  <c r="U72" i="8"/>
  <c r="I72" i="8" s="1"/>
  <c r="N71" i="8"/>
  <c r="H71" i="8"/>
  <c r="U71" i="8"/>
  <c r="I71" i="8" s="1"/>
  <c r="N70" i="8"/>
  <c r="H70" i="8"/>
  <c r="U70" i="8"/>
  <c r="I70" i="8" s="1"/>
  <c r="N69" i="8"/>
  <c r="H69" i="8"/>
  <c r="U69" i="8"/>
  <c r="I69" i="8" s="1"/>
  <c r="N68" i="8"/>
  <c r="H68" i="8"/>
  <c r="U68" i="8"/>
  <c r="I68" i="8" s="1"/>
  <c r="M68" i="8" s="1"/>
  <c r="P68" i="8" s="1"/>
  <c r="Q68" i="8" s="1"/>
  <c r="N67" i="8"/>
  <c r="H67" i="8"/>
  <c r="U67" i="8"/>
  <c r="I67" i="8" s="1"/>
  <c r="N66" i="8"/>
  <c r="H66" i="8"/>
  <c r="U66" i="8"/>
  <c r="I66" i="8" s="1"/>
  <c r="N65" i="8"/>
  <c r="H65" i="8"/>
  <c r="U65" i="8"/>
  <c r="I65" i="8" s="1"/>
  <c r="N64" i="8"/>
  <c r="M64" i="8" s="1"/>
  <c r="P64" i="8" s="1"/>
  <c r="Q64" i="8" s="1"/>
  <c r="H64" i="8"/>
  <c r="U64" i="8"/>
  <c r="I64" i="8" s="1"/>
  <c r="N63" i="8"/>
  <c r="H63" i="8"/>
  <c r="U63" i="8"/>
  <c r="I63" i="8" s="1"/>
  <c r="N62" i="8"/>
  <c r="H62" i="8"/>
  <c r="U62" i="8"/>
  <c r="I62" i="8" s="1"/>
  <c r="N61" i="8"/>
  <c r="H61" i="8"/>
  <c r="U61" i="8"/>
  <c r="I61" i="8" s="1"/>
  <c r="N60" i="8"/>
  <c r="H60" i="8"/>
  <c r="U60" i="8"/>
  <c r="I60" i="8" s="1"/>
  <c r="M60" i="8" s="1"/>
  <c r="P60" i="8" s="1"/>
  <c r="Q60" i="8" s="1"/>
  <c r="N59" i="8"/>
  <c r="H59" i="8"/>
  <c r="U59" i="8"/>
  <c r="I59" i="8" s="1"/>
  <c r="N58" i="8"/>
  <c r="H58" i="8"/>
  <c r="U58" i="8"/>
  <c r="I58" i="8" s="1"/>
  <c r="N57" i="8"/>
  <c r="H57" i="8"/>
  <c r="U57" i="8"/>
  <c r="I57" i="8" s="1"/>
  <c r="N56" i="8"/>
  <c r="M56" i="8" s="1"/>
  <c r="P56" i="8" s="1"/>
  <c r="Q56" i="8" s="1"/>
  <c r="H56" i="8"/>
  <c r="U56" i="8"/>
  <c r="I56" i="8" s="1"/>
  <c r="N55" i="8"/>
  <c r="H55" i="8"/>
  <c r="U55" i="8"/>
  <c r="I55" i="8" s="1"/>
  <c r="N54" i="8"/>
  <c r="H54" i="8"/>
  <c r="U54" i="8"/>
  <c r="I54" i="8" s="1"/>
  <c r="N53" i="8"/>
  <c r="H53" i="8"/>
  <c r="U53" i="8"/>
  <c r="I53" i="8" s="1"/>
  <c r="N52" i="8"/>
  <c r="H52" i="8"/>
  <c r="U52" i="8"/>
  <c r="I52" i="8" s="1"/>
  <c r="M52" i="8" s="1"/>
  <c r="P52" i="8" s="1"/>
  <c r="Q52" i="8" s="1"/>
  <c r="N51" i="8"/>
  <c r="H51" i="8"/>
  <c r="U51" i="8"/>
  <c r="I51" i="8" s="1"/>
  <c r="N50" i="8"/>
  <c r="H50" i="8"/>
  <c r="U50" i="8"/>
  <c r="I50" i="8" s="1"/>
  <c r="N49" i="8"/>
  <c r="H49" i="8"/>
  <c r="U49" i="8"/>
  <c r="I49" i="8" s="1"/>
  <c r="N48" i="8"/>
  <c r="M48" i="8" s="1"/>
  <c r="P48" i="8" s="1"/>
  <c r="Q48" i="8" s="1"/>
  <c r="H48" i="8"/>
  <c r="U48" i="8"/>
  <c r="I48" i="8" s="1"/>
  <c r="N47" i="8"/>
  <c r="H47" i="8"/>
  <c r="U47" i="8"/>
  <c r="I47" i="8" s="1"/>
  <c r="N46" i="8"/>
  <c r="H46" i="8"/>
  <c r="U46" i="8"/>
  <c r="I46" i="8" s="1"/>
  <c r="N45" i="8"/>
  <c r="H45" i="8"/>
  <c r="U45" i="8"/>
  <c r="I45" i="8" s="1"/>
  <c r="N44" i="8"/>
  <c r="H44" i="8"/>
  <c r="U44" i="8"/>
  <c r="I44" i="8" s="1"/>
  <c r="M44" i="8" s="1"/>
  <c r="P44" i="8" s="1"/>
  <c r="Q44" i="8" s="1"/>
  <c r="N43" i="8"/>
  <c r="H43" i="8"/>
  <c r="U43" i="8"/>
  <c r="I43" i="8" s="1"/>
  <c r="N42" i="8"/>
  <c r="H42" i="8"/>
  <c r="U42" i="8"/>
  <c r="I42" i="8" s="1"/>
  <c r="N41" i="8"/>
  <c r="H41" i="8"/>
  <c r="U41" i="8"/>
  <c r="I41" i="8" s="1"/>
  <c r="N40" i="8"/>
  <c r="M40" i="8" s="1"/>
  <c r="P40" i="8" s="1"/>
  <c r="Q40" i="8" s="1"/>
  <c r="H40" i="8"/>
  <c r="U40" i="8"/>
  <c r="I40" i="8" s="1"/>
  <c r="N39" i="8"/>
  <c r="H39" i="8"/>
  <c r="U39" i="8"/>
  <c r="I39" i="8" s="1"/>
  <c r="N38" i="8"/>
  <c r="H38" i="8"/>
  <c r="U38" i="8"/>
  <c r="I38" i="8" s="1"/>
  <c r="N37" i="8"/>
  <c r="H37" i="8"/>
  <c r="U37" i="8"/>
  <c r="I37" i="8" s="1"/>
  <c r="N36" i="8"/>
  <c r="H36" i="8"/>
  <c r="U36" i="8"/>
  <c r="I36" i="8" s="1"/>
  <c r="M36" i="8" s="1"/>
  <c r="P36" i="8" s="1"/>
  <c r="Q36" i="8" s="1"/>
  <c r="N35" i="8"/>
  <c r="H35" i="8"/>
  <c r="U35" i="8"/>
  <c r="I35" i="8" s="1"/>
  <c r="N34" i="8"/>
  <c r="H34" i="8"/>
  <c r="U34" i="8"/>
  <c r="I34" i="8" s="1"/>
  <c r="N33" i="8"/>
  <c r="H33" i="8"/>
  <c r="U33" i="8"/>
  <c r="I33" i="8" s="1"/>
  <c r="N32" i="8"/>
  <c r="M32" i="8" s="1"/>
  <c r="P32" i="8" s="1"/>
  <c r="Q32" i="8" s="1"/>
  <c r="H32" i="8"/>
  <c r="U32" i="8"/>
  <c r="I32" i="8" s="1"/>
  <c r="N31" i="8"/>
  <c r="H31" i="8"/>
  <c r="U31" i="8"/>
  <c r="I31" i="8" s="1"/>
  <c r="N30" i="8"/>
  <c r="H30" i="8"/>
  <c r="U30" i="8"/>
  <c r="I30" i="8" s="1"/>
  <c r="N29" i="8"/>
  <c r="H29" i="8"/>
  <c r="U29" i="8"/>
  <c r="I29" i="8" s="1"/>
  <c r="N28" i="8"/>
  <c r="H28" i="8"/>
  <c r="U28" i="8"/>
  <c r="I28" i="8" s="1"/>
  <c r="M28" i="8" s="1"/>
  <c r="P28" i="8" s="1"/>
  <c r="Q28" i="8" s="1"/>
  <c r="N27" i="8"/>
  <c r="H27" i="8"/>
  <c r="U27" i="8"/>
  <c r="I27" i="8" s="1"/>
  <c r="N26" i="8"/>
  <c r="H26" i="8"/>
  <c r="U26" i="8"/>
  <c r="I26" i="8" s="1"/>
  <c r="N25" i="8"/>
  <c r="H25" i="8"/>
  <c r="U25" i="8"/>
  <c r="I25" i="8" s="1"/>
  <c r="N24" i="8"/>
  <c r="M24" i="8" s="1"/>
  <c r="P24" i="8" s="1"/>
  <c r="Q24" i="8" s="1"/>
  <c r="H24" i="8"/>
  <c r="U24" i="8"/>
  <c r="I24" i="8" s="1"/>
  <c r="N23" i="8"/>
  <c r="H23" i="8"/>
  <c r="U23" i="8"/>
  <c r="I23" i="8" s="1"/>
  <c r="N22" i="8"/>
  <c r="H22" i="8"/>
  <c r="U22" i="8"/>
  <c r="I22" i="8" s="1"/>
  <c r="N21" i="8"/>
  <c r="H21" i="8"/>
  <c r="U21" i="8"/>
  <c r="I21" i="8" s="1"/>
  <c r="N20" i="8"/>
  <c r="H20" i="8"/>
  <c r="U20" i="8"/>
  <c r="I20" i="8" s="1"/>
  <c r="M20" i="8" s="1"/>
  <c r="P20" i="8" s="1"/>
  <c r="Q20" i="8" s="1"/>
  <c r="N19" i="8"/>
  <c r="H19" i="8"/>
  <c r="U19" i="8"/>
  <c r="I19" i="8" s="1"/>
  <c r="N18" i="8"/>
  <c r="H18" i="8"/>
  <c r="U18" i="8"/>
  <c r="I18" i="8" s="1"/>
  <c r="N17" i="8"/>
  <c r="H17" i="8"/>
  <c r="U17" i="8"/>
  <c r="I17" i="8" s="1"/>
  <c r="N16" i="8"/>
  <c r="M16" i="8" s="1"/>
  <c r="P16" i="8" s="1"/>
  <c r="Q16" i="8" s="1"/>
  <c r="H16" i="8"/>
  <c r="U16" i="8"/>
  <c r="I16" i="8" s="1"/>
  <c r="N15" i="8"/>
  <c r="H15" i="8"/>
  <c r="U15" i="8"/>
  <c r="I15" i="8" s="1"/>
  <c r="N14" i="8"/>
  <c r="H14" i="8"/>
  <c r="U14" i="8"/>
  <c r="I14" i="8" s="1"/>
  <c r="N13" i="8"/>
  <c r="H13" i="8"/>
  <c r="U13" i="8"/>
  <c r="I13" i="8" s="1"/>
  <c r="N12" i="8"/>
  <c r="H12" i="8"/>
  <c r="U12" i="8"/>
  <c r="I12" i="8" s="1"/>
  <c r="M12" i="8" s="1"/>
  <c r="P12" i="8" s="1"/>
  <c r="Q12" i="8" s="1"/>
  <c r="N11" i="8"/>
  <c r="H11" i="8"/>
  <c r="U11" i="8"/>
  <c r="I11" i="8" s="1"/>
  <c r="N10" i="8"/>
  <c r="H10" i="8"/>
  <c r="U10" i="8"/>
  <c r="I10" i="8" s="1"/>
  <c r="N9" i="8"/>
  <c r="H9" i="8"/>
  <c r="U9" i="8"/>
  <c r="I9" i="8" s="1"/>
  <c r="N8" i="8"/>
  <c r="H8" i="8"/>
  <c r="U8" i="8"/>
  <c r="I8" i="8" s="1"/>
  <c r="N7" i="8"/>
  <c r="H7" i="8"/>
  <c r="U7" i="8"/>
  <c r="I7" i="8" s="1"/>
  <c r="N6" i="8"/>
  <c r="H6" i="8"/>
  <c r="U6" i="8"/>
  <c r="I6" i="8" s="1"/>
  <c r="N5" i="8"/>
  <c r="M5" i="8" s="1"/>
  <c r="P5" i="8" s="1"/>
  <c r="Q5" i="8" s="1"/>
  <c r="H5" i="8"/>
  <c r="U5" i="8"/>
  <c r="I5" i="8" s="1"/>
  <c r="N4" i="8"/>
  <c r="H4" i="8"/>
  <c r="U4" i="8"/>
  <c r="I4" i="8" s="1"/>
  <c r="N3" i="8"/>
  <c r="H3" i="8"/>
  <c r="U3" i="8"/>
  <c r="I3" i="8" s="1"/>
  <c r="N2" i="8"/>
  <c r="U2" i="8"/>
  <c r="I2" i="8"/>
  <c r="AE6" i="2"/>
  <c r="AE21" i="2" s="1"/>
  <c r="AE11" i="2"/>
  <c r="AE12" i="2"/>
  <c r="AE15" i="2"/>
  <c r="AE16" i="2"/>
  <c r="AE19" i="2"/>
  <c r="AE20" i="2"/>
  <c r="AE23" i="2"/>
  <c r="AE8" i="2"/>
  <c r="AC16" i="2"/>
  <c r="AC23" i="2"/>
  <c r="AC22" i="2"/>
  <c r="AC21" i="2"/>
  <c r="AC20" i="2"/>
  <c r="AC19" i="2"/>
  <c r="AC18" i="2"/>
  <c r="AC17" i="2"/>
  <c r="AC15" i="2"/>
  <c r="AC14" i="2"/>
  <c r="AC13" i="2"/>
  <c r="AC12" i="2"/>
  <c r="AC11" i="2"/>
  <c r="AC10" i="2"/>
  <c r="AC9" i="2"/>
  <c r="AC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8" i="2"/>
  <c r="W22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3" i="2"/>
  <c r="W8" i="2"/>
  <c r="V23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8" i="2"/>
  <c r="U14" i="2"/>
  <c r="T14" i="2"/>
  <c r="U19" i="2"/>
  <c r="U20" i="2"/>
  <c r="U21" i="2"/>
  <c r="U22" i="2"/>
  <c r="U23" i="2"/>
  <c r="T19" i="2"/>
  <c r="T20" i="2"/>
  <c r="T21" i="2"/>
  <c r="T22" i="2"/>
  <c r="T23" i="2"/>
  <c r="U9" i="2"/>
  <c r="U10" i="2"/>
  <c r="U11" i="2"/>
  <c r="U12" i="2"/>
  <c r="U13" i="2"/>
  <c r="U15" i="2"/>
  <c r="U16" i="2"/>
  <c r="U17" i="2"/>
  <c r="U18" i="2"/>
  <c r="U8" i="2"/>
  <c r="T9" i="2"/>
  <c r="T10" i="2"/>
  <c r="T11" i="2"/>
  <c r="T12" i="2"/>
  <c r="T13" i="2"/>
  <c r="T15" i="2"/>
  <c r="T16" i="2"/>
  <c r="T17" i="2"/>
  <c r="T18" i="2"/>
  <c r="T8" i="2"/>
  <c r="S8" i="2"/>
  <c r="S19" i="2"/>
  <c r="S9" i="2"/>
  <c r="AE9" i="2" s="1"/>
  <c r="S10" i="2"/>
  <c r="AE10" i="2" s="1"/>
  <c r="S11" i="2"/>
  <c r="S12" i="2"/>
  <c r="S13" i="2"/>
  <c r="AE13" i="2" s="1"/>
  <c r="S14" i="2"/>
  <c r="AE14" i="2" s="1"/>
  <c r="S15" i="2"/>
  <c r="S16" i="2"/>
  <c r="S17" i="2"/>
  <c r="AE17" i="2" s="1"/>
  <c r="S18" i="2"/>
  <c r="AE18" i="2" s="1"/>
  <c r="S20" i="2"/>
  <c r="S21" i="2"/>
  <c r="S22" i="2"/>
  <c r="AE22" i="2" s="1"/>
  <c r="S23" i="2"/>
  <c r="S7" i="2"/>
  <c r="T7" i="2"/>
  <c r="AF6" i="2"/>
  <c r="U7" i="2"/>
  <c r="AG6" i="2" s="1"/>
  <c r="V7" i="2"/>
  <c r="AH6" i="2"/>
  <c r="W7" i="2"/>
  <c r="AI6" i="2" s="1"/>
  <c r="X7" i="2"/>
  <c r="AJ6" i="2"/>
  <c r="Y7" i="2"/>
  <c r="AK6" i="2" s="1"/>
  <c r="Z7" i="2"/>
  <c r="AL6" i="2"/>
  <c r="AA7" i="2"/>
  <c r="AM6" i="2" s="1"/>
  <c r="AB7" i="2"/>
  <c r="AN6" i="2"/>
  <c r="AC7" i="2"/>
  <c r="AO6" i="2" s="1"/>
  <c r="D24" i="2"/>
  <c r="F24" i="1"/>
  <c r="N1073" i="15" l="1"/>
  <c r="N1045" i="15"/>
  <c r="N1041" i="15"/>
  <c r="N1037" i="15"/>
  <c r="N1021" i="15"/>
  <c r="N985" i="15"/>
  <c r="N981" i="15"/>
  <c r="N977" i="15"/>
  <c r="N973" i="15"/>
  <c r="N965" i="15"/>
  <c r="N961" i="15"/>
  <c r="N957" i="15"/>
  <c r="N949" i="15"/>
  <c r="N937" i="15"/>
  <c r="N933" i="15"/>
  <c r="N921" i="15"/>
  <c r="N917" i="15"/>
  <c r="N913" i="15"/>
  <c r="N901" i="15"/>
  <c r="N861" i="15"/>
  <c r="N853" i="15"/>
  <c r="N845" i="15"/>
  <c r="N841" i="15"/>
  <c r="N837" i="15"/>
  <c r="N821" i="15"/>
  <c r="N817" i="15"/>
  <c r="N813" i="15"/>
  <c r="N809" i="15"/>
  <c r="N805" i="15"/>
  <c r="N801" i="15"/>
  <c r="N797" i="15"/>
  <c r="N793" i="15"/>
  <c r="N789" i="15"/>
  <c r="N785" i="15"/>
  <c r="N769" i="15"/>
  <c r="N765" i="15"/>
  <c r="N761" i="15"/>
  <c r="N757" i="15"/>
  <c r="N753" i="15"/>
  <c r="N749" i="15"/>
  <c r="N745" i="15"/>
  <c r="N741" i="15"/>
  <c r="N737" i="15"/>
  <c r="N733" i="15"/>
  <c r="N729" i="15"/>
  <c r="N725" i="15"/>
  <c r="N721" i="15"/>
  <c r="N717" i="15"/>
  <c r="N713" i="15"/>
  <c r="N709" i="15"/>
  <c r="N705" i="15"/>
  <c r="N701" i="15"/>
  <c r="N697" i="15"/>
  <c r="N693" i="15"/>
  <c r="N689" i="15"/>
  <c r="N685" i="15"/>
  <c r="N681" i="15"/>
  <c r="N677" i="15"/>
  <c r="N673" i="15"/>
  <c r="N665" i="15"/>
  <c r="N661" i="15"/>
  <c r="N657" i="15"/>
  <c r="N653" i="15"/>
  <c r="N649" i="15"/>
  <c r="N645" i="15"/>
  <c r="N641" i="15"/>
  <c r="N637" i="15"/>
  <c r="N633" i="15"/>
  <c r="N629" i="15"/>
  <c r="N621" i="15"/>
  <c r="N617" i="15"/>
  <c r="N613" i="15"/>
  <c r="N609" i="15"/>
  <c r="N601" i="15"/>
  <c r="N597" i="15"/>
  <c r="N593" i="15"/>
  <c r="N577" i="15"/>
  <c r="N573" i="15"/>
  <c r="N569" i="15"/>
  <c r="N565" i="15"/>
  <c r="N557" i="15"/>
  <c r="N553" i="15"/>
  <c r="N549" i="15"/>
  <c r="N545" i="15"/>
  <c r="N537" i="15"/>
  <c r="N533" i="15"/>
  <c r="N529" i="15"/>
  <c r="N525" i="15"/>
  <c r="N521" i="15"/>
  <c r="N517" i="15"/>
  <c r="N513" i="15"/>
  <c r="N509" i="15"/>
  <c r="N505" i="15"/>
  <c r="N501" i="15"/>
  <c r="N493" i="15"/>
  <c r="N489" i="15"/>
  <c r="N485" i="15"/>
  <c r="N481" i="15"/>
  <c r="N477" i="15"/>
  <c r="N469" i="15"/>
  <c r="N465" i="15"/>
  <c r="N461" i="15"/>
  <c r="N457" i="15"/>
  <c r="N453" i="15"/>
  <c r="N449" i="15"/>
  <c r="N445" i="15"/>
  <c r="N437" i="15"/>
  <c r="N433" i="15"/>
  <c r="N429" i="15"/>
  <c r="N425" i="15"/>
  <c r="N417" i="15"/>
  <c r="N413" i="15"/>
  <c r="N409" i="15"/>
  <c r="N405" i="15"/>
  <c r="N401" i="15"/>
  <c r="N397" i="15"/>
  <c r="N393" i="15"/>
  <c r="N385" i="15"/>
  <c r="N381" i="15"/>
  <c r="N377" i="15"/>
  <c r="N373" i="15"/>
  <c r="N365" i="15"/>
  <c r="N361" i="15"/>
  <c r="N357" i="15"/>
  <c r="N353" i="15"/>
  <c r="N345" i="15"/>
  <c r="N341" i="15"/>
  <c r="N337" i="15"/>
  <c r="N333" i="15"/>
  <c r="N329" i="15"/>
  <c r="N325" i="15"/>
  <c r="N321" i="15"/>
  <c r="N317" i="15"/>
  <c r="N309" i="15"/>
  <c r="N305" i="15"/>
  <c r="N301" i="15"/>
  <c r="N297" i="15"/>
  <c r="N293" i="15"/>
  <c r="N289" i="15"/>
  <c r="N285" i="15"/>
  <c r="N281" i="15"/>
  <c r="N277" i="15"/>
  <c r="N273" i="15"/>
  <c r="N265" i="15"/>
  <c r="N261" i="15"/>
  <c r="N257" i="15"/>
  <c r="N253" i="15"/>
  <c r="N249" i="15"/>
  <c r="N245" i="15"/>
  <c r="N241" i="15"/>
  <c r="L921" i="15"/>
  <c r="L905" i="15"/>
  <c r="L901" i="15"/>
  <c r="I930" i="7"/>
  <c r="I571" i="7"/>
  <c r="K571" i="7" s="1"/>
  <c r="I563" i="7"/>
  <c r="O831" i="14"/>
  <c r="N1058" i="15"/>
  <c r="N1042" i="15"/>
  <c r="N1038" i="15"/>
  <c r="N994" i="15"/>
  <c r="N946" i="15"/>
  <c r="N934" i="15"/>
  <c r="N930" i="15"/>
  <c r="N890" i="15"/>
  <c r="N882" i="15"/>
  <c r="N858" i="15"/>
  <c r="N854" i="15"/>
  <c r="L934" i="15"/>
  <c r="L758" i="15"/>
  <c r="L750" i="15"/>
  <c r="L746" i="15"/>
  <c r="L742" i="15"/>
  <c r="L738" i="15"/>
  <c r="L694" i="15"/>
  <c r="L690" i="15"/>
  <c r="L686" i="15"/>
  <c r="L678" i="15"/>
  <c r="L674" i="15"/>
  <c r="L670" i="15"/>
  <c r="L642" i="15"/>
  <c r="L610" i="15"/>
  <c r="L606" i="15"/>
  <c r="L897" i="15"/>
  <c r="L885" i="15"/>
  <c r="L881" i="15"/>
  <c r="L873" i="15"/>
  <c r="L869" i="15"/>
  <c r="L861" i="15"/>
  <c r="L853" i="15"/>
  <c r="L797" i="15"/>
  <c r="L785" i="15"/>
  <c r="L781" i="15"/>
  <c r="L633" i="15"/>
  <c r="L621" i="15"/>
  <c r="L617" i="15"/>
  <c r="L613" i="15"/>
  <c r="L601" i="15"/>
  <c r="L597" i="15"/>
  <c r="L557" i="15"/>
  <c r="L553" i="15"/>
  <c r="L549" i="15"/>
  <c r="L545" i="15"/>
  <c r="L537" i="15"/>
  <c r="L533" i="15"/>
  <c r="L529" i="15"/>
  <c r="L521" i="15"/>
  <c r="L513" i="15"/>
  <c r="L509" i="15"/>
  <c r="L505" i="15"/>
  <c r="L493" i="15"/>
  <c r="L489" i="15"/>
  <c r="L485" i="15"/>
  <c r="L481" i="15"/>
  <c r="L469" i="15"/>
  <c r="L461" i="15"/>
  <c r="L453" i="15"/>
  <c r="L449" i="15"/>
  <c r="L445" i="15"/>
  <c r="L437" i="15"/>
  <c r="L433" i="15"/>
  <c r="L429" i="15"/>
  <c r="L425" i="15"/>
  <c r="L417" i="15"/>
  <c r="L413" i="15"/>
  <c r="L409" i="15"/>
  <c r="L405" i="15"/>
  <c r="L401" i="15"/>
  <c r="L397" i="15"/>
  <c r="L385" i="15"/>
  <c r="L381" i="15"/>
  <c r="L361" i="15"/>
  <c r="L357" i="15"/>
  <c r="L353" i="15"/>
  <c r="L345" i="15"/>
  <c r="L341" i="15"/>
  <c r="L337" i="15"/>
  <c r="L333" i="15"/>
  <c r="L329" i="15"/>
  <c r="L325" i="15"/>
  <c r="L321" i="15"/>
  <c r="L317" i="15"/>
  <c r="L309" i="15"/>
  <c r="L305" i="15"/>
  <c r="L301" i="15"/>
  <c r="L297" i="15"/>
  <c r="L293" i="15"/>
  <c r="L281" i="15"/>
  <c r="L273" i="15"/>
  <c r="L265" i="15"/>
  <c r="L261" i="15"/>
  <c r="L257" i="15"/>
  <c r="L253" i="15"/>
  <c r="L249" i="15"/>
  <c r="L245" i="15"/>
  <c r="L241" i="15"/>
  <c r="K72" i="15"/>
  <c r="K68" i="15"/>
  <c r="K64" i="15"/>
  <c r="K60" i="15"/>
  <c r="K44" i="15"/>
  <c r="K40" i="15"/>
  <c r="K36" i="15"/>
  <c r="K32" i="15"/>
  <c r="P32" i="15" s="1"/>
  <c r="K16" i="15"/>
  <c r="K12" i="15"/>
  <c r="K8" i="15"/>
  <c r="K4" i="15"/>
  <c r="P4" i="15" s="1"/>
  <c r="N72" i="15"/>
  <c r="N68" i="15"/>
  <c r="N64" i="15"/>
  <c r="N60" i="15"/>
  <c r="N44" i="15"/>
  <c r="N40" i="15"/>
  <c r="N36" i="15"/>
  <c r="N32" i="15"/>
  <c r="N16" i="15"/>
  <c r="N12" i="15"/>
  <c r="N8" i="15"/>
  <c r="N4" i="15"/>
  <c r="L1068" i="15"/>
  <c r="L1064" i="15"/>
  <c r="L1060" i="15"/>
  <c r="L1056" i="15"/>
  <c r="L1052" i="15"/>
  <c r="L1048" i="15"/>
  <c r="L1044" i="15"/>
  <c r="L1040" i="15"/>
  <c r="L1032" i="15"/>
  <c r="L1000" i="15"/>
  <c r="L948" i="15"/>
  <c r="L944" i="15"/>
  <c r="L940" i="15"/>
  <c r="L936" i="15"/>
  <c r="L756" i="15"/>
  <c r="L752" i="15"/>
  <c r="L744" i="15"/>
  <c r="L740" i="15"/>
  <c r="L728" i="15"/>
  <c r="L724" i="15"/>
  <c r="L720" i="15"/>
  <c r="L716" i="15"/>
  <c r="L712" i="15"/>
  <c r="L708" i="15"/>
  <c r="L72" i="15"/>
  <c r="L68" i="15"/>
  <c r="L64" i="15"/>
  <c r="L60" i="15"/>
  <c r="L44" i="15"/>
  <c r="L40" i="15"/>
  <c r="L36" i="15"/>
  <c r="L32" i="15"/>
  <c r="L16" i="15"/>
  <c r="L12" i="15"/>
  <c r="L8" i="15"/>
  <c r="L4" i="15"/>
  <c r="S666" i="7"/>
  <c r="S602" i="7"/>
  <c r="S586" i="7"/>
  <c r="J586" i="7" s="1"/>
  <c r="S585" i="7"/>
  <c r="J585" i="7" s="1"/>
  <c r="S582" i="7"/>
  <c r="S581" i="7"/>
  <c r="S580" i="7"/>
  <c r="J580" i="7" s="1"/>
  <c r="S579" i="7"/>
  <c r="S578" i="7"/>
  <c r="S576" i="7"/>
  <c r="S575" i="7"/>
  <c r="J575" i="7" s="1"/>
  <c r="S511" i="7"/>
  <c r="J511" i="7" s="1"/>
  <c r="S444" i="7"/>
  <c r="S443" i="7"/>
  <c r="S440" i="7"/>
  <c r="J440" i="7" s="1"/>
  <c r="S438" i="7"/>
  <c r="J438" i="7" s="1"/>
  <c r="S437" i="7"/>
  <c r="S428" i="7"/>
  <c r="S209" i="7"/>
  <c r="S970" i="7"/>
  <c r="J970" i="7" s="1"/>
  <c r="P897" i="15"/>
  <c r="P895" i="15"/>
  <c r="P889" i="15"/>
  <c r="P881" i="15"/>
  <c r="P841" i="15"/>
  <c r="P805" i="15"/>
  <c r="P797" i="15"/>
  <c r="P789" i="15"/>
  <c r="P787" i="15"/>
  <c r="P785" i="15"/>
  <c r="P783" i="15"/>
  <c r="P777" i="15"/>
  <c r="P773" i="15"/>
  <c r="P741" i="15"/>
  <c r="P289" i="15"/>
  <c r="P285" i="15"/>
  <c r="P644" i="15"/>
  <c r="P448" i="15"/>
  <c r="P388" i="15"/>
  <c r="P386" i="15"/>
  <c r="P368" i="15"/>
  <c r="P324" i="15"/>
  <c r="I545" i="13"/>
  <c r="S345" i="7"/>
  <c r="J345" i="7" s="1"/>
  <c r="S305" i="7"/>
  <c r="S299" i="7"/>
  <c r="S241" i="7"/>
  <c r="J241" i="7" s="1"/>
  <c r="S235" i="7"/>
  <c r="J235" i="7" s="1"/>
  <c r="S211" i="7"/>
  <c r="S53" i="7"/>
  <c r="S49" i="7"/>
  <c r="J49" i="7" s="1"/>
  <c r="L1070" i="15"/>
  <c r="L1062" i="15"/>
  <c r="L1058" i="15"/>
  <c r="L1042" i="15"/>
  <c r="L1038" i="15"/>
  <c r="L1010" i="15"/>
  <c r="L994" i="15"/>
  <c r="L946" i="15"/>
  <c r="L847" i="15"/>
  <c r="L843" i="15"/>
  <c r="L839" i="15"/>
  <c r="L835" i="15"/>
  <c r="L831" i="15"/>
  <c r="L827" i="15"/>
  <c r="L823" i="15"/>
  <c r="L819" i="15"/>
  <c r="L815" i="15"/>
  <c r="L811" i="15"/>
  <c r="L807" i="15"/>
  <c r="L803" i="15"/>
  <c r="L771" i="15"/>
  <c r="L767" i="15"/>
  <c r="L763" i="15"/>
  <c r="L759" i="15"/>
  <c r="P1072" i="15"/>
  <c r="I518" i="7"/>
  <c r="S1026" i="7"/>
  <c r="S618" i="7"/>
  <c r="J618" i="7" s="1"/>
  <c r="S606" i="7"/>
  <c r="J606" i="7" s="1"/>
  <c r="S396" i="7"/>
  <c r="S375" i="7"/>
  <c r="S347" i="7"/>
  <c r="S337" i="7"/>
  <c r="J337" i="7" s="1"/>
  <c r="S329" i="7"/>
  <c r="S327" i="7"/>
  <c r="S326" i="7"/>
  <c r="J326" i="7" s="1"/>
  <c r="S321" i="7"/>
  <c r="J321" i="7" s="1"/>
  <c r="S313" i="7"/>
  <c r="S281" i="7"/>
  <c r="S273" i="7"/>
  <c r="J273" i="7" s="1"/>
  <c r="S265" i="7"/>
  <c r="J265" i="7" s="1"/>
  <c r="S257" i="7"/>
  <c r="S249" i="7"/>
  <c r="S203" i="7"/>
  <c r="J203" i="7" s="1"/>
  <c r="S187" i="7"/>
  <c r="J187" i="7" s="1"/>
  <c r="S181" i="7"/>
  <c r="I417" i="13"/>
  <c r="I410" i="13"/>
  <c r="I406" i="13"/>
  <c r="L1075" i="15"/>
  <c r="L1071" i="15"/>
  <c r="L1015" i="15"/>
  <c r="L1007" i="15"/>
  <c r="L1003" i="15"/>
  <c r="L991" i="15"/>
  <c r="L979" i="15"/>
  <c r="L975" i="15"/>
  <c r="L967" i="15"/>
  <c r="L963" i="15"/>
  <c r="L959" i="15"/>
  <c r="L951" i="15"/>
  <c r="L947" i="15"/>
  <c r="L943" i="15"/>
  <c r="L932" i="15"/>
  <c r="L928" i="15"/>
  <c r="L920" i="15"/>
  <c r="L912" i="15"/>
  <c r="L908" i="15"/>
  <c r="L904" i="15"/>
  <c r="L892" i="15"/>
  <c r="L888" i="15"/>
  <c r="L884" i="15"/>
  <c r="L880" i="15"/>
  <c r="L876" i="15"/>
  <c r="L872" i="15"/>
  <c r="L868" i="15"/>
  <c r="L852" i="15"/>
  <c r="L848" i="15"/>
  <c r="L844" i="15"/>
  <c r="L840" i="15"/>
  <c r="L836" i="15"/>
  <c r="L832" i="15"/>
  <c r="L828" i="15"/>
  <c r="L824" i="15"/>
  <c r="L820" i="15"/>
  <c r="L808" i="15"/>
  <c r="L792" i="15"/>
  <c r="L788" i="15"/>
  <c r="L784" i="15"/>
  <c r="L780" i="15"/>
  <c r="L776" i="15"/>
  <c r="L772" i="15"/>
  <c r="L760" i="15"/>
  <c r="L737" i="15"/>
  <c r="L733" i="15"/>
  <c r="L725" i="15"/>
  <c r="L721" i="15"/>
  <c r="L717" i="15"/>
  <c r="L713" i="15"/>
  <c r="L705" i="15"/>
  <c r="L665" i="15"/>
  <c r="L661" i="15"/>
  <c r="L657" i="15"/>
  <c r="L649" i="15"/>
  <c r="L641" i="15"/>
  <c r="L637" i="15"/>
  <c r="P1022" i="15"/>
  <c r="I1076" i="13"/>
  <c r="N1076" i="13" s="1"/>
  <c r="I725" i="13"/>
  <c r="I565" i="13"/>
  <c r="I510" i="13"/>
  <c r="I333" i="13"/>
  <c r="J333" i="13" s="1"/>
  <c r="I82" i="13"/>
  <c r="L1073" i="15"/>
  <c r="L985" i="15"/>
  <c r="L977" i="15"/>
  <c r="L961" i="15"/>
  <c r="L930" i="15"/>
  <c r="L914" i="15"/>
  <c r="L890" i="15"/>
  <c r="L882" i="15"/>
  <c r="L866" i="15"/>
  <c r="L858" i="15"/>
  <c r="L854" i="15"/>
  <c r="L850" i="15"/>
  <c r="L846" i="15"/>
  <c r="L838" i="15"/>
  <c r="L834" i="15"/>
  <c r="L830" i="15"/>
  <c r="L822" i="15"/>
  <c r="L818" i="15"/>
  <c r="L814" i="15"/>
  <c r="L806" i="15"/>
  <c r="L802" i="15"/>
  <c r="L798" i="15"/>
  <c r="L794" i="15"/>
  <c r="L790" i="15"/>
  <c r="L786" i="15"/>
  <c r="L782" i="15"/>
  <c r="L778" i="15"/>
  <c r="L774" i="15"/>
  <c r="L770" i="15"/>
  <c r="L766" i="15"/>
  <c r="L762" i="15"/>
  <c r="L755" i="15"/>
  <c r="L751" i="15"/>
  <c r="L743" i="15"/>
  <c r="L731" i="15"/>
  <c r="L727" i="15"/>
  <c r="L723" i="15"/>
  <c r="L719" i="15"/>
  <c r="L715" i="15"/>
  <c r="L711" i="15"/>
  <c r="L703" i="15"/>
  <c r="L699" i="15"/>
  <c r="L695" i="15"/>
  <c r="L691" i="15"/>
  <c r="L687" i="15"/>
  <c r="L683" i="15"/>
  <c r="L679" i="15"/>
  <c r="L671" i="15"/>
  <c r="L667" i="15"/>
  <c r="P1029" i="15"/>
  <c r="P1025" i="15"/>
  <c r="P1023" i="15"/>
  <c r="N625" i="15"/>
  <c r="I242" i="13"/>
  <c r="N460" i="15"/>
  <c r="P589" i="15"/>
  <c r="P525" i="15"/>
  <c r="P477" i="15"/>
  <c r="S994" i="7"/>
  <c r="J994" i="7" s="1"/>
  <c r="S993" i="7"/>
  <c r="J993" i="7" s="1"/>
  <c r="I751" i="7"/>
  <c r="S654" i="7"/>
  <c r="S622" i="7"/>
  <c r="J622" i="7" s="1"/>
  <c r="S621" i="7"/>
  <c r="J621" i="7" s="1"/>
  <c r="I595" i="7"/>
  <c r="I579" i="7"/>
  <c r="I575" i="7"/>
  <c r="K575" i="7" s="1"/>
  <c r="I559" i="7"/>
  <c r="I555" i="7"/>
  <c r="S339" i="7"/>
  <c r="S307" i="7"/>
  <c r="J307" i="7" s="1"/>
  <c r="S37" i="7"/>
  <c r="J37" i="7" s="1"/>
  <c r="S36" i="7"/>
  <c r="S3" i="7"/>
  <c r="I1031" i="13"/>
  <c r="J1031" i="13" s="1"/>
  <c r="N1034" i="15"/>
  <c r="L460" i="15"/>
  <c r="I943" i="13"/>
  <c r="I518" i="13"/>
  <c r="I370" i="13"/>
  <c r="I338" i="13"/>
  <c r="I322" i="13"/>
  <c r="I318" i="13"/>
  <c r="I286" i="13"/>
  <c r="I202" i="13"/>
  <c r="P1036" i="15"/>
  <c r="P580" i="15"/>
  <c r="P383" i="15"/>
  <c r="P343" i="15"/>
  <c r="P339" i="15"/>
  <c r="I962" i="7"/>
  <c r="I958" i="7"/>
  <c r="I954" i="7"/>
  <c r="I950" i="7"/>
  <c r="I946" i="7"/>
  <c r="I942" i="7"/>
  <c r="I938" i="7"/>
  <c r="S799" i="7"/>
  <c r="S792" i="7"/>
  <c r="J792" i="7" s="1"/>
  <c r="I567" i="7"/>
  <c r="S557" i="7"/>
  <c r="S535" i="7"/>
  <c r="S532" i="7"/>
  <c r="J532" i="7" s="1"/>
  <c r="S512" i="7"/>
  <c r="J512" i="7" s="1"/>
  <c r="S412" i="7"/>
  <c r="S407" i="7"/>
  <c r="S399" i="7"/>
  <c r="J399" i="7" s="1"/>
  <c r="S275" i="7"/>
  <c r="J275" i="7" s="1"/>
  <c r="S243" i="7"/>
  <c r="S171" i="7"/>
  <c r="S170" i="7"/>
  <c r="J170" i="7" s="1"/>
  <c r="S169" i="7"/>
  <c r="J169" i="7" s="1"/>
  <c r="S168" i="7"/>
  <c r="S167" i="7"/>
  <c r="S157" i="7"/>
  <c r="J157" i="7" s="1"/>
  <c r="S153" i="7"/>
  <c r="J153" i="7" s="1"/>
  <c r="S152" i="7"/>
  <c r="S151" i="7"/>
  <c r="S149" i="7"/>
  <c r="J149" i="7" s="1"/>
  <c r="S137" i="7"/>
  <c r="J137" i="7" s="1"/>
  <c r="S136" i="7"/>
  <c r="S135" i="7"/>
  <c r="S121" i="7"/>
  <c r="J121" i="7" s="1"/>
  <c r="S120" i="7"/>
  <c r="J120" i="7" s="1"/>
  <c r="S117" i="7"/>
  <c r="S116" i="7"/>
  <c r="S85" i="7"/>
  <c r="J85" i="7" s="1"/>
  <c r="S77" i="7"/>
  <c r="J77" i="7" s="1"/>
  <c r="S59" i="7"/>
  <c r="I638" i="13"/>
  <c r="L1034" i="15"/>
  <c r="P669" i="15"/>
  <c r="P653" i="15"/>
  <c r="P637" i="15"/>
  <c r="L236" i="15"/>
  <c r="S1058" i="7"/>
  <c r="J1058" i="7" s="1"/>
  <c r="S1052" i="7"/>
  <c r="S978" i="7"/>
  <c r="J978" i="7" s="1"/>
  <c r="S750" i="7"/>
  <c r="J750" i="7" s="1"/>
  <c r="S742" i="7"/>
  <c r="J742" i="7" s="1"/>
  <c r="S738" i="7"/>
  <c r="S737" i="7"/>
  <c r="J737" i="7" s="1"/>
  <c r="S730" i="7"/>
  <c r="J730" i="7" s="1"/>
  <c r="S650" i="7"/>
  <c r="S646" i="7"/>
  <c r="S645" i="7"/>
  <c r="J645" i="7" s="1"/>
  <c r="S644" i="7"/>
  <c r="J644" i="7" s="1"/>
  <c r="S643" i="7"/>
  <c r="S642" i="7"/>
  <c r="S641" i="7"/>
  <c r="S640" i="7"/>
  <c r="J640" i="7" s="1"/>
  <c r="S639" i="7"/>
  <c r="J639" i="7" s="1"/>
  <c r="S634" i="7"/>
  <c r="I1055" i="13"/>
  <c r="L1055" i="13" s="1"/>
  <c r="I991" i="13"/>
  <c r="P561" i="15"/>
  <c r="N561" i="15"/>
  <c r="I926" i="7"/>
  <c r="I922" i="7"/>
  <c r="K922" i="7" s="1"/>
  <c r="I918" i="7"/>
  <c r="S800" i="7"/>
  <c r="I747" i="7"/>
  <c r="I743" i="7"/>
  <c r="K743" i="7" s="1"/>
  <c r="I739" i="7"/>
  <c r="I735" i="7"/>
  <c r="S700" i="7"/>
  <c r="S699" i="7"/>
  <c r="J699" i="7" s="1"/>
  <c r="S698" i="7"/>
  <c r="J698" i="7" s="1"/>
  <c r="S692" i="7"/>
  <c r="S691" i="7"/>
  <c r="S690" i="7"/>
  <c r="J690" i="7" s="1"/>
  <c r="I659" i="7"/>
  <c r="I643" i="7"/>
  <c r="I627" i="7"/>
  <c r="S590" i="7"/>
  <c r="S372" i="7"/>
  <c r="J372" i="7" s="1"/>
  <c r="S371" i="7"/>
  <c r="S368" i="7"/>
  <c r="J368" i="7" s="1"/>
  <c r="S366" i="7"/>
  <c r="J366" i="7" s="1"/>
  <c r="S365" i="7"/>
  <c r="J365" i="7" s="1"/>
  <c r="S364" i="7"/>
  <c r="S356" i="7"/>
  <c r="S297" i="7"/>
  <c r="J297" i="7" s="1"/>
  <c r="S295" i="7"/>
  <c r="J295" i="7" s="1"/>
  <c r="S294" i="7"/>
  <c r="S289" i="7"/>
  <c r="S233" i="7"/>
  <c r="J233" i="7" s="1"/>
  <c r="S225" i="7"/>
  <c r="J225" i="7" s="1"/>
  <c r="I782" i="13"/>
  <c r="I774" i="13"/>
  <c r="S980" i="7"/>
  <c r="J980" i="7" s="1"/>
  <c r="I914" i="7"/>
  <c r="I910" i="7"/>
  <c r="I906" i="7"/>
  <c r="I902" i="7"/>
  <c r="I898" i="7"/>
  <c r="I894" i="7"/>
  <c r="I890" i="7"/>
  <c r="I886" i="7"/>
  <c r="I882" i="7"/>
  <c r="I878" i="7"/>
  <c r="I874" i="7"/>
  <c r="I870" i="7"/>
  <c r="I866" i="7"/>
  <c r="I862" i="7"/>
  <c r="I858" i="7"/>
  <c r="I854" i="7"/>
  <c r="I850" i="7"/>
  <c r="I846" i="7"/>
  <c r="I842" i="7"/>
  <c r="I838" i="7"/>
  <c r="I834" i="7"/>
  <c r="I830" i="7"/>
  <c r="I826" i="7"/>
  <c r="I822" i="7"/>
  <c r="I818" i="7"/>
  <c r="I814" i="7"/>
  <c r="I810" i="7"/>
  <c r="I806" i="7"/>
  <c r="I802" i="7"/>
  <c r="S682" i="7"/>
  <c r="S670" i="7"/>
  <c r="J670" i="7" s="1"/>
  <c r="S558" i="7"/>
  <c r="J558" i="7" s="1"/>
  <c r="S509" i="7"/>
  <c r="J509" i="7" s="1"/>
  <c r="S508" i="7"/>
  <c r="S447" i="7"/>
  <c r="J447" i="7" s="1"/>
  <c r="S331" i="7"/>
  <c r="S315" i="7"/>
  <c r="S267" i="7"/>
  <c r="S251" i="7"/>
  <c r="S21" i="7"/>
  <c r="J21" i="7" s="1"/>
  <c r="I854" i="13"/>
  <c r="I830" i="13"/>
  <c r="I750" i="13"/>
  <c r="I742" i="13"/>
  <c r="I693" i="13"/>
  <c r="N236" i="15"/>
  <c r="L364" i="15"/>
  <c r="P1013" i="15"/>
  <c r="P1000" i="15"/>
  <c r="P976" i="15"/>
  <c r="L966" i="15"/>
  <c r="P946" i="15"/>
  <c r="P924" i="15"/>
  <c r="P409" i="15"/>
  <c r="I606" i="13"/>
  <c r="M787" i="14"/>
  <c r="N1029" i="15"/>
  <c r="N541" i="15"/>
  <c r="N404" i="15"/>
  <c r="L441" i="15"/>
  <c r="P686" i="15"/>
  <c r="P670" i="15"/>
  <c r="P609" i="15"/>
  <c r="P546" i="15"/>
  <c r="P475" i="15"/>
  <c r="P322" i="15"/>
  <c r="P316" i="15"/>
  <c r="P299" i="15"/>
  <c r="I389" i="13"/>
  <c r="L389" i="13" s="1"/>
  <c r="I382" i="13"/>
  <c r="I305" i="13"/>
  <c r="I290" i="13"/>
  <c r="L290" i="13" s="1"/>
  <c r="N605" i="15"/>
  <c r="N497" i="15"/>
  <c r="N473" i="15"/>
  <c r="N384" i="15"/>
  <c r="N364" i="15"/>
  <c r="L272" i="15"/>
  <c r="P1062" i="15"/>
  <c r="P1056" i="15"/>
  <c r="K1031" i="15"/>
  <c r="P1031" i="15" s="1"/>
  <c r="P917" i="15"/>
  <c r="P913" i="15"/>
  <c r="P808" i="15"/>
  <c r="P573" i="15"/>
  <c r="P461" i="15"/>
  <c r="I546" i="13"/>
  <c r="I466" i="13"/>
  <c r="I446" i="13"/>
  <c r="L446" i="13" s="1"/>
  <c r="I438" i="13"/>
  <c r="I434" i="13"/>
  <c r="N669" i="15"/>
  <c r="N441" i="15"/>
  <c r="N272" i="15"/>
  <c r="L497" i="15"/>
  <c r="L473" i="15"/>
  <c r="L404" i="15"/>
  <c r="P701" i="15"/>
  <c r="P673" i="15"/>
  <c r="P545" i="15"/>
  <c r="P474" i="15"/>
  <c r="P445" i="15"/>
  <c r="P333" i="15"/>
  <c r="P315" i="15"/>
  <c r="P256" i="15"/>
  <c r="S986" i="7"/>
  <c r="J986" i="7" s="1"/>
  <c r="S632" i="7"/>
  <c r="S630" i="7"/>
  <c r="J630" i="7" s="1"/>
  <c r="S629" i="7"/>
  <c r="J629" i="7" s="1"/>
  <c r="S628" i="7"/>
  <c r="J628" i="7" s="1"/>
  <c r="S627" i="7"/>
  <c r="S626" i="7"/>
  <c r="J626" i="7" s="1"/>
  <c r="S624" i="7"/>
  <c r="J624" i="7" s="1"/>
  <c r="S623" i="7"/>
  <c r="S549" i="7"/>
  <c r="S548" i="7"/>
  <c r="J548" i="7" s="1"/>
  <c r="S547" i="7"/>
  <c r="J547" i="7" s="1"/>
  <c r="S427" i="7"/>
  <c r="S424" i="7"/>
  <c r="S422" i="7"/>
  <c r="J422" i="7" s="1"/>
  <c r="S421" i="7"/>
  <c r="J421" i="7" s="1"/>
  <c r="S420" i="7"/>
  <c r="S419" i="7"/>
  <c r="S416" i="7"/>
  <c r="J416" i="7" s="1"/>
  <c r="S415" i="7"/>
  <c r="J415" i="7" s="1"/>
  <c r="S355" i="7"/>
  <c r="S352" i="7"/>
  <c r="S351" i="7"/>
  <c r="J351" i="7" s="1"/>
  <c r="S287" i="7"/>
  <c r="J287" i="7" s="1"/>
  <c r="S286" i="7"/>
  <c r="J286" i="7" s="1"/>
  <c r="S285" i="7"/>
  <c r="S255" i="7"/>
  <c r="J255" i="7" s="1"/>
  <c r="S224" i="7"/>
  <c r="J224" i="7" s="1"/>
  <c r="S223" i="7"/>
  <c r="J223" i="7" s="1"/>
  <c r="S222" i="7"/>
  <c r="S221" i="7"/>
  <c r="J221" i="7" s="1"/>
  <c r="S217" i="7"/>
  <c r="J217" i="7" s="1"/>
  <c r="S216" i="7"/>
  <c r="J216" i="7" s="1"/>
  <c r="S109" i="7"/>
  <c r="S105" i="7"/>
  <c r="J105" i="7" s="1"/>
  <c r="S104" i="7"/>
  <c r="J104" i="7" s="1"/>
  <c r="S103" i="7"/>
  <c r="J103" i="7" s="1"/>
  <c r="S101" i="7"/>
  <c r="S100" i="7"/>
  <c r="J100" i="7" s="1"/>
  <c r="S20" i="7"/>
  <c r="J20" i="7" s="1"/>
  <c r="S19" i="7"/>
  <c r="S13" i="7"/>
  <c r="S12" i="7"/>
  <c r="J12" i="7" s="1"/>
  <c r="S11" i="7"/>
  <c r="J11" i="7" s="1"/>
  <c r="I1047" i="13"/>
  <c r="L1047" i="13" s="1"/>
  <c r="I1007" i="13"/>
  <c r="I983" i="13"/>
  <c r="I959" i="13"/>
  <c r="I919" i="13"/>
  <c r="L919" i="13" s="1"/>
  <c r="I837" i="13"/>
  <c r="J764" i="14"/>
  <c r="S1050" i="7"/>
  <c r="J1050" i="7" s="1"/>
  <c r="S1018" i="7"/>
  <c r="S1042" i="7"/>
  <c r="S790" i="7"/>
  <c r="J790" i="7" s="1"/>
  <c r="S786" i="7"/>
  <c r="J786" i="7" s="1"/>
  <c r="S785" i="7"/>
  <c r="J785" i="7" s="1"/>
  <c r="S782" i="7"/>
  <c r="S778" i="7"/>
  <c r="J778" i="7" s="1"/>
  <c r="S777" i="7"/>
  <c r="J777" i="7" s="1"/>
  <c r="S766" i="7"/>
  <c r="J766" i="7" s="1"/>
  <c r="S762" i="7"/>
  <c r="S761" i="7"/>
  <c r="J761" i="7" s="1"/>
  <c r="S758" i="7"/>
  <c r="J758" i="7" s="1"/>
  <c r="S754" i="7"/>
  <c r="S684" i="7"/>
  <c r="S683" i="7"/>
  <c r="J683" i="7" s="1"/>
  <c r="S678" i="7"/>
  <c r="J678" i="7" s="1"/>
  <c r="S676" i="7"/>
  <c r="J676" i="7" s="1"/>
  <c r="S675" i="7"/>
  <c r="S674" i="7"/>
  <c r="J674" i="7" s="1"/>
  <c r="S616" i="7"/>
  <c r="J616" i="7" s="1"/>
  <c r="S614" i="7"/>
  <c r="J614" i="7" s="1"/>
  <c r="S612" i="7"/>
  <c r="S611" i="7"/>
  <c r="J611" i="7" s="1"/>
  <c r="S610" i="7"/>
  <c r="J610" i="7" s="1"/>
  <c r="S608" i="7"/>
  <c r="J608" i="7" s="1"/>
  <c r="S607" i="7"/>
  <c r="S545" i="7"/>
  <c r="J545" i="7" s="1"/>
  <c r="S529" i="7"/>
  <c r="J529" i="7" s="1"/>
  <c r="S527" i="7"/>
  <c r="S526" i="7"/>
  <c r="S524" i="7"/>
  <c r="J524" i="7" s="1"/>
  <c r="S517" i="7"/>
  <c r="J517" i="7" s="1"/>
  <c r="S516" i="7"/>
  <c r="J516" i="7" s="1"/>
  <c r="S515" i="7"/>
  <c r="S343" i="7"/>
  <c r="J343" i="7" s="1"/>
  <c r="S342" i="7"/>
  <c r="J342" i="7" s="1"/>
  <c r="S208" i="7"/>
  <c r="J208" i="7" s="1"/>
  <c r="S207" i="7"/>
  <c r="S197" i="7"/>
  <c r="J197" i="7" s="1"/>
  <c r="S194" i="7"/>
  <c r="J194" i="7" s="1"/>
  <c r="S193" i="7"/>
  <c r="S186" i="7"/>
  <c r="S93" i="7"/>
  <c r="J93" i="7" s="1"/>
  <c r="S89" i="7"/>
  <c r="J89" i="7" s="1"/>
  <c r="S88" i="7"/>
  <c r="J88" i="7" s="1"/>
  <c r="S87" i="7"/>
  <c r="S73" i="7"/>
  <c r="J73" i="7" s="1"/>
  <c r="S72" i="7"/>
  <c r="J72" i="7" s="1"/>
  <c r="S69" i="7"/>
  <c r="S68" i="7"/>
  <c r="I1063" i="13"/>
  <c r="I1023" i="13"/>
  <c r="L1023" i="13" s="1"/>
  <c r="I999" i="13"/>
  <c r="L999" i="13" s="1"/>
  <c r="I975" i="13"/>
  <c r="I951" i="13"/>
  <c r="N951" i="13" s="1"/>
  <c r="I935" i="13"/>
  <c r="J935" i="13" s="1"/>
  <c r="J860" i="14"/>
  <c r="M860" i="14" s="1"/>
  <c r="J856" i="14"/>
  <c r="I757" i="13"/>
  <c r="S1010" i="7"/>
  <c r="J1010" i="7" s="1"/>
  <c r="S1077" i="7"/>
  <c r="J1077" i="7" s="1"/>
  <c r="S1074" i="7"/>
  <c r="S1072" i="7"/>
  <c r="J1072" i="7" s="1"/>
  <c r="S1066" i="7"/>
  <c r="J1066" i="7" s="1"/>
  <c r="S1060" i="7"/>
  <c r="J1060" i="7" s="1"/>
  <c r="S1034" i="7"/>
  <c r="S1002" i="7"/>
  <c r="J1002" i="7" s="1"/>
  <c r="S972" i="7"/>
  <c r="J972" i="7" s="1"/>
  <c r="I783" i="7"/>
  <c r="I775" i="7"/>
  <c r="I767" i="7"/>
  <c r="K767" i="7" s="1"/>
  <c r="I763" i="7"/>
  <c r="K763" i="7" s="1"/>
  <c r="I759" i="7"/>
  <c r="S746" i="7"/>
  <c r="S734" i="7"/>
  <c r="J734" i="7" s="1"/>
  <c r="S724" i="7"/>
  <c r="J724" i="7" s="1"/>
  <c r="S723" i="7"/>
  <c r="J723" i="7" s="1"/>
  <c r="S722" i="7"/>
  <c r="S718" i="7"/>
  <c r="J718" i="7" s="1"/>
  <c r="S716" i="7"/>
  <c r="J716" i="7" s="1"/>
  <c r="S715" i="7"/>
  <c r="J715" i="7" s="1"/>
  <c r="S714" i="7"/>
  <c r="S665" i="7"/>
  <c r="J665" i="7" s="1"/>
  <c r="S664" i="7"/>
  <c r="J664" i="7" s="1"/>
  <c r="S662" i="7"/>
  <c r="J662" i="7" s="1"/>
  <c r="S661" i="7"/>
  <c r="J661" i="7" s="1"/>
  <c r="S660" i="7"/>
  <c r="J660" i="7" s="1"/>
  <c r="S659" i="7"/>
  <c r="J659" i="7" s="1"/>
  <c r="S658" i="7"/>
  <c r="S656" i="7"/>
  <c r="S655" i="7"/>
  <c r="J655" i="7" s="1"/>
  <c r="S638" i="7"/>
  <c r="J638" i="7" s="1"/>
  <c r="I611" i="7"/>
  <c r="S601" i="7"/>
  <c r="S600" i="7"/>
  <c r="J600" i="7" s="1"/>
  <c r="S598" i="7"/>
  <c r="J598" i="7" s="1"/>
  <c r="S597" i="7"/>
  <c r="J597" i="7" s="1"/>
  <c r="S596" i="7"/>
  <c r="S595" i="7"/>
  <c r="S594" i="7"/>
  <c r="J594" i="7" s="1"/>
  <c r="S592" i="7"/>
  <c r="J592" i="7" s="1"/>
  <c r="S591" i="7"/>
  <c r="S574" i="7"/>
  <c r="S395" i="7"/>
  <c r="J395" i="7" s="1"/>
  <c r="S392" i="7"/>
  <c r="S390" i="7"/>
  <c r="S389" i="7"/>
  <c r="J389" i="7" s="1"/>
  <c r="S388" i="7"/>
  <c r="J388" i="7" s="1"/>
  <c r="S387" i="7"/>
  <c r="S384" i="7"/>
  <c r="S382" i="7"/>
  <c r="J382" i="7" s="1"/>
  <c r="S359" i="7"/>
  <c r="J359" i="7" s="1"/>
  <c r="S323" i="7"/>
  <c r="S303" i="7"/>
  <c r="S291" i="7"/>
  <c r="J291" i="7" s="1"/>
  <c r="S259" i="7"/>
  <c r="J259" i="7" s="1"/>
  <c r="S227" i="7"/>
  <c r="S178" i="7"/>
  <c r="S177" i="7"/>
  <c r="J177" i="7" s="1"/>
  <c r="S165" i="7"/>
  <c r="J165" i="7" s="1"/>
  <c r="S163" i="7"/>
  <c r="J163" i="7" s="1"/>
  <c r="S33" i="7"/>
  <c r="J33" i="7" s="1"/>
  <c r="I1039" i="13"/>
  <c r="I1015" i="13"/>
  <c r="N1015" i="13" s="1"/>
  <c r="I967" i="13"/>
  <c r="L967" i="13" s="1"/>
  <c r="I927" i="13"/>
  <c r="I895" i="13"/>
  <c r="I879" i="13"/>
  <c r="J879" i="13" s="1"/>
  <c r="I875" i="13"/>
  <c r="L875" i="13" s="1"/>
  <c r="I838" i="13"/>
  <c r="I814" i="13"/>
  <c r="I610" i="13"/>
  <c r="L610" i="13" s="1"/>
  <c r="I190" i="13"/>
  <c r="L964" i="15"/>
  <c r="L960" i="15"/>
  <c r="L956" i="15"/>
  <c r="I10" i="13"/>
  <c r="O855" i="14"/>
  <c r="O829" i="14"/>
  <c r="N954" i="15"/>
  <c r="L1061" i="15"/>
  <c r="L982" i="15"/>
  <c r="L978" i="15"/>
  <c r="I822" i="13"/>
  <c r="L822" i="13" s="1"/>
  <c r="I798" i="13"/>
  <c r="I726" i="13"/>
  <c r="I722" i="13"/>
  <c r="L722" i="13" s="1"/>
  <c r="I718" i="13"/>
  <c r="J718" i="13" s="1"/>
  <c r="I641" i="13"/>
  <c r="I498" i="13"/>
  <c r="I398" i="13"/>
  <c r="I90" i="13"/>
  <c r="L90" i="13" s="1"/>
  <c r="I74" i="13"/>
  <c r="I50" i="13"/>
  <c r="J828" i="14"/>
  <c r="J808" i="14"/>
  <c r="K808" i="14" s="1"/>
  <c r="K769" i="14"/>
  <c r="N3" i="15"/>
  <c r="N1039" i="15"/>
  <c r="N1035" i="15"/>
  <c r="N988" i="15"/>
  <c r="N984" i="15"/>
  <c r="N980" i="15"/>
  <c r="N976" i="15"/>
  <c r="N972" i="15"/>
  <c r="N968" i="15"/>
  <c r="L1037" i="15"/>
  <c r="L1009" i="15"/>
  <c r="L1005" i="15"/>
  <c r="I694" i="13"/>
  <c r="I658" i="13"/>
  <c r="I654" i="13"/>
  <c r="J654" i="13" s="1"/>
  <c r="I634" i="13"/>
  <c r="I630" i="13"/>
  <c r="I622" i="13"/>
  <c r="J622" i="13" s="1"/>
  <c r="I509" i="13"/>
  <c r="I433" i="13"/>
  <c r="I386" i="13"/>
  <c r="I354" i="13"/>
  <c r="I273" i="13"/>
  <c r="N273" i="13" s="1"/>
  <c r="I174" i="13"/>
  <c r="I114" i="13"/>
  <c r="I18" i="13"/>
  <c r="J864" i="14"/>
  <c r="M806" i="14"/>
  <c r="J784" i="14"/>
  <c r="M769" i="14"/>
  <c r="J768" i="14"/>
  <c r="N1061" i="15"/>
  <c r="N1053" i="15"/>
  <c r="N1011" i="15"/>
  <c r="N1007" i="15"/>
  <c r="N1003" i="15"/>
  <c r="N995" i="15"/>
  <c r="N964" i="15"/>
  <c r="N960" i="15"/>
  <c r="N956" i="15"/>
  <c r="L954" i="15"/>
  <c r="L950" i="15"/>
  <c r="L927" i="15"/>
  <c r="L923" i="15"/>
  <c r="L911" i="15"/>
  <c r="L903" i="15"/>
  <c r="L887" i="15"/>
  <c r="L849" i="15"/>
  <c r="L841" i="15"/>
  <c r="L837" i="15"/>
  <c r="L799" i="15"/>
  <c r="L791" i="15"/>
  <c r="L769" i="15"/>
  <c r="L765" i="15"/>
  <c r="L739" i="15"/>
  <c r="L735" i="15"/>
  <c r="L701" i="15"/>
  <c r="L697" i="15"/>
  <c r="L693" i="15"/>
  <c r="L640" i="15"/>
  <c r="L608" i="15"/>
  <c r="L593" i="15"/>
  <c r="L589" i="15"/>
  <c r="L585" i="15"/>
  <c r="L463" i="15"/>
  <c r="L388" i="15"/>
  <c r="L377" i="15"/>
  <c r="L373" i="15"/>
  <c r="L365" i="15"/>
  <c r="L256" i="15"/>
  <c r="L252" i="15"/>
  <c r="L248" i="15"/>
  <c r="P1034" i="15"/>
  <c r="N1063" i="15"/>
  <c r="N1059" i="15"/>
  <c r="N1055" i="15"/>
  <c r="N1051" i="15"/>
  <c r="N1013" i="15"/>
  <c r="N1009" i="15"/>
  <c r="N1005" i="15"/>
  <c r="N982" i="15"/>
  <c r="N978" i="15"/>
  <c r="N966" i="15"/>
  <c r="N947" i="15"/>
  <c r="N943" i="15"/>
  <c r="N897" i="15"/>
  <c r="N889" i="15"/>
  <c r="N885" i="15"/>
  <c r="N881" i="15"/>
  <c r="N869" i="15"/>
  <c r="N815" i="15"/>
  <c r="N811" i="15"/>
  <c r="N807" i="15"/>
  <c r="N803" i="15"/>
  <c r="N781" i="15"/>
  <c r="N777" i="15"/>
  <c r="N773" i="15"/>
  <c r="N751" i="15"/>
  <c r="N747" i="15"/>
  <c r="N743" i="15"/>
  <c r="N739" i="15"/>
  <c r="N687" i="15"/>
  <c r="N683" i="15"/>
  <c r="N679" i="15"/>
  <c r="N608" i="15"/>
  <c r="N589" i="15"/>
  <c r="N585" i="15"/>
  <c r="N581" i="15"/>
  <c r="N478" i="15"/>
  <c r="N474" i="15"/>
  <c r="N463" i="15"/>
  <c r="L1063" i="15"/>
  <c r="L1059" i="15"/>
  <c r="L1051" i="15"/>
  <c r="L1036" i="15"/>
  <c r="L1028" i="15"/>
  <c r="L1004" i="15"/>
  <c r="L992" i="15"/>
  <c r="L988" i="15"/>
  <c r="L984" i="15"/>
  <c r="L980" i="15"/>
  <c r="L976" i="15"/>
  <c r="L972" i="15"/>
  <c r="L968" i="15"/>
  <c r="L949" i="15"/>
  <c r="L879" i="15"/>
  <c r="L871" i="15"/>
  <c r="L863" i="15"/>
  <c r="L855" i="15"/>
  <c r="L851" i="15"/>
  <c r="L821" i="15"/>
  <c r="L813" i="15"/>
  <c r="L809" i="15"/>
  <c r="L805" i="15"/>
  <c r="L787" i="15"/>
  <c r="L779" i="15"/>
  <c r="L775" i="15"/>
  <c r="L757" i="15"/>
  <c r="L753" i="15"/>
  <c r="L749" i="15"/>
  <c r="L685" i="15"/>
  <c r="L681" i="15"/>
  <c r="L673" i="15"/>
  <c r="L654" i="15"/>
  <c r="L646" i="15"/>
  <c r="L577" i="15"/>
  <c r="L573" i="15"/>
  <c r="L569" i="15"/>
  <c r="L561" i="15"/>
  <c r="L480" i="15"/>
  <c r="L465" i="15"/>
  <c r="L398" i="15"/>
  <c r="L384" i="15"/>
  <c r="L289" i="15"/>
  <c r="L285" i="15"/>
  <c r="P1042" i="15"/>
  <c r="P1040" i="15"/>
  <c r="L998" i="15"/>
  <c r="P996" i="15"/>
  <c r="P961" i="15"/>
  <c r="P957" i="15"/>
  <c r="P951" i="15"/>
  <c r="P896" i="15"/>
  <c r="P888" i="15"/>
  <c r="P864" i="15"/>
  <c r="P858" i="15"/>
  <c r="P856" i="15"/>
  <c r="P846" i="15"/>
  <c r="P804" i="15"/>
  <c r="P798" i="15"/>
  <c r="P796" i="15"/>
  <c r="P790" i="15"/>
  <c r="P778" i="15"/>
  <c r="P774" i="15"/>
  <c r="P766" i="15"/>
  <c r="P756" i="15"/>
  <c r="P750" i="15"/>
  <c r="P748" i="15"/>
  <c r="P742" i="15"/>
  <c r="K164" i="15"/>
  <c r="N164" i="15" s="1"/>
  <c r="K160" i="15"/>
  <c r="N160" i="15" s="1"/>
  <c r="K156" i="15"/>
  <c r="L156" i="15" s="1"/>
  <c r="K666" i="15"/>
  <c r="L666" i="15" s="1"/>
  <c r="K662" i="15"/>
  <c r="L662" i="15" s="1"/>
  <c r="K658" i="15"/>
  <c r="N658" i="15" s="1"/>
  <c r="P621" i="15"/>
  <c r="K602" i="15"/>
  <c r="L602" i="15" s="1"/>
  <c r="K598" i="15"/>
  <c r="K594" i="15"/>
  <c r="N594" i="15" s="1"/>
  <c r="P557" i="15"/>
  <c r="K538" i="15"/>
  <c r="L538" i="15" s="1"/>
  <c r="K534" i="15"/>
  <c r="N534" i="15" s="1"/>
  <c r="K530" i="15"/>
  <c r="P530" i="15" s="1"/>
  <c r="P493" i="15"/>
  <c r="P487" i="15"/>
  <c r="K470" i="15"/>
  <c r="N470" i="15" s="1"/>
  <c r="K466" i="15"/>
  <c r="P466" i="15" s="1"/>
  <c r="K438" i="15"/>
  <c r="K434" i="15"/>
  <c r="K430" i="15"/>
  <c r="L430" i="15" s="1"/>
  <c r="K426" i="15"/>
  <c r="N426" i="15" s="1"/>
  <c r="K422" i="15"/>
  <c r="K418" i="15"/>
  <c r="K414" i="15"/>
  <c r="L414" i="15" s="1"/>
  <c r="K382" i="15"/>
  <c r="L382" i="15" s="1"/>
  <c r="K378" i="15"/>
  <c r="P353" i="15"/>
  <c r="P335" i="15"/>
  <c r="K310" i="15"/>
  <c r="N310" i="15" s="1"/>
  <c r="K306" i="15"/>
  <c r="K302" i="15"/>
  <c r="K298" i="15"/>
  <c r="N298" i="15" s="1"/>
  <c r="P296" i="15"/>
  <c r="K294" i="15"/>
  <c r="K290" i="15"/>
  <c r="P290" i="15" s="1"/>
  <c r="K638" i="15"/>
  <c r="P638" i="15" s="1"/>
  <c r="K634" i="15"/>
  <c r="P634" i="15" s="1"/>
  <c r="K630" i="15"/>
  <c r="K626" i="15"/>
  <c r="P605" i="15"/>
  <c r="K590" i="15"/>
  <c r="K586" i="15"/>
  <c r="K582" i="15"/>
  <c r="K578" i="15"/>
  <c r="L578" i="15" s="1"/>
  <c r="K574" i="15"/>
  <c r="L574" i="15" s="1"/>
  <c r="K570" i="15"/>
  <c r="P570" i="15" s="1"/>
  <c r="K566" i="15"/>
  <c r="K562" i="15"/>
  <c r="P562" i="15" s="1"/>
  <c r="P541" i="15"/>
  <c r="K526" i="15"/>
  <c r="N526" i="15" s="1"/>
  <c r="K522" i="15"/>
  <c r="K518" i="15"/>
  <c r="L518" i="15" s="1"/>
  <c r="K514" i="15"/>
  <c r="K510" i="15"/>
  <c r="P510" i="15" s="1"/>
  <c r="K506" i="15"/>
  <c r="K502" i="15"/>
  <c r="N502" i="15" s="1"/>
  <c r="K498" i="15"/>
  <c r="N498" i="15" s="1"/>
  <c r="K462" i="15"/>
  <c r="K410" i="15"/>
  <c r="K406" i="15"/>
  <c r="P406" i="15" s="1"/>
  <c r="K374" i="15"/>
  <c r="K370" i="15"/>
  <c r="K366" i="15"/>
  <c r="P366" i="15" s="1"/>
  <c r="K286" i="15"/>
  <c r="P286" i="15" s="1"/>
  <c r="K282" i="15"/>
  <c r="K278" i="15"/>
  <c r="P272" i="15"/>
  <c r="K84" i="15"/>
  <c r="L84" i="15" s="1"/>
  <c r="K80" i="15"/>
  <c r="N80" i="15" s="1"/>
  <c r="K76" i="15"/>
  <c r="L76" i="15" s="1"/>
  <c r="K56" i="15"/>
  <c r="K52" i="15"/>
  <c r="L52" i="15" s="1"/>
  <c r="K48" i="15"/>
  <c r="K734" i="15"/>
  <c r="K730" i="15"/>
  <c r="K726" i="15"/>
  <c r="N726" i="15" s="1"/>
  <c r="P724" i="15"/>
  <c r="K722" i="15"/>
  <c r="K718" i="15"/>
  <c r="P718" i="15" s="1"/>
  <c r="K714" i="15"/>
  <c r="K710" i="15"/>
  <c r="N710" i="15" s="1"/>
  <c r="K706" i="15"/>
  <c r="K702" i="15"/>
  <c r="P702" i="15" s="1"/>
  <c r="K622" i="15"/>
  <c r="P622" i="15" s="1"/>
  <c r="K618" i="15"/>
  <c r="K614" i="15"/>
  <c r="P612" i="15"/>
  <c r="K558" i="15"/>
  <c r="L558" i="15" s="1"/>
  <c r="K554" i="15"/>
  <c r="K550" i="15"/>
  <c r="P548" i="15"/>
  <c r="K494" i="15"/>
  <c r="N494" i="15" s="1"/>
  <c r="K490" i="15"/>
  <c r="N490" i="15" s="1"/>
  <c r="K486" i="15"/>
  <c r="K482" i="15"/>
  <c r="K458" i="15"/>
  <c r="P458" i="15" s="1"/>
  <c r="K454" i="15"/>
  <c r="K450" i="15"/>
  <c r="P437" i="15"/>
  <c r="P429" i="15"/>
  <c r="K402" i="15"/>
  <c r="P395" i="15"/>
  <c r="K362" i="15"/>
  <c r="K358" i="15"/>
  <c r="P358" i="15" s="1"/>
  <c r="K354" i="15"/>
  <c r="K350" i="15"/>
  <c r="K346" i="15"/>
  <c r="K342" i="15"/>
  <c r="L342" i="15" s="1"/>
  <c r="K338" i="15"/>
  <c r="P336" i="15"/>
  <c r="K334" i="15"/>
  <c r="P319" i="15"/>
  <c r="P293" i="15"/>
  <c r="K28" i="15"/>
  <c r="N28" i="15" s="1"/>
  <c r="K24" i="15"/>
  <c r="K20" i="15"/>
  <c r="L20" i="15" s="1"/>
  <c r="S1065" i="7"/>
  <c r="S1057" i="7"/>
  <c r="J1057" i="7" s="1"/>
  <c r="S1049" i="7"/>
  <c r="J1049" i="7" s="1"/>
  <c r="S1041" i="7"/>
  <c r="S1033" i="7"/>
  <c r="J1033" i="7" s="1"/>
  <c r="S1025" i="7"/>
  <c r="J1025" i="7" s="1"/>
  <c r="S1017" i="7"/>
  <c r="J1017" i="7" s="1"/>
  <c r="S1009" i="7"/>
  <c r="S1001" i="7"/>
  <c r="S1044" i="7"/>
  <c r="J1044" i="7" s="1"/>
  <c r="S1036" i="7"/>
  <c r="J1036" i="7" s="1"/>
  <c r="S1028" i="7"/>
  <c r="S1020" i="7"/>
  <c r="S1012" i="7"/>
  <c r="J1012" i="7" s="1"/>
  <c r="S1004" i="7"/>
  <c r="J1004" i="7" s="1"/>
  <c r="S996" i="7"/>
  <c r="S988" i="7"/>
  <c r="I934" i="7"/>
  <c r="S414" i="7"/>
  <c r="J414" i="7" s="1"/>
  <c r="S413" i="7"/>
  <c r="S350" i="7"/>
  <c r="S349" i="7"/>
  <c r="J349" i="7" s="1"/>
  <c r="S319" i="7"/>
  <c r="J319" i="7" s="1"/>
  <c r="S318" i="7"/>
  <c r="S317" i="7"/>
  <c r="J317" i="7" s="1"/>
  <c r="S283" i="7"/>
  <c r="J283" i="7" s="1"/>
  <c r="S254" i="7"/>
  <c r="J254" i="7" s="1"/>
  <c r="S253" i="7"/>
  <c r="S215" i="7"/>
  <c r="J215" i="7" s="1"/>
  <c r="S214" i="7"/>
  <c r="J214" i="7" s="1"/>
  <c r="S213" i="7"/>
  <c r="J213" i="7" s="1"/>
  <c r="S192" i="7"/>
  <c r="S189" i="7"/>
  <c r="S179" i="7"/>
  <c r="J179" i="7" s="1"/>
  <c r="S139" i="7"/>
  <c r="J139" i="7" s="1"/>
  <c r="S9" i="7"/>
  <c r="I1068" i="13"/>
  <c r="I1052" i="13"/>
  <c r="I1036" i="13"/>
  <c r="I1020" i="13"/>
  <c r="I1004" i="13"/>
  <c r="I988" i="13"/>
  <c r="I972" i="13"/>
  <c r="I956" i="13"/>
  <c r="I940" i="13"/>
  <c r="I924" i="13"/>
  <c r="I911" i="13"/>
  <c r="I862" i="13"/>
  <c r="I845" i="13"/>
  <c r="I773" i="13"/>
  <c r="I758" i="13"/>
  <c r="L758" i="13" s="1"/>
  <c r="I734" i="13"/>
  <c r="S798" i="7"/>
  <c r="J798" i="7" s="1"/>
  <c r="I787" i="7"/>
  <c r="S774" i="7"/>
  <c r="J774" i="7" s="1"/>
  <c r="S770" i="7"/>
  <c r="S769" i="7"/>
  <c r="J769" i="7" s="1"/>
  <c r="S745" i="7"/>
  <c r="J745" i="7" s="1"/>
  <c r="S710" i="7"/>
  <c r="J710" i="7" s="1"/>
  <c r="S708" i="7"/>
  <c r="S707" i="7"/>
  <c r="S706" i="7"/>
  <c r="J706" i="7" s="1"/>
  <c r="S694" i="7"/>
  <c r="J694" i="7" s="1"/>
  <c r="S668" i="7"/>
  <c r="S667" i="7"/>
  <c r="J667" i="7" s="1"/>
  <c r="I655" i="7"/>
  <c r="K655" i="7" s="1"/>
  <c r="S653" i="7"/>
  <c r="J653" i="7" s="1"/>
  <c r="S652" i="7"/>
  <c r="S651" i="7"/>
  <c r="I639" i="7"/>
  <c r="S637" i="7"/>
  <c r="J637" i="7" s="1"/>
  <c r="S636" i="7"/>
  <c r="S635" i="7"/>
  <c r="S633" i="7"/>
  <c r="J633" i="7" s="1"/>
  <c r="I623" i="7"/>
  <c r="K623" i="7" s="1"/>
  <c r="S620" i="7"/>
  <c r="S619" i="7"/>
  <c r="J619" i="7" s="1"/>
  <c r="S617" i="7"/>
  <c r="J617" i="7" s="1"/>
  <c r="I607" i="7"/>
  <c r="K607" i="7" s="1"/>
  <c r="S605" i="7"/>
  <c r="S604" i="7"/>
  <c r="J604" i="7" s="1"/>
  <c r="S603" i="7"/>
  <c r="J603" i="7" s="1"/>
  <c r="I591" i="7"/>
  <c r="K591" i="7" s="1"/>
  <c r="S589" i="7"/>
  <c r="S588" i="7"/>
  <c r="J588" i="7" s="1"/>
  <c r="S587" i="7"/>
  <c r="J587" i="7" s="1"/>
  <c r="S573" i="7"/>
  <c r="J573" i="7" s="1"/>
  <c r="S566" i="7"/>
  <c r="S565" i="7"/>
  <c r="I520" i="7"/>
  <c r="S411" i="7"/>
  <c r="J411" i="7" s="1"/>
  <c r="S408" i="7"/>
  <c r="S406" i="7"/>
  <c r="S405" i="7"/>
  <c r="J405" i="7" s="1"/>
  <c r="S404" i="7"/>
  <c r="J404" i="7" s="1"/>
  <c r="S403" i="7"/>
  <c r="S400" i="7"/>
  <c r="S398" i="7"/>
  <c r="J398" i="7" s="1"/>
  <c r="S397" i="7"/>
  <c r="J397" i="7" s="1"/>
  <c r="S391" i="7"/>
  <c r="S383" i="7"/>
  <c r="S341" i="7"/>
  <c r="J341" i="7" s="1"/>
  <c r="S311" i="7"/>
  <c r="J311" i="7" s="1"/>
  <c r="S310" i="7"/>
  <c r="S309" i="7"/>
  <c r="S279" i="7"/>
  <c r="J279" i="7" s="1"/>
  <c r="S278" i="7"/>
  <c r="J278" i="7" s="1"/>
  <c r="S277" i="7"/>
  <c r="S247" i="7"/>
  <c r="J247" i="7" s="1"/>
  <c r="S246" i="7"/>
  <c r="J246" i="7" s="1"/>
  <c r="S245" i="7"/>
  <c r="J245" i="7" s="1"/>
  <c r="S206" i="7"/>
  <c r="S205" i="7"/>
  <c r="J205" i="7" s="1"/>
  <c r="S202" i="7"/>
  <c r="J202" i="7" s="1"/>
  <c r="S201" i="7"/>
  <c r="J201" i="7" s="1"/>
  <c r="S161" i="7"/>
  <c r="S155" i="7"/>
  <c r="S133" i="7"/>
  <c r="J133" i="7" s="1"/>
  <c r="S132" i="7"/>
  <c r="J132" i="7" s="1"/>
  <c r="S107" i="7"/>
  <c r="S84" i="7"/>
  <c r="S61" i="7"/>
  <c r="J61" i="7" s="1"/>
  <c r="S57" i="7"/>
  <c r="J57" i="7" s="1"/>
  <c r="S56" i="7"/>
  <c r="S55" i="7"/>
  <c r="I1071" i="13"/>
  <c r="I853" i="13"/>
  <c r="L853" i="13" s="1"/>
  <c r="I829" i="13"/>
  <c r="I813" i="13"/>
  <c r="I806" i="13"/>
  <c r="I797" i="13"/>
  <c r="I790" i="13"/>
  <c r="I781" i="13"/>
  <c r="I766" i="13"/>
  <c r="N766" i="13" s="1"/>
  <c r="I749" i="13"/>
  <c r="J749" i="13" s="1"/>
  <c r="S791" i="7"/>
  <c r="I771" i="7"/>
  <c r="S753" i="7"/>
  <c r="J753" i="7" s="1"/>
  <c r="I731" i="7"/>
  <c r="S702" i="7"/>
  <c r="I667" i="7"/>
  <c r="K667" i="7" s="1"/>
  <c r="S663" i="7"/>
  <c r="J663" i="7" s="1"/>
  <c r="I651" i="7"/>
  <c r="S649" i="7"/>
  <c r="S648" i="7"/>
  <c r="J648" i="7" s="1"/>
  <c r="S647" i="7"/>
  <c r="J647" i="7" s="1"/>
  <c r="I635" i="7"/>
  <c r="S631" i="7"/>
  <c r="I619" i="7"/>
  <c r="K619" i="7" s="1"/>
  <c r="S615" i="7"/>
  <c r="J615" i="7" s="1"/>
  <c r="S613" i="7"/>
  <c r="J613" i="7" s="1"/>
  <c r="I603" i="7"/>
  <c r="S599" i="7"/>
  <c r="I587" i="7"/>
  <c r="K587" i="7" s="1"/>
  <c r="S584" i="7"/>
  <c r="J584" i="7" s="1"/>
  <c r="S583" i="7"/>
  <c r="S446" i="7"/>
  <c r="S445" i="7"/>
  <c r="J445" i="7" s="1"/>
  <c r="S439" i="7"/>
  <c r="S381" i="7"/>
  <c r="S380" i="7"/>
  <c r="S379" i="7"/>
  <c r="J379" i="7" s="1"/>
  <c r="S376" i="7"/>
  <c r="J376" i="7" s="1"/>
  <c r="S374" i="7"/>
  <c r="S373" i="7"/>
  <c r="S367" i="7"/>
  <c r="J367" i="7" s="1"/>
  <c r="S335" i="7"/>
  <c r="J335" i="7" s="1"/>
  <c r="S334" i="7"/>
  <c r="S333" i="7"/>
  <c r="J333" i="7" s="1"/>
  <c r="S302" i="7"/>
  <c r="J302" i="7" s="1"/>
  <c r="S301" i="7"/>
  <c r="J301" i="7" s="1"/>
  <c r="S271" i="7"/>
  <c r="S270" i="7"/>
  <c r="S269" i="7"/>
  <c r="J269" i="7" s="1"/>
  <c r="S239" i="7"/>
  <c r="J239" i="7" s="1"/>
  <c r="S238" i="7"/>
  <c r="S237" i="7"/>
  <c r="J237" i="7" s="1"/>
  <c r="S195" i="7"/>
  <c r="J195" i="7" s="1"/>
  <c r="S185" i="7"/>
  <c r="J185" i="7" s="1"/>
  <c r="S176" i="7"/>
  <c r="S175" i="7"/>
  <c r="S173" i="7"/>
  <c r="J173" i="7" s="1"/>
  <c r="S125" i="7"/>
  <c r="J125" i="7" s="1"/>
  <c r="S123" i="7"/>
  <c r="S75" i="7"/>
  <c r="J75" i="7" s="1"/>
  <c r="S52" i="7"/>
  <c r="J52" i="7" s="1"/>
  <c r="S51" i="7"/>
  <c r="J51" i="7" s="1"/>
  <c r="S45" i="7"/>
  <c r="S44" i="7"/>
  <c r="S43" i="7"/>
  <c r="J43" i="7" s="1"/>
  <c r="S41" i="7"/>
  <c r="J41" i="7" s="1"/>
  <c r="I1060" i="13"/>
  <c r="I1044" i="13"/>
  <c r="I1028" i="13"/>
  <c r="I1012" i="13"/>
  <c r="I996" i="13"/>
  <c r="I980" i="13"/>
  <c r="I964" i="13"/>
  <c r="I948" i="13"/>
  <c r="N948" i="13" s="1"/>
  <c r="I932" i="13"/>
  <c r="I861" i="13"/>
  <c r="I846" i="13"/>
  <c r="N846" i="13" s="1"/>
  <c r="I717" i="13"/>
  <c r="M854" i="14"/>
  <c r="S795" i="7"/>
  <c r="I779" i="7"/>
  <c r="I755" i="7"/>
  <c r="S726" i="7"/>
  <c r="S686" i="7"/>
  <c r="I663" i="7"/>
  <c r="K663" i="7" s="1"/>
  <c r="S657" i="7"/>
  <c r="J657" i="7" s="1"/>
  <c r="I647" i="7"/>
  <c r="I631" i="7"/>
  <c r="S625" i="7"/>
  <c r="J625" i="7" s="1"/>
  <c r="I615" i="7"/>
  <c r="S609" i="7"/>
  <c r="I599" i="7"/>
  <c r="S593" i="7"/>
  <c r="J593" i="7" s="1"/>
  <c r="I583" i="7"/>
  <c r="K583" i="7" s="1"/>
  <c r="S577" i="7"/>
  <c r="I552" i="7"/>
  <c r="S541" i="7"/>
  <c r="J541" i="7" s="1"/>
  <c r="S436" i="7"/>
  <c r="J436" i="7" s="1"/>
  <c r="S435" i="7"/>
  <c r="S432" i="7"/>
  <c r="S431" i="7"/>
  <c r="J431" i="7" s="1"/>
  <c r="S430" i="7"/>
  <c r="J430" i="7" s="1"/>
  <c r="S429" i="7"/>
  <c r="S423" i="7"/>
  <c r="S363" i="7"/>
  <c r="J363" i="7" s="1"/>
  <c r="S360" i="7"/>
  <c r="J360" i="7" s="1"/>
  <c r="S358" i="7"/>
  <c r="S357" i="7"/>
  <c r="S325" i="7"/>
  <c r="J325" i="7" s="1"/>
  <c r="S293" i="7"/>
  <c r="J293" i="7" s="1"/>
  <c r="S263" i="7"/>
  <c r="J263" i="7" s="1"/>
  <c r="S262" i="7"/>
  <c r="S261" i="7"/>
  <c r="J261" i="7" s="1"/>
  <c r="S231" i="7"/>
  <c r="J231" i="7" s="1"/>
  <c r="S230" i="7"/>
  <c r="S229" i="7"/>
  <c r="S219" i="7"/>
  <c r="S148" i="7"/>
  <c r="J148" i="7" s="1"/>
  <c r="S119" i="7"/>
  <c r="S91" i="7"/>
  <c r="S71" i="7"/>
  <c r="J71" i="7" s="1"/>
  <c r="S35" i="7"/>
  <c r="J35" i="7" s="1"/>
  <c r="S29" i="7"/>
  <c r="S28" i="7"/>
  <c r="S27" i="7"/>
  <c r="J27" i="7" s="1"/>
  <c r="S25" i="7"/>
  <c r="J25" i="7" s="1"/>
  <c r="S17" i="7"/>
  <c r="I821" i="13"/>
  <c r="I805" i="13"/>
  <c r="L805" i="13" s="1"/>
  <c r="I789" i="13"/>
  <c r="I765" i="13"/>
  <c r="I690" i="13"/>
  <c r="I625" i="13"/>
  <c r="I597" i="13"/>
  <c r="I562" i="13"/>
  <c r="I502" i="13"/>
  <c r="I482" i="13"/>
  <c r="I450" i="13"/>
  <c r="I414" i="13"/>
  <c r="I357" i="13"/>
  <c r="I306" i="13"/>
  <c r="L306" i="13" s="1"/>
  <c r="I274" i="13"/>
  <c r="O787" i="14"/>
  <c r="I590" i="13"/>
  <c r="I250" i="13"/>
  <c r="I218" i="13"/>
  <c r="I170" i="13"/>
  <c r="I154" i="13"/>
  <c r="I122" i="13"/>
  <c r="L122" i="13" s="1"/>
  <c r="I58" i="13"/>
  <c r="I26" i="13"/>
  <c r="I706" i="13"/>
  <c r="I653" i="13"/>
  <c r="J653" i="13" s="1"/>
  <c r="I621" i="13"/>
  <c r="I602" i="13"/>
  <c r="I578" i="13"/>
  <c r="I534" i="13"/>
  <c r="I514" i="13"/>
  <c r="I494" i="13"/>
  <c r="I465" i="13"/>
  <c r="I341" i="13"/>
  <c r="I334" i="13"/>
  <c r="I289" i="13"/>
  <c r="I258" i="13"/>
  <c r="I226" i="13"/>
  <c r="J226" i="13" s="1"/>
  <c r="I206" i="13"/>
  <c r="I186" i="13"/>
  <c r="I142" i="13"/>
  <c r="I130" i="13"/>
  <c r="L130" i="13" s="1"/>
  <c r="I98" i="13"/>
  <c r="I66" i="13"/>
  <c r="I34" i="13"/>
  <c r="M862" i="14"/>
  <c r="K859" i="14"/>
  <c r="I661" i="13"/>
  <c r="I626" i="13"/>
  <c r="I594" i="13"/>
  <c r="I550" i="13"/>
  <c r="I530" i="13"/>
  <c r="I497" i="13"/>
  <c r="I490" i="13"/>
  <c r="I486" i="13"/>
  <c r="I470" i="13"/>
  <c r="I454" i="13"/>
  <c r="I445" i="13"/>
  <c r="I409" i="13"/>
  <c r="I326" i="13"/>
  <c r="I310" i="13"/>
  <c r="I294" i="13"/>
  <c r="I282" i="13"/>
  <c r="I278" i="13"/>
  <c r="I234" i="13"/>
  <c r="I158" i="13"/>
  <c r="I138" i="13"/>
  <c r="I106" i="13"/>
  <c r="I42" i="13"/>
  <c r="O811" i="14"/>
  <c r="N1076" i="15"/>
  <c r="N993" i="15"/>
  <c r="L1065" i="15"/>
  <c r="L993" i="15"/>
  <c r="L1076" i="15"/>
  <c r="L1022" i="15"/>
  <c r="P988" i="15"/>
  <c r="P982" i="15"/>
  <c r="P509" i="15"/>
  <c r="L1002" i="15"/>
  <c r="P1070" i="15"/>
  <c r="P757" i="15"/>
  <c r="P749" i="15"/>
  <c r="P725" i="15"/>
  <c r="P717" i="15"/>
  <c r="N1002" i="15"/>
  <c r="N998" i="15"/>
  <c r="P1041" i="15"/>
  <c r="L1026" i="15"/>
  <c r="P1024" i="15"/>
  <c r="P1019" i="15"/>
  <c r="P1004" i="15"/>
  <c r="P981" i="15"/>
  <c r="P973" i="15"/>
  <c r="P685" i="15"/>
  <c r="P948" i="15"/>
  <c r="P900" i="15"/>
  <c r="P884" i="15"/>
  <c r="P866" i="15"/>
  <c r="P817" i="15"/>
  <c r="P813" i="15"/>
  <c r="P809" i="15"/>
  <c r="P807" i="15"/>
  <c r="P800" i="15"/>
  <c r="P752" i="15"/>
  <c r="P720" i="15"/>
  <c r="P715" i="15"/>
  <c r="P713" i="15"/>
  <c r="P711" i="15"/>
  <c r="P705" i="15"/>
  <c r="P690" i="15"/>
  <c r="P688" i="15"/>
  <c r="P683" i="15"/>
  <c r="P681" i="15"/>
  <c r="P660" i="15"/>
  <c r="L598" i="15"/>
  <c r="P596" i="15"/>
  <c r="P558" i="15"/>
  <c r="P532" i="15"/>
  <c r="P469" i="15"/>
  <c r="P464" i="15"/>
  <c r="P457" i="15"/>
  <c r="P1075" i="15"/>
  <c r="P1016" i="15"/>
  <c r="P1011" i="15"/>
  <c r="P995" i="15"/>
  <c r="P985" i="15"/>
  <c r="P983" i="15"/>
  <c r="P964" i="15"/>
  <c r="P933" i="15"/>
  <c r="P931" i="15"/>
  <c r="P916" i="15"/>
  <c r="P871" i="15"/>
  <c r="P845" i="15"/>
  <c r="P843" i="15"/>
  <c r="P814" i="15"/>
  <c r="P812" i="15"/>
  <c r="L810" i="15"/>
  <c r="P806" i="15"/>
  <c r="P792" i="15"/>
  <c r="P776" i="15"/>
  <c r="P755" i="15"/>
  <c r="P744" i="15"/>
  <c r="P723" i="15"/>
  <c r="P704" i="15"/>
  <c r="P699" i="15"/>
  <c r="P697" i="15"/>
  <c r="P695" i="15"/>
  <c r="P689" i="15"/>
  <c r="P676" i="15"/>
  <c r="P674" i="15"/>
  <c r="P654" i="15"/>
  <c r="P628" i="15"/>
  <c r="P564" i="15"/>
  <c r="P526" i="15"/>
  <c r="P470" i="15"/>
  <c r="P456" i="15"/>
  <c r="P455" i="15"/>
  <c r="P428" i="15"/>
  <c r="P950" i="15"/>
  <c r="P944" i="15"/>
  <c r="P921" i="15"/>
  <c r="P919" i="15"/>
  <c r="P892" i="15"/>
  <c r="P890" i="15"/>
  <c r="P880" i="15"/>
  <c r="P863" i="15"/>
  <c r="P861" i="15"/>
  <c r="P848" i="15"/>
  <c r="P839" i="15"/>
  <c r="P780" i="15"/>
  <c r="P772" i="15"/>
  <c r="P767" i="15"/>
  <c r="P763" i="15"/>
  <c r="P759" i="15"/>
  <c r="P740" i="15"/>
  <c r="P735" i="15"/>
  <c r="P731" i="15"/>
  <c r="P727" i="15"/>
  <c r="P657" i="15"/>
  <c r="P606" i="15"/>
  <c r="P542" i="15"/>
  <c r="P529" i="15"/>
  <c r="P516" i="15"/>
  <c r="P480" i="15"/>
  <c r="P473" i="15"/>
  <c r="P432" i="15"/>
  <c r="P425" i="15"/>
  <c r="P397" i="15"/>
  <c r="P382" i="15"/>
  <c r="P373" i="15"/>
  <c r="P355" i="15"/>
  <c r="P349" i="15"/>
  <c r="P329" i="15"/>
  <c r="P309" i="15"/>
  <c r="P268" i="15"/>
  <c r="P444" i="15"/>
  <c r="P442" i="15"/>
  <c r="P405" i="15"/>
  <c r="P400" i="15"/>
  <c r="P389" i="15"/>
  <c r="P385" i="15"/>
  <c r="P380" i="15"/>
  <c r="P369" i="15"/>
  <c r="P365" i="15"/>
  <c r="P356" i="15"/>
  <c r="P321" i="15"/>
  <c r="P277" i="15"/>
  <c r="P424" i="15"/>
  <c r="P361" i="15"/>
  <c r="P348" i="15"/>
  <c r="P332" i="15"/>
  <c r="P330" i="15"/>
  <c r="P326" i="15"/>
  <c r="P312" i="15"/>
  <c r="P310" i="15"/>
  <c r="P303" i="15"/>
  <c r="P288" i="15"/>
  <c r="P283" i="15"/>
  <c r="S985" i="7"/>
  <c r="J985" i="7" s="1"/>
  <c r="S977" i="7"/>
  <c r="J977" i="7" s="1"/>
  <c r="S969" i="7"/>
  <c r="J969" i="7" s="1"/>
  <c r="S962" i="7"/>
  <c r="J962" i="7" s="1"/>
  <c r="S961" i="7"/>
  <c r="S954" i="7"/>
  <c r="S953" i="7"/>
  <c r="J953" i="7" s="1"/>
  <c r="S946" i="7"/>
  <c r="J946" i="7" s="1"/>
  <c r="S945" i="7"/>
  <c r="J945" i="7" s="1"/>
  <c r="S938" i="7"/>
  <c r="S937" i="7"/>
  <c r="J937" i="7" s="1"/>
  <c r="S930" i="7"/>
  <c r="S929" i="7"/>
  <c r="S922" i="7"/>
  <c r="S921" i="7"/>
  <c r="J921" i="7" s="1"/>
  <c r="S914" i="7"/>
  <c r="J914" i="7" s="1"/>
  <c r="S913" i="7"/>
  <c r="S906" i="7"/>
  <c r="S905" i="7"/>
  <c r="J905" i="7" s="1"/>
  <c r="S898" i="7"/>
  <c r="J898" i="7" s="1"/>
  <c r="S897" i="7"/>
  <c r="J897" i="7" s="1"/>
  <c r="S890" i="7"/>
  <c r="S889" i="7"/>
  <c r="J889" i="7" s="1"/>
  <c r="S882" i="7"/>
  <c r="J882" i="7" s="1"/>
  <c r="S881" i="7"/>
  <c r="J881" i="7" s="1"/>
  <c r="S874" i="7"/>
  <c r="S873" i="7"/>
  <c r="J873" i="7" s="1"/>
  <c r="S866" i="7"/>
  <c r="J866" i="7" s="1"/>
  <c r="S865" i="7"/>
  <c r="J865" i="7" s="1"/>
  <c r="S858" i="7"/>
  <c r="S857" i="7"/>
  <c r="J857" i="7" s="1"/>
  <c r="S850" i="7"/>
  <c r="J850" i="7" s="1"/>
  <c r="S849" i="7"/>
  <c r="J849" i="7" s="1"/>
  <c r="S842" i="7"/>
  <c r="S841" i="7"/>
  <c r="J841" i="7" s="1"/>
  <c r="S834" i="7"/>
  <c r="J834" i="7" s="1"/>
  <c r="S833" i="7"/>
  <c r="S826" i="7"/>
  <c r="S825" i="7"/>
  <c r="J825" i="7" s="1"/>
  <c r="S818" i="7"/>
  <c r="J818" i="7" s="1"/>
  <c r="S817" i="7"/>
  <c r="J817" i="7" s="1"/>
  <c r="S810" i="7"/>
  <c r="S809" i="7"/>
  <c r="J809" i="7" s="1"/>
  <c r="S802" i="7"/>
  <c r="J802" i="7" s="1"/>
  <c r="S801" i="7"/>
  <c r="S794" i="7"/>
  <c r="S793" i="7"/>
  <c r="J793" i="7" s="1"/>
  <c r="S781" i="7"/>
  <c r="J781" i="7" s="1"/>
  <c r="S765" i="7"/>
  <c r="S749" i="7"/>
  <c r="S733" i="7"/>
  <c r="J733" i="7" s="1"/>
  <c r="S728" i="7"/>
  <c r="J728" i="7" s="1"/>
  <c r="S712" i="7"/>
  <c r="S696" i="7"/>
  <c r="S680" i="7"/>
  <c r="J680" i="7" s="1"/>
  <c r="S570" i="7"/>
  <c r="J570" i="7" s="1"/>
  <c r="S554" i="7"/>
  <c r="J554" i="7" s="1"/>
  <c r="S553" i="7"/>
  <c r="J553" i="7" s="1"/>
  <c r="S536" i="7"/>
  <c r="J536" i="7" s="1"/>
  <c r="S521" i="7"/>
  <c r="J521" i="7" s="1"/>
  <c r="S507" i="7"/>
  <c r="S505" i="7"/>
  <c r="S500" i="7"/>
  <c r="J500" i="7" s="1"/>
  <c r="S496" i="7"/>
  <c r="J496" i="7" s="1"/>
  <c r="S492" i="7"/>
  <c r="S488" i="7"/>
  <c r="S484" i="7"/>
  <c r="J484" i="7" s="1"/>
  <c r="S480" i="7"/>
  <c r="J480" i="7" s="1"/>
  <c r="S476" i="7"/>
  <c r="S472" i="7"/>
  <c r="S468" i="7"/>
  <c r="J468" i="7" s="1"/>
  <c r="S464" i="7"/>
  <c r="J464" i="7" s="1"/>
  <c r="S460" i="7"/>
  <c r="S456" i="7"/>
  <c r="S452" i="7"/>
  <c r="J452" i="7" s="1"/>
  <c r="S191" i="7"/>
  <c r="J191" i="7" s="1"/>
  <c r="S141" i="7"/>
  <c r="J141" i="7" s="1"/>
  <c r="S1070" i="7"/>
  <c r="S1069" i="7"/>
  <c r="J1069" i="7" s="1"/>
  <c r="S1062" i="7"/>
  <c r="J1062" i="7" s="1"/>
  <c r="S1054" i="7"/>
  <c r="J1054" i="7" s="1"/>
  <c r="S1046" i="7"/>
  <c r="J1046" i="7" s="1"/>
  <c r="S1038" i="7"/>
  <c r="J1038" i="7" s="1"/>
  <c r="S1030" i="7"/>
  <c r="J1030" i="7" s="1"/>
  <c r="S1022" i="7"/>
  <c r="J1022" i="7" s="1"/>
  <c r="S1014" i="7"/>
  <c r="J1014" i="7" s="1"/>
  <c r="S1006" i="7"/>
  <c r="J1006" i="7" s="1"/>
  <c r="S998" i="7"/>
  <c r="J998" i="7" s="1"/>
  <c r="S990" i="7"/>
  <c r="J990" i="7" s="1"/>
  <c r="S982" i="7"/>
  <c r="J982" i="7" s="1"/>
  <c r="S974" i="7"/>
  <c r="J974" i="7" s="1"/>
  <c r="S966" i="7"/>
  <c r="J966" i="7" s="1"/>
  <c r="S965" i="7"/>
  <c r="J965" i="7" s="1"/>
  <c r="S958" i="7"/>
  <c r="S957" i="7"/>
  <c r="J957" i="7" s="1"/>
  <c r="S950" i="7"/>
  <c r="S949" i="7"/>
  <c r="S942" i="7"/>
  <c r="S941" i="7"/>
  <c r="J941" i="7" s="1"/>
  <c r="S934" i="7"/>
  <c r="J934" i="7" s="1"/>
  <c r="S933" i="7"/>
  <c r="J933" i="7" s="1"/>
  <c r="S926" i="7"/>
  <c r="S925" i="7"/>
  <c r="J925" i="7" s="1"/>
  <c r="S918" i="7"/>
  <c r="J918" i="7" s="1"/>
  <c r="S917" i="7"/>
  <c r="S910" i="7"/>
  <c r="S909" i="7"/>
  <c r="J909" i="7" s="1"/>
  <c r="S902" i="7"/>
  <c r="J902" i="7" s="1"/>
  <c r="S901" i="7"/>
  <c r="S894" i="7"/>
  <c r="S893" i="7"/>
  <c r="J893" i="7" s="1"/>
  <c r="S886" i="7"/>
  <c r="J886" i="7" s="1"/>
  <c r="S885" i="7"/>
  <c r="J885" i="7" s="1"/>
  <c r="S878" i="7"/>
  <c r="S877" i="7"/>
  <c r="J877" i="7" s="1"/>
  <c r="S870" i="7"/>
  <c r="J870" i="7" s="1"/>
  <c r="S869" i="7"/>
  <c r="J869" i="7" s="1"/>
  <c r="S862" i="7"/>
  <c r="S861" i="7"/>
  <c r="S854" i="7"/>
  <c r="J854" i="7" s="1"/>
  <c r="S853" i="7"/>
  <c r="J853" i="7" s="1"/>
  <c r="S846" i="7"/>
  <c r="S845" i="7"/>
  <c r="S838" i="7"/>
  <c r="J838" i="7" s="1"/>
  <c r="S837" i="7"/>
  <c r="J837" i="7" s="1"/>
  <c r="S830" i="7"/>
  <c r="S829" i="7"/>
  <c r="J829" i="7" s="1"/>
  <c r="S822" i="7"/>
  <c r="J822" i="7" s="1"/>
  <c r="S821" i="7"/>
  <c r="S814" i="7"/>
  <c r="S813" i="7"/>
  <c r="S806" i="7"/>
  <c r="J806" i="7" s="1"/>
  <c r="S805" i="7"/>
  <c r="J805" i="7" s="1"/>
  <c r="S773" i="7"/>
  <c r="S757" i="7"/>
  <c r="J757" i="7" s="1"/>
  <c r="S741" i="7"/>
  <c r="J741" i="7" s="1"/>
  <c r="S720" i="7"/>
  <c r="S704" i="7"/>
  <c r="S688" i="7"/>
  <c r="J688" i="7" s="1"/>
  <c r="S672" i="7"/>
  <c r="J672" i="7" s="1"/>
  <c r="S562" i="7"/>
  <c r="J562" i="7" s="1"/>
  <c r="I547" i="7"/>
  <c r="S544" i="7"/>
  <c r="J544" i="7" s="1"/>
  <c r="S533" i="7"/>
  <c r="J533" i="7" s="1"/>
  <c r="I515" i="7"/>
  <c r="K515" i="7" s="1"/>
  <c r="S200" i="7"/>
  <c r="S199" i="7"/>
  <c r="J199" i="7" s="1"/>
  <c r="S184" i="7"/>
  <c r="J184" i="7" s="1"/>
  <c r="S183" i="7"/>
  <c r="S164" i="7"/>
  <c r="S160" i="7"/>
  <c r="J160" i="7" s="1"/>
  <c r="S159" i="7"/>
  <c r="J159" i="7" s="1"/>
  <c r="S147" i="7"/>
  <c r="J147" i="7" s="1"/>
  <c r="S140" i="7"/>
  <c r="S129" i="7"/>
  <c r="S128" i="7"/>
  <c r="J128" i="7" s="1"/>
  <c r="S127" i="7"/>
  <c r="S115" i="7"/>
  <c r="S108" i="7"/>
  <c r="J108" i="7" s="1"/>
  <c r="S97" i="7"/>
  <c r="J97" i="7" s="1"/>
  <c r="S96" i="7"/>
  <c r="S95" i="7"/>
  <c r="S83" i="7"/>
  <c r="S76" i="7"/>
  <c r="J76" i="7" s="1"/>
  <c r="S65" i="7"/>
  <c r="J65" i="7" s="1"/>
  <c r="S64" i="7"/>
  <c r="S63" i="7"/>
  <c r="J63" i="7" s="1"/>
  <c r="S40" i="7"/>
  <c r="J40" i="7" s="1"/>
  <c r="S39" i="7"/>
  <c r="S24" i="7"/>
  <c r="S23" i="7"/>
  <c r="J23" i="7" s="1"/>
  <c r="S8" i="7"/>
  <c r="J8" i="7" s="1"/>
  <c r="S7" i="7"/>
  <c r="I1070" i="13"/>
  <c r="I1062" i="13"/>
  <c r="I1054" i="13"/>
  <c r="I1046" i="13"/>
  <c r="I1038" i="13"/>
  <c r="I1030" i="13"/>
  <c r="I1022" i="13"/>
  <c r="I1014" i="13"/>
  <c r="I1006" i="13"/>
  <c r="I998" i="13"/>
  <c r="I990" i="13"/>
  <c r="I982" i="13"/>
  <c r="I974" i="13"/>
  <c r="I966" i="13"/>
  <c r="I958" i="13"/>
  <c r="I950" i="13"/>
  <c r="I942" i="13"/>
  <c r="I934" i="13"/>
  <c r="I926" i="13"/>
  <c r="I858" i="13"/>
  <c r="I850" i="13"/>
  <c r="I842" i="13"/>
  <c r="I834" i="13"/>
  <c r="I826" i="13"/>
  <c r="I818" i="13"/>
  <c r="I810" i="13"/>
  <c r="L810" i="13" s="1"/>
  <c r="I802" i="13"/>
  <c r="I794" i="13"/>
  <c r="I786" i="13"/>
  <c r="I778" i="13"/>
  <c r="I770" i="13"/>
  <c r="I762" i="13"/>
  <c r="I754" i="13"/>
  <c r="I746" i="13"/>
  <c r="I738" i="13"/>
  <c r="I730" i="13"/>
  <c r="I710" i="13"/>
  <c r="I670" i="13"/>
  <c r="I657" i="13"/>
  <c r="I650" i="13"/>
  <c r="I614" i="13"/>
  <c r="I593" i="13"/>
  <c r="I582" i="13"/>
  <c r="I549" i="13"/>
  <c r="I542" i="13"/>
  <c r="I526" i="13"/>
  <c r="I501" i="13"/>
  <c r="L501" i="13" s="1"/>
  <c r="I469" i="13"/>
  <c r="I462" i="13"/>
  <c r="I437" i="13"/>
  <c r="I430" i="13"/>
  <c r="I397" i="13"/>
  <c r="I390" i="13"/>
  <c r="I358" i="13"/>
  <c r="L358" i="13" s="1"/>
  <c r="I741" i="13"/>
  <c r="I733" i="13"/>
  <c r="I637" i="13"/>
  <c r="I566" i="13"/>
  <c r="I413" i="13"/>
  <c r="S156" i="7"/>
  <c r="S145" i="7"/>
  <c r="S144" i="7"/>
  <c r="J144" i="7" s="1"/>
  <c r="S143" i="7"/>
  <c r="J143" i="7" s="1"/>
  <c r="S131" i="7"/>
  <c r="J131" i="7" s="1"/>
  <c r="S124" i="7"/>
  <c r="S113" i="7"/>
  <c r="J113" i="7" s="1"/>
  <c r="S112" i="7"/>
  <c r="J112" i="7" s="1"/>
  <c r="S111" i="7"/>
  <c r="J111" i="7" s="1"/>
  <c r="S99" i="7"/>
  <c r="J99" i="7" s="1"/>
  <c r="S92" i="7"/>
  <c r="J92" i="7" s="1"/>
  <c r="S81" i="7"/>
  <c r="J81" i="7" s="1"/>
  <c r="S80" i="7"/>
  <c r="J80" i="7" s="1"/>
  <c r="S79" i="7"/>
  <c r="S67" i="7"/>
  <c r="J67" i="7" s="1"/>
  <c r="S60" i="7"/>
  <c r="J60" i="7" s="1"/>
  <c r="S48" i="7"/>
  <c r="S47" i="7"/>
  <c r="S32" i="7"/>
  <c r="J32" i="7" s="1"/>
  <c r="S31" i="7"/>
  <c r="J31" i="7" s="1"/>
  <c r="S16" i="7"/>
  <c r="S15" i="7"/>
  <c r="I907" i="13"/>
  <c r="I902" i="13"/>
  <c r="I891" i="13"/>
  <c r="L891" i="13" s="1"/>
  <c r="I729" i="13"/>
  <c r="I721" i="13"/>
  <c r="I714" i="13"/>
  <c r="I702" i="13"/>
  <c r="I689" i="13"/>
  <c r="I678" i="13"/>
  <c r="N678" i="13" s="1"/>
  <c r="I646" i="13"/>
  <c r="I618" i="13"/>
  <c r="J618" i="13" s="1"/>
  <c r="I574" i="13"/>
  <c r="I561" i="13"/>
  <c r="N561" i="13" s="1"/>
  <c r="I506" i="13"/>
  <c r="I442" i="13"/>
  <c r="I422" i="13"/>
  <c r="I401" i="13"/>
  <c r="I349" i="13"/>
  <c r="I317" i="13"/>
  <c r="I302" i="13"/>
  <c r="I270" i="13"/>
  <c r="I870" i="13"/>
  <c r="I686" i="13"/>
  <c r="I674" i="13"/>
  <c r="I662" i="13"/>
  <c r="I642" i="13"/>
  <c r="I609" i="13"/>
  <c r="J609" i="13" s="1"/>
  <c r="I605" i="13"/>
  <c r="I598" i="13"/>
  <c r="I558" i="13"/>
  <c r="I529" i="13"/>
  <c r="I493" i="13"/>
  <c r="I478" i="13"/>
  <c r="I418" i="13"/>
  <c r="I402" i="13"/>
  <c r="I385" i="13"/>
  <c r="I350" i="13"/>
  <c r="I285" i="13"/>
  <c r="J285" i="13" s="1"/>
  <c r="I405" i="13"/>
  <c r="I394" i="13"/>
  <c r="I374" i="13"/>
  <c r="I342" i="13"/>
  <c r="I337" i="13"/>
  <c r="I214" i="13"/>
  <c r="I194" i="13"/>
  <c r="I182" i="13"/>
  <c r="I162" i="13"/>
  <c r="I150" i="13"/>
  <c r="I16" i="13"/>
  <c r="I8" i="13"/>
  <c r="O857" i="14"/>
  <c r="M856" i="14"/>
  <c r="M831" i="14"/>
  <c r="M811" i="14"/>
  <c r="I12" i="13"/>
  <c r="M830" i="14"/>
  <c r="P3" i="15"/>
  <c r="L3" i="15"/>
  <c r="P1046" i="15"/>
  <c r="L1046" i="15"/>
  <c r="P893" i="15"/>
  <c r="N893" i="15"/>
  <c r="P849" i="15"/>
  <c r="N849" i="15"/>
  <c r="I393" i="13"/>
  <c r="I366" i="13"/>
  <c r="I353" i="13"/>
  <c r="J353" i="13" s="1"/>
  <c r="I346" i="13"/>
  <c r="I325" i="13"/>
  <c r="I293" i="13"/>
  <c r="I210" i="13"/>
  <c r="I198" i="13"/>
  <c r="I178" i="13"/>
  <c r="I166" i="13"/>
  <c r="I146" i="13"/>
  <c r="O861" i="14"/>
  <c r="K807" i="14"/>
  <c r="M784" i="14"/>
  <c r="M766" i="14"/>
  <c r="P873" i="15"/>
  <c r="N873" i="15"/>
  <c r="P945" i="15"/>
  <c r="N945" i="15"/>
  <c r="P833" i="15"/>
  <c r="N833" i="15"/>
  <c r="N1070" i="15"/>
  <c r="N1028" i="15"/>
  <c r="N1024" i="15"/>
  <c r="N1010" i="15"/>
  <c r="N864" i="15"/>
  <c r="N834" i="15"/>
  <c r="N810" i="15"/>
  <c r="N804" i="15"/>
  <c r="N532" i="15"/>
  <c r="L1072" i="15"/>
  <c r="L1041" i="15"/>
  <c r="L1024" i="15"/>
  <c r="L935" i="15"/>
  <c r="L707" i="15"/>
  <c r="L609" i="15"/>
  <c r="L532" i="15"/>
  <c r="P1076" i="15"/>
  <c r="P1055" i="15"/>
  <c r="P1048" i="15"/>
  <c r="P1037" i="15"/>
  <c r="P923" i="15"/>
  <c r="P860" i="15"/>
  <c r="P836" i="15"/>
  <c r="P823" i="15"/>
  <c r="P803" i="15"/>
  <c r="P764" i="15"/>
  <c r="P758" i="15"/>
  <c r="P732" i="15"/>
  <c r="P726" i="15"/>
  <c r="P625" i="15"/>
  <c r="N1016" i="15"/>
  <c r="N952" i="15"/>
  <c r="N935" i="15"/>
  <c r="N914" i="15"/>
  <c r="N911" i="15"/>
  <c r="N856" i="15"/>
  <c r="N816" i="15"/>
  <c r="N806" i="15"/>
  <c r="N800" i="15"/>
  <c r="N707" i="15"/>
  <c r="N694" i="15"/>
  <c r="N675" i="15"/>
  <c r="N662" i="15"/>
  <c r="N627" i="15"/>
  <c r="N598" i="15"/>
  <c r="L1016" i="15"/>
  <c r="L952" i="15"/>
  <c r="L916" i="15"/>
  <c r="L913" i="15"/>
  <c r="L864" i="15"/>
  <c r="L817" i="15"/>
  <c r="L804" i="15"/>
  <c r="L801" i="15"/>
  <c r="L754" i="15"/>
  <c r="L629" i="15"/>
  <c r="L501" i="15"/>
  <c r="P641" i="15"/>
  <c r="P577" i="15"/>
  <c r="N1072" i="15"/>
  <c r="N1026" i="15"/>
  <c r="N1019" i="15"/>
  <c r="N931" i="15"/>
  <c r="N896" i="15"/>
  <c r="N866" i="15"/>
  <c r="N754" i="15"/>
  <c r="N690" i="15"/>
  <c r="N530" i="15"/>
  <c r="L1039" i="15"/>
  <c r="L1019" i="15"/>
  <c r="L1008" i="15"/>
  <c r="L945" i="15"/>
  <c r="L937" i="15"/>
  <c r="L896" i="15"/>
  <c r="L889" i="15"/>
  <c r="L856" i="15"/>
  <c r="L833" i="15"/>
  <c r="L816" i="15"/>
  <c r="L800" i="15"/>
  <c r="L677" i="15"/>
  <c r="L653" i="15"/>
  <c r="L530" i="15"/>
  <c r="P1021" i="15"/>
  <c r="P1012" i="15"/>
  <c r="P977" i="15"/>
  <c r="P855" i="15"/>
  <c r="P830" i="15"/>
  <c r="P765" i="15"/>
  <c r="P733" i="15"/>
  <c r="P593" i="15"/>
  <c r="L565" i="15"/>
  <c r="L548" i="15"/>
  <c r="L525" i="15"/>
  <c r="L380" i="15"/>
  <c r="P1002" i="15"/>
  <c r="P852" i="15"/>
  <c r="P820" i="15"/>
  <c r="P816" i="15"/>
  <c r="P791" i="15"/>
  <c r="P786" i="15"/>
  <c r="P784" i="15"/>
  <c r="P775" i="15"/>
  <c r="P771" i="15"/>
  <c r="P760" i="15"/>
  <c r="P743" i="15"/>
  <c r="P739" i="15"/>
  <c r="P728" i="15"/>
  <c r="P708" i="15"/>
  <c r="P692" i="15"/>
  <c r="P658" i="15"/>
  <c r="P642" i="15"/>
  <c r="P610" i="15"/>
  <c r="P594" i="15"/>
  <c r="P578" i="15"/>
  <c r="L793" i="15"/>
  <c r="L783" i="15"/>
  <c r="L777" i="15"/>
  <c r="L764" i="15"/>
  <c r="L761" i="15"/>
  <c r="L745" i="15"/>
  <c r="L732" i="15"/>
  <c r="L729" i="15"/>
  <c r="L709" i="15"/>
  <c r="L689" i="15"/>
  <c r="L675" i="15"/>
  <c r="L669" i="15"/>
  <c r="L645" i="15"/>
  <c r="L625" i="15"/>
  <c r="L611" i="15"/>
  <c r="L605" i="15"/>
  <c r="L581" i="15"/>
  <c r="L564" i="15"/>
  <c r="L541" i="15"/>
  <c r="L517" i="15"/>
  <c r="L477" i="15"/>
  <c r="L470" i="15"/>
  <c r="L435" i="15"/>
  <c r="L389" i="15"/>
  <c r="L356" i="15"/>
  <c r="L277" i="15"/>
  <c r="P1068" i="15"/>
  <c r="P1063" i="15"/>
  <c r="P1045" i="15"/>
  <c r="P1009" i="15"/>
  <c r="P1007" i="15"/>
  <c r="P999" i="15"/>
  <c r="P980" i="15"/>
  <c r="P965" i="15"/>
  <c r="P963" i="15"/>
  <c r="P956" i="15"/>
  <c r="P932" i="15"/>
  <c r="P912" i="15"/>
  <c r="P887" i="15"/>
  <c r="P868" i="15"/>
  <c r="P832" i="15"/>
  <c r="P827" i="15"/>
  <c r="P815" i="15"/>
  <c r="P799" i="15"/>
  <c r="P795" i="15"/>
  <c r="P768" i="15"/>
  <c r="P751" i="15"/>
  <c r="P747" i="15"/>
  <c r="P736" i="15"/>
  <c r="P719" i="15"/>
  <c r="P712" i="15"/>
  <c r="P703" i="15"/>
  <c r="P696" i="15"/>
  <c r="P687" i="15"/>
  <c r="P680" i="15"/>
  <c r="P671" i="15"/>
  <c r="P664" i="15"/>
  <c r="P655" i="15"/>
  <c r="P648" i="15"/>
  <c r="P639" i="15"/>
  <c r="P632" i="15"/>
  <c r="P623" i="15"/>
  <c r="P616" i="15"/>
  <c r="P607" i="15"/>
  <c r="P600" i="15"/>
  <c r="P591" i="15"/>
  <c r="P584" i="15"/>
  <c r="P575" i="15"/>
  <c r="P568" i="15"/>
  <c r="P513" i="15"/>
  <c r="P497" i="15"/>
  <c r="P679" i="15"/>
  <c r="P672" i="15"/>
  <c r="P667" i="15"/>
  <c r="P665" i="15"/>
  <c r="P663" i="15"/>
  <c r="P656" i="15"/>
  <c r="P651" i="15"/>
  <c r="P649" i="15"/>
  <c r="P647" i="15"/>
  <c r="P640" i="15"/>
  <c r="P635" i="15"/>
  <c r="P633" i="15"/>
  <c r="P631" i="15"/>
  <c r="P624" i="15"/>
  <c r="P619" i="15"/>
  <c r="P617" i="15"/>
  <c r="P615" i="15"/>
  <c r="P608" i="15"/>
  <c r="P603" i="15"/>
  <c r="P601" i="15"/>
  <c r="P599" i="15"/>
  <c r="P592" i="15"/>
  <c r="P587" i="15"/>
  <c r="P585" i="15"/>
  <c r="P583" i="15"/>
  <c r="P576" i="15"/>
  <c r="P571" i="15"/>
  <c r="P569" i="15"/>
  <c r="P567" i="15"/>
  <c r="P264" i="15"/>
  <c r="P559" i="15"/>
  <c r="P552" i="15"/>
  <c r="P543" i="15"/>
  <c r="P536" i="15"/>
  <c r="P520" i="15"/>
  <c r="P504" i="15"/>
  <c r="P481" i="15"/>
  <c r="N459" i="15"/>
  <c r="P440" i="15"/>
  <c r="P439" i="15"/>
  <c r="P426" i="15"/>
  <c r="P421" i="15"/>
  <c r="P393" i="15"/>
  <c r="N391" i="15"/>
  <c r="N371" i="15"/>
  <c r="P342" i="15"/>
  <c r="P323" i="15"/>
  <c r="P284" i="15"/>
  <c r="P282" i="15"/>
  <c r="P280" i="15"/>
  <c r="P460" i="15"/>
  <c r="P441" i="15"/>
  <c r="P423" i="15"/>
  <c r="P416" i="15"/>
  <c r="P413" i="15"/>
  <c r="P396" i="15"/>
  <c r="P377" i="15"/>
  <c r="P372" i="15"/>
  <c r="P352" i="15"/>
  <c r="P325" i="15"/>
  <c r="P305" i="15"/>
  <c r="P560" i="15"/>
  <c r="P555" i="15"/>
  <c r="P553" i="15"/>
  <c r="P551" i="15"/>
  <c r="P544" i="15"/>
  <c r="P539" i="15"/>
  <c r="P537" i="15"/>
  <c r="P535" i="15"/>
  <c r="P528" i="15"/>
  <c r="P521" i="15"/>
  <c r="P512" i="15"/>
  <c r="P505" i="15"/>
  <c r="P489" i="15"/>
  <c r="P485" i="15"/>
  <c r="P472" i="15"/>
  <c r="P471" i="15"/>
  <c r="P453" i="15"/>
  <c r="P408" i="15"/>
  <c r="P407" i="15"/>
  <c r="P394" i="15"/>
  <c r="P390" i="15"/>
  <c r="P387" i="15"/>
  <c r="P367" i="15"/>
  <c r="P341" i="15"/>
  <c r="P331" i="15"/>
  <c r="P318" i="15"/>
  <c r="P311" i="15"/>
  <c r="P301" i="15"/>
  <c r="P298" i="15"/>
  <c r="P281" i="15"/>
  <c r="K997" i="15"/>
  <c r="L997" i="15" s="1"/>
  <c r="S1076" i="7"/>
  <c r="J1076" i="7" s="1"/>
  <c r="S1075" i="7"/>
  <c r="J1075" i="7" s="1"/>
  <c r="S1064" i="7"/>
  <c r="J1064" i="7" s="1"/>
  <c r="S1056" i="7"/>
  <c r="J1056" i="7" s="1"/>
  <c r="S1048" i="7"/>
  <c r="J1048" i="7" s="1"/>
  <c r="S1040" i="7"/>
  <c r="J1040" i="7" s="1"/>
  <c r="S1032" i="7"/>
  <c r="J1032" i="7" s="1"/>
  <c r="S1024" i="7"/>
  <c r="J1024" i="7" s="1"/>
  <c r="S1016" i="7"/>
  <c r="S1008" i="7"/>
  <c r="S1000" i="7"/>
  <c r="J1000" i="7" s="1"/>
  <c r="S992" i="7"/>
  <c r="S984" i="7"/>
  <c r="S976" i="7"/>
  <c r="J976" i="7" s="1"/>
  <c r="S968" i="7"/>
  <c r="J968" i="7" s="1"/>
  <c r="S727" i="7"/>
  <c r="J727" i="7" s="1"/>
  <c r="S711" i="7"/>
  <c r="S695" i="7"/>
  <c r="J695" i="7" s="1"/>
  <c r="S679" i="7"/>
  <c r="J679" i="7" s="1"/>
  <c r="S569" i="7"/>
  <c r="J569" i="7" s="1"/>
  <c r="S551" i="7"/>
  <c r="S519" i="7"/>
  <c r="S503" i="7"/>
  <c r="J503" i="7" s="1"/>
  <c r="S499" i="7"/>
  <c r="J499" i="7" s="1"/>
  <c r="S495" i="7"/>
  <c r="J495" i="7" s="1"/>
  <c r="S491" i="7"/>
  <c r="J491" i="7" s="1"/>
  <c r="S487" i="7"/>
  <c r="J487" i="7" s="1"/>
  <c r="S483" i="7"/>
  <c r="J483" i="7" s="1"/>
  <c r="S479" i="7"/>
  <c r="S475" i="7"/>
  <c r="J475" i="7" s="1"/>
  <c r="S471" i="7"/>
  <c r="J471" i="7" s="1"/>
  <c r="S467" i="7"/>
  <c r="J467" i="7" s="1"/>
  <c r="S463" i="7"/>
  <c r="J463" i="7" s="1"/>
  <c r="S459" i="7"/>
  <c r="S455" i="7"/>
  <c r="J455" i="7" s="1"/>
  <c r="S451" i="7"/>
  <c r="J451" i="7" s="1"/>
  <c r="S540" i="7"/>
  <c r="J540" i="7" s="1"/>
  <c r="S525" i="7"/>
  <c r="J525" i="7" s="1"/>
  <c r="S448" i="7"/>
  <c r="S1068" i="7"/>
  <c r="J1068" i="7" s="1"/>
  <c r="S1067" i="7"/>
  <c r="S1059" i="7"/>
  <c r="J1059" i="7" s="1"/>
  <c r="S1051" i="7"/>
  <c r="S1043" i="7"/>
  <c r="J1043" i="7" s="1"/>
  <c r="S1035" i="7"/>
  <c r="S1027" i="7"/>
  <c r="J1027" i="7" s="1"/>
  <c r="S1019" i="7"/>
  <c r="J1019" i="7" s="1"/>
  <c r="S1011" i="7"/>
  <c r="J1011" i="7" s="1"/>
  <c r="S1003" i="7"/>
  <c r="J1003" i="7" s="1"/>
  <c r="S796" i="7"/>
  <c r="J796" i="7" s="1"/>
  <c r="S719" i="7"/>
  <c r="J719" i="7" s="1"/>
  <c r="S703" i="7"/>
  <c r="J703" i="7" s="1"/>
  <c r="S687" i="7"/>
  <c r="J687" i="7" s="1"/>
  <c r="S671" i="7"/>
  <c r="J671" i="7" s="1"/>
  <c r="S561" i="7"/>
  <c r="J561" i="7" s="1"/>
  <c r="I530" i="7"/>
  <c r="S995" i="7"/>
  <c r="J995" i="7" s="1"/>
  <c r="S987" i="7"/>
  <c r="J987" i="7" s="1"/>
  <c r="S979" i="7"/>
  <c r="J979" i="7" s="1"/>
  <c r="S971" i="7"/>
  <c r="J971" i="7" s="1"/>
  <c r="K954" i="7"/>
  <c r="K826" i="7"/>
  <c r="S788" i="7"/>
  <c r="S787" i="7"/>
  <c r="S784" i="7"/>
  <c r="J784" i="7" s="1"/>
  <c r="S783" i="7"/>
  <c r="J783" i="7" s="1"/>
  <c r="S780" i="7"/>
  <c r="S779" i="7"/>
  <c r="J779" i="7" s="1"/>
  <c r="S776" i="7"/>
  <c r="S775" i="7"/>
  <c r="K775" i="7" s="1"/>
  <c r="S772" i="7"/>
  <c r="S771" i="7"/>
  <c r="S768" i="7"/>
  <c r="J768" i="7" s="1"/>
  <c r="S767" i="7"/>
  <c r="J767" i="7" s="1"/>
  <c r="S764" i="7"/>
  <c r="S763" i="7"/>
  <c r="J763" i="7" s="1"/>
  <c r="S760" i="7"/>
  <c r="S759" i="7"/>
  <c r="J759" i="7" s="1"/>
  <c r="S756" i="7"/>
  <c r="S755" i="7"/>
  <c r="S752" i="7"/>
  <c r="J752" i="7" s="1"/>
  <c r="S751" i="7"/>
  <c r="K751" i="7" s="1"/>
  <c r="S748" i="7"/>
  <c r="S747" i="7"/>
  <c r="S744" i="7"/>
  <c r="J744" i="7" s="1"/>
  <c r="S743" i="7"/>
  <c r="J743" i="7" s="1"/>
  <c r="S740" i="7"/>
  <c r="S739" i="7"/>
  <c r="S736" i="7"/>
  <c r="J736" i="7" s="1"/>
  <c r="S735" i="7"/>
  <c r="S732" i="7"/>
  <c r="S731" i="7"/>
  <c r="J731" i="7" s="1"/>
  <c r="S572" i="7"/>
  <c r="J572" i="7" s="1"/>
  <c r="S571" i="7"/>
  <c r="I570" i="7"/>
  <c r="S564" i="7"/>
  <c r="S563" i="7"/>
  <c r="I562" i="7"/>
  <c r="S556" i="7"/>
  <c r="S555" i="7"/>
  <c r="I554" i="7"/>
  <c r="S550" i="7"/>
  <c r="S539" i="7"/>
  <c r="J539" i="7" s="1"/>
  <c r="S518" i="7"/>
  <c r="K518" i="7" s="1"/>
  <c r="S513" i="7"/>
  <c r="J513" i="7" s="1"/>
  <c r="S348" i="7"/>
  <c r="S340" i="7"/>
  <c r="S332" i="7"/>
  <c r="S324" i="7"/>
  <c r="S316" i="7"/>
  <c r="S308" i="7"/>
  <c r="S300" i="7"/>
  <c r="S292" i="7"/>
  <c r="S284" i="7"/>
  <c r="S276" i="7"/>
  <c r="S268" i="7"/>
  <c r="S260" i="7"/>
  <c r="S252" i="7"/>
  <c r="S244" i="7"/>
  <c r="S236" i="7"/>
  <c r="S228" i="7"/>
  <c r="S220" i="7"/>
  <c r="S212" i="7"/>
  <c r="S204" i="7"/>
  <c r="S196" i="7"/>
  <c r="S188" i="7"/>
  <c r="S180" i="7"/>
  <c r="S172" i="7"/>
  <c r="I914" i="13"/>
  <c r="I894" i="13"/>
  <c r="I882" i="13"/>
  <c r="I857" i="13"/>
  <c r="I841" i="13"/>
  <c r="I825" i="13"/>
  <c r="I809" i="13"/>
  <c r="I793" i="13"/>
  <c r="I777" i="13"/>
  <c r="I761" i="13"/>
  <c r="I745" i="13"/>
  <c r="I505" i="13"/>
  <c r="I441" i="13"/>
  <c r="S5" i="7"/>
  <c r="J5" i="7" s="1"/>
  <c r="S1073" i="7"/>
  <c r="J1073" i="7" s="1"/>
  <c r="S1061" i="7"/>
  <c r="S1053" i="7"/>
  <c r="S1045" i="7"/>
  <c r="J1045" i="7" s="1"/>
  <c r="S1037" i="7"/>
  <c r="S1029" i="7"/>
  <c r="S1021" i="7"/>
  <c r="J1021" i="7" s="1"/>
  <c r="S1013" i="7"/>
  <c r="J1013" i="7" s="1"/>
  <c r="S1005" i="7"/>
  <c r="S997" i="7"/>
  <c r="J997" i="7" s="1"/>
  <c r="S989" i="7"/>
  <c r="S981" i="7"/>
  <c r="J981" i="7" s="1"/>
  <c r="S973" i="7"/>
  <c r="J973" i="7" s="1"/>
  <c r="S964" i="7"/>
  <c r="S960" i="7"/>
  <c r="J960" i="7" s="1"/>
  <c r="S956" i="7"/>
  <c r="S952" i="7"/>
  <c r="S948" i="7"/>
  <c r="S944" i="7"/>
  <c r="J944" i="7" s="1"/>
  <c r="S940" i="7"/>
  <c r="J940" i="7" s="1"/>
  <c r="S936" i="7"/>
  <c r="J936" i="7" s="1"/>
  <c r="S932" i="7"/>
  <c r="S928" i="7"/>
  <c r="S924" i="7"/>
  <c r="S920" i="7"/>
  <c r="J920" i="7" s="1"/>
  <c r="S916" i="7"/>
  <c r="S912" i="7"/>
  <c r="J912" i="7" s="1"/>
  <c r="S908" i="7"/>
  <c r="J908" i="7" s="1"/>
  <c r="S904" i="7"/>
  <c r="S900" i="7"/>
  <c r="S896" i="7"/>
  <c r="S892" i="7"/>
  <c r="J892" i="7" s="1"/>
  <c r="S888" i="7"/>
  <c r="S884" i="7"/>
  <c r="S880" i="7"/>
  <c r="S876" i="7"/>
  <c r="S872" i="7"/>
  <c r="J872" i="7" s="1"/>
  <c r="S868" i="7"/>
  <c r="S864" i="7"/>
  <c r="J864" i="7" s="1"/>
  <c r="S860" i="7"/>
  <c r="J860" i="7" s="1"/>
  <c r="S856" i="7"/>
  <c r="J856" i="7" s="1"/>
  <c r="S852" i="7"/>
  <c r="S848" i="7"/>
  <c r="S844" i="7"/>
  <c r="S840" i="7"/>
  <c r="S836" i="7"/>
  <c r="S832" i="7"/>
  <c r="J832" i="7" s="1"/>
  <c r="S828" i="7"/>
  <c r="S824" i="7"/>
  <c r="S820" i="7"/>
  <c r="S816" i="7"/>
  <c r="J816" i="7" s="1"/>
  <c r="S812" i="7"/>
  <c r="J812" i="7" s="1"/>
  <c r="S808" i="7"/>
  <c r="J808" i="7" s="1"/>
  <c r="S804" i="7"/>
  <c r="I727" i="7"/>
  <c r="I723" i="7"/>
  <c r="I719" i="7"/>
  <c r="I715" i="7"/>
  <c r="I711" i="7"/>
  <c r="I707" i="7"/>
  <c r="K707" i="7" s="1"/>
  <c r="I703" i="7"/>
  <c r="I699" i="7"/>
  <c r="I695" i="7"/>
  <c r="I691" i="7"/>
  <c r="I687" i="7"/>
  <c r="I683" i="7"/>
  <c r="I679" i="7"/>
  <c r="I675" i="7"/>
  <c r="K675" i="7" s="1"/>
  <c r="I671" i="7"/>
  <c r="I546" i="7"/>
  <c r="S543" i="7"/>
  <c r="S542" i="7"/>
  <c r="J542" i="7" s="1"/>
  <c r="S537" i="7"/>
  <c r="S531" i="7"/>
  <c r="I514" i="7"/>
  <c r="S501" i="7"/>
  <c r="S497" i="7"/>
  <c r="S494" i="7"/>
  <c r="S493" i="7"/>
  <c r="J493" i="7" s="1"/>
  <c r="S490" i="7"/>
  <c r="S489" i="7"/>
  <c r="S486" i="7"/>
  <c r="S485" i="7"/>
  <c r="S482" i="7"/>
  <c r="S481" i="7"/>
  <c r="S478" i="7"/>
  <c r="S477" i="7"/>
  <c r="J477" i="7" s="1"/>
  <c r="S474" i="7"/>
  <c r="S473" i="7"/>
  <c r="S470" i="7"/>
  <c r="S469" i="7"/>
  <c r="S466" i="7"/>
  <c r="S465" i="7"/>
  <c r="S462" i="7"/>
  <c r="S461" i="7"/>
  <c r="J461" i="7" s="1"/>
  <c r="S458" i="7"/>
  <c r="S457" i="7"/>
  <c r="S454" i="7"/>
  <c r="S453" i="7"/>
  <c r="S450" i="7"/>
  <c r="S449" i="7"/>
  <c r="S442" i="7"/>
  <c r="S441" i="7"/>
  <c r="J441" i="7" s="1"/>
  <c r="S434" i="7"/>
  <c r="S433" i="7"/>
  <c r="S426" i="7"/>
  <c r="S425" i="7"/>
  <c r="J425" i="7" s="1"/>
  <c r="S418" i="7"/>
  <c r="S417" i="7"/>
  <c r="S410" i="7"/>
  <c r="S409" i="7"/>
  <c r="J409" i="7" s="1"/>
  <c r="S402" i="7"/>
  <c r="S401" i="7"/>
  <c r="S394" i="7"/>
  <c r="S393" i="7"/>
  <c r="S386" i="7"/>
  <c r="S385" i="7"/>
  <c r="S378" i="7"/>
  <c r="S377" i="7"/>
  <c r="S370" i="7"/>
  <c r="S369" i="7"/>
  <c r="S362" i="7"/>
  <c r="S361" i="7"/>
  <c r="J361" i="7" s="1"/>
  <c r="S354" i="7"/>
  <c r="S353" i="7"/>
  <c r="S346" i="7"/>
  <c r="S338" i="7"/>
  <c r="S330" i="7"/>
  <c r="S322" i="7"/>
  <c r="S314" i="7"/>
  <c r="S306" i="7"/>
  <c r="S298" i="7"/>
  <c r="S290" i="7"/>
  <c r="S282" i="7"/>
  <c r="S274" i="7"/>
  <c r="S266" i="7"/>
  <c r="S258" i="7"/>
  <c r="S250" i="7"/>
  <c r="S242" i="7"/>
  <c r="S234" i="7"/>
  <c r="S226" i="7"/>
  <c r="S218" i="7"/>
  <c r="S210" i="7"/>
  <c r="S50" i="7"/>
  <c r="S46" i="7"/>
  <c r="S42" i="7"/>
  <c r="S38" i="7"/>
  <c r="S34" i="7"/>
  <c r="S30" i="7"/>
  <c r="S26" i="7"/>
  <c r="S22" i="7"/>
  <c r="S18" i="7"/>
  <c r="S14" i="7"/>
  <c r="S10" i="7"/>
  <c r="S6" i="7"/>
  <c r="I906" i="13"/>
  <c r="I903" i="13"/>
  <c r="L903" i="13" s="1"/>
  <c r="I874" i="13"/>
  <c r="I871" i="13"/>
  <c r="L871" i="13" s="1"/>
  <c r="I681" i="13"/>
  <c r="I645" i="13"/>
  <c r="I629" i="13"/>
  <c r="I613" i="13"/>
  <c r="I585" i="13"/>
  <c r="I537" i="13"/>
  <c r="I521" i="13"/>
  <c r="I457" i="13"/>
  <c r="I429" i="13"/>
  <c r="I426" i="13"/>
  <c r="I421" i="13"/>
  <c r="I377" i="13"/>
  <c r="I329" i="13"/>
  <c r="I321" i="13"/>
  <c r="I314" i="13"/>
  <c r="I309" i="13"/>
  <c r="S4" i="7"/>
  <c r="J4" i="7" s="1"/>
  <c r="S1071" i="7"/>
  <c r="S1063" i="7"/>
  <c r="S1055" i="7"/>
  <c r="J1055" i="7" s="1"/>
  <c r="S1047" i="7"/>
  <c r="J1047" i="7" s="1"/>
  <c r="S1039" i="7"/>
  <c r="J1039" i="7" s="1"/>
  <c r="S1031" i="7"/>
  <c r="S1023" i="7"/>
  <c r="J1023" i="7" s="1"/>
  <c r="S1015" i="7"/>
  <c r="S1007" i="7"/>
  <c r="J1007" i="7" s="1"/>
  <c r="S999" i="7"/>
  <c r="J999" i="7" s="1"/>
  <c r="S991" i="7"/>
  <c r="J991" i="7" s="1"/>
  <c r="S983" i="7"/>
  <c r="S975" i="7"/>
  <c r="J975" i="7" s="1"/>
  <c r="S967" i="7"/>
  <c r="J967" i="7" s="1"/>
  <c r="S963" i="7"/>
  <c r="J963" i="7" s="1"/>
  <c r="S959" i="7"/>
  <c r="J959" i="7" s="1"/>
  <c r="S955" i="7"/>
  <c r="S951" i="7"/>
  <c r="S947" i="7"/>
  <c r="J947" i="7" s="1"/>
  <c r="S943" i="7"/>
  <c r="J943" i="7" s="1"/>
  <c r="S939" i="7"/>
  <c r="J939" i="7" s="1"/>
  <c r="S935" i="7"/>
  <c r="S931" i="7"/>
  <c r="J931" i="7" s="1"/>
  <c r="S927" i="7"/>
  <c r="J927" i="7" s="1"/>
  <c r="S923" i="7"/>
  <c r="S919" i="7"/>
  <c r="S915" i="7"/>
  <c r="J915" i="7" s="1"/>
  <c r="S911" i="7"/>
  <c r="J911" i="7" s="1"/>
  <c r="S907" i="7"/>
  <c r="S903" i="7"/>
  <c r="S899" i="7"/>
  <c r="J899" i="7" s="1"/>
  <c r="S895" i="7"/>
  <c r="J895" i="7" s="1"/>
  <c r="S891" i="7"/>
  <c r="J891" i="7" s="1"/>
  <c r="S887" i="7"/>
  <c r="S883" i="7"/>
  <c r="J883" i="7" s="1"/>
  <c r="S879" i="7"/>
  <c r="J879" i="7" s="1"/>
  <c r="S875" i="7"/>
  <c r="S871" i="7"/>
  <c r="S867" i="7"/>
  <c r="J867" i="7" s="1"/>
  <c r="S863" i="7"/>
  <c r="S859" i="7"/>
  <c r="S855" i="7"/>
  <c r="S851" i="7"/>
  <c r="J851" i="7" s="1"/>
  <c r="S847" i="7"/>
  <c r="J847" i="7" s="1"/>
  <c r="S843" i="7"/>
  <c r="S839" i="7"/>
  <c r="S835" i="7"/>
  <c r="J835" i="7" s="1"/>
  <c r="S831" i="7"/>
  <c r="J831" i="7" s="1"/>
  <c r="S827" i="7"/>
  <c r="J827" i="7" s="1"/>
  <c r="S823" i="7"/>
  <c r="S819" i="7"/>
  <c r="J819" i="7" s="1"/>
  <c r="S815" i="7"/>
  <c r="J815" i="7" s="1"/>
  <c r="S811" i="7"/>
  <c r="J811" i="7" s="1"/>
  <c r="S807" i="7"/>
  <c r="S803" i="7"/>
  <c r="J803" i="7" s="1"/>
  <c r="S797" i="7"/>
  <c r="J797" i="7" s="1"/>
  <c r="S789" i="7"/>
  <c r="J789" i="7" s="1"/>
  <c r="S729" i="7"/>
  <c r="S725" i="7"/>
  <c r="J725" i="7" s="1"/>
  <c r="S721" i="7"/>
  <c r="J721" i="7" s="1"/>
  <c r="S717" i="7"/>
  <c r="J717" i="7" s="1"/>
  <c r="S713" i="7"/>
  <c r="S709" i="7"/>
  <c r="J709" i="7" s="1"/>
  <c r="S705" i="7"/>
  <c r="S701" i="7"/>
  <c r="S697" i="7"/>
  <c r="J697" i="7" s="1"/>
  <c r="S693" i="7"/>
  <c r="J693" i="7" s="1"/>
  <c r="S689" i="7"/>
  <c r="J689" i="7" s="1"/>
  <c r="S685" i="7"/>
  <c r="S681" i="7"/>
  <c r="S677" i="7"/>
  <c r="J677" i="7" s="1"/>
  <c r="S673" i="7"/>
  <c r="J673" i="7" s="1"/>
  <c r="S669" i="7"/>
  <c r="J669" i="7" s="1"/>
  <c r="S568" i="7"/>
  <c r="S567" i="7"/>
  <c r="J567" i="7" s="1"/>
  <c r="I566" i="7"/>
  <c r="K566" i="7" s="1"/>
  <c r="S560" i="7"/>
  <c r="S559" i="7"/>
  <c r="I558" i="7"/>
  <c r="S552" i="7"/>
  <c r="J552" i="7" s="1"/>
  <c r="I536" i="7"/>
  <c r="S534" i="7"/>
  <c r="I531" i="7"/>
  <c r="S528" i="7"/>
  <c r="J528" i="7" s="1"/>
  <c r="S523" i="7"/>
  <c r="S520" i="7"/>
  <c r="S504" i="7"/>
  <c r="J504" i="7" s="1"/>
  <c r="S344" i="7"/>
  <c r="S336" i="7"/>
  <c r="S328" i="7"/>
  <c r="S320" i="7"/>
  <c r="S312" i="7"/>
  <c r="S304" i="7"/>
  <c r="S296" i="7"/>
  <c r="S288" i="7"/>
  <c r="S280" i="7"/>
  <c r="S272" i="7"/>
  <c r="S264" i="7"/>
  <c r="S256" i="7"/>
  <c r="S248" i="7"/>
  <c r="S240" i="7"/>
  <c r="S232" i="7"/>
  <c r="I918" i="13"/>
  <c r="L918" i="13" s="1"/>
  <c r="I910" i="13"/>
  <c r="I898" i="13"/>
  <c r="I886" i="13"/>
  <c r="L886" i="13" s="1"/>
  <c r="I878" i="13"/>
  <c r="I866" i="13"/>
  <c r="I865" i="13"/>
  <c r="J865" i="13" s="1"/>
  <c r="I849" i="13"/>
  <c r="I833" i="13"/>
  <c r="I817" i="13"/>
  <c r="I801" i="13"/>
  <c r="I785" i="13"/>
  <c r="I769" i="13"/>
  <c r="I753" i="13"/>
  <c r="I737" i="13"/>
  <c r="I705" i="13"/>
  <c r="I673" i="13"/>
  <c r="I601" i="13"/>
  <c r="I577" i="13"/>
  <c r="I513" i="13"/>
  <c r="I481" i="13"/>
  <c r="I449" i="13"/>
  <c r="I369" i="13"/>
  <c r="M786" i="14"/>
  <c r="I1074" i="13"/>
  <c r="I1066" i="13"/>
  <c r="J1066" i="13" s="1"/>
  <c r="I1058" i="13"/>
  <c r="I1050" i="13"/>
  <c r="I1042" i="13"/>
  <c r="L1042" i="13" s="1"/>
  <c r="I1034" i="13"/>
  <c r="I1026" i="13"/>
  <c r="I1018" i="13"/>
  <c r="I1010" i="13"/>
  <c r="J1010" i="13" s="1"/>
  <c r="I1002" i="13"/>
  <c r="J1002" i="13" s="1"/>
  <c r="I994" i="13"/>
  <c r="I986" i="13"/>
  <c r="I978" i="13"/>
  <c r="I970" i="13"/>
  <c r="I962" i="13"/>
  <c r="I954" i="13"/>
  <c r="I946" i="13"/>
  <c r="L946" i="13" s="1"/>
  <c r="I938" i="13"/>
  <c r="L938" i="13" s="1"/>
  <c r="I930" i="13"/>
  <c r="I922" i="13"/>
  <c r="I890" i="13"/>
  <c r="J890" i="13" s="1"/>
  <c r="I887" i="13"/>
  <c r="L887" i="13" s="1"/>
  <c r="I709" i="13"/>
  <c r="I701" i="13"/>
  <c r="I698" i="13"/>
  <c r="I685" i="13"/>
  <c r="I682" i="13"/>
  <c r="I677" i="13"/>
  <c r="I669" i="13"/>
  <c r="I666" i="13"/>
  <c r="I589" i="13"/>
  <c r="I586" i="13"/>
  <c r="I581" i="13"/>
  <c r="I573" i="13"/>
  <c r="I570" i="13"/>
  <c r="I557" i="13"/>
  <c r="I554" i="13"/>
  <c r="I541" i="13"/>
  <c r="I538" i="13"/>
  <c r="I533" i="13"/>
  <c r="I525" i="13"/>
  <c r="I522" i="13"/>
  <c r="I517" i="13"/>
  <c r="I485" i="13"/>
  <c r="I477" i="13"/>
  <c r="I474" i="13"/>
  <c r="I461" i="13"/>
  <c r="I458" i="13"/>
  <c r="I453" i="13"/>
  <c r="I425" i="13"/>
  <c r="I381" i="13"/>
  <c r="I378" i="13"/>
  <c r="I373" i="13"/>
  <c r="I365" i="13"/>
  <c r="I362" i="13"/>
  <c r="I330" i="13"/>
  <c r="P1049" i="15"/>
  <c r="N1049" i="15"/>
  <c r="P989" i="15"/>
  <c r="N989" i="15"/>
  <c r="P969" i="15"/>
  <c r="N969" i="15"/>
  <c r="P953" i="15"/>
  <c r="N953" i="15"/>
  <c r="P938" i="15"/>
  <c r="L938" i="15"/>
  <c r="P929" i="15"/>
  <c r="N929" i="15"/>
  <c r="P922" i="15"/>
  <c r="L922" i="15"/>
  <c r="P909" i="15"/>
  <c r="N909" i="15"/>
  <c r="P898" i="15"/>
  <c r="L898" i="15"/>
  <c r="P874" i="15"/>
  <c r="L874" i="15"/>
  <c r="P865" i="15"/>
  <c r="N865" i="15"/>
  <c r="P829" i="15"/>
  <c r="N829" i="15"/>
  <c r="K1077" i="15"/>
  <c r="P1077" i="15" s="1"/>
  <c r="K1057" i="15"/>
  <c r="K1033" i="15"/>
  <c r="K1017" i="15"/>
  <c r="P1017" i="15" s="1"/>
  <c r="K1001" i="15"/>
  <c r="P1001" i="15" s="1"/>
  <c r="K320" i="15"/>
  <c r="P320" i="15" s="1"/>
  <c r="I277" i="13"/>
  <c r="I269" i="13"/>
  <c r="I266" i="13"/>
  <c r="I262" i="13"/>
  <c r="I246" i="13"/>
  <c r="I230" i="13"/>
  <c r="I213" i="13"/>
  <c r="I205" i="13"/>
  <c r="I197" i="13"/>
  <c r="I189" i="13"/>
  <c r="I181" i="13"/>
  <c r="I173" i="13"/>
  <c r="I165" i="13"/>
  <c r="I157" i="13"/>
  <c r="I149" i="13"/>
  <c r="I141" i="13"/>
  <c r="I134" i="13"/>
  <c r="I118" i="13"/>
  <c r="I102" i="13"/>
  <c r="I86" i="13"/>
  <c r="I70" i="13"/>
  <c r="I54" i="13"/>
  <c r="I38" i="13"/>
  <c r="I22" i="13"/>
  <c r="I6" i="13"/>
  <c r="N1025" i="15"/>
  <c r="P1074" i="15"/>
  <c r="L1074" i="15"/>
  <c r="P1069" i="15"/>
  <c r="N1069" i="15"/>
  <c r="P1066" i="15"/>
  <c r="L1066" i="15"/>
  <c r="L865" i="15"/>
  <c r="I301" i="13"/>
  <c r="I298" i="13"/>
  <c r="I254" i="13"/>
  <c r="J254" i="13" s="1"/>
  <c r="I238" i="13"/>
  <c r="I222" i="13"/>
  <c r="I217" i="13"/>
  <c r="I209" i="13"/>
  <c r="N209" i="13" s="1"/>
  <c r="I201" i="13"/>
  <c r="I193" i="13"/>
  <c r="I185" i="13"/>
  <c r="I177" i="13"/>
  <c r="N177" i="13" s="1"/>
  <c r="I169" i="13"/>
  <c r="I161" i="13"/>
  <c r="I153" i="13"/>
  <c r="I145" i="13"/>
  <c r="N145" i="13" s="1"/>
  <c r="I126" i="13"/>
  <c r="I110" i="13"/>
  <c r="I94" i="13"/>
  <c r="I78" i="13"/>
  <c r="J78" i="13" s="1"/>
  <c r="I62" i="13"/>
  <c r="I46" i="13"/>
  <c r="I30" i="13"/>
  <c r="I14" i="13"/>
  <c r="L14" i="13" s="1"/>
  <c r="K829" i="14"/>
  <c r="L1025" i="15"/>
  <c r="L969" i="15"/>
  <c r="L929" i="15"/>
  <c r="I713" i="13"/>
  <c r="I697" i="13"/>
  <c r="I665" i="13"/>
  <c r="I649" i="13"/>
  <c r="J649" i="13" s="1"/>
  <c r="I633" i="13"/>
  <c r="I617" i="13"/>
  <c r="I569" i="13"/>
  <c r="I553" i="13"/>
  <c r="N553" i="13" s="1"/>
  <c r="I489" i="13"/>
  <c r="I473" i="13"/>
  <c r="I361" i="13"/>
  <c r="I345" i="13"/>
  <c r="N345" i="13" s="1"/>
  <c r="I313" i="13"/>
  <c r="I297" i="13"/>
  <c r="I281" i="13"/>
  <c r="I265" i="13"/>
  <c r="J265" i="13" s="1"/>
  <c r="I261" i="13"/>
  <c r="I257" i="13"/>
  <c r="I253" i="13"/>
  <c r="I249" i="13"/>
  <c r="J249" i="13" s="1"/>
  <c r="I245" i="13"/>
  <c r="I241" i="13"/>
  <c r="I237" i="13"/>
  <c r="I233" i="13"/>
  <c r="J233" i="13" s="1"/>
  <c r="I229" i="13"/>
  <c r="I225" i="13"/>
  <c r="I221" i="13"/>
  <c r="I137" i="13"/>
  <c r="J137" i="13" s="1"/>
  <c r="I133" i="13"/>
  <c r="I129" i="13"/>
  <c r="I125" i="13"/>
  <c r="I121" i="13"/>
  <c r="J121" i="13" s="1"/>
  <c r="I117" i="13"/>
  <c r="I113" i="13"/>
  <c r="I109" i="13"/>
  <c r="I105" i="13"/>
  <c r="J105" i="13" s="1"/>
  <c r="I101" i="13"/>
  <c r="I97" i="13"/>
  <c r="I93" i="13"/>
  <c r="I89" i="13"/>
  <c r="J89" i="13" s="1"/>
  <c r="I85" i="13"/>
  <c r="I81" i="13"/>
  <c r="I77" i="13"/>
  <c r="I73" i="13"/>
  <c r="J73" i="13" s="1"/>
  <c r="I69" i="13"/>
  <c r="I65" i="13"/>
  <c r="I61" i="13"/>
  <c r="I57" i="13"/>
  <c r="J57" i="13" s="1"/>
  <c r="I53" i="13"/>
  <c r="I49" i="13"/>
  <c r="I45" i="13"/>
  <c r="I41" i="13"/>
  <c r="J41" i="13" s="1"/>
  <c r="I37" i="13"/>
  <c r="I33" i="13"/>
  <c r="I29" i="13"/>
  <c r="I25" i="13"/>
  <c r="J25" i="13" s="1"/>
  <c r="I21" i="13"/>
  <c r="I17" i="13"/>
  <c r="I13" i="13"/>
  <c r="I9" i="13"/>
  <c r="J9" i="13" s="1"/>
  <c r="I5" i="13"/>
  <c r="M858" i="14"/>
  <c r="M810" i="14"/>
  <c r="N1068" i="15"/>
  <c r="N812" i="15"/>
  <c r="L996" i="15"/>
  <c r="K958" i="15"/>
  <c r="N958" i="15" s="1"/>
  <c r="P941" i="15"/>
  <c r="N941" i="15"/>
  <c r="P925" i="15"/>
  <c r="N925" i="15"/>
  <c r="P905" i="15"/>
  <c r="N905" i="15"/>
  <c r="P877" i="15"/>
  <c r="N877" i="15"/>
  <c r="K862" i="15"/>
  <c r="P857" i="15"/>
  <c r="N857" i="15"/>
  <c r="P842" i="15"/>
  <c r="L842" i="15"/>
  <c r="P825" i="15"/>
  <c r="N825" i="15"/>
  <c r="P714" i="15"/>
  <c r="L714" i="15"/>
  <c r="P698" i="15"/>
  <c r="L698" i="15"/>
  <c r="P682" i="15"/>
  <c r="L682" i="15"/>
  <c r="P650" i="15"/>
  <c r="L650" i="15"/>
  <c r="L634" i="15"/>
  <c r="P479" i="15"/>
  <c r="N479" i="15"/>
  <c r="P476" i="15"/>
  <c r="L476" i="15"/>
  <c r="P412" i="15"/>
  <c r="L412" i="15"/>
  <c r="P304" i="15"/>
  <c r="L304" i="15"/>
  <c r="J984" i="14"/>
  <c r="M984" i="14" s="1"/>
  <c r="K863" i="14"/>
  <c r="K809" i="14"/>
  <c r="N1020" i="15"/>
  <c r="L1012" i="15"/>
  <c r="L825" i="15"/>
  <c r="L812" i="15"/>
  <c r="L796" i="15"/>
  <c r="L748" i="15"/>
  <c r="P1065" i="15"/>
  <c r="N1065" i="15"/>
  <c r="P1006" i="15"/>
  <c r="L1006" i="15"/>
  <c r="N1012" i="15"/>
  <c r="N999" i="15"/>
  <c r="N996" i="15"/>
  <c r="N900" i="15"/>
  <c r="N868" i="15"/>
  <c r="N421" i="15"/>
  <c r="N389" i="15"/>
  <c r="N369" i="15"/>
  <c r="N269" i="15"/>
  <c r="L1017" i="15"/>
  <c r="L1001" i="15"/>
  <c r="L924" i="15"/>
  <c r="L900" i="15"/>
  <c r="L860" i="15"/>
  <c r="L857" i="15"/>
  <c r="L459" i="15"/>
  <c r="P1050" i="15"/>
  <c r="L1050" i="15"/>
  <c r="K1043" i="15"/>
  <c r="P1043" i="15" s="1"/>
  <c r="K1030" i="15"/>
  <c r="P1018" i="15"/>
  <c r="L1018" i="15"/>
  <c r="K990" i="15"/>
  <c r="P990" i="15" s="1"/>
  <c r="P970" i="15"/>
  <c r="L970" i="15"/>
  <c r="K942" i="15"/>
  <c r="N942" i="15" s="1"/>
  <c r="K878" i="15"/>
  <c r="N878" i="15" s="1"/>
  <c r="N768" i="15"/>
  <c r="N736" i="15"/>
  <c r="N349" i="15"/>
  <c r="L1049" i="15"/>
  <c r="L1020" i="15"/>
  <c r="L953" i="15"/>
  <c r="L768" i="15"/>
  <c r="L736" i="15"/>
  <c r="L324" i="15"/>
  <c r="L284" i="15"/>
  <c r="P1053" i="15"/>
  <c r="P1020" i="15"/>
  <c r="P993" i="15"/>
  <c r="P986" i="15"/>
  <c r="L986" i="15"/>
  <c r="P962" i="15"/>
  <c r="L962" i="15"/>
  <c r="K955" i="15"/>
  <c r="P955" i="15" s="1"/>
  <c r="K926" i="15"/>
  <c r="P906" i="15"/>
  <c r="L906" i="15"/>
  <c r="P826" i="15"/>
  <c r="L826" i="15"/>
  <c r="N1062" i="15"/>
  <c r="N1046" i="15"/>
  <c r="N1022" i="15"/>
  <c r="N1006" i="15"/>
  <c r="N950" i="15"/>
  <c r="N814" i="15"/>
  <c r="N766" i="15"/>
  <c r="N476" i="15"/>
  <c r="N412" i="15"/>
  <c r="N324" i="15"/>
  <c r="N284" i="15"/>
  <c r="L1011" i="15"/>
  <c r="L995" i="15"/>
  <c r="L955" i="15"/>
  <c r="L931" i="15"/>
  <c r="L795" i="15"/>
  <c r="L747" i="15"/>
  <c r="L421" i="15"/>
  <c r="L391" i="15"/>
  <c r="L369" i="15"/>
  <c r="P1058" i="15"/>
  <c r="P1052" i="15"/>
  <c r="P1039" i="15"/>
  <c r="P1032" i="15"/>
  <c r="P1027" i="15"/>
  <c r="K1014" i="15"/>
  <c r="P992" i="15"/>
  <c r="P979" i="15"/>
  <c r="P972" i="15"/>
  <c r="P967" i="15"/>
  <c r="K939" i="15"/>
  <c r="P939" i="15" s="1"/>
  <c r="P934" i="15"/>
  <c r="P928" i="15"/>
  <c r="K915" i="15"/>
  <c r="P915" i="15" s="1"/>
  <c r="P908" i="15"/>
  <c r="P903" i="15"/>
  <c r="P901" i="15"/>
  <c r="K886" i="15"/>
  <c r="P886" i="15" s="1"/>
  <c r="K870" i="15"/>
  <c r="P853" i="15"/>
  <c r="P851" i="15"/>
  <c r="P844" i="15"/>
  <c r="P837" i="15"/>
  <c r="P835" i="15"/>
  <c r="P828" i="15"/>
  <c r="P821" i="15"/>
  <c r="P819" i="15"/>
  <c r="P811" i="15"/>
  <c r="P371" i="15"/>
  <c r="P351" i="15"/>
  <c r="N148" i="15"/>
  <c r="N116" i="15"/>
  <c r="N84" i="15"/>
  <c r="N52" i="15"/>
  <c r="N20" i="15"/>
  <c r="L1069" i="15"/>
  <c r="L1053" i="15"/>
  <c r="L1045" i="15"/>
  <c r="L1029" i="15"/>
  <c r="L1021" i="15"/>
  <c r="L1013" i="15"/>
  <c r="L989" i="15"/>
  <c r="L981" i="15"/>
  <c r="L973" i="15"/>
  <c r="L965" i="15"/>
  <c r="L957" i="15"/>
  <c r="L941" i="15"/>
  <c r="L933" i="15"/>
  <c r="L925" i="15"/>
  <c r="L917" i="15"/>
  <c r="L909" i="15"/>
  <c r="L893" i="15"/>
  <c r="L877" i="15"/>
  <c r="L845" i="15"/>
  <c r="L829" i="15"/>
  <c r="L789" i="15"/>
  <c r="L773" i="15"/>
  <c r="L741" i="15"/>
  <c r="L479" i="15"/>
  <c r="L415" i="15"/>
  <c r="L371" i="15"/>
  <c r="L349" i="15"/>
  <c r="P1073" i="15"/>
  <c r="P1061" i="15"/>
  <c r="K1054" i="15"/>
  <c r="K1047" i="15"/>
  <c r="P1047" i="15" s="1"/>
  <c r="P1010" i="15"/>
  <c r="P1005" i="15"/>
  <c r="P998" i="15"/>
  <c r="P994" i="15"/>
  <c r="K987" i="15"/>
  <c r="P987" i="15" s="1"/>
  <c r="K974" i="15"/>
  <c r="P974" i="15" s="1"/>
  <c r="P954" i="15"/>
  <c r="P949" i="15"/>
  <c r="P937" i="15"/>
  <c r="P930" i="15"/>
  <c r="K918" i="15"/>
  <c r="P918" i="15" s="1"/>
  <c r="K910" i="15"/>
  <c r="P910" i="15" s="1"/>
  <c r="K894" i="15"/>
  <c r="K503" i="15"/>
  <c r="L503" i="15" s="1"/>
  <c r="P287" i="15"/>
  <c r="N1074" i="15"/>
  <c r="N1066" i="15"/>
  <c r="N1050" i="15"/>
  <c r="N1018" i="15"/>
  <c r="N986" i="15"/>
  <c r="N970" i="15"/>
  <c r="N962" i="15"/>
  <c r="N938" i="15"/>
  <c r="N922" i="15"/>
  <c r="N906" i="15"/>
  <c r="N898" i="15"/>
  <c r="N874" i="15"/>
  <c r="N842" i="15"/>
  <c r="N826" i="15"/>
  <c r="N714" i="15"/>
  <c r="N698" i="15"/>
  <c r="N682" i="15"/>
  <c r="N650" i="15"/>
  <c r="N634" i="15"/>
  <c r="N440" i="15"/>
  <c r="N320" i="15"/>
  <c r="N304" i="15"/>
  <c r="N280" i="15"/>
  <c r="L1055" i="15"/>
  <c r="L999" i="15"/>
  <c r="L983" i="15"/>
  <c r="L919" i="15"/>
  <c r="L895" i="15"/>
  <c r="L457" i="15"/>
  <c r="L393" i="15"/>
  <c r="L351" i="15"/>
  <c r="P1071" i="15"/>
  <c r="P1064" i="15"/>
  <c r="P1059" i="15"/>
  <c r="P1038" i="15"/>
  <c r="P1026" i="15"/>
  <c r="P1015" i="15"/>
  <c r="P1003" i="15"/>
  <c r="P978" i="15"/>
  <c r="K971" i="15"/>
  <c r="P971" i="15" s="1"/>
  <c r="P966" i="15"/>
  <c r="P960" i="15"/>
  <c r="P947" i="15"/>
  <c r="P940" i="15"/>
  <c r="P935" i="15"/>
  <c r="P914" i="15"/>
  <c r="K907" i="15"/>
  <c r="P907" i="15" s="1"/>
  <c r="K902" i="15"/>
  <c r="P902" i="15" s="1"/>
  <c r="P885" i="15"/>
  <c r="K883" i="15"/>
  <c r="P883" i="15" s="1"/>
  <c r="P876" i="15"/>
  <c r="P869" i="15"/>
  <c r="P854" i="15"/>
  <c r="P838" i="15"/>
  <c r="P822" i="15"/>
  <c r="P252" i="15"/>
  <c r="P801" i="15"/>
  <c r="P793" i="15"/>
  <c r="P781" i="15"/>
  <c r="P769" i="15"/>
  <c r="P761" i="15"/>
  <c r="P753" i="15"/>
  <c r="P745" i="15"/>
  <c r="P737" i="15"/>
  <c r="P729" i="15"/>
  <c r="P721" i="15"/>
  <c r="P709" i="15"/>
  <c r="P693" i="15"/>
  <c r="P677" i="15"/>
  <c r="P661" i="15"/>
  <c r="P645" i="15"/>
  <c r="P629" i="15"/>
  <c r="P613" i="15"/>
  <c r="P597" i="15"/>
  <c r="P581" i="15"/>
  <c r="P565" i="15"/>
  <c r="P549" i="15"/>
  <c r="P533" i="15"/>
  <c r="P517" i="15"/>
  <c r="K507" i="15"/>
  <c r="L507" i="15" s="1"/>
  <c r="P501" i="15"/>
  <c r="K500" i="15"/>
  <c r="P483" i="15"/>
  <c r="P459" i="15"/>
  <c r="P443" i="15"/>
  <c r="P427" i="15"/>
  <c r="P411" i="15"/>
  <c r="P391" i="15"/>
  <c r="P379" i="15"/>
  <c r="P327" i="15"/>
  <c r="K313" i="15"/>
  <c r="P313" i="15" s="1"/>
  <c r="P307" i="15"/>
  <c r="P295" i="15"/>
  <c r="L228" i="15"/>
  <c r="P882" i="15"/>
  <c r="K875" i="15"/>
  <c r="P875" i="15" s="1"/>
  <c r="P850" i="15"/>
  <c r="P834" i="15"/>
  <c r="P818" i="15"/>
  <c r="P810" i="15"/>
  <c r="P802" i="15"/>
  <c r="P794" i="15"/>
  <c r="P782" i="15"/>
  <c r="P770" i="15"/>
  <c r="P762" i="15"/>
  <c r="P754" i="15"/>
  <c r="P746" i="15"/>
  <c r="P738" i="15"/>
  <c r="P694" i="15"/>
  <c r="P678" i="15"/>
  <c r="P662" i="15"/>
  <c r="P646" i="15"/>
  <c r="P598" i="15"/>
  <c r="P534" i="15"/>
  <c r="P518" i="15"/>
  <c r="P488" i="15"/>
  <c r="P468" i="15"/>
  <c r="P465" i="15"/>
  <c r="P463" i="15"/>
  <c r="P452" i="15"/>
  <c r="P449" i="15"/>
  <c r="P447" i="15"/>
  <c r="P436" i="15"/>
  <c r="P433" i="15"/>
  <c r="P431" i="15"/>
  <c r="P420" i="15"/>
  <c r="P417" i="15"/>
  <c r="P415" i="15"/>
  <c r="P404" i="15"/>
  <c r="P401" i="15"/>
  <c r="P399" i="15"/>
  <c r="P384" i="15"/>
  <c r="P381" i="15"/>
  <c r="P375" i="15"/>
  <c r="P364" i="15"/>
  <c r="P363" i="15"/>
  <c r="P357" i="15"/>
  <c r="P345" i="15"/>
  <c r="P340" i="15"/>
  <c r="P337" i="15"/>
  <c r="P317" i="15"/>
  <c r="P300" i="15"/>
  <c r="P297" i="15"/>
  <c r="P291" i="15"/>
  <c r="P279" i="15"/>
  <c r="L240" i="15"/>
  <c r="L269" i="15"/>
  <c r="K1067" i="15"/>
  <c r="P1067" i="15" s="1"/>
  <c r="P1060" i="15"/>
  <c r="P1051" i="15"/>
  <c r="P1044" i="15"/>
  <c r="P1035" i="15"/>
  <c r="P1028" i="15"/>
  <c r="P1008" i="15"/>
  <c r="P991" i="15"/>
  <c r="P984" i="15"/>
  <c r="P975" i="15"/>
  <c r="P968" i="15"/>
  <c r="P959" i="15"/>
  <c r="P952" i="15"/>
  <c r="P943" i="15"/>
  <c r="P936" i="15"/>
  <c r="P927" i="15"/>
  <c r="P920" i="15"/>
  <c r="P911" i="15"/>
  <c r="P904" i="15"/>
  <c r="K899" i="15"/>
  <c r="P899" i="15" s="1"/>
  <c r="K891" i="15"/>
  <c r="P891" i="15" s="1"/>
  <c r="P879" i="15"/>
  <c r="P872" i="15"/>
  <c r="K867" i="15"/>
  <c r="P867" i="15" s="1"/>
  <c r="K859" i="15"/>
  <c r="P859" i="15" s="1"/>
  <c r="P847" i="15"/>
  <c r="P840" i="15"/>
  <c r="P831" i="15"/>
  <c r="P824" i="15"/>
  <c r="P788" i="15"/>
  <c r="P779" i="15"/>
  <c r="P716" i="15"/>
  <c r="P707" i="15"/>
  <c r="P700" i="15"/>
  <c r="P691" i="15"/>
  <c r="P684" i="15"/>
  <c r="P675" i="15"/>
  <c r="P668" i="15"/>
  <c r="P659" i="15"/>
  <c r="P652" i="15"/>
  <c r="P643" i="15"/>
  <c r="P636" i="15"/>
  <c r="P627" i="15"/>
  <c r="P620" i="15"/>
  <c r="P611" i="15"/>
  <c r="P604" i="15"/>
  <c r="P595" i="15"/>
  <c r="P588" i="15"/>
  <c r="P579" i="15"/>
  <c r="P572" i="15"/>
  <c r="P563" i="15"/>
  <c r="P556" i="15"/>
  <c r="P547" i="15"/>
  <c r="P540" i="15"/>
  <c r="P524" i="15"/>
  <c r="P508" i="15"/>
  <c r="P478" i="15"/>
  <c r="P467" i="15"/>
  <c r="P451" i="15"/>
  <c r="P446" i="15"/>
  <c r="P435" i="15"/>
  <c r="P430" i="15"/>
  <c r="P419" i="15"/>
  <c r="P414" i="15"/>
  <c r="P403" i="15"/>
  <c r="P398" i="15"/>
  <c r="P374" i="15"/>
  <c r="P359" i="15"/>
  <c r="P347" i="15"/>
  <c r="P314" i="15"/>
  <c r="P248" i="15"/>
  <c r="K152" i="15"/>
  <c r="L152" i="15" s="1"/>
  <c r="K120" i="15"/>
  <c r="N120" i="15" s="1"/>
  <c r="K88" i="15"/>
  <c r="L88" i="15" s="1"/>
  <c r="L224" i="15"/>
  <c r="M10" i="8"/>
  <c r="P10" i="8" s="1"/>
  <c r="Q10" i="8" s="1"/>
  <c r="M14" i="8"/>
  <c r="P14" i="8" s="1"/>
  <c r="Q14" i="8" s="1"/>
  <c r="M18" i="8"/>
  <c r="P18" i="8" s="1"/>
  <c r="Q18" i="8" s="1"/>
  <c r="M971" i="8"/>
  <c r="P971" i="8" s="1"/>
  <c r="Q971" i="8" s="1"/>
  <c r="M975" i="8"/>
  <c r="P975" i="8" s="1"/>
  <c r="Q975" i="8" s="1"/>
  <c r="M987" i="8"/>
  <c r="P987" i="8" s="1"/>
  <c r="Q987" i="8" s="1"/>
  <c r="M991" i="8"/>
  <c r="P991" i="8" s="1"/>
  <c r="Q991" i="8" s="1"/>
  <c r="M1003" i="8"/>
  <c r="P1003" i="8" s="1"/>
  <c r="Q1003" i="8" s="1"/>
  <c r="M1007" i="8"/>
  <c r="P1007" i="8" s="1"/>
  <c r="Q1007" i="8" s="1"/>
  <c r="M1019" i="8"/>
  <c r="P1019" i="8" s="1"/>
  <c r="Q1019" i="8" s="1"/>
  <c r="M1023" i="8"/>
  <c r="P1023" i="8" s="1"/>
  <c r="Q1023" i="8" s="1"/>
  <c r="M1035" i="8"/>
  <c r="P1035" i="8" s="1"/>
  <c r="Q1035" i="8" s="1"/>
  <c r="M1039" i="8"/>
  <c r="P1039" i="8" s="1"/>
  <c r="Q1039" i="8" s="1"/>
  <c r="M1051" i="8"/>
  <c r="P1051" i="8" s="1"/>
  <c r="Q1051" i="8" s="1"/>
  <c r="M1055" i="8"/>
  <c r="P1055" i="8" s="1"/>
  <c r="Q1055" i="8" s="1"/>
  <c r="M1067" i="8"/>
  <c r="P1067" i="8" s="1"/>
  <c r="Q1067" i="8" s="1"/>
  <c r="M1071" i="8"/>
  <c r="P1071" i="8" s="1"/>
  <c r="Q1071" i="8" s="1"/>
  <c r="M7" i="8"/>
  <c r="P7" i="8" s="1"/>
  <c r="Q7" i="8" s="1"/>
  <c r="M127" i="8"/>
  <c r="P127" i="8" s="1"/>
  <c r="Q127" i="8" s="1"/>
  <c r="M131" i="8"/>
  <c r="P131" i="8" s="1"/>
  <c r="Q131" i="8" s="1"/>
  <c r="M139" i="8"/>
  <c r="P139" i="8" s="1"/>
  <c r="Q139" i="8" s="1"/>
  <c r="M143" i="8"/>
  <c r="P143" i="8" s="1"/>
  <c r="Q143" i="8" s="1"/>
  <c r="M147" i="8"/>
  <c r="P147" i="8" s="1"/>
  <c r="Q147" i="8" s="1"/>
  <c r="M155" i="8"/>
  <c r="P155" i="8" s="1"/>
  <c r="Q155" i="8" s="1"/>
  <c r="M159" i="8"/>
  <c r="P159" i="8" s="1"/>
  <c r="Q159" i="8" s="1"/>
  <c r="M163" i="8"/>
  <c r="P163" i="8" s="1"/>
  <c r="Q163" i="8" s="1"/>
  <c r="M171" i="8"/>
  <c r="P171" i="8" s="1"/>
  <c r="Q171" i="8" s="1"/>
  <c r="M175" i="8"/>
  <c r="P175" i="8" s="1"/>
  <c r="Q175" i="8" s="1"/>
  <c r="M179" i="8"/>
  <c r="P179" i="8" s="1"/>
  <c r="Q179" i="8" s="1"/>
  <c r="M187" i="8"/>
  <c r="P187" i="8" s="1"/>
  <c r="Q187" i="8" s="1"/>
  <c r="M191" i="8"/>
  <c r="P191" i="8" s="1"/>
  <c r="Q191" i="8" s="1"/>
  <c r="M195" i="8"/>
  <c r="P195" i="8" s="1"/>
  <c r="Q195" i="8" s="1"/>
  <c r="M203" i="8"/>
  <c r="P203" i="8" s="1"/>
  <c r="Q203" i="8" s="1"/>
  <c r="M207" i="8"/>
  <c r="P207" i="8" s="1"/>
  <c r="Q207" i="8" s="1"/>
  <c r="M211" i="8"/>
  <c r="P211" i="8" s="1"/>
  <c r="Q211" i="8" s="1"/>
  <c r="M219" i="8"/>
  <c r="P219" i="8" s="1"/>
  <c r="Q219" i="8" s="1"/>
  <c r="M223" i="8"/>
  <c r="P223" i="8" s="1"/>
  <c r="Q223" i="8" s="1"/>
  <c r="M227" i="8"/>
  <c r="P227" i="8" s="1"/>
  <c r="Q227" i="8" s="1"/>
  <c r="M235" i="8"/>
  <c r="P235" i="8" s="1"/>
  <c r="Q235" i="8" s="1"/>
  <c r="M239" i="8"/>
  <c r="P239" i="8" s="1"/>
  <c r="Q239" i="8" s="1"/>
  <c r="M243" i="8"/>
  <c r="P243" i="8" s="1"/>
  <c r="Q243" i="8" s="1"/>
  <c r="M251" i="8"/>
  <c r="P251" i="8" s="1"/>
  <c r="Q251" i="8" s="1"/>
  <c r="M255" i="8"/>
  <c r="P255" i="8" s="1"/>
  <c r="Q255" i="8" s="1"/>
  <c r="M259" i="8"/>
  <c r="P259" i="8" s="1"/>
  <c r="Q259" i="8" s="1"/>
  <c r="M267" i="8"/>
  <c r="P267" i="8" s="1"/>
  <c r="Q267" i="8" s="1"/>
  <c r="M271" i="8"/>
  <c r="P271" i="8" s="1"/>
  <c r="Q271" i="8" s="1"/>
  <c r="M275" i="8"/>
  <c r="P275" i="8" s="1"/>
  <c r="Q275" i="8" s="1"/>
  <c r="M283" i="8"/>
  <c r="P283" i="8" s="1"/>
  <c r="Q283" i="8" s="1"/>
  <c r="M287" i="8"/>
  <c r="P287" i="8" s="1"/>
  <c r="Q287" i="8" s="1"/>
  <c r="M291" i="8"/>
  <c r="P291" i="8" s="1"/>
  <c r="Q291" i="8" s="1"/>
  <c r="M299" i="8"/>
  <c r="P299" i="8" s="1"/>
  <c r="Q299" i="8" s="1"/>
  <c r="M303" i="8"/>
  <c r="P303" i="8" s="1"/>
  <c r="Q303" i="8" s="1"/>
  <c r="M307" i="8"/>
  <c r="P307" i="8" s="1"/>
  <c r="Q307" i="8" s="1"/>
  <c r="M315" i="8"/>
  <c r="P315" i="8" s="1"/>
  <c r="Q315" i="8" s="1"/>
  <c r="M319" i="8"/>
  <c r="P319" i="8" s="1"/>
  <c r="Q319" i="8" s="1"/>
  <c r="M323" i="8"/>
  <c r="P323" i="8" s="1"/>
  <c r="Q323" i="8" s="1"/>
  <c r="M331" i="8"/>
  <c r="P331" i="8" s="1"/>
  <c r="Q331" i="8" s="1"/>
  <c r="M335" i="8"/>
  <c r="P335" i="8" s="1"/>
  <c r="Q335" i="8" s="1"/>
  <c r="M339" i="8"/>
  <c r="P339" i="8" s="1"/>
  <c r="Q339" i="8" s="1"/>
  <c r="M347" i="8"/>
  <c r="P347" i="8" s="1"/>
  <c r="Q347" i="8" s="1"/>
  <c r="M351" i="8"/>
  <c r="P351" i="8" s="1"/>
  <c r="Q351" i="8" s="1"/>
  <c r="M355" i="8"/>
  <c r="P355" i="8" s="1"/>
  <c r="Q355" i="8" s="1"/>
  <c r="M363" i="8"/>
  <c r="P363" i="8" s="1"/>
  <c r="Q363" i="8" s="1"/>
  <c r="M367" i="8"/>
  <c r="P367" i="8" s="1"/>
  <c r="Q367" i="8" s="1"/>
  <c r="M371" i="8"/>
  <c r="P371" i="8" s="1"/>
  <c r="Q371" i="8" s="1"/>
  <c r="M379" i="8"/>
  <c r="P379" i="8" s="1"/>
  <c r="Q379" i="8" s="1"/>
  <c r="M383" i="8"/>
  <c r="P383" i="8" s="1"/>
  <c r="Q383" i="8" s="1"/>
  <c r="M387" i="8"/>
  <c r="P387" i="8" s="1"/>
  <c r="Q387" i="8" s="1"/>
  <c r="M395" i="8"/>
  <c r="P395" i="8" s="1"/>
  <c r="Q395" i="8" s="1"/>
  <c r="M399" i="8"/>
  <c r="P399" i="8" s="1"/>
  <c r="Q399" i="8" s="1"/>
  <c r="M403" i="8"/>
  <c r="P403" i="8" s="1"/>
  <c r="Q403" i="8" s="1"/>
  <c r="M411" i="8"/>
  <c r="P411" i="8" s="1"/>
  <c r="Q411" i="8" s="1"/>
  <c r="M415" i="8"/>
  <c r="P415" i="8" s="1"/>
  <c r="Q415" i="8" s="1"/>
  <c r="M419" i="8"/>
  <c r="P419" i="8" s="1"/>
  <c r="Q419" i="8" s="1"/>
  <c r="M427" i="8"/>
  <c r="P427" i="8" s="1"/>
  <c r="Q427" i="8" s="1"/>
  <c r="M431" i="8"/>
  <c r="P431" i="8" s="1"/>
  <c r="Q431" i="8" s="1"/>
  <c r="M435" i="8"/>
  <c r="P435" i="8" s="1"/>
  <c r="Q435" i="8" s="1"/>
  <c r="M443" i="8"/>
  <c r="P443" i="8" s="1"/>
  <c r="Q443" i="8" s="1"/>
  <c r="M447" i="8"/>
  <c r="P447" i="8" s="1"/>
  <c r="Q447" i="8" s="1"/>
  <c r="M451" i="8"/>
  <c r="P451" i="8" s="1"/>
  <c r="Q451" i="8" s="1"/>
  <c r="M459" i="8"/>
  <c r="P459" i="8" s="1"/>
  <c r="Q459" i="8" s="1"/>
  <c r="M463" i="8"/>
  <c r="P463" i="8" s="1"/>
  <c r="Q463" i="8" s="1"/>
  <c r="M467" i="8"/>
  <c r="P467" i="8" s="1"/>
  <c r="Q467" i="8" s="1"/>
  <c r="M475" i="8"/>
  <c r="P475" i="8" s="1"/>
  <c r="Q475" i="8" s="1"/>
  <c r="M479" i="8"/>
  <c r="P479" i="8" s="1"/>
  <c r="Q479" i="8" s="1"/>
  <c r="M483" i="8"/>
  <c r="P483" i="8" s="1"/>
  <c r="Q483" i="8" s="1"/>
  <c r="M491" i="8"/>
  <c r="P491" i="8" s="1"/>
  <c r="Q491" i="8" s="1"/>
  <c r="M495" i="8"/>
  <c r="P495" i="8" s="1"/>
  <c r="Q495" i="8" s="1"/>
  <c r="M507" i="8"/>
  <c r="P507" i="8" s="1"/>
  <c r="Q507" i="8" s="1"/>
  <c r="M511" i="8"/>
  <c r="P511" i="8" s="1"/>
  <c r="Q511" i="8" s="1"/>
  <c r="M523" i="8"/>
  <c r="P523" i="8" s="1"/>
  <c r="Q523" i="8" s="1"/>
  <c r="M527" i="8"/>
  <c r="P527" i="8" s="1"/>
  <c r="Q527" i="8" s="1"/>
  <c r="M539" i="8"/>
  <c r="P539" i="8" s="1"/>
  <c r="Q539" i="8" s="1"/>
  <c r="M543" i="8"/>
  <c r="P543" i="8" s="1"/>
  <c r="Q543" i="8" s="1"/>
  <c r="M555" i="8"/>
  <c r="P555" i="8" s="1"/>
  <c r="Q555" i="8" s="1"/>
  <c r="M559" i="8"/>
  <c r="P559" i="8" s="1"/>
  <c r="Q559" i="8" s="1"/>
  <c r="M571" i="8"/>
  <c r="P571" i="8" s="1"/>
  <c r="Q571" i="8" s="1"/>
  <c r="M575" i="8"/>
  <c r="P575" i="8" s="1"/>
  <c r="Q575" i="8" s="1"/>
  <c r="M587" i="8"/>
  <c r="P587" i="8" s="1"/>
  <c r="Q587" i="8" s="1"/>
  <c r="M591" i="8"/>
  <c r="P591" i="8" s="1"/>
  <c r="Q591" i="8" s="1"/>
  <c r="M603" i="8"/>
  <c r="P603" i="8" s="1"/>
  <c r="Q603" i="8" s="1"/>
  <c r="M607" i="8"/>
  <c r="P607" i="8" s="1"/>
  <c r="Q607" i="8" s="1"/>
  <c r="M619" i="8"/>
  <c r="P619" i="8" s="1"/>
  <c r="Q619" i="8" s="1"/>
  <c r="M623" i="8"/>
  <c r="P623" i="8" s="1"/>
  <c r="Q623" i="8" s="1"/>
  <c r="M635" i="8"/>
  <c r="P635" i="8" s="1"/>
  <c r="Q635" i="8" s="1"/>
  <c r="M639" i="8"/>
  <c r="P639" i="8" s="1"/>
  <c r="Q639" i="8" s="1"/>
  <c r="M651" i="8"/>
  <c r="P651" i="8" s="1"/>
  <c r="Q651" i="8" s="1"/>
  <c r="M655" i="8"/>
  <c r="P655" i="8" s="1"/>
  <c r="Q655" i="8" s="1"/>
  <c r="M667" i="8"/>
  <c r="P667" i="8" s="1"/>
  <c r="Q667" i="8" s="1"/>
  <c r="M671" i="8"/>
  <c r="P671" i="8" s="1"/>
  <c r="Q671" i="8" s="1"/>
  <c r="M683" i="8"/>
  <c r="P683" i="8" s="1"/>
  <c r="Q683" i="8" s="1"/>
  <c r="M687" i="8"/>
  <c r="P687" i="8" s="1"/>
  <c r="Q687" i="8" s="1"/>
  <c r="M699" i="8"/>
  <c r="P699" i="8" s="1"/>
  <c r="Q699" i="8" s="1"/>
  <c r="M703" i="8"/>
  <c r="P703" i="8" s="1"/>
  <c r="Q703" i="8" s="1"/>
  <c r="M715" i="8"/>
  <c r="P715" i="8" s="1"/>
  <c r="Q715" i="8" s="1"/>
  <c r="M719" i="8"/>
  <c r="P719" i="8" s="1"/>
  <c r="Q719" i="8" s="1"/>
  <c r="M731" i="8"/>
  <c r="P731" i="8" s="1"/>
  <c r="Q731" i="8" s="1"/>
  <c r="M735" i="8"/>
  <c r="P735" i="8" s="1"/>
  <c r="Q735" i="8" s="1"/>
  <c r="M747" i="8"/>
  <c r="P747" i="8" s="1"/>
  <c r="Q747" i="8" s="1"/>
  <c r="M751" i="8"/>
  <c r="P751" i="8" s="1"/>
  <c r="Q751" i="8" s="1"/>
  <c r="M763" i="8"/>
  <c r="P763" i="8" s="1"/>
  <c r="Q763" i="8" s="1"/>
  <c r="M767" i="8"/>
  <c r="P767" i="8" s="1"/>
  <c r="Q767" i="8" s="1"/>
  <c r="M779" i="8"/>
  <c r="P779" i="8" s="1"/>
  <c r="Q779" i="8" s="1"/>
  <c r="M783" i="8"/>
  <c r="P783" i="8" s="1"/>
  <c r="Q783" i="8" s="1"/>
  <c r="M795" i="8"/>
  <c r="P795" i="8" s="1"/>
  <c r="Q795" i="8" s="1"/>
  <c r="M799" i="8"/>
  <c r="P799" i="8" s="1"/>
  <c r="Q799" i="8" s="1"/>
  <c r="M811" i="8"/>
  <c r="P811" i="8" s="1"/>
  <c r="Q811" i="8" s="1"/>
  <c r="M815" i="8"/>
  <c r="P815" i="8" s="1"/>
  <c r="Q815" i="8" s="1"/>
  <c r="M827" i="8"/>
  <c r="P827" i="8" s="1"/>
  <c r="Q827" i="8" s="1"/>
  <c r="M831" i="8"/>
  <c r="P831" i="8" s="1"/>
  <c r="Q831" i="8" s="1"/>
  <c r="M843" i="8"/>
  <c r="P843" i="8" s="1"/>
  <c r="Q843" i="8" s="1"/>
  <c r="M847" i="8"/>
  <c r="P847" i="8" s="1"/>
  <c r="Q847" i="8" s="1"/>
  <c r="M859" i="8"/>
  <c r="P859" i="8" s="1"/>
  <c r="Q859" i="8" s="1"/>
  <c r="M863" i="8"/>
  <c r="P863" i="8" s="1"/>
  <c r="Q863" i="8" s="1"/>
  <c r="M875" i="8"/>
  <c r="P875" i="8" s="1"/>
  <c r="Q875" i="8" s="1"/>
  <c r="M879" i="8"/>
  <c r="P879" i="8" s="1"/>
  <c r="Q879" i="8" s="1"/>
  <c r="M891" i="8"/>
  <c r="P891" i="8" s="1"/>
  <c r="Q891" i="8" s="1"/>
  <c r="M895" i="8"/>
  <c r="P895" i="8" s="1"/>
  <c r="Q895" i="8" s="1"/>
  <c r="M907" i="8"/>
  <c r="P907" i="8" s="1"/>
  <c r="Q907" i="8" s="1"/>
  <c r="M911" i="8"/>
  <c r="P911" i="8" s="1"/>
  <c r="Q911" i="8" s="1"/>
  <c r="M923" i="8"/>
  <c r="P923" i="8" s="1"/>
  <c r="Q923" i="8" s="1"/>
  <c r="M927" i="8"/>
  <c r="P927" i="8" s="1"/>
  <c r="Q927" i="8" s="1"/>
  <c r="M939" i="8"/>
  <c r="P939" i="8" s="1"/>
  <c r="Q939" i="8" s="1"/>
  <c r="M943" i="8"/>
  <c r="P943" i="8" s="1"/>
  <c r="Q943" i="8" s="1"/>
  <c r="M955" i="8"/>
  <c r="P955" i="8" s="1"/>
  <c r="Q955" i="8" s="1"/>
  <c r="M959" i="8"/>
  <c r="P959" i="8" s="1"/>
  <c r="Q959" i="8" s="1"/>
  <c r="M982" i="8"/>
  <c r="P982" i="8" s="1"/>
  <c r="Q982" i="8" s="1"/>
  <c r="M986" i="8"/>
  <c r="P986" i="8" s="1"/>
  <c r="Q986" i="8" s="1"/>
  <c r="M998" i="8"/>
  <c r="P998" i="8" s="1"/>
  <c r="Q998" i="8" s="1"/>
  <c r="M1002" i="8"/>
  <c r="P1002" i="8" s="1"/>
  <c r="Q1002" i="8" s="1"/>
  <c r="M1014" i="8"/>
  <c r="P1014" i="8" s="1"/>
  <c r="Q1014" i="8" s="1"/>
  <c r="M1018" i="8"/>
  <c r="P1018" i="8" s="1"/>
  <c r="Q1018" i="8" s="1"/>
  <c r="M1030" i="8"/>
  <c r="P1030" i="8" s="1"/>
  <c r="Q1030" i="8" s="1"/>
  <c r="M1034" i="8"/>
  <c r="P1034" i="8" s="1"/>
  <c r="Q1034" i="8" s="1"/>
  <c r="M1046" i="8"/>
  <c r="P1046" i="8" s="1"/>
  <c r="Q1046" i="8" s="1"/>
  <c r="M1050" i="8"/>
  <c r="P1050" i="8" s="1"/>
  <c r="Q1050" i="8" s="1"/>
  <c r="M1062" i="8"/>
  <c r="P1062" i="8" s="1"/>
  <c r="Q1062" i="8" s="1"/>
  <c r="M1066" i="8"/>
  <c r="P1066" i="8" s="1"/>
  <c r="Q1066" i="8" s="1"/>
  <c r="M22" i="8"/>
  <c r="P22" i="8" s="1"/>
  <c r="Q22" i="8" s="1"/>
  <c r="M26" i="8"/>
  <c r="P26" i="8" s="1"/>
  <c r="Q26" i="8" s="1"/>
  <c r="M30" i="8"/>
  <c r="P30" i="8" s="1"/>
  <c r="Q30" i="8" s="1"/>
  <c r="M34" i="8"/>
  <c r="P34" i="8" s="1"/>
  <c r="Q34" i="8" s="1"/>
  <c r="M38" i="8"/>
  <c r="P38" i="8" s="1"/>
  <c r="Q38" i="8" s="1"/>
  <c r="M42" i="8"/>
  <c r="P42" i="8" s="1"/>
  <c r="Q42" i="8" s="1"/>
  <c r="M46" i="8"/>
  <c r="P46" i="8" s="1"/>
  <c r="Q46" i="8" s="1"/>
  <c r="M50" i="8"/>
  <c r="P50" i="8" s="1"/>
  <c r="Q50" i="8" s="1"/>
  <c r="M54" i="8"/>
  <c r="P54" i="8" s="1"/>
  <c r="Q54" i="8" s="1"/>
  <c r="M58" i="8"/>
  <c r="P58" i="8" s="1"/>
  <c r="Q58" i="8" s="1"/>
  <c r="M62" i="8"/>
  <c r="P62" i="8" s="1"/>
  <c r="Q62" i="8" s="1"/>
  <c r="M66" i="8"/>
  <c r="P66" i="8" s="1"/>
  <c r="Q66" i="8" s="1"/>
  <c r="M70" i="8"/>
  <c r="P70" i="8" s="1"/>
  <c r="Q70" i="8" s="1"/>
  <c r="M74" i="8"/>
  <c r="P74" i="8" s="1"/>
  <c r="Q74" i="8" s="1"/>
  <c r="M78" i="8"/>
  <c r="P78" i="8" s="1"/>
  <c r="Q78" i="8" s="1"/>
  <c r="M82" i="8"/>
  <c r="P82" i="8" s="1"/>
  <c r="Q82" i="8" s="1"/>
  <c r="M86" i="8"/>
  <c r="P86" i="8" s="1"/>
  <c r="Q86" i="8" s="1"/>
  <c r="M90" i="8"/>
  <c r="P90" i="8" s="1"/>
  <c r="Q90" i="8" s="1"/>
  <c r="M94" i="8"/>
  <c r="P94" i="8" s="1"/>
  <c r="Q94" i="8" s="1"/>
  <c r="M98" i="8"/>
  <c r="P98" i="8" s="1"/>
  <c r="Q98" i="8" s="1"/>
  <c r="M102" i="8"/>
  <c r="P102" i="8" s="1"/>
  <c r="Q102" i="8" s="1"/>
  <c r="M106" i="8"/>
  <c r="P106" i="8" s="1"/>
  <c r="Q106" i="8" s="1"/>
  <c r="M110" i="8"/>
  <c r="P110" i="8" s="1"/>
  <c r="Q110" i="8" s="1"/>
  <c r="M114" i="8"/>
  <c r="P114" i="8" s="1"/>
  <c r="Q114" i="8" s="1"/>
  <c r="M118" i="8"/>
  <c r="P118" i="8" s="1"/>
  <c r="Q118" i="8" s="1"/>
  <c r="M122" i="8"/>
  <c r="P122" i="8" s="1"/>
  <c r="Q122" i="8" s="1"/>
  <c r="M126" i="8"/>
  <c r="P126" i="8" s="1"/>
  <c r="Q126" i="8" s="1"/>
  <c r="M134" i="8"/>
  <c r="P134" i="8" s="1"/>
  <c r="Q134" i="8" s="1"/>
  <c r="M138" i="8"/>
  <c r="P138" i="8" s="1"/>
  <c r="Q138" i="8" s="1"/>
  <c r="M142" i="8"/>
  <c r="P142" i="8" s="1"/>
  <c r="Q142" i="8" s="1"/>
  <c r="M150" i="8"/>
  <c r="P150" i="8" s="1"/>
  <c r="Q150" i="8" s="1"/>
  <c r="M154" i="8"/>
  <c r="P154" i="8" s="1"/>
  <c r="Q154" i="8" s="1"/>
  <c r="M158" i="8"/>
  <c r="P158" i="8" s="1"/>
  <c r="Q158" i="8" s="1"/>
  <c r="M166" i="8"/>
  <c r="P166" i="8" s="1"/>
  <c r="Q166" i="8" s="1"/>
  <c r="M170" i="8"/>
  <c r="P170" i="8" s="1"/>
  <c r="Q170" i="8" s="1"/>
  <c r="M174" i="8"/>
  <c r="P174" i="8" s="1"/>
  <c r="Q174" i="8" s="1"/>
  <c r="M182" i="8"/>
  <c r="P182" i="8" s="1"/>
  <c r="Q182" i="8" s="1"/>
  <c r="M186" i="8"/>
  <c r="P186" i="8" s="1"/>
  <c r="Q186" i="8" s="1"/>
  <c r="M190" i="8"/>
  <c r="P190" i="8" s="1"/>
  <c r="Q190" i="8" s="1"/>
  <c r="M198" i="8"/>
  <c r="P198" i="8" s="1"/>
  <c r="Q198" i="8" s="1"/>
  <c r="M202" i="8"/>
  <c r="P202" i="8" s="1"/>
  <c r="Q202" i="8" s="1"/>
  <c r="M206" i="8"/>
  <c r="P206" i="8" s="1"/>
  <c r="Q206" i="8" s="1"/>
  <c r="M214" i="8"/>
  <c r="P214" i="8" s="1"/>
  <c r="Q214" i="8" s="1"/>
  <c r="M218" i="8"/>
  <c r="P218" i="8" s="1"/>
  <c r="Q218" i="8" s="1"/>
  <c r="M222" i="8"/>
  <c r="P222" i="8" s="1"/>
  <c r="Q222" i="8" s="1"/>
  <c r="M230" i="8"/>
  <c r="P230" i="8" s="1"/>
  <c r="Q230" i="8" s="1"/>
  <c r="M234" i="8"/>
  <c r="P234" i="8" s="1"/>
  <c r="Q234" i="8" s="1"/>
  <c r="M238" i="8"/>
  <c r="P238" i="8" s="1"/>
  <c r="Q238" i="8" s="1"/>
  <c r="M246" i="8"/>
  <c r="P246" i="8" s="1"/>
  <c r="Q246" i="8" s="1"/>
  <c r="M250" i="8"/>
  <c r="P250" i="8" s="1"/>
  <c r="Q250" i="8" s="1"/>
  <c r="M254" i="8"/>
  <c r="P254" i="8" s="1"/>
  <c r="Q254" i="8" s="1"/>
  <c r="M262" i="8"/>
  <c r="P262" i="8" s="1"/>
  <c r="Q262" i="8" s="1"/>
  <c r="M266" i="8"/>
  <c r="P266" i="8" s="1"/>
  <c r="Q266" i="8" s="1"/>
  <c r="M270" i="8"/>
  <c r="P270" i="8" s="1"/>
  <c r="Q270" i="8" s="1"/>
  <c r="M278" i="8"/>
  <c r="P278" i="8" s="1"/>
  <c r="Q278" i="8" s="1"/>
  <c r="M282" i="8"/>
  <c r="P282" i="8" s="1"/>
  <c r="Q282" i="8" s="1"/>
  <c r="M286" i="8"/>
  <c r="P286" i="8" s="1"/>
  <c r="Q286" i="8" s="1"/>
  <c r="M294" i="8"/>
  <c r="P294" i="8" s="1"/>
  <c r="Q294" i="8" s="1"/>
  <c r="M298" i="8"/>
  <c r="P298" i="8" s="1"/>
  <c r="Q298" i="8" s="1"/>
  <c r="M302" i="8"/>
  <c r="P302" i="8" s="1"/>
  <c r="Q302" i="8" s="1"/>
  <c r="M310" i="8"/>
  <c r="P310" i="8" s="1"/>
  <c r="Q310" i="8" s="1"/>
  <c r="M314" i="8"/>
  <c r="P314" i="8" s="1"/>
  <c r="Q314" i="8" s="1"/>
  <c r="M318" i="8"/>
  <c r="P318" i="8" s="1"/>
  <c r="Q318" i="8" s="1"/>
  <c r="M326" i="8"/>
  <c r="P326" i="8" s="1"/>
  <c r="Q326" i="8" s="1"/>
  <c r="M330" i="8"/>
  <c r="P330" i="8" s="1"/>
  <c r="Q330" i="8" s="1"/>
  <c r="M334" i="8"/>
  <c r="P334" i="8" s="1"/>
  <c r="Q334" i="8" s="1"/>
  <c r="M342" i="8"/>
  <c r="P342" i="8" s="1"/>
  <c r="Q342" i="8" s="1"/>
  <c r="M346" i="8"/>
  <c r="P346" i="8" s="1"/>
  <c r="Q346" i="8" s="1"/>
  <c r="M350" i="8"/>
  <c r="P350" i="8" s="1"/>
  <c r="Q350" i="8" s="1"/>
  <c r="M358" i="8"/>
  <c r="P358" i="8" s="1"/>
  <c r="Q358" i="8" s="1"/>
  <c r="M362" i="8"/>
  <c r="P362" i="8" s="1"/>
  <c r="Q362" i="8" s="1"/>
  <c r="M366" i="8"/>
  <c r="P366" i="8" s="1"/>
  <c r="Q366" i="8" s="1"/>
  <c r="M374" i="8"/>
  <c r="P374" i="8" s="1"/>
  <c r="Q374" i="8" s="1"/>
  <c r="M378" i="8"/>
  <c r="P378" i="8" s="1"/>
  <c r="Q378" i="8" s="1"/>
  <c r="M382" i="8"/>
  <c r="P382" i="8" s="1"/>
  <c r="Q382" i="8" s="1"/>
  <c r="M390" i="8"/>
  <c r="P390" i="8" s="1"/>
  <c r="Q390" i="8" s="1"/>
  <c r="M394" i="8"/>
  <c r="P394" i="8" s="1"/>
  <c r="Q394" i="8" s="1"/>
  <c r="M398" i="8"/>
  <c r="P398" i="8" s="1"/>
  <c r="Q398" i="8" s="1"/>
  <c r="M406" i="8"/>
  <c r="P406" i="8" s="1"/>
  <c r="Q406" i="8" s="1"/>
  <c r="M410" i="8"/>
  <c r="P410" i="8" s="1"/>
  <c r="Q410" i="8" s="1"/>
  <c r="M414" i="8"/>
  <c r="P414" i="8" s="1"/>
  <c r="Q414" i="8" s="1"/>
  <c r="M422" i="8"/>
  <c r="P422" i="8" s="1"/>
  <c r="Q422" i="8" s="1"/>
  <c r="M426" i="8"/>
  <c r="P426" i="8" s="1"/>
  <c r="Q426" i="8" s="1"/>
  <c r="M430" i="8"/>
  <c r="P430" i="8" s="1"/>
  <c r="Q430" i="8" s="1"/>
  <c r="M438" i="8"/>
  <c r="P438" i="8" s="1"/>
  <c r="Q438" i="8" s="1"/>
  <c r="M442" i="8"/>
  <c r="P442" i="8" s="1"/>
  <c r="Q442" i="8" s="1"/>
  <c r="M446" i="8"/>
  <c r="P446" i="8" s="1"/>
  <c r="Q446" i="8" s="1"/>
  <c r="M454" i="8"/>
  <c r="P454" i="8" s="1"/>
  <c r="Q454" i="8" s="1"/>
  <c r="M458" i="8"/>
  <c r="P458" i="8" s="1"/>
  <c r="Q458" i="8" s="1"/>
  <c r="M462" i="8"/>
  <c r="P462" i="8" s="1"/>
  <c r="Q462" i="8" s="1"/>
  <c r="M470" i="8"/>
  <c r="P470" i="8" s="1"/>
  <c r="Q470" i="8" s="1"/>
  <c r="M474" i="8"/>
  <c r="P474" i="8" s="1"/>
  <c r="Q474" i="8" s="1"/>
  <c r="M478" i="8"/>
  <c r="P478" i="8" s="1"/>
  <c r="Q478" i="8" s="1"/>
  <c r="M486" i="8"/>
  <c r="P486" i="8" s="1"/>
  <c r="Q486" i="8" s="1"/>
  <c r="M490" i="8"/>
  <c r="P490" i="8" s="1"/>
  <c r="Q490" i="8" s="1"/>
  <c r="M502" i="8"/>
  <c r="P502" i="8" s="1"/>
  <c r="Q502" i="8" s="1"/>
  <c r="M506" i="8"/>
  <c r="P506" i="8" s="1"/>
  <c r="Q506" i="8" s="1"/>
  <c r="M518" i="8"/>
  <c r="P518" i="8" s="1"/>
  <c r="Q518" i="8" s="1"/>
  <c r="M522" i="8"/>
  <c r="P522" i="8" s="1"/>
  <c r="Q522" i="8" s="1"/>
  <c r="M534" i="8"/>
  <c r="P534" i="8" s="1"/>
  <c r="Q534" i="8" s="1"/>
  <c r="M538" i="8"/>
  <c r="P538" i="8" s="1"/>
  <c r="Q538" i="8" s="1"/>
  <c r="M550" i="8"/>
  <c r="P550" i="8" s="1"/>
  <c r="Q550" i="8" s="1"/>
  <c r="M554" i="8"/>
  <c r="P554" i="8" s="1"/>
  <c r="Q554" i="8" s="1"/>
  <c r="M566" i="8"/>
  <c r="P566" i="8" s="1"/>
  <c r="Q566" i="8" s="1"/>
  <c r="M570" i="8"/>
  <c r="P570" i="8" s="1"/>
  <c r="Q570" i="8" s="1"/>
  <c r="M582" i="8"/>
  <c r="P582" i="8" s="1"/>
  <c r="Q582" i="8" s="1"/>
  <c r="M586" i="8"/>
  <c r="P586" i="8" s="1"/>
  <c r="Q586" i="8" s="1"/>
  <c r="M598" i="8"/>
  <c r="P598" i="8" s="1"/>
  <c r="Q598" i="8" s="1"/>
  <c r="M602" i="8"/>
  <c r="P602" i="8" s="1"/>
  <c r="Q602" i="8" s="1"/>
  <c r="M614" i="8"/>
  <c r="P614" i="8" s="1"/>
  <c r="Q614" i="8" s="1"/>
  <c r="M618" i="8"/>
  <c r="P618" i="8" s="1"/>
  <c r="Q618" i="8" s="1"/>
  <c r="M630" i="8"/>
  <c r="P630" i="8" s="1"/>
  <c r="Q630" i="8" s="1"/>
  <c r="M634" i="8"/>
  <c r="P634" i="8" s="1"/>
  <c r="Q634" i="8" s="1"/>
  <c r="M646" i="8"/>
  <c r="P646" i="8" s="1"/>
  <c r="Q646" i="8" s="1"/>
  <c r="M650" i="8"/>
  <c r="P650" i="8" s="1"/>
  <c r="Q650" i="8" s="1"/>
  <c r="M662" i="8"/>
  <c r="P662" i="8" s="1"/>
  <c r="Q662" i="8" s="1"/>
  <c r="M666" i="8"/>
  <c r="P666" i="8" s="1"/>
  <c r="Q666" i="8" s="1"/>
  <c r="M678" i="8"/>
  <c r="P678" i="8" s="1"/>
  <c r="Q678" i="8" s="1"/>
  <c r="M682" i="8"/>
  <c r="P682" i="8" s="1"/>
  <c r="Q682" i="8" s="1"/>
  <c r="M694" i="8"/>
  <c r="P694" i="8" s="1"/>
  <c r="Q694" i="8" s="1"/>
  <c r="M698" i="8"/>
  <c r="P698" i="8" s="1"/>
  <c r="Q698" i="8" s="1"/>
  <c r="M710" i="8"/>
  <c r="P710" i="8" s="1"/>
  <c r="Q710" i="8" s="1"/>
  <c r="M714" i="8"/>
  <c r="P714" i="8" s="1"/>
  <c r="Q714" i="8" s="1"/>
  <c r="M726" i="8"/>
  <c r="P726" i="8" s="1"/>
  <c r="Q726" i="8" s="1"/>
  <c r="M730" i="8"/>
  <c r="P730" i="8" s="1"/>
  <c r="Q730" i="8" s="1"/>
  <c r="M742" i="8"/>
  <c r="P742" i="8" s="1"/>
  <c r="Q742" i="8" s="1"/>
  <c r="M746" i="8"/>
  <c r="P746" i="8" s="1"/>
  <c r="Q746" i="8" s="1"/>
  <c r="M758" i="8"/>
  <c r="P758" i="8" s="1"/>
  <c r="Q758" i="8" s="1"/>
  <c r="M762" i="8"/>
  <c r="P762" i="8" s="1"/>
  <c r="Q762" i="8" s="1"/>
  <c r="M774" i="8"/>
  <c r="P774" i="8" s="1"/>
  <c r="Q774" i="8" s="1"/>
  <c r="M778" i="8"/>
  <c r="P778" i="8" s="1"/>
  <c r="Q778" i="8" s="1"/>
  <c r="M790" i="8"/>
  <c r="P790" i="8" s="1"/>
  <c r="Q790" i="8" s="1"/>
  <c r="M794" i="8"/>
  <c r="P794" i="8" s="1"/>
  <c r="Q794" i="8" s="1"/>
  <c r="M806" i="8"/>
  <c r="P806" i="8" s="1"/>
  <c r="Q806" i="8" s="1"/>
  <c r="M810" i="8"/>
  <c r="P810" i="8" s="1"/>
  <c r="Q810" i="8" s="1"/>
  <c r="M822" i="8"/>
  <c r="P822" i="8" s="1"/>
  <c r="Q822" i="8" s="1"/>
  <c r="M826" i="8"/>
  <c r="P826" i="8" s="1"/>
  <c r="Q826" i="8" s="1"/>
  <c r="M838" i="8"/>
  <c r="P838" i="8" s="1"/>
  <c r="Q838" i="8" s="1"/>
  <c r="M842" i="8"/>
  <c r="P842" i="8" s="1"/>
  <c r="Q842" i="8" s="1"/>
  <c r="M854" i="8"/>
  <c r="P854" i="8" s="1"/>
  <c r="Q854" i="8" s="1"/>
  <c r="M858" i="8"/>
  <c r="P858" i="8" s="1"/>
  <c r="Q858" i="8" s="1"/>
  <c r="M870" i="8"/>
  <c r="P870" i="8" s="1"/>
  <c r="Q870" i="8" s="1"/>
  <c r="M874" i="8"/>
  <c r="P874" i="8" s="1"/>
  <c r="Q874" i="8" s="1"/>
  <c r="M886" i="8"/>
  <c r="P886" i="8" s="1"/>
  <c r="Q886" i="8" s="1"/>
  <c r="M890" i="8"/>
  <c r="P890" i="8" s="1"/>
  <c r="Q890" i="8" s="1"/>
  <c r="M902" i="8"/>
  <c r="P902" i="8" s="1"/>
  <c r="Q902" i="8" s="1"/>
  <c r="M906" i="8"/>
  <c r="P906" i="8" s="1"/>
  <c r="Q906" i="8" s="1"/>
  <c r="M918" i="8"/>
  <c r="P918" i="8" s="1"/>
  <c r="Q918" i="8" s="1"/>
  <c r="M922" i="8"/>
  <c r="P922" i="8" s="1"/>
  <c r="Q922" i="8" s="1"/>
  <c r="M934" i="8"/>
  <c r="P934" i="8" s="1"/>
  <c r="Q934" i="8" s="1"/>
  <c r="M938" i="8"/>
  <c r="P938" i="8" s="1"/>
  <c r="Q938" i="8" s="1"/>
  <c r="M950" i="8"/>
  <c r="P950" i="8" s="1"/>
  <c r="Q950" i="8" s="1"/>
  <c r="M954" i="8"/>
  <c r="P954" i="8" s="1"/>
  <c r="Q954" i="8" s="1"/>
  <c r="M966" i="8"/>
  <c r="P966" i="8" s="1"/>
  <c r="Q966" i="8" s="1"/>
  <c r="M970" i="8"/>
  <c r="P970" i="8" s="1"/>
  <c r="Q970" i="8" s="1"/>
  <c r="M1076" i="8"/>
  <c r="P1076" i="8" s="1"/>
  <c r="Q1076" i="8" s="1"/>
  <c r="Q6" i="12"/>
  <c r="O6" i="12"/>
  <c r="M6" i="12"/>
  <c r="I1072" i="7"/>
  <c r="I1071" i="7"/>
  <c r="J1071" i="7"/>
  <c r="I1063" i="7"/>
  <c r="K1063" i="7" s="1"/>
  <c r="J1063" i="7"/>
  <c r="I1060" i="7"/>
  <c r="I1055" i="7"/>
  <c r="I1052" i="7"/>
  <c r="K1052" i="7" s="1"/>
  <c r="I1047" i="7"/>
  <c r="I1044" i="7"/>
  <c r="I1039" i="7"/>
  <c r="I1036" i="7"/>
  <c r="I1031" i="7"/>
  <c r="J1031" i="7"/>
  <c r="I1028" i="7"/>
  <c r="K1028" i="7" s="1"/>
  <c r="I1023" i="7"/>
  <c r="I1020" i="7"/>
  <c r="I1015" i="7"/>
  <c r="J1015" i="7"/>
  <c r="I1012" i="7"/>
  <c r="I1007" i="7"/>
  <c r="I1004" i="7"/>
  <c r="I999" i="7"/>
  <c r="I996" i="7"/>
  <c r="K996" i="7" s="1"/>
  <c r="I991" i="7"/>
  <c r="I988" i="7"/>
  <c r="I983" i="7"/>
  <c r="J983" i="7"/>
  <c r="I980" i="7"/>
  <c r="I975" i="7"/>
  <c r="I972" i="7"/>
  <c r="I967" i="7"/>
  <c r="K967" i="7" s="1"/>
  <c r="I800" i="7"/>
  <c r="K800" i="7" s="1"/>
  <c r="I795" i="7"/>
  <c r="K795" i="7" s="1"/>
  <c r="J795" i="7"/>
  <c r="I792" i="7"/>
  <c r="I786" i="7"/>
  <c r="I782" i="7"/>
  <c r="K782" i="7" s="1"/>
  <c r="I778" i="7"/>
  <c r="I774" i="7"/>
  <c r="I770" i="7"/>
  <c r="K770" i="7" s="1"/>
  <c r="I766" i="7"/>
  <c r="K766" i="7" s="1"/>
  <c r="I762" i="7"/>
  <c r="K762" i="7" s="1"/>
  <c r="I758" i="7"/>
  <c r="I754" i="7"/>
  <c r="I750" i="7"/>
  <c r="I746" i="7"/>
  <c r="K746" i="7" s="1"/>
  <c r="I742" i="7"/>
  <c r="I738" i="7"/>
  <c r="K738" i="7" s="1"/>
  <c r="I734" i="7"/>
  <c r="J729" i="7"/>
  <c r="I729" i="7"/>
  <c r="I725" i="7"/>
  <c r="I721" i="7"/>
  <c r="I717" i="7"/>
  <c r="J713" i="7"/>
  <c r="I713" i="7"/>
  <c r="K713" i="7" s="1"/>
  <c r="I709" i="7"/>
  <c r="K709" i="7" s="1"/>
  <c r="J705" i="7"/>
  <c r="I705" i="7"/>
  <c r="J701" i="7"/>
  <c r="I701" i="7"/>
  <c r="I697" i="7"/>
  <c r="K697" i="7" s="1"/>
  <c r="I693" i="7"/>
  <c r="I689" i="7"/>
  <c r="J685" i="7"/>
  <c r="I685" i="7"/>
  <c r="K685" i="7" s="1"/>
  <c r="J681" i="7"/>
  <c r="I681" i="7"/>
  <c r="I677" i="7"/>
  <c r="K677" i="7" s="1"/>
  <c r="I673" i="7"/>
  <c r="I669" i="7"/>
  <c r="K669" i="7" s="1"/>
  <c r="I665" i="7"/>
  <c r="I661" i="7"/>
  <c r="K661" i="7" s="1"/>
  <c r="I657" i="7"/>
  <c r="I653" i="7"/>
  <c r="J649" i="7"/>
  <c r="I649" i="7"/>
  <c r="K649" i="7" s="1"/>
  <c r="I645" i="7"/>
  <c r="J641" i="7"/>
  <c r="I641" i="7"/>
  <c r="K641" i="7" s="1"/>
  <c r="I637" i="7"/>
  <c r="I633" i="7"/>
  <c r="I629" i="7"/>
  <c r="I625" i="7"/>
  <c r="I621" i="7"/>
  <c r="I617" i="7"/>
  <c r="I613" i="7"/>
  <c r="J609" i="7"/>
  <c r="I609" i="7"/>
  <c r="J605" i="7"/>
  <c r="I605" i="7"/>
  <c r="K605" i="7" s="1"/>
  <c r="J601" i="7"/>
  <c r="I601" i="7"/>
  <c r="I597" i="7"/>
  <c r="I593" i="7"/>
  <c r="J589" i="7"/>
  <c r="I589" i="7"/>
  <c r="K589" i="7" s="1"/>
  <c r="I585" i="7"/>
  <c r="J581" i="7"/>
  <c r="I581" i="7"/>
  <c r="K581" i="7" s="1"/>
  <c r="J577" i="7"/>
  <c r="I577" i="7"/>
  <c r="O9" i="12"/>
  <c r="M9" i="12"/>
  <c r="Q9" i="12"/>
  <c r="I4" i="7"/>
  <c r="I1070" i="7"/>
  <c r="K1070" i="7" s="1"/>
  <c r="J1070" i="7"/>
  <c r="I1041" i="7"/>
  <c r="K1041" i="7" s="1"/>
  <c r="J1041" i="7"/>
  <c r="I1022" i="7"/>
  <c r="I1017" i="7"/>
  <c r="I1014" i="7"/>
  <c r="I1009" i="7"/>
  <c r="K1009" i="7" s="1"/>
  <c r="J1009" i="7"/>
  <c r="I1006" i="7"/>
  <c r="I1001" i="7"/>
  <c r="J1001" i="7"/>
  <c r="I990" i="7"/>
  <c r="I974" i="7"/>
  <c r="I959" i="7"/>
  <c r="I951" i="7"/>
  <c r="K951" i="7" s="1"/>
  <c r="J951" i="7"/>
  <c r="I939" i="7"/>
  <c r="K939" i="7" s="1"/>
  <c r="I931" i="7"/>
  <c r="I919" i="7"/>
  <c r="K919" i="7" s="1"/>
  <c r="J919" i="7"/>
  <c r="I911" i="7"/>
  <c r="K911" i="7" s="1"/>
  <c r="I903" i="7"/>
  <c r="J903" i="7"/>
  <c r="I891" i="7"/>
  <c r="K891" i="7" s="1"/>
  <c r="I883" i="7"/>
  <c r="I871" i="7"/>
  <c r="K871" i="7" s="1"/>
  <c r="J871" i="7"/>
  <c r="I863" i="7"/>
  <c r="J863" i="7"/>
  <c r="I855" i="7"/>
  <c r="K855" i="7" s="1"/>
  <c r="J855" i="7"/>
  <c r="I843" i="7"/>
  <c r="J843" i="7"/>
  <c r="I835" i="7"/>
  <c r="I827" i="7"/>
  <c r="I819" i="7"/>
  <c r="K819" i="7" s="1"/>
  <c r="I811" i="7"/>
  <c r="K811" i="7" s="1"/>
  <c r="I797" i="7"/>
  <c r="I794" i="7"/>
  <c r="I789" i="7"/>
  <c r="K789" i="7" s="1"/>
  <c r="I785" i="7"/>
  <c r="I781" i="7"/>
  <c r="I777" i="7"/>
  <c r="J773" i="7"/>
  <c r="I773" i="7"/>
  <c r="K773" i="7" s="1"/>
  <c r="I769" i="7"/>
  <c r="J765" i="7"/>
  <c r="I765" i="7"/>
  <c r="I761" i="7"/>
  <c r="I757" i="7"/>
  <c r="I753" i="7"/>
  <c r="J749" i="7"/>
  <c r="I749" i="7"/>
  <c r="K749" i="7" s="1"/>
  <c r="I745" i="7"/>
  <c r="I741" i="7"/>
  <c r="I737" i="7"/>
  <c r="I733" i="7"/>
  <c r="I553" i="7"/>
  <c r="I529" i="7"/>
  <c r="I521" i="7"/>
  <c r="O11" i="12"/>
  <c r="M11" i="12"/>
  <c r="Q11" i="12"/>
  <c r="I1077" i="7"/>
  <c r="I1069" i="7"/>
  <c r="I1065" i="7"/>
  <c r="J1065" i="7"/>
  <c r="I1038" i="7"/>
  <c r="I1033" i="7"/>
  <c r="I1030" i="7"/>
  <c r="I1025" i="7"/>
  <c r="I998" i="7"/>
  <c r="I993" i="7"/>
  <c r="I985" i="7"/>
  <c r="K985" i="7" s="1"/>
  <c r="I982" i="7"/>
  <c r="K982" i="7" s="1"/>
  <c r="I977" i="7"/>
  <c r="K977" i="7" s="1"/>
  <c r="I969" i="7"/>
  <c r="I966" i="7"/>
  <c r="I963" i="7"/>
  <c r="I955" i="7"/>
  <c r="J955" i="7"/>
  <c r="I947" i="7"/>
  <c r="I943" i="7"/>
  <c r="K943" i="7" s="1"/>
  <c r="I935" i="7"/>
  <c r="J935" i="7"/>
  <c r="I927" i="7"/>
  <c r="K927" i="7" s="1"/>
  <c r="I923" i="7"/>
  <c r="K923" i="7" s="1"/>
  <c r="J923" i="7"/>
  <c r="I915" i="7"/>
  <c r="K915" i="7" s="1"/>
  <c r="I907" i="7"/>
  <c r="K907" i="7" s="1"/>
  <c r="J907" i="7"/>
  <c r="I899" i="7"/>
  <c r="K899" i="7" s="1"/>
  <c r="I895" i="7"/>
  <c r="I887" i="7"/>
  <c r="K887" i="7" s="1"/>
  <c r="J887" i="7"/>
  <c r="I879" i="7"/>
  <c r="I875" i="7"/>
  <c r="K875" i="7" s="1"/>
  <c r="J875" i="7"/>
  <c r="I867" i="7"/>
  <c r="I859" i="7"/>
  <c r="J859" i="7"/>
  <c r="I847" i="7"/>
  <c r="I839" i="7"/>
  <c r="K839" i="7" s="1"/>
  <c r="J839" i="7"/>
  <c r="I831" i="7"/>
  <c r="I823" i="7"/>
  <c r="K823" i="7" s="1"/>
  <c r="J823" i="7"/>
  <c r="I815" i="7"/>
  <c r="I807" i="7"/>
  <c r="J807" i="7"/>
  <c r="I803" i="7"/>
  <c r="R6" i="2"/>
  <c r="M10" i="12"/>
  <c r="O10" i="12"/>
  <c r="Q10" i="12"/>
  <c r="I1076" i="7"/>
  <c r="K1076" i="7" s="1"/>
  <c r="I1075" i="7"/>
  <c r="I1068" i="7"/>
  <c r="I1067" i="7"/>
  <c r="J1067" i="7"/>
  <c r="I1064" i="7"/>
  <c r="K1064" i="7" s="1"/>
  <c r="I1059" i="7"/>
  <c r="I1056" i="7"/>
  <c r="I1051" i="7"/>
  <c r="J1051" i="7"/>
  <c r="I1048" i="7"/>
  <c r="I1043" i="7"/>
  <c r="I1040" i="7"/>
  <c r="I1035" i="7"/>
  <c r="J1035" i="7"/>
  <c r="I1032" i="7"/>
  <c r="I1027" i="7"/>
  <c r="I1024" i="7"/>
  <c r="I1019" i="7"/>
  <c r="I1016" i="7"/>
  <c r="I1011" i="7"/>
  <c r="I1008" i="7"/>
  <c r="I1003" i="7"/>
  <c r="I1000" i="7"/>
  <c r="K1000" i="7" s="1"/>
  <c r="I995" i="7"/>
  <c r="K995" i="7" s="1"/>
  <c r="I992" i="7"/>
  <c r="I987" i="7"/>
  <c r="I984" i="7"/>
  <c r="K984" i="7" s="1"/>
  <c r="I979" i="7"/>
  <c r="I976" i="7"/>
  <c r="I971" i="7"/>
  <c r="I968" i="7"/>
  <c r="I799" i="7"/>
  <c r="K799" i="7" s="1"/>
  <c r="J799" i="7"/>
  <c r="I796" i="7"/>
  <c r="I791" i="7"/>
  <c r="K791" i="7" s="1"/>
  <c r="J791" i="7"/>
  <c r="K783" i="7"/>
  <c r="K735" i="7"/>
  <c r="I1062" i="7"/>
  <c r="I1057" i="7"/>
  <c r="I1054" i="7"/>
  <c r="I1049" i="7"/>
  <c r="I1046" i="7"/>
  <c r="I851" i="7"/>
  <c r="M2" i="8"/>
  <c r="P2" i="8" s="1"/>
  <c r="Q2" i="8" s="1"/>
  <c r="M3" i="8"/>
  <c r="P3" i="8" s="1"/>
  <c r="Q3" i="8" s="1"/>
  <c r="M4" i="8"/>
  <c r="P4" i="8" s="1"/>
  <c r="Q4" i="8" s="1"/>
  <c r="M6" i="8"/>
  <c r="P6" i="8" s="1"/>
  <c r="Q6" i="8" s="1"/>
  <c r="M8" i="8"/>
  <c r="P8" i="8" s="1"/>
  <c r="Q8" i="8" s="1"/>
  <c r="M9" i="8"/>
  <c r="P9" i="8" s="1"/>
  <c r="Q9" i="8" s="1"/>
  <c r="M11" i="8"/>
  <c r="P11" i="8" s="1"/>
  <c r="Q11" i="8" s="1"/>
  <c r="M13" i="8"/>
  <c r="P13" i="8" s="1"/>
  <c r="Q13" i="8" s="1"/>
  <c r="M15" i="8"/>
  <c r="P15" i="8" s="1"/>
  <c r="Q15" i="8" s="1"/>
  <c r="M17" i="8"/>
  <c r="P17" i="8" s="1"/>
  <c r="Q17" i="8" s="1"/>
  <c r="M19" i="8"/>
  <c r="P19" i="8" s="1"/>
  <c r="Q19" i="8" s="1"/>
  <c r="M21" i="8"/>
  <c r="P21" i="8" s="1"/>
  <c r="Q21" i="8" s="1"/>
  <c r="M23" i="8"/>
  <c r="P23" i="8" s="1"/>
  <c r="Q23" i="8" s="1"/>
  <c r="M25" i="8"/>
  <c r="P25" i="8" s="1"/>
  <c r="Q25" i="8" s="1"/>
  <c r="M27" i="8"/>
  <c r="P27" i="8" s="1"/>
  <c r="Q27" i="8" s="1"/>
  <c r="M29" i="8"/>
  <c r="P29" i="8" s="1"/>
  <c r="Q29" i="8" s="1"/>
  <c r="M31" i="8"/>
  <c r="P31" i="8" s="1"/>
  <c r="Q31" i="8" s="1"/>
  <c r="M33" i="8"/>
  <c r="P33" i="8" s="1"/>
  <c r="Q33" i="8" s="1"/>
  <c r="M35" i="8"/>
  <c r="P35" i="8" s="1"/>
  <c r="Q35" i="8" s="1"/>
  <c r="M37" i="8"/>
  <c r="P37" i="8" s="1"/>
  <c r="Q37" i="8" s="1"/>
  <c r="M39" i="8"/>
  <c r="P39" i="8" s="1"/>
  <c r="Q39" i="8" s="1"/>
  <c r="M41" i="8"/>
  <c r="P41" i="8" s="1"/>
  <c r="Q41" i="8" s="1"/>
  <c r="M43" i="8"/>
  <c r="P43" i="8" s="1"/>
  <c r="Q43" i="8" s="1"/>
  <c r="M45" i="8"/>
  <c r="P45" i="8" s="1"/>
  <c r="Q45" i="8" s="1"/>
  <c r="M47" i="8"/>
  <c r="P47" i="8" s="1"/>
  <c r="Q47" i="8" s="1"/>
  <c r="M49" i="8"/>
  <c r="P49" i="8" s="1"/>
  <c r="Q49" i="8" s="1"/>
  <c r="M51" i="8"/>
  <c r="P51" i="8" s="1"/>
  <c r="Q51" i="8" s="1"/>
  <c r="M53" i="8"/>
  <c r="P53" i="8" s="1"/>
  <c r="Q53" i="8" s="1"/>
  <c r="M55" i="8"/>
  <c r="P55" i="8" s="1"/>
  <c r="Q55" i="8" s="1"/>
  <c r="M57" i="8"/>
  <c r="P57" i="8" s="1"/>
  <c r="Q57" i="8" s="1"/>
  <c r="M59" i="8"/>
  <c r="P59" i="8" s="1"/>
  <c r="Q59" i="8" s="1"/>
  <c r="M61" i="8"/>
  <c r="P61" i="8" s="1"/>
  <c r="Q61" i="8" s="1"/>
  <c r="M63" i="8"/>
  <c r="P63" i="8" s="1"/>
  <c r="Q63" i="8" s="1"/>
  <c r="M65" i="8"/>
  <c r="P65" i="8" s="1"/>
  <c r="Q65" i="8" s="1"/>
  <c r="M67" i="8"/>
  <c r="P67" i="8" s="1"/>
  <c r="Q67" i="8" s="1"/>
  <c r="M69" i="8"/>
  <c r="P69" i="8" s="1"/>
  <c r="Q69" i="8" s="1"/>
  <c r="M71" i="8"/>
  <c r="P71" i="8" s="1"/>
  <c r="Q71" i="8" s="1"/>
  <c r="M73" i="8"/>
  <c r="P73" i="8" s="1"/>
  <c r="Q73" i="8" s="1"/>
  <c r="M75" i="8"/>
  <c r="P75" i="8" s="1"/>
  <c r="Q75" i="8" s="1"/>
  <c r="M77" i="8"/>
  <c r="P77" i="8" s="1"/>
  <c r="Q77" i="8" s="1"/>
  <c r="M79" i="8"/>
  <c r="P79" i="8" s="1"/>
  <c r="Q79" i="8" s="1"/>
  <c r="M81" i="8"/>
  <c r="P81" i="8" s="1"/>
  <c r="Q81" i="8" s="1"/>
  <c r="M83" i="8"/>
  <c r="P83" i="8" s="1"/>
  <c r="Q83" i="8" s="1"/>
  <c r="M85" i="8"/>
  <c r="P85" i="8" s="1"/>
  <c r="Q85" i="8" s="1"/>
  <c r="M87" i="8"/>
  <c r="P87" i="8" s="1"/>
  <c r="Q87" i="8" s="1"/>
  <c r="M89" i="8"/>
  <c r="P89" i="8" s="1"/>
  <c r="Q89" i="8" s="1"/>
  <c r="M91" i="8"/>
  <c r="P91" i="8" s="1"/>
  <c r="Q91" i="8" s="1"/>
  <c r="M93" i="8"/>
  <c r="P93" i="8" s="1"/>
  <c r="Q93" i="8" s="1"/>
  <c r="M95" i="8"/>
  <c r="P95" i="8" s="1"/>
  <c r="Q95" i="8" s="1"/>
  <c r="M97" i="8"/>
  <c r="P97" i="8" s="1"/>
  <c r="Q97" i="8" s="1"/>
  <c r="M99" i="8"/>
  <c r="P99" i="8" s="1"/>
  <c r="Q99" i="8" s="1"/>
  <c r="M101" i="8"/>
  <c r="P101" i="8" s="1"/>
  <c r="Q101" i="8" s="1"/>
  <c r="M103" i="8"/>
  <c r="P103" i="8" s="1"/>
  <c r="Q103" i="8" s="1"/>
  <c r="M105" i="8"/>
  <c r="P105" i="8" s="1"/>
  <c r="Q105" i="8" s="1"/>
  <c r="M107" i="8"/>
  <c r="P107" i="8" s="1"/>
  <c r="Q107" i="8" s="1"/>
  <c r="M109" i="8"/>
  <c r="P109" i="8" s="1"/>
  <c r="Q109" i="8" s="1"/>
  <c r="M111" i="8"/>
  <c r="P111" i="8" s="1"/>
  <c r="Q111" i="8" s="1"/>
  <c r="M113" i="8"/>
  <c r="P113" i="8" s="1"/>
  <c r="Q113" i="8" s="1"/>
  <c r="M115" i="8"/>
  <c r="P115" i="8" s="1"/>
  <c r="Q115" i="8" s="1"/>
  <c r="M117" i="8"/>
  <c r="P117" i="8" s="1"/>
  <c r="Q117" i="8" s="1"/>
  <c r="M119" i="8"/>
  <c r="P119" i="8" s="1"/>
  <c r="Q119" i="8" s="1"/>
  <c r="M121" i="8"/>
  <c r="P121" i="8" s="1"/>
  <c r="Q121" i="8" s="1"/>
  <c r="M123" i="8"/>
  <c r="P123" i="8" s="1"/>
  <c r="Q123" i="8" s="1"/>
  <c r="M125" i="8"/>
  <c r="P125" i="8" s="1"/>
  <c r="Q125" i="8" s="1"/>
  <c r="M129" i="8"/>
  <c r="P129" i="8" s="1"/>
  <c r="Q129" i="8" s="1"/>
  <c r="M133" i="8"/>
  <c r="P133" i="8" s="1"/>
  <c r="Q133" i="8" s="1"/>
  <c r="M137" i="8"/>
  <c r="P137" i="8" s="1"/>
  <c r="Q137" i="8" s="1"/>
  <c r="M141" i="8"/>
  <c r="P141" i="8" s="1"/>
  <c r="Q141" i="8" s="1"/>
  <c r="M145" i="8"/>
  <c r="P145" i="8" s="1"/>
  <c r="Q145" i="8" s="1"/>
  <c r="M149" i="8"/>
  <c r="P149" i="8" s="1"/>
  <c r="Q149" i="8" s="1"/>
  <c r="M153" i="8"/>
  <c r="P153" i="8" s="1"/>
  <c r="Q153" i="8" s="1"/>
  <c r="M157" i="8"/>
  <c r="P157" i="8" s="1"/>
  <c r="Q157" i="8" s="1"/>
  <c r="M161" i="8"/>
  <c r="P161" i="8" s="1"/>
  <c r="Q161" i="8" s="1"/>
  <c r="M165" i="8"/>
  <c r="P165" i="8" s="1"/>
  <c r="Q165" i="8" s="1"/>
  <c r="M169" i="8"/>
  <c r="P169" i="8" s="1"/>
  <c r="Q169" i="8" s="1"/>
  <c r="M173" i="8"/>
  <c r="P173" i="8" s="1"/>
  <c r="Q173" i="8" s="1"/>
  <c r="M177" i="8"/>
  <c r="P177" i="8" s="1"/>
  <c r="Q177" i="8" s="1"/>
  <c r="M181" i="8"/>
  <c r="P181" i="8" s="1"/>
  <c r="Q181" i="8" s="1"/>
  <c r="M185" i="8"/>
  <c r="P185" i="8" s="1"/>
  <c r="Q185" i="8" s="1"/>
  <c r="M189" i="8"/>
  <c r="P189" i="8" s="1"/>
  <c r="Q189" i="8" s="1"/>
  <c r="M193" i="8"/>
  <c r="P193" i="8" s="1"/>
  <c r="Q193" i="8" s="1"/>
  <c r="M197" i="8"/>
  <c r="P197" i="8" s="1"/>
  <c r="Q197" i="8" s="1"/>
  <c r="M201" i="8"/>
  <c r="P201" i="8" s="1"/>
  <c r="Q201" i="8" s="1"/>
  <c r="M205" i="8"/>
  <c r="P205" i="8" s="1"/>
  <c r="Q205" i="8" s="1"/>
  <c r="M209" i="8"/>
  <c r="P209" i="8" s="1"/>
  <c r="Q209" i="8" s="1"/>
  <c r="M213" i="8"/>
  <c r="P213" i="8" s="1"/>
  <c r="Q213" i="8" s="1"/>
  <c r="M217" i="8"/>
  <c r="P217" i="8" s="1"/>
  <c r="Q217" i="8" s="1"/>
  <c r="M221" i="8"/>
  <c r="P221" i="8" s="1"/>
  <c r="Q221" i="8" s="1"/>
  <c r="M225" i="8"/>
  <c r="P225" i="8" s="1"/>
  <c r="Q225" i="8" s="1"/>
  <c r="M229" i="8"/>
  <c r="P229" i="8" s="1"/>
  <c r="Q229" i="8" s="1"/>
  <c r="M233" i="8"/>
  <c r="P233" i="8" s="1"/>
  <c r="Q233" i="8" s="1"/>
  <c r="M237" i="8"/>
  <c r="P237" i="8" s="1"/>
  <c r="Q237" i="8" s="1"/>
  <c r="M241" i="8"/>
  <c r="P241" i="8" s="1"/>
  <c r="Q241" i="8" s="1"/>
  <c r="M245" i="8"/>
  <c r="P245" i="8" s="1"/>
  <c r="Q245" i="8" s="1"/>
  <c r="M249" i="8"/>
  <c r="P249" i="8" s="1"/>
  <c r="Q249" i="8" s="1"/>
  <c r="M253" i="8"/>
  <c r="P253" i="8" s="1"/>
  <c r="Q253" i="8" s="1"/>
  <c r="M257" i="8"/>
  <c r="P257" i="8" s="1"/>
  <c r="Q257" i="8" s="1"/>
  <c r="M261" i="8"/>
  <c r="P261" i="8" s="1"/>
  <c r="Q261" i="8" s="1"/>
  <c r="M265" i="8"/>
  <c r="P265" i="8" s="1"/>
  <c r="Q265" i="8" s="1"/>
  <c r="M269" i="8"/>
  <c r="P269" i="8" s="1"/>
  <c r="Q269" i="8" s="1"/>
  <c r="M273" i="8"/>
  <c r="P273" i="8" s="1"/>
  <c r="Q273" i="8" s="1"/>
  <c r="M277" i="8"/>
  <c r="P277" i="8" s="1"/>
  <c r="Q277" i="8" s="1"/>
  <c r="M281" i="8"/>
  <c r="P281" i="8" s="1"/>
  <c r="Q281" i="8" s="1"/>
  <c r="M285" i="8"/>
  <c r="P285" i="8" s="1"/>
  <c r="Q285" i="8" s="1"/>
  <c r="M289" i="8"/>
  <c r="P289" i="8" s="1"/>
  <c r="Q289" i="8" s="1"/>
  <c r="M293" i="8"/>
  <c r="P293" i="8" s="1"/>
  <c r="Q293" i="8" s="1"/>
  <c r="M297" i="8"/>
  <c r="P297" i="8" s="1"/>
  <c r="Q297" i="8" s="1"/>
  <c r="M301" i="8"/>
  <c r="P301" i="8" s="1"/>
  <c r="Q301" i="8" s="1"/>
  <c r="M305" i="8"/>
  <c r="P305" i="8" s="1"/>
  <c r="Q305" i="8" s="1"/>
  <c r="M309" i="8"/>
  <c r="P309" i="8" s="1"/>
  <c r="Q309" i="8" s="1"/>
  <c r="M313" i="8"/>
  <c r="P313" i="8" s="1"/>
  <c r="Q313" i="8" s="1"/>
  <c r="M317" i="8"/>
  <c r="P317" i="8" s="1"/>
  <c r="Q317" i="8" s="1"/>
  <c r="M321" i="8"/>
  <c r="P321" i="8" s="1"/>
  <c r="Q321" i="8" s="1"/>
  <c r="M325" i="8"/>
  <c r="P325" i="8" s="1"/>
  <c r="Q325" i="8" s="1"/>
  <c r="M329" i="8"/>
  <c r="P329" i="8" s="1"/>
  <c r="Q329" i="8" s="1"/>
  <c r="M333" i="8"/>
  <c r="P333" i="8" s="1"/>
  <c r="Q333" i="8" s="1"/>
  <c r="M337" i="8"/>
  <c r="P337" i="8" s="1"/>
  <c r="Q337" i="8" s="1"/>
  <c r="M341" i="8"/>
  <c r="P341" i="8" s="1"/>
  <c r="Q341" i="8" s="1"/>
  <c r="M345" i="8"/>
  <c r="P345" i="8" s="1"/>
  <c r="Q345" i="8" s="1"/>
  <c r="M349" i="8"/>
  <c r="P349" i="8" s="1"/>
  <c r="Q349" i="8" s="1"/>
  <c r="M353" i="8"/>
  <c r="P353" i="8" s="1"/>
  <c r="Q353" i="8" s="1"/>
  <c r="M357" i="8"/>
  <c r="P357" i="8" s="1"/>
  <c r="Q357" i="8" s="1"/>
  <c r="M361" i="8"/>
  <c r="P361" i="8" s="1"/>
  <c r="Q361" i="8" s="1"/>
  <c r="M365" i="8"/>
  <c r="P365" i="8" s="1"/>
  <c r="Q365" i="8" s="1"/>
  <c r="M369" i="8"/>
  <c r="P369" i="8" s="1"/>
  <c r="Q369" i="8" s="1"/>
  <c r="M373" i="8"/>
  <c r="P373" i="8" s="1"/>
  <c r="Q373" i="8" s="1"/>
  <c r="M377" i="8"/>
  <c r="P377" i="8" s="1"/>
  <c r="Q377" i="8" s="1"/>
  <c r="M381" i="8"/>
  <c r="P381" i="8" s="1"/>
  <c r="Q381" i="8" s="1"/>
  <c r="M385" i="8"/>
  <c r="P385" i="8" s="1"/>
  <c r="Q385" i="8" s="1"/>
  <c r="M389" i="8"/>
  <c r="P389" i="8" s="1"/>
  <c r="Q389" i="8" s="1"/>
  <c r="M393" i="8"/>
  <c r="P393" i="8" s="1"/>
  <c r="Q393" i="8" s="1"/>
  <c r="M397" i="8"/>
  <c r="P397" i="8" s="1"/>
  <c r="Q397" i="8" s="1"/>
  <c r="M401" i="8"/>
  <c r="P401" i="8" s="1"/>
  <c r="Q401" i="8" s="1"/>
  <c r="M405" i="8"/>
  <c r="P405" i="8" s="1"/>
  <c r="Q405" i="8" s="1"/>
  <c r="M409" i="8"/>
  <c r="P409" i="8" s="1"/>
  <c r="Q409" i="8" s="1"/>
  <c r="M413" i="8"/>
  <c r="P413" i="8" s="1"/>
  <c r="Q413" i="8" s="1"/>
  <c r="M417" i="8"/>
  <c r="P417" i="8" s="1"/>
  <c r="Q417" i="8" s="1"/>
  <c r="M421" i="8"/>
  <c r="P421" i="8" s="1"/>
  <c r="Q421" i="8" s="1"/>
  <c r="M425" i="8"/>
  <c r="P425" i="8" s="1"/>
  <c r="Q425" i="8" s="1"/>
  <c r="M429" i="8"/>
  <c r="P429" i="8" s="1"/>
  <c r="Q429" i="8" s="1"/>
  <c r="M433" i="8"/>
  <c r="P433" i="8" s="1"/>
  <c r="Q433" i="8" s="1"/>
  <c r="M437" i="8"/>
  <c r="P437" i="8" s="1"/>
  <c r="Q437" i="8" s="1"/>
  <c r="M441" i="8"/>
  <c r="P441" i="8" s="1"/>
  <c r="Q441" i="8" s="1"/>
  <c r="M445" i="8"/>
  <c r="P445" i="8" s="1"/>
  <c r="Q445" i="8" s="1"/>
  <c r="M449" i="8"/>
  <c r="P449" i="8" s="1"/>
  <c r="Q449" i="8" s="1"/>
  <c r="M453" i="8"/>
  <c r="P453" i="8" s="1"/>
  <c r="Q453" i="8" s="1"/>
  <c r="M457" i="8"/>
  <c r="P457" i="8" s="1"/>
  <c r="Q457" i="8" s="1"/>
  <c r="M461" i="8"/>
  <c r="P461" i="8" s="1"/>
  <c r="Q461" i="8" s="1"/>
  <c r="M465" i="8"/>
  <c r="P465" i="8" s="1"/>
  <c r="Q465" i="8" s="1"/>
  <c r="M469" i="8"/>
  <c r="P469" i="8" s="1"/>
  <c r="Q469" i="8" s="1"/>
  <c r="M473" i="8"/>
  <c r="P473" i="8" s="1"/>
  <c r="Q473" i="8" s="1"/>
  <c r="M477" i="8"/>
  <c r="P477" i="8" s="1"/>
  <c r="Q477" i="8" s="1"/>
  <c r="M481" i="8"/>
  <c r="P481" i="8" s="1"/>
  <c r="Q481" i="8" s="1"/>
  <c r="M485" i="8"/>
  <c r="P485" i="8" s="1"/>
  <c r="Q485" i="8" s="1"/>
  <c r="M489" i="8"/>
  <c r="P489" i="8" s="1"/>
  <c r="Q489" i="8" s="1"/>
  <c r="M493" i="8"/>
  <c r="P493" i="8" s="1"/>
  <c r="Q493" i="8" s="1"/>
  <c r="M497" i="8"/>
  <c r="P497" i="8" s="1"/>
  <c r="Q497" i="8" s="1"/>
  <c r="M501" i="8"/>
  <c r="P501" i="8" s="1"/>
  <c r="Q501" i="8" s="1"/>
  <c r="M505" i="8"/>
  <c r="P505" i="8" s="1"/>
  <c r="Q505" i="8" s="1"/>
  <c r="M509" i="8"/>
  <c r="P509" i="8" s="1"/>
  <c r="Q509" i="8" s="1"/>
  <c r="M513" i="8"/>
  <c r="P513" i="8" s="1"/>
  <c r="Q513" i="8" s="1"/>
  <c r="M517" i="8"/>
  <c r="P517" i="8" s="1"/>
  <c r="Q517" i="8" s="1"/>
  <c r="M521" i="8"/>
  <c r="P521" i="8" s="1"/>
  <c r="Q521" i="8" s="1"/>
  <c r="M525" i="8"/>
  <c r="P525" i="8" s="1"/>
  <c r="Q525" i="8" s="1"/>
  <c r="M529" i="8"/>
  <c r="P529" i="8" s="1"/>
  <c r="Q529" i="8" s="1"/>
  <c r="M533" i="8"/>
  <c r="P533" i="8" s="1"/>
  <c r="Q533" i="8" s="1"/>
  <c r="M537" i="8"/>
  <c r="P537" i="8" s="1"/>
  <c r="Q537" i="8" s="1"/>
  <c r="M541" i="8"/>
  <c r="P541" i="8" s="1"/>
  <c r="Q541" i="8" s="1"/>
  <c r="M545" i="8"/>
  <c r="P545" i="8" s="1"/>
  <c r="Q545" i="8" s="1"/>
  <c r="M549" i="8"/>
  <c r="P549" i="8" s="1"/>
  <c r="Q549" i="8" s="1"/>
  <c r="M553" i="8"/>
  <c r="P553" i="8" s="1"/>
  <c r="Q553" i="8" s="1"/>
  <c r="M557" i="8"/>
  <c r="P557" i="8" s="1"/>
  <c r="Q557" i="8" s="1"/>
  <c r="M561" i="8"/>
  <c r="P561" i="8" s="1"/>
  <c r="Q561" i="8" s="1"/>
  <c r="M565" i="8"/>
  <c r="P565" i="8" s="1"/>
  <c r="Q565" i="8" s="1"/>
  <c r="M569" i="8"/>
  <c r="P569" i="8" s="1"/>
  <c r="Q569" i="8" s="1"/>
  <c r="M573" i="8"/>
  <c r="P573" i="8" s="1"/>
  <c r="Q573" i="8" s="1"/>
  <c r="M577" i="8"/>
  <c r="P577" i="8" s="1"/>
  <c r="Q577" i="8" s="1"/>
  <c r="M581" i="8"/>
  <c r="P581" i="8" s="1"/>
  <c r="Q581" i="8" s="1"/>
  <c r="M585" i="8"/>
  <c r="P585" i="8" s="1"/>
  <c r="Q585" i="8" s="1"/>
  <c r="M589" i="8"/>
  <c r="P589" i="8" s="1"/>
  <c r="Q589" i="8" s="1"/>
  <c r="M593" i="8"/>
  <c r="P593" i="8" s="1"/>
  <c r="Q593" i="8" s="1"/>
  <c r="M597" i="8"/>
  <c r="P597" i="8" s="1"/>
  <c r="Q597" i="8" s="1"/>
  <c r="M601" i="8"/>
  <c r="P601" i="8" s="1"/>
  <c r="Q601" i="8" s="1"/>
  <c r="M605" i="8"/>
  <c r="P605" i="8" s="1"/>
  <c r="Q605" i="8" s="1"/>
  <c r="M609" i="8"/>
  <c r="P609" i="8" s="1"/>
  <c r="Q609" i="8" s="1"/>
  <c r="M613" i="8"/>
  <c r="P613" i="8" s="1"/>
  <c r="Q613" i="8" s="1"/>
  <c r="M617" i="8"/>
  <c r="P617" i="8" s="1"/>
  <c r="Q617" i="8" s="1"/>
  <c r="M621" i="8"/>
  <c r="P621" i="8" s="1"/>
  <c r="Q621" i="8" s="1"/>
  <c r="M625" i="8"/>
  <c r="P625" i="8" s="1"/>
  <c r="Q625" i="8" s="1"/>
  <c r="M629" i="8"/>
  <c r="P629" i="8" s="1"/>
  <c r="Q629" i="8" s="1"/>
  <c r="M633" i="8"/>
  <c r="P633" i="8" s="1"/>
  <c r="Q633" i="8" s="1"/>
  <c r="M637" i="8"/>
  <c r="P637" i="8" s="1"/>
  <c r="Q637" i="8" s="1"/>
  <c r="M641" i="8"/>
  <c r="P641" i="8" s="1"/>
  <c r="Q641" i="8" s="1"/>
  <c r="M645" i="8"/>
  <c r="P645" i="8" s="1"/>
  <c r="Q645" i="8" s="1"/>
  <c r="M649" i="8"/>
  <c r="P649" i="8" s="1"/>
  <c r="Q649" i="8" s="1"/>
  <c r="M653" i="8"/>
  <c r="P653" i="8" s="1"/>
  <c r="Q653" i="8" s="1"/>
  <c r="M657" i="8"/>
  <c r="P657" i="8" s="1"/>
  <c r="Q657" i="8" s="1"/>
  <c r="M661" i="8"/>
  <c r="P661" i="8" s="1"/>
  <c r="Q661" i="8" s="1"/>
  <c r="M665" i="8"/>
  <c r="P665" i="8" s="1"/>
  <c r="Q665" i="8" s="1"/>
  <c r="M669" i="8"/>
  <c r="P669" i="8" s="1"/>
  <c r="Q669" i="8" s="1"/>
  <c r="M673" i="8"/>
  <c r="P673" i="8" s="1"/>
  <c r="Q673" i="8" s="1"/>
  <c r="M677" i="8"/>
  <c r="P677" i="8" s="1"/>
  <c r="Q677" i="8" s="1"/>
  <c r="M681" i="8"/>
  <c r="P681" i="8" s="1"/>
  <c r="Q681" i="8" s="1"/>
  <c r="M685" i="8"/>
  <c r="P685" i="8" s="1"/>
  <c r="Q685" i="8" s="1"/>
  <c r="M689" i="8"/>
  <c r="P689" i="8" s="1"/>
  <c r="Q689" i="8" s="1"/>
  <c r="M693" i="8"/>
  <c r="P693" i="8" s="1"/>
  <c r="Q693" i="8" s="1"/>
  <c r="M697" i="8"/>
  <c r="P697" i="8" s="1"/>
  <c r="Q697" i="8" s="1"/>
  <c r="M701" i="8"/>
  <c r="P701" i="8" s="1"/>
  <c r="Q701" i="8" s="1"/>
  <c r="M705" i="8"/>
  <c r="P705" i="8" s="1"/>
  <c r="Q705" i="8" s="1"/>
  <c r="M709" i="8"/>
  <c r="P709" i="8" s="1"/>
  <c r="Q709" i="8" s="1"/>
  <c r="M713" i="8"/>
  <c r="P713" i="8" s="1"/>
  <c r="Q713" i="8" s="1"/>
  <c r="M717" i="8"/>
  <c r="P717" i="8" s="1"/>
  <c r="Q717" i="8" s="1"/>
  <c r="M721" i="8"/>
  <c r="P721" i="8" s="1"/>
  <c r="Q721" i="8" s="1"/>
  <c r="M725" i="8"/>
  <c r="P725" i="8" s="1"/>
  <c r="Q725" i="8" s="1"/>
  <c r="M729" i="8"/>
  <c r="P729" i="8" s="1"/>
  <c r="Q729" i="8" s="1"/>
  <c r="M733" i="8"/>
  <c r="P733" i="8" s="1"/>
  <c r="Q733" i="8" s="1"/>
  <c r="M737" i="8"/>
  <c r="P737" i="8" s="1"/>
  <c r="Q737" i="8" s="1"/>
  <c r="M741" i="8"/>
  <c r="P741" i="8" s="1"/>
  <c r="Q741" i="8" s="1"/>
  <c r="M745" i="8"/>
  <c r="P745" i="8" s="1"/>
  <c r="Q745" i="8" s="1"/>
  <c r="M749" i="8"/>
  <c r="P749" i="8" s="1"/>
  <c r="Q749" i="8" s="1"/>
  <c r="M753" i="8"/>
  <c r="P753" i="8" s="1"/>
  <c r="Q753" i="8" s="1"/>
  <c r="M757" i="8"/>
  <c r="P757" i="8" s="1"/>
  <c r="Q757" i="8" s="1"/>
  <c r="M761" i="8"/>
  <c r="P761" i="8" s="1"/>
  <c r="Q761" i="8" s="1"/>
  <c r="M765" i="8"/>
  <c r="P765" i="8" s="1"/>
  <c r="Q765" i="8" s="1"/>
  <c r="M769" i="8"/>
  <c r="P769" i="8" s="1"/>
  <c r="Q769" i="8" s="1"/>
  <c r="M773" i="8"/>
  <c r="P773" i="8" s="1"/>
  <c r="Q773" i="8" s="1"/>
  <c r="M777" i="8"/>
  <c r="P777" i="8" s="1"/>
  <c r="Q777" i="8" s="1"/>
  <c r="M781" i="8"/>
  <c r="P781" i="8" s="1"/>
  <c r="Q781" i="8" s="1"/>
  <c r="M785" i="8"/>
  <c r="P785" i="8" s="1"/>
  <c r="Q785" i="8" s="1"/>
  <c r="M789" i="8"/>
  <c r="P789" i="8" s="1"/>
  <c r="Q789" i="8" s="1"/>
  <c r="M793" i="8"/>
  <c r="P793" i="8" s="1"/>
  <c r="Q793" i="8" s="1"/>
  <c r="M797" i="8"/>
  <c r="P797" i="8" s="1"/>
  <c r="Q797" i="8" s="1"/>
  <c r="M801" i="8"/>
  <c r="P801" i="8" s="1"/>
  <c r="Q801" i="8" s="1"/>
  <c r="M805" i="8"/>
  <c r="P805" i="8" s="1"/>
  <c r="Q805" i="8" s="1"/>
  <c r="M809" i="8"/>
  <c r="P809" i="8" s="1"/>
  <c r="Q809" i="8" s="1"/>
  <c r="M813" i="8"/>
  <c r="P813" i="8" s="1"/>
  <c r="Q813" i="8" s="1"/>
  <c r="M817" i="8"/>
  <c r="P817" i="8" s="1"/>
  <c r="Q817" i="8" s="1"/>
  <c r="M821" i="8"/>
  <c r="P821" i="8" s="1"/>
  <c r="Q821" i="8" s="1"/>
  <c r="M825" i="8"/>
  <c r="P825" i="8" s="1"/>
  <c r="Q825" i="8" s="1"/>
  <c r="M829" i="8"/>
  <c r="P829" i="8" s="1"/>
  <c r="Q829" i="8" s="1"/>
  <c r="M833" i="8"/>
  <c r="P833" i="8" s="1"/>
  <c r="Q833" i="8" s="1"/>
  <c r="M837" i="8"/>
  <c r="P837" i="8" s="1"/>
  <c r="Q837" i="8" s="1"/>
  <c r="M841" i="8"/>
  <c r="P841" i="8" s="1"/>
  <c r="Q841" i="8" s="1"/>
  <c r="M845" i="8"/>
  <c r="P845" i="8" s="1"/>
  <c r="Q845" i="8" s="1"/>
  <c r="M849" i="8"/>
  <c r="P849" i="8" s="1"/>
  <c r="Q849" i="8" s="1"/>
  <c r="M853" i="8"/>
  <c r="P853" i="8" s="1"/>
  <c r="Q853" i="8" s="1"/>
  <c r="M857" i="8"/>
  <c r="P857" i="8" s="1"/>
  <c r="Q857" i="8" s="1"/>
  <c r="M861" i="8"/>
  <c r="P861" i="8" s="1"/>
  <c r="Q861" i="8" s="1"/>
  <c r="M865" i="8"/>
  <c r="P865" i="8" s="1"/>
  <c r="Q865" i="8" s="1"/>
  <c r="M869" i="8"/>
  <c r="P869" i="8" s="1"/>
  <c r="Q869" i="8" s="1"/>
  <c r="M873" i="8"/>
  <c r="P873" i="8" s="1"/>
  <c r="Q873" i="8" s="1"/>
  <c r="M877" i="8"/>
  <c r="P877" i="8" s="1"/>
  <c r="Q877" i="8" s="1"/>
  <c r="M881" i="8"/>
  <c r="P881" i="8" s="1"/>
  <c r="Q881" i="8" s="1"/>
  <c r="M885" i="8"/>
  <c r="P885" i="8" s="1"/>
  <c r="Q885" i="8" s="1"/>
  <c r="M889" i="8"/>
  <c r="P889" i="8" s="1"/>
  <c r="Q889" i="8" s="1"/>
  <c r="M893" i="8"/>
  <c r="P893" i="8" s="1"/>
  <c r="Q893" i="8" s="1"/>
  <c r="M897" i="8"/>
  <c r="P897" i="8" s="1"/>
  <c r="Q897" i="8" s="1"/>
  <c r="M901" i="8"/>
  <c r="P901" i="8" s="1"/>
  <c r="Q901" i="8" s="1"/>
  <c r="M905" i="8"/>
  <c r="P905" i="8" s="1"/>
  <c r="Q905" i="8" s="1"/>
  <c r="M909" i="8"/>
  <c r="P909" i="8" s="1"/>
  <c r="Q909" i="8" s="1"/>
  <c r="M913" i="8"/>
  <c r="P913" i="8" s="1"/>
  <c r="Q913" i="8" s="1"/>
  <c r="M917" i="8"/>
  <c r="P917" i="8" s="1"/>
  <c r="Q917" i="8" s="1"/>
  <c r="M921" i="8"/>
  <c r="P921" i="8" s="1"/>
  <c r="Q921" i="8" s="1"/>
  <c r="M925" i="8"/>
  <c r="P925" i="8" s="1"/>
  <c r="Q925" i="8" s="1"/>
  <c r="M929" i="8"/>
  <c r="P929" i="8" s="1"/>
  <c r="Q929" i="8" s="1"/>
  <c r="M933" i="8"/>
  <c r="P933" i="8" s="1"/>
  <c r="Q933" i="8" s="1"/>
  <c r="M937" i="8"/>
  <c r="P937" i="8" s="1"/>
  <c r="Q937" i="8" s="1"/>
  <c r="M941" i="8"/>
  <c r="P941" i="8" s="1"/>
  <c r="Q941" i="8" s="1"/>
  <c r="M945" i="8"/>
  <c r="P945" i="8" s="1"/>
  <c r="Q945" i="8" s="1"/>
  <c r="M949" i="8"/>
  <c r="P949" i="8" s="1"/>
  <c r="Q949" i="8" s="1"/>
  <c r="M953" i="8"/>
  <c r="P953" i="8" s="1"/>
  <c r="Q953" i="8" s="1"/>
  <c r="M957" i="8"/>
  <c r="P957" i="8" s="1"/>
  <c r="Q957" i="8" s="1"/>
  <c r="M961" i="8"/>
  <c r="P961" i="8" s="1"/>
  <c r="Q961" i="8" s="1"/>
  <c r="M965" i="8"/>
  <c r="P965" i="8" s="1"/>
  <c r="Q965" i="8" s="1"/>
  <c r="M969" i="8"/>
  <c r="P969" i="8" s="1"/>
  <c r="Q969" i="8" s="1"/>
  <c r="M973" i="8"/>
  <c r="P973" i="8" s="1"/>
  <c r="Q973" i="8" s="1"/>
  <c r="M977" i="8"/>
  <c r="P977" i="8" s="1"/>
  <c r="Q977" i="8" s="1"/>
  <c r="M981" i="8"/>
  <c r="P981" i="8" s="1"/>
  <c r="Q981" i="8" s="1"/>
  <c r="M985" i="8"/>
  <c r="P985" i="8" s="1"/>
  <c r="Q985" i="8" s="1"/>
  <c r="M989" i="8"/>
  <c r="P989" i="8" s="1"/>
  <c r="Q989" i="8" s="1"/>
  <c r="M993" i="8"/>
  <c r="P993" i="8" s="1"/>
  <c r="Q993" i="8" s="1"/>
  <c r="M997" i="8"/>
  <c r="P997" i="8" s="1"/>
  <c r="Q997" i="8" s="1"/>
  <c r="M1001" i="8"/>
  <c r="P1001" i="8" s="1"/>
  <c r="Q1001" i="8" s="1"/>
  <c r="M1005" i="8"/>
  <c r="P1005" i="8" s="1"/>
  <c r="Q1005" i="8" s="1"/>
  <c r="M1009" i="8"/>
  <c r="P1009" i="8" s="1"/>
  <c r="Q1009" i="8" s="1"/>
  <c r="M1013" i="8"/>
  <c r="P1013" i="8" s="1"/>
  <c r="Q1013" i="8" s="1"/>
  <c r="M1017" i="8"/>
  <c r="P1017" i="8" s="1"/>
  <c r="Q1017" i="8" s="1"/>
  <c r="M1021" i="8"/>
  <c r="P1021" i="8" s="1"/>
  <c r="Q1021" i="8" s="1"/>
  <c r="M1025" i="8"/>
  <c r="P1025" i="8" s="1"/>
  <c r="Q1025" i="8" s="1"/>
  <c r="M1029" i="8"/>
  <c r="P1029" i="8" s="1"/>
  <c r="Q1029" i="8" s="1"/>
  <c r="M1033" i="8"/>
  <c r="P1033" i="8" s="1"/>
  <c r="Q1033" i="8" s="1"/>
  <c r="M1037" i="8"/>
  <c r="P1037" i="8" s="1"/>
  <c r="Q1037" i="8" s="1"/>
  <c r="M1041" i="8"/>
  <c r="P1041" i="8" s="1"/>
  <c r="Q1041" i="8" s="1"/>
  <c r="M1045" i="8"/>
  <c r="P1045" i="8" s="1"/>
  <c r="Q1045" i="8" s="1"/>
  <c r="M1049" i="8"/>
  <c r="P1049" i="8" s="1"/>
  <c r="Q1049" i="8" s="1"/>
  <c r="M1053" i="8"/>
  <c r="P1053" i="8" s="1"/>
  <c r="Q1053" i="8" s="1"/>
  <c r="M1057" i="8"/>
  <c r="P1057" i="8" s="1"/>
  <c r="Q1057" i="8" s="1"/>
  <c r="M1061" i="8"/>
  <c r="P1061" i="8" s="1"/>
  <c r="Q1061" i="8" s="1"/>
  <c r="M1065" i="8"/>
  <c r="P1065" i="8" s="1"/>
  <c r="Q1065" i="8" s="1"/>
  <c r="M1069" i="8"/>
  <c r="P1069" i="8" s="1"/>
  <c r="Q1069" i="8" s="1"/>
  <c r="M1073" i="8"/>
  <c r="P1073" i="8" s="1"/>
  <c r="Q1073" i="8" s="1"/>
  <c r="M4" i="12"/>
  <c r="M5" i="12" s="1"/>
  <c r="Q4" i="12"/>
  <c r="O4" i="12"/>
  <c r="O5" i="12" s="1"/>
  <c r="I5" i="7"/>
  <c r="K5" i="7" s="1"/>
  <c r="I1074" i="7"/>
  <c r="J1074" i="7"/>
  <c r="I1073" i="7"/>
  <c r="I1061" i="7"/>
  <c r="K1061" i="7" s="1"/>
  <c r="J1061" i="7"/>
  <c r="I1058" i="7"/>
  <c r="I1053" i="7"/>
  <c r="J1053" i="7"/>
  <c r="I1050" i="7"/>
  <c r="I1045" i="7"/>
  <c r="I1042" i="7"/>
  <c r="K1042" i="7" s="1"/>
  <c r="I1037" i="7"/>
  <c r="K1037" i="7" s="1"/>
  <c r="J1037" i="7"/>
  <c r="I1034" i="7"/>
  <c r="I1029" i="7"/>
  <c r="J1029" i="7"/>
  <c r="I1026" i="7"/>
  <c r="K1026" i="7" s="1"/>
  <c r="I1021" i="7"/>
  <c r="I1018" i="7"/>
  <c r="I1013" i="7"/>
  <c r="K1013" i="7" s="1"/>
  <c r="I1010" i="7"/>
  <c r="I1005" i="7"/>
  <c r="J1005" i="7"/>
  <c r="I1002" i="7"/>
  <c r="I997" i="7"/>
  <c r="K997" i="7" s="1"/>
  <c r="I994" i="7"/>
  <c r="I989" i="7"/>
  <c r="K989" i="7" s="1"/>
  <c r="J989" i="7"/>
  <c r="I986" i="7"/>
  <c r="I981" i="7"/>
  <c r="I978" i="7"/>
  <c r="I973" i="7"/>
  <c r="I970" i="7"/>
  <c r="I965" i="7"/>
  <c r="K965" i="7" s="1"/>
  <c r="I964" i="7"/>
  <c r="K964" i="7" s="1"/>
  <c r="I961" i="7"/>
  <c r="J961" i="7"/>
  <c r="I960" i="7"/>
  <c r="I957" i="7"/>
  <c r="I956" i="7"/>
  <c r="I953" i="7"/>
  <c r="I952" i="7"/>
  <c r="K952" i="7" s="1"/>
  <c r="I949" i="7"/>
  <c r="J949" i="7"/>
  <c r="I948" i="7"/>
  <c r="K948" i="7" s="1"/>
  <c r="I945" i="7"/>
  <c r="I944" i="7"/>
  <c r="K944" i="7" s="1"/>
  <c r="I941" i="7"/>
  <c r="I940" i="7"/>
  <c r="I937" i="7"/>
  <c r="I936" i="7"/>
  <c r="K936" i="7" s="1"/>
  <c r="I933" i="7"/>
  <c r="I932" i="7"/>
  <c r="K932" i="7" s="1"/>
  <c r="I929" i="7"/>
  <c r="K929" i="7" s="1"/>
  <c r="J929" i="7"/>
  <c r="I928" i="7"/>
  <c r="I925" i="7"/>
  <c r="I924" i="7"/>
  <c r="I921" i="7"/>
  <c r="I920" i="7"/>
  <c r="K920" i="7" s="1"/>
  <c r="I917" i="7"/>
  <c r="K917" i="7" s="1"/>
  <c r="J917" i="7"/>
  <c r="I916" i="7"/>
  <c r="I913" i="7"/>
  <c r="J913" i="7"/>
  <c r="I912" i="7"/>
  <c r="I909" i="7"/>
  <c r="I908" i="7"/>
  <c r="I905" i="7"/>
  <c r="I904" i="7"/>
  <c r="K904" i="7" s="1"/>
  <c r="I901" i="7"/>
  <c r="J901" i="7"/>
  <c r="I900" i="7"/>
  <c r="K900" i="7" s="1"/>
  <c r="I897" i="7"/>
  <c r="I896" i="7"/>
  <c r="K896" i="7" s="1"/>
  <c r="I893" i="7"/>
  <c r="I892" i="7"/>
  <c r="I889" i="7"/>
  <c r="I888" i="7"/>
  <c r="K888" i="7" s="1"/>
  <c r="I885" i="7"/>
  <c r="I884" i="7"/>
  <c r="K884" i="7" s="1"/>
  <c r="I881" i="7"/>
  <c r="K881" i="7" s="1"/>
  <c r="I880" i="7"/>
  <c r="K880" i="7" s="1"/>
  <c r="I877" i="7"/>
  <c r="I876" i="7"/>
  <c r="I873" i="7"/>
  <c r="I872" i="7"/>
  <c r="K872" i="7" s="1"/>
  <c r="I869" i="7"/>
  <c r="K869" i="7" s="1"/>
  <c r="I868" i="7"/>
  <c r="K868" i="7" s="1"/>
  <c r="I865" i="7"/>
  <c r="I864" i="7"/>
  <c r="I861" i="7"/>
  <c r="J861" i="7"/>
  <c r="I860" i="7"/>
  <c r="I857" i="7"/>
  <c r="I856" i="7"/>
  <c r="K856" i="7" s="1"/>
  <c r="I853" i="7"/>
  <c r="I852" i="7"/>
  <c r="I849" i="7"/>
  <c r="K849" i="7" s="1"/>
  <c r="I848" i="7"/>
  <c r="I845" i="7"/>
  <c r="J845" i="7"/>
  <c r="I844" i="7"/>
  <c r="I841" i="7"/>
  <c r="I840" i="7"/>
  <c r="K840" i="7" s="1"/>
  <c r="I837" i="7"/>
  <c r="K837" i="7" s="1"/>
  <c r="I836" i="7"/>
  <c r="K836" i="7" s="1"/>
  <c r="I833" i="7"/>
  <c r="J833" i="7"/>
  <c r="I832" i="7"/>
  <c r="K832" i="7" s="1"/>
  <c r="I829" i="7"/>
  <c r="I828" i="7"/>
  <c r="I825" i="7"/>
  <c r="I824" i="7"/>
  <c r="K824" i="7" s="1"/>
  <c r="I821" i="7"/>
  <c r="J821" i="7"/>
  <c r="I820" i="7"/>
  <c r="K820" i="7" s="1"/>
  <c r="I817" i="7"/>
  <c r="I816" i="7"/>
  <c r="I813" i="7"/>
  <c r="J813" i="7"/>
  <c r="I812" i="7"/>
  <c r="I809" i="7"/>
  <c r="I808" i="7"/>
  <c r="K808" i="7" s="1"/>
  <c r="I805" i="7"/>
  <c r="I804" i="7"/>
  <c r="K804" i="7" s="1"/>
  <c r="I801" i="7"/>
  <c r="K801" i="7" s="1"/>
  <c r="J801" i="7"/>
  <c r="I798" i="7"/>
  <c r="K798" i="7" s="1"/>
  <c r="I793" i="7"/>
  <c r="I790" i="7"/>
  <c r="I666" i="7"/>
  <c r="K666" i="7" s="1"/>
  <c r="I662" i="7"/>
  <c r="I658" i="7"/>
  <c r="I654" i="7"/>
  <c r="K654" i="7" s="1"/>
  <c r="I650" i="7"/>
  <c r="I646" i="7"/>
  <c r="K646" i="7" s="1"/>
  <c r="I642" i="7"/>
  <c r="K642" i="7" s="1"/>
  <c r="I638" i="7"/>
  <c r="I634" i="7"/>
  <c r="K634" i="7" s="1"/>
  <c r="I630" i="7"/>
  <c r="I626" i="7"/>
  <c r="I622" i="7"/>
  <c r="I618" i="7"/>
  <c r="I614" i="7"/>
  <c r="I610" i="7"/>
  <c r="I606" i="7"/>
  <c r="I602" i="7"/>
  <c r="K602" i="7" s="1"/>
  <c r="I598" i="7"/>
  <c r="I594" i="7"/>
  <c r="I590" i="7"/>
  <c r="I586" i="7"/>
  <c r="I582" i="7"/>
  <c r="K582" i="7" s="1"/>
  <c r="I578" i="7"/>
  <c r="K578" i="7" s="1"/>
  <c r="I574" i="7"/>
  <c r="I545" i="7"/>
  <c r="I537" i="7"/>
  <c r="K537" i="7" s="1"/>
  <c r="J537" i="7"/>
  <c r="J1052" i="7"/>
  <c r="J1042" i="7"/>
  <c r="J1034" i="7"/>
  <c r="J1028" i="7"/>
  <c r="J1026" i="7"/>
  <c r="L1026" i="7" s="1"/>
  <c r="J1020" i="7"/>
  <c r="J1018" i="7"/>
  <c r="J1016" i="7"/>
  <c r="J1008" i="7"/>
  <c r="J996" i="7"/>
  <c r="J992" i="7"/>
  <c r="J988" i="7"/>
  <c r="J984" i="7"/>
  <c r="J964" i="7"/>
  <c r="L964" i="7" s="1"/>
  <c r="J956" i="7"/>
  <c r="J954" i="7"/>
  <c r="J952" i="7"/>
  <c r="J948" i="7"/>
  <c r="J938" i="7"/>
  <c r="J932" i="7"/>
  <c r="J928" i="7"/>
  <c r="J924" i="7"/>
  <c r="J922" i="7"/>
  <c r="J916" i="7"/>
  <c r="J906" i="7"/>
  <c r="J904" i="7"/>
  <c r="J900" i="7"/>
  <c r="J896" i="7"/>
  <c r="J890" i="7"/>
  <c r="J888" i="7"/>
  <c r="L888" i="7" s="1"/>
  <c r="J884" i="7"/>
  <c r="J880" i="7"/>
  <c r="J876" i="7"/>
  <c r="J874" i="7"/>
  <c r="J868" i="7"/>
  <c r="J858" i="7"/>
  <c r="J852" i="7"/>
  <c r="J848" i="7"/>
  <c r="J844" i="7"/>
  <c r="J842" i="7"/>
  <c r="J840" i="7"/>
  <c r="J836" i="7"/>
  <c r="L836" i="7" s="1"/>
  <c r="J828" i="7"/>
  <c r="J826" i="7"/>
  <c r="J824" i="7"/>
  <c r="J820" i="7"/>
  <c r="J810" i="7"/>
  <c r="J804" i="7"/>
  <c r="J800" i="7"/>
  <c r="J794" i="7"/>
  <c r="J787" i="7"/>
  <c r="J775" i="7"/>
  <c r="J771" i="7"/>
  <c r="J755" i="7"/>
  <c r="J751" i="7"/>
  <c r="J739" i="7"/>
  <c r="J735" i="7"/>
  <c r="J711" i="7"/>
  <c r="J707" i="7"/>
  <c r="L707" i="7" s="1"/>
  <c r="J691" i="7"/>
  <c r="J675" i="7"/>
  <c r="J631" i="7"/>
  <c r="J627" i="7"/>
  <c r="J623" i="7"/>
  <c r="J607" i="7"/>
  <c r="J591" i="7"/>
  <c r="J583" i="7"/>
  <c r="I573" i="7"/>
  <c r="J571" i="7"/>
  <c r="I569" i="7"/>
  <c r="I565" i="7"/>
  <c r="J563" i="7"/>
  <c r="I561" i="7"/>
  <c r="J559" i="7"/>
  <c r="I557" i="7"/>
  <c r="K557" i="7" s="1"/>
  <c r="J549" i="7"/>
  <c r="I549" i="7"/>
  <c r="K549" i="7" s="1"/>
  <c r="I548" i="7"/>
  <c r="I543" i="7"/>
  <c r="K543" i="7" s="1"/>
  <c r="I542" i="7"/>
  <c r="I533" i="7"/>
  <c r="I532" i="7"/>
  <c r="I527" i="7"/>
  <c r="I526" i="7"/>
  <c r="K526" i="7" s="1"/>
  <c r="J523" i="7"/>
  <c r="I517" i="7"/>
  <c r="I516" i="7"/>
  <c r="I510" i="7"/>
  <c r="I506" i="7"/>
  <c r="I503" i="7"/>
  <c r="I499" i="7"/>
  <c r="I345" i="7"/>
  <c r="I337" i="7"/>
  <c r="I329" i="7"/>
  <c r="K329" i="7" s="1"/>
  <c r="J329" i="7"/>
  <c r="I321" i="7"/>
  <c r="I313" i="7"/>
  <c r="K313" i="7" s="1"/>
  <c r="J313" i="7"/>
  <c r="I305" i="7"/>
  <c r="K305" i="7" s="1"/>
  <c r="J305" i="7"/>
  <c r="I297" i="7"/>
  <c r="K297" i="7" s="1"/>
  <c r="I289" i="7"/>
  <c r="J289" i="7"/>
  <c r="I281" i="7"/>
  <c r="K281" i="7" s="1"/>
  <c r="J281" i="7"/>
  <c r="I273" i="7"/>
  <c r="I265" i="7"/>
  <c r="I257" i="7"/>
  <c r="K257" i="7" s="1"/>
  <c r="J257" i="7"/>
  <c r="I249" i="7"/>
  <c r="K249" i="7" s="1"/>
  <c r="J249" i="7"/>
  <c r="I241" i="7"/>
  <c r="I233" i="7"/>
  <c r="I225" i="7"/>
  <c r="I217" i="7"/>
  <c r="I209" i="7"/>
  <c r="J209" i="7"/>
  <c r="I1066" i="7"/>
  <c r="J788" i="7"/>
  <c r="J780" i="7"/>
  <c r="J776" i="7"/>
  <c r="J772" i="7"/>
  <c r="J764" i="7"/>
  <c r="J760" i="7"/>
  <c r="J756" i="7"/>
  <c r="J748" i="7"/>
  <c r="J740" i="7"/>
  <c r="J732" i="7"/>
  <c r="I730" i="7"/>
  <c r="K730" i="7" s="1"/>
  <c r="I726" i="7"/>
  <c r="K726" i="7" s="1"/>
  <c r="I722" i="7"/>
  <c r="J720" i="7"/>
  <c r="I718" i="7"/>
  <c r="I714" i="7"/>
  <c r="J712" i="7"/>
  <c r="I710" i="7"/>
  <c r="J708" i="7"/>
  <c r="I706" i="7"/>
  <c r="J704" i="7"/>
  <c r="I702" i="7"/>
  <c r="K702" i="7" s="1"/>
  <c r="J700" i="7"/>
  <c r="I698" i="7"/>
  <c r="J696" i="7"/>
  <c r="I694" i="7"/>
  <c r="J692" i="7"/>
  <c r="I690" i="7"/>
  <c r="I686" i="7"/>
  <c r="K686" i="7" s="1"/>
  <c r="J684" i="7"/>
  <c r="I682" i="7"/>
  <c r="K682" i="7" s="1"/>
  <c r="I678" i="7"/>
  <c r="I674" i="7"/>
  <c r="I670" i="7"/>
  <c r="K670" i="7" s="1"/>
  <c r="J668" i="7"/>
  <c r="J656" i="7"/>
  <c r="J652" i="7"/>
  <c r="J636" i="7"/>
  <c r="J632" i="7"/>
  <c r="J620" i="7"/>
  <c r="J612" i="7"/>
  <c r="J596" i="7"/>
  <c r="J576" i="7"/>
  <c r="J568" i="7"/>
  <c r="J564" i="7"/>
  <c r="J560" i="7"/>
  <c r="J556" i="7"/>
  <c r="S546" i="7"/>
  <c r="K546" i="7" s="1"/>
  <c r="J543" i="7"/>
  <c r="S530" i="7"/>
  <c r="J527" i="7"/>
  <c r="J526" i="7"/>
  <c r="S514" i="7"/>
  <c r="I513" i="7"/>
  <c r="I508" i="7"/>
  <c r="K508" i="7" s="1"/>
  <c r="J508" i="7"/>
  <c r="J505" i="7"/>
  <c r="I505" i="7"/>
  <c r="I502" i="7"/>
  <c r="S502" i="7"/>
  <c r="J502" i="7" s="1"/>
  <c r="I498" i="7"/>
  <c r="S498" i="7"/>
  <c r="I445" i="7"/>
  <c r="I437" i="7"/>
  <c r="K437" i="7" s="1"/>
  <c r="I429" i="7"/>
  <c r="K429" i="7" s="1"/>
  <c r="I421" i="7"/>
  <c r="I413" i="7"/>
  <c r="K413" i="7" s="1"/>
  <c r="I405" i="7"/>
  <c r="I397" i="7"/>
  <c r="I389" i="7"/>
  <c r="I381" i="7"/>
  <c r="K381" i="7" s="1"/>
  <c r="I373" i="7"/>
  <c r="K373" i="7" s="1"/>
  <c r="I365" i="7"/>
  <c r="I357" i="7"/>
  <c r="K357" i="7" s="1"/>
  <c r="I343" i="7"/>
  <c r="I335" i="7"/>
  <c r="J327" i="7"/>
  <c r="I327" i="7"/>
  <c r="K327" i="7" s="1"/>
  <c r="I319" i="7"/>
  <c r="I311" i="7"/>
  <c r="J303" i="7"/>
  <c r="I303" i="7"/>
  <c r="I295" i="7"/>
  <c r="I287" i="7"/>
  <c r="I279" i="7"/>
  <c r="J271" i="7"/>
  <c r="I271" i="7"/>
  <c r="K271" i="7" s="1"/>
  <c r="I263" i="7"/>
  <c r="K263" i="7" s="1"/>
  <c r="I255" i="7"/>
  <c r="I247" i="7"/>
  <c r="K247" i="7" s="1"/>
  <c r="I239" i="7"/>
  <c r="I231" i="7"/>
  <c r="I223" i="7"/>
  <c r="I215" i="7"/>
  <c r="K215" i="7" s="1"/>
  <c r="J207" i="7"/>
  <c r="I207" i="7"/>
  <c r="K207" i="7" s="1"/>
  <c r="J565" i="7"/>
  <c r="J557" i="7"/>
  <c r="I551" i="7"/>
  <c r="K551" i="7" s="1"/>
  <c r="I550" i="7"/>
  <c r="K550" i="7" s="1"/>
  <c r="I541" i="7"/>
  <c r="I540" i="7"/>
  <c r="K540" i="7" s="1"/>
  <c r="I535" i="7"/>
  <c r="K535" i="7" s="1"/>
  <c r="I534" i="7"/>
  <c r="K534" i="7" s="1"/>
  <c r="J531" i="7"/>
  <c r="I525" i="7"/>
  <c r="I524" i="7"/>
  <c r="J520" i="7"/>
  <c r="I519" i="7"/>
  <c r="J515" i="7"/>
  <c r="I511" i="7"/>
  <c r="I504" i="7"/>
  <c r="I500" i="7"/>
  <c r="I495" i="7"/>
  <c r="K495" i="7" s="1"/>
  <c r="I491" i="7"/>
  <c r="K491" i="7" s="1"/>
  <c r="I487" i="7"/>
  <c r="I483" i="7"/>
  <c r="I479" i="7"/>
  <c r="J479" i="7"/>
  <c r="I475" i="7"/>
  <c r="K475" i="7" s="1"/>
  <c r="I471" i="7"/>
  <c r="I467" i="7"/>
  <c r="I463" i="7"/>
  <c r="K463" i="7" s="1"/>
  <c r="I459" i="7"/>
  <c r="J459" i="7"/>
  <c r="I455" i="7"/>
  <c r="I451" i="7"/>
  <c r="I349" i="7"/>
  <c r="I341" i="7"/>
  <c r="I333" i="7"/>
  <c r="I325" i="7"/>
  <c r="I317" i="7"/>
  <c r="I309" i="7"/>
  <c r="K309" i="7" s="1"/>
  <c r="J309" i="7"/>
  <c r="I301" i="7"/>
  <c r="I293" i="7"/>
  <c r="I285" i="7"/>
  <c r="K285" i="7" s="1"/>
  <c r="J285" i="7"/>
  <c r="I277" i="7"/>
  <c r="K277" i="7" s="1"/>
  <c r="J277" i="7"/>
  <c r="I269" i="7"/>
  <c r="I261" i="7"/>
  <c r="I253" i="7"/>
  <c r="K253" i="7" s="1"/>
  <c r="J253" i="7"/>
  <c r="I245" i="7"/>
  <c r="I237" i="7"/>
  <c r="I229" i="7"/>
  <c r="K229" i="7" s="1"/>
  <c r="J229" i="7"/>
  <c r="I221" i="7"/>
  <c r="I213" i="7"/>
  <c r="I205" i="7"/>
  <c r="I8" i="7"/>
  <c r="I12" i="7"/>
  <c r="I16" i="7"/>
  <c r="K16" i="7" s="1"/>
  <c r="I20" i="7"/>
  <c r="I24" i="7"/>
  <c r="K24" i="7" s="1"/>
  <c r="I28" i="7"/>
  <c r="K28" i="7" s="1"/>
  <c r="I32" i="7"/>
  <c r="I36" i="7"/>
  <c r="K36" i="7" s="1"/>
  <c r="I40" i="7"/>
  <c r="I44" i="7"/>
  <c r="K44" i="7" s="1"/>
  <c r="I48" i="7"/>
  <c r="K48" i="7" s="1"/>
  <c r="I7" i="7"/>
  <c r="K7" i="7" s="1"/>
  <c r="I15" i="7"/>
  <c r="K15" i="7" s="1"/>
  <c r="I23" i="7"/>
  <c r="I31" i="7"/>
  <c r="I39" i="7"/>
  <c r="K39" i="7" s="1"/>
  <c r="I47" i="7"/>
  <c r="K47" i="7" s="1"/>
  <c r="J59" i="7"/>
  <c r="J83" i="7"/>
  <c r="J91" i="7"/>
  <c r="J107" i="7"/>
  <c r="J115" i="7"/>
  <c r="J123" i="7"/>
  <c r="J155" i="7"/>
  <c r="J171" i="7"/>
  <c r="J9" i="7"/>
  <c r="J17" i="7"/>
  <c r="J129" i="7"/>
  <c r="J145" i="7"/>
  <c r="J161" i="7"/>
  <c r="J193" i="7"/>
  <c r="I351" i="7"/>
  <c r="J353" i="7"/>
  <c r="I355" i="7"/>
  <c r="J357" i="7"/>
  <c r="I359" i="7"/>
  <c r="I363" i="7"/>
  <c r="I367" i="7"/>
  <c r="J369" i="7"/>
  <c r="I371" i="7"/>
  <c r="K371" i="7" s="1"/>
  <c r="J373" i="7"/>
  <c r="I375" i="7"/>
  <c r="K375" i="7" s="1"/>
  <c r="J377" i="7"/>
  <c r="I379" i="7"/>
  <c r="J381" i="7"/>
  <c r="I383" i="7"/>
  <c r="K383" i="7" s="1"/>
  <c r="J385" i="7"/>
  <c r="I387" i="7"/>
  <c r="K387" i="7" s="1"/>
  <c r="I391" i="7"/>
  <c r="K391" i="7" s="1"/>
  <c r="J393" i="7"/>
  <c r="I395" i="7"/>
  <c r="I399" i="7"/>
  <c r="J401" i="7"/>
  <c r="I403" i="7"/>
  <c r="K403" i="7" s="1"/>
  <c r="I407" i="7"/>
  <c r="K407" i="7" s="1"/>
  <c r="I411" i="7"/>
  <c r="J413" i="7"/>
  <c r="L413" i="7" s="1"/>
  <c r="I415" i="7"/>
  <c r="J417" i="7"/>
  <c r="I419" i="7"/>
  <c r="K419" i="7" s="1"/>
  <c r="I423" i="7"/>
  <c r="K423" i="7" s="1"/>
  <c r="I427" i="7"/>
  <c r="K427" i="7" s="1"/>
  <c r="J429" i="7"/>
  <c r="I431" i="7"/>
  <c r="J433" i="7"/>
  <c r="I435" i="7"/>
  <c r="K435" i="7" s="1"/>
  <c r="J437" i="7"/>
  <c r="I439" i="7"/>
  <c r="I443" i="7"/>
  <c r="K443" i="7" s="1"/>
  <c r="I447" i="7"/>
  <c r="J449" i="7"/>
  <c r="J453" i="7"/>
  <c r="J457" i="7"/>
  <c r="J465" i="7"/>
  <c r="J469" i="7"/>
  <c r="J473" i="7"/>
  <c r="J481" i="7"/>
  <c r="J485" i="7"/>
  <c r="J489" i="7"/>
  <c r="J497" i="7"/>
  <c r="J501" i="7"/>
  <c r="I11" i="7"/>
  <c r="I19" i="7"/>
  <c r="I27" i="7"/>
  <c r="I35" i="7"/>
  <c r="I43" i="7"/>
  <c r="I51" i="7"/>
  <c r="J55" i="7"/>
  <c r="J79" i="7"/>
  <c r="J87" i="7"/>
  <c r="J95" i="7"/>
  <c r="J119" i="7"/>
  <c r="J127" i="7"/>
  <c r="J135" i="7"/>
  <c r="J151" i="7"/>
  <c r="J167" i="7"/>
  <c r="J175" i="7"/>
  <c r="J183" i="7"/>
  <c r="I203" i="7"/>
  <c r="I350" i="7"/>
  <c r="K350" i="7" s="1"/>
  <c r="I354" i="7"/>
  <c r="K354" i="7" s="1"/>
  <c r="I358" i="7"/>
  <c r="K358" i="7" s="1"/>
  <c r="I362" i="7"/>
  <c r="K362" i="7" s="1"/>
  <c r="I366" i="7"/>
  <c r="I370" i="7"/>
  <c r="K370" i="7" s="1"/>
  <c r="I374" i="7"/>
  <c r="K374" i="7" s="1"/>
  <c r="I378" i="7"/>
  <c r="K378" i="7" s="1"/>
  <c r="I382" i="7"/>
  <c r="I386" i="7"/>
  <c r="K386" i="7" s="1"/>
  <c r="I390" i="7"/>
  <c r="K390" i="7" s="1"/>
  <c r="I394" i="7"/>
  <c r="K394" i="7" s="1"/>
  <c r="I398" i="7"/>
  <c r="I402" i="7"/>
  <c r="K402" i="7" s="1"/>
  <c r="I406" i="7"/>
  <c r="K406" i="7" s="1"/>
  <c r="I410" i="7"/>
  <c r="K410" i="7" s="1"/>
  <c r="I414" i="7"/>
  <c r="I418" i="7"/>
  <c r="K418" i="7" s="1"/>
  <c r="I422" i="7"/>
  <c r="I426" i="7"/>
  <c r="K426" i="7" s="1"/>
  <c r="I430" i="7"/>
  <c r="I434" i="7"/>
  <c r="K434" i="7" s="1"/>
  <c r="I438" i="7"/>
  <c r="I442" i="7"/>
  <c r="K442" i="7" s="1"/>
  <c r="I446" i="7"/>
  <c r="K446" i="7" s="1"/>
  <c r="I450" i="7"/>
  <c r="K450" i="7" s="1"/>
  <c r="I454" i="7"/>
  <c r="K454" i="7" s="1"/>
  <c r="I458" i="7"/>
  <c r="I462" i="7"/>
  <c r="K462" i="7" s="1"/>
  <c r="I466" i="7"/>
  <c r="K466" i="7" s="1"/>
  <c r="I470" i="7"/>
  <c r="K470" i="7" s="1"/>
  <c r="I474" i="7"/>
  <c r="I478" i="7"/>
  <c r="K478" i="7" s="1"/>
  <c r="I482" i="7"/>
  <c r="K482" i="7" s="1"/>
  <c r="I486" i="7"/>
  <c r="K486" i="7" s="1"/>
  <c r="I490" i="7"/>
  <c r="I494" i="7"/>
  <c r="K494" i="7" s="1"/>
  <c r="J3" i="7"/>
  <c r="J13" i="7"/>
  <c r="J29" i="7"/>
  <c r="J45" i="7"/>
  <c r="J53" i="7"/>
  <c r="J69" i="7"/>
  <c r="J101" i="7"/>
  <c r="J109" i="7"/>
  <c r="J117" i="7"/>
  <c r="J181" i="7"/>
  <c r="J189" i="7"/>
  <c r="J355" i="7"/>
  <c r="J371" i="7"/>
  <c r="J375" i="7"/>
  <c r="J383" i="7"/>
  <c r="J387" i="7"/>
  <c r="J391" i="7"/>
  <c r="J403" i="7"/>
  <c r="J407" i="7"/>
  <c r="J419" i="7"/>
  <c r="J423" i="7"/>
  <c r="J427" i="7"/>
  <c r="J435" i="7"/>
  <c r="J439" i="7"/>
  <c r="J443" i="7"/>
  <c r="I788" i="7"/>
  <c r="K788" i="7" s="1"/>
  <c r="I784" i="7"/>
  <c r="J782" i="7"/>
  <c r="I780" i="7"/>
  <c r="K780" i="7" s="1"/>
  <c r="I776" i="7"/>
  <c r="I772" i="7"/>
  <c r="K772" i="7" s="1"/>
  <c r="J770" i="7"/>
  <c r="I768" i="7"/>
  <c r="K768" i="7" s="1"/>
  <c r="I764" i="7"/>
  <c r="K764" i="7" s="1"/>
  <c r="J762" i="7"/>
  <c r="I760" i="7"/>
  <c r="K760" i="7" s="1"/>
  <c r="I756" i="7"/>
  <c r="K756" i="7" s="1"/>
  <c r="J754" i="7"/>
  <c r="I752" i="7"/>
  <c r="I748" i="7"/>
  <c r="K748" i="7" s="1"/>
  <c r="J746" i="7"/>
  <c r="L746" i="7" s="1"/>
  <c r="I744" i="7"/>
  <c r="I740" i="7"/>
  <c r="K740" i="7" s="1"/>
  <c r="J738" i="7"/>
  <c r="I736" i="7"/>
  <c r="K736" i="7" s="1"/>
  <c r="I732" i="7"/>
  <c r="K732" i="7" s="1"/>
  <c r="I728" i="7"/>
  <c r="J726" i="7"/>
  <c r="I724" i="7"/>
  <c r="J722" i="7"/>
  <c r="I720" i="7"/>
  <c r="K720" i="7" s="1"/>
  <c r="I716" i="7"/>
  <c r="J714" i="7"/>
  <c r="I712" i="7"/>
  <c r="K712" i="7" s="1"/>
  <c r="I708" i="7"/>
  <c r="K708" i="7" s="1"/>
  <c r="I704" i="7"/>
  <c r="K704" i="7" s="1"/>
  <c r="J702" i="7"/>
  <c r="I700" i="7"/>
  <c r="K700" i="7" s="1"/>
  <c r="I696" i="7"/>
  <c r="K696" i="7" s="1"/>
  <c r="I692" i="7"/>
  <c r="K692" i="7" s="1"/>
  <c r="I688" i="7"/>
  <c r="J686" i="7"/>
  <c r="I684" i="7"/>
  <c r="K684" i="7" s="1"/>
  <c r="J682" i="7"/>
  <c r="I680" i="7"/>
  <c r="I676" i="7"/>
  <c r="K676" i="7" s="1"/>
  <c r="I672" i="7"/>
  <c r="I668" i="7"/>
  <c r="K668" i="7" s="1"/>
  <c r="J666" i="7"/>
  <c r="I664" i="7"/>
  <c r="I660" i="7"/>
  <c r="K660" i="7" s="1"/>
  <c r="J658" i="7"/>
  <c r="I656" i="7"/>
  <c r="K656" i="7" s="1"/>
  <c r="J654" i="7"/>
  <c r="I652" i="7"/>
  <c r="K652" i="7" s="1"/>
  <c r="J650" i="7"/>
  <c r="I648" i="7"/>
  <c r="K648" i="7" s="1"/>
  <c r="J646" i="7"/>
  <c r="I644" i="7"/>
  <c r="K644" i="7" s="1"/>
  <c r="J642" i="7"/>
  <c r="L642" i="7" s="1"/>
  <c r="I640" i="7"/>
  <c r="I636" i="7"/>
  <c r="K636" i="7" s="1"/>
  <c r="J634" i="7"/>
  <c r="I632" i="7"/>
  <c r="K632" i="7" s="1"/>
  <c r="I628" i="7"/>
  <c r="K628" i="7" s="1"/>
  <c r="I624" i="7"/>
  <c r="I620" i="7"/>
  <c r="K620" i="7" s="1"/>
  <c r="I616" i="7"/>
  <c r="I612" i="7"/>
  <c r="K612" i="7" s="1"/>
  <c r="I608" i="7"/>
  <c r="K608" i="7" s="1"/>
  <c r="I604" i="7"/>
  <c r="K604" i="7" s="1"/>
  <c r="J602" i="7"/>
  <c r="I600" i="7"/>
  <c r="I596" i="7"/>
  <c r="K596" i="7" s="1"/>
  <c r="I592" i="7"/>
  <c r="K592" i="7" s="1"/>
  <c r="J590" i="7"/>
  <c r="I588" i="7"/>
  <c r="K588" i="7" s="1"/>
  <c r="I584" i="7"/>
  <c r="J582" i="7"/>
  <c r="I580" i="7"/>
  <c r="K580" i="7" s="1"/>
  <c r="J578" i="7"/>
  <c r="I576" i="7"/>
  <c r="K576" i="7" s="1"/>
  <c r="J574" i="7"/>
  <c r="I572" i="7"/>
  <c r="K572" i="7" s="1"/>
  <c r="I568" i="7"/>
  <c r="K568" i="7" s="1"/>
  <c r="J566" i="7"/>
  <c r="L566" i="7" s="1"/>
  <c r="I564" i="7"/>
  <c r="K564" i="7" s="1"/>
  <c r="I560" i="7"/>
  <c r="K560" i="7" s="1"/>
  <c r="I556" i="7"/>
  <c r="K556" i="7" s="1"/>
  <c r="J551" i="7"/>
  <c r="J550" i="7"/>
  <c r="I544" i="7"/>
  <c r="I539" i="7"/>
  <c r="K539" i="7" s="1"/>
  <c r="I538" i="7"/>
  <c r="S538" i="7"/>
  <c r="J538" i="7" s="1"/>
  <c r="J535" i="7"/>
  <c r="J534" i="7"/>
  <c r="L534" i="7" s="1"/>
  <c r="I528" i="7"/>
  <c r="K528" i="7" s="1"/>
  <c r="I523" i="7"/>
  <c r="K523" i="7" s="1"/>
  <c r="I522" i="7"/>
  <c r="S522" i="7"/>
  <c r="J522" i="7" s="1"/>
  <c r="J519" i="7"/>
  <c r="J518" i="7"/>
  <c r="I512" i="7"/>
  <c r="S510" i="7"/>
  <c r="J510" i="7" s="1"/>
  <c r="I509" i="7"/>
  <c r="I507" i="7"/>
  <c r="K507" i="7" s="1"/>
  <c r="J507" i="7"/>
  <c r="S506" i="7"/>
  <c r="J506" i="7" s="1"/>
  <c r="I501" i="7"/>
  <c r="K501" i="7" s="1"/>
  <c r="I497" i="7"/>
  <c r="K497" i="7" s="1"/>
  <c r="I493" i="7"/>
  <c r="I489" i="7"/>
  <c r="K489" i="7" s="1"/>
  <c r="I485" i="7"/>
  <c r="K485" i="7" s="1"/>
  <c r="I481" i="7"/>
  <c r="K481" i="7" s="1"/>
  <c r="I477" i="7"/>
  <c r="I473" i="7"/>
  <c r="K473" i="7" s="1"/>
  <c r="I469" i="7"/>
  <c r="K469" i="7" s="1"/>
  <c r="I465" i="7"/>
  <c r="K465" i="7" s="1"/>
  <c r="I461" i="7"/>
  <c r="I457" i="7"/>
  <c r="K457" i="7" s="1"/>
  <c r="I453" i="7"/>
  <c r="K453" i="7" s="1"/>
  <c r="I449" i="7"/>
  <c r="K449" i="7" s="1"/>
  <c r="I441" i="7"/>
  <c r="I433" i="7"/>
  <c r="K433" i="7" s="1"/>
  <c r="I425" i="7"/>
  <c r="K425" i="7" s="1"/>
  <c r="I417" i="7"/>
  <c r="K417" i="7" s="1"/>
  <c r="I409" i="7"/>
  <c r="K409" i="7" s="1"/>
  <c r="I401" i="7"/>
  <c r="K401" i="7" s="1"/>
  <c r="I393" i="7"/>
  <c r="K393" i="7" s="1"/>
  <c r="I385" i="7"/>
  <c r="K385" i="7" s="1"/>
  <c r="I377" i="7"/>
  <c r="K377" i="7" s="1"/>
  <c r="I369" i="7"/>
  <c r="K369" i="7" s="1"/>
  <c r="I361" i="7"/>
  <c r="K361" i="7" s="1"/>
  <c r="I353" i="7"/>
  <c r="K353" i="7" s="1"/>
  <c r="J347" i="7"/>
  <c r="I347" i="7"/>
  <c r="J339" i="7"/>
  <c r="I339" i="7"/>
  <c r="K339" i="7" s="1"/>
  <c r="J331" i="7"/>
  <c r="I331" i="7"/>
  <c r="J323" i="7"/>
  <c r="I323" i="7"/>
  <c r="J315" i="7"/>
  <c r="I315" i="7"/>
  <c r="I307" i="7"/>
  <c r="J299" i="7"/>
  <c r="I299" i="7"/>
  <c r="K299" i="7" s="1"/>
  <c r="I291" i="7"/>
  <c r="I283" i="7"/>
  <c r="I275" i="7"/>
  <c r="J267" i="7"/>
  <c r="I267" i="7"/>
  <c r="K267" i="7" s="1"/>
  <c r="I259" i="7"/>
  <c r="J251" i="7"/>
  <c r="I251" i="7"/>
  <c r="K251" i="7" s="1"/>
  <c r="J243" i="7"/>
  <c r="I243" i="7"/>
  <c r="K243" i="7" s="1"/>
  <c r="I235" i="7"/>
  <c r="J227" i="7"/>
  <c r="I227" i="7"/>
  <c r="J219" i="7"/>
  <c r="I219" i="7"/>
  <c r="J211" i="7"/>
  <c r="I211" i="7"/>
  <c r="K211" i="7" s="1"/>
  <c r="I198" i="7"/>
  <c r="I197" i="7"/>
  <c r="I190" i="7"/>
  <c r="I189" i="7"/>
  <c r="K189" i="7" s="1"/>
  <c r="I182" i="7"/>
  <c r="I181" i="7"/>
  <c r="K181" i="7" s="1"/>
  <c r="I174" i="7"/>
  <c r="I173" i="7"/>
  <c r="I166" i="7"/>
  <c r="I165" i="7"/>
  <c r="I158" i="7"/>
  <c r="I157" i="7"/>
  <c r="I150" i="7"/>
  <c r="I149" i="7"/>
  <c r="I142" i="7"/>
  <c r="I141" i="7"/>
  <c r="K141" i="7" s="1"/>
  <c r="I134" i="7"/>
  <c r="I133" i="7"/>
  <c r="I126" i="7"/>
  <c r="I125" i="7"/>
  <c r="I118" i="7"/>
  <c r="I117" i="7"/>
  <c r="K117" i="7" s="1"/>
  <c r="I110" i="7"/>
  <c r="I109" i="7"/>
  <c r="K109" i="7" s="1"/>
  <c r="I102" i="7"/>
  <c r="I101" i="7"/>
  <c r="K101" i="7" s="1"/>
  <c r="I94" i="7"/>
  <c r="I93" i="7"/>
  <c r="I86" i="7"/>
  <c r="I85" i="7"/>
  <c r="I78" i="7"/>
  <c r="I77" i="7"/>
  <c r="I70" i="7"/>
  <c r="I69" i="7"/>
  <c r="K69" i="7" s="1"/>
  <c r="I62" i="7"/>
  <c r="I61" i="7"/>
  <c r="I54" i="7"/>
  <c r="I53" i="7"/>
  <c r="K53" i="7" s="1"/>
  <c r="I45" i="7"/>
  <c r="K45" i="7" s="1"/>
  <c r="I37" i="7"/>
  <c r="I29" i="7"/>
  <c r="K29" i="7" s="1"/>
  <c r="I21" i="7"/>
  <c r="I13" i="7"/>
  <c r="K13" i="7" s="1"/>
  <c r="I3" i="7"/>
  <c r="K3" i="7" s="1"/>
  <c r="J1074" i="13"/>
  <c r="N1074" i="13"/>
  <c r="L1074" i="13"/>
  <c r="N1066" i="13"/>
  <c r="L1066" i="13"/>
  <c r="J1058" i="13"/>
  <c r="N1058" i="13"/>
  <c r="L1058" i="13"/>
  <c r="J1050" i="13"/>
  <c r="N1050" i="13"/>
  <c r="L1050" i="13"/>
  <c r="J1042" i="13"/>
  <c r="N1042" i="13"/>
  <c r="J1034" i="13"/>
  <c r="N1034" i="13"/>
  <c r="L1034" i="13"/>
  <c r="J1026" i="13"/>
  <c r="N1026" i="13"/>
  <c r="L1026" i="13"/>
  <c r="J1018" i="13"/>
  <c r="N1018" i="13"/>
  <c r="L1018" i="13"/>
  <c r="N1010" i="13"/>
  <c r="L1010" i="13"/>
  <c r="L1007" i="13"/>
  <c r="N1002" i="13"/>
  <c r="L1002" i="13"/>
  <c r="J994" i="13"/>
  <c r="N994" i="13"/>
  <c r="L994" i="13"/>
  <c r="J986" i="13"/>
  <c r="N986" i="13"/>
  <c r="L986" i="13"/>
  <c r="J978" i="13"/>
  <c r="N978" i="13"/>
  <c r="L978" i="13"/>
  <c r="L975" i="13"/>
  <c r="J970" i="13"/>
  <c r="N970" i="13"/>
  <c r="L970" i="13"/>
  <c r="J962" i="13"/>
  <c r="N962" i="13"/>
  <c r="L962" i="13"/>
  <c r="J954" i="13"/>
  <c r="N954" i="13"/>
  <c r="L954" i="13"/>
  <c r="J946" i="13"/>
  <c r="N946" i="13"/>
  <c r="L943" i="13"/>
  <c r="J938" i="13"/>
  <c r="N938" i="13"/>
  <c r="J930" i="13"/>
  <c r="N930" i="13"/>
  <c r="L930" i="13"/>
  <c r="L927" i="13"/>
  <c r="J922" i="13"/>
  <c r="N922" i="13"/>
  <c r="L922" i="13"/>
  <c r="N890" i="13"/>
  <c r="L890" i="13"/>
  <c r="J492" i="7"/>
  <c r="J488" i="7"/>
  <c r="J476" i="7"/>
  <c r="J472" i="7"/>
  <c r="J460" i="7"/>
  <c r="J456" i="7"/>
  <c r="J448" i="7"/>
  <c r="J444" i="7"/>
  <c r="J432" i="7"/>
  <c r="J428" i="7"/>
  <c r="J424" i="7"/>
  <c r="J420" i="7"/>
  <c r="J412" i="7"/>
  <c r="J408" i="7"/>
  <c r="J400" i="7"/>
  <c r="J396" i="7"/>
  <c r="J392" i="7"/>
  <c r="J384" i="7"/>
  <c r="J380" i="7"/>
  <c r="J364" i="7"/>
  <c r="J356" i="7"/>
  <c r="J352" i="7"/>
  <c r="I348" i="7"/>
  <c r="K348" i="7" s="1"/>
  <c r="J348" i="7"/>
  <c r="I344" i="7"/>
  <c r="K344" i="7" s="1"/>
  <c r="J344" i="7"/>
  <c r="I340" i="7"/>
  <c r="K340" i="7" s="1"/>
  <c r="J340" i="7"/>
  <c r="I336" i="7"/>
  <c r="K336" i="7" s="1"/>
  <c r="J336" i="7"/>
  <c r="I332" i="7"/>
  <c r="K332" i="7" s="1"/>
  <c r="J332" i="7"/>
  <c r="I328" i="7"/>
  <c r="K328" i="7" s="1"/>
  <c r="J328" i="7"/>
  <c r="I324" i="7"/>
  <c r="K324" i="7" s="1"/>
  <c r="J324" i="7"/>
  <c r="I320" i="7"/>
  <c r="K320" i="7" s="1"/>
  <c r="J320" i="7"/>
  <c r="I316" i="7"/>
  <c r="K316" i="7" s="1"/>
  <c r="J316" i="7"/>
  <c r="I312" i="7"/>
  <c r="K312" i="7" s="1"/>
  <c r="J312" i="7"/>
  <c r="I308" i="7"/>
  <c r="K308" i="7" s="1"/>
  <c r="J308" i="7"/>
  <c r="I304" i="7"/>
  <c r="K304" i="7" s="1"/>
  <c r="J304" i="7"/>
  <c r="I300" i="7"/>
  <c r="K300" i="7" s="1"/>
  <c r="J300" i="7"/>
  <c r="I296" i="7"/>
  <c r="K296" i="7" s="1"/>
  <c r="J296" i="7"/>
  <c r="I292" i="7"/>
  <c r="K292" i="7" s="1"/>
  <c r="J292" i="7"/>
  <c r="I288" i="7"/>
  <c r="K288" i="7" s="1"/>
  <c r="J288" i="7"/>
  <c r="I284" i="7"/>
  <c r="K284" i="7" s="1"/>
  <c r="J284" i="7"/>
  <c r="I280" i="7"/>
  <c r="K280" i="7" s="1"/>
  <c r="J280" i="7"/>
  <c r="I276" i="7"/>
  <c r="K276" i="7" s="1"/>
  <c r="J276" i="7"/>
  <c r="I272" i="7"/>
  <c r="K272" i="7" s="1"/>
  <c r="J272" i="7"/>
  <c r="I268" i="7"/>
  <c r="K268" i="7" s="1"/>
  <c r="J268" i="7"/>
  <c r="I264" i="7"/>
  <c r="K264" i="7" s="1"/>
  <c r="J264" i="7"/>
  <c r="I260" i="7"/>
  <c r="K260" i="7" s="1"/>
  <c r="J260" i="7"/>
  <c r="I256" i="7"/>
  <c r="K256" i="7" s="1"/>
  <c r="J256" i="7"/>
  <c r="I252" i="7"/>
  <c r="K252" i="7" s="1"/>
  <c r="J252" i="7"/>
  <c r="I248" i="7"/>
  <c r="K248" i="7" s="1"/>
  <c r="J248" i="7"/>
  <c r="I244" i="7"/>
  <c r="K244" i="7" s="1"/>
  <c r="J244" i="7"/>
  <c r="I240" i="7"/>
  <c r="K240" i="7" s="1"/>
  <c r="J240" i="7"/>
  <c r="I236" i="7"/>
  <c r="K236" i="7" s="1"/>
  <c r="J236" i="7"/>
  <c r="I232" i="7"/>
  <c r="K232" i="7" s="1"/>
  <c r="J232" i="7"/>
  <c r="I228" i="7"/>
  <c r="K228" i="7" s="1"/>
  <c r="J228" i="7"/>
  <c r="I224" i="7"/>
  <c r="I220" i="7"/>
  <c r="K220" i="7" s="1"/>
  <c r="J220" i="7"/>
  <c r="I216" i="7"/>
  <c r="K216" i="7" s="1"/>
  <c r="I212" i="7"/>
  <c r="K212" i="7" s="1"/>
  <c r="J212" i="7"/>
  <c r="I208" i="7"/>
  <c r="K208" i="7" s="1"/>
  <c r="I204" i="7"/>
  <c r="K204" i="7" s="1"/>
  <c r="J204" i="7"/>
  <c r="I200" i="7"/>
  <c r="K200" i="7" s="1"/>
  <c r="J200" i="7"/>
  <c r="I199" i="7"/>
  <c r="I192" i="7"/>
  <c r="K192" i="7" s="1"/>
  <c r="J192" i="7"/>
  <c r="I191" i="7"/>
  <c r="I184" i="7"/>
  <c r="I183" i="7"/>
  <c r="I176" i="7"/>
  <c r="K176" i="7" s="1"/>
  <c r="J176" i="7"/>
  <c r="I175" i="7"/>
  <c r="K175" i="7" s="1"/>
  <c r="I168" i="7"/>
  <c r="K168" i="7" s="1"/>
  <c r="J168" i="7"/>
  <c r="I167" i="7"/>
  <c r="K167" i="7" s="1"/>
  <c r="S162" i="7"/>
  <c r="J162" i="7" s="1"/>
  <c r="I160" i="7"/>
  <c r="I159" i="7"/>
  <c r="S154" i="7"/>
  <c r="J154" i="7" s="1"/>
  <c r="I152" i="7"/>
  <c r="K152" i="7" s="1"/>
  <c r="J152" i="7"/>
  <c r="I151" i="7"/>
  <c r="K151" i="7" s="1"/>
  <c r="S146" i="7"/>
  <c r="J146" i="7" s="1"/>
  <c r="I144" i="7"/>
  <c r="I143" i="7"/>
  <c r="S138" i="7"/>
  <c r="J138" i="7" s="1"/>
  <c r="I136" i="7"/>
  <c r="K136" i="7" s="1"/>
  <c r="J136" i="7"/>
  <c r="I135" i="7"/>
  <c r="K135" i="7" s="1"/>
  <c r="S130" i="7"/>
  <c r="J130" i="7" s="1"/>
  <c r="I128" i="7"/>
  <c r="I127" i="7"/>
  <c r="K127" i="7" s="1"/>
  <c r="S122" i="7"/>
  <c r="J122" i="7" s="1"/>
  <c r="I120" i="7"/>
  <c r="I119" i="7"/>
  <c r="K119" i="7" s="1"/>
  <c r="S114" i="7"/>
  <c r="J114" i="7" s="1"/>
  <c r="I112" i="7"/>
  <c r="I111" i="7"/>
  <c r="K111" i="7" s="1"/>
  <c r="S106" i="7"/>
  <c r="J106" i="7" s="1"/>
  <c r="I104" i="7"/>
  <c r="I103" i="7"/>
  <c r="K103" i="7" s="1"/>
  <c r="S98" i="7"/>
  <c r="I96" i="7"/>
  <c r="J96" i="7"/>
  <c r="I95" i="7"/>
  <c r="K95" i="7" s="1"/>
  <c r="S90" i="7"/>
  <c r="J90" i="7" s="1"/>
  <c r="I88" i="7"/>
  <c r="K88" i="7" s="1"/>
  <c r="I87" i="7"/>
  <c r="K87" i="7" s="1"/>
  <c r="S82" i="7"/>
  <c r="J82" i="7" s="1"/>
  <c r="I80" i="7"/>
  <c r="K80" i="7" s="1"/>
  <c r="I79" i="7"/>
  <c r="K79" i="7" s="1"/>
  <c r="S74" i="7"/>
  <c r="J74" i="7" s="1"/>
  <c r="I72" i="7"/>
  <c r="I71" i="7"/>
  <c r="S66" i="7"/>
  <c r="J66" i="7" s="1"/>
  <c r="I64" i="7"/>
  <c r="K64" i="7" s="1"/>
  <c r="J64" i="7"/>
  <c r="I63" i="7"/>
  <c r="S58" i="7"/>
  <c r="J58" i="7" s="1"/>
  <c r="I56" i="7"/>
  <c r="K56" i="7" s="1"/>
  <c r="J56" i="7"/>
  <c r="I55" i="7"/>
  <c r="K55" i="7" s="1"/>
  <c r="J19" i="7"/>
  <c r="I1077" i="13"/>
  <c r="J1077" i="13" s="1"/>
  <c r="I1069" i="13"/>
  <c r="J1069" i="13" s="1"/>
  <c r="I1061" i="13"/>
  <c r="J1061" i="13" s="1"/>
  <c r="I1053" i="13"/>
  <c r="J1053" i="13" s="1"/>
  <c r="I1045" i="13"/>
  <c r="J1045" i="13" s="1"/>
  <c r="I1037" i="13"/>
  <c r="I1029" i="13"/>
  <c r="J1029" i="13" s="1"/>
  <c r="I1021" i="13"/>
  <c r="J1021" i="13" s="1"/>
  <c r="I1013" i="13"/>
  <c r="J1013" i="13" s="1"/>
  <c r="I1005" i="13"/>
  <c r="J1005" i="13" s="1"/>
  <c r="I997" i="13"/>
  <c r="J997" i="13" s="1"/>
  <c r="I989" i="13"/>
  <c r="J989" i="13" s="1"/>
  <c r="I981" i="13"/>
  <c r="J981" i="13" s="1"/>
  <c r="I973" i="13"/>
  <c r="J973" i="13" s="1"/>
  <c r="I965" i="13"/>
  <c r="J965" i="13" s="1"/>
  <c r="I957" i="13"/>
  <c r="J957" i="13" s="1"/>
  <c r="I949" i="13"/>
  <c r="J949" i="13" s="1"/>
  <c r="I941" i="13"/>
  <c r="J941" i="13" s="1"/>
  <c r="I933" i="13"/>
  <c r="J933" i="13" s="1"/>
  <c r="I925" i="13"/>
  <c r="J925" i="13" s="1"/>
  <c r="J914" i="13"/>
  <c r="N914" i="13"/>
  <c r="I908" i="13"/>
  <c r="L908" i="13" s="1"/>
  <c r="I904" i="13"/>
  <c r="L904" i="13" s="1"/>
  <c r="L898" i="13"/>
  <c r="J894" i="13"/>
  <c r="N894" i="13"/>
  <c r="L894" i="13"/>
  <c r="J882" i="13"/>
  <c r="N882" i="13"/>
  <c r="I876" i="13"/>
  <c r="L876" i="13" s="1"/>
  <c r="I872" i="13"/>
  <c r="L872" i="13" s="1"/>
  <c r="L866" i="13"/>
  <c r="I202" i="7"/>
  <c r="I201" i="7"/>
  <c r="I194" i="7"/>
  <c r="I193" i="7"/>
  <c r="K193" i="7" s="1"/>
  <c r="I186" i="7"/>
  <c r="K186" i="7" s="1"/>
  <c r="J186" i="7"/>
  <c r="I185" i="7"/>
  <c r="I178" i="7"/>
  <c r="K178" i="7" s="1"/>
  <c r="J178" i="7"/>
  <c r="I177" i="7"/>
  <c r="I170" i="7"/>
  <c r="I169" i="7"/>
  <c r="I162" i="7"/>
  <c r="I161" i="7"/>
  <c r="K161" i="7" s="1"/>
  <c r="I154" i="7"/>
  <c r="I153" i="7"/>
  <c r="I146" i="7"/>
  <c r="I145" i="7"/>
  <c r="K145" i="7" s="1"/>
  <c r="I138" i="7"/>
  <c r="I137" i="7"/>
  <c r="I130" i="7"/>
  <c r="I129" i="7"/>
  <c r="I122" i="7"/>
  <c r="I121" i="7"/>
  <c r="I114" i="7"/>
  <c r="I113" i="7"/>
  <c r="I106" i="7"/>
  <c r="I105" i="7"/>
  <c r="I98" i="7"/>
  <c r="J98" i="7"/>
  <c r="I97" i="7"/>
  <c r="I90" i="7"/>
  <c r="I89" i="7"/>
  <c r="I82" i="7"/>
  <c r="I81" i="7"/>
  <c r="I74" i="7"/>
  <c r="I73" i="7"/>
  <c r="I66" i="7"/>
  <c r="I65" i="7"/>
  <c r="K65" i="7" s="1"/>
  <c r="I58" i="7"/>
  <c r="I57" i="7"/>
  <c r="I49" i="7"/>
  <c r="I41" i="7"/>
  <c r="I33" i="7"/>
  <c r="K33" i="7" s="1"/>
  <c r="I25" i="7"/>
  <c r="I17" i="7"/>
  <c r="K17" i="7" s="1"/>
  <c r="I9" i="7"/>
  <c r="K9" i="7" s="1"/>
  <c r="J1070" i="13"/>
  <c r="N1070" i="13"/>
  <c r="J1046" i="13"/>
  <c r="N1046" i="13"/>
  <c r="J1038" i="13"/>
  <c r="N1038" i="13"/>
  <c r="J1014" i="13"/>
  <c r="N1014" i="13"/>
  <c r="J1006" i="13"/>
  <c r="N1006" i="13"/>
  <c r="J982" i="13"/>
  <c r="N982" i="13"/>
  <c r="J974" i="13"/>
  <c r="N974" i="13"/>
  <c r="J950" i="13"/>
  <c r="N950" i="13"/>
  <c r="J942" i="13"/>
  <c r="N942" i="13"/>
  <c r="J906" i="13"/>
  <c r="N906" i="13"/>
  <c r="L906" i="13"/>
  <c r="J874" i="13"/>
  <c r="N874" i="13"/>
  <c r="L874" i="13"/>
  <c r="J498" i="7"/>
  <c r="I496" i="7"/>
  <c r="J494" i="7"/>
  <c r="I492" i="7"/>
  <c r="J490" i="7"/>
  <c r="I488" i="7"/>
  <c r="K488" i="7" s="1"/>
  <c r="J486" i="7"/>
  <c r="L486" i="7" s="1"/>
  <c r="I484" i="7"/>
  <c r="J482" i="7"/>
  <c r="I480" i="7"/>
  <c r="J478" i="7"/>
  <c r="I476" i="7"/>
  <c r="J474" i="7"/>
  <c r="I472" i="7"/>
  <c r="K472" i="7" s="1"/>
  <c r="J470" i="7"/>
  <c r="L470" i="7" s="1"/>
  <c r="I468" i="7"/>
  <c r="J466" i="7"/>
  <c r="I464" i="7"/>
  <c r="J462" i="7"/>
  <c r="I460" i="7"/>
  <c r="J458" i="7"/>
  <c r="I456" i="7"/>
  <c r="K456" i="7" s="1"/>
  <c r="J454" i="7"/>
  <c r="L454" i="7" s="1"/>
  <c r="I452" i="7"/>
  <c r="J450" i="7"/>
  <c r="I448" i="7"/>
  <c r="K448" i="7" s="1"/>
  <c r="J446" i="7"/>
  <c r="I444" i="7"/>
  <c r="K444" i="7" s="1"/>
  <c r="J442" i="7"/>
  <c r="I440" i="7"/>
  <c r="I436" i="7"/>
  <c r="J434" i="7"/>
  <c r="I432" i="7"/>
  <c r="K432" i="7" s="1"/>
  <c r="I428" i="7"/>
  <c r="K428" i="7" s="1"/>
  <c r="J426" i="7"/>
  <c r="I424" i="7"/>
  <c r="K424" i="7" s="1"/>
  <c r="I420" i="7"/>
  <c r="K420" i="7" s="1"/>
  <c r="J418" i="7"/>
  <c r="I416" i="7"/>
  <c r="I412" i="7"/>
  <c r="K412" i="7" s="1"/>
  <c r="J410" i="7"/>
  <c r="I408" i="7"/>
  <c r="K408" i="7" s="1"/>
  <c r="J406" i="7"/>
  <c r="L406" i="7" s="1"/>
  <c r="I404" i="7"/>
  <c r="J402" i="7"/>
  <c r="I400" i="7"/>
  <c r="K400" i="7" s="1"/>
  <c r="I396" i="7"/>
  <c r="K396" i="7" s="1"/>
  <c r="J394" i="7"/>
  <c r="I392" i="7"/>
  <c r="K392" i="7" s="1"/>
  <c r="J390" i="7"/>
  <c r="L390" i="7" s="1"/>
  <c r="I388" i="7"/>
  <c r="J386" i="7"/>
  <c r="I384" i="7"/>
  <c r="K384" i="7" s="1"/>
  <c r="I380" i="7"/>
  <c r="K380" i="7" s="1"/>
  <c r="J378" i="7"/>
  <c r="I376" i="7"/>
  <c r="J374" i="7"/>
  <c r="L374" i="7" s="1"/>
  <c r="I372" i="7"/>
  <c r="J370" i="7"/>
  <c r="I368" i="7"/>
  <c r="K368" i="7" s="1"/>
  <c r="I364" i="7"/>
  <c r="K364" i="7" s="1"/>
  <c r="J362" i="7"/>
  <c r="I360" i="7"/>
  <c r="J358" i="7"/>
  <c r="L358" i="7" s="1"/>
  <c r="I356" i="7"/>
  <c r="K356" i="7" s="1"/>
  <c r="J354" i="7"/>
  <c r="I352" i="7"/>
  <c r="K352" i="7" s="1"/>
  <c r="J350" i="7"/>
  <c r="I346" i="7"/>
  <c r="K346" i="7" s="1"/>
  <c r="J346" i="7"/>
  <c r="I342" i="7"/>
  <c r="I338" i="7"/>
  <c r="K338" i="7" s="1"/>
  <c r="J338" i="7"/>
  <c r="I334" i="7"/>
  <c r="K334" i="7" s="1"/>
  <c r="J334" i="7"/>
  <c r="I330" i="7"/>
  <c r="K330" i="7" s="1"/>
  <c r="J330" i="7"/>
  <c r="I326" i="7"/>
  <c r="I322" i="7"/>
  <c r="K322" i="7" s="1"/>
  <c r="J322" i="7"/>
  <c r="I318" i="7"/>
  <c r="K318" i="7" s="1"/>
  <c r="J318" i="7"/>
  <c r="I314" i="7"/>
  <c r="K314" i="7" s="1"/>
  <c r="J314" i="7"/>
  <c r="I310" i="7"/>
  <c r="K310" i="7" s="1"/>
  <c r="J310" i="7"/>
  <c r="I306" i="7"/>
  <c r="K306" i="7" s="1"/>
  <c r="J306" i="7"/>
  <c r="I302" i="7"/>
  <c r="I298" i="7"/>
  <c r="K298" i="7" s="1"/>
  <c r="J298" i="7"/>
  <c r="I294" i="7"/>
  <c r="K294" i="7" s="1"/>
  <c r="J294" i="7"/>
  <c r="I290" i="7"/>
  <c r="K290" i="7" s="1"/>
  <c r="J290" i="7"/>
  <c r="I286" i="7"/>
  <c r="K286" i="7" s="1"/>
  <c r="I282" i="7"/>
  <c r="K282" i="7" s="1"/>
  <c r="J282" i="7"/>
  <c r="I278" i="7"/>
  <c r="I274" i="7"/>
  <c r="K274" i="7" s="1"/>
  <c r="J274" i="7"/>
  <c r="I270" i="7"/>
  <c r="K270" i="7" s="1"/>
  <c r="J270" i="7"/>
  <c r="I266" i="7"/>
  <c r="K266" i="7" s="1"/>
  <c r="J266" i="7"/>
  <c r="I262" i="7"/>
  <c r="K262" i="7" s="1"/>
  <c r="J262" i="7"/>
  <c r="I258" i="7"/>
  <c r="K258" i="7" s="1"/>
  <c r="J258" i="7"/>
  <c r="I254" i="7"/>
  <c r="I250" i="7"/>
  <c r="K250" i="7" s="1"/>
  <c r="J250" i="7"/>
  <c r="I246" i="7"/>
  <c r="I242" i="7"/>
  <c r="K242" i="7" s="1"/>
  <c r="J242" i="7"/>
  <c r="I238" i="7"/>
  <c r="K238" i="7" s="1"/>
  <c r="J238" i="7"/>
  <c r="I234" i="7"/>
  <c r="K234" i="7" s="1"/>
  <c r="J234" i="7"/>
  <c r="I230" i="7"/>
  <c r="K230" i="7" s="1"/>
  <c r="J230" i="7"/>
  <c r="I226" i="7"/>
  <c r="K226" i="7" s="1"/>
  <c r="J226" i="7"/>
  <c r="I222" i="7"/>
  <c r="K222" i="7" s="1"/>
  <c r="J222" i="7"/>
  <c r="I218" i="7"/>
  <c r="K218" i="7" s="1"/>
  <c r="J218" i="7"/>
  <c r="I214" i="7"/>
  <c r="I210" i="7"/>
  <c r="K210" i="7" s="1"/>
  <c r="J210" i="7"/>
  <c r="I206" i="7"/>
  <c r="K206" i="7" s="1"/>
  <c r="J206" i="7"/>
  <c r="S198" i="7"/>
  <c r="J198" i="7" s="1"/>
  <c r="I196" i="7"/>
  <c r="K196" i="7" s="1"/>
  <c r="J196" i="7"/>
  <c r="I195" i="7"/>
  <c r="S190" i="7"/>
  <c r="J190" i="7" s="1"/>
  <c r="I188" i="7"/>
  <c r="K188" i="7" s="1"/>
  <c r="J188" i="7"/>
  <c r="I187" i="7"/>
  <c r="S182" i="7"/>
  <c r="J182" i="7" s="1"/>
  <c r="I180" i="7"/>
  <c r="K180" i="7" s="1"/>
  <c r="J180" i="7"/>
  <c r="I179" i="7"/>
  <c r="S174" i="7"/>
  <c r="J174" i="7" s="1"/>
  <c r="I172" i="7"/>
  <c r="K172" i="7" s="1"/>
  <c r="J172" i="7"/>
  <c r="I171" i="7"/>
  <c r="K171" i="7" s="1"/>
  <c r="S166" i="7"/>
  <c r="J166" i="7" s="1"/>
  <c r="I164" i="7"/>
  <c r="K164" i="7" s="1"/>
  <c r="J164" i="7"/>
  <c r="I163" i="7"/>
  <c r="K163" i="7" s="1"/>
  <c r="S158" i="7"/>
  <c r="J158" i="7" s="1"/>
  <c r="I156" i="7"/>
  <c r="K156" i="7" s="1"/>
  <c r="J156" i="7"/>
  <c r="I155" i="7"/>
  <c r="K155" i="7" s="1"/>
  <c r="S150" i="7"/>
  <c r="J150" i="7" s="1"/>
  <c r="I148" i="7"/>
  <c r="I147" i="7"/>
  <c r="S142" i="7"/>
  <c r="J142" i="7" s="1"/>
  <c r="I140" i="7"/>
  <c r="K140" i="7" s="1"/>
  <c r="J140" i="7"/>
  <c r="I139" i="7"/>
  <c r="S134" i="7"/>
  <c r="J134" i="7" s="1"/>
  <c r="I132" i="7"/>
  <c r="I131" i="7"/>
  <c r="S126" i="7"/>
  <c r="J126" i="7" s="1"/>
  <c r="I124" i="7"/>
  <c r="K124" i="7" s="1"/>
  <c r="J124" i="7"/>
  <c r="I123" i="7"/>
  <c r="K123" i="7" s="1"/>
  <c r="S118" i="7"/>
  <c r="J118" i="7" s="1"/>
  <c r="I116" i="7"/>
  <c r="K116" i="7" s="1"/>
  <c r="J116" i="7"/>
  <c r="I115" i="7"/>
  <c r="K115" i="7" s="1"/>
  <c r="S110" i="7"/>
  <c r="J110" i="7" s="1"/>
  <c r="I108" i="7"/>
  <c r="I107" i="7"/>
  <c r="K107" i="7" s="1"/>
  <c r="S102" i="7"/>
  <c r="J102" i="7" s="1"/>
  <c r="I100" i="7"/>
  <c r="I99" i="7"/>
  <c r="K99" i="7" s="1"/>
  <c r="S94" i="7"/>
  <c r="J94" i="7" s="1"/>
  <c r="I92" i="7"/>
  <c r="I91" i="7"/>
  <c r="K91" i="7" s="1"/>
  <c r="S86" i="7"/>
  <c r="J86" i="7" s="1"/>
  <c r="I84" i="7"/>
  <c r="K84" i="7" s="1"/>
  <c r="J84" i="7"/>
  <c r="I83" i="7"/>
  <c r="S78" i="7"/>
  <c r="J78" i="7" s="1"/>
  <c r="I76" i="7"/>
  <c r="I75" i="7"/>
  <c r="K75" i="7" s="1"/>
  <c r="S70" i="7"/>
  <c r="J70" i="7" s="1"/>
  <c r="I68" i="7"/>
  <c r="K68" i="7" s="1"/>
  <c r="J68" i="7"/>
  <c r="I67" i="7"/>
  <c r="S62" i="7"/>
  <c r="J62" i="7" s="1"/>
  <c r="I60" i="7"/>
  <c r="I59" i="7"/>
  <c r="K59" i="7" s="1"/>
  <c r="S54" i="7"/>
  <c r="J54" i="7" s="1"/>
  <c r="I52" i="7"/>
  <c r="J47" i="7"/>
  <c r="L47" i="7" s="1"/>
  <c r="J39" i="7"/>
  <c r="J15" i="7"/>
  <c r="L15" i="7" s="1"/>
  <c r="J7" i="7"/>
  <c r="I1072" i="13"/>
  <c r="J1072" i="13" s="1"/>
  <c r="I1064" i="13"/>
  <c r="J1064" i="13" s="1"/>
  <c r="I1056" i="13"/>
  <c r="J1056" i="13" s="1"/>
  <c r="I1048" i="13"/>
  <c r="J1048" i="13" s="1"/>
  <c r="I1040" i="13"/>
  <c r="J1040" i="13" s="1"/>
  <c r="I1032" i="13"/>
  <c r="J1032" i="13" s="1"/>
  <c r="I1024" i="13"/>
  <c r="J1024" i="13" s="1"/>
  <c r="I1016" i="13"/>
  <c r="J1016" i="13" s="1"/>
  <c r="I1008" i="13"/>
  <c r="J1008" i="13" s="1"/>
  <c r="I1000" i="13"/>
  <c r="J1000" i="13" s="1"/>
  <c r="I992" i="13"/>
  <c r="J992" i="13" s="1"/>
  <c r="I984" i="13"/>
  <c r="J984" i="13" s="1"/>
  <c r="I976" i="13"/>
  <c r="J976" i="13" s="1"/>
  <c r="I968" i="13"/>
  <c r="J968" i="13" s="1"/>
  <c r="I960" i="13"/>
  <c r="J960" i="13" s="1"/>
  <c r="I952" i="13"/>
  <c r="J952" i="13" s="1"/>
  <c r="I944" i="13"/>
  <c r="I936" i="13"/>
  <c r="J936" i="13" s="1"/>
  <c r="I928" i="13"/>
  <c r="J928" i="13" s="1"/>
  <c r="I920" i="13"/>
  <c r="J920" i="13" s="1"/>
  <c r="J918" i="13"/>
  <c r="N918" i="13"/>
  <c r="L914" i="13"/>
  <c r="J910" i="13"/>
  <c r="N910" i="13"/>
  <c r="L910" i="13"/>
  <c r="J898" i="13"/>
  <c r="N898" i="13"/>
  <c r="I892" i="13"/>
  <c r="L892" i="13" s="1"/>
  <c r="I888" i="13"/>
  <c r="L888" i="13" s="1"/>
  <c r="J886" i="13"/>
  <c r="N886" i="13"/>
  <c r="L882" i="13"/>
  <c r="J878" i="13"/>
  <c r="N878" i="13"/>
  <c r="L878" i="13"/>
  <c r="J866" i="13"/>
  <c r="N866" i="13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I4" i="13"/>
  <c r="N4" i="13" s="1"/>
  <c r="I1073" i="13"/>
  <c r="I1065" i="13"/>
  <c r="I1057" i="13"/>
  <c r="L1057" i="13" s="1"/>
  <c r="I1049" i="13"/>
  <c r="I1041" i="13"/>
  <c r="I1033" i="13"/>
  <c r="I1025" i="13"/>
  <c r="L1025" i="13" s="1"/>
  <c r="I1017" i="13"/>
  <c r="L1017" i="13" s="1"/>
  <c r="I1009" i="13"/>
  <c r="I1001" i="13"/>
  <c r="I993" i="13"/>
  <c r="L993" i="13" s="1"/>
  <c r="I985" i="13"/>
  <c r="I977" i="13"/>
  <c r="L977" i="13" s="1"/>
  <c r="I969" i="13"/>
  <c r="I961" i="13"/>
  <c r="L961" i="13" s="1"/>
  <c r="I953" i="13"/>
  <c r="L953" i="13" s="1"/>
  <c r="I945" i="13"/>
  <c r="I937" i="13"/>
  <c r="I929" i="13"/>
  <c r="L929" i="13" s="1"/>
  <c r="I921" i="13"/>
  <c r="L921" i="13" s="1"/>
  <c r="I917" i="13"/>
  <c r="I916" i="13"/>
  <c r="I901" i="13"/>
  <c r="L901" i="13" s="1"/>
  <c r="I900" i="13"/>
  <c r="L900" i="13" s="1"/>
  <c r="I885" i="13"/>
  <c r="N885" i="13" s="1"/>
  <c r="I884" i="13"/>
  <c r="L884" i="13" s="1"/>
  <c r="I869" i="13"/>
  <c r="L869" i="13" s="1"/>
  <c r="I868" i="13"/>
  <c r="I864" i="13"/>
  <c r="J862" i="13"/>
  <c r="N862" i="13"/>
  <c r="J861" i="13"/>
  <c r="N861" i="13"/>
  <c r="I860" i="13"/>
  <c r="J858" i="13"/>
  <c r="N858" i="13"/>
  <c r="J857" i="13"/>
  <c r="N857" i="13"/>
  <c r="I856" i="13"/>
  <c r="L856" i="13" s="1"/>
  <c r="I852" i="13"/>
  <c r="J850" i="13"/>
  <c r="N850" i="13"/>
  <c r="J849" i="13"/>
  <c r="N849" i="13"/>
  <c r="I848" i="13"/>
  <c r="L848" i="13" s="1"/>
  <c r="J845" i="13"/>
  <c r="N845" i="13"/>
  <c r="I844" i="13"/>
  <c r="L844" i="13" s="1"/>
  <c r="J841" i="13"/>
  <c r="N841" i="13"/>
  <c r="I840" i="13"/>
  <c r="L840" i="13" s="1"/>
  <c r="J838" i="13"/>
  <c r="N838" i="13"/>
  <c r="J837" i="13"/>
  <c r="N837" i="13"/>
  <c r="I836" i="13"/>
  <c r="J833" i="13"/>
  <c r="N833" i="13"/>
  <c r="I832" i="13"/>
  <c r="J832" i="13" s="1"/>
  <c r="J830" i="13"/>
  <c r="N830" i="13"/>
  <c r="J829" i="13"/>
  <c r="N829" i="13"/>
  <c r="I828" i="13"/>
  <c r="L828" i="13" s="1"/>
  <c r="J826" i="13"/>
  <c r="N826" i="13"/>
  <c r="J825" i="13"/>
  <c r="N825" i="13"/>
  <c r="I824" i="13"/>
  <c r="L824" i="13" s="1"/>
  <c r="J821" i="13"/>
  <c r="N821" i="13"/>
  <c r="I820" i="13"/>
  <c r="L820" i="13" s="1"/>
  <c r="J818" i="13"/>
  <c r="N818" i="13"/>
  <c r="J817" i="13"/>
  <c r="N817" i="13"/>
  <c r="I816" i="13"/>
  <c r="N814" i="13"/>
  <c r="J813" i="13"/>
  <c r="N813" i="13"/>
  <c r="I812" i="13"/>
  <c r="L812" i="13" s="1"/>
  <c r="J810" i="13"/>
  <c r="N810" i="13"/>
  <c r="J809" i="13"/>
  <c r="N809" i="13"/>
  <c r="I808" i="13"/>
  <c r="L808" i="13" s="1"/>
  <c r="J806" i="13"/>
  <c r="I804" i="13"/>
  <c r="J801" i="13"/>
  <c r="N801" i="13"/>
  <c r="I800" i="13"/>
  <c r="J798" i="13"/>
  <c r="N798" i="13"/>
  <c r="I796" i="13"/>
  <c r="J794" i="13"/>
  <c r="N794" i="13"/>
  <c r="J793" i="13"/>
  <c r="N793" i="13"/>
  <c r="I792" i="13"/>
  <c r="J790" i="13"/>
  <c r="N790" i="13"/>
  <c r="I788" i="13"/>
  <c r="L788" i="13" s="1"/>
  <c r="J786" i="13"/>
  <c r="N786" i="13"/>
  <c r="J785" i="13"/>
  <c r="N785" i="13"/>
  <c r="I784" i="13"/>
  <c r="J782" i="13"/>
  <c r="N782" i="13"/>
  <c r="J781" i="13"/>
  <c r="N781" i="13"/>
  <c r="I780" i="13"/>
  <c r="J777" i="13"/>
  <c r="N777" i="13"/>
  <c r="I776" i="13"/>
  <c r="L776" i="13" s="1"/>
  <c r="J774" i="13"/>
  <c r="N774" i="13"/>
  <c r="I772" i="13"/>
  <c r="L772" i="13" s="1"/>
  <c r="J769" i="13"/>
  <c r="N769" i="13"/>
  <c r="I768" i="13"/>
  <c r="J768" i="13" s="1"/>
  <c r="J765" i="13"/>
  <c r="N765" i="13"/>
  <c r="I764" i="13"/>
  <c r="J762" i="13"/>
  <c r="N762" i="13"/>
  <c r="J761" i="13"/>
  <c r="N761" i="13"/>
  <c r="I760" i="13"/>
  <c r="L760" i="13" s="1"/>
  <c r="I756" i="13"/>
  <c r="J754" i="13"/>
  <c r="N754" i="13"/>
  <c r="J753" i="13"/>
  <c r="N753" i="13"/>
  <c r="I752" i="13"/>
  <c r="J750" i="13"/>
  <c r="N750" i="13"/>
  <c r="I748" i="13"/>
  <c r="J745" i="13"/>
  <c r="N745" i="13"/>
  <c r="I744" i="13"/>
  <c r="L744" i="13" s="1"/>
  <c r="I740" i="13"/>
  <c r="N740" i="13" s="1"/>
  <c r="J737" i="13"/>
  <c r="N737" i="13"/>
  <c r="I736" i="13"/>
  <c r="L736" i="13" s="1"/>
  <c r="J734" i="13"/>
  <c r="N734" i="13"/>
  <c r="J733" i="13"/>
  <c r="N733" i="13"/>
  <c r="I732" i="13"/>
  <c r="L732" i="13" s="1"/>
  <c r="J730" i="13"/>
  <c r="N730" i="13"/>
  <c r="J729" i="13"/>
  <c r="N729" i="13"/>
  <c r="I728" i="13"/>
  <c r="J728" i="13" s="1"/>
  <c r="I724" i="13"/>
  <c r="L724" i="13" s="1"/>
  <c r="N722" i="13"/>
  <c r="I720" i="13"/>
  <c r="L720" i="13" s="1"/>
  <c r="I716" i="13"/>
  <c r="J713" i="13"/>
  <c r="N713" i="13"/>
  <c r="I712" i="13"/>
  <c r="J710" i="13"/>
  <c r="N710" i="13"/>
  <c r="J709" i="13"/>
  <c r="N709" i="13"/>
  <c r="I708" i="13"/>
  <c r="L708" i="13" s="1"/>
  <c r="J706" i="13"/>
  <c r="N706" i="13"/>
  <c r="J705" i="13"/>
  <c r="N705" i="13"/>
  <c r="I704" i="13"/>
  <c r="L704" i="13" s="1"/>
  <c r="J702" i="13"/>
  <c r="N702" i="13"/>
  <c r="J701" i="13"/>
  <c r="N701" i="13"/>
  <c r="I700" i="13"/>
  <c r="J698" i="13"/>
  <c r="N698" i="13"/>
  <c r="J697" i="13"/>
  <c r="N697" i="13"/>
  <c r="I696" i="13"/>
  <c r="L696" i="13" s="1"/>
  <c r="J694" i="13"/>
  <c r="N694" i="13"/>
  <c r="I692" i="13"/>
  <c r="J690" i="13"/>
  <c r="N690" i="13"/>
  <c r="J689" i="13"/>
  <c r="N689" i="13"/>
  <c r="I688" i="13"/>
  <c r="J686" i="13"/>
  <c r="N686" i="13"/>
  <c r="J685" i="13"/>
  <c r="N685" i="13"/>
  <c r="I684" i="13"/>
  <c r="J682" i="13"/>
  <c r="N682" i="13"/>
  <c r="J681" i="13"/>
  <c r="N681" i="13"/>
  <c r="I680" i="13"/>
  <c r="L680" i="13" s="1"/>
  <c r="J678" i="13"/>
  <c r="J677" i="13"/>
  <c r="N677" i="13"/>
  <c r="I676" i="13"/>
  <c r="L676" i="13" s="1"/>
  <c r="J674" i="13"/>
  <c r="N674" i="13"/>
  <c r="J673" i="13"/>
  <c r="N673" i="13"/>
  <c r="I672" i="13"/>
  <c r="J669" i="13"/>
  <c r="N669" i="13"/>
  <c r="I668" i="13"/>
  <c r="J668" i="13" s="1"/>
  <c r="J666" i="13"/>
  <c r="N666" i="13"/>
  <c r="J665" i="13"/>
  <c r="N665" i="13"/>
  <c r="I664" i="13"/>
  <c r="J661" i="13"/>
  <c r="N661" i="13"/>
  <c r="I660" i="13"/>
  <c r="L660" i="13" s="1"/>
  <c r="I656" i="13"/>
  <c r="L656" i="13" s="1"/>
  <c r="I652" i="13"/>
  <c r="J652" i="13" s="1"/>
  <c r="J650" i="13"/>
  <c r="N650" i="13"/>
  <c r="N649" i="13"/>
  <c r="I648" i="13"/>
  <c r="J645" i="13"/>
  <c r="N645" i="13"/>
  <c r="I644" i="13"/>
  <c r="L644" i="13" s="1"/>
  <c r="J641" i="13"/>
  <c r="N641" i="13"/>
  <c r="I640" i="13"/>
  <c r="J638" i="13"/>
  <c r="N638" i="13"/>
  <c r="J637" i="13"/>
  <c r="N637" i="13"/>
  <c r="I636" i="13"/>
  <c r="J634" i="13"/>
  <c r="N634" i="13"/>
  <c r="J633" i="13"/>
  <c r="N633" i="13"/>
  <c r="I632" i="13"/>
  <c r="L632" i="13" s="1"/>
  <c r="J630" i="13"/>
  <c r="N630" i="13"/>
  <c r="J629" i="13"/>
  <c r="N629" i="13"/>
  <c r="I628" i="13"/>
  <c r="J626" i="13"/>
  <c r="N626" i="13"/>
  <c r="I624" i="13"/>
  <c r="I620" i="13"/>
  <c r="N618" i="13"/>
  <c r="J617" i="13"/>
  <c r="N617" i="13"/>
  <c r="I616" i="13"/>
  <c r="L616" i="13" s="1"/>
  <c r="J614" i="13"/>
  <c r="N614" i="13"/>
  <c r="J613" i="13"/>
  <c r="N613" i="13"/>
  <c r="I612" i="13"/>
  <c r="N609" i="13"/>
  <c r="I608" i="13"/>
  <c r="L608" i="13" s="1"/>
  <c r="J606" i="13"/>
  <c r="N606" i="13"/>
  <c r="J605" i="13"/>
  <c r="N605" i="13"/>
  <c r="I604" i="13"/>
  <c r="J602" i="13"/>
  <c r="N602" i="13"/>
  <c r="J601" i="13"/>
  <c r="N601" i="13"/>
  <c r="I600" i="13"/>
  <c r="I596" i="13"/>
  <c r="I592" i="13"/>
  <c r="L592" i="13" s="1"/>
  <c r="J590" i="13"/>
  <c r="N590" i="13"/>
  <c r="J589" i="13"/>
  <c r="N589" i="13"/>
  <c r="I588" i="13"/>
  <c r="J586" i="13"/>
  <c r="N586" i="13"/>
  <c r="J585" i="13"/>
  <c r="N585" i="13"/>
  <c r="I584" i="13"/>
  <c r="L584" i="13" s="1"/>
  <c r="J581" i="13"/>
  <c r="N581" i="13"/>
  <c r="I580" i="13"/>
  <c r="J578" i="13"/>
  <c r="N578" i="13"/>
  <c r="J577" i="13"/>
  <c r="N577" i="13"/>
  <c r="I576" i="13"/>
  <c r="J574" i="13"/>
  <c r="N574" i="13"/>
  <c r="J573" i="13"/>
  <c r="N573" i="13"/>
  <c r="I572" i="13"/>
  <c r="L572" i="13" s="1"/>
  <c r="J570" i="13"/>
  <c r="N570" i="13"/>
  <c r="J569" i="13"/>
  <c r="N569" i="13"/>
  <c r="I568" i="13"/>
  <c r="J565" i="13"/>
  <c r="N565" i="13"/>
  <c r="I564" i="13"/>
  <c r="J562" i="13"/>
  <c r="N562" i="13"/>
  <c r="I560" i="13"/>
  <c r="L560" i="13" s="1"/>
  <c r="J557" i="13"/>
  <c r="N557" i="13"/>
  <c r="I556" i="13"/>
  <c r="J554" i="13"/>
  <c r="N554" i="13"/>
  <c r="J553" i="13"/>
  <c r="I552" i="13"/>
  <c r="L552" i="13" s="1"/>
  <c r="J549" i="13"/>
  <c r="N549" i="13"/>
  <c r="I548" i="13"/>
  <c r="J546" i="13"/>
  <c r="N546" i="13"/>
  <c r="I544" i="13"/>
  <c r="L544" i="13" s="1"/>
  <c r="J542" i="13"/>
  <c r="N542" i="13"/>
  <c r="J541" i="13"/>
  <c r="N541" i="13"/>
  <c r="I540" i="13"/>
  <c r="J538" i="13"/>
  <c r="N538" i="13"/>
  <c r="J537" i="13"/>
  <c r="N537" i="13"/>
  <c r="I536" i="13"/>
  <c r="L536" i="13" s="1"/>
  <c r="J533" i="13"/>
  <c r="N533" i="13"/>
  <c r="I532" i="13"/>
  <c r="L532" i="13" s="1"/>
  <c r="J530" i="13"/>
  <c r="N530" i="13"/>
  <c r="J529" i="13"/>
  <c r="N529" i="13"/>
  <c r="I528" i="13"/>
  <c r="J526" i="13"/>
  <c r="J525" i="13"/>
  <c r="N525" i="13"/>
  <c r="I524" i="13"/>
  <c r="N524" i="13" s="1"/>
  <c r="J522" i="13"/>
  <c r="N522" i="13"/>
  <c r="J521" i="13"/>
  <c r="N521" i="13"/>
  <c r="I520" i="13"/>
  <c r="J517" i="13"/>
  <c r="N517" i="13"/>
  <c r="I516" i="13"/>
  <c r="L516" i="13" s="1"/>
  <c r="J513" i="13"/>
  <c r="N513" i="13"/>
  <c r="I512" i="13"/>
  <c r="J510" i="13"/>
  <c r="N510" i="13"/>
  <c r="I508" i="13"/>
  <c r="J505" i="13"/>
  <c r="N505" i="13"/>
  <c r="I504" i="13"/>
  <c r="L504" i="13" s="1"/>
  <c r="J502" i="13"/>
  <c r="N502" i="13"/>
  <c r="I500" i="13"/>
  <c r="J498" i="13"/>
  <c r="J497" i="13"/>
  <c r="N497" i="13"/>
  <c r="I496" i="13"/>
  <c r="J494" i="13"/>
  <c r="N494" i="13"/>
  <c r="J493" i="13"/>
  <c r="N493" i="13"/>
  <c r="I492" i="13"/>
  <c r="J489" i="13"/>
  <c r="N489" i="13"/>
  <c r="I488" i="13"/>
  <c r="L488" i="13" s="1"/>
  <c r="J485" i="13"/>
  <c r="N485" i="13"/>
  <c r="I484" i="13"/>
  <c r="L484" i="13" s="1"/>
  <c r="J481" i="13"/>
  <c r="N481" i="13"/>
  <c r="I480" i="13"/>
  <c r="J480" i="13" s="1"/>
  <c r="J477" i="13"/>
  <c r="N477" i="13"/>
  <c r="I476" i="13"/>
  <c r="L476" i="13" s="1"/>
  <c r="J474" i="13"/>
  <c r="N474" i="13"/>
  <c r="J473" i="13"/>
  <c r="N473" i="13"/>
  <c r="I472" i="13"/>
  <c r="L472" i="13" s="1"/>
  <c r="J470" i="13"/>
  <c r="N470" i="13"/>
  <c r="J469" i="13"/>
  <c r="N469" i="13"/>
  <c r="I468" i="13"/>
  <c r="J465" i="13"/>
  <c r="N465" i="13"/>
  <c r="I464" i="13"/>
  <c r="J462" i="13"/>
  <c r="N462" i="13"/>
  <c r="J461" i="13"/>
  <c r="N461" i="13"/>
  <c r="I460" i="13"/>
  <c r="L460" i="13" s="1"/>
  <c r="J458" i="13"/>
  <c r="N458" i="13"/>
  <c r="J457" i="13"/>
  <c r="N457" i="13"/>
  <c r="I456" i="13"/>
  <c r="L456" i="13" s="1"/>
  <c r="J454" i="13"/>
  <c r="N454" i="13"/>
  <c r="J453" i="13"/>
  <c r="N453" i="13"/>
  <c r="I452" i="13"/>
  <c r="L452" i="13" s="1"/>
  <c r="J449" i="13"/>
  <c r="N449" i="13"/>
  <c r="I448" i="13"/>
  <c r="J448" i="13" s="1"/>
  <c r="I444" i="13"/>
  <c r="J442" i="13"/>
  <c r="N442" i="13"/>
  <c r="J441" i="13"/>
  <c r="N441" i="13"/>
  <c r="I440" i="13"/>
  <c r="J438" i="13"/>
  <c r="N438" i="13"/>
  <c r="I436" i="13"/>
  <c r="L436" i="13" s="1"/>
  <c r="J434" i="13"/>
  <c r="N434" i="13"/>
  <c r="J433" i="13"/>
  <c r="N433" i="13"/>
  <c r="I432" i="13"/>
  <c r="J432" i="13" s="1"/>
  <c r="J429" i="13"/>
  <c r="N429" i="13"/>
  <c r="I428" i="13"/>
  <c r="J426" i="13"/>
  <c r="N426" i="13"/>
  <c r="J425" i="13"/>
  <c r="N425" i="13"/>
  <c r="I424" i="13"/>
  <c r="J422" i="13"/>
  <c r="N422" i="13"/>
  <c r="J421" i="13"/>
  <c r="N421" i="13"/>
  <c r="I420" i="13"/>
  <c r="L420" i="13" s="1"/>
  <c r="J417" i="13"/>
  <c r="N417" i="13"/>
  <c r="I416" i="13"/>
  <c r="J414" i="13"/>
  <c r="N414" i="13"/>
  <c r="I412" i="13"/>
  <c r="L412" i="13" s="1"/>
  <c r="N410" i="13"/>
  <c r="I408" i="13"/>
  <c r="L408" i="13" s="1"/>
  <c r="J405" i="13"/>
  <c r="N405" i="13"/>
  <c r="I404" i="13"/>
  <c r="J404" i="13" s="1"/>
  <c r="J402" i="13"/>
  <c r="N402" i="13"/>
  <c r="J401" i="13"/>
  <c r="N401" i="13"/>
  <c r="I400" i="13"/>
  <c r="J397" i="13"/>
  <c r="N397" i="13"/>
  <c r="I396" i="13"/>
  <c r="J394" i="13"/>
  <c r="N394" i="13"/>
  <c r="J393" i="13"/>
  <c r="N393" i="13"/>
  <c r="I392" i="13"/>
  <c r="L392" i="13" s="1"/>
  <c r="J390" i="13"/>
  <c r="N390" i="13"/>
  <c r="I388" i="13"/>
  <c r="J388" i="13" s="1"/>
  <c r="J386" i="13"/>
  <c r="N386" i="13"/>
  <c r="J385" i="13"/>
  <c r="N385" i="13"/>
  <c r="I384" i="13"/>
  <c r="J382" i="13"/>
  <c r="N382" i="13"/>
  <c r="J381" i="13"/>
  <c r="N381" i="13"/>
  <c r="I380" i="13"/>
  <c r="L380" i="13" s="1"/>
  <c r="J378" i="13"/>
  <c r="N378" i="13"/>
  <c r="J377" i="13"/>
  <c r="N377" i="13"/>
  <c r="I376" i="13"/>
  <c r="L376" i="13" s="1"/>
  <c r="J374" i="13"/>
  <c r="J373" i="13"/>
  <c r="N373" i="13"/>
  <c r="I372" i="13"/>
  <c r="J369" i="13"/>
  <c r="N369" i="13"/>
  <c r="I368" i="13"/>
  <c r="J365" i="13"/>
  <c r="N365" i="13"/>
  <c r="I364" i="13"/>
  <c r="L364" i="13" s="1"/>
  <c r="J362" i="13"/>
  <c r="N362" i="13"/>
  <c r="J361" i="13"/>
  <c r="N361" i="13"/>
  <c r="I360" i="13"/>
  <c r="L360" i="13" s="1"/>
  <c r="J358" i="13"/>
  <c r="N358" i="13"/>
  <c r="J357" i="13"/>
  <c r="N357" i="13"/>
  <c r="I356" i="13"/>
  <c r="J354" i="13"/>
  <c r="I352" i="13"/>
  <c r="L352" i="13" s="1"/>
  <c r="I348" i="13"/>
  <c r="L348" i="13" s="1"/>
  <c r="J346" i="13"/>
  <c r="N346" i="13"/>
  <c r="J345" i="13"/>
  <c r="I344" i="13"/>
  <c r="J344" i="13" s="1"/>
  <c r="I340" i="13"/>
  <c r="J338" i="13"/>
  <c r="N338" i="13"/>
  <c r="J337" i="13"/>
  <c r="N337" i="13"/>
  <c r="I336" i="13"/>
  <c r="L336" i="13" s="1"/>
  <c r="I332" i="13"/>
  <c r="J330" i="13"/>
  <c r="N330" i="13"/>
  <c r="J329" i="13"/>
  <c r="N329" i="13"/>
  <c r="I328" i="13"/>
  <c r="N328" i="13" s="1"/>
  <c r="J326" i="13"/>
  <c r="N326" i="13"/>
  <c r="I324" i="13"/>
  <c r="J322" i="13"/>
  <c r="N322" i="13"/>
  <c r="J321" i="13"/>
  <c r="N321" i="13"/>
  <c r="I320" i="13"/>
  <c r="L320" i="13" s="1"/>
  <c r="J317" i="13"/>
  <c r="N317" i="13"/>
  <c r="I316" i="13"/>
  <c r="L316" i="13" s="1"/>
  <c r="J314" i="13"/>
  <c r="N314" i="13"/>
  <c r="J313" i="13"/>
  <c r="N313" i="13"/>
  <c r="I312" i="13"/>
  <c r="J310" i="13"/>
  <c r="N310" i="13"/>
  <c r="J309" i="13"/>
  <c r="N309" i="13"/>
  <c r="I308" i="13"/>
  <c r="J308" i="13" s="1"/>
  <c r="J305" i="13"/>
  <c r="N305" i="13"/>
  <c r="I304" i="13"/>
  <c r="L304" i="13" s="1"/>
  <c r="J302" i="13"/>
  <c r="N302" i="13"/>
  <c r="J301" i="13"/>
  <c r="N301" i="13"/>
  <c r="I300" i="13"/>
  <c r="J298" i="13"/>
  <c r="N298" i="13"/>
  <c r="J297" i="13"/>
  <c r="N297" i="13"/>
  <c r="I296" i="13"/>
  <c r="I292" i="13"/>
  <c r="J289" i="13"/>
  <c r="N289" i="13"/>
  <c r="I288" i="13"/>
  <c r="L288" i="13" s="1"/>
  <c r="N285" i="13"/>
  <c r="I284" i="13"/>
  <c r="L284" i="13" s="1"/>
  <c r="J281" i="13"/>
  <c r="N281" i="13"/>
  <c r="I280" i="13"/>
  <c r="J278" i="13"/>
  <c r="N278" i="13"/>
  <c r="J277" i="13"/>
  <c r="N277" i="13"/>
  <c r="I276" i="13"/>
  <c r="J276" i="13" s="1"/>
  <c r="I272" i="13"/>
  <c r="J269" i="13"/>
  <c r="N269" i="13"/>
  <c r="I268" i="13"/>
  <c r="J266" i="13"/>
  <c r="N266" i="13"/>
  <c r="J262" i="13"/>
  <c r="N262" i="13"/>
  <c r="L262" i="13"/>
  <c r="J258" i="13"/>
  <c r="N258" i="13"/>
  <c r="L258" i="13"/>
  <c r="L254" i="13"/>
  <c r="J246" i="13"/>
  <c r="N246" i="13"/>
  <c r="L246" i="13"/>
  <c r="J242" i="13"/>
  <c r="N242" i="13"/>
  <c r="L242" i="13"/>
  <c r="J238" i="13"/>
  <c r="N238" i="13"/>
  <c r="L238" i="13"/>
  <c r="J234" i="13"/>
  <c r="N234" i="13"/>
  <c r="L234" i="13"/>
  <c r="J230" i="13"/>
  <c r="N230" i="13"/>
  <c r="L230" i="13"/>
  <c r="J222" i="13"/>
  <c r="N222" i="13"/>
  <c r="L222" i="13"/>
  <c r="J214" i="13"/>
  <c r="N214" i="13"/>
  <c r="L214" i="13"/>
  <c r="N210" i="13"/>
  <c r="J202" i="13"/>
  <c r="N202" i="13"/>
  <c r="L202" i="13"/>
  <c r="J198" i="13"/>
  <c r="N198" i="13"/>
  <c r="L198" i="13"/>
  <c r="J190" i="13"/>
  <c r="N190" i="13"/>
  <c r="L190" i="13"/>
  <c r="J186" i="13"/>
  <c r="N186" i="13"/>
  <c r="L186" i="13"/>
  <c r="J174" i="13"/>
  <c r="N174" i="13"/>
  <c r="L174" i="13"/>
  <c r="J170" i="13"/>
  <c r="N170" i="13"/>
  <c r="L170" i="13"/>
  <c r="J166" i="13"/>
  <c r="J162" i="13"/>
  <c r="N162" i="13"/>
  <c r="L162" i="13"/>
  <c r="J154" i="13"/>
  <c r="N154" i="13"/>
  <c r="L154" i="13"/>
  <c r="J150" i="13"/>
  <c r="N150" i="13"/>
  <c r="L150" i="13"/>
  <c r="J142" i="13"/>
  <c r="N142" i="13"/>
  <c r="L142" i="13"/>
  <c r="J134" i="13"/>
  <c r="N134" i="13"/>
  <c r="L134" i="13"/>
  <c r="J126" i="13"/>
  <c r="N126" i="13"/>
  <c r="L126" i="13"/>
  <c r="J118" i="13"/>
  <c r="N118" i="13"/>
  <c r="L118" i="13"/>
  <c r="J114" i="13"/>
  <c r="N114" i="13"/>
  <c r="L114" i="13"/>
  <c r="J110" i="13"/>
  <c r="N110" i="13"/>
  <c r="L110" i="13"/>
  <c r="J106" i="13"/>
  <c r="N106" i="13"/>
  <c r="L106" i="13"/>
  <c r="J102" i="13"/>
  <c r="N102" i="13"/>
  <c r="L102" i="13"/>
  <c r="J94" i="13"/>
  <c r="N94" i="13"/>
  <c r="L94" i="13"/>
  <c r="J86" i="13"/>
  <c r="N86" i="13"/>
  <c r="L86" i="13"/>
  <c r="J74" i="13"/>
  <c r="N74" i="13"/>
  <c r="L74" i="13"/>
  <c r="J70" i="13"/>
  <c r="N70" i="13"/>
  <c r="L70" i="13"/>
  <c r="J66" i="13"/>
  <c r="N66" i="13"/>
  <c r="L66" i="13"/>
  <c r="J62" i="13"/>
  <c r="N62" i="13"/>
  <c r="L62" i="13"/>
  <c r="J54" i="13"/>
  <c r="N54" i="13"/>
  <c r="L54" i="13"/>
  <c r="N50" i="13"/>
  <c r="J46" i="13"/>
  <c r="N46" i="13"/>
  <c r="L46" i="13"/>
  <c r="J42" i="13"/>
  <c r="N42" i="13"/>
  <c r="L42" i="13"/>
  <c r="J38" i="13"/>
  <c r="N38" i="13"/>
  <c r="L38" i="13"/>
  <c r="J34" i="13"/>
  <c r="N34" i="13"/>
  <c r="L34" i="13"/>
  <c r="J30" i="13"/>
  <c r="N30" i="13"/>
  <c r="L30" i="13"/>
  <c r="J26" i="13"/>
  <c r="N26" i="13"/>
  <c r="L26" i="13"/>
  <c r="J22" i="13"/>
  <c r="N22" i="13"/>
  <c r="L22" i="13"/>
  <c r="N14" i="13"/>
  <c r="J10" i="13"/>
  <c r="N10" i="13"/>
  <c r="L10" i="13"/>
  <c r="J6" i="13"/>
  <c r="N6" i="13"/>
  <c r="L6" i="13"/>
  <c r="J50" i="7"/>
  <c r="J46" i="7"/>
  <c r="J42" i="7"/>
  <c r="J38" i="7"/>
  <c r="J34" i="7"/>
  <c r="J30" i="7"/>
  <c r="J26" i="7"/>
  <c r="J22" i="7"/>
  <c r="J18" i="7"/>
  <c r="J14" i="7"/>
  <c r="J10" i="7"/>
  <c r="J6" i="7"/>
  <c r="N1068" i="13"/>
  <c r="J1068" i="13"/>
  <c r="J1065" i="13"/>
  <c r="N1060" i="13"/>
  <c r="J1060" i="13"/>
  <c r="N1052" i="13"/>
  <c r="N1044" i="13"/>
  <c r="J1044" i="13"/>
  <c r="N1020" i="13"/>
  <c r="J1020" i="13"/>
  <c r="J1017" i="13"/>
  <c r="N1004" i="13"/>
  <c r="J1004" i="13"/>
  <c r="N996" i="13"/>
  <c r="J996" i="13"/>
  <c r="N980" i="13"/>
  <c r="J980" i="13"/>
  <c r="J961" i="13"/>
  <c r="N956" i="13"/>
  <c r="J956" i="13"/>
  <c r="N940" i="13"/>
  <c r="J940" i="13"/>
  <c r="N932" i="13"/>
  <c r="J932" i="13"/>
  <c r="J921" i="13"/>
  <c r="I913" i="13"/>
  <c r="I912" i="13"/>
  <c r="N912" i="13" s="1"/>
  <c r="I897" i="13"/>
  <c r="L897" i="13" s="1"/>
  <c r="I896" i="13"/>
  <c r="N896" i="13" s="1"/>
  <c r="I881" i="13"/>
  <c r="L881" i="13" s="1"/>
  <c r="I880" i="13"/>
  <c r="N880" i="13" s="1"/>
  <c r="L862" i="13"/>
  <c r="L858" i="13"/>
  <c r="L850" i="13"/>
  <c r="L838" i="13"/>
  <c r="L830" i="13"/>
  <c r="L826" i="13"/>
  <c r="L818" i="13"/>
  <c r="L798" i="13"/>
  <c r="L794" i="13"/>
  <c r="L790" i="13"/>
  <c r="L786" i="13"/>
  <c r="L782" i="13"/>
  <c r="L774" i="13"/>
  <c r="L762" i="13"/>
  <c r="L754" i="13"/>
  <c r="L750" i="13"/>
  <c r="L746" i="13"/>
  <c r="L734" i="13"/>
  <c r="L730" i="13"/>
  <c r="L726" i="13"/>
  <c r="L710" i="13"/>
  <c r="L706" i="13"/>
  <c r="L702" i="13"/>
  <c r="L698" i="13"/>
  <c r="L694" i="13"/>
  <c r="L690" i="13"/>
  <c r="L686" i="13"/>
  <c r="L682" i="13"/>
  <c r="L678" i="13"/>
  <c r="L674" i="13"/>
  <c r="L666" i="13"/>
  <c r="L662" i="13"/>
  <c r="L650" i="13"/>
  <c r="L638" i="13"/>
  <c r="L634" i="13"/>
  <c r="L630" i="13"/>
  <c r="L626" i="13"/>
  <c r="L618" i="13"/>
  <c r="L614" i="13"/>
  <c r="L606" i="13"/>
  <c r="L602" i="13"/>
  <c r="L590" i="13"/>
  <c r="L586" i="13"/>
  <c r="L578" i="13"/>
  <c r="L574" i="13"/>
  <c r="L570" i="13"/>
  <c r="L566" i="13"/>
  <c r="L562" i="13"/>
  <c r="L554" i="13"/>
  <c r="L546" i="13"/>
  <c r="L542" i="13"/>
  <c r="L538" i="13"/>
  <c r="L530" i="13"/>
  <c r="L522" i="13"/>
  <c r="L510" i="13"/>
  <c r="L502" i="13"/>
  <c r="L494" i="13"/>
  <c r="L474" i="13"/>
  <c r="L470" i="13"/>
  <c r="L466" i="13"/>
  <c r="L462" i="13"/>
  <c r="L458" i="13"/>
  <c r="L454" i="13"/>
  <c r="L442" i="13"/>
  <c r="L438" i="13"/>
  <c r="L434" i="13"/>
  <c r="L426" i="13"/>
  <c r="L422" i="13"/>
  <c r="L414" i="13"/>
  <c r="L402" i="13"/>
  <c r="L398" i="13"/>
  <c r="L394" i="13"/>
  <c r="L390" i="13"/>
  <c r="L386" i="13"/>
  <c r="L382" i="13"/>
  <c r="L378" i="13"/>
  <c r="L362" i="13"/>
  <c r="L350" i="13"/>
  <c r="L346" i="13"/>
  <c r="L338" i="13"/>
  <c r="L330" i="13"/>
  <c r="L326" i="13"/>
  <c r="L322" i="13"/>
  <c r="L318" i="13"/>
  <c r="L314" i="13"/>
  <c r="L310" i="13"/>
  <c r="L302" i="13"/>
  <c r="L298" i="13"/>
  <c r="L278" i="13"/>
  <c r="L266" i="13"/>
  <c r="I263" i="13"/>
  <c r="N263" i="13" s="1"/>
  <c r="J261" i="13"/>
  <c r="N261" i="13"/>
  <c r="I259" i="13"/>
  <c r="L259" i="13" s="1"/>
  <c r="J257" i="13"/>
  <c r="N257" i="13"/>
  <c r="I255" i="13"/>
  <c r="N255" i="13" s="1"/>
  <c r="J253" i="13"/>
  <c r="N253" i="13"/>
  <c r="I251" i="13"/>
  <c r="L251" i="13" s="1"/>
  <c r="I247" i="13"/>
  <c r="N247" i="13" s="1"/>
  <c r="J245" i="13"/>
  <c r="N245" i="13"/>
  <c r="I243" i="13"/>
  <c r="L243" i="13" s="1"/>
  <c r="J241" i="13"/>
  <c r="N241" i="13"/>
  <c r="I239" i="13"/>
  <c r="N239" i="13" s="1"/>
  <c r="J237" i="13"/>
  <c r="N237" i="13"/>
  <c r="I235" i="13"/>
  <c r="L235" i="13" s="1"/>
  <c r="I231" i="13"/>
  <c r="N231" i="13" s="1"/>
  <c r="J229" i="13"/>
  <c r="N229" i="13"/>
  <c r="I227" i="13"/>
  <c r="L227" i="13" s="1"/>
  <c r="J225" i="13"/>
  <c r="N225" i="13"/>
  <c r="I223" i="13"/>
  <c r="N223" i="13" s="1"/>
  <c r="J221" i="13"/>
  <c r="N221" i="13"/>
  <c r="I219" i="13"/>
  <c r="L219" i="13" s="1"/>
  <c r="J217" i="13"/>
  <c r="N217" i="13"/>
  <c r="I215" i="13"/>
  <c r="N215" i="13" s="1"/>
  <c r="J213" i="13"/>
  <c r="N213" i="13"/>
  <c r="I211" i="13"/>
  <c r="L211" i="13" s="1"/>
  <c r="J209" i="13"/>
  <c r="I207" i="13"/>
  <c r="N207" i="13" s="1"/>
  <c r="J205" i="13"/>
  <c r="N205" i="13"/>
  <c r="I203" i="13"/>
  <c r="L203" i="13" s="1"/>
  <c r="J201" i="13"/>
  <c r="N201" i="13"/>
  <c r="I199" i="13"/>
  <c r="N199" i="13" s="1"/>
  <c r="J197" i="13"/>
  <c r="N197" i="13"/>
  <c r="I195" i="13"/>
  <c r="L195" i="13" s="1"/>
  <c r="J193" i="13"/>
  <c r="N193" i="13"/>
  <c r="I191" i="13"/>
  <c r="N191" i="13" s="1"/>
  <c r="J189" i="13"/>
  <c r="N189" i="13"/>
  <c r="I187" i="13"/>
  <c r="L187" i="13" s="1"/>
  <c r="J185" i="13"/>
  <c r="N185" i="13"/>
  <c r="I183" i="13"/>
  <c r="N183" i="13" s="1"/>
  <c r="J181" i="13"/>
  <c r="N181" i="13"/>
  <c r="I179" i="13"/>
  <c r="L179" i="13" s="1"/>
  <c r="J177" i="13"/>
  <c r="I175" i="13"/>
  <c r="N175" i="13" s="1"/>
  <c r="J173" i="13"/>
  <c r="N173" i="13"/>
  <c r="I171" i="13"/>
  <c r="L171" i="13" s="1"/>
  <c r="J169" i="13"/>
  <c r="N169" i="13"/>
  <c r="I167" i="13"/>
  <c r="N167" i="13" s="1"/>
  <c r="J165" i="13"/>
  <c r="N165" i="13"/>
  <c r="I163" i="13"/>
  <c r="L163" i="13" s="1"/>
  <c r="J161" i="13"/>
  <c r="N161" i="13"/>
  <c r="I159" i="13"/>
  <c r="N159" i="13" s="1"/>
  <c r="J157" i="13"/>
  <c r="N157" i="13"/>
  <c r="I155" i="13"/>
  <c r="L155" i="13" s="1"/>
  <c r="J153" i="13"/>
  <c r="N153" i="13"/>
  <c r="I151" i="13"/>
  <c r="N151" i="13" s="1"/>
  <c r="J149" i="13"/>
  <c r="N149" i="13"/>
  <c r="I147" i="13"/>
  <c r="L147" i="13" s="1"/>
  <c r="J145" i="13"/>
  <c r="I143" i="13"/>
  <c r="N143" i="13" s="1"/>
  <c r="J141" i="13"/>
  <c r="N141" i="13"/>
  <c r="I139" i="13"/>
  <c r="L139" i="13" s="1"/>
  <c r="I135" i="13"/>
  <c r="N135" i="13" s="1"/>
  <c r="J133" i="13"/>
  <c r="N133" i="13"/>
  <c r="I131" i="13"/>
  <c r="L131" i="13" s="1"/>
  <c r="J129" i="13"/>
  <c r="N129" i="13"/>
  <c r="I127" i="13"/>
  <c r="N127" i="13" s="1"/>
  <c r="J125" i="13"/>
  <c r="N125" i="13"/>
  <c r="I123" i="13"/>
  <c r="L123" i="13" s="1"/>
  <c r="I119" i="13"/>
  <c r="N119" i="13" s="1"/>
  <c r="J117" i="13"/>
  <c r="N117" i="13"/>
  <c r="I115" i="13"/>
  <c r="L115" i="13" s="1"/>
  <c r="J113" i="13"/>
  <c r="N113" i="13"/>
  <c r="I111" i="13"/>
  <c r="N111" i="13" s="1"/>
  <c r="J109" i="13"/>
  <c r="N109" i="13"/>
  <c r="I107" i="13"/>
  <c r="L107" i="13" s="1"/>
  <c r="I103" i="13"/>
  <c r="N103" i="13" s="1"/>
  <c r="J101" i="13"/>
  <c r="N101" i="13"/>
  <c r="I99" i="13"/>
  <c r="L99" i="13" s="1"/>
  <c r="J97" i="13"/>
  <c r="N97" i="13"/>
  <c r="I95" i="13"/>
  <c r="N95" i="13" s="1"/>
  <c r="J93" i="13"/>
  <c r="N93" i="13"/>
  <c r="I91" i="13"/>
  <c r="L91" i="13" s="1"/>
  <c r="I87" i="13"/>
  <c r="N87" i="13" s="1"/>
  <c r="J85" i="13"/>
  <c r="N85" i="13"/>
  <c r="I83" i="13"/>
  <c r="L83" i="13" s="1"/>
  <c r="J81" i="13"/>
  <c r="N81" i="13"/>
  <c r="I79" i="13"/>
  <c r="N79" i="13" s="1"/>
  <c r="J77" i="13"/>
  <c r="N77" i="13"/>
  <c r="I75" i="13"/>
  <c r="L75" i="13" s="1"/>
  <c r="I71" i="13"/>
  <c r="N71" i="13" s="1"/>
  <c r="J69" i="13"/>
  <c r="N69" i="13"/>
  <c r="I67" i="13"/>
  <c r="L67" i="13" s="1"/>
  <c r="J65" i="13"/>
  <c r="N65" i="13"/>
  <c r="I63" i="13"/>
  <c r="N63" i="13" s="1"/>
  <c r="J61" i="13"/>
  <c r="N61" i="13"/>
  <c r="I59" i="13"/>
  <c r="L59" i="13" s="1"/>
  <c r="I55" i="13"/>
  <c r="N55" i="13" s="1"/>
  <c r="J53" i="13"/>
  <c r="N53" i="13"/>
  <c r="I51" i="13"/>
  <c r="L51" i="13" s="1"/>
  <c r="J49" i="13"/>
  <c r="N49" i="13"/>
  <c r="I47" i="13"/>
  <c r="N47" i="13" s="1"/>
  <c r="J45" i="13"/>
  <c r="N45" i="13"/>
  <c r="I43" i="13"/>
  <c r="L43" i="13" s="1"/>
  <c r="I39" i="13"/>
  <c r="N39" i="13" s="1"/>
  <c r="J37" i="13"/>
  <c r="N37" i="13"/>
  <c r="I35" i="13"/>
  <c r="L35" i="13" s="1"/>
  <c r="J33" i="13"/>
  <c r="N33" i="13"/>
  <c r="I31" i="13"/>
  <c r="N31" i="13" s="1"/>
  <c r="J29" i="13"/>
  <c r="N29" i="13"/>
  <c r="I27" i="13"/>
  <c r="L27" i="13" s="1"/>
  <c r="I23" i="13"/>
  <c r="N23" i="13" s="1"/>
  <c r="J21" i="13"/>
  <c r="N21" i="13"/>
  <c r="I19" i="13"/>
  <c r="L19" i="13" s="1"/>
  <c r="J17" i="13"/>
  <c r="N17" i="13"/>
  <c r="I15" i="13"/>
  <c r="N15" i="13" s="1"/>
  <c r="J13" i="13"/>
  <c r="N13" i="13"/>
  <c r="I11" i="13"/>
  <c r="L11" i="13" s="1"/>
  <c r="I7" i="13"/>
  <c r="N7" i="13" s="1"/>
  <c r="J5" i="13"/>
  <c r="N5" i="13"/>
  <c r="I3" i="13"/>
  <c r="L3" i="13" s="1"/>
  <c r="Q16" i="12"/>
  <c r="N1049" i="13"/>
  <c r="N1017" i="13"/>
  <c r="N921" i="13"/>
  <c r="I909" i="13"/>
  <c r="J900" i="13"/>
  <c r="I893" i="13"/>
  <c r="L893" i="13" s="1"/>
  <c r="J891" i="13"/>
  <c r="N891" i="13"/>
  <c r="I877" i="13"/>
  <c r="L877" i="13" s="1"/>
  <c r="J875" i="13"/>
  <c r="N875" i="13"/>
  <c r="N869" i="13"/>
  <c r="I863" i="13"/>
  <c r="N863" i="13" s="1"/>
  <c r="J860" i="13"/>
  <c r="I859" i="13"/>
  <c r="L859" i="13" s="1"/>
  <c r="I855" i="13"/>
  <c r="L855" i="13" s="1"/>
  <c r="J852" i="13"/>
  <c r="I851" i="13"/>
  <c r="N851" i="13" s="1"/>
  <c r="I847" i="13"/>
  <c r="N847" i="13" s="1"/>
  <c r="J844" i="13"/>
  <c r="I843" i="13"/>
  <c r="L843" i="13" s="1"/>
  <c r="I839" i="13"/>
  <c r="L839" i="13" s="1"/>
  <c r="I835" i="13"/>
  <c r="L835" i="13" s="1"/>
  <c r="I831" i="13"/>
  <c r="N831" i="13" s="1"/>
  <c r="J828" i="13"/>
  <c r="I827" i="13"/>
  <c r="L827" i="13" s="1"/>
  <c r="I823" i="13"/>
  <c r="L823" i="13" s="1"/>
  <c r="J820" i="13"/>
  <c r="I819" i="13"/>
  <c r="N819" i="13" s="1"/>
  <c r="I815" i="13"/>
  <c r="N815" i="13" s="1"/>
  <c r="J812" i="13"/>
  <c r="I811" i="13"/>
  <c r="L811" i="13" s="1"/>
  <c r="I807" i="13"/>
  <c r="L807" i="13" s="1"/>
  <c r="I803" i="13"/>
  <c r="L803" i="13" s="1"/>
  <c r="I799" i="13"/>
  <c r="N799" i="13" s="1"/>
  <c r="J796" i="13"/>
  <c r="I795" i="13"/>
  <c r="L795" i="13" s="1"/>
  <c r="I791" i="13"/>
  <c r="L791" i="13" s="1"/>
  <c r="J788" i="13"/>
  <c r="I787" i="13"/>
  <c r="N787" i="13" s="1"/>
  <c r="I783" i="13"/>
  <c r="N783" i="13" s="1"/>
  <c r="I779" i="13"/>
  <c r="L779" i="13" s="1"/>
  <c r="I775" i="13"/>
  <c r="L775" i="13" s="1"/>
  <c r="I771" i="13"/>
  <c r="L771" i="13" s="1"/>
  <c r="I767" i="13"/>
  <c r="N767" i="13" s="1"/>
  <c r="I763" i="13"/>
  <c r="L763" i="13" s="1"/>
  <c r="J760" i="13"/>
  <c r="I759" i="13"/>
  <c r="L759" i="13" s="1"/>
  <c r="I755" i="13"/>
  <c r="N755" i="13" s="1"/>
  <c r="J752" i="13"/>
  <c r="I751" i="13"/>
  <c r="N751" i="13" s="1"/>
  <c r="I747" i="13"/>
  <c r="L747" i="13" s="1"/>
  <c r="I743" i="13"/>
  <c r="L743" i="13" s="1"/>
  <c r="I739" i="13"/>
  <c r="L739" i="13" s="1"/>
  <c r="J736" i="13"/>
  <c r="I735" i="13"/>
  <c r="N735" i="13" s="1"/>
  <c r="I731" i="13"/>
  <c r="L731" i="13" s="1"/>
  <c r="I727" i="13"/>
  <c r="L727" i="13" s="1"/>
  <c r="I723" i="13"/>
  <c r="I719" i="13"/>
  <c r="N719" i="13" s="1"/>
  <c r="I715" i="13"/>
  <c r="L715" i="13" s="1"/>
  <c r="I711" i="13"/>
  <c r="L711" i="13" s="1"/>
  <c r="I707" i="13"/>
  <c r="L707" i="13" s="1"/>
  <c r="J704" i="13"/>
  <c r="I703" i="13"/>
  <c r="N703" i="13" s="1"/>
  <c r="I699" i="13"/>
  <c r="L699" i="13" s="1"/>
  <c r="I695" i="13"/>
  <c r="L695" i="13" s="1"/>
  <c r="I691" i="13"/>
  <c r="N691" i="13" s="1"/>
  <c r="J688" i="13"/>
  <c r="I687" i="13"/>
  <c r="N687" i="13" s="1"/>
  <c r="I683" i="13"/>
  <c r="L683" i="13" s="1"/>
  <c r="I679" i="13"/>
  <c r="L679" i="13" s="1"/>
  <c r="I675" i="13"/>
  <c r="L675" i="13" s="1"/>
  <c r="I671" i="13"/>
  <c r="N671" i="13" s="1"/>
  <c r="I667" i="13"/>
  <c r="L667" i="13" s="1"/>
  <c r="I663" i="13"/>
  <c r="L663" i="13" s="1"/>
  <c r="I659" i="13"/>
  <c r="N659" i="13" s="1"/>
  <c r="J656" i="13"/>
  <c r="I655" i="13"/>
  <c r="N655" i="13" s="1"/>
  <c r="I651" i="13"/>
  <c r="L651" i="13" s="1"/>
  <c r="J648" i="13"/>
  <c r="I647" i="13"/>
  <c r="L647" i="13" s="1"/>
  <c r="I643" i="13"/>
  <c r="L643" i="13" s="1"/>
  <c r="I639" i="13"/>
  <c r="N639" i="13" s="1"/>
  <c r="I635" i="13"/>
  <c r="L635" i="13" s="1"/>
  <c r="J632" i="13"/>
  <c r="I631" i="13"/>
  <c r="L631" i="13" s="1"/>
  <c r="I627" i="13"/>
  <c r="N627" i="13" s="1"/>
  <c r="J624" i="13"/>
  <c r="I623" i="13"/>
  <c r="N623" i="13" s="1"/>
  <c r="I619" i="13"/>
  <c r="L619" i="13" s="1"/>
  <c r="I615" i="13"/>
  <c r="L615" i="13" s="1"/>
  <c r="I611" i="13"/>
  <c r="L611" i="13" s="1"/>
  <c r="J608" i="13"/>
  <c r="I607" i="13"/>
  <c r="N607" i="13" s="1"/>
  <c r="I603" i="13"/>
  <c r="L603" i="13" s="1"/>
  <c r="J600" i="13"/>
  <c r="I599" i="13"/>
  <c r="L599" i="13" s="1"/>
  <c r="I595" i="13"/>
  <c r="N595" i="13" s="1"/>
  <c r="I591" i="13"/>
  <c r="N591" i="13" s="1"/>
  <c r="I587" i="13"/>
  <c r="L587" i="13" s="1"/>
  <c r="J584" i="13"/>
  <c r="I583" i="13"/>
  <c r="L583" i="13" s="1"/>
  <c r="I579" i="13"/>
  <c r="L579" i="13" s="1"/>
  <c r="I575" i="13"/>
  <c r="N575" i="13" s="1"/>
  <c r="J572" i="13"/>
  <c r="I571" i="13"/>
  <c r="L571" i="13" s="1"/>
  <c r="I567" i="13"/>
  <c r="L567" i="13" s="1"/>
  <c r="I563" i="13"/>
  <c r="N563" i="13" s="1"/>
  <c r="I559" i="13"/>
  <c r="N559" i="13" s="1"/>
  <c r="I555" i="13"/>
  <c r="L555" i="13" s="1"/>
  <c r="J552" i="13"/>
  <c r="I551" i="13"/>
  <c r="L551" i="13" s="1"/>
  <c r="I547" i="13"/>
  <c r="L547" i="13" s="1"/>
  <c r="I543" i="13"/>
  <c r="N543" i="13" s="1"/>
  <c r="J540" i="13"/>
  <c r="I539" i="13"/>
  <c r="L539" i="13" s="1"/>
  <c r="I535" i="13"/>
  <c r="L535" i="13" s="1"/>
  <c r="I531" i="13"/>
  <c r="N531" i="13" s="1"/>
  <c r="I527" i="13"/>
  <c r="N527" i="13" s="1"/>
  <c r="I523" i="13"/>
  <c r="L523" i="13" s="1"/>
  <c r="I519" i="13"/>
  <c r="L519" i="13" s="1"/>
  <c r="I515" i="13"/>
  <c r="L515" i="13" s="1"/>
  <c r="I511" i="13"/>
  <c r="N511" i="13" s="1"/>
  <c r="I507" i="13"/>
  <c r="L507" i="13" s="1"/>
  <c r="I503" i="13"/>
  <c r="L503" i="13" s="1"/>
  <c r="I499" i="13"/>
  <c r="N499" i="13" s="1"/>
  <c r="I495" i="13"/>
  <c r="N495" i="13" s="1"/>
  <c r="I491" i="13"/>
  <c r="L491" i="13" s="1"/>
  <c r="I487" i="13"/>
  <c r="L487" i="13" s="1"/>
  <c r="I483" i="13"/>
  <c r="L483" i="13" s="1"/>
  <c r="I479" i="13"/>
  <c r="N479" i="13" s="1"/>
  <c r="I475" i="13"/>
  <c r="L475" i="13" s="1"/>
  <c r="J472" i="13"/>
  <c r="I471" i="13"/>
  <c r="L471" i="13" s="1"/>
  <c r="I467" i="13"/>
  <c r="N467" i="13" s="1"/>
  <c r="I463" i="13"/>
  <c r="N463" i="13" s="1"/>
  <c r="I459" i="13"/>
  <c r="L459" i="13" s="1"/>
  <c r="J456" i="13"/>
  <c r="I455" i="13"/>
  <c r="L455" i="13" s="1"/>
  <c r="I451" i="13"/>
  <c r="L451" i="13" s="1"/>
  <c r="I447" i="13"/>
  <c r="N447" i="13" s="1"/>
  <c r="I443" i="13"/>
  <c r="L443" i="13" s="1"/>
  <c r="J440" i="13"/>
  <c r="I439" i="13"/>
  <c r="L439" i="13" s="1"/>
  <c r="I435" i="13"/>
  <c r="N435" i="13" s="1"/>
  <c r="I431" i="13"/>
  <c r="N431" i="13" s="1"/>
  <c r="I427" i="13"/>
  <c r="L427" i="13" s="1"/>
  <c r="I423" i="13"/>
  <c r="L423" i="13" s="1"/>
  <c r="I419" i="13"/>
  <c r="L419" i="13" s="1"/>
  <c r="I415" i="13"/>
  <c r="N415" i="13" s="1"/>
  <c r="I411" i="13"/>
  <c r="L411" i="13" s="1"/>
  <c r="I407" i="13"/>
  <c r="L407" i="13" s="1"/>
  <c r="I403" i="13"/>
  <c r="N403" i="13" s="1"/>
  <c r="I399" i="13"/>
  <c r="N399" i="13" s="1"/>
  <c r="I395" i="13"/>
  <c r="L395" i="13" s="1"/>
  <c r="J392" i="13"/>
  <c r="I391" i="13"/>
  <c r="L391" i="13" s="1"/>
  <c r="I387" i="13"/>
  <c r="L387" i="13" s="1"/>
  <c r="I383" i="13"/>
  <c r="N383" i="13" s="1"/>
  <c r="I379" i="13"/>
  <c r="L379" i="13" s="1"/>
  <c r="I375" i="13"/>
  <c r="L375" i="13" s="1"/>
  <c r="I371" i="13"/>
  <c r="N371" i="13" s="1"/>
  <c r="I367" i="13"/>
  <c r="N367" i="13" s="1"/>
  <c r="I363" i="13"/>
  <c r="L363" i="13" s="1"/>
  <c r="J360" i="13"/>
  <c r="I359" i="13"/>
  <c r="L359" i="13" s="1"/>
  <c r="I355" i="13"/>
  <c r="L355" i="13" s="1"/>
  <c r="J352" i="13"/>
  <c r="I351" i="13"/>
  <c r="N351" i="13" s="1"/>
  <c r="J348" i="13"/>
  <c r="I347" i="13"/>
  <c r="L347" i="13" s="1"/>
  <c r="I343" i="13"/>
  <c r="L343" i="13" s="1"/>
  <c r="J340" i="13"/>
  <c r="I339" i="13"/>
  <c r="N339" i="13" s="1"/>
  <c r="I335" i="13"/>
  <c r="N335" i="13" s="1"/>
  <c r="J332" i="13"/>
  <c r="I331" i="13"/>
  <c r="L331" i="13" s="1"/>
  <c r="I327" i="13"/>
  <c r="L327" i="13" s="1"/>
  <c r="I323" i="13"/>
  <c r="L323" i="13" s="1"/>
  <c r="I319" i="13"/>
  <c r="N319" i="13" s="1"/>
  <c r="J316" i="13"/>
  <c r="I315" i="13"/>
  <c r="L315" i="13" s="1"/>
  <c r="I311" i="13"/>
  <c r="L311" i="13" s="1"/>
  <c r="I307" i="13"/>
  <c r="N307" i="13" s="1"/>
  <c r="I303" i="13"/>
  <c r="N303" i="13" s="1"/>
  <c r="I299" i="13"/>
  <c r="L299" i="13" s="1"/>
  <c r="I295" i="13"/>
  <c r="L295" i="13" s="1"/>
  <c r="I291" i="13"/>
  <c r="L291" i="13" s="1"/>
  <c r="I287" i="13"/>
  <c r="N287" i="13" s="1"/>
  <c r="J284" i="13"/>
  <c r="I283" i="13"/>
  <c r="L283" i="13" s="1"/>
  <c r="I279" i="13"/>
  <c r="L279" i="13" s="1"/>
  <c r="I275" i="13"/>
  <c r="N275" i="13" s="1"/>
  <c r="I271" i="13"/>
  <c r="N271" i="13" s="1"/>
  <c r="I267" i="13"/>
  <c r="L267" i="13" s="1"/>
  <c r="K984" i="14"/>
  <c r="I50" i="7"/>
  <c r="K50" i="7" s="1"/>
  <c r="J48" i="7"/>
  <c r="I46" i="7"/>
  <c r="K46" i="7" s="1"/>
  <c r="J44" i="7"/>
  <c r="I42" i="7"/>
  <c r="K42" i="7" s="1"/>
  <c r="I38" i="7"/>
  <c r="K38" i="7" s="1"/>
  <c r="J36" i="7"/>
  <c r="I34" i="7"/>
  <c r="K34" i="7" s="1"/>
  <c r="I30" i="7"/>
  <c r="K30" i="7" s="1"/>
  <c r="J28" i="7"/>
  <c r="I26" i="7"/>
  <c r="K26" i="7" s="1"/>
  <c r="J24" i="7"/>
  <c r="L24" i="7" s="1"/>
  <c r="I22" i="7"/>
  <c r="K22" i="7" s="1"/>
  <c r="I18" i="7"/>
  <c r="K18" i="7" s="1"/>
  <c r="J16" i="7"/>
  <c r="I14" i="7"/>
  <c r="K14" i="7" s="1"/>
  <c r="I10" i="7"/>
  <c r="K10" i="7" s="1"/>
  <c r="I6" i="7"/>
  <c r="K6" i="7" s="1"/>
  <c r="I1075" i="13"/>
  <c r="L1075" i="13" s="1"/>
  <c r="L1070" i="13"/>
  <c r="L1068" i="13"/>
  <c r="I1067" i="13"/>
  <c r="L1067" i="13" s="1"/>
  <c r="L1060" i="13"/>
  <c r="I1059" i="13"/>
  <c r="L1059" i="13" s="1"/>
  <c r="J1055" i="13"/>
  <c r="N1055" i="13"/>
  <c r="I1051" i="13"/>
  <c r="L1051" i="13" s="1"/>
  <c r="J1047" i="13"/>
  <c r="N1047" i="13"/>
  <c r="L1046" i="13"/>
  <c r="L1044" i="13"/>
  <c r="I1043" i="13"/>
  <c r="L1043" i="13" s="1"/>
  <c r="L1038" i="13"/>
  <c r="I1035" i="13"/>
  <c r="L1035" i="13" s="1"/>
  <c r="L1028" i="13"/>
  <c r="I1027" i="13"/>
  <c r="L1027" i="13" s="1"/>
  <c r="L1020" i="13"/>
  <c r="I1019" i="13"/>
  <c r="L1019" i="13" s="1"/>
  <c r="L1014" i="13"/>
  <c r="I1011" i="13"/>
  <c r="L1011" i="13" s="1"/>
  <c r="J1007" i="13"/>
  <c r="N1007" i="13"/>
  <c r="L1006" i="13"/>
  <c r="L1004" i="13"/>
  <c r="I1003" i="13"/>
  <c r="L1003" i="13" s="1"/>
  <c r="J999" i="13"/>
  <c r="N999" i="13"/>
  <c r="L996" i="13"/>
  <c r="I995" i="13"/>
  <c r="L995" i="13" s="1"/>
  <c r="I987" i="13"/>
  <c r="L987" i="13" s="1"/>
  <c r="N983" i="13"/>
  <c r="L982" i="13"/>
  <c r="L980" i="13"/>
  <c r="I979" i="13"/>
  <c r="L979" i="13" s="1"/>
  <c r="J975" i="13"/>
  <c r="N975" i="13"/>
  <c r="L974" i="13"/>
  <c r="I971" i="13"/>
  <c r="L971" i="13" s="1"/>
  <c r="J967" i="13"/>
  <c r="N967" i="13"/>
  <c r="I963" i="13"/>
  <c r="L963" i="13" s="1"/>
  <c r="L956" i="13"/>
  <c r="I955" i="13"/>
  <c r="L955" i="13" s="1"/>
  <c r="L950" i="13"/>
  <c r="I947" i="13"/>
  <c r="L947" i="13" s="1"/>
  <c r="J943" i="13"/>
  <c r="N943" i="13"/>
  <c r="L942" i="13"/>
  <c r="L940" i="13"/>
  <c r="I939" i="13"/>
  <c r="L939" i="13" s="1"/>
  <c r="L932" i="13"/>
  <c r="I931" i="13"/>
  <c r="L931" i="13" s="1"/>
  <c r="J927" i="13"/>
  <c r="N927" i="13"/>
  <c r="L924" i="13"/>
  <c r="I923" i="13"/>
  <c r="L923" i="13" s="1"/>
  <c r="J919" i="13"/>
  <c r="N919" i="13"/>
  <c r="I915" i="13"/>
  <c r="L915" i="13" s="1"/>
  <c r="I905" i="13"/>
  <c r="J903" i="13"/>
  <c r="N903" i="13"/>
  <c r="I899" i="13"/>
  <c r="L899" i="13" s="1"/>
  <c r="J896" i="13"/>
  <c r="I889" i="13"/>
  <c r="J887" i="13"/>
  <c r="N887" i="13"/>
  <c r="I883" i="13"/>
  <c r="L883" i="13" s="1"/>
  <c r="I873" i="13"/>
  <c r="J871" i="13"/>
  <c r="N871" i="13"/>
  <c r="I867" i="13"/>
  <c r="L867" i="13" s="1"/>
  <c r="N865" i="13"/>
  <c r="N844" i="13"/>
  <c r="N828" i="13"/>
  <c r="N820" i="13"/>
  <c r="N812" i="13"/>
  <c r="N804" i="13"/>
  <c r="N788" i="13"/>
  <c r="N748" i="13"/>
  <c r="N736" i="13"/>
  <c r="N684" i="13"/>
  <c r="N672" i="13"/>
  <c r="N640" i="13"/>
  <c r="N636" i="13"/>
  <c r="N592" i="13"/>
  <c r="N584" i="13"/>
  <c r="N572" i="13"/>
  <c r="N548" i="13"/>
  <c r="N536" i="13"/>
  <c r="N520" i="13"/>
  <c r="N496" i="13"/>
  <c r="N476" i="13"/>
  <c r="N472" i="13"/>
  <c r="N460" i="13"/>
  <c r="N456" i="13"/>
  <c r="N444" i="13"/>
  <c r="N424" i="13"/>
  <c r="N400" i="13"/>
  <c r="N380" i="13"/>
  <c r="N376" i="13"/>
  <c r="N364" i="13"/>
  <c r="N360" i="13"/>
  <c r="N352" i="13"/>
  <c r="N348" i="13"/>
  <c r="N324" i="13"/>
  <c r="N316" i="13"/>
  <c r="N292" i="13"/>
  <c r="N284" i="13"/>
  <c r="I264" i="13"/>
  <c r="L264" i="13" s="1"/>
  <c r="I260" i="13"/>
  <c r="L260" i="13" s="1"/>
  <c r="I256" i="13"/>
  <c r="L256" i="13" s="1"/>
  <c r="I252" i="13"/>
  <c r="L252" i="13" s="1"/>
  <c r="I248" i="13"/>
  <c r="L248" i="13" s="1"/>
  <c r="I244" i="13"/>
  <c r="L244" i="13" s="1"/>
  <c r="I240" i="13"/>
  <c r="L240" i="13" s="1"/>
  <c r="I236" i="13"/>
  <c r="L236" i="13" s="1"/>
  <c r="I232" i="13"/>
  <c r="I228" i="13"/>
  <c r="L228" i="13" s="1"/>
  <c r="I224" i="13"/>
  <c r="I220" i="13"/>
  <c r="L220" i="13" s="1"/>
  <c r="I216" i="13"/>
  <c r="L216" i="13" s="1"/>
  <c r="I212" i="13"/>
  <c r="L212" i="13" s="1"/>
  <c r="I208" i="13"/>
  <c r="L208" i="13" s="1"/>
  <c r="I204" i="13"/>
  <c r="L204" i="13" s="1"/>
  <c r="I200" i="13"/>
  <c r="L200" i="13" s="1"/>
  <c r="I196" i="13"/>
  <c r="L196" i="13" s="1"/>
  <c r="I192" i="13"/>
  <c r="I188" i="13"/>
  <c r="L188" i="13" s="1"/>
  <c r="I184" i="13"/>
  <c r="L184" i="13" s="1"/>
  <c r="I180" i="13"/>
  <c r="L180" i="13" s="1"/>
  <c r="I176" i="13"/>
  <c r="L176" i="13" s="1"/>
  <c r="I172" i="13"/>
  <c r="L172" i="13" s="1"/>
  <c r="I168" i="13"/>
  <c r="L168" i="13" s="1"/>
  <c r="I164" i="13"/>
  <c r="L164" i="13" s="1"/>
  <c r="I160" i="13"/>
  <c r="I156" i="13"/>
  <c r="L156" i="13" s="1"/>
  <c r="I152" i="13"/>
  <c r="L152" i="13" s="1"/>
  <c r="I148" i="13"/>
  <c r="L148" i="13" s="1"/>
  <c r="I144" i="13"/>
  <c r="L144" i="13" s="1"/>
  <c r="I140" i="13"/>
  <c r="L140" i="13" s="1"/>
  <c r="I136" i="13"/>
  <c r="L136" i="13" s="1"/>
  <c r="I132" i="13"/>
  <c r="L132" i="13" s="1"/>
  <c r="I128" i="13"/>
  <c r="I124" i="13"/>
  <c r="L124" i="13" s="1"/>
  <c r="I120" i="13"/>
  <c r="L120" i="13" s="1"/>
  <c r="I116" i="13"/>
  <c r="L116" i="13" s="1"/>
  <c r="I112" i="13"/>
  <c r="L112" i="13" s="1"/>
  <c r="I108" i="13"/>
  <c r="L108" i="13" s="1"/>
  <c r="I104" i="13"/>
  <c r="L104" i="13" s="1"/>
  <c r="I100" i="13"/>
  <c r="L100" i="13" s="1"/>
  <c r="I96" i="13"/>
  <c r="L96" i="13" s="1"/>
  <c r="I92" i="13"/>
  <c r="L92" i="13" s="1"/>
  <c r="I88" i="13"/>
  <c r="L88" i="13" s="1"/>
  <c r="I84" i="13"/>
  <c r="L84" i="13" s="1"/>
  <c r="I80" i="13"/>
  <c r="L80" i="13" s="1"/>
  <c r="I76" i="13"/>
  <c r="L76" i="13" s="1"/>
  <c r="I72" i="13"/>
  <c r="L72" i="13" s="1"/>
  <c r="I68" i="13"/>
  <c r="L68" i="13" s="1"/>
  <c r="I64" i="13"/>
  <c r="I60" i="13"/>
  <c r="L60" i="13" s="1"/>
  <c r="I56" i="13"/>
  <c r="L56" i="13" s="1"/>
  <c r="I52" i="13"/>
  <c r="L52" i="13" s="1"/>
  <c r="I48" i="13"/>
  <c r="L48" i="13" s="1"/>
  <c r="I44" i="13"/>
  <c r="L44" i="13" s="1"/>
  <c r="I40" i="13"/>
  <c r="I36" i="13"/>
  <c r="L36" i="13" s="1"/>
  <c r="I32" i="13"/>
  <c r="L32" i="13" s="1"/>
  <c r="I28" i="13"/>
  <c r="L28" i="13" s="1"/>
  <c r="I24" i="13"/>
  <c r="L24" i="13" s="1"/>
  <c r="I20" i="13"/>
  <c r="J12" i="13"/>
  <c r="N12" i="13"/>
  <c r="J755" i="14"/>
  <c r="O755" i="14" s="1"/>
  <c r="J754" i="14"/>
  <c r="M754" i="14" s="1"/>
  <c r="J753" i="14"/>
  <c r="J752" i="14"/>
  <c r="M752" i="14" s="1"/>
  <c r="J751" i="14"/>
  <c r="J750" i="14"/>
  <c r="M750" i="14" s="1"/>
  <c r="J749" i="14"/>
  <c r="J748" i="14"/>
  <c r="J747" i="14"/>
  <c r="J746" i="14"/>
  <c r="M746" i="14" s="1"/>
  <c r="J745" i="14"/>
  <c r="J744" i="14"/>
  <c r="K744" i="14" s="1"/>
  <c r="J733" i="14"/>
  <c r="M733" i="14" s="1"/>
  <c r="J732" i="14"/>
  <c r="M732" i="14" s="1"/>
  <c r="J719" i="14"/>
  <c r="M719" i="14" s="1"/>
  <c r="J718" i="14"/>
  <c r="J709" i="14"/>
  <c r="J708" i="14"/>
  <c r="M708" i="14" s="1"/>
  <c r="J691" i="14"/>
  <c r="J690" i="14"/>
  <c r="J689" i="14"/>
  <c r="J688" i="14"/>
  <c r="M688" i="14" s="1"/>
  <c r="J687" i="14"/>
  <c r="K687" i="14" s="1"/>
  <c r="J686" i="14"/>
  <c r="O686" i="14" s="1"/>
  <c r="J679" i="14"/>
  <c r="J678" i="14"/>
  <c r="M678" i="14" s="1"/>
  <c r="J664" i="14"/>
  <c r="M664" i="14" s="1"/>
  <c r="K658" i="14"/>
  <c r="J656" i="14"/>
  <c r="J654" i="14"/>
  <c r="M654" i="14" s="1"/>
  <c r="J1076" i="14"/>
  <c r="J1074" i="14"/>
  <c r="O1074" i="14" s="1"/>
  <c r="J1072" i="14"/>
  <c r="O1072" i="14" s="1"/>
  <c r="J1070" i="14"/>
  <c r="K1070" i="14" s="1"/>
  <c r="J1068" i="14"/>
  <c r="K1068" i="14" s="1"/>
  <c r="J1066" i="14"/>
  <c r="J1064" i="14"/>
  <c r="M1064" i="14" s="1"/>
  <c r="J1062" i="14"/>
  <c r="M1062" i="14" s="1"/>
  <c r="J1060" i="14"/>
  <c r="K1060" i="14" s="1"/>
  <c r="J1058" i="14"/>
  <c r="J1056" i="14"/>
  <c r="K1056" i="14" s="1"/>
  <c r="J1054" i="14"/>
  <c r="M1054" i="14" s="1"/>
  <c r="J1052" i="14"/>
  <c r="J1050" i="14"/>
  <c r="J1048" i="14"/>
  <c r="M1048" i="14" s="1"/>
  <c r="J1046" i="14"/>
  <c r="M1046" i="14" s="1"/>
  <c r="J1044" i="14"/>
  <c r="M1044" i="14" s="1"/>
  <c r="J1042" i="14"/>
  <c r="M1042" i="14" s="1"/>
  <c r="J1040" i="14"/>
  <c r="J1038" i="14"/>
  <c r="M1038" i="14" s="1"/>
  <c r="J1036" i="14"/>
  <c r="O1036" i="14" s="1"/>
  <c r="J1034" i="14"/>
  <c r="M1034" i="14" s="1"/>
  <c r="J1032" i="14"/>
  <c r="M1032" i="14" s="1"/>
  <c r="J1030" i="14"/>
  <c r="K1030" i="14" s="1"/>
  <c r="J1028" i="14"/>
  <c r="M1028" i="14" s="1"/>
  <c r="J1026" i="14"/>
  <c r="M1026" i="14" s="1"/>
  <c r="J1024" i="14"/>
  <c r="M1024" i="14" s="1"/>
  <c r="J1022" i="14"/>
  <c r="M1022" i="14" s="1"/>
  <c r="J1020" i="14"/>
  <c r="J1018" i="14"/>
  <c r="J1016" i="14"/>
  <c r="M1016" i="14" s="1"/>
  <c r="J1014" i="14"/>
  <c r="M1014" i="14" s="1"/>
  <c r="J1012" i="14"/>
  <c r="M1012" i="14" s="1"/>
  <c r="J1010" i="14"/>
  <c r="J1008" i="14"/>
  <c r="J1006" i="14"/>
  <c r="J1004" i="14"/>
  <c r="J1002" i="14"/>
  <c r="M1002" i="14" s="1"/>
  <c r="J1000" i="14"/>
  <c r="K1000" i="14" s="1"/>
  <c r="J998" i="14"/>
  <c r="M998" i="14" s="1"/>
  <c r="J996" i="14"/>
  <c r="J994" i="14"/>
  <c r="M994" i="14" s="1"/>
  <c r="J992" i="14"/>
  <c r="M992" i="14" s="1"/>
  <c r="J990" i="14"/>
  <c r="M990" i="14" s="1"/>
  <c r="J988" i="14"/>
  <c r="J986" i="14"/>
  <c r="J982" i="14"/>
  <c r="M982" i="14" s="1"/>
  <c r="J980" i="14"/>
  <c r="M980" i="14" s="1"/>
  <c r="J978" i="14"/>
  <c r="O978" i="14" s="1"/>
  <c r="J976" i="14"/>
  <c r="J974" i="14"/>
  <c r="J972" i="14"/>
  <c r="M972" i="14" s="1"/>
  <c r="J970" i="14"/>
  <c r="M970" i="14" s="1"/>
  <c r="J968" i="14"/>
  <c r="J966" i="14"/>
  <c r="M966" i="14" s="1"/>
  <c r="J964" i="14"/>
  <c r="M964" i="14" s="1"/>
  <c r="J962" i="14"/>
  <c r="M962" i="14" s="1"/>
  <c r="J960" i="14"/>
  <c r="J958" i="14"/>
  <c r="K958" i="14" s="1"/>
  <c r="J956" i="14"/>
  <c r="K956" i="14" s="1"/>
  <c r="J954" i="14"/>
  <c r="O954" i="14" s="1"/>
  <c r="J952" i="14"/>
  <c r="K952" i="14" s="1"/>
  <c r="J950" i="14"/>
  <c r="M950" i="14" s="1"/>
  <c r="J948" i="14"/>
  <c r="M948" i="14" s="1"/>
  <c r="J946" i="14"/>
  <c r="J944" i="14"/>
  <c r="M944" i="14" s="1"/>
  <c r="J942" i="14"/>
  <c r="J940" i="14"/>
  <c r="M940" i="14" s="1"/>
  <c r="J938" i="14"/>
  <c r="O938" i="14" s="1"/>
  <c r="J936" i="14"/>
  <c r="K936" i="14" s="1"/>
  <c r="J934" i="14"/>
  <c r="M934" i="14" s="1"/>
  <c r="J932" i="14"/>
  <c r="M932" i="14" s="1"/>
  <c r="J930" i="14"/>
  <c r="J928" i="14"/>
  <c r="K928" i="14" s="1"/>
  <c r="J926" i="14"/>
  <c r="M926" i="14" s="1"/>
  <c r="J924" i="14"/>
  <c r="M924" i="14" s="1"/>
  <c r="J922" i="14"/>
  <c r="M922" i="14" s="1"/>
  <c r="J920" i="14"/>
  <c r="M920" i="14" s="1"/>
  <c r="J918" i="14"/>
  <c r="K918" i="14" s="1"/>
  <c r="J916" i="14"/>
  <c r="M916" i="14" s="1"/>
  <c r="J914" i="14"/>
  <c r="J912" i="14"/>
  <c r="M912" i="14" s="1"/>
  <c r="J910" i="14"/>
  <c r="M910" i="14" s="1"/>
  <c r="J908" i="14"/>
  <c r="M908" i="14" s="1"/>
  <c r="J906" i="14"/>
  <c r="M906" i="14" s="1"/>
  <c r="J904" i="14"/>
  <c r="M904" i="14" s="1"/>
  <c r="J902" i="14"/>
  <c r="M902" i="14" s="1"/>
  <c r="J900" i="14"/>
  <c r="J898" i="14"/>
  <c r="J896" i="14"/>
  <c r="M896" i="14" s="1"/>
  <c r="J894" i="14"/>
  <c r="J892" i="14"/>
  <c r="K892" i="14" s="1"/>
  <c r="J890" i="14"/>
  <c r="O890" i="14" s="1"/>
  <c r="J888" i="14"/>
  <c r="M888" i="14" s="1"/>
  <c r="J886" i="14"/>
  <c r="J884" i="14"/>
  <c r="K884" i="14" s="1"/>
  <c r="J882" i="14"/>
  <c r="J880" i="14"/>
  <c r="M880" i="14" s="1"/>
  <c r="J878" i="14"/>
  <c r="M878" i="14" s="1"/>
  <c r="J876" i="14"/>
  <c r="M876" i="14" s="1"/>
  <c r="J874" i="14"/>
  <c r="J872" i="14"/>
  <c r="O872" i="14" s="1"/>
  <c r="J870" i="14"/>
  <c r="M870" i="14" s="1"/>
  <c r="J868" i="14"/>
  <c r="M868" i="14" s="1"/>
  <c r="J866" i="14"/>
  <c r="M866" i="14" s="1"/>
  <c r="K861" i="14"/>
  <c r="K857" i="14"/>
  <c r="K855" i="14"/>
  <c r="J853" i="14"/>
  <c r="M853" i="14" s="1"/>
  <c r="M852" i="14"/>
  <c r="J852" i="14"/>
  <c r="K852" i="14" s="1"/>
  <c r="J851" i="14"/>
  <c r="K851" i="14" s="1"/>
  <c r="J850" i="14"/>
  <c r="O850" i="14" s="1"/>
  <c r="J849" i="14"/>
  <c r="M849" i="14" s="1"/>
  <c r="J848" i="14"/>
  <c r="M848" i="14" s="1"/>
  <c r="J847" i="14"/>
  <c r="J846" i="14"/>
  <c r="K846" i="14" s="1"/>
  <c r="J845" i="14"/>
  <c r="K845" i="14" s="1"/>
  <c r="J844" i="14"/>
  <c r="K844" i="14" s="1"/>
  <c r="K831" i="14"/>
  <c r="J827" i="14"/>
  <c r="M827" i="14" s="1"/>
  <c r="J826" i="14"/>
  <c r="O826" i="14" s="1"/>
  <c r="K811" i="14"/>
  <c r="J805" i="14"/>
  <c r="K805" i="14" s="1"/>
  <c r="J804" i="14"/>
  <c r="O804" i="14" s="1"/>
  <c r="K787" i="14"/>
  <c r="K785" i="14"/>
  <c r="J783" i="14"/>
  <c r="M783" i="14" s="1"/>
  <c r="J782" i="14"/>
  <c r="K782" i="14" s="1"/>
  <c r="J781" i="14"/>
  <c r="J780" i="14"/>
  <c r="K780" i="14" s="1"/>
  <c r="J779" i="14"/>
  <c r="O779" i="14" s="1"/>
  <c r="J778" i="14"/>
  <c r="M778" i="14" s="1"/>
  <c r="J777" i="14"/>
  <c r="M777" i="14" s="1"/>
  <c r="M776" i="14"/>
  <c r="J776" i="14"/>
  <c r="K776" i="14" s="1"/>
  <c r="O769" i="14"/>
  <c r="K767" i="14"/>
  <c r="K765" i="14"/>
  <c r="J763" i="14"/>
  <c r="M763" i="14" s="1"/>
  <c r="J762" i="14"/>
  <c r="O762" i="14" s="1"/>
  <c r="K755" i="14"/>
  <c r="J743" i="14"/>
  <c r="K743" i="14" s="1"/>
  <c r="J742" i="14"/>
  <c r="O742" i="14" s="1"/>
  <c r="O733" i="14"/>
  <c r="K733" i="14"/>
  <c r="J731" i="14"/>
  <c r="K731" i="14" s="1"/>
  <c r="J730" i="14"/>
  <c r="M730" i="14" s="1"/>
  <c r="J729" i="14"/>
  <c r="O729" i="14" s="1"/>
  <c r="J728" i="14"/>
  <c r="M728" i="14" s="1"/>
  <c r="J727" i="14"/>
  <c r="J726" i="14"/>
  <c r="O726" i="14" s="1"/>
  <c r="J717" i="14"/>
  <c r="K717" i="14" s="1"/>
  <c r="J716" i="14"/>
  <c r="O716" i="14" s="1"/>
  <c r="J715" i="14"/>
  <c r="K715" i="14" s="1"/>
  <c r="J714" i="14"/>
  <c r="O714" i="14" s="1"/>
  <c r="K709" i="14"/>
  <c r="J707" i="14"/>
  <c r="M707" i="14" s="1"/>
  <c r="J706" i="14"/>
  <c r="O706" i="14" s="1"/>
  <c r="J705" i="14"/>
  <c r="M705" i="14" s="1"/>
  <c r="J704" i="14"/>
  <c r="O704" i="14" s="1"/>
  <c r="J703" i="14"/>
  <c r="M703" i="14" s="1"/>
  <c r="J702" i="14"/>
  <c r="O702" i="14" s="1"/>
  <c r="J701" i="14"/>
  <c r="J700" i="14"/>
  <c r="K700" i="14" s="1"/>
  <c r="J685" i="14"/>
  <c r="M685" i="14" s="1"/>
  <c r="J684" i="14"/>
  <c r="O684" i="14" s="1"/>
  <c r="J668" i="14"/>
  <c r="O668" i="14" s="1"/>
  <c r="J666" i="14"/>
  <c r="K666" i="14" s="1"/>
  <c r="J658" i="14"/>
  <c r="O658" i="14" s="1"/>
  <c r="J644" i="14"/>
  <c r="O644" i="14" s="1"/>
  <c r="L232" i="13"/>
  <c r="L224" i="13"/>
  <c r="L192" i="13"/>
  <c r="L160" i="13"/>
  <c r="L128" i="13"/>
  <c r="L64" i="13"/>
  <c r="L40" i="13"/>
  <c r="L20" i="13"/>
  <c r="L12" i="13"/>
  <c r="J1087" i="14"/>
  <c r="J1088" i="14"/>
  <c r="J1089" i="14"/>
  <c r="O1089" i="14" s="1"/>
  <c r="J1090" i="14"/>
  <c r="O1090" i="14" s="1"/>
  <c r="J1091" i="14"/>
  <c r="J1092" i="14"/>
  <c r="K1092" i="14" s="1"/>
  <c r="J1093" i="14"/>
  <c r="J1094" i="14"/>
  <c r="K1094" i="14" s="1"/>
  <c r="J1095" i="14"/>
  <c r="J1096" i="14"/>
  <c r="J1098" i="14"/>
  <c r="J1100" i="14"/>
  <c r="O1100" i="14" s="1"/>
  <c r="J1102" i="14"/>
  <c r="O1102" i="14" s="1"/>
  <c r="J1104" i="14"/>
  <c r="K1104" i="14" s="1"/>
  <c r="J1106" i="14"/>
  <c r="M1106" i="14" s="1"/>
  <c r="J1108" i="14"/>
  <c r="J1110" i="14"/>
  <c r="J1112" i="14"/>
  <c r="O1112" i="14" s="1"/>
  <c r="J1114" i="14"/>
  <c r="O1114" i="14" s="1"/>
  <c r="J1116" i="14"/>
  <c r="J1118" i="14"/>
  <c r="J1120" i="14"/>
  <c r="K1120" i="14" s="1"/>
  <c r="J1122" i="14"/>
  <c r="K1122" i="14" s="1"/>
  <c r="J1124" i="14"/>
  <c r="K1124" i="14" s="1"/>
  <c r="J1126" i="14"/>
  <c r="J1128" i="14"/>
  <c r="M1128" i="14" s="1"/>
  <c r="J1130" i="14"/>
  <c r="J1132" i="14"/>
  <c r="J1134" i="14"/>
  <c r="J1136" i="14"/>
  <c r="K1136" i="14" s="1"/>
  <c r="J1138" i="14"/>
  <c r="O1138" i="14" s="1"/>
  <c r="J1140" i="14"/>
  <c r="J1142" i="14"/>
  <c r="M1142" i="14" s="1"/>
  <c r="J1144" i="14"/>
  <c r="J1146" i="14"/>
  <c r="K1146" i="14" s="1"/>
  <c r="J1148" i="14"/>
  <c r="J1150" i="14"/>
  <c r="M1150" i="14" s="1"/>
  <c r="J1152" i="14"/>
  <c r="O1152" i="14" s="1"/>
  <c r="J1154" i="14"/>
  <c r="O1154" i="14" s="1"/>
  <c r="J1156" i="14"/>
  <c r="J1158" i="14"/>
  <c r="K1158" i="14" s="1"/>
  <c r="J1160" i="14"/>
  <c r="O1160" i="14" s="1"/>
  <c r="J1162" i="14"/>
  <c r="K1162" i="14" s="1"/>
  <c r="J1164" i="14"/>
  <c r="J1166" i="14"/>
  <c r="M1166" i="14" s="1"/>
  <c r="J1168" i="14"/>
  <c r="K1168" i="14" s="1"/>
  <c r="J1170" i="14"/>
  <c r="J1172" i="14"/>
  <c r="O1172" i="14" s="1"/>
  <c r="J1174" i="14"/>
  <c r="J1176" i="14"/>
  <c r="M1176" i="14" s="1"/>
  <c r="J1178" i="14"/>
  <c r="O1178" i="14" s="1"/>
  <c r="J1180" i="14"/>
  <c r="M1180" i="14" s="1"/>
  <c r="J1182" i="14"/>
  <c r="J1184" i="14"/>
  <c r="K1184" i="14" s="1"/>
  <c r="J1186" i="14"/>
  <c r="K1186" i="14" s="1"/>
  <c r="J1188" i="14"/>
  <c r="M1188" i="14" s="1"/>
  <c r="J1190" i="14"/>
  <c r="M1190" i="14" s="1"/>
  <c r="J1192" i="14"/>
  <c r="M1192" i="14" s="1"/>
  <c r="J1194" i="14"/>
  <c r="J1196" i="14"/>
  <c r="O1196" i="14" s="1"/>
  <c r="J1198" i="14"/>
  <c r="M1198" i="14" s="1"/>
  <c r="J1200" i="14"/>
  <c r="M1200" i="14" s="1"/>
  <c r="J1202" i="14"/>
  <c r="K1202" i="14" s="1"/>
  <c r="J1204" i="14"/>
  <c r="K1204" i="14" s="1"/>
  <c r="J1206" i="14"/>
  <c r="J1208" i="14"/>
  <c r="O1208" i="14" s="1"/>
  <c r="J1210" i="14"/>
  <c r="J1212" i="14"/>
  <c r="K1212" i="14" s="1"/>
  <c r="J1214" i="14"/>
  <c r="J1216" i="14"/>
  <c r="O1216" i="14" s="1"/>
  <c r="J1218" i="14"/>
  <c r="O1218" i="14" s="1"/>
  <c r="J1220" i="14"/>
  <c r="M1220" i="14" s="1"/>
  <c r="J1222" i="14"/>
  <c r="M1222" i="14" s="1"/>
  <c r="J1224" i="14"/>
  <c r="K1224" i="14" s="1"/>
  <c r="J1226" i="14"/>
  <c r="J1228" i="14"/>
  <c r="M1228" i="14" s="1"/>
  <c r="J1230" i="14"/>
  <c r="M1230" i="14" s="1"/>
  <c r="J1232" i="14"/>
  <c r="M1232" i="14" s="1"/>
  <c r="J1234" i="14"/>
  <c r="M1234" i="14" s="1"/>
  <c r="J1236" i="14"/>
  <c r="J1238" i="14"/>
  <c r="O1238" i="14" s="1"/>
  <c r="J1240" i="14"/>
  <c r="M1240" i="14" s="1"/>
  <c r="J1242" i="14"/>
  <c r="O1242" i="14" s="1"/>
  <c r="J1244" i="14"/>
  <c r="M1244" i="14" s="1"/>
  <c r="J1246" i="14"/>
  <c r="O1246" i="14" s="1"/>
  <c r="J1248" i="14"/>
  <c r="M1248" i="14" s="1"/>
  <c r="J1250" i="14"/>
  <c r="M1250" i="14" s="1"/>
  <c r="J1252" i="14"/>
  <c r="J1254" i="14"/>
  <c r="O1254" i="14" s="1"/>
  <c r="J1256" i="14"/>
  <c r="M1256" i="14" s="1"/>
  <c r="J1258" i="14"/>
  <c r="M1164" i="14"/>
  <c r="M1174" i="14"/>
  <c r="M1224" i="14"/>
  <c r="M1236" i="14"/>
  <c r="M1246" i="14"/>
  <c r="J1078" i="14"/>
  <c r="K1078" i="14" s="1"/>
  <c r="J1079" i="14"/>
  <c r="J1080" i="14"/>
  <c r="K1080" i="14" s="1"/>
  <c r="J1081" i="14"/>
  <c r="J1082" i="14"/>
  <c r="M1082" i="14" s="1"/>
  <c r="J1097" i="14"/>
  <c r="J1099" i="14"/>
  <c r="J1101" i="14"/>
  <c r="M1101" i="14" s="1"/>
  <c r="J1103" i="14"/>
  <c r="J1105" i="14"/>
  <c r="M1105" i="14" s="1"/>
  <c r="J1107" i="14"/>
  <c r="M1107" i="14" s="1"/>
  <c r="J1109" i="14"/>
  <c r="M1109" i="14" s="1"/>
  <c r="J1111" i="14"/>
  <c r="J1113" i="14"/>
  <c r="K1113" i="14" s="1"/>
  <c r="J1115" i="14"/>
  <c r="M1115" i="14" s="1"/>
  <c r="J1117" i="14"/>
  <c r="J1119" i="14"/>
  <c r="M1119" i="14" s="1"/>
  <c r="J1121" i="14"/>
  <c r="M1121" i="14" s="1"/>
  <c r="J1123" i="14"/>
  <c r="K1123" i="14" s="1"/>
  <c r="J1125" i="14"/>
  <c r="M1125" i="14" s="1"/>
  <c r="J1127" i="14"/>
  <c r="J1129" i="14"/>
  <c r="M1129" i="14" s="1"/>
  <c r="J1131" i="14"/>
  <c r="J1133" i="14"/>
  <c r="J1135" i="14"/>
  <c r="J1137" i="14"/>
  <c r="K1137" i="14" s="1"/>
  <c r="J1139" i="14"/>
  <c r="K1139" i="14" s="1"/>
  <c r="J1141" i="14"/>
  <c r="O1144" i="14"/>
  <c r="J1149" i="14"/>
  <c r="J1151" i="14"/>
  <c r="K1151" i="14" s="1"/>
  <c r="J1161" i="14"/>
  <c r="O1161" i="14" s="1"/>
  <c r="O1168" i="14"/>
  <c r="J1175" i="14"/>
  <c r="J1177" i="14"/>
  <c r="J1195" i="14"/>
  <c r="J1209" i="14"/>
  <c r="O1209" i="14" s="1"/>
  <c r="J1211" i="14"/>
  <c r="J1213" i="14"/>
  <c r="O1213" i="14" s="1"/>
  <c r="J1215" i="14"/>
  <c r="J1229" i="14"/>
  <c r="O1229" i="14" s="1"/>
  <c r="J1231" i="14"/>
  <c r="J1233" i="14"/>
  <c r="O1233" i="14" s="1"/>
  <c r="J1243" i="14"/>
  <c r="M1243" i="14" s="1"/>
  <c r="O1248" i="14"/>
  <c r="J1275" i="14"/>
  <c r="J1276" i="14"/>
  <c r="M1276" i="14" s="1"/>
  <c r="K1557" i="14"/>
  <c r="J1085" i="14"/>
  <c r="K1085" i="14" s="1"/>
  <c r="J1086" i="14"/>
  <c r="M1086" i="14" s="1"/>
  <c r="J1147" i="14"/>
  <c r="M1147" i="14" s="1"/>
  <c r="J1157" i="14"/>
  <c r="M1157" i="14" s="1"/>
  <c r="J1159" i="14"/>
  <c r="M1159" i="14" s="1"/>
  <c r="J1173" i="14"/>
  <c r="O1184" i="14"/>
  <c r="J1189" i="14"/>
  <c r="J1191" i="14"/>
  <c r="J1193" i="14"/>
  <c r="M1193" i="14" s="1"/>
  <c r="J1205" i="14"/>
  <c r="J1207" i="14"/>
  <c r="M1207" i="14" s="1"/>
  <c r="K1218" i="14"/>
  <c r="J1225" i="14"/>
  <c r="J1227" i="14"/>
  <c r="K1227" i="14" s="1"/>
  <c r="J1239" i="14"/>
  <c r="J1241" i="14"/>
  <c r="M1241" i="14" s="1"/>
  <c r="J1253" i="14"/>
  <c r="M1253" i="14" s="1"/>
  <c r="J1255" i="14"/>
  <c r="K1255" i="14" s="1"/>
  <c r="J1257" i="14"/>
  <c r="M1257" i="14" s="1"/>
  <c r="J1259" i="14"/>
  <c r="J1260" i="14"/>
  <c r="M1260" i="14" s="1"/>
  <c r="J1261" i="14"/>
  <c r="O1261" i="14" s="1"/>
  <c r="J1262" i="14"/>
  <c r="K1262" i="14" s="1"/>
  <c r="J1263" i="14"/>
  <c r="M1263" i="14" s="1"/>
  <c r="J1264" i="14"/>
  <c r="M1264" i="14" s="1"/>
  <c r="J1265" i="14"/>
  <c r="M1265" i="14" s="1"/>
  <c r="J1266" i="14"/>
  <c r="M1266" i="14" s="1"/>
  <c r="J1267" i="14"/>
  <c r="J1268" i="14"/>
  <c r="K1268" i="14" s="1"/>
  <c r="J1277" i="14"/>
  <c r="O1277" i="14" s="1"/>
  <c r="J1279" i="14"/>
  <c r="K1279" i="14" s="1"/>
  <c r="J1281" i="14"/>
  <c r="J1283" i="14"/>
  <c r="J1285" i="14"/>
  <c r="O1285" i="14" s="1"/>
  <c r="J1287" i="14"/>
  <c r="K1287" i="14" s="1"/>
  <c r="J1289" i="14"/>
  <c r="K1289" i="14" s="1"/>
  <c r="J1291" i="14"/>
  <c r="M1291" i="14" s="1"/>
  <c r="J1293" i="14"/>
  <c r="K1293" i="14" s="1"/>
  <c r="J1295" i="14"/>
  <c r="J1297" i="14"/>
  <c r="K1297" i="14" s="1"/>
  <c r="J1299" i="14"/>
  <c r="O1299" i="14" s="1"/>
  <c r="J1301" i="14"/>
  <c r="K1301" i="14" s="1"/>
  <c r="J1303" i="14"/>
  <c r="K1303" i="14" s="1"/>
  <c r="J1305" i="14"/>
  <c r="O1305" i="14" s="1"/>
  <c r="J1307" i="14"/>
  <c r="M1307" i="14" s="1"/>
  <c r="J1309" i="14"/>
  <c r="K1309" i="14" s="1"/>
  <c r="J1311" i="14"/>
  <c r="O1311" i="14" s="1"/>
  <c r="J1313" i="14"/>
  <c r="O1313" i="14" s="1"/>
  <c r="J1315" i="14"/>
  <c r="J1317" i="14"/>
  <c r="M1317" i="14" s="1"/>
  <c r="J1319" i="14"/>
  <c r="K1319" i="14" s="1"/>
  <c r="J1321" i="14"/>
  <c r="M1321" i="14" s="1"/>
  <c r="J1323" i="14"/>
  <c r="J1325" i="14"/>
  <c r="O1325" i="14" s="1"/>
  <c r="J1327" i="14"/>
  <c r="J1329" i="14"/>
  <c r="O1329" i="14" s="1"/>
  <c r="J1331" i="14"/>
  <c r="M1331" i="14" s="1"/>
  <c r="J1333" i="14"/>
  <c r="J1335" i="14"/>
  <c r="M1335" i="14" s="1"/>
  <c r="J1337" i="14"/>
  <c r="J1339" i="14"/>
  <c r="K1339" i="14" s="1"/>
  <c r="J1341" i="14"/>
  <c r="M1341" i="14" s="1"/>
  <c r="J1343" i="14"/>
  <c r="J1345" i="14"/>
  <c r="K1345" i="14" s="1"/>
  <c r="J1347" i="14"/>
  <c r="K1347" i="14" s="1"/>
  <c r="J1349" i="14"/>
  <c r="J1351" i="14"/>
  <c r="O1351" i="14" s="1"/>
  <c r="J1353" i="14"/>
  <c r="K1353" i="14" s="1"/>
  <c r="J1355" i="14"/>
  <c r="O1355" i="14" s="1"/>
  <c r="J1357" i="14"/>
  <c r="K1357" i="14" s="1"/>
  <c r="J1359" i="14"/>
  <c r="M1359" i="14" s="1"/>
  <c r="J1361" i="14"/>
  <c r="M1361" i="14" s="1"/>
  <c r="J1363" i="14"/>
  <c r="J1365" i="14"/>
  <c r="O1365" i="14" s="1"/>
  <c r="J1367" i="14"/>
  <c r="O1367" i="14" s="1"/>
  <c r="J1369" i="14"/>
  <c r="J1371" i="14"/>
  <c r="O1371" i="14" s="1"/>
  <c r="J1373" i="14"/>
  <c r="K1373" i="14" s="1"/>
  <c r="J1375" i="14"/>
  <c r="K1375" i="14" s="1"/>
  <c r="J1377" i="14"/>
  <c r="O1377" i="14" s="1"/>
  <c r="J1379" i="14"/>
  <c r="K1379" i="14" s="1"/>
  <c r="J1381" i="14"/>
  <c r="O1381" i="14" s="1"/>
  <c r="J1383" i="14"/>
  <c r="J1385" i="14"/>
  <c r="K1385" i="14" s="1"/>
  <c r="J1387" i="14"/>
  <c r="O1387" i="14" s="1"/>
  <c r="J1389" i="14"/>
  <c r="K1389" i="14" s="1"/>
  <c r="J1391" i="14"/>
  <c r="M1391" i="14" s="1"/>
  <c r="J1393" i="14"/>
  <c r="K1393" i="14" s="1"/>
  <c r="J1395" i="14"/>
  <c r="M1395" i="14" s="1"/>
  <c r="J1397" i="14"/>
  <c r="K1397" i="14" s="1"/>
  <c r="J1399" i="14"/>
  <c r="M1399" i="14" s="1"/>
  <c r="J1401" i="14"/>
  <c r="K1401" i="14" s="1"/>
  <c r="J1403" i="14"/>
  <c r="M1403" i="14" s="1"/>
  <c r="J1405" i="14"/>
  <c r="M1405" i="14" s="1"/>
  <c r="J1407" i="14"/>
  <c r="O1407" i="14" s="1"/>
  <c r="J1409" i="14"/>
  <c r="K1409" i="14" s="1"/>
  <c r="J1411" i="14"/>
  <c r="J1413" i="14"/>
  <c r="J1415" i="14"/>
  <c r="M1415" i="14" s="1"/>
  <c r="J1417" i="14"/>
  <c r="O1417" i="14" s="1"/>
  <c r="J1419" i="14"/>
  <c r="K1419" i="14" s="1"/>
  <c r="J1421" i="14"/>
  <c r="O1421" i="14" s="1"/>
  <c r="J1423" i="14"/>
  <c r="M1423" i="14" s="1"/>
  <c r="J1425" i="14"/>
  <c r="O1425" i="14" s="1"/>
  <c r="J1427" i="14"/>
  <c r="K1427" i="14" s="1"/>
  <c r="J1429" i="14"/>
  <c r="O1429" i="14" s="1"/>
  <c r="J1431" i="14"/>
  <c r="O1431" i="14" s="1"/>
  <c r="J1433" i="14"/>
  <c r="M1433" i="14" s="1"/>
  <c r="J1435" i="14"/>
  <c r="O1435" i="14" s="1"/>
  <c r="J1437" i="14"/>
  <c r="K1437" i="14" s="1"/>
  <c r="J1439" i="14"/>
  <c r="J1441" i="14"/>
  <c r="J1443" i="14"/>
  <c r="K1443" i="14" s="1"/>
  <c r="J1445" i="14"/>
  <c r="J1447" i="14"/>
  <c r="O1447" i="14" s="1"/>
  <c r="J1449" i="14"/>
  <c r="O1449" i="14" s="1"/>
  <c r="J1451" i="14"/>
  <c r="O1451" i="14" s="1"/>
  <c r="J1453" i="14"/>
  <c r="O1453" i="14" s="1"/>
  <c r="J1455" i="14"/>
  <c r="M1455" i="14" s="1"/>
  <c r="J1457" i="14"/>
  <c r="K1457" i="14" s="1"/>
  <c r="J1459" i="14"/>
  <c r="M1459" i="14" s="1"/>
  <c r="J1461" i="14"/>
  <c r="J1463" i="14"/>
  <c r="J1465" i="14"/>
  <c r="J1467" i="14"/>
  <c r="O1467" i="14" s="1"/>
  <c r="J1469" i="14"/>
  <c r="K1469" i="14" s="1"/>
  <c r="J1471" i="14"/>
  <c r="K1471" i="14" s="1"/>
  <c r="J1473" i="14"/>
  <c r="O1473" i="14" s="1"/>
  <c r="J1475" i="14"/>
  <c r="M1475" i="14" s="1"/>
  <c r="J1477" i="14"/>
  <c r="O1477" i="14" s="1"/>
  <c r="J1479" i="14"/>
  <c r="O1479" i="14" s="1"/>
  <c r="J1481" i="14"/>
  <c r="K1481" i="14" s="1"/>
  <c r="J1483" i="14"/>
  <c r="M1483" i="14" s="1"/>
  <c r="J1485" i="14"/>
  <c r="K1485" i="14" s="1"/>
  <c r="J1487" i="14"/>
  <c r="K1487" i="14" s="1"/>
  <c r="J1489" i="14"/>
  <c r="K1489" i="14" s="1"/>
  <c r="J1491" i="14"/>
  <c r="J1493" i="14"/>
  <c r="J1495" i="14"/>
  <c r="J1497" i="14"/>
  <c r="J1499" i="14"/>
  <c r="M1499" i="14" s="1"/>
  <c r="J1501" i="14"/>
  <c r="K1501" i="14" s="1"/>
  <c r="J1503" i="14"/>
  <c r="K1503" i="14" s="1"/>
  <c r="J1505" i="14"/>
  <c r="K1505" i="14" s="1"/>
  <c r="J1507" i="14"/>
  <c r="J1509" i="14"/>
  <c r="K1509" i="14" s="1"/>
  <c r="J1511" i="14"/>
  <c r="K1511" i="14" s="1"/>
  <c r="J1513" i="14"/>
  <c r="J1515" i="14"/>
  <c r="O1515" i="14" s="1"/>
  <c r="J1517" i="14"/>
  <c r="O1517" i="14" s="1"/>
  <c r="J1519" i="14"/>
  <c r="O1519" i="14" s="1"/>
  <c r="J1521" i="14"/>
  <c r="O1521" i="14" s="1"/>
  <c r="J1523" i="14"/>
  <c r="O1523" i="14" s="1"/>
  <c r="J1525" i="14"/>
  <c r="M1525" i="14" s="1"/>
  <c r="J1527" i="14"/>
  <c r="J1529" i="14"/>
  <c r="J1531" i="14"/>
  <c r="K1531" i="14" s="1"/>
  <c r="J1533" i="14"/>
  <c r="O1533" i="14" s="1"/>
  <c r="J1535" i="14"/>
  <c r="M1535" i="14" s="1"/>
  <c r="J1537" i="14"/>
  <c r="J1539" i="14"/>
  <c r="K1539" i="14" s="1"/>
  <c r="J1541" i="14"/>
  <c r="K1541" i="14" s="1"/>
  <c r="J1543" i="14"/>
  <c r="M1543" i="14" s="1"/>
  <c r="J1545" i="14"/>
  <c r="O1545" i="14" s="1"/>
  <c r="J1547" i="14"/>
  <c r="O1547" i="14" s="1"/>
  <c r="J1549" i="14"/>
  <c r="O1549" i="14" s="1"/>
  <c r="J1551" i="14"/>
  <c r="O1551" i="14" s="1"/>
  <c r="J1553" i="14"/>
  <c r="K1553" i="14" s="1"/>
  <c r="J1555" i="14"/>
  <c r="O1555" i="14" s="1"/>
  <c r="J1557" i="14"/>
  <c r="O1557" i="14" s="1"/>
  <c r="J1559" i="14"/>
  <c r="O1559" i="14" s="1"/>
  <c r="J1561" i="14"/>
  <c r="O1561" i="14" s="1"/>
  <c r="J1563" i="14"/>
  <c r="O1563" i="14" s="1"/>
  <c r="J1565" i="14"/>
  <c r="J1567" i="14"/>
  <c r="J1569" i="14"/>
  <c r="O1569" i="14" s="1"/>
  <c r="J1571" i="14"/>
  <c r="K1571" i="14" s="1"/>
  <c r="J1573" i="14"/>
  <c r="O1573" i="14" s="1"/>
  <c r="J1575" i="14"/>
  <c r="O1575" i="14" s="1"/>
  <c r="J1577" i="14"/>
  <c r="O1577" i="14" s="1"/>
  <c r="J1579" i="14"/>
  <c r="J1581" i="14"/>
  <c r="O1581" i="14" s="1"/>
  <c r="J1583" i="14"/>
  <c r="K1583" i="14" s="1"/>
  <c r="J1585" i="14"/>
  <c r="M1585" i="14" s="1"/>
  <c r="J1587" i="14"/>
  <c r="O1587" i="14" s="1"/>
  <c r="J1589" i="14"/>
  <c r="O1589" i="14" s="1"/>
  <c r="J1591" i="14"/>
  <c r="K1591" i="14" s="1"/>
  <c r="J1593" i="14"/>
  <c r="O1593" i="14" s="1"/>
  <c r="J1595" i="14"/>
  <c r="O1595" i="14" s="1"/>
  <c r="J1597" i="14"/>
  <c r="K1597" i="14" s="1"/>
  <c r="J1599" i="14"/>
  <c r="K1599" i="14" s="1"/>
  <c r="J1601" i="14"/>
  <c r="M1601" i="14" s="1"/>
  <c r="J1603" i="14"/>
  <c r="J1605" i="14"/>
  <c r="K1605" i="14" s="1"/>
  <c r="J1607" i="14"/>
  <c r="O1607" i="14" s="1"/>
  <c r="J1609" i="14"/>
  <c r="O1609" i="14" s="1"/>
  <c r="J1611" i="14"/>
  <c r="M1611" i="14" s="1"/>
  <c r="J1613" i="14"/>
  <c r="K1613" i="14" s="1"/>
  <c r="J1615" i="14"/>
  <c r="K1615" i="14" s="1"/>
  <c r="J1617" i="14"/>
  <c r="K1617" i="14" s="1"/>
  <c r="J1619" i="14"/>
  <c r="K1619" i="14" s="1"/>
  <c r="J1621" i="14"/>
  <c r="M1621" i="14" s="1"/>
  <c r="J1623" i="14"/>
  <c r="M1623" i="14" s="1"/>
  <c r="J1625" i="14"/>
  <c r="O1625" i="14" s="1"/>
  <c r="J1627" i="14"/>
  <c r="K1627" i="14" s="1"/>
  <c r="J1629" i="14"/>
  <c r="O1629" i="14" s="1"/>
  <c r="J1631" i="14"/>
  <c r="K1631" i="14" s="1"/>
  <c r="J1633" i="14"/>
  <c r="J1635" i="14"/>
  <c r="M1635" i="14" s="1"/>
  <c r="J1637" i="14"/>
  <c r="K1637" i="14" s="1"/>
  <c r="J1639" i="14"/>
  <c r="K1639" i="14" s="1"/>
  <c r="J1641" i="14"/>
  <c r="O1641" i="14" s="1"/>
  <c r="J1643" i="14"/>
  <c r="M1643" i="14" s="1"/>
  <c r="J1645" i="14"/>
  <c r="K1645" i="14" s="1"/>
  <c r="J1647" i="14"/>
  <c r="O1647" i="14" s="1"/>
  <c r="J1649" i="14"/>
  <c r="K1649" i="14" s="1"/>
  <c r="J1651" i="14"/>
  <c r="J1653" i="14"/>
  <c r="O1653" i="14" s="1"/>
  <c r="J1655" i="14"/>
  <c r="J1657" i="14"/>
  <c r="M1657" i="14" s="1"/>
  <c r="J1659" i="14"/>
  <c r="K1659" i="14" s="1"/>
  <c r="J1661" i="14"/>
  <c r="K1661" i="14" s="1"/>
  <c r="J1663" i="14"/>
  <c r="M1663" i="14" s="1"/>
  <c r="J1665" i="14"/>
  <c r="K1665" i="14" s="1"/>
  <c r="J1667" i="14"/>
  <c r="O1667" i="14" s="1"/>
  <c r="J1669" i="14"/>
  <c r="M1669" i="14" s="1"/>
  <c r="J1671" i="14"/>
  <c r="K1671" i="14" s="1"/>
  <c r="J1673" i="14"/>
  <c r="M1673" i="14" s="1"/>
  <c r="J1675" i="14"/>
  <c r="K1675" i="14" s="1"/>
  <c r="J1677" i="14"/>
  <c r="K1677" i="14" s="1"/>
  <c r="J1679" i="14"/>
  <c r="J1681" i="14"/>
  <c r="M1681" i="14" s="1"/>
  <c r="J1683" i="14"/>
  <c r="O1683" i="14" s="1"/>
  <c r="J1685" i="14"/>
  <c r="K1685" i="14" s="1"/>
  <c r="J1687" i="14"/>
  <c r="J1689" i="14"/>
  <c r="J1691" i="14"/>
  <c r="K1691" i="14" s="1"/>
  <c r="J1693" i="14"/>
  <c r="J1695" i="14"/>
  <c r="M1695" i="14" s="1"/>
  <c r="J1697" i="14"/>
  <c r="O1697" i="14" s="1"/>
  <c r="J1699" i="14"/>
  <c r="O1699" i="14" s="1"/>
  <c r="J1143" i="14"/>
  <c r="M1143" i="14" s="1"/>
  <c r="J1145" i="14"/>
  <c r="O1145" i="14" s="1"/>
  <c r="J1155" i="14"/>
  <c r="M1155" i="14" s="1"/>
  <c r="J1165" i="14"/>
  <c r="J1167" i="14"/>
  <c r="K1167" i="14" s="1"/>
  <c r="J1169" i="14"/>
  <c r="K1169" i="14" s="1"/>
  <c r="J1171" i="14"/>
  <c r="M1171" i="14" s="1"/>
  <c r="J1187" i="14"/>
  <c r="O1187" i="14" s="1"/>
  <c r="J1203" i="14"/>
  <c r="O1203" i="14" s="1"/>
  <c r="K1210" i="14"/>
  <c r="O1212" i="14"/>
  <c r="J1221" i="14"/>
  <c r="J1223" i="14"/>
  <c r="J1237" i="14"/>
  <c r="M1237" i="14" s="1"/>
  <c r="J1247" i="14"/>
  <c r="J1249" i="14"/>
  <c r="J1251" i="14"/>
  <c r="O1251" i="14" s="1"/>
  <c r="J1269" i="14"/>
  <c r="O1269" i="14" s="1"/>
  <c r="J1270" i="14"/>
  <c r="K1270" i="14" s="1"/>
  <c r="J1271" i="14"/>
  <c r="J1272" i="14"/>
  <c r="M1272" i="14" s="1"/>
  <c r="M1293" i="14"/>
  <c r="M1301" i="14"/>
  <c r="M1351" i="14"/>
  <c r="M1437" i="14"/>
  <c r="M1501" i="14"/>
  <c r="M1549" i="14"/>
  <c r="M1613" i="14"/>
  <c r="M1645" i="14"/>
  <c r="M1653" i="14"/>
  <c r="M1693" i="14"/>
  <c r="J1083" i="14"/>
  <c r="M1083" i="14" s="1"/>
  <c r="J1084" i="14"/>
  <c r="O1084" i="14" s="1"/>
  <c r="O1096" i="14"/>
  <c r="J1153" i="14"/>
  <c r="M1153" i="14" s="1"/>
  <c r="J1163" i="14"/>
  <c r="M1163" i="14" s="1"/>
  <c r="J1179" i="14"/>
  <c r="M1179" i="14" s="1"/>
  <c r="J1181" i="14"/>
  <c r="M1181" i="14" s="1"/>
  <c r="J1183" i="14"/>
  <c r="J1185" i="14"/>
  <c r="M1185" i="14" s="1"/>
  <c r="K1192" i="14"/>
  <c r="J1197" i="14"/>
  <c r="M1197" i="14" s="1"/>
  <c r="J1199" i="14"/>
  <c r="K1199" i="14" s="1"/>
  <c r="J1201" i="14"/>
  <c r="M1201" i="14" s="1"/>
  <c r="J1217" i="14"/>
  <c r="J1219" i="14"/>
  <c r="O1226" i="14"/>
  <c r="J1235" i="14"/>
  <c r="J1245" i="14"/>
  <c r="M1245" i="14" s="1"/>
  <c r="O1256" i="14"/>
  <c r="K1258" i="14"/>
  <c r="J1273" i="14"/>
  <c r="M1273" i="14" s="1"/>
  <c r="J1274" i="14"/>
  <c r="M1274" i="14" s="1"/>
  <c r="K1276" i="14"/>
  <c r="J1278" i="14"/>
  <c r="M1278" i="14" s="1"/>
  <c r="J1280" i="14"/>
  <c r="K1280" i="14" s="1"/>
  <c r="J1282" i="14"/>
  <c r="M1282" i="14" s="1"/>
  <c r="J1284" i="14"/>
  <c r="M1284" i="14" s="1"/>
  <c r="J1286" i="14"/>
  <c r="K1286" i="14" s="1"/>
  <c r="J1288" i="14"/>
  <c r="M1288" i="14" s="1"/>
  <c r="J1290" i="14"/>
  <c r="M1290" i="14" s="1"/>
  <c r="J1292" i="14"/>
  <c r="K1292" i="14" s="1"/>
  <c r="J1294" i="14"/>
  <c r="K1294" i="14" s="1"/>
  <c r="J1296" i="14"/>
  <c r="K1296" i="14" s="1"/>
  <c r="J1298" i="14"/>
  <c r="J1300" i="14"/>
  <c r="K1300" i="14" s="1"/>
  <c r="J1302" i="14"/>
  <c r="J1304" i="14"/>
  <c r="M1304" i="14" s="1"/>
  <c r="J1306" i="14"/>
  <c r="M1306" i="14" s="1"/>
  <c r="J1308" i="14"/>
  <c r="M1308" i="14" s="1"/>
  <c r="J1310" i="14"/>
  <c r="K1310" i="14" s="1"/>
  <c r="J1312" i="14"/>
  <c r="M1312" i="14" s="1"/>
  <c r="J1314" i="14"/>
  <c r="J1316" i="14"/>
  <c r="K1316" i="14" s="1"/>
  <c r="J1318" i="14"/>
  <c r="K1318" i="14" s="1"/>
  <c r="J1320" i="14"/>
  <c r="J1322" i="14"/>
  <c r="J1324" i="14"/>
  <c r="J1326" i="14"/>
  <c r="M1326" i="14" s="1"/>
  <c r="J1328" i="14"/>
  <c r="J1330" i="14"/>
  <c r="J1332" i="14"/>
  <c r="J1334" i="14"/>
  <c r="K1334" i="14" s="1"/>
  <c r="J1336" i="14"/>
  <c r="M1336" i="14" s="1"/>
  <c r="J1338" i="14"/>
  <c r="J1340" i="14"/>
  <c r="K1340" i="14" s="1"/>
  <c r="J1342" i="14"/>
  <c r="K1342" i="14" s="1"/>
  <c r="J1344" i="14"/>
  <c r="M1344" i="14" s="1"/>
  <c r="J1346" i="14"/>
  <c r="M1346" i="14" s="1"/>
  <c r="J1348" i="14"/>
  <c r="K1348" i="14" s="1"/>
  <c r="J1350" i="14"/>
  <c r="J1352" i="14"/>
  <c r="J1354" i="14"/>
  <c r="O1354" i="14" s="1"/>
  <c r="J1356" i="14"/>
  <c r="M1356" i="14" s="1"/>
  <c r="J1358" i="14"/>
  <c r="J1360" i="14"/>
  <c r="K1360" i="14" s="1"/>
  <c r="J1362" i="14"/>
  <c r="J1364" i="14"/>
  <c r="M1364" i="14" s="1"/>
  <c r="J1366" i="14"/>
  <c r="M1366" i="14" s="1"/>
  <c r="J1368" i="14"/>
  <c r="M1368" i="14" s="1"/>
  <c r="J1370" i="14"/>
  <c r="J1372" i="14"/>
  <c r="J1374" i="14"/>
  <c r="M1374" i="14" s="1"/>
  <c r="J1376" i="14"/>
  <c r="M1376" i="14" s="1"/>
  <c r="J1378" i="14"/>
  <c r="K1378" i="14" s="1"/>
  <c r="J1380" i="14"/>
  <c r="J1382" i="14"/>
  <c r="M1382" i="14" s="1"/>
  <c r="J1384" i="14"/>
  <c r="M1384" i="14" s="1"/>
  <c r="J1386" i="14"/>
  <c r="J1388" i="14"/>
  <c r="M1388" i="14" s="1"/>
  <c r="J1390" i="14"/>
  <c r="K1390" i="14" s="1"/>
  <c r="J1392" i="14"/>
  <c r="J1394" i="14"/>
  <c r="J1396" i="14"/>
  <c r="M1396" i="14" s="1"/>
  <c r="J1398" i="14"/>
  <c r="K1398" i="14" s="1"/>
  <c r="J1400" i="14"/>
  <c r="J1402" i="14"/>
  <c r="M1402" i="14" s="1"/>
  <c r="J1404" i="14"/>
  <c r="M1404" i="14" s="1"/>
  <c r="J1406" i="14"/>
  <c r="J1408" i="14"/>
  <c r="M1408" i="14" s="1"/>
  <c r="J1410" i="14"/>
  <c r="K1410" i="14" s="1"/>
  <c r="J1412" i="14"/>
  <c r="O1412" i="14" s="1"/>
  <c r="J1414" i="14"/>
  <c r="J1416" i="14"/>
  <c r="M1416" i="14" s="1"/>
  <c r="J1418" i="14"/>
  <c r="J1420" i="14"/>
  <c r="J1422" i="14"/>
  <c r="K1422" i="14" s="1"/>
  <c r="J1424" i="14"/>
  <c r="K1424" i="14" s="1"/>
  <c r="J1426" i="14"/>
  <c r="J1428" i="14"/>
  <c r="K1428" i="14" s="1"/>
  <c r="J1430" i="14"/>
  <c r="M1430" i="14" s="1"/>
  <c r="J1432" i="14"/>
  <c r="M1432" i="14" s="1"/>
  <c r="J1434" i="14"/>
  <c r="J1436" i="14"/>
  <c r="K1436" i="14" s="1"/>
  <c r="J1438" i="14"/>
  <c r="M1438" i="14" s="1"/>
  <c r="J1440" i="14"/>
  <c r="K1440" i="14" s="1"/>
  <c r="J1442" i="14"/>
  <c r="J1444" i="14"/>
  <c r="M1444" i="14" s="1"/>
  <c r="J1446" i="14"/>
  <c r="K1446" i="14" s="1"/>
  <c r="J1448" i="14"/>
  <c r="M1448" i="14" s="1"/>
  <c r="J1450" i="14"/>
  <c r="J1452" i="14"/>
  <c r="J1454" i="14"/>
  <c r="K1454" i="14" s="1"/>
  <c r="J1456" i="14"/>
  <c r="K1456" i="14" s="1"/>
  <c r="J1458" i="14"/>
  <c r="M1458" i="14" s="1"/>
  <c r="J1460" i="14"/>
  <c r="J1462" i="14"/>
  <c r="M1462" i="14" s="1"/>
  <c r="J1464" i="14"/>
  <c r="J1466" i="14"/>
  <c r="J1468" i="14"/>
  <c r="J1470" i="14"/>
  <c r="M1470" i="14" s="1"/>
  <c r="J1472" i="14"/>
  <c r="M1472" i="14" s="1"/>
  <c r="J1474" i="14"/>
  <c r="J1476" i="14"/>
  <c r="M1476" i="14" s="1"/>
  <c r="J1478" i="14"/>
  <c r="K1478" i="14" s="1"/>
  <c r="J1480" i="14"/>
  <c r="M1480" i="14" s="1"/>
  <c r="J1482" i="14"/>
  <c r="M1482" i="14" s="1"/>
  <c r="J1484" i="14"/>
  <c r="J1486" i="14"/>
  <c r="K1486" i="14" s="1"/>
  <c r="J1488" i="14"/>
  <c r="M1488" i="14" s="1"/>
  <c r="J1490" i="14"/>
  <c r="J1492" i="14"/>
  <c r="O1492" i="14" s="1"/>
  <c r="J1494" i="14"/>
  <c r="M1494" i="14" s="1"/>
  <c r="J1496" i="14"/>
  <c r="J1498" i="14"/>
  <c r="J1500" i="14"/>
  <c r="M1500" i="14" s="1"/>
  <c r="J1502" i="14"/>
  <c r="M1502" i="14" s="1"/>
  <c r="J1504" i="14"/>
  <c r="M1504" i="14" s="1"/>
  <c r="J1506" i="14"/>
  <c r="J1508" i="14"/>
  <c r="J1510" i="14"/>
  <c r="M1510" i="14" s="1"/>
  <c r="J1512" i="14"/>
  <c r="M1512" i="14" s="1"/>
  <c r="J1514" i="14"/>
  <c r="O1514" i="14" s="1"/>
  <c r="J1516" i="14"/>
  <c r="M1516" i="14" s="1"/>
  <c r="J1518" i="14"/>
  <c r="M1518" i="14" s="1"/>
  <c r="J1520" i="14"/>
  <c r="J1522" i="14"/>
  <c r="K1522" i="14" s="1"/>
  <c r="J1524" i="14"/>
  <c r="J1526" i="14"/>
  <c r="M1526" i="14" s="1"/>
  <c r="J1528" i="14"/>
  <c r="M1528" i="14" s="1"/>
  <c r="J1530" i="14"/>
  <c r="J1532" i="14"/>
  <c r="O1532" i="14" s="1"/>
  <c r="J1534" i="14"/>
  <c r="M1534" i="14" s="1"/>
  <c r="J1536" i="14"/>
  <c r="J1538" i="14"/>
  <c r="J1540" i="14"/>
  <c r="M1540" i="14" s="1"/>
  <c r="J1542" i="14"/>
  <c r="J1544" i="14"/>
  <c r="J1546" i="14"/>
  <c r="K1546" i="14" s="1"/>
  <c r="J1548" i="14"/>
  <c r="M1548" i="14" s="1"/>
  <c r="J1550" i="14"/>
  <c r="M1550" i="14" s="1"/>
  <c r="J1552" i="14"/>
  <c r="K1552" i="14" s="1"/>
  <c r="J1554" i="14"/>
  <c r="O1554" i="14" s="1"/>
  <c r="J1556" i="14"/>
  <c r="J1558" i="14"/>
  <c r="K1558" i="14" s="1"/>
  <c r="J1560" i="14"/>
  <c r="J1562" i="14"/>
  <c r="O1562" i="14" s="1"/>
  <c r="J1564" i="14"/>
  <c r="K1564" i="14" s="1"/>
  <c r="J1566" i="14"/>
  <c r="M1566" i="14" s="1"/>
  <c r="J1568" i="14"/>
  <c r="M1568" i="14" s="1"/>
  <c r="J1570" i="14"/>
  <c r="J1572" i="14"/>
  <c r="M1572" i="14" s="1"/>
  <c r="J1574" i="14"/>
  <c r="K1574" i="14" s="1"/>
  <c r="J1576" i="14"/>
  <c r="M1576" i="14" s="1"/>
  <c r="J1578" i="14"/>
  <c r="O1578" i="14" s="1"/>
  <c r="J1580" i="14"/>
  <c r="M1580" i="14" s="1"/>
  <c r="J1582" i="14"/>
  <c r="M1582" i="14" s="1"/>
  <c r="J1584" i="14"/>
  <c r="J1586" i="14"/>
  <c r="M1586" i="14" s="1"/>
  <c r="J1588" i="14"/>
  <c r="K1588" i="14" s="1"/>
  <c r="J1590" i="14"/>
  <c r="M1590" i="14" s="1"/>
  <c r="J1592" i="14"/>
  <c r="J1594" i="14"/>
  <c r="J1596" i="14"/>
  <c r="M1596" i="14" s="1"/>
  <c r="J1598" i="14"/>
  <c r="M1598" i="14" s="1"/>
  <c r="J1600" i="14"/>
  <c r="M1600" i="14" s="1"/>
  <c r="J1602" i="14"/>
  <c r="M1602" i="14" s="1"/>
  <c r="J1604" i="14"/>
  <c r="K1604" i="14" s="1"/>
  <c r="J1606" i="14"/>
  <c r="K1606" i="14" s="1"/>
  <c r="J1608" i="14"/>
  <c r="M1608" i="14" s="1"/>
  <c r="J1610" i="14"/>
  <c r="M1610" i="14" s="1"/>
  <c r="J1612" i="14"/>
  <c r="J1614" i="14"/>
  <c r="M1614" i="14" s="1"/>
  <c r="J1616" i="14"/>
  <c r="K1616" i="14" s="1"/>
  <c r="J1618" i="14"/>
  <c r="M1618" i="14" s="1"/>
  <c r="J1620" i="14"/>
  <c r="J1622" i="14"/>
  <c r="M1622" i="14" s="1"/>
  <c r="J1624" i="14"/>
  <c r="M1624" i="14" s="1"/>
  <c r="J1626" i="14"/>
  <c r="J1628" i="14"/>
  <c r="M1628" i="14" s="1"/>
  <c r="J1630" i="14"/>
  <c r="M1630" i="14" s="1"/>
  <c r="J1632" i="14"/>
  <c r="M1632" i="14" s="1"/>
  <c r="J1634" i="14"/>
  <c r="M1634" i="14" s="1"/>
  <c r="J1636" i="14"/>
  <c r="J1638" i="14"/>
  <c r="K1638" i="14" s="1"/>
  <c r="J1640" i="14"/>
  <c r="K1640" i="14" s="1"/>
  <c r="J1642" i="14"/>
  <c r="M1642" i="14" s="1"/>
  <c r="J1644" i="14"/>
  <c r="J1646" i="14"/>
  <c r="J1648" i="14"/>
  <c r="J1650" i="14"/>
  <c r="M1650" i="14" s="1"/>
  <c r="J1652" i="14"/>
  <c r="J1654" i="14"/>
  <c r="M1654" i="14" s="1"/>
  <c r="J1656" i="14"/>
  <c r="J1658" i="14"/>
  <c r="M1658" i="14" s="1"/>
  <c r="J1660" i="14"/>
  <c r="O1660" i="14" s="1"/>
  <c r="J1662" i="14"/>
  <c r="J1664" i="14"/>
  <c r="M1664" i="14" s="1"/>
  <c r="J1666" i="14"/>
  <c r="M1666" i="14" s="1"/>
  <c r="J1668" i="14"/>
  <c r="M1668" i="14" s="1"/>
  <c r="J1670" i="14"/>
  <c r="J1672" i="14"/>
  <c r="J1674" i="14"/>
  <c r="O1674" i="14" s="1"/>
  <c r="J1676" i="14"/>
  <c r="M1676" i="14" s="1"/>
  <c r="J1678" i="14"/>
  <c r="J1680" i="14"/>
  <c r="J1682" i="14"/>
  <c r="K1682" i="14" s="1"/>
  <c r="K1669" i="14"/>
  <c r="J1686" i="14"/>
  <c r="M1686" i="14" s="1"/>
  <c r="J1688" i="14"/>
  <c r="K1693" i="14"/>
  <c r="J1698" i="14"/>
  <c r="M1698" i="14" s="1"/>
  <c r="J1710" i="14"/>
  <c r="J1711" i="14"/>
  <c r="K1711" i="14" s="1"/>
  <c r="J1712" i="14"/>
  <c r="M1712" i="14" s="1"/>
  <c r="J1713" i="14"/>
  <c r="M1713" i="14" s="1"/>
  <c r="J1714" i="14"/>
  <c r="M1714" i="14" s="1"/>
  <c r="J1715" i="14"/>
  <c r="J1716" i="14"/>
  <c r="M1716" i="14" s="1"/>
  <c r="J1717" i="14"/>
  <c r="O1717" i="14" s="1"/>
  <c r="J1730" i="14"/>
  <c r="J1731" i="14"/>
  <c r="J1742" i="14"/>
  <c r="J1743" i="14"/>
  <c r="J1744" i="14"/>
  <c r="M1744" i="14" s="1"/>
  <c r="J1745" i="14"/>
  <c r="J1746" i="14"/>
  <c r="J1747" i="14"/>
  <c r="O1747" i="14" s="1"/>
  <c r="J1748" i="14"/>
  <c r="J1749" i="14"/>
  <c r="J1750" i="14"/>
  <c r="M1750" i="14" s="1"/>
  <c r="J1751" i="14"/>
  <c r="J1752" i="14"/>
  <c r="M1752" i="14" s="1"/>
  <c r="J1753" i="14"/>
  <c r="J1754" i="14"/>
  <c r="M1754" i="14" s="1"/>
  <c r="J1755" i="14"/>
  <c r="M1755" i="14" s="1"/>
  <c r="J1756" i="14"/>
  <c r="J1757" i="14"/>
  <c r="K1757" i="14" s="1"/>
  <c r="J1758" i="14"/>
  <c r="M1758" i="14" s="1"/>
  <c r="J1759" i="14"/>
  <c r="K1759" i="14" s="1"/>
  <c r="J1770" i="14"/>
  <c r="O1770" i="14" s="1"/>
  <c r="J1771" i="14"/>
  <c r="J1786" i="14"/>
  <c r="J1787" i="14"/>
  <c r="O1787" i="14" s="1"/>
  <c r="J1788" i="14"/>
  <c r="M1788" i="14" s="1"/>
  <c r="J1789" i="14"/>
  <c r="J1798" i="14"/>
  <c r="J1799" i="14"/>
  <c r="J1808" i="14"/>
  <c r="M1808" i="14" s="1"/>
  <c r="J1809" i="14"/>
  <c r="J1834" i="14"/>
  <c r="M1834" i="14" s="1"/>
  <c r="J1835" i="14"/>
  <c r="M1835" i="14" s="1"/>
  <c r="J1836" i="14"/>
  <c r="J1837" i="14"/>
  <c r="M1837" i="14" s="1"/>
  <c r="J1838" i="14"/>
  <c r="M1838" i="14" s="1"/>
  <c r="J1839" i="14"/>
  <c r="J1840" i="14"/>
  <c r="O1840" i="14" s="1"/>
  <c r="J1841" i="14"/>
  <c r="K1841" i="14" s="1"/>
  <c r="J1842" i="14"/>
  <c r="M1842" i="14" s="1"/>
  <c r="J1843" i="14"/>
  <c r="O1843" i="14" s="1"/>
  <c r="J1844" i="14"/>
  <c r="M1844" i="14" s="1"/>
  <c r="J1845" i="14"/>
  <c r="J1872" i="14"/>
  <c r="M1872" i="14" s="1"/>
  <c r="J1873" i="14"/>
  <c r="M1873" i="14" s="1"/>
  <c r="J1684" i="14"/>
  <c r="J1694" i="14"/>
  <c r="M1694" i="14" s="1"/>
  <c r="J1696" i="14"/>
  <c r="K1696" i="14" s="1"/>
  <c r="J1718" i="14"/>
  <c r="J1719" i="14"/>
  <c r="K1719" i="14" s="1"/>
  <c r="J1720" i="14"/>
  <c r="K1720" i="14" s="1"/>
  <c r="J1721" i="14"/>
  <c r="K1721" i="14" s="1"/>
  <c r="J1722" i="14"/>
  <c r="J1723" i="14"/>
  <c r="O1723" i="14" s="1"/>
  <c r="J1732" i="14"/>
  <c r="K1732" i="14" s="1"/>
  <c r="J1733" i="14"/>
  <c r="M1733" i="14" s="1"/>
  <c r="J1760" i="14"/>
  <c r="K1760" i="14" s="1"/>
  <c r="J1761" i="14"/>
  <c r="J1762" i="14"/>
  <c r="M1762" i="14" s="1"/>
  <c r="J1763" i="14"/>
  <c r="J1764" i="14"/>
  <c r="M1764" i="14" s="1"/>
  <c r="J1765" i="14"/>
  <c r="M1765" i="14" s="1"/>
  <c r="J1772" i="14"/>
  <c r="M1772" i="14" s="1"/>
  <c r="J1773" i="14"/>
  <c r="J1774" i="14"/>
  <c r="J1775" i="14"/>
  <c r="J1790" i="14"/>
  <c r="K1790" i="14" s="1"/>
  <c r="J1791" i="14"/>
  <c r="J1800" i="14"/>
  <c r="J1801" i="14"/>
  <c r="M1801" i="14" s="1"/>
  <c r="J1810" i="14"/>
  <c r="O1810" i="14" s="1"/>
  <c r="J1811" i="14"/>
  <c r="K1811" i="14" s="1"/>
  <c r="J1812" i="14"/>
  <c r="J1813" i="14"/>
  <c r="M1813" i="14" s="1"/>
  <c r="J1814" i="14"/>
  <c r="K1814" i="14" s="1"/>
  <c r="J1815" i="14"/>
  <c r="M1815" i="14" s="1"/>
  <c r="J1846" i="14"/>
  <c r="J1847" i="14"/>
  <c r="O1847" i="14" s="1"/>
  <c r="J1848" i="14"/>
  <c r="J1849" i="14"/>
  <c r="M1849" i="14" s="1"/>
  <c r="J1850" i="14"/>
  <c r="M1850" i="14" s="1"/>
  <c r="J1851" i="14"/>
  <c r="J1852" i="14"/>
  <c r="O1852" i="14" s="1"/>
  <c r="J1853" i="14"/>
  <c r="M1853" i="14" s="1"/>
  <c r="J1874" i="14"/>
  <c r="K1874" i="14" s="1"/>
  <c r="J1875" i="14"/>
  <c r="O1875" i="14" s="1"/>
  <c r="J1879" i="14"/>
  <c r="K1879" i="14" s="1"/>
  <c r="J1881" i="14"/>
  <c r="K1881" i="14" s="1"/>
  <c r="J1883" i="14"/>
  <c r="K1883" i="14" s="1"/>
  <c r="J1885" i="14"/>
  <c r="K1885" i="14" s="1"/>
  <c r="J1887" i="14"/>
  <c r="K1887" i="14" s="1"/>
  <c r="J1889" i="14"/>
  <c r="O1889" i="14" s="1"/>
  <c r="J1891" i="14"/>
  <c r="J1893" i="14"/>
  <c r="O1893" i="14" s="1"/>
  <c r="J1895" i="14"/>
  <c r="O1895" i="14" s="1"/>
  <c r="J1897" i="14"/>
  <c r="K1897" i="14" s="1"/>
  <c r="J1899" i="14"/>
  <c r="O1899" i="14" s="1"/>
  <c r="J1901" i="14"/>
  <c r="M1901" i="14" s="1"/>
  <c r="J1903" i="14"/>
  <c r="J1905" i="14"/>
  <c r="J1907" i="14"/>
  <c r="J1909" i="14"/>
  <c r="O1909" i="14" s="1"/>
  <c r="J1911" i="14"/>
  <c r="M1911" i="14" s="1"/>
  <c r="J1913" i="14"/>
  <c r="K1913" i="14" s="1"/>
  <c r="J1915" i="14"/>
  <c r="J1917" i="14"/>
  <c r="M1917" i="14" s="1"/>
  <c r="J1919" i="14"/>
  <c r="J1921" i="14"/>
  <c r="J1923" i="14"/>
  <c r="O1923" i="14" s="1"/>
  <c r="J1925" i="14"/>
  <c r="J1927" i="14"/>
  <c r="J1929" i="14"/>
  <c r="K1929" i="14" s="1"/>
  <c r="J1931" i="14"/>
  <c r="O1931" i="14" s="1"/>
  <c r="J1933" i="14"/>
  <c r="O1933" i="14" s="1"/>
  <c r="J1935" i="14"/>
  <c r="J1937" i="14"/>
  <c r="J1939" i="14"/>
  <c r="O1939" i="14" s="1"/>
  <c r="J1941" i="14"/>
  <c r="J1943" i="14"/>
  <c r="J1945" i="14"/>
  <c r="K1945" i="14" s="1"/>
  <c r="J1947" i="14"/>
  <c r="O1947" i="14" s="1"/>
  <c r="J1949" i="14"/>
  <c r="K1949" i="14" s="1"/>
  <c r="J1951" i="14"/>
  <c r="K1951" i="14" s="1"/>
  <c r="J1953" i="14"/>
  <c r="M1953" i="14" s="1"/>
  <c r="J1955" i="14"/>
  <c r="K1955" i="14" s="1"/>
  <c r="J1957" i="14"/>
  <c r="K1957" i="14" s="1"/>
  <c r="J1959" i="14"/>
  <c r="J1961" i="14"/>
  <c r="O1961" i="14" s="1"/>
  <c r="J1963" i="14"/>
  <c r="O1963" i="14" s="1"/>
  <c r="J1965" i="14"/>
  <c r="O1965" i="14" s="1"/>
  <c r="J1967" i="14"/>
  <c r="K1967" i="14" s="1"/>
  <c r="J1969" i="14"/>
  <c r="O1969" i="14" s="1"/>
  <c r="J1971" i="14"/>
  <c r="K1971" i="14" s="1"/>
  <c r="J1973" i="14"/>
  <c r="K1973" i="14" s="1"/>
  <c r="J1975" i="14"/>
  <c r="M1975" i="14" s="1"/>
  <c r="J1977" i="14"/>
  <c r="M1977" i="14" s="1"/>
  <c r="J1979" i="14"/>
  <c r="M1979" i="14" s="1"/>
  <c r="J1981" i="14"/>
  <c r="M1981" i="14" s="1"/>
  <c r="J1983" i="14"/>
  <c r="M1983" i="14" s="1"/>
  <c r="J1985" i="14"/>
  <c r="K1985" i="14" s="1"/>
  <c r="J1987" i="14"/>
  <c r="K1987" i="14" s="1"/>
  <c r="J1989" i="14"/>
  <c r="J1991" i="14"/>
  <c r="J1993" i="14"/>
  <c r="K1993" i="14" s="1"/>
  <c r="O1659" i="14"/>
  <c r="O1679" i="14"/>
  <c r="J1692" i="14"/>
  <c r="M1692" i="14" s="1"/>
  <c r="J1724" i="14"/>
  <c r="J1725" i="14"/>
  <c r="J1726" i="14"/>
  <c r="K1726" i="14" s="1"/>
  <c r="J1727" i="14"/>
  <c r="K1727" i="14" s="1"/>
  <c r="J1734" i="14"/>
  <c r="J1735" i="14"/>
  <c r="O1735" i="14" s="1"/>
  <c r="J1736" i="14"/>
  <c r="J1737" i="14"/>
  <c r="K1737" i="14" s="1"/>
  <c r="O1745" i="14"/>
  <c r="O1755" i="14"/>
  <c r="J1766" i="14"/>
  <c r="J1767" i="14"/>
  <c r="K1767" i="14" s="1"/>
  <c r="J1776" i="14"/>
  <c r="J1777" i="14"/>
  <c r="M1777" i="14" s="1"/>
  <c r="J1778" i="14"/>
  <c r="M1778" i="14" s="1"/>
  <c r="J1779" i="14"/>
  <c r="M1779" i="14" s="1"/>
  <c r="J1792" i="14"/>
  <c r="J1793" i="14"/>
  <c r="M1793" i="14" s="1"/>
  <c r="J1794" i="14"/>
  <c r="K1794" i="14" s="1"/>
  <c r="J1795" i="14"/>
  <c r="J1802" i="14"/>
  <c r="J1803" i="14"/>
  <c r="O1803" i="14" s="1"/>
  <c r="J1804" i="14"/>
  <c r="J1805" i="14"/>
  <c r="M1805" i="14" s="1"/>
  <c r="J1816" i="14"/>
  <c r="O1816" i="14" s="1"/>
  <c r="J1817" i="14"/>
  <c r="M1817" i="14" s="1"/>
  <c r="J1818" i="14"/>
  <c r="O1818" i="14" s="1"/>
  <c r="J1819" i="14"/>
  <c r="O1819" i="14" s="1"/>
  <c r="J1820" i="14"/>
  <c r="O1820" i="14" s="1"/>
  <c r="J1821" i="14"/>
  <c r="K1821" i="14" s="1"/>
  <c r="J1822" i="14"/>
  <c r="M1822" i="14" s="1"/>
  <c r="J1823" i="14"/>
  <c r="J1824" i="14"/>
  <c r="O1824" i="14" s="1"/>
  <c r="J1825" i="14"/>
  <c r="O1825" i="14" s="1"/>
  <c r="J1826" i="14"/>
  <c r="J1827" i="14"/>
  <c r="J1828" i="14"/>
  <c r="O1828" i="14" s="1"/>
  <c r="J1829" i="14"/>
  <c r="J1830" i="14"/>
  <c r="J1831" i="14"/>
  <c r="O1831" i="14" s="1"/>
  <c r="J1854" i="14"/>
  <c r="K1854" i="14" s="1"/>
  <c r="J1855" i="14"/>
  <c r="K1855" i="14" s="1"/>
  <c r="J1876" i="14"/>
  <c r="J1877" i="14"/>
  <c r="O1877" i="14" s="1"/>
  <c r="M1897" i="14"/>
  <c r="M1913" i="14"/>
  <c r="M1955" i="14"/>
  <c r="M1969" i="14"/>
  <c r="M1985" i="14"/>
  <c r="M1993" i="14"/>
  <c r="O1663" i="14"/>
  <c r="M1672" i="14"/>
  <c r="J1690" i="14"/>
  <c r="O1690" i="14" s="1"/>
  <c r="O1693" i="14"/>
  <c r="J1700" i="14"/>
  <c r="M1700" i="14" s="1"/>
  <c r="J1701" i="14"/>
  <c r="J1702" i="14"/>
  <c r="M1702" i="14" s="1"/>
  <c r="J1703" i="14"/>
  <c r="M1703" i="14" s="1"/>
  <c r="J1704" i="14"/>
  <c r="M1704" i="14" s="1"/>
  <c r="J1705" i="14"/>
  <c r="M1705" i="14" s="1"/>
  <c r="J1706" i="14"/>
  <c r="M1706" i="14" s="1"/>
  <c r="J1707" i="14"/>
  <c r="K1707" i="14" s="1"/>
  <c r="J1708" i="14"/>
  <c r="M1708" i="14" s="1"/>
  <c r="J1709" i="14"/>
  <c r="M1709" i="14" s="1"/>
  <c r="J1728" i="14"/>
  <c r="K1728" i="14" s="1"/>
  <c r="J1729" i="14"/>
  <c r="O1729" i="14" s="1"/>
  <c r="J1738" i="14"/>
  <c r="M1738" i="14" s="1"/>
  <c r="J1739" i="14"/>
  <c r="K1739" i="14" s="1"/>
  <c r="J1740" i="14"/>
  <c r="M1740" i="14" s="1"/>
  <c r="J1741" i="14"/>
  <c r="K1741" i="14" s="1"/>
  <c r="K1749" i="14"/>
  <c r="J1768" i="14"/>
  <c r="J1769" i="14"/>
  <c r="O1769" i="14" s="1"/>
  <c r="K1771" i="14"/>
  <c r="J1780" i="14"/>
  <c r="M1780" i="14"/>
  <c r="J1781" i="14"/>
  <c r="K1781" i="14" s="1"/>
  <c r="J1782" i="14"/>
  <c r="K1782" i="14" s="1"/>
  <c r="J1783" i="14"/>
  <c r="M1783" i="14" s="1"/>
  <c r="J1784" i="14"/>
  <c r="M1784" i="14" s="1"/>
  <c r="J1785" i="14"/>
  <c r="O1785" i="14" s="1"/>
  <c r="J1796" i="14"/>
  <c r="J1797" i="14"/>
  <c r="O1797" i="14" s="1"/>
  <c r="J1806" i="14"/>
  <c r="J1807" i="14"/>
  <c r="O1807" i="14" s="1"/>
  <c r="J1832" i="14"/>
  <c r="J1833" i="14"/>
  <c r="M1833" i="14" s="1"/>
  <c r="J1856" i="14"/>
  <c r="M1856" i="14" s="1"/>
  <c r="J1857" i="14"/>
  <c r="M1857" i="14" s="1"/>
  <c r="J1858" i="14"/>
  <c r="M1858" i="14" s="1"/>
  <c r="J1859" i="14"/>
  <c r="O1859" i="14" s="1"/>
  <c r="J1860" i="14"/>
  <c r="M1860" i="14" s="1"/>
  <c r="J1861" i="14"/>
  <c r="K1861" i="14" s="1"/>
  <c r="J1862" i="14"/>
  <c r="J1863" i="14"/>
  <c r="J1864" i="14"/>
  <c r="M1864" i="14" s="1"/>
  <c r="J1865" i="14"/>
  <c r="J1866" i="14"/>
  <c r="M1866" i="14" s="1"/>
  <c r="J1867" i="14"/>
  <c r="O1867" i="14" s="1"/>
  <c r="J1868" i="14"/>
  <c r="M1868" i="14" s="1"/>
  <c r="J1869" i="14"/>
  <c r="J1870" i="14"/>
  <c r="M1870" i="14" s="1"/>
  <c r="J1871" i="14"/>
  <c r="M1871" i="14" s="1"/>
  <c r="J1878" i="14"/>
  <c r="K1878" i="14" s="1"/>
  <c r="J1880" i="14"/>
  <c r="M1880" i="14" s="1"/>
  <c r="J1882" i="14"/>
  <c r="M1882" i="14" s="1"/>
  <c r="J1884" i="14"/>
  <c r="M1884" i="14" s="1"/>
  <c r="J1886" i="14"/>
  <c r="J1888" i="14"/>
  <c r="K1888" i="14" s="1"/>
  <c r="J1890" i="14"/>
  <c r="J1892" i="14"/>
  <c r="J1894" i="14"/>
  <c r="M1894" i="14" s="1"/>
  <c r="J1896" i="14"/>
  <c r="K1896" i="14" s="1"/>
  <c r="J1898" i="14"/>
  <c r="J1900" i="14"/>
  <c r="J1902" i="14"/>
  <c r="M1902" i="14" s="1"/>
  <c r="J1904" i="14"/>
  <c r="J1906" i="14"/>
  <c r="M1906" i="14" s="1"/>
  <c r="J1908" i="14"/>
  <c r="O1908" i="14" s="1"/>
  <c r="J1910" i="14"/>
  <c r="M1910" i="14" s="1"/>
  <c r="J1912" i="14"/>
  <c r="J1914" i="14"/>
  <c r="K1914" i="14" s="1"/>
  <c r="J1916" i="14"/>
  <c r="J1918" i="14"/>
  <c r="M1918" i="14" s="1"/>
  <c r="J1920" i="14"/>
  <c r="M1920" i="14" s="1"/>
  <c r="J1922" i="14"/>
  <c r="K1922" i="14" s="1"/>
  <c r="J1924" i="14"/>
  <c r="K1924" i="14" s="1"/>
  <c r="J1926" i="14"/>
  <c r="J1928" i="14"/>
  <c r="J1930" i="14"/>
  <c r="M1930" i="14" s="1"/>
  <c r="J1932" i="14"/>
  <c r="K1932" i="14" s="1"/>
  <c r="J1934" i="14"/>
  <c r="M1934" i="14" s="1"/>
  <c r="J1936" i="14"/>
  <c r="M1936" i="14" s="1"/>
  <c r="J1938" i="14"/>
  <c r="M1938" i="14" s="1"/>
  <c r="J1940" i="14"/>
  <c r="O1940" i="14" s="1"/>
  <c r="J1942" i="14"/>
  <c r="J1944" i="14"/>
  <c r="M1944" i="14" s="1"/>
  <c r="J1946" i="14"/>
  <c r="K1946" i="14" s="1"/>
  <c r="J1948" i="14"/>
  <c r="J1950" i="14"/>
  <c r="K1950" i="14" s="1"/>
  <c r="J1952" i="14"/>
  <c r="J1954" i="14"/>
  <c r="O1954" i="14" s="1"/>
  <c r="J1956" i="14"/>
  <c r="K1956" i="14" s="1"/>
  <c r="J1958" i="14"/>
  <c r="K1958" i="14" s="1"/>
  <c r="J1960" i="14"/>
  <c r="O1960" i="14" s="1"/>
  <c r="J1962" i="14"/>
  <c r="O1962" i="14" s="1"/>
  <c r="J1964" i="14"/>
  <c r="O1964" i="14" s="1"/>
  <c r="J1966" i="14"/>
  <c r="K1966" i="14" s="1"/>
  <c r="J1968" i="14"/>
  <c r="M1968" i="14" s="1"/>
  <c r="J1970" i="14"/>
  <c r="O1970" i="14" s="1"/>
  <c r="J1972" i="14"/>
  <c r="M1972" i="14" s="1"/>
  <c r="J1974" i="14"/>
  <c r="J1976" i="14"/>
  <c r="J1978" i="14"/>
  <c r="O1978" i="14" s="1"/>
  <c r="J1980" i="14"/>
  <c r="M1980" i="14" s="1"/>
  <c r="J1982" i="14"/>
  <c r="M1982" i="14" s="1"/>
  <c r="J1984" i="14"/>
  <c r="J1986" i="14"/>
  <c r="J1988" i="14"/>
  <c r="J1990" i="14"/>
  <c r="K1990" i="14" s="1"/>
  <c r="J1992" i="14"/>
  <c r="J3" i="14"/>
  <c r="K3" i="14" s="1"/>
  <c r="J5" i="14"/>
  <c r="O5" i="14" s="1"/>
  <c r="J7" i="14"/>
  <c r="J9" i="14"/>
  <c r="M9" i="14" s="1"/>
  <c r="J11" i="14"/>
  <c r="O11" i="14" s="1"/>
  <c r="J13" i="14"/>
  <c r="O13" i="14" s="1"/>
  <c r="J15" i="14"/>
  <c r="M15" i="14" s="1"/>
  <c r="J17" i="14"/>
  <c r="K17" i="14" s="1"/>
  <c r="J19" i="14"/>
  <c r="K19" i="14" s="1"/>
  <c r="J21" i="14"/>
  <c r="K21" i="14" s="1"/>
  <c r="J23" i="14"/>
  <c r="M23" i="14" s="1"/>
  <c r="J25" i="14"/>
  <c r="K25" i="14" s="1"/>
  <c r="J27" i="14"/>
  <c r="M27" i="14" s="1"/>
  <c r="J29" i="14"/>
  <c r="M29" i="14" s="1"/>
  <c r="J31" i="14"/>
  <c r="M31" i="14" s="1"/>
  <c r="J33" i="14"/>
  <c r="J35" i="14"/>
  <c r="K35" i="14" s="1"/>
  <c r="J37" i="14"/>
  <c r="J39" i="14"/>
  <c r="K39" i="14" s="1"/>
  <c r="J41" i="14"/>
  <c r="J43" i="14"/>
  <c r="K43" i="14" s="1"/>
  <c r="J45" i="14"/>
  <c r="K45" i="14" s="1"/>
  <c r="J47" i="14"/>
  <c r="J49" i="14"/>
  <c r="J51" i="14"/>
  <c r="O51" i="14" s="1"/>
  <c r="J53" i="14"/>
  <c r="M53" i="14" s="1"/>
  <c r="J55" i="14"/>
  <c r="K55" i="14" s="1"/>
  <c r="J57" i="14"/>
  <c r="O57" i="14" s="1"/>
  <c r="J59" i="14"/>
  <c r="J61" i="14"/>
  <c r="K61" i="14" s="1"/>
  <c r="J63" i="14"/>
  <c r="J65" i="14"/>
  <c r="J67" i="14"/>
  <c r="O67" i="14" s="1"/>
  <c r="J69" i="14"/>
  <c r="K69" i="14" s="1"/>
  <c r="J71" i="14"/>
  <c r="J73" i="14"/>
  <c r="M73" i="14" s="1"/>
  <c r="J75" i="14"/>
  <c r="M75" i="14" s="1"/>
  <c r="J77" i="14"/>
  <c r="O77" i="14" s="1"/>
  <c r="J79" i="14"/>
  <c r="K79" i="14" s="1"/>
  <c r="J81" i="14"/>
  <c r="K81" i="14" s="1"/>
  <c r="J83" i="14"/>
  <c r="O83" i="14" s="1"/>
  <c r="J85" i="14"/>
  <c r="J87" i="14"/>
  <c r="O87" i="14" s="1"/>
  <c r="J89" i="14"/>
  <c r="M89" i="14" s="1"/>
  <c r="J91" i="14"/>
  <c r="M91" i="14" s="1"/>
  <c r="J93" i="14"/>
  <c r="O93" i="14" s="1"/>
  <c r="J95" i="14"/>
  <c r="J97" i="14"/>
  <c r="J99" i="14"/>
  <c r="J101" i="14"/>
  <c r="J103" i="14"/>
  <c r="J105" i="14"/>
  <c r="J107" i="14"/>
  <c r="M107" i="14" s="1"/>
  <c r="J109" i="14"/>
  <c r="K109" i="14" s="1"/>
  <c r="J111" i="14"/>
  <c r="K111" i="14" s="1"/>
  <c r="J113" i="14"/>
  <c r="O113" i="14" s="1"/>
  <c r="J115" i="14"/>
  <c r="K115" i="14" s="1"/>
  <c r="J117" i="14"/>
  <c r="O117" i="14" s="1"/>
  <c r="J119" i="14"/>
  <c r="K119" i="14" s="1"/>
  <c r="J121" i="14"/>
  <c r="M121" i="14" s="1"/>
  <c r="J123" i="14"/>
  <c r="J125" i="14"/>
  <c r="O125" i="14" s="1"/>
  <c r="J127" i="14"/>
  <c r="O127" i="14" s="1"/>
  <c r="J129" i="14"/>
  <c r="J131" i="14"/>
  <c r="J133" i="14"/>
  <c r="J135" i="14"/>
  <c r="M135" i="14" s="1"/>
  <c r="J137" i="14"/>
  <c r="J139" i="14"/>
  <c r="J141" i="14"/>
  <c r="O141" i="14" s="1"/>
  <c r="J143" i="14"/>
  <c r="J145" i="14"/>
  <c r="M145" i="14" s="1"/>
  <c r="J147" i="14"/>
  <c r="J149" i="14"/>
  <c r="K149" i="14" s="1"/>
  <c r="J151" i="14"/>
  <c r="K151" i="14" s="1"/>
  <c r="J153" i="14"/>
  <c r="O153" i="14" s="1"/>
  <c r="J155" i="14"/>
  <c r="M155" i="14" s="1"/>
  <c r="J157" i="14"/>
  <c r="M157" i="14" s="1"/>
  <c r="M17" i="14"/>
  <c r="M25" i="14"/>
  <c r="M39" i="14"/>
  <c r="M125" i="14"/>
  <c r="M127" i="14"/>
  <c r="J4" i="14"/>
  <c r="J6" i="14"/>
  <c r="O6" i="14" s="1"/>
  <c r="J8" i="14"/>
  <c r="J10" i="14"/>
  <c r="M10" i="14" s="1"/>
  <c r="J26" i="14"/>
  <c r="J28" i="14"/>
  <c r="K28" i="14" s="1"/>
  <c r="J40" i="14"/>
  <c r="M40" i="14" s="1"/>
  <c r="J52" i="14"/>
  <c r="O63" i="14"/>
  <c r="J72" i="14"/>
  <c r="J74" i="14"/>
  <c r="K74" i="14" s="1"/>
  <c r="J86" i="14"/>
  <c r="O86" i="14" s="1"/>
  <c r="K91" i="14"/>
  <c r="K93" i="14"/>
  <c r="J102" i="14"/>
  <c r="K102" i="14" s="1"/>
  <c r="J114" i="14"/>
  <c r="K114" i="14" s="1"/>
  <c r="J122" i="14"/>
  <c r="J124" i="14"/>
  <c r="J138" i="14"/>
  <c r="J140" i="14"/>
  <c r="K140" i="14" s="1"/>
  <c r="J142" i="14"/>
  <c r="J152" i="14"/>
  <c r="K157" i="14"/>
  <c r="J172" i="14"/>
  <c r="K172" i="14" s="1"/>
  <c r="J173" i="14"/>
  <c r="J188" i="14"/>
  <c r="J189" i="14"/>
  <c r="J206" i="14"/>
  <c r="J207" i="14"/>
  <c r="K207" i="14" s="1"/>
  <c r="J208" i="14"/>
  <c r="J209" i="14"/>
  <c r="M209" i="14" s="1"/>
  <c r="J210" i="14"/>
  <c r="J211" i="14"/>
  <c r="K211" i="14" s="1"/>
  <c r="M687" i="14"/>
  <c r="M701" i="14"/>
  <c r="M715" i="14"/>
  <c r="M729" i="14"/>
  <c r="M765" i="14"/>
  <c r="M767" i="14"/>
  <c r="M779" i="14"/>
  <c r="M781" i="14"/>
  <c r="M785" i="14"/>
  <c r="M807" i="14"/>
  <c r="M809" i="14"/>
  <c r="M829" i="14"/>
  <c r="M851" i="14"/>
  <c r="M855" i="14"/>
  <c r="M857" i="14"/>
  <c r="M859" i="14"/>
  <c r="M861" i="14"/>
  <c r="M863" i="14"/>
  <c r="J24" i="14"/>
  <c r="K24" i="14" s="1"/>
  <c r="J34" i="14"/>
  <c r="K34" i="14" s="1"/>
  <c r="J36" i="14"/>
  <c r="K36" i="14" s="1"/>
  <c r="J38" i="14"/>
  <c r="J50" i="14"/>
  <c r="J70" i="14"/>
  <c r="J84" i="14"/>
  <c r="J94" i="14"/>
  <c r="O94" i="14" s="1"/>
  <c r="J96" i="14"/>
  <c r="O96" i="14" s="1"/>
  <c r="J98" i="14"/>
  <c r="J100" i="14"/>
  <c r="J108" i="14"/>
  <c r="K108" i="14" s="1"/>
  <c r="J110" i="14"/>
  <c r="O110" i="14" s="1"/>
  <c r="J112" i="14"/>
  <c r="J120" i="14"/>
  <c r="J130" i="14"/>
  <c r="J132" i="14"/>
  <c r="O132" i="14" s="1"/>
  <c r="J134" i="14"/>
  <c r="O134" i="14" s="1"/>
  <c r="J136" i="14"/>
  <c r="O143" i="14"/>
  <c r="J150" i="14"/>
  <c r="J158" i="14"/>
  <c r="J159" i="14"/>
  <c r="M159" i="14" s="1"/>
  <c r="J174" i="14"/>
  <c r="J175" i="14"/>
  <c r="J176" i="14"/>
  <c r="K176" i="14" s="1"/>
  <c r="J177" i="14"/>
  <c r="K177" i="14" s="1"/>
  <c r="J178" i="14"/>
  <c r="J179" i="14"/>
  <c r="K179" i="14" s="1"/>
  <c r="J190" i="14"/>
  <c r="K190" i="14" s="1"/>
  <c r="J191" i="14"/>
  <c r="K191" i="14" s="1"/>
  <c r="J192" i="14"/>
  <c r="K192" i="14" s="1"/>
  <c r="J193" i="14"/>
  <c r="K193" i="14" s="1"/>
  <c r="J194" i="14"/>
  <c r="O194" i="14" s="1"/>
  <c r="J195" i="14"/>
  <c r="K195" i="14" s="1"/>
  <c r="J196" i="14"/>
  <c r="O196" i="14" s="1"/>
  <c r="J197" i="14"/>
  <c r="M197" i="14" s="1"/>
  <c r="J212" i="14"/>
  <c r="J213" i="14"/>
  <c r="K213" i="14" s="1"/>
  <c r="J226" i="14"/>
  <c r="K226" i="14" s="1"/>
  <c r="J228" i="14"/>
  <c r="M228" i="14" s="1"/>
  <c r="J230" i="14"/>
  <c r="K230" i="14" s="1"/>
  <c r="J232" i="14"/>
  <c r="O232" i="14" s="1"/>
  <c r="J234" i="14"/>
  <c r="J236" i="14"/>
  <c r="K236" i="14" s="1"/>
  <c r="J238" i="14"/>
  <c r="M238" i="14" s="1"/>
  <c r="J240" i="14"/>
  <c r="K240" i="14" s="1"/>
  <c r="J242" i="14"/>
  <c r="J244" i="14"/>
  <c r="K244" i="14" s="1"/>
  <c r="J246" i="14"/>
  <c r="J248" i="14"/>
  <c r="J250" i="14"/>
  <c r="J252" i="14"/>
  <c r="K252" i="14" s="1"/>
  <c r="J254" i="14"/>
  <c r="K254" i="14" s="1"/>
  <c r="J256" i="14"/>
  <c r="M256" i="14" s="1"/>
  <c r="J258" i="14"/>
  <c r="J260" i="14"/>
  <c r="M260" i="14" s="1"/>
  <c r="J262" i="14"/>
  <c r="M262" i="14" s="1"/>
  <c r="J264" i="14"/>
  <c r="M264" i="14" s="1"/>
  <c r="J266" i="14"/>
  <c r="J268" i="14"/>
  <c r="K268" i="14" s="1"/>
  <c r="J270" i="14"/>
  <c r="J272" i="14"/>
  <c r="M272" i="14" s="1"/>
  <c r="J274" i="14"/>
  <c r="K274" i="14" s="1"/>
  <c r="J276" i="14"/>
  <c r="K276" i="14" s="1"/>
  <c r="J278" i="14"/>
  <c r="M278" i="14" s="1"/>
  <c r="J280" i="14"/>
  <c r="J282" i="14"/>
  <c r="K282" i="14" s="1"/>
  <c r="J284" i="14"/>
  <c r="J286" i="14"/>
  <c r="K286" i="14" s="1"/>
  <c r="J288" i="14"/>
  <c r="O288" i="14" s="1"/>
  <c r="J290" i="14"/>
  <c r="J292" i="14"/>
  <c r="K292" i="14" s="1"/>
  <c r="J294" i="14"/>
  <c r="M294" i="14" s="1"/>
  <c r="J296" i="14"/>
  <c r="K296" i="14" s="1"/>
  <c r="J298" i="14"/>
  <c r="K298" i="14" s="1"/>
  <c r="J300" i="14"/>
  <c r="K300" i="14" s="1"/>
  <c r="J302" i="14"/>
  <c r="K302" i="14" s="1"/>
  <c r="J304" i="14"/>
  <c r="M304" i="14" s="1"/>
  <c r="J306" i="14"/>
  <c r="K306" i="14" s="1"/>
  <c r="J308" i="14"/>
  <c r="K308" i="14" s="1"/>
  <c r="J310" i="14"/>
  <c r="K310" i="14" s="1"/>
  <c r="J312" i="14"/>
  <c r="K312" i="14" s="1"/>
  <c r="J314" i="14"/>
  <c r="J316" i="14"/>
  <c r="K316" i="14" s="1"/>
  <c r="J318" i="14"/>
  <c r="J320" i="14"/>
  <c r="J322" i="14"/>
  <c r="J324" i="14"/>
  <c r="K324" i="14" s="1"/>
  <c r="J326" i="14"/>
  <c r="K326" i="14" s="1"/>
  <c r="J328" i="14"/>
  <c r="J330" i="14"/>
  <c r="J332" i="14"/>
  <c r="K332" i="14" s="1"/>
  <c r="J334" i="14"/>
  <c r="K334" i="14" s="1"/>
  <c r="J336" i="14"/>
  <c r="M336" i="14" s="1"/>
  <c r="J338" i="14"/>
  <c r="J340" i="14"/>
  <c r="K340" i="14" s="1"/>
  <c r="J342" i="14"/>
  <c r="K342" i="14" s="1"/>
  <c r="J344" i="14"/>
  <c r="M344" i="14" s="1"/>
  <c r="J346" i="14"/>
  <c r="O346" i="14" s="1"/>
  <c r="J348" i="14"/>
  <c r="M348" i="14" s="1"/>
  <c r="J350" i="14"/>
  <c r="M350" i="14" s="1"/>
  <c r="J352" i="14"/>
  <c r="J354" i="14"/>
  <c r="J356" i="14"/>
  <c r="M356" i="14" s="1"/>
  <c r="J358" i="14"/>
  <c r="K358" i="14" s="1"/>
  <c r="J360" i="14"/>
  <c r="J362" i="14"/>
  <c r="K362" i="14" s="1"/>
  <c r="J364" i="14"/>
  <c r="M364" i="14" s="1"/>
  <c r="J366" i="14"/>
  <c r="K366" i="14" s="1"/>
  <c r="J368" i="14"/>
  <c r="J370" i="14"/>
  <c r="J372" i="14"/>
  <c r="M372" i="14" s="1"/>
  <c r="J374" i="14"/>
  <c r="K374" i="14" s="1"/>
  <c r="J376" i="14"/>
  <c r="M376" i="14" s="1"/>
  <c r="J378" i="14"/>
  <c r="K378" i="14" s="1"/>
  <c r="J380" i="14"/>
  <c r="K380" i="14" s="1"/>
  <c r="J382" i="14"/>
  <c r="K382" i="14" s="1"/>
  <c r="J384" i="14"/>
  <c r="M384" i="14" s="1"/>
  <c r="J386" i="14"/>
  <c r="J388" i="14"/>
  <c r="K388" i="14" s="1"/>
  <c r="J390" i="14"/>
  <c r="O390" i="14" s="1"/>
  <c r="J392" i="14"/>
  <c r="J394" i="14"/>
  <c r="M394" i="14" s="1"/>
  <c r="J396" i="14"/>
  <c r="M396" i="14" s="1"/>
  <c r="J398" i="14"/>
  <c r="M398" i="14" s="1"/>
  <c r="J400" i="14"/>
  <c r="K400" i="14" s="1"/>
  <c r="J402" i="14"/>
  <c r="K402" i="14" s="1"/>
  <c r="J404" i="14"/>
  <c r="M404" i="14" s="1"/>
  <c r="J406" i="14"/>
  <c r="O406" i="14" s="1"/>
  <c r="J408" i="14"/>
  <c r="J410" i="14"/>
  <c r="J412" i="14"/>
  <c r="J414" i="14"/>
  <c r="M414" i="14" s="1"/>
  <c r="J416" i="14"/>
  <c r="J418" i="14"/>
  <c r="J420" i="14"/>
  <c r="K420" i="14" s="1"/>
  <c r="J422" i="14"/>
  <c r="M422" i="14" s="1"/>
  <c r="J424" i="14"/>
  <c r="J426" i="14"/>
  <c r="M426" i="14" s="1"/>
  <c r="J428" i="14"/>
  <c r="K428" i="14" s="1"/>
  <c r="J430" i="14"/>
  <c r="K430" i="14" s="1"/>
  <c r="J432" i="14"/>
  <c r="J434" i="14"/>
  <c r="K434" i="14" s="1"/>
  <c r="J436" i="14"/>
  <c r="K436" i="14" s="1"/>
  <c r="J438" i="14"/>
  <c r="K438" i="14" s="1"/>
  <c r="J440" i="14"/>
  <c r="J442" i="14"/>
  <c r="K442" i="14" s="1"/>
  <c r="J444" i="14"/>
  <c r="K444" i="14" s="1"/>
  <c r="J446" i="14"/>
  <c r="K446" i="14" s="1"/>
  <c r="J448" i="14"/>
  <c r="M448" i="14" s="1"/>
  <c r="J450" i="14"/>
  <c r="J452" i="14"/>
  <c r="K452" i="14" s="1"/>
  <c r="J454" i="14"/>
  <c r="M454" i="14" s="1"/>
  <c r="J456" i="14"/>
  <c r="K456" i="14" s="1"/>
  <c r="J458" i="14"/>
  <c r="J460" i="14"/>
  <c r="K460" i="14" s="1"/>
  <c r="J462" i="14"/>
  <c r="O462" i="14" s="1"/>
  <c r="J464" i="14"/>
  <c r="J466" i="14"/>
  <c r="O466" i="14" s="1"/>
  <c r="J468" i="14"/>
  <c r="K468" i="14" s="1"/>
  <c r="J470" i="14"/>
  <c r="O470" i="14" s="1"/>
  <c r="J472" i="14"/>
  <c r="K472" i="14" s="1"/>
  <c r="J474" i="14"/>
  <c r="J476" i="14"/>
  <c r="K476" i="14" s="1"/>
  <c r="J478" i="14"/>
  <c r="M478" i="14" s="1"/>
  <c r="J480" i="14"/>
  <c r="K480" i="14" s="1"/>
  <c r="J482" i="14"/>
  <c r="J484" i="14"/>
  <c r="M484" i="14" s="1"/>
  <c r="J486" i="14"/>
  <c r="M486" i="14" s="1"/>
  <c r="J488" i="14"/>
  <c r="J490" i="14"/>
  <c r="O490" i="14" s="1"/>
  <c r="J492" i="14"/>
  <c r="K492" i="14" s="1"/>
  <c r="J494" i="14"/>
  <c r="K494" i="14" s="1"/>
  <c r="J496" i="14"/>
  <c r="K496" i="14" s="1"/>
  <c r="J498" i="14"/>
  <c r="M498" i="14" s="1"/>
  <c r="J500" i="14"/>
  <c r="K500" i="14" s="1"/>
  <c r="J502" i="14"/>
  <c r="O502" i="14" s="1"/>
  <c r="J504" i="14"/>
  <c r="M504" i="14" s="1"/>
  <c r="J506" i="14"/>
  <c r="K506" i="14" s="1"/>
  <c r="J508" i="14"/>
  <c r="K508" i="14" s="1"/>
  <c r="J510" i="14"/>
  <c r="J512" i="14"/>
  <c r="O512" i="14" s="1"/>
  <c r="J514" i="14"/>
  <c r="M514" i="14" s="1"/>
  <c r="J516" i="14"/>
  <c r="K516" i="14" s="1"/>
  <c r="J518" i="14"/>
  <c r="K518" i="14" s="1"/>
  <c r="J520" i="14"/>
  <c r="M520" i="14" s="1"/>
  <c r="J522" i="14"/>
  <c r="O522" i="14" s="1"/>
  <c r="J524" i="14"/>
  <c r="M524" i="14" s="1"/>
  <c r="J526" i="14"/>
  <c r="K526" i="14" s="1"/>
  <c r="J528" i="14"/>
  <c r="M528" i="14" s="1"/>
  <c r="J530" i="14"/>
  <c r="K530" i="14" s="1"/>
  <c r="J532" i="14"/>
  <c r="M532" i="14" s="1"/>
  <c r="J534" i="14"/>
  <c r="O534" i="14" s="1"/>
  <c r="J536" i="14"/>
  <c r="J538" i="14"/>
  <c r="K538" i="14" s="1"/>
  <c r="J540" i="14"/>
  <c r="O540" i="14" s="1"/>
  <c r="J542" i="14"/>
  <c r="K542" i="14" s="1"/>
  <c r="J544" i="14"/>
  <c r="O544" i="14" s="1"/>
  <c r="J546" i="14"/>
  <c r="M546" i="14" s="1"/>
  <c r="J548" i="14"/>
  <c r="K548" i="14" s="1"/>
  <c r="J550" i="14"/>
  <c r="O550" i="14" s="1"/>
  <c r="J552" i="14"/>
  <c r="O552" i="14" s="1"/>
  <c r="J554" i="14"/>
  <c r="K554" i="14" s="1"/>
  <c r="J556" i="14"/>
  <c r="M556" i="14" s="1"/>
  <c r="J558" i="14"/>
  <c r="M558" i="14" s="1"/>
  <c r="J560" i="14"/>
  <c r="M560" i="14" s="1"/>
  <c r="J562" i="14"/>
  <c r="K562" i="14" s="1"/>
  <c r="J564" i="14"/>
  <c r="M564" i="14" s="1"/>
  <c r="J566" i="14"/>
  <c r="K566" i="14" s="1"/>
  <c r="J568" i="14"/>
  <c r="M568" i="14" s="1"/>
  <c r="J570" i="14"/>
  <c r="J572" i="14"/>
  <c r="K572" i="14" s="1"/>
  <c r="J574" i="14"/>
  <c r="J576" i="14"/>
  <c r="O576" i="14" s="1"/>
  <c r="J578" i="14"/>
  <c r="J580" i="14"/>
  <c r="O580" i="14" s="1"/>
  <c r="J582" i="14"/>
  <c r="M582" i="14" s="1"/>
  <c r="J584" i="14"/>
  <c r="J586" i="14"/>
  <c r="O586" i="14" s="1"/>
  <c r="J588" i="14"/>
  <c r="M588" i="14" s="1"/>
  <c r="J590" i="14"/>
  <c r="O590" i="14" s="1"/>
  <c r="J592" i="14"/>
  <c r="O592" i="14" s="1"/>
  <c r="J594" i="14"/>
  <c r="M594" i="14" s="1"/>
  <c r="J596" i="14"/>
  <c r="K596" i="14" s="1"/>
  <c r="J598" i="14"/>
  <c r="K598" i="14" s="1"/>
  <c r="J600" i="14"/>
  <c r="J602" i="14"/>
  <c r="K602" i="14" s="1"/>
  <c r="J604" i="14"/>
  <c r="M604" i="14" s="1"/>
  <c r="J606" i="14"/>
  <c r="O606" i="14" s="1"/>
  <c r="J608" i="14"/>
  <c r="J610" i="14"/>
  <c r="K610" i="14" s="1"/>
  <c r="J612" i="14"/>
  <c r="M612" i="14" s="1"/>
  <c r="J614" i="14"/>
  <c r="M614" i="14" s="1"/>
  <c r="J616" i="14"/>
  <c r="K616" i="14" s="1"/>
  <c r="J618" i="14"/>
  <c r="J620" i="14"/>
  <c r="O620" i="14" s="1"/>
  <c r="J622" i="14"/>
  <c r="O622" i="14" s="1"/>
  <c r="J624" i="14"/>
  <c r="K624" i="14" s="1"/>
  <c r="J626" i="14"/>
  <c r="K626" i="14" s="1"/>
  <c r="J628" i="14"/>
  <c r="M628" i="14" s="1"/>
  <c r="J630" i="14"/>
  <c r="K630" i="14" s="1"/>
  <c r="J632" i="14"/>
  <c r="M632" i="14" s="1"/>
  <c r="J634" i="14"/>
  <c r="K634" i="14" s="1"/>
  <c r="J636" i="14"/>
  <c r="M636" i="14" s="1"/>
  <c r="J638" i="14"/>
  <c r="O638" i="14" s="1"/>
  <c r="J640" i="14"/>
  <c r="J642" i="14"/>
  <c r="K5" i="14"/>
  <c r="K7" i="14"/>
  <c r="O9" i="14"/>
  <c r="J18" i="14"/>
  <c r="M18" i="14" s="1"/>
  <c r="J20" i="14"/>
  <c r="M20" i="14" s="1"/>
  <c r="J22" i="14"/>
  <c r="M22" i="14" s="1"/>
  <c r="O25" i="14"/>
  <c r="J32" i="14"/>
  <c r="J44" i="14"/>
  <c r="M44" i="14" s="1"/>
  <c r="J46" i="14"/>
  <c r="O46" i="14" s="1"/>
  <c r="J48" i="14"/>
  <c r="J56" i="14"/>
  <c r="K56" i="14" s="1"/>
  <c r="J58" i="14"/>
  <c r="M58" i="14" s="1"/>
  <c r="J60" i="14"/>
  <c r="J62" i="14"/>
  <c r="M62" i="14" s="1"/>
  <c r="J64" i="14"/>
  <c r="J66" i="14"/>
  <c r="M66" i="14" s="1"/>
  <c r="J68" i="14"/>
  <c r="M68" i="14" s="1"/>
  <c r="K73" i="14"/>
  <c r="J82" i="14"/>
  <c r="M82" i="14" s="1"/>
  <c r="J90" i="14"/>
  <c r="M90" i="14" s="1"/>
  <c r="J92" i="14"/>
  <c r="K92" i="14" s="1"/>
  <c r="J106" i="14"/>
  <c r="J118" i="14"/>
  <c r="M118" i="14" s="1"/>
  <c r="K123" i="14"/>
  <c r="J128" i="14"/>
  <c r="M128" i="14" s="1"/>
  <c r="O139" i="14"/>
  <c r="J148" i="14"/>
  <c r="O151" i="14"/>
  <c r="J156" i="14"/>
  <c r="M156" i="14" s="1"/>
  <c r="J160" i="14"/>
  <c r="J161" i="14"/>
  <c r="O161" i="14" s="1"/>
  <c r="J162" i="14"/>
  <c r="M162" i="14" s="1"/>
  <c r="J163" i="14"/>
  <c r="O163" i="14" s="1"/>
  <c r="J164" i="14"/>
  <c r="J165" i="14"/>
  <c r="M165" i="14" s="1"/>
  <c r="J166" i="14"/>
  <c r="M166" i="14" s="1"/>
  <c r="J167" i="14"/>
  <c r="O167" i="14" s="1"/>
  <c r="J168" i="14"/>
  <c r="M168" i="14" s="1"/>
  <c r="J169" i="14"/>
  <c r="O169" i="14" s="1"/>
  <c r="J180" i="14"/>
  <c r="M180" i="14" s="1"/>
  <c r="J181" i="14"/>
  <c r="J198" i="14"/>
  <c r="J199" i="14"/>
  <c r="M199" i="14" s="1"/>
  <c r="J200" i="14"/>
  <c r="J201" i="14"/>
  <c r="O201" i="14" s="1"/>
  <c r="J202" i="14"/>
  <c r="J203" i="14"/>
  <c r="K203" i="14" s="1"/>
  <c r="J214" i="14"/>
  <c r="J215" i="14"/>
  <c r="J216" i="14"/>
  <c r="O216" i="14" s="1"/>
  <c r="J217" i="14"/>
  <c r="O217" i="14" s="1"/>
  <c r="M236" i="14"/>
  <c r="M244" i="14"/>
  <c r="M252" i="14"/>
  <c r="M258" i="14"/>
  <c r="M268" i="14"/>
  <c r="M276" i="14"/>
  <c r="M300" i="14"/>
  <c r="M308" i="14"/>
  <c r="M316" i="14"/>
  <c r="M324" i="14"/>
  <c r="M332" i="14"/>
  <c r="M338" i="14"/>
  <c r="M380" i="14"/>
  <c r="M388" i="14"/>
  <c r="M402" i="14"/>
  <c r="M412" i="14"/>
  <c r="M428" i="14"/>
  <c r="M436" i="14"/>
  <c r="M444" i="14"/>
  <c r="M450" i="14"/>
  <c r="M452" i="14"/>
  <c r="M460" i="14"/>
  <c r="J12" i="14"/>
  <c r="K12" i="14" s="1"/>
  <c r="J14" i="14"/>
  <c r="M14" i="14" s="1"/>
  <c r="J16" i="14"/>
  <c r="O16" i="14" s="1"/>
  <c r="J30" i="14"/>
  <c r="O33" i="14"/>
  <c r="J42" i="14"/>
  <c r="K42" i="14" s="1"/>
  <c r="J54" i="14"/>
  <c r="M54" i="14" s="1"/>
  <c r="J76" i="14"/>
  <c r="M76" i="14" s="1"/>
  <c r="J78" i="14"/>
  <c r="M78" i="14" s="1"/>
  <c r="J80" i="14"/>
  <c r="M80" i="14" s="1"/>
  <c r="J88" i="14"/>
  <c r="M88" i="14" s="1"/>
  <c r="J104" i="14"/>
  <c r="O107" i="14"/>
  <c r="O111" i="14"/>
  <c r="J116" i="14"/>
  <c r="M116" i="14" s="1"/>
  <c r="K121" i="14"/>
  <c r="J126" i="14"/>
  <c r="M126" i="14" s="1"/>
  <c r="O135" i="14"/>
  <c r="K137" i="14"/>
  <c r="J144" i="14"/>
  <c r="M144" i="14" s="1"/>
  <c r="J146" i="14"/>
  <c r="M146" i="14" s="1"/>
  <c r="J154" i="14"/>
  <c r="J170" i="14"/>
  <c r="M170" i="14" s="1"/>
  <c r="J171" i="14"/>
  <c r="M171" i="14" s="1"/>
  <c r="J182" i="14"/>
  <c r="M182" i="14" s="1"/>
  <c r="J183" i="14"/>
  <c r="J184" i="14"/>
  <c r="M184" i="14" s="1"/>
  <c r="J185" i="14"/>
  <c r="M185" i="14" s="1"/>
  <c r="J186" i="14"/>
  <c r="J187" i="14"/>
  <c r="M187" i="14" s="1"/>
  <c r="J204" i="14"/>
  <c r="M204" i="14" s="1"/>
  <c r="J205" i="14"/>
  <c r="O205" i="14" s="1"/>
  <c r="J218" i="14"/>
  <c r="M218" i="14" s="1"/>
  <c r="J219" i="14"/>
  <c r="J220" i="14"/>
  <c r="M220" i="14" s="1"/>
  <c r="J221" i="14"/>
  <c r="O221" i="14" s="1"/>
  <c r="J222" i="14"/>
  <c r="M222" i="14" s="1"/>
  <c r="J223" i="14"/>
  <c r="J224" i="14"/>
  <c r="M224" i="14" s="1"/>
  <c r="J225" i="14"/>
  <c r="O225" i="14" s="1"/>
  <c r="J227" i="14"/>
  <c r="K227" i="14" s="1"/>
  <c r="J229" i="14"/>
  <c r="K229" i="14" s="1"/>
  <c r="J231" i="14"/>
  <c r="K231" i="14" s="1"/>
  <c r="J233" i="14"/>
  <c r="M233" i="14" s="1"/>
  <c r="J235" i="14"/>
  <c r="M235" i="14" s="1"/>
  <c r="J237" i="14"/>
  <c r="M237" i="14" s="1"/>
  <c r="J239" i="14"/>
  <c r="O239" i="14" s="1"/>
  <c r="J241" i="14"/>
  <c r="M241" i="14" s="1"/>
  <c r="J243" i="14"/>
  <c r="K243" i="14" s="1"/>
  <c r="J245" i="14"/>
  <c r="O245" i="14" s="1"/>
  <c r="J247" i="14"/>
  <c r="O247" i="14" s="1"/>
  <c r="J249" i="14"/>
  <c r="J251" i="14"/>
  <c r="K251" i="14" s="1"/>
  <c r="J253" i="14"/>
  <c r="M253" i="14" s="1"/>
  <c r="J255" i="14"/>
  <c r="K255" i="14" s="1"/>
  <c r="J257" i="14"/>
  <c r="J259" i="14"/>
  <c r="J261" i="14"/>
  <c r="M261" i="14" s="1"/>
  <c r="J263" i="14"/>
  <c r="J265" i="14"/>
  <c r="K265" i="14" s="1"/>
  <c r="J267" i="14"/>
  <c r="M267" i="14" s="1"/>
  <c r="J269" i="14"/>
  <c r="J271" i="14"/>
  <c r="K271" i="14" s="1"/>
  <c r="J273" i="14"/>
  <c r="K273" i="14" s="1"/>
  <c r="J275" i="14"/>
  <c r="J277" i="14"/>
  <c r="M277" i="14" s="1"/>
  <c r="J279" i="14"/>
  <c r="M279" i="14" s="1"/>
  <c r="J281" i="14"/>
  <c r="K281" i="14" s="1"/>
  <c r="J283" i="14"/>
  <c r="O283" i="14" s="1"/>
  <c r="J285" i="14"/>
  <c r="M285" i="14" s="1"/>
  <c r="J287" i="14"/>
  <c r="K287" i="14" s="1"/>
  <c r="J289" i="14"/>
  <c r="O289" i="14" s="1"/>
  <c r="J291" i="14"/>
  <c r="J293" i="14"/>
  <c r="J295" i="14"/>
  <c r="J297" i="14"/>
  <c r="K297" i="14" s="1"/>
  <c r="J299" i="14"/>
  <c r="J301" i="14"/>
  <c r="K301" i="14" s="1"/>
  <c r="J303" i="14"/>
  <c r="O303" i="14" s="1"/>
  <c r="J305" i="14"/>
  <c r="J307" i="14"/>
  <c r="O307" i="14" s="1"/>
  <c r="J309" i="14"/>
  <c r="M309" i="14" s="1"/>
  <c r="J311" i="14"/>
  <c r="M311" i="14" s="1"/>
  <c r="J313" i="14"/>
  <c r="M313" i="14" s="1"/>
  <c r="J315" i="14"/>
  <c r="K315" i="14" s="1"/>
  <c r="J317" i="14"/>
  <c r="M317" i="14" s="1"/>
  <c r="J319" i="14"/>
  <c r="J321" i="14"/>
  <c r="M321" i="14" s="1"/>
  <c r="J323" i="14"/>
  <c r="O323" i="14" s="1"/>
  <c r="J325" i="14"/>
  <c r="J327" i="14"/>
  <c r="O327" i="14" s="1"/>
  <c r="J329" i="14"/>
  <c r="K329" i="14" s="1"/>
  <c r="J331" i="14"/>
  <c r="J333" i="14"/>
  <c r="K333" i="14" s="1"/>
  <c r="J335" i="14"/>
  <c r="M335" i="14" s="1"/>
  <c r="J337" i="14"/>
  <c r="J339" i="14"/>
  <c r="M339" i="14" s="1"/>
  <c r="J341" i="14"/>
  <c r="K341" i="14" s="1"/>
  <c r="J343" i="14"/>
  <c r="M343" i="14" s="1"/>
  <c r="J345" i="14"/>
  <c r="M345" i="14" s="1"/>
  <c r="J347" i="14"/>
  <c r="J349" i="14"/>
  <c r="K349" i="14" s="1"/>
  <c r="J351" i="14"/>
  <c r="M351" i="14" s="1"/>
  <c r="J353" i="14"/>
  <c r="M353" i="14" s="1"/>
  <c r="J355" i="14"/>
  <c r="K355" i="14" s="1"/>
  <c r="J357" i="14"/>
  <c r="K357" i="14" s="1"/>
  <c r="J359" i="14"/>
  <c r="K359" i="14" s="1"/>
  <c r="J361" i="14"/>
  <c r="M361" i="14" s="1"/>
  <c r="J363" i="14"/>
  <c r="J365" i="14"/>
  <c r="M365" i="14" s="1"/>
  <c r="J367" i="14"/>
  <c r="J369" i="14"/>
  <c r="J371" i="14"/>
  <c r="M371" i="14" s="1"/>
  <c r="J373" i="14"/>
  <c r="J375" i="14"/>
  <c r="M375" i="14" s="1"/>
  <c r="J377" i="14"/>
  <c r="O377" i="14" s="1"/>
  <c r="J379" i="14"/>
  <c r="K379" i="14" s="1"/>
  <c r="J381" i="14"/>
  <c r="M381" i="14" s="1"/>
  <c r="J383" i="14"/>
  <c r="O383" i="14" s="1"/>
  <c r="J385" i="14"/>
  <c r="K385" i="14" s="1"/>
  <c r="J387" i="14"/>
  <c r="K387" i="14" s="1"/>
  <c r="J389" i="14"/>
  <c r="J391" i="14"/>
  <c r="O391" i="14" s="1"/>
  <c r="J393" i="14"/>
  <c r="M393" i="14" s="1"/>
  <c r="J395" i="14"/>
  <c r="M395" i="14" s="1"/>
  <c r="J397" i="14"/>
  <c r="O397" i="14" s="1"/>
  <c r="J399" i="14"/>
  <c r="K399" i="14" s="1"/>
  <c r="J401" i="14"/>
  <c r="M401" i="14" s="1"/>
  <c r="J403" i="14"/>
  <c r="M403" i="14" s="1"/>
  <c r="J405" i="14"/>
  <c r="M405" i="14" s="1"/>
  <c r="J407" i="14"/>
  <c r="J409" i="14"/>
  <c r="M409" i="14" s="1"/>
  <c r="J411" i="14"/>
  <c r="J413" i="14"/>
  <c r="M413" i="14" s="1"/>
  <c r="J415" i="14"/>
  <c r="K415" i="14" s="1"/>
  <c r="J417" i="14"/>
  <c r="J419" i="14"/>
  <c r="J421" i="14"/>
  <c r="O421" i="14" s="1"/>
  <c r="J423" i="14"/>
  <c r="J425" i="14"/>
  <c r="M425" i="14" s="1"/>
  <c r="J427" i="14"/>
  <c r="J429" i="14"/>
  <c r="M429" i="14" s="1"/>
  <c r="J431" i="14"/>
  <c r="K431" i="14" s="1"/>
  <c r="J433" i="14"/>
  <c r="J435" i="14"/>
  <c r="M435" i="14" s="1"/>
  <c r="J437" i="14"/>
  <c r="O437" i="14" s="1"/>
  <c r="J439" i="14"/>
  <c r="O439" i="14" s="1"/>
  <c r="J441" i="14"/>
  <c r="M441" i="14" s="1"/>
  <c r="J443" i="14"/>
  <c r="K443" i="14" s="1"/>
  <c r="J445" i="14"/>
  <c r="K445" i="14" s="1"/>
  <c r="J447" i="14"/>
  <c r="O447" i="14" s="1"/>
  <c r="J449" i="14"/>
  <c r="J451" i="14"/>
  <c r="O451" i="14" s="1"/>
  <c r="J453" i="14"/>
  <c r="J455" i="14"/>
  <c r="J457" i="14"/>
  <c r="O457" i="14" s="1"/>
  <c r="J459" i="14"/>
  <c r="J461" i="14"/>
  <c r="J463" i="14"/>
  <c r="J465" i="14"/>
  <c r="O465" i="14" s="1"/>
  <c r="J467" i="14"/>
  <c r="M467" i="14" s="1"/>
  <c r="J469" i="14"/>
  <c r="J471" i="14"/>
  <c r="J473" i="14"/>
  <c r="O473" i="14" s="1"/>
  <c r="J475" i="14"/>
  <c r="O475" i="14" s="1"/>
  <c r="J477" i="14"/>
  <c r="M477" i="14" s="1"/>
  <c r="J479" i="14"/>
  <c r="K479" i="14" s="1"/>
  <c r="J481" i="14"/>
  <c r="O481" i="14" s="1"/>
  <c r="J483" i="14"/>
  <c r="K483" i="14" s="1"/>
  <c r="J485" i="14"/>
  <c r="O485" i="14" s="1"/>
  <c r="J487" i="14"/>
  <c r="J489" i="14"/>
  <c r="M489" i="14" s="1"/>
  <c r="J491" i="14"/>
  <c r="M491" i="14" s="1"/>
  <c r="J493" i="14"/>
  <c r="K493" i="14" s="1"/>
  <c r="J495" i="14"/>
  <c r="O495" i="14" s="1"/>
  <c r="J497" i="14"/>
  <c r="M497" i="14" s="1"/>
  <c r="J499" i="14"/>
  <c r="J501" i="14"/>
  <c r="J503" i="14"/>
  <c r="J505" i="14"/>
  <c r="M505" i="14" s="1"/>
  <c r="J507" i="14"/>
  <c r="O507" i="14" s="1"/>
  <c r="J509" i="14"/>
  <c r="K509" i="14" s="1"/>
  <c r="J511" i="14"/>
  <c r="K511" i="14" s="1"/>
  <c r="J513" i="14"/>
  <c r="M513" i="14" s="1"/>
  <c r="J515" i="14"/>
  <c r="O515" i="14" s="1"/>
  <c r="J517" i="14"/>
  <c r="J519" i="14"/>
  <c r="J521" i="14"/>
  <c r="K521" i="14" s="1"/>
  <c r="J523" i="14"/>
  <c r="J525" i="14"/>
  <c r="O525" i="14" s="1"/>
  <c r="J527" i="14"/>
  <c r="M527" i="14" s="1"/>
  <c r="J529" i="14"/>
  <c r="M529" i="14" s="1"/>
  <c r="J531" i="14"/>
  <c r="K531" i="14" s="1"/>
  <c r="J533" i="14"/>
  <c r="O533" i="14" s="1"/>
  <c r="J535" i="14"/>
  <c r="O535" i="14" s="1"/>
  <c r="J537" i="14"/>
  <c r="M537" i="14" s="1"/>
  <c r="J539" i="14"/>
  <c r="M539" i="14" s="1"/>
  <c r="J541" i="14"/>
  <c r="K541" i="14" s="1"/>
  <c r="J543" i="14"/>
  <c r="J545" i="14"/>
  <c r="O545" i="14" s="1"/>
  <c r="J547" i="14"/>
  <c r="J549" i="14"/>
  <c r="M549" i="14" s="1"/>
  <c r="J551" i="14"/>
  <c r="M551" i="14" s="1"/>
  <c r="J553" i="14"/>
  <c r="J555" i="14"/>
  <c r="K555" i="14" s="1"/>
  <c r="J557" i="14"/>
  <c r="O557" i="14" s="1"/>
  <c r="J559" i="14"/>
  <c r="O559" i="14" s="1"/>
  <c r="J561" i="14"/>
  <c r="K561" i="14" s="1"/>
  <c r="J563" i="14"/>
  <c r="J565" i="14"/>
  <c r="M565" i="14" s="1"/>
  <c r="J567" i="14"/>
  <c r="O567" i="14" s="1"/>
  <c r="J569" i="14"/>
  <c r="K569" i="14" s="1"/>
  <c r="J571" i="14"/>
  <c r="J573" i="14"/>
  <c r="K573" i="14" s="1"/>
  <c r="J575" i="14"/>
  <c r="J577" i="14"/>
  <c r="O577" i="14" s="1"/>
  <c r="J579" i="14"/>
  <c r="M579" i="14" s="1"/>
  <c r="J581" i="14"/>
  <c r="K581" i="14" s="1"/>
  <c r="J583" i="14"/>
  <c r="O583" i="14" s="1"/>
  <c r="J585" i="14"/>
  <c r="M585" i="14" s="1"/>
  <c r="J587" i="14"/>
  <c r="O587" i="14" s="1"/>
  <c r="J589" i="14"/>
  <c r="K589" i="14" s="1"/>
  <c r="J591" i="14"/>
  <c r="M591" i="14" s="1"/>
  <c r="J593" i="14"/>
  <c r="M593" i="14" s="1"/>
  <c r="J595" i="14"/>
  <c r="J597" i="14"/>
  <c r="J599" i="14"/>
  <c r="K599" i="14" s="1"/>
  <c r="J601" i="14"/>
  <c r="O601" i="14" s="1"/>
  <c r="J603" i="14"/>
  <c r="O603" i="14" s="1"/>
  <c r="J605" i="14"/>
  <c r="K605" i="14" s="1"/>
  <c r="J607" i="14"/>
  <c r="M607" i="14" s="1"/>
  <c r="J609" i="14"/>
  <c r="J611" i="14"/>
  <c r="M611" i="14" s="1"/>
  <c r="J613" i="14"/>
  <c r="K613" i="14" s="1"/>
  <c r="J615" i="14"/>
  <c r="M615" i="14" s="1"/>
  <c r="J617" i="14"/>
  <c r="O617" i="14" s="1"/>
  <c r="J619" i="14"/>
  <c r="M619" i="14" s="1"/>
  <c r="J621" i="14"/>
  <c r="J623" i="14"/>
  <c r="J625" i="14"/>
  <c r="O625" i="14" s="1"/>
  <c r="J627" i="14"/>
  <c r="J629" i="14"/>
  <c r="K629" i="14" s="1"/>
  <c r="J631" i="14"/>
  <c r="J633" i="14"/>
  <c r="M633" i="14" s="1"/>
  <c r="J635" i="14"/>
  <c r="J637" i="14"/>
  <c r="K637" i="14" s="1"/>
  <c r="J639" i="14"/>
  <c r="J641" i="14"/>
  <c r="J643" i="14"/>
  <c r="J645" i="14"/>
  <c r="M645" i="14" s="1"/>
  <c r="J647" i="14"/>
  <c r="O647" i="14" s="1"/>
  <c r="J649" i="14"/>
  <c r="O649" i="14" s="1"/>
  <c r="J651" i="14"/>
  <c r="J653" i="14"/>
  <c r="K653" i="14" s="1"/>
  <c r="J655" i="14"/>
  <c r="J657" i="14"/>
  <c r="M657" i="14" s="1"/>
  <c r="J659" i="14"/>
  <c r="O659" i="14" s="1"/>
  <c r="J661" i="14"/>
  <c r="J663" i="14"/>
  <c r="K663" i="14" s="1"/>
  <c r="J665" i="14"/>
  <c r="K665" i="14" s="1"/>
  <c r="J667" i="14"/>
  <c r="J669" i="14"/>
  <c r="J671" i="14"/>
  <c r="J673" i="14"/>
  <c r="J675" i="14"/>
  <c r="O675" i="14" s="1"/>
  <c r="J677" i="14"/>
  <c r="K677" i="14" s="1"/>
  <c r="O1070" i="14"/>
  <c r="O1068" i="14"/>
  <c r="O1064" i="14"/>
  <c r="O1062" i="14"/>
  <c r="O1060" i="14"/>
  <c r="O1054" i="14"/>
  <c r="O1046" i="14"/>
  <c r="O1044" i="14"/>
  <c r="O1040" i="14"/>
  <c r="O1038" i="14"/>
  <c r="O1030" i="14"/>
  <c r="O1028" i="14"/>
  <c r="O1022" i="14"/>
  <c r="O1014" i="14"/>
  <c r="O1012" i="14"/>
  <c r="O1006" i="14"/>
  <c r="O1000" i="14"/>
  <c r="O998" i="14"/>
  <c r="O990" i="14"/>
  <c r="O984" i="14"/>
  <c r="O982" i="14"/>
  <c r="O980" i="14"/>
  <c r="O972" i="14"/>
  <c r="O970" i="14"/>
  <c r="O966" i="14"/>
  <c r="O964" i="14"/>
  <c r="O962" i="14"/>
  <c r="O958" i="14"/>
  <c r="O956" i="14"/>
  <c r="O950" i="14"/>
  <c r="O948" i="14"/>
  <c r="O946" i="14"/>
  <c r="O940" i="14"/>
  <c r="O932" i="14"/>
  <c r="O928" i="14"/>
  <c r="O924" i="14"/>
  <c r="O922" i="14"/>
  <c r="O920" i="14"/>
  <c r="O916" i="14"/>
  <c r="O908" i="14"/>
  <c r="O906" i="14"/>
  <c r="O902" i="14"/>
  <c r="O900" i="14"/>
  <c r="O892" i="14"/>
  <c r="O884" i="14"/>
  <c r="O880" i="14"/>
  <c r="O876" i="14"/>
  <c r="O868" i="14"/>
  <c r="O866" i="14"/>
  <c r="O864" i="14"/>
  <c r="O863" i="14"/>
  <c r="O859" i="14"/>
  <c r="O853" i="14"/>
  <c r="K853" i="14"/>
  <c r="K849" i="14"/>
  <c r="J843" i="14"/>
  <c r="O843" i="14" s="1"/>
  <c r="J842" i="14"/>
  <c r="K842" i="14" s="1"/>
  <c r="J841" i="14"/>
  <c r="O841" i="14" s="1"/>
  <c r="J840" i="14"/>
  <c r="O840" i="14" s="1"/>
  <c r="J839" i="14"/>
  <c r="O839" i="14" s="1"/>
  <c r="J838" i="14"/>
  <c r="M838" i="14" s="1"/>
  <c r="J837" i="14"/>
  <c r="M837" i="14" s="1"/>
  <c r="J836" i="14"/>
  <c r="O836" i="14" s="1"/>
  <c r="O827" i="14"/>
  <c r="K827" i="14"/>
  <c r="J825" i="14"/>
  <c r="J824" i="14"/>
  <c r="K824" i="14" s="1"/>
  <c r="J823" i="14"/>
  <c r="K823" i="14" s="1"/>
  <c r="J822" i="14"/>
  <c r="O822" i="14" s="1"/>
  <c r="J821" i="14"/>
  <c r="O821" i="14" s="1"/>
  <c r="J820" i="14"/>
  <c r="O820" i="14" s="1"/>
  <c r="J819" i="14"/>
  <c r="M819" i="14" s="1"/>
  <c r="J818" i="14"/>
  <c r="K818" i="14" s="1"/>
  <c r="J817" i="14"/>
  <c r="J816" i="14"/>
  <c r="K816" i="14" s="1"/>
  <c r="J815" i="14"/>
  <c r="O815" i="14" s="1"/>
  <c r="J814" i="14"/>
  <c r="O814" i="14" s="1"/>
  <c r="O809" i="14"/>
  <c r="O807" i="14"/>
  <c r="O805" i="14"/>
  <c r="J803" i="14"/>
  <c r="J802" i="14"/>
  <c r="K802" i="14" s="1"/>
  <c r="O783" i="14"/>
  <c r="K783" i="14"/>
  <c r="K779" i="14"/>
  <c r="J775" i="14"/>
  <c r="K775" i="14" s="1"/>
  <c r="J774" i="14"/>
  <c r="M774" i="14" s="1"/>
  <c r="J773" i="14"/>
  <c r="O773" i="14" s="1"/>
  <c r="J772" i="14"/>
  <c r="O767" i="14"/>
  <c r="O765" i="14"/>
  <c r="O763" i="14"/>
  <c r="K763" i="14"/>
  <c r="J761" i="14"/>
  <c r="J760" i="14"/>
  <c r="K760" i="14" s="1"/>
  <c r="J759" i="14"/>
  <c r="J758" i="14"/>
  <c r="K758" i="14" s="1"/>
  <c r="J741" i="14"/>
  <c r="J740" i="14"/>
  <c r="K740" i="14" s="1"/>
  <c r="J739" i="14"/>
  <c r="J738" i="14"/>
  <c r="K738" i="14" s="1"/>
  <c r="O731" i="14"/>
  <c r="J725" i="14"/>
  <c r="M725" i="14" s="1"/>
  <c r="M724" i="14"/>
  <c r="J724" i="14"/>
  <c r="K724" i="14" s="1"/>
  <c r="J723" i="14"/>
  <c r="J722" i="14"/>
  <c r="O722" i="14" s="1"/>
  <c r="J713" i="14"/>
  <c r="J712" i="14"/>
  <c r="O712" i="14" s="1"/>
  <c r="J699" i="14"/>
  <c r="M699" i="14" s="1"/>
  <c r="J698" i="14"/>
  <c r="K698" i="14" s="1"/>
  <c r="J697" i="14"/>
  <c r="O697" i="14" s="1"/>
  <c r="J696" i="14"/>
  <c r="K696" i="14" s="1"/>
  <c r="J695" i="14"/>
  <c r="K695" i="14" s="1"/>
  <c r="J694" i="14"/>
  <c r="K694" i="14" s="1"/>
  <c r="O685" i="14"/>
  <c r="J683" i="14"/>
  <c r="O683" i="14" s="1"/>
  <c r="J682" i="14"/>
  <c r="O682" i="14" s="1"/>
  <c r="J670" i="14"/>
  <c r="K670" i="14" s="1"/>
  <c r="J660" i="14"/>
  <c r="K660" i="14" s="1"/>
  <c r="K655" i="14"/>
  <c r="J646" i="14"/>
  <c r="K646" i="14" s="1"/>
  <c r="O640" i="14"/>
  <c r="M620" i="14"/>
  <c r="M610" i="14"/>
  <c r="M580" i="14"/>
  <c r="M572" i="14"/>
  <c r="K571" i="14"/>
  <c r="O554" i="14"/>
  <c r="M548" i="14"/>
  <c r="M544" i="14"/>
  <c r="M540" i="14"/>
  <c r="O536" i="14"/>
  <c r="M534" i="14"/>
  <c r="M530" i="14"/>
  <c r="M516" i="14"/>
  <c r="M508" i="14"/>
  <c r="K499" i="14"/>
  <c r="M496" i="14"/>
  <c r="M492" i="14"/>
  <c r="K485" i="14"/>
  <c r="K478" i="14"/>
  <c r="O478" i="14"/>
  <c r="K474" i="14"/>
  <c r="K426" i="14"/>
  <c r="K414" i="14"/>
  <c r="K372" i="14"/>
  <c r="K364" i="14"/>
  <c r="K356" i="14"/>
  <c r="K272" i="14"/>
  <c r="K264" i="14"/>
  <c r="K228" i="14"/>
  <c r="L865" i="13"/>
  <c r="L861" i="13"/>
  <c r="L857" i="13"/>
  <c r="L849" i="13"/>
  <c r="L845" i="13"/>
  <c r="L841" i="13"/>
  <c r="L837" i="13"/>
  <c r="L833" i="13"/>
  <c r="L829" i="13"/>
  <c r="L825" i="13"/>
  <c r="L821" i="13"/>
  <c r="L817" i="13"/>
  <c r="L813" i="13"/>
  <c r="L809" i="13"/>
  <c r="L801" i="13"/>
  <c r="L793" i="13"/>
  <c r="L785" i="13"/>
  <c r="L781" i="13"/>
  <c r="L777" i="13"/>
  <c r="L773" i="13"/>
  <c r="L769" i="13"/>
  <c r="L765" i="13"/>
  <c r="L761" i="13"/>
  <c r="L757" i="13"/>
  <c r="L753" i="13"/>
  <c r="L745" i="13"/>
  <c r="L737" i="13"/>
  <c r="L733" i="13"/>
  <c r="L729" i="13"/>
  <c r="L721" i="13"/>
  <c r="L713" i="13"/>
  <c r="L709" i="13"/>
  <c r="L705" i="13"/>
  <c r="L701" i="13"/>
  <c r="L697" i="13"/>
  <c r="L689" i="13"/>
  <c r="L685" i="13"/>
  <c r="L681" i="13"/>
  <c r="L677" i="13"/>
  <c r="L673" i="13"/>
  <c r="L669" i="13"/>
  <c r="L665" i="13"/>
  <c r="L661" i="13"/>
  <c r="L649" i="13"/>
  <c r="L645" i="13"/>
  <c r="L641" i="13"/>
  <c r="L637" i="13"/>
  <c r="L633" i="13"/>
  <c r="L629" i="13"/>
  <c r="L617" i="13"/>
  <c r="L613" i="13"/>
  <c r="L609" i="13"/>
  <c r="L605" i="13"/>
  <c r="L601" i="13"/>
  <c r="L593" i="13"/>
  <c r="L589" i="13"/>
  <c r="L585" i="13"/>
  <c r="L581" i="13"/>
  <c r="L577" i="13"/>
  <c r="L573" i="13"/>
  <c r="L569" i="13"/>
  <c r="L565" i="13"/>
  <c r="L561" i="13"/>
  <c r="L557" i="13"/>
  <c r="L553" i="13"/>
  <c r="L549" i="13"/>
  <c r="L541" i="13"/>
  <c r="L537" i="13"/>
  <c r="L533" i="13"/>
  <c r="L529" i="13"/>
  <c r="L525" i="13"/>
  <c r="L521" i="13"/>
  <c r="L517" i="13"/>
  <c r="L513" i="13"/>
  <c r="L505" i="13"/>
  <c r="L497" i="13"/>
  <c r="L493" i="13"/>
  <c r="L489" i="13"/>
  <c r="L485" i="13"/>
  <c r="L481" i="13"/>
  <c r="L477" i="13"/>
  <c r="L473" i="13"/>
  <c r="L469" i="13"/>
  <c r="L465" i="13"/>
  <c r="L461" i="13"/>
  <c r="L457" i="13"/>
  <c r="L453" i="13"/>
  <c r="L449" i="13"/>
  <c r="L441" i="13"/>
  <c r="L437" i="13"/>
  <c r="L433" i="13"/>
  <c r="L429" i="13"/>
  <c r="L425" i="13"/>
  <c r="L421" i="13"/>
  <c r="L417" i="13"/>
  <c r="L405" i="13"/>
  <c r="L401" i="13"/>
  <c r="L397" i="13"/>
  <c r="L393" i="13"/>
  <c r="L385" i="13"/>
  <c r="L381" i="13"/>
  <c r="L377" i="13"/>
  <c r="L373" i="13"/>
  <c r="L369" i="13"/>
  <c r="L365" i="13"/>
  <c r="L361" i="13"/>
  <c r="L357" i="13"/>
  <c r="L345" i="13"/>
  <c r="L341" i="13"/>
  <c r="L337" i="13"/>
  <c r="L329" i="13"/>
  <c r="L321" i="13"/>
  <c r="L317" i="13"/>
  <c r="L313" i="13"/>
  <c r="L309" i="13"/>
  <c r="L305" i="13"/>
  <c r="L301" i="13"/>
  <c r="L297" i="13"/>
  <c r="L289" i="13"/>
  <c r="L281" i="13"/>
  <c r="L277" i="13"/>
  <c r="L269" i="13"/>
  <c r="L265" i="13"/>
  <c r="L261" i="13"/>
  <c r="L257" i="13"/>
  <c r="L253" i="13"/>
  <c r="L249" i="13"/>
  <c r="L245" i="13"/>
  <c r="L241" i="13"/>
  <c r="L237" i="13"/>
  <c r="L233" i="13"/>
  <c r="L229" i="13"/>
  <c r="L225" i="13"/>
  <c r="L221" i="13"/>
  <c r="L217" i="13"/>
  <c r="L213" i="13"/>
  <c r="L209" i="13"/>
  <c r="L205" i="13"/>
  <c r="L201" i="13"/>
  <c r="L197" i="13"/>
  <c r="L193" i="13"/>
  <c r="L189" i="13"/>
  <c r="L185" i="13"/>
  <c r="L181" i="13"/>
  <c r="L177" i="13"/>
  <c r="L173" i="13"/>
  <c r="L169" i="13"/>
  <c r="L165" i="13"/>
  <c r="L161" i="13"/>
  <c r="L157" i="13"/>
  <c r="L153" i="13"/>
  <c r="L149" i="13"/>
  <c r="L145" i="13"/>
  <c r="L141" i="13"/>
  <c r="L137" i="13"/>
  <c r="L133" i="13"/>
  <c r="L129" i="13"/>
  <c r="L125" i="13"/>
  <c r="L121" i="13"/>
  <c r="L117" i="13"/>
  <c r="L113" i="13"/>
  <c r="L109" i="13"/>
  <c r="L105" i="13"/>
  <c r="L101" i="13"/>
  <c r="L97" i="13"/>
  <c r="L93" i="13"/>
  <c r="L89" i="13"/>
  <c r="L85" i="13"/>
  <c r="L81" i="13"/>
  <c r="L77" i="13"/>
  <c r="L73" i="13"/>
  <c r="L69" i="13"/>
  <c r="L65" i="13"/>
  <c r="L61" i="13"/>
  <c r="L57" i="13"/>
  <c r="L53" i="13"/>
  <c r="L49" i="13"/>
  <c r="L45" i="13"/>
  <c r="L41" i="13"/>
  <c r="L37" i="13"/>
  <c r="L33" i="13"/>
  <c r="L29" i="13"/>
  <c r="L25" i="13"/>
  <c r="L21" i="13"/>
  <c r="L17" i="13"/>
  <c r="L13" i="13"/>
  <c r="L9" i="13"/>
  <c r="L5" i="13"/>
  <c r="J1077" i="14"/>
  <c r="J1075" i="14"/>
  <c r="K1075" i="14" s="1"/>
  <c r="J1073" i="14"/>
  <c r="J1071" i="14"/>
  <c r="J1069" i="14"/>
  <c r="J1067" i="14"/>
  <c r="M1067" i="14" s="1"/>
  <c r="J1065" i="14"/>
  <c r="J1063" i="14"/>
  <c r="K1063" i="14" s="1"/>
  <c r="J1061" i="14"/>
  <c r="J1059" i="14"/>
  <c r="J1057" i="14"/>
  <c r="J1055" i="14"/>
  <c r="J1053" i="14"/>
  <c r="J1051" i="14"/>
  <c r="O1051" i="14" s="1"/>
  <c r="J1049" i="14"/>
  <c r="K1049" i="14" s="1"/>
  <c r="J1047" i="14"/>
  <c r="O1047" i="14" s="1"/>
  <c r="J1045" i="14"/>
  <c r="K1045" i="14" s="1"/>
  <c r="J1043" i="14"/>
  <c r="J1041" i="14"/>
  <c r="J1039" i="14"/>
  <c r="J1037" i="14"/>
  <c r="M1037" i="14" s="1"/>
  <c r="J1035" i="14"/>
  <c r="K1035" i="14" s="1"/>
  <c r="J1033" i="14"/>
  <c r="O1033" i="14" s="1"/>
  <c r="J1031" i="14"/>
  <c r="J1029" i="14"/>
  <c r="K1029" i="14" s="1"/>
  <c r="J1027" i="14"/>
  <c r="O1027" i="14" s="1"/>
  <c r="J1025" i="14"/>
  <c r="J1023" i="14"/>
  <c r="J1021" i="14"/>
  <c r="O1021" i="14" s="1"/>
  <c r="J1019" i="14"/>
  <c r="O1019" i="14" s="1"/>
  <c r="J1017" i="14"/>
  <c r="M1017" i="14" s="1"/>
  <c r="J1015" i="14"/>
  <c r="M1015" i="14" s="1"/>
  <c r="J1013" i="14"/>
  <c r="M1013" i="14" s="1"/>
  <c r="J1011" i="14"/>
  <c r="O1011" i="14" s="1"/>
  <c r="J1009" i="14"/>
  <c r="J1007" i="14"/>
  <c r="J1005" i="14"/>
  <c r="M1005" i="14" s="1"/>
  <c r="J1003" i="14"/>
  <c r="O1003" i="14" s="1"/>
  <c r="J1001" i="14"/>
  <c r="J999" i="14"/>
  <c r="J997" i="14"/>
  <c r="M997" i="14" s="1"/>
  <c r="J995" i="14"/>
  <c r="M995" i="14" s="1"/>
  <c r="J993" i="14"/>
  <c r="O993" i="14" s="1"/>
  <c r="J991" i="14"/>
  <c r="J989" i="14"/>
  <c r="J987" i="14"/>
  <c r="O987" i="14" s="1"/>
  <c r="J985" i="14"/>
  <c r="K985" i="14" s="1"/>
  <c r="J983" i="14"/>
  <c r="M983" i="14" s="1"/>
  <c r="J981" i="14"/>
  <c r="K981" i="14" s="1"/>
  <c r="J979" i="14"/>
  <c r="J977" i="14"/>
  <c r="M977" i="14" s="1"/>
  <c r="J975" i="14"/>
  <c r="O975" i="14" s="1"/>
  <c r="J973" i="14"/>
  <c r="K973" i="14" s="1"/>
  <c r="J971" i="14"/>
  <c r="O971" i="14" s="1"/>
  <c r="J969" i="14"/>
  <c r="J967" i="14"/>
  <c r="M967" i="14" s="1"/>
  <c r="J965" i="14"/>
  <c r="J963" i="14"/>
  <c r="O963" i="14" s="1"/>
  <c r="J961" i="14"/>
  <c r="J959" i="14"/>
  <c r="K959" i="14" s="1"/>
  <c r="J957" i="14"/>
  <c r="O957" i="14" s="1"/>
  <c r="J955" i="14"/>
  <c r="M955" i="14" s="1"/>
  <c r="J953" i="14"/>
  <c r="M953" i="14" s="1"/>
  <c r="J951" i="14"/>
  <c r="M951" i="14" s="1"/>
  <c r="J949" i="14"/>
  <c r="O949" i="14" s="1"/>
  <c r="J947" i="14"/>
  <c r="J945" i="14"/>
  <c r="O945" i="14" s="1"/>
  <c r="J943" i="14"/>
  <c r="O943" i="14" s="1"/>
  <c r="J941" i="14"/>
  <c r="K941" i="14" s="1"/>
  <c r="J939" i="14"/>
  <c r="M939" i="14" s="1"/>
  <c r="J937" i="14"/>
  <c r="M937" i="14" s="1"/>
  <c r="J935" i="14"/>
  <c r="J933" i="14"/>
  <c r="M933" i="14" s="1"/>
  <c r="J931" i="14"/>
  <c r="J929" i="14"/>
  <c r="M929" i="14" s="1"/>
  <c r="J927" i="14"/>
  <c r="J925" i="14"/>
  <c r="M925" i="14" s="1"/>
  <c r="J923" i="14"/>
  <c r="M923" i="14" s="1"/>
  <c r="J921" i="14"/>
  <c r="M921" i="14" s="1"/>
  <c r="J919" i="14"/>
  <c r="J917" i="14"/>
  <c r="M917" i="14" s="1"/>
  <c r="J915" i="14"/>
  <c r="K915" i="14" s="1"/>
  <c r="J913" i="14"/>
  <c r="J911" i="14"/>
  <c r="M911" i="14" s="1"/>
  <c r="J909" i="14"/>
  <c r="M909" i="14" s="1"/>
  <c r="J907" i="14"/>
  <c r="M907" i="14" s="1"/>
  <c r="J905" i="14"/>
  <c r="M905" i="14" s="1"/>
  <c r="J903" i="14"/>
  <c r="M903" i="14" s="1"/>
  <c r="J901" i="14"/>
  <c r="O901" i="14" s="1"/>
  <c r="J899" i="14"/>
  <c r="M899" i="14" s="1"/>
  <c r="J897" i="14"/>
  <c r="M897" i="14" s="1"/>
  <c r="J895" i="14"/>
  <c r="J893" i="14"/>
  <c r="J891" i="14"/>
  <c r="K891" i="14" s="1"/>
  <c r="J889" i="14"/>
  <c r="J887" i="14"/>
  <c r="M887" i="14" s="1"/>
  <c r="J885" i="14"/>
  <c r="O885" i="14" s="1"/>
  <c r="J883" i="14"/>
  <c r="J881" i="14"/>
  <c r="K881" i="14" s="1"/>
  <c r="J879" i="14"/>
  <c r="J877" i="14"/>
  <c r="J875" i="14"/>
  <c r="J873" i="14"/>
  <c r="M873" i="14" s="1"/>
  <c r="J871" i="14"/>
  <c r="K871" i="14" s="1"/>
  <c r="J869" i="14"/>
  <c r="M869" i="14" s="1"/>
  <c r="J867" i="14"/>
  <c r="K867" i="14" s="1"/>
  <c r="J865" i="14"/>
  <c r="M865" i="14" s="1"/>
  <c r="K862" i="14"/>
  <c r="O862" i="14"/>
  <c r="K860" i="14"/>
  <c r="O860" i="14"/>
  <c r="K858" i="14"/>
  <c r="O858" i="14"/>
  <c r="K856" i="14"/>
  <c r="O856" i="14"/>
  <c r="K854" i="14"/>
  <c r="O854" i="14"/>
  <c r="O851" i="14"/>
  <c r="O845" i="14"/>
  <c r="K843" i="14"/>
  <c r="J835" i="14"/>
  <c r="O835" i="14" s="1"/>
  <c r="J834" i="14"/>
  <c r="O834" i="14" s="1"/>
  <c r="J833" i="14"/>
  <c r="J832" i="14"/>
  <c r="K832" i="14" s="1"/>
  <c r="K830" i="14"/>
  <c r="O830" i="14"/>
  <c r="K828" i="14"/>
  <c r="K825" i="14"/>
  <c r="J813" i="14"/>
  <c r="O813" i="14" s="1"/>
  <c r="J812" i="14"/>
  <c r="O812" i="14" s="1"/>
  <c r="K810" i="14"/>
  <c r="O810" i="14"/>
  <c r="K806" i="14"/>
  <c r="O806" i="14"/>
  <c r="J801" i="14"/>
  <c r="M801" i="14" s="1"/>
  <c r="J800" i="14"/>
  <c r="O800" i="14" s="1"/>
  <c r="J799" i="14"/>
  <c r="M799" i="14" s="1"/>
  <c r="J798" i="14"/>
  <c r="O798" i="14" s="1"/>
  <c r="J797" i="14"/>
  <c r="K797" i="14" s="1"/>
  <c r="J796" i="14"/>
  <c r="K796" i="14" s="1"/>
  <c r="J795" i="14"/>
  <c r="J794" i="14"/>
  <c r="O794" i="14" s="1"/>
  <c r="J793" i="14"/>
  <c r="M793" i="14" s="1"/>
  <c r="J792" i="14"/>
  <c r="O792" i="14" s="1"/>
  <c r="J791" i="14"/>
  <c r="K791" i="14" s="1"/>
  <c r="M790" i="14"/>
  <c r="J790" i="14"/>
  <c r="K790" i="14" s="1"/>
  <c r="J789" i="14"/>
  <c r="O789" i="14" s="1"/>
  <c r="J788" i="14"/>
  <c r="O788" i="14" s="1"/>
  <c r="K786" i="14"/>
  <c r="O786" i="14"/>
  <c r="K784" i="14"/>
  <c r="O784" i="14"/>
  <c r="J771" i="14"/>
  <c r="O771" i="14" s="1"/>
  <c r="J770" i="14"/>
  <c r="K770" i="14" s="1"/>
  <c r="K768" i="14"/>
  <c r="K766" i="14"/>
  <c r="O766" i="14"/>
  <c r="K764" i="14"/>
  <c r="O761" i="14"/>
  <c r="J757" i="14"/>
  <c r="O757" i="14" s="1"/>
  <c r="J756" i="14"/>
  <c r="K756" i="14" s="1"/>
  <c r="K754" i="14"/>
  <c r="O754" i="14"/>
  <c r="K752" i="14"/>
  <c r="O752" i="14"/>
  <c r="K750" i="14"/>
  <c r="O750" i="14"/>
  <c r="O748" i="14"/>
  <c r="K746" i="14"/>
  <c r="O746" i="14"/>
  <c r="O744" i="14"/>
  <c r="K741" i="14"/>
  <c r="J737" i="14"/>
  <c r="K737" i="14" s="1"/>
  <c r="J736" i="14"/>
  <c r="K736" i="14" s="1"/>
  <c r="J735" i="14"/>
  <c r="K735" i="14" s="1"/>
  <c r="J734" i="14"/>
  <c r="K734" i="14" s="1"/>
  <c r="O732" i="14"/>
  <c r="J721" i="14"/>
  <c r="J720" i="14"/>
  <c r="O720" i="14" s="1"/>
  <c r="O718" i="14"/>
  <c r="O715" i="14"/>
  <c r="J711" i="14"/>
  <c r="O711" i="14" s="1"/>
  <c r="J710" i="14"/>
  <c r="O710" i="14" s="1"/>
  <c r="K708" i="14"/>
  <c r="O708" i="14"/>
  <c r="O703" i="14"/>
  <c r="K699" i="14"/>
  <c r="K697" i="14"/>
  <c r="J693" i="14"/>
  <c r="J692" i="14"/>
  <c r="O692" i="14" s="1"/>
  <c r="O690" i="14"/>
  <c r="K688" i="14"/>
  <c r="O688" i="14"/>
  <c r="K683" i="14"/>
  <c r="J681" i="14"/>
  <c r="O681" i="14" s="1"/>
  <c r="J680" i="14"/>
  <c r="M680" i="14" s="1"/>
  <c r="K678" i="14"/>
  <c r="O678" i="14"/>
  <c r="J676" i="14"/>
  <c r="K676" i="14" s="1"/>
  <c r="J674" i="14"/>
  <c r="O674" i="14" s="1"/>
  <c r="J672" i="14"/>
  <c r="K672" i="14" s="1"/>
  <c r="K669" i="14"/>
  <c r="K667" i="14"/>
  <c r="O664" i="14"/>
  <c r="J662" i="14"/>
  <c r="K662" i="14" s="1"/>
  <c r="K656" i="14"/>
  <c r="K654" i="14"/>
  <c r="O654" i="14"/>
  <c r="J652" i="14"/>
  <c r="O652" i="14" s="1"/>
  <c r="J650" i="14"/>
  <c r="K650" i="14" s="1"/>
  <c r="J648" i="14"/>
  <c r="K648" i="14" s="1"/>
  <c r="K636" i="14"/>
  <c r="O636" i="14"/>
  <c r="O629" i="14"/>
  <c r="K622" i="14"/>
  <c r="K618" i="14"/>
  <c r="K615" i="14"/>
  <c r="K612" i="14"/>
  <c r="O612" i="14"/>
  <c r="O605" i="14"/>
  <c r="K604" i="14"/>
  <c r="O604" i="14"/>
  <c r="K597" i="14"/>
  <c r="K588" i="14"/>
  <c r="O588" i="14"/>
  <c r="K574" i="14"/>
  <c r="K564" i="14"/>
  <c r="O564" i="14"/>
  <c r="K560" i="14"/>
  <c r="K557" i="14"/>
  <c r="O546" i="14"/>
  <c r="K539" i="14"/>
  <c r="K532" i="14"/>
  <c r="O532" i="14"/>
  <c r="K524" i="14"/>
  <c r="O524" i="14"/>
  <c r="O518" i="14"/>
  <c r="O510" i="14"/>
  <c r="K507" i="14"/>
  <c r="K504" i="14"/>
  <c r="O504" i="14"/>
  <c r="O494" i="14"/>
  <c r="O491" i="14"/>
  <c r="K484" i="14"/>
  <c r="O484" i="14"/>
  <c r="K477" i="14"/>
  <c r="K412" i="14"/>
  <c r="K304" i="14"/>
  <c r="K250" i="14"/>
  <c r="K216" i="14"/>
  <c r="K200" i="14"/>
  <c r="O198" i="14"/>
  <c r="O180" i="14"/>
  <c r="K168" i="14"/>
  <c r="K166" i="14"/>
  <c r="K162" i="14"/>
  <c r="O162" i="14"/>
  <c r="K160" i="14"/>
  <c r="O156" i="14"/>
  <c r="O148" i="14"/>
  <c r="O118" i="14"/>
  <c r="O106" i="14"/>
  <c r="K82" i="14"/>
  <c r="O82" i="14"/>
  <c r="K68" i="14"/>
  <c r="O68" i="14"/>
  <c r="K66" i="14"/>
  <c r="O66" i="14"/>
  <c r="K64" i="14"/>
  <c r="O60" i="14"/>
  <c r="O58" i="14"/>
  <c r="K44" i="14"/>
  <c r="O32" i="14"/>
  <c r="K22" i="14"/>
  <c r="K20" i="14"/>
  <c r="O20" i="14"/>
  <c r="K18" i="14"/>
  <c r="P523" i="15"/>
  <c r="N523" i="15"/>
  <c r="P507" i="15"/>
  <c r="N507" i="15"/>
  <c r="P500" i="15"/>
  <c r="P498" i="15"/>
  <c r="L498" i="15"/>
  <c r="P491" i="15"/>
  <c r="N491" i="15"/>
  <c r="P484" i="15"/>
  <c r="L484" i="15"/>
  <c r="P344" i="15"/>
  <c r="L344" i="15"/>
  <c r="K196" i="14"/>
  <c r="K194" i="14"/>
  <c r="O190" i="14"/>
  <c r="O174" i="14"/>
  <c r="K158" i="14"/>
  <c r="O158" i="14"/>
  <c r="K134" i="14"/>
  <c r="K132" i="14"/>
  <c r="O130" i="14"/>
  <c r="K110" i="14"/>
  <c r="O108" i="14"/>
  <c r="O98" i="14"/>
  <c r="K96" i="14"/>
  <c r="K94" i="14"/>
  <c r="K50" i="14"/>
  <c r="O50" i="14"/>
  <c r="O38" i="14"/>
  <c r="O36" i="14"/>
  <c r="O34" i="14"/>
  <c r="P527" i="15"/>
  <c r="N527" i="15"/>
  <c r="P511" i="15"/>
  <c r="N511" i="15"/>
  <c r="P502" i="15"/>
  <c r="L502" i="15"/>
  <c r="P495" i="15"/>
  <c r="N495" i="15"/>
  <c r="P392" i="15"/>
  <c r="L392" i="15"/>
  <c r="P328" i="15"/>
  <c r="L328" i="15"/>
  <c r="P308" i="15"/>
  <c r="L308" i="15"/>
  <c r="P244" i="15"/>
  <c r="L244" i="15"/>
  <c r="K208" i="14"/>
  <c r="O208" i="14"/>
  <c r="M194" i="14"/>
  <c r="M190" i="14"/>
  <c r="K188" i="14"/>
  <c r="O188" i="14"/>
  <c r="M178" i="14"/>
  <c r="M176" i="14"/>
  <c r="O172" i="14"/>
  <c r="M158" i="14"/>
  <c r="K152" i="14"/>
  <c r="O152" i="14"/>
  <c r="O140" i="14"/>
  <c r="M132" i="14"/>
  <c r="K124" i="14"/>
  <c r="O124" i="14"/>
  <c r="O114" i="14"/>
  <c r="M110" i="14"/>
  <c r="M108" i="14"/>
  <c r="O102" i="14"/>
  <c r="M96" i="14"/>
  <c r="K86" i="14"/>
  <c r="O74" i="14"/>
  <c r="K72" i="14"/>
  <c r="O72" i="14"/>
  <c r="M50" i="14"/>
  <c r="K40" i="14"/>
  <c r="O40" i="14"/>
  <c r="M36" i="14"/>
  <c r="M34" i="14"/>
  <c r="O28" i="14"/>
  <c r="M24" i="14"/>
  <c r="K10" i="14"/>
  <c r="O10" i="14"/>
  <c r="K8" i="14"/>
  <c r="O8" i="14"/>
  <c r="K6" i="14"/>
  <c r="O4" i="14"/>
  <c r="P531" i="15"/>
  <c r="N531" i="15"/>
  <c r="P515" i="15"/>
  <c r="N515" i="15"/>
  <c r="P499" i="15"/>
  <c r="N499" i="15"/>
  <c r="P492" i="15"/>
  <c r="L492" i="15"/>
  <c r="P490" i="15"/>
  <c r="L490" i="15"/>
  <c r="P376" i="15"/>
  <c r="L376" i="15"/>
  <c r="P292" i="15"/>
  <c r="L292" i="15"/>
  <c r="P260" i="15"/>
  <c r="L260" i="15"/>
  <c r="O460" i="14"/>
  <c r="O454" i="14"/>
  <c r="O452" i="14"/>
  <c r="O444" i="14"/>
  <c r="O438" i="14"/>
  <c r="O436" i="14"/>
  <c r="O430" i="14"/>
  <c r="O428" i="14"/>
  <c r="O426" i="14"/>
  <c r="O422" i="14"/>
  <c r="O420" i="14"/>
  <c r="O414" i="14"/>
  <c r="O412" i="14"/>
  <c r="O404" i="14"/>
  <c r="O402" i="14"/>
  <c r="O400" i="14"/>
  <c r="O396" i="14"/>
  <c r="O394" i="14"/>
  <c r="O388" i="14"/>
  <c r="O384" i="14"/>
  <c r="O380" i="14"/>
  <c r="O378" i="14"/>
  <c r="O372" i="14"/>
  <c r="O364" i="14"/>
  <c r="O362" i="14"/>
  <c r="O356" i="14"/>
  <c r="O350" i="14"/>
  <c r="O348" i="14"/>
  <c r="O344" i="14"/>
  <c r="O340" i="14"/>
  <c r="O334" i="14"/>
  <c r="O332" i="14"/>
  <c r="O328" i="14"/>
  <c r="O324" i="14"/>
  <c r="O316" i="14"/>
  <c r="O314" i="14"/>
  <c r="O308" i="14"/>
  <c r="O306" i="14"/>
  <c r="O300" i="14"/>
  <c r="O292" i="14"/>
  <c r="O284" i="14"/>
  <c r="O282" i="14"/>
  <c r="O276" i="14"/>
  <c r="O274" i="14"/>
  <c r="O272" i="14"/>
  <c r="O268" i="14"/>
  <c r="O264" i="14"/>
  <c r="O262" i="14"/>
  <c r="O260" i="14"/>
  <c r="O256" i="14"/>
  <c r="O252" i="14"/>
  <c r="O244" i="14"/>
  <c r="O240" i="14"/>
  <c r="O238" i="14"/>
  <c r="O236" i="14"/>
  <c r="O234" i="14"/>
  <c r="O230" i="14"/>
  <c r="O228" i="14"/>
  <c r="O226" i="14"/>
  <c r="O222" i="14"/>
  <c r="M208" i="14"/>
  <c r="M206" i="14"/>
  <c r="M188" i="14"/>
  <c r="K184" i="14"/>
  <c r="O184" i="14"/>
  <c r="O182" i="14"/>
  <c r="M172" i="14"/>
  <c r="O154" i="14"/>
  <c r="M152" i="14"/>
  <c r="M142" i="14"/>
  <c r="M140" i="14"/>
  <c r="K126" i="14"/>
  <c r="O126" i="14"/>
  <c r="M124" i="14"/>
  <c r="K116" i="14"/>
  <c r="M114" i="14"/>
  <c r="M102" i="14"/>
  <c r="K88" i="14"/>
  <c r="M86" i="14"/>
  <c r="K80" i="14"/>
  <c r="O80" i="14"/>
  <c r="O78" i="14"/>
  <c r="M74" i="14"/>
  <c r="M72" i="14"/>
  <c r="O54" i="14"/>
  <c r="K30" i="14"/>
  <c r="M28" i="14"/>
  <c r="K14" i="14"/>
  <c r="O14" i="14"/>
  <c r="M8" i="14"/>
  <c r="M6" i="14"/>
  <c r="M1102" i="14"/>
  <c r="M1112" i="14"/>
  <c r="M1130" i="14"/>
  <c r="M1138" i="14"/>
  <c r="M1152" i="14"/>
  <c r="M1154" i="14"/>
  <c r="M1160" i="14"/>
  <c r="M1194" i="14"/>
  <c r="M1208" i="14"/>
  <c r="M1216" i="14"/>
  <c r="M1238" i="14"/>
  <c r="M1242" i="14"/>
  <c r="M1302" i="14"/>
  <c r="M1314" i="14"/>
  <c r="M1328" i="14"/>
  <c r="M1352" i="14"/>
  <c r="M1354" i="14"/>
  <c r="M1358" i="14"/>
  <c r="M1406" i="14"/>
  <c r="M1414" i="14"/>
  <c r="M1496" i="14"/>
  <c r="M1514" i="14"/>
  <c r="M1520" i="14"/>
  <c r="M1522" i="14"/>
  <c r="M1536" i="14"/>
  <c r="M1560" i="14"/>
  <c r="M1562" i="14"/>
  <c r="M1578" i="14"/>
  <c r="M1592" i="14"/>
  <c r="M1646" i="14"/>
  <c r="M1648" i="14"/>
  <c r="M1173" i="14"/>
  <c r="M1189" i="14"/>
  <c r="M1225" i="14"/>
  <c r="M1325" i="14"/>
  <c r="M1333" i="14"/>
  <c r="M1365" i="14"/>
  <c r="M1367" i="14"/>
  <c r="M1371" i="14"/>
  <c r="M1387" i="14"/>
  <c r="M1421" i="14"/>
  <c r="M1429" i="14"/>
  <c r="M1431" i="14"/>
  <c r="M1447" i="14"/>
  <c r="M1451" i="14"/>
  <c r="M1457" i="14"/>
  <c r="M1477" i="14"/>
  <c r="M1493" i="14"/>
  <c r="M1515" i="14"/>
  <c r="M1517" i="14"/>
  <c r="M1523" i="14"/>
  <c r="M1555" i="14"/>
  <c r="M1573" i="14"/>
  <c r="M1575" i="14"/>
  <c r="M1595" i="14"/>
  <c r="M1629" i="14"/>
  <c r="M1683" i="14"/>
  <c r="M1757" i="14"/>
  <c r="M1825" i="14"/>
  <c r="M1847" i="14"/>
  <c r="M1111" i="14"/>
  <c r="M1127" i="14"/>
  <c r="M1199" i="14"/>
  <c r="M1710" i="14"/>
  <c r="M1730" i="14"/>
  <c r="M1888" i="14"/>
  <c r="M1896" i="14"/>
  <c r="M1922" i="14"/>
  <c r="M1954" i="14"/>
  <c r="M1960" i="14"/>
  <c r="M1974" i="14"/>
  <c r="M1937" i="14"/>
  <c r="M1939" i="14"/>
  <c r="M1680" i="14"/>
  <c r="M55" i="14"/>
  <c r="M93" i="14"/>
  <c r="M153" i="14"/>
  <c r="M177" i="14"/>
  <c r="M193" i="14"/>
  <c r="M223" i="14"/>
  <c r="P519" i="15"/>
  <c r="N519" i="15"/>
  <c r="P503" i="15"/>
  <c r="N503" i="15"/>
  <c r="P496" i="15"/>
  <c r="L496" i="15"/>
  <c r="P494" i="15"/>
  <c r="L494" i="15"/>
  <c r="L486" i="15"/>
  <c r="P360" i="15"/>
  <c r="L360" i="15"/>
  <c r="P276" i="15"/>
  <c r="L276" i="15"/>
  <c r="K1974" i="14"/>
  <c r="K1936" i="14"/>
  <c r="K1934" i="14"/>
  <c r="K1918" i="14"/>
  <c r="K1892" i="14"/>
  <c r="O1092" i="14"/>
  <c r="O1104" i="14"/>
  <c r="O1186" i="14"/>
  <c r="O1202" i="14"/>
  <c r="O1287" i="14"/>
  <c r="O1309" i="14"/>
  <c r="O1339" i="14"/>
  <c r="O1379" i="14"/>
  <c r="O1389" i="14"/>
  <c r="O1419" i="14"/>
  <c r="O1443" i="14"/>
  <c r="O1469" i="14"/>
  <c r="O1531" i="14"/>
  <c r="O1541" i="14"/>
  <c r="O1567" i="14"/>
  <c r="O1597" i="14"/>
  <c r="O1599" i="14"/>
  <c r="O1605" i="14"/>
  <c r="O1619" i="14"/>
  <c r="O1649" i="14"/>
  <c r="O1136" i="14"/>
  <c r="O1162" i="14"/>
  <c r="O1110" i="14"/>
  <c r="O1120" i="14"/>
  <c r="O1146" i="14"/>
  <c r="O1156" i="14"/>
  <c r="O1262" i="14"/>
  <c r="O1677" i="14"/>
  <c r="O1691" i="14"/>
  <c r="O1821" i="14"/>
  <c r="O1885" i="14"/>
  <c r="O1921" i="14"/>
  <c r="O1929" i="14"/>
  <c r="O1945" i="14"/>
  <c r="O1949" i="14"/>
  <c r="O1967" i="14"/>
  <c r="O1973" i="14"/>
  <c r="O1861" i="14"/>
  <c r="O1671" i="14"/>
  <c r="O1675" i="14"/>
  <c r="O1685" i="14"/>
  <c r="O1751" i="14"/>
  <c r="O1839" i="14"/>
  <c r="O1841" i="14"/>
  <c r="O1721" i="14"/>
  <c r="O1811" i="14"/>
  <c r="O1086" i="14"/>
  <c r="O1106" i="14"/>
  <c r="O1142" i="14"/>
  <c r="O1250" i="14"/>
  <c r="O1331" i="14"/>
  <c r="O1341" i="14"/>
  <c r="O1343" i="14"/>
  <c r="O1399" i="14"/>
  <c r="O1405" i="14"/>
  <c r="O1423" i="14"/>
  <c r="O1459" i="14"/>
  <c r="O1475" i="14"/>
  <c r="O1483" i="14"/>
  <c r="O1525" i="14"/>
  <c r="O1535" i="14"/>
  <c r="O1553" i="14"/>
  <c r="O1611" i="14"/>
  <c r="O1621" i="14"/>
  <c r="O1623" i="14"/>
  <c r="O1633" i="14"/>
  <c r="O1635" i="14"/>
  <c r="O1643" i="14"/>
  <c r="O1128" i="14"/>
  <c r="O1198" i="14"/>
  <c r="O1200" i="14"/>
  <c r="O1176" i="14"/>
  <c r="O1230" i="14"/>
  <c r="O1232" i="14"/>
  <c r="O1274" i="14"/>
  <c r="O1240" i="14"/>
  <c r="O1853" i="14"/>
  <c r="O1901" i="14"/>
  <c r="O1917" i="14"/>
  <c r="O1975" i="14"/>
  <c r="O1981" i="14"/>
  <c r="O1871" i="14"/>
  <c r="K1984" i="14"/>
  <c r="K1960" i="14"/>
  <c r="K1910" i="14"/>
  <c r="K1902" i="14"/>
  <c r="C2" i="16"/>
  <c r="K1082" i="14"/>
  <c r="K1086" i="14"/>
  <c r="K1106" i="14"/>
  <c r="K1142" i="14"/>
  <c r="K1166" i="14"/>
  <c r="K1170" i="14"/>
  <c r="K1250" i="14"/>
  <c r="K1331" i="14"/>
  <c r="K1341" i="14"/>
  <c r="K1405" i="14"/>
  <c r="K1423" i="14"/>
  <c r="K1459" i="14"/>
  <c r="K1475" i="14"/>
  <c r="K1483" i="14"/>
  <c r="K1525" i="14"/>
  <c r="K1609" i="14"/>
  <c r="K1611" i="14"/>
  <c r="K1621" i="14"/>
  <c r="K1623" i="14"/>
  <c r="K1625" i="14"/>
  <c r="K1635" i="14"/>
  <c r="K1643" i="14"/>
  <c r="K1128" i="14"/>
  <c r="K1198" i="14"/>
  <c r="K1200" i="14"/>
  <c r="K1176" i="14"/>
  <c r="K1230" i="14"/>
  <c r="K1232" i="14"/>
  <c r="K1240" i="14"/>
  <c r="K1733" i="14"/>
  <c r="K1853" i="14"/>
  <c r="K1901" i="14"/>
  <c r="K1911" i="14"/>
  <c r="K1953" i="14"/>
  <c r="K1981" i="14"/>
  <c r="K1989" i="14"/>
  <c r="K1871" i="14"/>
  <c r="K1845" i="14"/>
  <c r="K1982" i="14"/>
  <c r="K1954" i="14"/>
  <c r="K1894" i="14"/>
  <c r="K1880" i="14"/>
  <c r="K1138" i="14"/>
  <c r="K1238" i="14"/>
  <c r="K1325" i="14"/>
  <c r="K1365" i="14"/>
  <c r="K1367" i="14"/>
  <c r="K1371" i="14"/>
  <c r="K1387" i="14"/>
  <c r="K1421" i="14"/>
  <c r="K1429" i="14"/>
  <c r="K1431" i="14"/>
  <c r="K1447" i="14"/>
  <c r="K1451" i="14"/>
  <c r="K1477" i="14"/>
  <c r="K1515" i="14"/>
  <c r="K1517" i="14"/>
  <c r="K1523" i="14"/>
  <c r="K1555" i="14"/>
  <c r="K1573" i="14"/>
  <c r="K1575" i="14"/>
  <c r="K1595" i="14"/>
  <c r="K1629" i="14"/>
  <c r="K1112" i="14"/>
  <c r="K1154" i="14"/>
  <c r="K1102" i="14"/>
  <c r="K1152" i="14"/>
  <c r="K1216" i="14"/>
  <c r="K1126" i="14"/>
  <c r="K1160" i="14"/>
  <c r="K1208" i="14"/>
  <c r="K1242" i="14"/>
  <c r="K1683" i="14"/>
  <c r="K1847" i="14"/>
  <c r="K1889" i="14"/>
  <c r="K1895" i="14"/>
  <c r="K1939" i="14"/>
  <c r="K1825" i="14"/>
  <c r="K1701" i="14"/>
  <c r="M1092" i="14"/>
  <c r="M1098" i="14"/>
  <c r="M1104" i="14"/>
  <c r="M1120" i="14"/>
  <c r="M1136" i="14"/>
  <c r="M1146" i="14"/>
  <c r="M1162" i="14"/>
  <c r="M1186" i="14"/>
  <c r="M1202" i="14"/>
  <c r="M1262" i="14"/>
  <c r="M1270" i="14"/>
  <c r="M1280" i="14"/>
  <c r="M1296" i="14"/>
  <c r="M1310" i="14"/>
  <c r="M1332" i="14"/>
  <c r="M1360" i="14"/>
  <c r="M1386" i="14"/>
  <c r="M1418" i="14"/>
  <c r="M1422" i="14"/>
  <c r="M1456" i="14"/>
  <c r="M1478" i="14"/>
  <c r="M1486" i="14"/>
  <c r="M1546" i="14"/>
  <c r="M1552" i="14"/>
  <c r="M1574" i="14"/>
  <c r="M1606" i="14"/>
  <c r="M1626" i="14"/>
  <c r="M1638" i="14"/>
  <c r="M1640" i="14"/>
  <c r="M1097" i="14"/>
  <c r="M1191" i="14"/>
  <c r="M1287" i="14"/>
  <c r="M1297" i="14"/>
  <c r="M1309" i="14"/>
  <c r="M1339" i="14"/>
  <c r="M1345" i="14"/>
  <c r="M1375" i="14"/>
  <c r="M1379" i="14"/>
  <c r="M1389" i="14"/>
  <c r="M1419" i="14"/>
  <c r="M1443" i="14"/>
  <c r="M1465" i="14"/>
  <c r="M1469" i="14"/>
  <c r="M1531" i="14"/>
  <c r="M1541" i="14"/>
  <c r="M1597" i="14"/>
  <c r="M1605" i="14"/>
  <c r="M1619" i="14"/>
  <c r="M1649" i="14"/>
  <c r="M1671" i="14"/>
  <c r="M1675" i="14"/>
  <c r="M1677" i="14"/>
  <c r="M1685" i="14"/>
  <c r="M1691" i="14"/>
  <c r="M1719" i="14"/>
  <c r="M1743" i="14"/>
  <c r="M1811" i="14"/>
  <c r="M1821" i="14"/>
  <c r="M1841" i="14"/>
  <c r="M1851" i="14"/>
  <c r="M1861" i="14"/>
  <c r="M1865" i="14"/>
  <c r="M1103" i="14"/>
  <c r="M1183" i="14"/>
  <c r="K1079" i="15"/>
  <c r="N1079" i="15" s="1"/>
  <c r="K1081" i="15"/>
  <c r="N1081" i="15" s="1"/>
  <c r="K1083" i="15"/>
  <c r="N1083" i="15" s="1"/>
  <c r="K1085" i="15"/>
  <c r="N1085" i="15" s="1"/>
  <c r="K1087" i="15"/>
  <c r="N1087" i="15" s="1"/>
  <c r="K1089" i="15"/>
  <c r="N1089" i="15" s="1"/>
  <c r="K1091" i="15"/>
  <c r="N1091" i="15" s="1"/>
  <c r="K1093" i="15"/>
  <c r="N1093" i="15" s="1"/>
  <c r="K1095" i="15"/>
  <c r="N1095" i="15" s="1"/>
  <c r="K1097" i="15"/>
  <c r="N1097" i="15" s="1"/>
  <c r="K1099" i="15"/>
  <c r="N1099" i="15" s="1"/>
  <c r="K1101" i="15"/>
  <c r="N1101" i="15" s="1"/>
  <c r="K1103" i="15"/>
  <c r="N1103" i="15" s="1"/>
  <c r="K1105" i="15"/>
  <c r="N1105" i="15" s="1"/>
  <c r="K1107" i="15"/>
  <c r="K1109" i="15"/>
  <c r="N1109" i="15" s="1"/>
  <c r="K1111" i="15"/>
  <c r="N1111" i="15" s="1"/>
  <c r="K1113" i="15"/>
  <c r="N1113" i="15" s="1"/>
  <c r="K1115" i="15"/>
  <c r="N1115" i="15" s="1"/>
  <c r="K1117" i="15"/>
  <c r="K1119" i="15"/>
  <c r="N1119" i="15" s="1"/>
  <c r="K1121" i="15"/>
  <c r="N1121" i="15" s="1"/>
  <c r="K1123" i="15"/>
  <c r="N1123" i="15" s="1"/>
  <c r="K1125" i="15"/>
  <c r="N1125" i="15" s="1"/>
  <c r="K1127" i="15"/>
  <c r="N1127" i="15" s="1"/>
  <c r="K1129" i="15"/>
  <c r="N1129" i="15" s="1"/>
  <c r="K1131" i="15"/>
  <c r="N1131" i="15" s="1"/>
  <c r="K1133" i="15"/>
  <c r="N1133" i="15" s="1"/>
  <c r="K1135" i="15"/>
  <c r="N1135" i="15" s="1"/>
  <c r="K1137" i="15"/>
  <c r="N1137" i="15" s="1"/>
  <c r="K1139" i="15"/>
  <c r="K1141" i="15"/>
  <c r="N1141" i="15" s="1"/>
  <c r="K1143" i="15"/>
  <c r="N1143" i="15" s="1"/>
  <c r="K1145" i="15"/>
  <c r="N1145" i="15" s="1"/>
  <c r="K1147" i="15"/>
  <c r="N1147" i="15" s="1"/>
  <c r="K1149" i="15"/>
  <c r="N1149" i="15" s="1"/>
  <c r="K1151" i="15"/>
  <c r="N1151" i="15" s="1"/>
  <c r="K1153" i="15"/>
  <c r="N1153" i="15" s="1"/>
  <c r="K1155" i="15"/>
  <c r="N1155" i="15" s="1"/>
  <c r="K1157" i="15"/>
  <c r="N1157" i="15" s="1"/>
  <c r="K1159" i="15"/>
  <c r="N1159" i="15" s="1"/>
  <c r="K1161" i="15"/>
  <c r="N1161" i="15" s="1"/>
  <c r="K1163" i="15"/>
  <c r="N1163" i="15" s="1"/>
  <c r="K1165" i="15"/>
  <c r="N1165" i="15" s="1"/>
  <c r="K1167" i="15"/>
  <c r="N1167" i="15" s="1"/>
  <c r="K1169" i="15"/>
  <c r="N1169" i="15" s="1"/>
  <c r="K1171" i="15"/>
  <c r="N1171" i="15" s="1"/>
  <c r="K1173" i="15"/>
  <c r="N1173" i="15" s="1"/>
  <c r="K1175" i="15"/>
  <c r="N1175" i="15" s="1"/>
  <c r="K1177" i="15"/>
  <c r="N1177" i="15" s="1"/>
  <c r="K1179" i="15"/>
  <c r="N1179" i="15" s="1"/>
  <c r="K1181" i="15"/>
  <c r="N1181" i="15" s="1"/>
  <c r="K1183" i="15"/>
  <c r="N1183" i="15" s="1"/>
  <c r="K1185" i="15"/>
  <c r="N1185" i="15" s="1"/>
  <c r="K1187" i="15"/>
  <c r="N1187" i="15" s="1"/>
  <c r="K1189" i="15"/>
  <c r="N1189" i="15" s="1"/>
  <c r="K1191" i="15"/>
  <c r="N1191" i="15" s="1"/>
  <c r="K1193" i="15"/>
  <c r="N1193" i="15" s="1"/>
  <c r="K1195" i="15"/>
  <c r="N1195" i="15" s="1"/>
  <c r="K1197" i="15"/>
  <c r="N1197" i="15" s="1"/>
  <c r="K1199" i="15"/>
  <c r="N1199" i="15" s="1"/>
  <c r="K1201" i="15"/>
  <c r="N1201" i="15" s="1"/>
  <c r="K1203" i="15"/>
  <c r="N1203" i="15" s="1"/>
  <c r="K1205" i="15"/>
  <c r="N1205" i="15" s="1"/>
  <c r="K1207" i="15"/>
  <c r="N1207" i="15" s="1"/>
  <c r="K1209" i="15"/>
  <c r="N1209" i="15" s="1"/>
  <c r="K1211" i="15"/>
  <c r="N1211" i="15" s="1"/>
  <c r="K1213" i="15"/>
  <c r="N1213" i="15" s="1"/>
  <c r="K1215" i="15"/>
  <c r="N1215" i="15" s="1"/>
  <c r="K1217" i="15"/>
  <c r="N1217" i="15" s="1"/>
  <c r="K1219" i="15"/>
  <c r="N1219" i="15" s="1"/>
  <c r="K1221" i="15"/>
  <c r="N1221" i="15" s="1"/>
  <c r="K1223" i="15"/>
  <c r="N1223" i="15" s="1"/>
  <c r="K1225" i="15"/>
  <c r="N1225" i="15" s="1"/>
  <c r="K1227" i="15"/>
  <c r="N1227" i="15" s="1"/>
  <c r="K1229" i="15"/>
  <c r="N1229" i="15" s="1"/>
  <c r="K1231" i="15"/>
  <c r="N1231" i="15" s="1"/>
  <c r="K1233" i="15"/>
  <c r="N1233" i="15" s="1"/>
  <c r="K1080" i="15"/>
  <c r="L1080" i="15" s="1"/>
  <c r="K1082" i="15"/>
  <c r="L1082" i="15" s="1"/>
  <c r="K1084" i="15"/>
  <c r="L1084" i="15" s="1"/>
  <c r="K1086" i="15"/>
  <c r="L1086" i="15" s="1"/>
  <c r="K1088" i="15"/>
  <c r="L1088" i="15" s="1"/>
  <c r="L1089" i="15"/>
  <c r="K1090" i="15"/>
  <c r="L1090" i="15" s="1"/>
  <c r="K1092" i="15"/>
  <c r="L1092" i="15" s="1"/>
  <c r="K1094" i="15"/>
  <c r="L1094" i="15" s="1"/>
  <c r="K1096" i="15"/>
  <c r="L1096" i="15" s="1"/>
  <c r="K1098" i="15"/>
  <c r="L1098" i="15" s="1"/>
  <c r="K1100" i="15"/>
  <c r="L1100" i="15" s="1"/>
  <c r="K1102" i="15"/>
  <c r="L1102" i="15" s="1"/>
  <c r="K1104" i="15"/>
  <c r="L1104" i="15" s="1"/>
  <c r="K1106" i="15"/>
  <c r="L1106" i="15" s="1"/>
  <c r="K1108" i="15"/>
  <c r="L1108" i="15" s="1"/>
  <c r="K1110" i="15"/>
  <c r="L1110" i="15" s="1"/>
  <c r="K1112" i="15"/>
  <c r="L1112" i="15" s="1"/>
  <c r="K1114" i="15"/>
  <c r="L1114" i="15" s="1"/>
  <c r="K1116" i="15"/>
  <c r="L1116" i="15" s="1"/>
  <c r="K1118" i="15"/>
  <c r="L1118" i="15" s="1"/>
  <c r="K1120" i="15"/>
  <c r="L1120" i="15" s="1"/>
  <c r="K1122" i="15"/>
  <c r="L1122" i="15" s="1"/>
  <c r="K1124" i="15"/>
  <c r="L1124" i="15" s="1"/>
  <c r="K1126" i="15"/>
  <c r="L1126" i="15" s="1"/>
  <c r="K1128" i="15"/>
  <c r="L1128" i="15" s="1"/>
  <c r="K1130" i="15"/>
  <c r="L1130" i="15" s="1"/>
  <c r="K1132" i="15"/>
  <c r="L1132" i="15" s="1"/>
  <c r="K1134" i="15"/>
  <c r="L1134" i="15" s="1"/>
  <c r="K1136" i="15"/>
  <c r="L1136" i="15" s="1"/>
  <c r="K1138" i="15"/>
  <c r="L1138" i="15" s="1"/>
  <c r="K1140" i="15"/>
  <c r="L1140" i="15" s="1"/>
  <c r="K1142" i="15"/>
  <c r="L1142" i="15" s="1"/>
  <c r="K1144" i="15"/>
  <c r="L1144" i="15" s="1"/>
  <c r="L1145" i="15"/>
  <c r="K1146" i="15"/>
  <c r="L1146" i="15" s="1"/>
  <c r="K1148" i="15"/>
  <c r="L1148" i="15" s="1"/>
  <c r="K1150" i="15"/>
  <c r="L1150" i="15" s="1"/>
  <c r="K1152" i="15"/>
  <c r="L1152" i="15" s="1"/>
  <c r="K1154" i="15"/>
  <c r="L1154" i="15" s="1"/>
  <c r="K1156" i="15"/>
  <c r="L1156" i="15" s="1"/>
  <c r="K1158" i="15"/>
  <c r="L1158" i="15" s="1"/>
  <c r="K1160" i="15"/>
  <c r="L1160" i="15" s="1"/>
  <c r="K1162" i="15"/>
  <c r="L1162" i="15" s="1"/>
  <c r="K1166" i="15"/>
  <c r="L1166" i="15" s="1"/>
  <c r="K1174" i="15"/>
  <c r="L1174" i="15" s="1"/>
  <c r="K1182" i="15"/>
  <c r="L1182" i="15" s="1"/>
  <c r="K1190" i="15"/>
  <c r="L1190" i="15" s="1"/>
  <c r="K1198" i="15"/>
  <c r="L1198" i="15" s="1"/>
  <c r="K1206" i="15"/>
  <c r="L1206" i="15" s="1"/>
  <c r="K1208" i="15"/>
  <c r="L1208" i="15" s="1"/>
  <c r="K1210" i="15"/>
  <c r="K1212" i="15"/>
  <c r="L1212" i="15" s="1"/>
  <c r="K1214" i="15"/>
  <c r="L1214" i="15" s="1"/>
  <c r="K1216" i="15"/>
  <c r="L1216" i="15" s="1"/>
  <c r="K1218" i="15"/>
  <c r="K1220" i="15"/>
  <c r="L1220" i="15" s="1"/>
  <c r="K1222" i="15"/>
  <c r="L1222" i="15" s="1"/>
  <c r="K1224" i="15"/>
  <c r="L1224" i="15" s="1"/>
  <c r="K1226" i="15"/>
  <c r="L1226" i="15" s="1"/>
  <c r="K1228" i="15"/>
  <c r="L1228" i="15" s="1"/>
  <c r="K1230" i="15"/>
  <c r="L1230" i="15" s="1"/>
  <c r="K1232" i="15"/>
  <c r="L1232" i="15" s="1"/>
  <c r="K1234" i="15"/>
  <c r="L1234" i="15" s="1"/>
  <c r="K1235" i="15"/>
  <c r="N1235" i="15" s="1"/>
  <c r="K1237" i="15"/>
  <c r="N1237" i="15" s="1"/>
  <c r="K1239" i="15"/>
  <c r="N1239" i="15" s="1"/>
  <c r="K1241" i="15"/>
  <c r="K1243" i="15"/>
  <c r="N1243" i="15" s="1"/>
  <c r="K1245" i="15"/>
  <c r="N1245" i="15" s="1"/>
  <c r="K1247" i="15"/>
  <c r="N1247" i="15" s="1"/>
  <c r="K1249" i="15"/>
  <c r="K1251" i="15"/>
  <c r="N1251" i="15" s="1"/>
  <c r="K1253" i="15"/>
  <c r="N1253" i="15" s="1"/>
  <c r="K1255" i="15"/>
  <c r="N1255" i="15" s="1"/>
  <c r="K1257" i="15"/>
  <c r="K1259" i="15"/>
  <c r="N1259" i="15" s="1"/>
  <c r="K1261" i="15"/>
  <c r="N1261" i="15" s="1"/>
  <c r="K1263" i="15"/>
  <c r="N1263" i="15" s="1"/>
  <c r="K1265" i="15"/>
  <c r="K1267" i="15"/>
  <c r="N1267" i="15" s="1"/>
  <c r="K1269" i="15"/>
  <c r="N1269" i="15" s="1"/>
  <c r="K1271" i="15"/>
  <c r="N1271" i="15" s="1"/>
  <c r="K1273" i="15"/>
  <c r="K1275" i="15"/>
  <c r="N1275" i="15" s="1"/>
  <c r="K1277" i="15"/>
  <c r="N1277" i="15" s="1"/>
  <c r="K1279" i="15"/>
  <c r="N1279" i="15" s="1"/>
  <c r="K1281" i="15"/>
  <c r="K1283" i="15"/>
  <c r="N1283" i="15" s="1"/>
  <c r="K1285" i="15"/>
  <c r="N1285" i="15" s="1"/>
  <c r="K1287" i="15"/>
  <c r="N1287" i="15" s="1"/>
  <c r="K1289" i="15"/>
  <c r="K1291" i="15"/>
  <c r="N1291" i="15" s="1"/>
  <c r="K1293" i="15"/>
  <c r="N1293" i="15" s="1"/>
  <c r="K1295" i="15"/>
  <c r="N1295" i="15" s="1"/>
  <c r="K1297" i="15"/>
  <c r="K1299" i="15"/>
  <c r="N1299" i="15" s="1"/>
  <c r="K1301" i="15"/>
  <c r="N1301" i="15" s="1"/>
  <c r="K1303" i="15"/>
  <c r="N1303" i="15" s="1"/>
  <c r="K1305" i="15"/>
  <c r="K1307" i="15"/>
  <c r="N1307" i="15" s="1"/>
  <c r="K1309" i="15"/>
  <c r="N1309" i="15" s="1"/>
  <c r="K1311" i="15"/>
  <c r="N1311" i="15" s="1"/>
  <c r="K1313" i="15"/>
  <c r="K1315" i="15"/>
  <c r="N1315" i="15" s="1"/>
  <c r="K1317" i="15"/>
  <c r="K1319" i="15"/>
  <c r="N1319" i="15" s="1"/>
  <c r="K1321" i="15"/>
  <c r="N1321" i="15" s="1"/>
  <c r="K1323" i="15"/>
  <c r="N1323" i="15" s="1"/>
  <c r="K1325" i="15"/>
  <c r="K1327" i="15"/>
  <c r="N1327" i="15" s="1"/>
  <c r="K1329" i="15"/>
  <c r="N1329" i="15" s="1"/>
  <c r="K1331" i="15"/>
  <c r="N1331" i="15" s="1"/>
  <c r="K1333" i="15"/>
  <c r="N1333" i="15" s="1"/>
  <c r="K1335" i="15"/>
  <c r="N1335" i="15" s="1"/>
  <c r="K1337" i="15"/>
  <c r="N1337" i="15" s="1"/>
  <c r="K1339" i="15"/>
  <c r="N1339" i="15" s="1"/>
  <c r="K1341" i="15"/>
  <c r="N1341" i="15" s="1"/>
  <c r="K1343" i="15"/>
  <c r="N1343" i="15" s="1"/>
  <c r="K1345" i="15"/>
  <c r="N1345" i="15" s="1"/>
  <c r="K1347" i="15"/>
  <c r="N1347" i="15" s="1"/>
  <c r="K1349" i="15"/>
  <c r="K1351" i="15"/>
  <c r="N1351" i="15" s="1"/>
  <c r="K1353" i="15"/>
  <c r="N1353" i="15" s="1"/>
  <c r="K1355" i="15"/>
  <c r="N1355" i="15" s="1"/>
  <c r="K1357" i="15"/>
  <c r="N1357" i="15" s="1"/>
  <c r="K1359" i="15"/>
  <c r="N1359" i="15" s="1"/>
  <c r="K1361" i="15"/>
  <c r="N1361" i="15" s="1"/>
  <c r="K1363" i="15"/>
  <c r="N1363" i="15" s="1"/>
  <c r="K1365" i="15"/>
  <c r="K1367" i="15"/>
  <c r="N1367" i="15" s="1"/>
  <c r="K1369" i="15"/>
  <c r="N1369" i="15" s="1"/>
  <c r="K1371" i="15"/>
  <c r="N1371" i="15" s="1"/>
  <c r="K1373" i="15"/>
  <c r="N1373" i="15" s="1"/>
  <c r="K1375" i="15"/>
  <c r="N1375" i="15" s="1"/>
  <c r="K1377" i="15"/>
  <c r="N1377" i="15" s="1"/>
  <c r="K1379" i="15"/>
  <c r="N1379" i="15" s="1"/>
  <c r="K1381" i="15"/>
  <c r="K1383" i="15"/>
  <c r="N1383" i="15" s="1"/>
  <c r="K1385" i="15"/>
  <c r="N1385" i="15" s="1"/>
  <c r="K1387" i="15"/>
  <c r="N1387" i="15" s="1"/>
  <c r="K1389" i="15"/>
  <c r="N1389" i="15" s="1"/>
  <c r="K1391" i="15"/>
  <c r="N1391" i="15" s="1"/>
  <c r="K1393" i="15"/>
  <c r="N1393" i="15" s="1"/>
  <c r="K1395" i="15"/>
  <c r="N1395" i="15" s="1"/>
  <c r="K1397" i="15"/>
  <c r="N1397" i="15" s="1"/>
  <c r="K1399" i="15"/>
  <c r="N1399" i="15" s="1"/>
  <c r="K1401" i="15"/>
  <c r="N1401" i="15" s="1"/>
  <c r="K1403" i="15"/>
  <c r="N1403" i="15" s="1"/>
  <c r="K1405" i="15"/>
  <c r="K1407" i="15"/>
  <c r="N1407" i="15" s="1"/>
  <c r="K1409" i="15"/>
  <c r="N1409" i="15" s="1"/>
  <c r="K1411" i="15"/>
  <c r="N1411" i="15" s="1"/>
  <c r="K1413" i="15"/>
  <c r="N1413" i="15" s="1"/>
  <c r="K1415" i="15"/>
  <c r="N1415" i="15" s="1"/>
  <c r="K1417" i="15"/>
  <c r="K1419" i="15"/>
  <c r="N1419" i="15" s="1"/>
  <c r="K1421" i="15"/>
  <c r="N1421" i="15" s="1"/>
  <c r="K1423" i="15"/>
  <c r="N1423" i="15" s="1"/>
  <c r="K1425" i="15"/>
  <c r="N1425" i="15" s="1"/>
  <c r="K1427" i="15"/>
  <c r="N1427" i="15" s="1"/>
  <c r="K1429" i="15"/>
  <c r="N1429" i="15" s="1"/>
  <c r="K1431" i="15"/>
  <c r="N1431" i="15" s="1"/>
  <c r="K1433" i="15"/>
  <c r="K1435" i="15"/>
  <c r="N1435" i="15" s="1"/>
  <c r="K1437" i="15"/>
  <c r="N1437" i="15" s="1"/>
  <c r="K1439" i="15"/>
  <c r="N1439" i="15" s="1"/>
  <c r="K1441" i="15"/>
  <c r="K1443" i="15"/>
  <c r="N1443" i="15" s="1"/>
  <c r="K1445" i="15"/>
  <c r="K1447" i="15"/>
  <c r="N1447" i="15" s="1"/>
  <c r="K1449" i="15"/>
  <c r="K1451" i="15"/>
  <c r="N1451" i="15" s="1"/>
  <c r="K1453" i="15"/>
  <c r="P1453" i="15" s="1"/>
  <c r="K1455" i="15"/>
  <c r="N1455" i="15" s="1"/>
  <c r="K1457" i="15"/>
  <c r="K1459" i="15"/>
  <c r="N1459" i="15" s="1"/>
  <c r="K1461" i="15"/>
  <c r="N1461" i="15" s="1"/>
  <c r="K1463" i="15"/>
  <c r="N1463" i="15" s="1"/>
  <c r="K1465" i="15"/>
  <c r="N1465" i="15" s="1"/>
  <c r="K1467" i="15"/>
  <c r="N1467" i="15" s="1"/>
  <c r="K1469" i="15"/>
  <c r="K1471" i="15"/>
  <c r="N1471" i="15" s="1"/>
  <c r="K1473" i="15"/>
  <c r="K1475" i="15"/>
  <c r="N1475" i="15" s="1"/>
  <c r="K1477" i="15"/>
  <c r="K1479" i="15"/>
  <c r="N1479" i="15" s="1"/>
  <c r="K1481" i="15"/>
  <c r="N1481" i="15" s="1"/>
  <c r="K1483" i="15"/>
  <c r="N1483" i="15" s="1"/>
  <c r="K1485" i="15"/>
  <c r="N1485" i="15" s="1"/>
  <c r="K1487" i="15"/>
  <c r="N1487" i="15" s="1"/>
  <c r="K1489" i="15"/>
  <c r="N1489" i="15" s="1"/>
  <c r="K1491" i="15"/>
  <c r="N1491" i="15" s="1"/>
  <c r="K1493" i="15"/>
  <c r="K1495" i="15"/>
  <c r="N1495" i="15" s="1"/>
  <c r="K1497" i="15"/>
  <c r="N1497" i="15" s="1"/>
  <c r="K1499" i="15"/>
  <c r="N1499" i="15" s="1"/>
  <c r="K1501" i="15"/>
  <c r="N1501" i="15" s="1"/>
  <c r="K1503" i="15"/>
  <c r="N1503" i="15" s="1"/>
  <c r="K1505" i="15"/>
  <c r="N1505" i="15" s="1"/>
  <c r="K1507" i="15"/>
  <c r="N1507" i="15" s="1"/>
  <c r="K1509" i="15"/>
  <c r="N1509" i="15" s="1"/>
  <c r="K1511" i="15"/>
  <c r="N1511" i="15" s="1"/>
  <c r="K1513" i="15"/>
  <c r="N1513" i="15" s="1"/>
  <c r="K1515" i="15"/>
  <c r="N1515" i="15" s="1"/>
  <c r="K1517" i="15"/>
  <c r="K1519" i="15"/>
  <c r="N1519" i="15" s="1"/>
  <c r="K1521" i="15"/>
  <c r="N1521" i="15" s="1"/>
  <c r="K1523" i="15"/>
  <c r="N1523" i="15" s="1"/>
  <c r="K1164" i="15"/>
  <c r="L1164" i="15" s="1"/>
  <c r="K1172" i="15"/>
  <c r="L1172" i="15" s="1"/>
  <c r="K1180" i="15"/>
  <c r="L1180" i="15" s="1"/>
  <c r="K1188" i="15"/>
  <c r="L1188" i="15" s="1"/>
  <c r="K1196" i="15"/>
  <c r="L1196" i="15" s="1"/>
  <c r="K1204" i="15"/>
  <c r="L1204" i="15" s="1"/>
  <c r="K1170" i="15"/>
  <c r="L1170" i="15" s="1"/>
  <c r="K1178" i="15"/>
  <c r="L1178" i="15" s="1"/>
  <c r="K1186" i="15"/>
  <c r="L1186" i="15" s="1"/>
  <c r="K1194" i="15"/>
  <c r="L1194" i="15" s="1"/>
  <c r="K1202" i="15"/>
  <c r="L1202" i="15" s="1"/>
  <c r="P1235" i="15"/>
  <c r="K1236" i="15"/>
  <c r="L1236" i="15" s="1"/>
  <c r="P1237" i="15"/>
  <c r="K1238" i="15"/>
  <c r="L1238" i="15" s="1"/>
  <c r="K1240" i="15"/>
  <c r="L1240" i="15" s="1"/>
  <c r="K1242" i="15"/>
  <c r="L1242" i="15" s="1"/>
  <c r="K1244" i="15"/>
  <c r="L1244" i="15" s="1"/>
  <c r="P1245" i="15"/>
  <c r="K1246" i="15"/>
  <c r="L1246" i="15" s="1"/>
  <c r="K1248" i="15"/>
  <c r="L1248" i="15" s="1"/>
  <c r="P1249" i="15"/>
  <c r="K1250" i="15"/>
  <c r="L1250" i="15" s="1"/>
  <c r="K1252" i="15"/>
  <c r="L1252" i="15" s="1"/>
  <c r="P1253" i="15"/>
  <c r="K1254" i="15"/>
  <c r="L1254" i="15" s="1"/>
  <c r="K1256" i="15"/>
  <c r="L1256" i="15" s="1"/>
  <c r="K1258" i="15"/>
  <c r="L1258" i="15" s="1"/>
  <c r="K1260" i="15"/>
  <c r="L1260" i="15" s="1"/>
  <c r="P1261" i="15"/>
  <c r="K1262" i="15"/>
  <c r="L1262" i="15" s="1"/>
  <c r="K1264" i="15"/>
  <c r="L1264" i="15" s="1"/>
  <c r="P1265" i="15"/>
  <c r="K1266" i="15"/>
  <c r="L1266" i="15" s="1"/>
  <c r="K1268" i="15"/>
  <c r="L1268" i="15" s="1"/>
  <c r="P1269" i="15"/>
  <c r="K1270" i="15"/>
  <c r="L1270" i="15" s="1"/>
  <c r="K1272" i="15"/>
  <c r="L1272" i="15" s="1"/>
  <c r="K1274" i="15"/>
  <c r="L1274" i="15" s="1"/>
  <c r="K1276" i="15"/>
  <c r="L1276" i="15" s="1"/>
  <c r="P1277" i="15"/>
  <c r="K1278" i="15"/>
  <c r="L1278" i="15" s="1"/>
  <c r="K1280" i="15"/>
  <c r="L1280" i="15" s="1"/>
  <c r="P1281" i="15"/>
  <c r="K1282" i="15"/>
  <c r="L1282" i="15" s="1"/>
  <c r="P1283" i="15"/>
  <c r="K1284" i="15"/>
  <c r="L1284" i="15" s="1"/>
  <c r="L1285" i="15"/>
  <c r="K1286" i="15"/>
  <c r="L1286" i="15" s="1"/>
  <c r="K1288" i="15"/>
  <c r="L1288" i="15" s="1"/>
  <c r="K1290" i="15"/>
  <c r="L1290" i="15" s="1"/>
  <c r="K1292" i="15"/>
  <c r="L1292" i="15" s="1"/>
  <c r="L1293" i="15"/>
  <c r="K1294" i="15"/>
  <c r="L1294" i="15" s="1"/>
  <c r="K1296" i="15"/>
  <c r="L1296" i="15" s="1"/>
  <c r="K1298" i="15"/>
  <c r="L1298" i="15" s="1"/>
  <c r="K1300" i="15"/>
  <c r="L1300" i="15" s="1"/>
  <c r="K1302" i="15"/>
  <c r="L1302" i="15" s="1"/>
  <c r="K1304" i="15"/>
  <c r="L1304" i="15" s="1"/>
  <c r="K1306" i="15"/>
  <c r="L1306" i="15" s="1"/>
  <c r="K1308" i="15"/>
  <c r="L1308" i="15" s="1"/>
  <c r="L1309" i="15"/>
  <c r="K1310" i="15"/>
  <c r="L1310" i="15" s="1"/>
  <c r="K1312" i="15"/>
  <c r="L1312" i="15" s="1"/>
  <c r="K1314" i="15"/>
  <c r="L1314" i="15" s="1"/>
  <c r="K1316" i="15"/>
  <c r="L1316" i="15" s="1"/>
  <c r="L1317" i="15"/>
  <c r="K1318" i="15"/>
  <c r="L1318" i="15" s="1"/>
  <c r="K1320" i="15"/>
  <c r="L1320" i="15" s="1"/>
  <c r="K1322" i="15"/>
  <c r="L1322" i="15" s="1"/>
  <c r="P1323" i="15"/>
  <c r="K1324" i="15"/>
  <c r="L1324" i="15" s="1"/>
  <c r="L1325" i="15"/>
  <c r="K1326" i="15"/>
  <c r="L1326" i="15" s="1"/>
  <c r="K1328" i="15"/>
  <c r="L1328" i="15" s="1"/>
  <c r="K1330" i="15"/>
  <c r="L1330" i="15" s="1"/>
  <c r="K1332" i="15"/>
  <c r="L1332" i="15" s="1"/>
  <c r="P1333" i="15"/>
  <c r="K1334" i="15"/>
  <c r="L1334" i="15" s="1"/>
  <c r="K1336" i="15"/>
  <c r="L1336" i="15" s="1"/>
  <c r="K1338" i="15"/>
  <c r="L1338" i="15" s="1"/>
  <c r="K1340" i="15"/>
  <c r="L1340" i="15" s="1"/>
  <c r="P1341" i="15"/>
  <c r="K1342" i="15"/>
  <c r="L1342" i="15" s="1"/>
  <c r="K1344" i="15"/>
  <c r="L1344" i="15" s="1"/>
  <c r="K1346" i="15"/>
  <c r="L1346" i="15" s="1"/>
  <c r="K1348" i="15"/>
  <c r="L1348" i="15" s="1"/>
  <c r="K1350" i="15"/>
  <c r="L1350" i="15" s="1"/>
  <c r="K1352" i="15"/>
  <c r="L1352" i="15" s="1"/>
  <c r="K1354" i="15"/>
  <c r="L1354" i="15" s="1"/>
  <c r="K1356" i="15"/>
  <c r="L1356" i="15" s="1"/>
  <c r="L1357" i="15"/>
  <c r="P1357" i="15"/>
  <c r="K1358" i="15"/>
  <c r="L1358" i="15" s="1"/>
  <c r="K1360" i="15"/>
  <c r="L1360" i="15" s="1"/>
  <c r="K1362" i="15"/>
  <c r="L1362" i="15" s="1"/>
  <c r="P1363" i="15"/>
  <c r="K1364" i="15"/>
  <c r="L1364" i="15" s="1"/>
  <c r="P1365" i="15"/>
  <c r="K1366" i="15"/>
  <c r="L1366" i="15" s="1"/>
  <c r="K1368" i="15"/>
  <c r="L1368" i="15" s="1"/>
  <c r="K1370" i="15"/>
  <c r="L1370" i="15" s="1"/>
  <c r="K1372" i="15"/>
  <c r="L1372" i="15" s="1"/>
  <c r="L1373" i="15"/>
  <c r="K1374" i="15"/>
  <c r="L1374" i="15" s="1"/>
  <c r="K1376" i="15"/>
  <c r="L1376" i="15" s="1"/>
  <c r="K1378" i="15"/>
  <c r="L1378" i="15" s="1"/>
  <c r="K1380" i="15"/>
  <c r="L1380" i="15" s="1"/>
  <c r="L1381" i="15"/>
  <c r="K1382" i="15"/>
  <c r="L1382" i="15" s="1"/>
  <c r="K1384" i="15"/>
  <c r="L1384" i="15" s="1"/>
  <c r="K1386" i="15"/>
  <c r="L1386" i="15" s="1"/>
  <c r="K1388" i="15"/>
  <c r="L1388" i="15" s="1"/>
  <c r="K1390" i="15"/>
  <c r="L1390" i="15" s="1"/>
  <c r="K1392" i="15"/>
  <c r="L1392" i="15" s="1"/>
  <c r="K1394" i="15"/>
  <c r="L1394" i="15" s="1"/>
  <c r="K1396" i="15"/>
  <c r="L1396" i="15" s="1"/>
  <c r="L1397" i="15"/>
  <c r="P1397" i="15"/>
  <c r="K1398" i="15"/>
  <c r="L1398" i="15" s="1"/>
  <c r="K1400" i="15"/>
  <c r="L1400" i="15" s="1"/>
  <c r="K1402" i="15"/>
  <c r="L1402" i="15" s="1"/>
  <c r="K1404" i="15"/>
  <c r="L1404" i="15" s="1"/>
  <c r="K1406" i="15"/>
  <c r="L1406" i="15" s="1"/>
  <c r="K1408" i="15"/>
  <c r="L1408" i="15" s="1"/>
  <c r="K1410" i="15"/>
  <c r="L1410" i="15" s="1"/>
  <c r="P1411" i="15"/>
  <c r="K1412" i="15"/>
  <c r="L1412" i="15" s="1"/>
  <c r="P1413" i="15"/>
  <c r="K1414" i="15"/>
  <c r="L1414" i="15" s="1"/>
  <c r="K1416" i="15"/>
  <c r="L1416" i="15" s="1"/>
  <c r="K1418" i="15"/>
  <c r="L1418" i="15" s="1"/>
  <c r="K1420" i="15"/>
  <c r="L1420" i="15" s="1"/>
  <c r="L1421" i="15"/>
  <c r="K1422" i="15"/>
  <c r="L1422" i="15" s="1"/>
  <c r="K1424" i="15"/>
  <c r="L1424" i="15" s="1"/>
  <c r="K1426" i="15"/>
  <c r="L1426" i="15" s="1"/>
  <c r="K1428" i="15"/>
  <c r="L1428" i="15" s="1"/>
  <c r="L1429" i="15"/>
  <c r="K1430" i="15"/>
  <c r="L1430" i="15" s="1"/>
  <c r="K1432" i="15"/>
  <c r="L1432" i="15" s="1"/>
  <c r="K1434" i="15"/>
  <c r="L1434" i="15" s="1"/>
  <c r="K1436" i="15"/>
  <c r="L1436" i="15" s="1"/>
  <c r="L1437" i="15"/>
  <c r="K1438" i="15"/>
  <c r="L1438" i="15" s="1"/>
  <c r="K1440" i="15"/>
  <c r="L1440" i="15" s="1"/>
  <c r="K1442" i="15"/>
  <c r="L1442" i="15" s="1"/>
  <c r="K1444" i="15"/>
  <c r="L1444" i="15" s="1"/>
  <c r="P1445" i="15"/>
  <c r="K1446" i="15"/>
  <c r="L1446" i="15" s="1"/>
  <c r="K1448" i="15"/>
  <c r="L1448" i="15" s="1"/>
  <c r="K1450" i="15"/>
  <c r="L1450" i="15" s="1"/>
  <c r="P1451" i="15"/>
  <c r="K1452" i="15"/>
  <c r="L1452" i="15" s="1"/>
  <c r="K1454" i="15"/>
  <c r="L1454" i="15" s="1"/>
  <c r="K1456" i="15"/>
  <c r="L1456" i="15" s="1"/>
  <c r="K1458" i="15"/>
  <c r="L1458" i="15" s="1"/>
  <c r="K1460" i="15"/>
  <c r="L1460" i="15" s="1"/>
  <c r="P1461" i="15"/>
  <c r="K1462" i="15"/>
  <c r="L1462" i="15" s="1"/>
  <c r="K1464" i="15"/>
  <c r="L1464" i="15" s="1"/>
  <c r="K1466" i="15"/>
  <c r="L1466" i="15" s="1"/>
  <c r="K1468" i="15"/>
  <c r="L1468" i="15" s="1"/>
  <c r="P1469" i="15"/>
  <c r="K1470" i="15"/>
  <c r="L1470" i="15" s="1"/>
  <c r="K1472" i="15"/>
  <c r="L1472" i="15" s="1"/>
  <c r="K1474" i="15"/>
  <c r="L1474" i="15" s="1"/>
  <c r="K1476" i="15"/>
  <c r="L1476" i="15" s="1"/>
  <c r="L1477" i="15"/>
  <c r="K1478" i="15"/>
  <c r="L1478" i="15" s="1"/>
  <c r="K1480" i="15"/>
  <c r="L1480" i="15" s="1"/>
  <c r="L1481" i="15"/>
  <c r="K1482" i="15"/>
  <c r="L1482" i="15" s="1"/>
  <c r="K1484" i="15"/>
  <c r="L1484" i="15" s="1"/>
  <c r="P1485" i="15"/>
  <c r="K1486" i="15"/>
  <c r="L1486" i="15" s="1"/>
  <c r="K1488" i="15"/>
  <c r="L1488" i="15" s="1"/>
  <c r="K1490" i="15"/>
  <c r="L1490" i="15" s="1"/>
  <c r="P1491" i="15"/>
  <c r="K1492" i="15"/>
  <c r="L1492" i="15" s="1"/>
  <c r="K1494" i="15"/>
  <c r="L1494" i="15" s="1"/>
  <c r="K1496" i="15"/>
  <c r="L1496" i="15" s="1"/>
  <c r="K1498" i="15"/>
  <c r="L1498" i="15" s="1"/>
  <c r="K1500" i="15"/>
  <c r="L1500" i="15" s="1"/>
  <c r="L1501" i="15"/>
  <c r="K1502" i="15"/>
  <c r="L1502" i="15" s="1"/>
  <c r="K1504" i="15"/>
  <c r="L1504" i="15" s="1"/>
  <c r="K1506" i="15"/>
  <c r="L1506" i="15" s="1"/>
  <c r="K1508" i="15"/>
  <c r="L1508" i="15" s="1"/>
  <c r="P1509" i="15"/>
  <c r="K1510" i="15"/>
  <c r="L1510" i="15" s="1"/>
  <c r="K1512" i="15"/>
  <c r="L1512" i="15" s="1"/>
  <c r="K1514" i="15"/>
  <c r="L1514" i="15" s="1"/>
  <c r="K1516" i="15"/>
  <c r="L1516" i="15" s="1"/>
  <c r="P1517" i="15"/>
  <c r="K1518" i="15"/>
  <c r="L1518" i="15" s="1"/>
  <c r="K1520" i="15"/>
  <c r="L1520" i="15" s="1"/>
  <c r="K1522" i="15"/>
  <c r="L1522" i="15" s="1"/>
  <c r="K1524" i="15"/>
  <c r="L1524" i="15" s="1"/>
  <c r="K1526" i="15"/>
  <c r="N1526" i="15" s="1"/>
  <c r="K1528" i="15"/>
  <c r="N1528" i="15" s="1"/>
  <c r="K1530" i="15"/>
  <c r="N1530" i="15" s="1"/>
  <c r="K1532" i="15"/>
  <c r="N1532" i="15" s="1"/>
  <c r="K1534" i="15"/>
  <c r="N1534" i="15" s="1"/>
  <c r="K1536" i="15"/>
  <c r="N1536" i="15" s="1"/>
  <c r="K1538" i="15"/>
  <c r="N1538" i="15" s="1"/>
  <c r="K1540" i="15"/>
  <c r="N1540" i="15" s="1"/>
  <c r="K1542" i="15"/>
  <c r="N1542" i="15" s="1"/>
  <c r="K1544" i="15"/>
  <c r="N1544" i="15" s="1"/>
  <c r="K1546" i="15"/>
  <c r="N1546" i="15" s="1"/>
  <c r="K1548" i="15"/>
  <c r="N1548" i="15" s="1"/>
  <c r="K1550" i="15"/>
  <c r="N1550" i="15" s="1"/>
  <c r="K1552" i="15"/>
  <c r="N1552" i="15" s="1"/>
  <c r="K1554" i="15"/>
  <c r="N1554" i="15" s="1"/>
  <c r="K1556" i="15"/>
  <c r="N1556" i="15" s="1"/>
  <c r="K1558" i="15"/>
  <c r="N1558" i="15" s="1"/>
  <c r="K1560" i="15"/>
  <c r="N1560" i="15" s="1"/>
  <c r="K1562" i="15"/>
  <c r="N1562" i="15" s="1"/>
  <c r="K1564" i="15"/>
  <c r="N1564" i="15" s="1"/>
  <c r="K1168" i="15"/>
  <c r="N1168" i="15" s="1"/>
  <c r="K1176" i="15"/>
  <c r="N1176" i="15" s="1"/>
  <c r="K1184" i="15"/>
  <c r="L1184" i="15" s="1"/>
  <c r="K1192" i="15"/>
  <c r="L1192" i="15" s="1"/>
  <c r="K1200" i="15"/>
  <c r="N1200" i="15" s="1"/>
  <c r="N1220" i="15"/>
  <c r="K1567" i="15"/>
  <c r="N1567" i="15" s="1"/>
  <c r="K1569" i="15"/>
  <c r="N1569" i="15" s="1"/>
  <c r="K1571" i="15"/>
  <c r="N1571" i="15" s="1"/>
  <c r="K1573" i="15"/>
  <c r="P1573" i="15" s="1"/>
  <c r="K1575" i="15"/>
  <c r="N1575" i="15" s="1"/>
  <c r="K1577" i="15"/>
  <c r="N1577" i="15" s="1"/>
  <c r="K1579" i="15"/>
  <c r="N1579" i="15" s="1"/>
  <c r="K1581" i="15"/>
  <c r="N1581" i="15" s="1"/>
  <c r="K1583" i="15"/>
  <c r="N1583" i="15" s="1"/>
  <c r="K1585" i="15"/>
  <c r="N1585" i="15" s="1"/>
  <c r="K1587" i="15"/>
  <c r="N1587" i="15" s="1"/>
  <c r="K1589" i="15"/>
  <c r="N1589" i="15" s="1"/>
  <c r="K1591" i="15"/>
  <c r="L1591" i="15" s="1"/>
  <c r="K1593" i="15"/>
  <c r="N1593" i="15" s="1"/>
  <c r="K1595" i="15"/>
  <c r="N1595" i="15" s="1"/>
  <c r="K1597" i="15"/>
  <c r="K1599" i="15"/>
  <c r="N1599" i="15" s="1"/>
  <c r="K1601" i="15"/>
  <c r="N1601" i="15" s="1"/>
  <c r="K1603" i="15"/>
  <c r="N1603" i="15" s="1"/>
  <c r="K1605" i="15"/>
  <c r="P1605" i="15" s="1"/>
  <c r="K1607" i="15"/>
  <c r="N1607" i="15" s="1"/>
  <c r="K1609" i="15"/>
  <c r="N1609" i="15" s="1"/>
  <c r="K1611" i="15"/>
  <c r="N1611" i="15" s="1"/>
  <c r="K1613" i="15"/>
  <c r="K1615" i="15"/>
  <c r="N1615" i="15" s="1"/>
  <c r="K1617" i="15"/>
  <c r="N1617" i="15" s="1"/>
  <c r="K1619" i="15"/>
  <c r="N1619" i="15" s="1"/>
  <c r="K1621" i="15"/>
  <c r="K1623" i="15"/>
  <c r="L1623" i="15" s="1"/>
  <c r="K1625" i="15"/>
  <c r="N1625" i="15" s="1"/>
  <c r="K1627" i="15"/>
  <c r="N1627" i="15" s="1"/>
  <c r="K1629" i="15"/>
  <c r="K1631" i="15"/>
  <c r="N1631" i="15" s="1"/>
  <c r="K1633" i="15"/>
  <c r="N1633" i="15" s="1"/>
  <c r="K1635" i="15"/>
  <c r="N1635" i="15" s="1"/>
  <c r="K1637" i="15"/>
  <c r="P1637" i="15" s="1"/>
  <c r="K1639" i="15"/>
  <c r="N1639" i="15" s="1"/>
  <c r="K1641" i="15"/>
  <c r="N1641" i="15" s="1"/>
  <c r="K1643" i="15"/>
  <c r="K1645" i="15"/>
  <c r="N1645" i="15" s="1"/>
  <c r="K1647" i="15"/>
  <c r="N1647" i="15" s="1"/>
  <c r="K1649" i="15"/>
  <c r="L1649" i="15" s="1"/>
  <c r="K1651" i="15"/>
  <c r="N1651" i="15" s="1"/>
  <c r="K1653" i="15"/>
  <c r="N1653" i="15" s="1"/>
  <c r="K1655" i="15"/>
  <c r="L1655" i="15" s="1"/>
  <c r="K1657" i="15"/>
  <c r="N1657" i="15" s="1"/>
  <c r="K1659" i="15"/>
  <c r="N1659" i="15" s="1"/>
  <c r="K1661" i="15"/>
  <c r="K1663" i="15"/>
  <c r="P1663" i="15" s="1"/>
  <c r="K1665" i="15"/>
  <c r="N1665" i="15" s="1"/>
  <c r="K1667" i="15"/>
  <c r="N1667" i="15" s="1"/>
  <c r="K1669" i="15"/>
  <c r="P1669" i="15" s="1"/>
  <c r="K1671" i="15"/>
  <c r="N1671" i="15" s="1"/>
  <c r="K1673" i="15"/>
  <c r="N1673" i="15" s="1"/>
  <c r="K1675" i="15"/>
  <c r="K1677" i="15"/>
  <c r="K1679" i="15"/>
  <c r="N1679" i="15" s="1"/>
  <c r="K1681" i="15"/>
  <c r="L1681" i="15" s="1"/>
  <c r="K1683" i="15"/>
  <c r="N1683" i="15" s="1"/>
  <c r="K1685" i="15"/>
  <c r="N1685" i="15" s="1"/>
  <c r="K1687" i="15"/>
  <c r="L1687" i="15" s="1"/>
  <c r="K1689" i="15"/>
  <c r="N1689" i="15" s="1"/>
  <c r="K1691" i="15"/>
  <c r="K1693" i="15"/>
  <c r="P1693" i="15" s="1"/>
  <c r="K1695" i="15"/>
  <c r="P1695" i="15" s="1"/>
  <c r="K1697" i="15"/>
  <c r="N1697" i="15" s="1"/>
  <c r="K1699" i="15"/>
  <c r="N1699" i="15" s="1"/>
  <c r="K1701" i="15"/>
  <c r="P1701" i="15" s="1"/>
  <c r="K1703" i="15"/>
  <c r="N1703" i="15" s="1"/>
  <c r="K1705" i="15"/>
  <c r="N1705" i="15" s="1"/>
  <c r="K1707" i="15"/>
  <c r="K1709" i="15"/>
  <c r="N1709" i="15" s="1"/>
  <c r="K1711" i="15"/>
  <c r="N1711" i="15" s="1"/>
  <c r="K1713" i="15"/>
  <c r="L1713" i="15" s="1"/>
  <c r="K1715" i="15"/>
  <c r="N1715" i="15" s="1"/>
  <c r="K1717" i="15"/>
  <c r="K1719" i="15"/>
  <c r="L1719" i="15" s="1"/>
  <c r="K1721" i="15"/>
  <c r="N1721" i="15" s="1"/>
  <c r="K1723" i="15"/>
  <c r="N1723" i="15" s="1"/>
  <c r="K1725" i="15"/>
  <c r="K1727" i="15"/>
  <c r="P1727" i="15" s="1"/>
  <c r="K1729" i="15"/>
  <c r="N1729" i="15" s="1"/>
  <c r="K1731" i="15"/>
  <c r="N1731" i="15" s="1"/>
  <c r="K1733" i="15"/>
  <c r="K1735" i="15"/>
  <c r="N1735" i="15" s="1"/>
  <c r="K1543" i="15"/>
  <c r="P1543" i="15" s="1"/>
  <c r="K1551" i="15"/>
  <c r="K1559" i="15"/>
  <c r="P1559" i="15" s="1"/>
  <c r="K1568" i="15"/>
  <c r="L1568" i="15" s="1"/>
  <c r="K1576" i="15"/>
  <c r="L1576" i="15" s="1"/>
  <c r="K1584" i="15"/>
  <c r="L1584" i="15" s="1"/>
  <c r="K1592" i="15"/>
  <c r="L1592" i="15" s="1"/>
  <c r="K1600" i="15"/>
  <c r="L1600" i="15" s="1"/>
  <c r="K1608" i="15"/>
  <c r="L1608" i="15" s="1"/>
  <c r="K1616" i="15"/>
  <c r="L1616" i="15" s="1"/>
  <c r="K1624" i="15"/>
  <c r="L1624" i="15" s="1"/>
  <c r="L1625" i="15"/>
  <c r="K1632" i="15"/>
  <c r="L1632" i="15" s="1"/>
  <c r="K1640" i="15"/>
  <c r="L1640" i="15" s="1"/>
  <c r="K1648" i="15"/>
  <c r="L1648" i="15" s="1"/>
  <c r="K1656" i="15"/>
  <c r="L1656" i="15" s="1"/>
  <c r="K1664" i="15"/>
  <c r="L1664" i="15" s="1"/>
  <c r="K1672" i="15"/>
  <c r="L1672" i="15" s="1"/>
  <c r="K1680" i="15"/>
  <c r="L1680" i="15" s="1"/>
  <c r="K1688" i="15"/>
  <c r="L1688" i="15" s="1"/>
  <c r="K1696" i="15"/>
  <c r="L1696" i="15" s="1"/>
  <c r="K1704" i="15"/>
  <c r="K1712" i="15"/>
  <c r="L1712" i="15" s="1"/>
  <c r="K1720" i="15"/>
  <c r="L1720" i="15" s="1"/>
  <c r="K1728" i="15"/>
  <c r="L1728" i="15" s="1"/>
  <c r="K1736" i="15"/>
  <c r="L1736" i="15" s="1"/>
  <c r="K1737" i="15"/>
  <c r="K1742" i="15"/>
  <c r="N1742" i="15" s="1"/>
  <c r="K1745" i="15"/>
  <c r="N1745" i="15" s="1"/>
  <c r="K1750" i="15"/>
  <c r="N1750" i="15" s="1"/>
  <c r="K1753" i="15"/>
  <c r="K1758" i="15"/>
  <c r="N1758" i="15" s="1"/>
  <c r="K1761" i="15"/>
  <c r="N1761" i="15" s="1"/>
  <c r="K1766" i="15"/>
  <c r="N1766" i="15" s="1"/>
  <c r="K1769" i="15"/>
  <c r="N1769" i="15" s="1"/>
  <c r="K1774" i="15"/>
  <c r="K1777" i="15"/>
  <c r="N1777" i="15" s="1"/>
  <c r="K1782" i="15"/>
  <c r="N1782" i="15" s="1"/>
  <c r="K1785" i="15"/>
  <c r="K1790" i="15"/>
  <c r="N1790" i="15" s="1"/>
  <c r="K1793" i="15"/>
  <c r="N1793" i="15" s="1"/>
  <c r="K1798" i="15"/>
  <c r="N1798" i="15" s="1"/>
  <c r="K1801" i="15"/>
  <c r="K1806" i="15"/>
  <c r="N1806" i="15" s="1"/>
  <c r="K1809" i="15"/>
  <c r="N1809" i="15" s="1"/>
  <c r="K1814" i="15"/>
  <c r="N1814" i="15" s="1"/>
  <c r="K1817" i="15"/>
  <c r="N1817" i="15" s="1"/>
  <c r="K1822" i="15"/>
  <c r="N1822" i="15" s="1"/>
  <c r="K1825" i="15"/>
  <c r="N1825" i="15" s="1"/>
  <c r="K1830" i="15"/>
  <c r="N1830" i="15" s="1"/>
  <c r="K1833" i="15"/>
  <c r="K1838" i="15"/>
  <c r="N1838" i="15" s="1"/>
  <c r="K1841" i="15"/>
  <c r="N1841" i="15" s="1"/>
  <c r="K1846" i="15"/>
  <c r="N1846" i="15" s="1"/>
  <c r="K1849" i="15"/>
  <c r="N1849" i="15" s="1"/>
  <c r="K1854" i="15"/>
  <c r="N1854" i="15" s="1"/>
  <c r="K1857" i="15"/>
  <c r="N1857" i="15" s="1"/>
  <c r="K1862" i="15"/>
  <c r="N1862" i="15" s="1"/>
  <c r="K1865" i="15"/>
  <c r="K1870" i="15"/>
  <c r="N1870" i="15" s="1"/>
  <c r="K1873" i="15"/>
  <c r="N1873" i="15" s="1"/>
  <c r="K1878" i="15"/>
  <c r="N1878" i="15" s="1"/>
  <c r="K1881" i="15"/>
  <c r="K1886" i="15"/>
  <c r="N1886" i="15" s="1"/>
  <c r="K1889" i="15"/>
  <c r="N1889" i="15" s="1"/>
  <c r="K1894" i="15"/>
  <c r="N1894" i="15" s="1"/>
  <c r="K1897" i="15"/>
  <c r="N1897" i="15" s="1"/>
  <c r="K1902" i="15"/>
  <c r="N1902" i="15" s="1"/>
  <c r="K1905" i="15"/>
  <c r="N1905" i="15" s="1"/>
  <c r="K1910" i="15"/>
  <c r="N1910" i="15" s="1"/>
  <c r="K1913" i="15"/>
  <c r="K1918" i="15"/>
  <c r="N1918" i="15" s="1"/>
  <c r="K1921" i="15"/>
  <c r="N1921" i="15" s="1"/>
  <c r="K1926" i="15"/>
  <c r="N1926" i="15" s="1"/>
  <c r="K1929" i="15"/>
  <c r="K1934" i="15"/>
  <c r="N1934" i="15" s="1"/>
  <c r="K1937" i="15"/>
  <c r="N1937" i="15" s="1"/>
  <c r="K1942" i="15"/>
  <c r="N1942" i="15" s="1"/>
  <c r="K1945" i="15"/>
  <c r="K1950" i="15"/>
  <c r="N1950" i="15" s="1"/>
  <c r="K1953" i="15"/>
  <c r="N1953" i="15" s="1"/>
  <c r="K1958" i="15"/>
  <c r="N1958" i="15" s="1"/>
  <c r="K1961" i="15"/>
  <c r="N1961" i="15" s="1"/>
  <c r="K1966" i="15"/>
  <c r="N1966" i="15" s="1"/>
  <c r="K1969" i="15"/>
  <c r="N1969" i="15" s="1"/>
  <c r="K1974" i="15"/>
  <c r="N1974" i="15" s="1"/>
  <c r="K1977" i="15"/>
  <c r="N1977" i="15" s="1"/>
  <c r="K1982" i="15"/>
  <c r="N1982" i="15" s="1"/>
  <c r="K1985" i="15"/>
  <c r="N1985" i="15" s="1"/>
  <c r="K1990" i="15"/>
  <c r="N1990" i="15" s="1"/>
  <c r="K1993" i="15"/>
  <c r="N1993" i="15" s="1"/>
  <c r="P1526" i="15"/>
  <c r="K1527" i="15"/>
  <c r="P1527" i="15" s="1"/>
  <c r="K1531" i="15"/>
  <c r="P1531" i="15" s="1"/>
  <c r="K1535" i="15"/>
  <c r="P1535" i="15" s="1"/>
  <c r="K1541" i="15"/>
  <c r="L1541" i="15" s="1"/>
  <c r="K1549" i="15"/>
  <c r="N1549" i="15" s="1"/>
  <c r="K1557" i="15"/>
  <c r="P1557" i="15" s="1"/>
  <c r="K1565" i="15"/>
  <c r="P1565" i="15" s="1"/>
  <c r="K1566" i="15"/>
  <c r="L1566" i="15" s="1"/>
  <c r="K1574" i="15"/>
  <c r="L1574" i="15" s="1"/>
  <c r="K1582" i="15"/>
  <c r="L1582" i="15" s="1"/>
  <c r="K1590" i="15"/>
  <c r="L1590" i="15" s="1"/>
  <c r="K1598" i="15"/>
  <c r="L1598" i="15" s="1"/>
  <c r="K1606" i="15"/>
  <c r="L1606" i="15" s="1"/>
  <c r="P1613" i="15"/>
  <c r="K1614" i="15"/>
  <c r="L1614" i="15" s="1"/>
  <c r="K1622" i="15"/>
  <c r="L1622" i="15" s="1"/>
  <c r="P1629" i="15"/>
  <c r="K1630" i="15"/>
  <c r="L1630" i="15" s="1"/>
  <c r="K1638" i="15"/>
  <c r="L1638" i="15" s="1"/>
  <c r="K1646" i="15"/>
  <c r="L1646" i="15" s="1"/>
  <c r="K1654" i="15"/>
  <c r="L1654" i="15" s="1"/>
  <c r="K1662" i="15"/>
  <c r="L1662" i="15" s="1"/>
  <c r="K1670" i="15"/>
  <c r="L1670" i="15" s="1"/>
  <c r="K1678" i="15"/>
  <c r="L1678" i="15" s="1"/>
  <c r="P1685" i="15"/>
  <c r="K1686" i="15"/>
  <c r="L1686" i="15" s="1"/>
  <c r="K1694" i="15"/>
  <c r="L1694" i="15" s="1"/>
  <c r="K1702" i="15"/>
  <c r="L1702" i="15" s="1"/>
  <c r="K1710" i="15"/>
  <c r="L1710" i="15" s="1"/>
  <c r="K1718" i="15"/>
  <c r="L1718" i="15" s="1"/>
  <c r="K1726" i="15"/>
  <c r="L1726" i="15" s="1"/>
  <c r="K1734" i="15"/>
  <c r="L1734" i="15" s="1"/>
  <c r="K1740" i="15"/>
  <c r="N1740" i="15" s="1"/>
  <c r="K1743" i="15"/>
  <c r="N1743" i="15" s="1"/>
  <c r="K1748" i="15"/>
  <c r="N1748" i="15" s="1"/>
  <c r="K1751" i="15"/>
  <c r="N1751" i="15" s="1"/>
  <c r="K1756" i="15"/>
  <c r="K1759" i="15"/>
  <c r="N1759" i="15" s="1"/>
  <c r="K1764" i="15"/>
  <c r="N1764" i="15" s="1"/>
  <c r="K1767" i="15"/>
  <c r="N1767" i="15" s="1"/>
  <c r="K1772" i="15"/>
  <c r="P1772" i="15" s="1"/>
  <c r="K1775" i="15"/>
  <c r="N1775" i="15" s="1"/>
  <c r="K1780" i="15"/>
  <c r="N1780" i="15" s="1"/>
  <c r="K1783" i="15"/>
  <c r="N1783" i="15" s="1"/>
  <c r="K1788" i="15"/>
  <c r="N1788" i="15" s="1"/>
  <c r="K1791" i="15"/>
  <c r="N1791" i="15" s="1"/>
  <c r="K1796" i="15"/>
  <c r="N1796" i="15" s="1"/>
  <c r="K1799" i="15"/>
  <c r="N1799" i="15" s="1"/>
  <c r="K1804" i="15"/>
  <c r="K1807" i="15"/>
  <c r="N1807" i="15" s="1"/>
  <c r="K1812" i="15"/>
  <c r="N1812" i="15" s="1"/>
  <c r="K1815" i="15"/>
  <c r="N1815" i="15" s="1"/>
  <c r="K1820" i="15"/>
  <c r="N1820" i="15" s="1"/>
  <c r="K1823" i="15"/>
  <c r="N1823" i="15" s="1"/>
  <c r="K1828" i="15"/>
  <c r="N1828" i="15" s="1"/>
  <c r="K1831" i="15"/>
  <c r="N1831" i="15" s="1"/>
  <c r="K1836" i="15"/>
  <c r="K1839" i="15"/>
  <c r="N1839" i="15" s="1"/>
  <c r="K1844" i="15"/>
  <c r="N1844" i="15" s="1"/>
  <c r="K1847" i="15"/>
  <c r="N1847" i="15" s="1"/>
  <c r="K1852" i="15"/>
  <c r="K1855" i="15"/>
  <c r="N1855" i="15" s="1"/>
  <c r="K1860" i="15"/>
  <c r="N1860" i="15" s="1"/>
  <c r="K1863" i="15"/>
  <c r="N1863" i="15" s="1"/>
  <c r="K1868" i="15"/>
  <c r="K1871" i="15"/>
  <c r="N1871" i="15" s="1"/>
  <c r="K1876" i="15"/>
  <c r="N1876" i="15" s="1"/>
  <c r="K1879" i="15"/>
  <c r="N1879" i="15" s="1"/>
  <c r="K1884" i="15"/>
  <c r="N1884" i="15" s="1"/>
  <c r="K1887" i="15"/>
  <c r="N1887" i="15" s="1"/>
  <c r="K1892" i="15"/>
  <c r="N1892" i="15" s="1"/>
  <c r="K1895" i="15"/>
  <c r="N1895" i="15" s="1"/>
  <c r="K1900" i="15"/>
  <c r="K1903" i="15"/>
  <c r="N1903" i="15" s="1"/>
  <c r="K1908" i="15"/>
  <c r="N1908" i="15" s="1"/>
  <c r="K1911" i="15"/>
  <c r="N1911" i="15" s="1"/>
  <c r="K1916" i="15"/>
  <c r="K1919" i="15"/>
  <c r="N1919" i="15" s="1"/>
  <c r="K1924" i="15"/>
  <c r="N1924" i="15" s="1"/>
  <c r="K1927" i="15"/>
  <c r="N1927" i="15" s="1"/>
  <c r="K1932" i="15"/>
  <c r="K1935" i="15"/>
  <c r="N1935" i="15" s="1"/>
  <c r="K1940" i="15"/>
  <c r="N1940" i="15" s="1"/>
  <c r="K1943" i="15"/>
  <c r="N1943" i="15" s="1"/>
  <c r="K1948" i="15"/>
  <c r="L1948" i="15" s="1"/>
  <c r="K1951" i="15"/>
  <c r="N1951" i="15" s="1"/>
  <c r="K1956" i="15"/>
  <c r="N1956" i="15" s="1"/>
  <c r="K1959" i="15"/>
  <c r="N1959" i="15" s="1"/>
  <c r="K1964" i="15"/>
  <c r="K1967" i="15"/>
  <c r="N1967" i="15" s="1"/>
  <c r="K1972" i="15"/>
  <c r="N1972" i="15" s="1"/>
  <c r="K1975" i="15"/>
  <c r="N1975" i="15" s="1"/>
  <c r="K1980" i="15"/>
  <c r="K1983" i="15"/>
  <c r="N1983" i="15" s="1"/>
  <c r="K1988" i="15"/>
  <c r="N1988" i="15" s="1"/>
  <c r="K1991" i="15"/>
  <c r="N1991" i="15" s="1"/>
  <c r="K1539" i="15"/>
  <c r="P1539" i="15" s="1"/>
  <c r="P1546" i="15"/>
  <c r="K1547" i="15"/>
  <c r="P1547" i="15" s="1"/>
  <c r="K1555" i="15"/>
  <c r="P1555" i="15" s="1"/>
  <c r="P1562" i="15"/>
  <c r="K1563" i="15"/>
  <c r="N1563" i="15" s="1"/>
  <c r="K1572" i="15"/>
  <c r="P1572" i="15" s="1"/>
  <c r="K1580" i="15"/>
  <c r="P1580" i="15" s="1"/>
  <c r="K1588" i="15"/>
  <c r="P1588" i="15" s="1"/>
  <c r="L1589" i="15"/>
  <c r="K1596" i="15"/>
  <c r="P1596" i="15" s="1"/>
  <c r="K1604" i="15"/>
  <c r="P1604" i="15" s="1"/>
  <c r="L1605" i="15"/>
  <c r="K1612" i="15"/>
  <c r="P1612" i="15" s="1"/>
  <c r="K1620" i="15"/>
  <c r="P1620" i="15" s="1"/>
  <c r="L1621" i="15"/>
  <c r="K1628" i="15"/>
  <c r="P1628" i="15" s="1"/>
  <c r="P1635" i="15"/>
  <c r="K1636" i="15"/>
  <c r="P1636" i="15" s="1"/>
  <c r="K1644" i="15"/>
  <c r="P1644" i="15" s="1"/>
  <c r="K1652" i="15"/>
  <c r="P1652" i="15" s="1"/>
  <c r="L1653" i="15"/>
  <c r="K1660" i="15"/>
  <c r="P1660" i="15" s="1"/>
  <c r="K1668" i="15"/>
  <c r="P1668" i="15" s="1"/>
  <c r="L1669" i="15"/>
  <c r="K1676" i="15"/>
  <c r="P1676" i="15" s="1"/>
  <c r="K1684" i="15"/>
  <c r="P1684" i="15" s="1"/>
  <c r="K1692" i="15"/>
  <c r="P1692" i="15" s="1"/>
  <c r="L1693" i="15"/>
  <c r="K1700" i="15"/>
  <c r="P1700" i="15" s="1"/>
  <c r="K1708" i="15"/>
  <c r="P1708" i="15" s="1"/>
  <c r="L1709" i="15"/>
  <c r="K1716" i="15"/>
  <c r="P1716" i="15" s="1"/>
  <c r="K1724" i="15"/>
  <c r="P1724" i="15" s="1"/>
  <c r="K1732" i="15"/>
  <c r="P1732" i="15" s="1"/>
  <c r="L1737" i="15"/>
  <c r="K1738" i="15"/>
  <c r="L1738" i="15" s="1"/>
  <c r="K1741" i="15"/>
  <c r="L1741" i="15" s="1"/>
  <c r="L1745" i="15"/>
  <c r="K1746" i="15"/>
  <c r="L1746" i="15" s="1"/>
  <c r="K1749" i="15"/>
  <c r="L1749" i="15" s="1"/>
  <c r="K1754" i="15"/>
  <c r="L1754" i="15" s="1"/>
  <c r="K1757" i="15"/>
  <c r="L1757" i="15" s="1"/>
  <c r="K1762" i="15"/>
  <c r="L1762" i="15" s="1"/>
  <c r="K1765" i="15"/>
  <c r="L1765" i="15" s="1"/>
  <c r="L1769" i="15"/>
  <c r="K1770" i="15"/>
  <c r="L1770" i="15" s="1"/>
  <c r="K1773" i="15"/>
  <c r="L1773" i="15" s="1"/>
  <c r="K1778" i="15"/>
  <c r="L1778" i="15" s="1"/>
  <c r="K1781" i="15"/>
  <c r="L1781" i="15" s="1"/>
  <c r="L1785" i="15"/>
  <c r="K1786" i="15"/>
  <c r="L1786" i="15" s="1"/>
  <c r="K1789" i="15"/>
  <c r="L1789" i="15" s="1"/>
  <c r="P1793" i="15"/>
  <c r="K1794" i="15"/>
  <c r="L1794" i="15" s="1"/>
  <c r="K1797" i="15"/>
  <c r="L1797" i="15" s="1"/>
  <c r="K1802" i="15"/>
  <c r="L1802" i="15" s="1"/>
  <c r="K1805" i="15"/>
  <c r="L1805" i="15" s="1"/>
  <c r="L1809" i="15"/>
  <c r="K1810" i="15"/>
  <c r="L1810" i="15" s="1"/>
  <c r="K1813" i="15"/>
  <c r="L1813" i="15" s="1"/>
  <c r="K1818" i="15"/>
  <c r="L1818" i="15" s="1"/>
  <c r="K1821" i="15"/>
  <c r="L1821" i="15" s="1"/>
  <c r="K1826" i="15"/>
  <c r="L1826" i="15" s="1"/>
  <c r="K1829" i="15"/>
  <c r="L1829" i="15" s="1"/>
  <c r="P1833" i="15"/>
  <c r="K1834" i="15"/>
  <c r="L1834" i="15" s="1"/>
  <c r="K1837" i="15"/>
  <c r="L1837" i="15" s="1"/>
  <c r="K1842" i="15"/>
  <c r="L1842" i="15" s="1"/>
  <c r="K1845" i="15"/>
  <c r="L1845" i="15" s="1"/>
  <c r="K1850" i="15"/>
  <c r="L1850" i="15" s="1"/>
  <c r="K1853" i="15"/>
  <c r="L1853" i="15" s="1"/>
  <c r="P1857" i="15"/>
  <c r="K1858" i="15"/>
  <c r="L1858" i="15" s="1"/>
  <c r="K1861" i="15"/>
  <c r="L1861" i="15" s="1"/>
  <c r="K1866" i="15"/>
  <c r="L1866" i="15" s="1"/>
  <c r="K1869" i="15"/>
  <c r="L1869" i="15" s="1"/>
  <c r="L1873" i="15"/>
  <c r="K1874" i="15"/>
  <c r="L1874" i="15" s="1"/>
  <c r="K1877" i="15"/>
  <c r="L1877" i="15" s="1"/>
  <c r="L1881" i="15"/>
  <c r="K1882" i="15"/>
  <c r="L1882" i="15" s="1"/>
  <c r="K1885" i="15"/>
  <c r="L1885" i="15" s="1"/>
  <c r="K1890" i="15"/>
  <c r="L1890" i="15" s="1"/>
  <c r="K1893" i="15"/>
  <c r="L1893" i="15" s="1"/>
  <c r="K1898" i="15"/>
  <c r="L1898" i="15" s="1"/>
  <c r="K1901" i="15"/>
  <c r="L1901" i="15" s="1"/>
  <c r="K1906" i="15"/>
  <c r="L1906" i="15" s="1"/>
  <c r="K1909" i="15"/>
  <c r="L1909" i="15" s="1"/>
  <c r="K1914" i="15"/>
  <c r="L1914" i="15" s="1"/>
  <c r="K1917" i="15"/>
  <c r="L1917" i="15" s="1"/>
  <c r="P1921" i="15"/>
  <c r="K1922" i="15"/>
  <c r="L1922" i="15" s="1"/>
  <c r="K1925" i="15"/>
  <c r="L1925" i="15" s="1"/>
  <c r="L1929" i="15"/>
  <c r="K1930" i="15"/>
  <c r="L1930" i="15" s="1"/>
  <c r="K1933" i="15"/>
  <c r="L1933" i="15" s="1"/>
  <c r="L1937" i="15"/>
  <c r="K1938" i="15"/>
  <c r="L1938" i="15" s="1"/>
  <c r="K1941" i="15"/>
  <c r="L1941" i="15" s="1"/>
  <c r="K1946" i="15"/>
  <c r="L1946" i="15" s="1"/>
  <c r="K1949" i="15"/>
  <c r="L1949" i="15" s="1"/>
  <c r="K1954" i="15"/>
  <c r="L1954" i="15" s="1"/>
  <c r="K1957" i="15"/>
  <c r="L1957" i="15" s="1"/>
  <c r="L1961" i="15"/>
  <c r="K1962" i="15"/>
  <c r="L1962" i="15" s="1"/>
  <c r="K1965" i="15"/>
  <c r="L1965" i="15" s="1"/>
  <c r="K1970" i="15"/>
  <c r="L1970" i="15" s="1"/>
  <c r="K1973" i="15"/>
  <c r="L1973" i="15" s="1"/>
  <c r="P1977" i="15"/>
  <c r="K1978" i="15"/>
  <c r="L1978" i="15" s="1"/>
  <c r="K1981" i="15"/>
  <c r="L1981" i="15" s="1"/>
  <c r="P1985" i="15"/>
  <c r="K1986" i="15"/>
  <c r="L1986" i="15" s="1"/>
  <c r="K1989" i="15"/>
  <c r="L1989" i="15" s="1"/>
  <c r="K1545" i="15"/>
  <c r="P1545" i="15" s="1"/>
  <c r="L1643" i="15"/>
  <c r="L1675" i="15"/>
  <c r="K1739" i="15"/>
  <c r="P1739" i="15" s="1"/>
  <c r="K1755" i="15"/>
  <c r="P1755" i="15" s="1"/>
  <c r="K1768" i="15"/>
  <c r="L1768" i="15" s="1"/>
  <c r="K1787" i="15"/>
  <c r="L1787" i="15" s="1"/>
  <c r="K1800" i="15"/>
  <c r="K1819" i="15"/>
  <c r="L1819" i="15" s="1"/>
  <c r="L1820" i="15"/>
  <c r="K1832" i="15"/>
  <c r="L1832" i="15" s="1"/>
  <c r="K1851" i="15"/>
  <c r="L1851" i="15" s="1"/>
  <c r="K1864" i="15"/>
  <c r="L1864" i="15" s="1"/>
  <c r="K1883" i="15"/>
  <c r="P1883" i="15" s="1"/>
  <c r="K1896" i="15"/>
  <c r="L1896" i="15" s="1"/>
  <c r="K1915" i="15"/>
  <c r="L1915" i="15" s="1"/>
  <c r="L1916" i="15"/>
  <c r="K1928" i="15"/>
  <c r="L1928" i="15" s="1"/>
  <c r="K1947" i="15"/>
  <c r="L1947" i="15" s="1"/>
  <c r="K1960" i="15"/>
  <c r="L1960" i="15" s="1"/>
  <c r="K1979" i="15"/>
  <c r="L1979" i="15" s="1"/>
  <c r="K1992" i="15"/>
  <c r="L1992" i="15" s="1"/>
  <c r="K1529" i="15"/>
  <c r="P1529" i="15" s="1"/>
  <c r="K1537" i="15"/>
  <c r="P1537" i="15" s="1"/>
  <c r="K1570" i="15"/>
  <c r="L1570" i="15" s="1"/>
  <c r="P1577" i="15"/>
  <c r="K1578" i="15"/>
  <c r="L1578" i="15" s="1"/>
  <c r="P1585" i="15"/>
  <c r="K1586" i="15"/>
  <c r="L1586" i="15" s="1"/>
  <c r="P1593" i="15"/>
  <c r="K1594" i="15"/>
  <c r="L1594" i="15" s="1"/>
  <c r="K1602" i="15"/>
  <c r="L1602" i="15" s="1"/>
  <c r="K1610" i="15"/>
  <c r="L1610" i="15" s="1"/>
  <c r="P1617" i="15"/>
  <c r="K1618" i="15"/>
  <c r="L1618" i="15" s="1"/>
  <c r="P1625" i="15"/>
  <c r="K1626" i="15"/>
  <c r="L1626" i="15" s="1"/>
  <c r="K1634" i="15"/>
  <c r="L1634" i="15" s="1"/>
  <c r="K1642" i="15"/>
  <c r="L1642" i="15" s="1"/>
  <c r="K1650" i="15"/>
  <c r="L1650" i="15" s="1"/>
  <c r="K1658" i="15"/>
  <c r="L1658" i="15" s="1"/>
  <c r="K1666" i="15"/>
  <c r="L1666" i="15" s="1"/>
  <c r="K1674" i="15"/>
  <c r="L1674" i="15" s="1"/>
  <c r="K1682" i="15"/>
  <c r="L1682" i="15" s="1"/>
  <c r="P1689" i="15"/>
  <c r="K1690" i="15"/>
  <c r="L1690" i="15" s="1"/>
  <c r="K1698" i="15"/>
  <c r="L1698" i="15" s="1"/>
  <c r="K1706" i="15"/>
  <c r="L1706" i="15" s="1"/>
  <c r="K1714" i="15"/>
  <c r="L1714" i="15" s="1"/>
  <c r="K1722" i="15"/>
  <c r="L1722" i="15" s="1"/>
  <c r="K1730" i="15"/>
  <c r="L1730" i="15" s="1"/>
  <c r="K1744" i="15"/>
  <c r="L1744" i="15" s="1"/>
  <c r="K1760" i="15"/>
  <c r="L1760" i="15" s="1"/>
  <c r="K1779" i="15"/>
  <c r="L1779" i="15" s="1"/>
  <c r="K1792" i="15"/>
  <c r="L1792" i="15" s="1"/>
  <c r="K1811" i="15"/>
  <c r="L1811" i="15" s="1"/>
  <c r="K1824" i="15"/>
  <c r="L1824" i="15" s="1"/>
  <c r="K1843" i="15"/>
  <c r="N1843" i="15" s="1"/>
  <c r="K1856" i="15"/>
  <c r="L1856" i="15" s="1"/>
  <c r="K1875" i="15"/>
  <c r="P1875" i="15" s="1"/>
  <c r="K1888" i="15"/>
  <c r="L1888" i="15" s="1"/>
  <c r="K1907" i="15"/>
  <c r="L1907" i="15" s="1"/>
  <c r="K1920" i="15"/>
  <c r="L1920" i="15" s="1"/>
  <c r="K1939" i="15"/>
  <c r="L1939" i="15" s="1"/>
  <c r="K1952" i="15"/>
  <c r="L1952" i="15" s="1"/>
  <c r="K1971" i="15"/>
  <c r="N1971" i="15" s="1"/>
  <c r="K1984" i="15"/>
  <c r="L1984" i="15" s="1"/>
  <c r="K1561" i="15"/>
  <c r="P1561" i="15" s="1"/>
  <c r="K1747" i="15"/>
  <c r="N1747" i="15" s="1"/>
  <c r="L1748" i="15"/>
  <c r="K1771" i="15"/>
  <c r="P1771" i="15" s="1"/>
  <c r="K1784" i="15"/>
  <c r="L1784" i="15" s="1"/>
  <c r="K1803" i="15"/>
  <c r="P1803" i="15" s="1"/>
  <c r="K1816" i="15"/>
  <c r="N1816" i="15" s="1"/>
  <c r="K1835" i="15"/>
  <c r="P1835" i="15" s="1"/>
  <c r="K1848" i="15"/>
  <c r="L1848" i="15" s="1"/>
  <c r="K1867" i="15"/>
  <c r="P1867" i="15" s="1"/>
  <c r="K1880" i="15"/>
  <c r="L1880" i="15" s="1"/>
  <c r="K1899" i="15"/>
  <c r="P1899" i="15" s="1"/>
  <c r="K1912" i="15"/>
  <c r="L1912" i="15" s="1"/>
  <c r="K1931" i="15"/>
  <c r="P1931" i="15" s="1"/>
  <c r="K1944" i="15"/>
  <c r="L1944" i="15" s="1"/>
  <c r="K1963" i="15"/>
  <c r="P1963" i="15" s="1"/>
  <c r="K1976" i="15"/>
  <c r="L1976" i="15" s="1"/>
  <c r="K1525" i="15"/>
  <c r="P1525" i="15" s="1"/>
  <c r="K1533" i="15"/>
  <c r="P1533" i="15" s="1"/>
  <c r="K1553" i="15"/>
  <c r="P1553" i="15" s="1"/>
  <c r="K1752" i="15"/>
  <c r="L1752" i="15" s="1"/>
  <c r="K1763" i="15"/>
  <c r="P1763" i="15" s="1"/>
  <c r="K1776" i="15"/>
  <c r="L1776" i="15" s="1"/>
  <c r="K1795" i="15"/>
  <c r="P1795" i="15" s="1"/>
  <c r="K1808" i="15"/>
  <c r="L1808" i="15" s="1"/>
  <c r="K1827" i="15"/>
  <c r="P1827" i="15" s="1"/>
  <c r="K1840" i="15"/>
  <c r="L1840" i="15" s="1"/>
  <c r="K1859" i="15"/>
  <c r="P1859" i="15" s="1"/>
  <c r="K1872" i="15"/>
  <c r="L1872" i="15" s="1"/>
  <c r="K1891" i="15"/>
  <c r="P1891" i="15" s="1"/>
  <c r="K1904" i="15"/>
  <c r="L1904" i="15" s="1"/>
  <c r="K1923" i="15"/>
  <c r="P1923" i="15" s="1"/>
  <c r="K1936" i="15"/>
  <c r="L1936" i="15" s="1"/>
  <c r="N1947" i="15"/>
  <c r="K1955" i="15"/>
  <c r="P1955" i="15" s="1"/>
  <c r="K1968" i="15"/>
  <c r="L1968" i="15" s="1"/>
  <c r="K1987" i="15"/>
  <c r="P1987" i="15" s="1"/>
  <c r="K1876" i="14"/>
  <c r="O1854" i="14"/>
  <c r="K1830" i="14"/>
  <c r="O1830" i="14"/>
  <c r="K1828" i="14"/>
  <c r="K1826" i="14"/>
  <c r="O1826" i="14"/>
  <c r="K1824" i="14"/>
  <c r="K1822" i="14"/>
  <c r="O1822" i="14"/>
  <c r="K1820" i="14"/>
  <c r="K1818" i="14"/>
  <c r="K1816" i="14"/>
  <c r="M1806" i="14"/>
  <c r="K1804" i="14"/>
  <c r="O1804" i="14"/>
  <c r="K1802" i="14"/>
  <c r="O1802" i="14"/>
  <c r="O1794" i="14"/>
  <c r="K1792" i="14"/>
  <c r="O1792" i="14"/>
  <c r="K1778" i="14"/>
  <c r="O1778" i="14"/>
  <c r="K1776" i="14"/>
  <c r="O1776" i="14"/>
  <c r="K1766" i="14"/>
  <c r="O1766" i="14"/>
  <c r="K1736" i="14"/>
  <c r="O1736" i="14"/>
  <c r="K1734" i="14"/>
  <c r="K1724" i="14"/>
  <c r="O1724" i="14"/>
  <c r="O1692" i="14"/>
  <c r="O1682" i="14"/>
  <c r="K1668" i="14"/>
  <c r="O1668" i="14"/>
  <c r="K1662" i="14"/>
  <c r="O1662" i="14"/>
  <c r="K1650" i="14"/>
  <c r="K1648" i="14"/>
  <c r="K1646" i="14"/>
  <c r="K1634" i="14"/>
  <c r="K1622" i="14"/>
  <c r="K1570" i="14"/>
  <c r="K1528" i="14"/>
  <c r="K1514" i="14"/>
  <c r="K1512" i="14"/>
  <c r="K1504" i="14"/>
  <c r="K1494" i="14"/>
  <c r="K1488" i="14"/>
  <c r="K1448" i="14"/>
  <c r="K1438" i="14"/>
  <c r="K1370" i="14"/>
  <c r="K1366" i="14"/>
  <c r="K1338" i="14"/>
  <c r="K1330" i="14"/>
  <c r="K1326" i="14"/>
  <c r="K1312" i="14"/>
  <c r="K1304" i="14"/>
  <c r="K1302" i="14"/>
  <c r="K1298" i="14"/>
  <c r="K1290" i="14"/>
  <c r="K275" i="15"/>
  <c r="N275" i="15" s="1"/>
  <c r="K271" i="15"/>
  <c r="L271" i="15" s="1"/>
  <c r="K267" i="15"/>
  <c r="L267" i="15" s="1"/>
  <c r="K263" i="15"/>
  <c r="N263" i="15" s="1"/>
  <c r="K259" i="15"/>
  <c r="N259" i="15" s="1"/>
  <c r="K255" i="15"/>
  <c r="L255" i="15" s="1"/>
  <c r="K251" i="15"/>
  <c r="K247" i="15"/>
  <c r="N247" i="15" s="1"/>
  <c r="K243" i="15"/>
  <c r="N243" i="15" s="1"/>
  <c r="K239" i="15"/>
  <c r="K235" i="15"/>
  <c r="L235" i="15" s="1"/>
  <c r="K231" i="15"/>
  <c r="K227" i="15"/>
  <c r="P227" i="15" s="1"/>
  <c r="K223" i="15"/>
  <c r="K219" i="15"/>
  <c r="K215" i="15"/>
  <c r="K211" i="15"/>
  <c r="K207" i="15"/>
  <c r="K203" i="15"/>
  <c r="K199" i="15"/>
  <c r="K195" i="15"/>
  <c r="K191" i="15"/>
  <c r="K187" i="15"/>
  <c r="K183" i="15"/>
  <c r="K179" i="15"/>
  <c r="K175" i="15"/>
  <c r="K171" i="15"/>
  <c r="K167" i="15"/>
  <c r="K163" i="15"/>
  <c r="K159" i="15"/>
  <c r="K155" i="15"/>
  <c r="K151" i="15"/>
  <c r="K147" i="15"/>
  <c r="K143" i="15"/>
  <c r="K139" i="15"/>
  <c r="K135" i="15"/>
  <c r="K131" i="15"/>
  <c r="K127" i="15"/>
  <c r="K123" i="15"/>
  <c r="K119" i="15"/>
  <c r="K115" i="15"/>
  <c r="K111" i="15"/>
  <c r="K107" i="15"/>
  <c r="K103" i="15"/>
  <c r="K99" i="15"/>
  <c r="K95" i="15"/>
  <c r="K91" i="15"/>
  <c r="K87" i="15"/>
  <c r="K83" i="15"/>
  <c r="K79" i="15"/>
  <c r="K75" i="15"/>
  <c r="K71" i="15"/>
  <c r="K67" i="15"/>
  <c r="K63" i="15"/>
  <c r="K59" i="15"/>
  <c r="K55" i="15"/>
  <c r="K51" i="15"/>
  <c r="K47" i="15"/>
  <c r="K43" i="15"/>
  <c r="K39" i="15"/>
  <c r="K35" i="15"/>
  <c r="K31" i="15"/>
  <c r="K27" i="15"/>
  <c r="K23" i="15"/>
  <c r="K19" i="15"/>
  <c r="K15" i="15"/>
  <c r="K11" i="15"/>
  <c r="K7" i="15"/>
  <c r="O1992" i="14"/>
  <c r="O1990" i="14"/>
  <c r="O1982" i="14"/>
  <c r="O1980" i="14"/>
  <c r="O1974" i="14"/>
  <c r="M1973" i="14"/>
  <c r="O1972" i="14"/>
  <c r="O1968" i="14"/>
  <c r="O1966" i="14"/>
  <c r="O1958" i="14"/>
  <c r="O1952" i="14"/>
  <c r="O1950" i="14"/>
  <c r="M1949" i="14"/>
  <c r="O1946" i="14"/>
  <c r="M1945" i="14"/>
  <c r="O1944" i="14"/>
  <c r="O1942" i="14"/>
  <c r="M1941" i="14"/>
  <c r="O1938" i="14"/>
  <c r="O1936" i="14"/>
  <c r="O1934" i="14"/>
  <c r="O1932" i="14"/>
  <c r="O1930" i="14"/>
  <c r="M1929" i="14"/>
  <c r="O1926" i="14"/>
  <c r="O1924" i="14"/>
  <c r="O1922" i="14"/>
  <c r="O1920" i="14"/>
  <c r="O1918" i="14"/>
  <c r="O1912" i="14"/>
  <c r="O1910" i="14"/>
  <c r="O1906" i="14"/>
  <c r="O1902" i="14"/>
  <c r="O1898" i="14"/>
  <c r="O1896" i="14"/>
  <c r="O1894" i="14"/>
  <c r="O1890" i="14"/>
  <c r="O1888" i="14"/>
  <c r="O1886" i="14"/>
  <c r="M1885" i="14"/>
  <c r="O1882" i="14"/>
  <c r="O1880" i="14"/>
  <c r="O1878" i="14"/>
  <c r="O1874" i="14"/>
  <c r="M1854" i="14"/>
  <c r="K1852" i="14"/>
  <c r="K1850" i="14"/>
  <c r="O1850" i="14"/>
  <c r="K1848" i="14"/>
  <c r="O1848" i="14"/>
  <c r="K1846" i="14"/>
  <c r="O1846" i="14"/>
  <c r="M1830" i="14"/>
  <c r="M1826" i="14"/>
  <c r="M1820" i="14"/>
  <c r="M1818" i="14"/>
  <c r="K1812" i="14"/>
  <c r="O1812" i="14"/>
  <c r="K1810" i="14"/>
  <c r="M1804" i="14"/>
  <c r="M1802" i="14"/>
  <c r="K1800" i="14"/>
  <c r="O1800" i="14"/>
  <c r="M1794" i="14"/>
  <c r="M1792" i="14"/>
  <c r="M1776" i="14"/>
  <c r="K1774" i="14"/>
  <c r="O1774" i="14"/>
  <c r="K1772" i="14"/>
  <c r="O1772" i="14"/>
  <c r="M1766" i="14"/>
  <c r="O1764" i="14"/>
  <c r="K1762" i="14"/>
  <c r="O1762" i="14"/>
  <c r="O1760" i="14"/>
  <c r="M1736" i="14"/>
  <c r="M1726" i="14"/>
  <c r="M1724" i="14"/>
  <c r="K1722" i="14"/>
  <c r="O1722" i="14"/>
  <c r="K1718" i="14"/>
  <c r="O1718" i="14"/>
  <c r="O1696" i="14"/>
  <c r="K1694" i="14"/>
  <c r="O1694" i="14"/>
  <c r="K1684" i="14"/>
  <c r="O1684" i="14"/>
  <c r="M1682" i="14"/>
  <c r="K1678" i="14"/>
  <c r="O1678" i="14"/>
  <c r="K1674" i="14"/>
  <c r="K1670" i="14"/>
  <c r="O1670" i="14"/>
  <c r="M1662" i="14"/>
  <c r="K1656" i="14"/>
  <c r="O1656" i="14"/>
  <c r="K1632" i="14"/>
  <c r="K1534" i="14"/>
  <c r="K1502" i="14"/>
  <c r="K1472" i="14"/>
  <c r="K1408" i="14"/>
  <c r="K1406" i="14"/>
  <c r="K1402" i="14"/>
  <c r="K1336" i="14"/>
  <c r="K1322" i="14"/>
  <c r="K1314" i="14"/>
  <c r="K1288" i="14"/>
  <c r="K274" i="15"/>
  <c r="L274" i="15" s="1"/>
  <c r="P273" i="15"/>
  <c r="K270" i="15"/>
  <c r="L270" i="15" s="1"/>
  <c r="P269" i="15"/>
  <c r="K266" i="15"/>
  <c r="L266" i="15" s="1"/>
  <c r="P265" i="15"/>
  <c r="K262" i="15"/>
  <c r="L262" i="15" s="1"/>
  <c r="P261" i="15"/>
  <c r="K258" i="15"/>
  <c r="L258" i="15" s="1"/>
  <c r="P257" i="15"/>
  <c r="K254" i="15"/>
  <c r="L254" i="15" s="1"/>
  <c r="P253" i="15"/>
  <c r="K250" i="15"/>
  <c r="L250" i="15" s="1"/>
  <c r="P249" i="15"/>
  <c r="K246" i="15"/>
  <c r="L246" i="15" s="1"/>
  <c r="P245" i="15"/>
  <c r="K242" i="15"/>
  <c r="L242" i="15" s="1"/>
  <c r="P241" i="15"/>
  <c r="K238" i="15"/>
  <c r="L238" i="15" s="1"/>
  <c r="K234" i="15"/>
  <c r="L234" i="15" s="1"/>
  <c r="K230" i="15"/>
  <c r="L230" i="15" s="1"/>
  <c r="K226" i="15"/>
  <c r="L226" i="15" s="1"/>
  <c r="K222" i="15"/>
  <c r="L222" i="15" s="1"/>
  <c r="K218" i="15"/>
  <c r="L218" i="15" s="1"/>
  <c r="K214" i="15"/>
  <c r="L214" i="15" s="1"/>
  <c r="K210" i="15"/>
  <c r="L210" i="15" s="1"/>
  <c r="K206" i="15"/>
  <c r="L206" i="15" s="1"/>
  <c r="K202" i="15"/>
  <c r="L202" i="15" s="1"/>
  <c r="K198" i="15"/>
  <c r="L198" i="15" s="1"/>
  <c r="K194" i="15"/>
  <c r="L194" i="15" s="1"/>
  <c r="K190" i="15"/>
  <c r="L190" i="15" s="1"/>
  <c r="K186" i="15"/>
  <c r="L186" i="15" s="1"/>
  <c r="K182" i="15"/>
  <c r="L182" i="15" s="1"/>
  <c r="K178" i="15"/>
  <c r="L178" i="15" s="1"/>
  <c r="K174" i="15"/>
  <c r="L174" i="15" s="1"/>
  <c r="K170" i="15"/>
  <c r="L170" i="15" s="1"/>
  <c r="K166" i="15"/>
  <c r="L166" i="15" s="1"/>
  <c r="K162" i="15"/>
  <c r="L162" i="15" s="1"/>
  <c r="K158" i="15"/>
  <c r="L158" i="15" s="1"/>
  <c r="K154" i="15"/>
  <c r="L154" i="15" s="1"/>
  <c r="K150" i="15"/>
  <c r="L150" i="15" s="1"/>
  <c r="K146" i="15"/>
  <c r="L146" i="15" s="1"/>
  <c r="K142" i="15"/>
  <c r="L142" i="15" s="1"/>
  <c r="K138" i="15"/>
  <c r="L138" i="15" s="1"/>
  <c r="K134" i="15"/>
  <c r="L134" i="15" s="1"/>
  <c r="K130" i="15"/>
  <c r="L130" i="15" s="1"/>
  <c r="K126" i="15"/>
  <c r="L126" i="15" s="1"/>
  <c r="K122" i="15"/>
  <c r="L122" i="15" s="1"/>
  <c r="K118" i="15"/>
  <c r="L118" i="15" s="1"/>
  <c r="K114" i="15"/>
  <c r="L114" i="15" s="1"/>
  <c r="K110" i="15"/>
  <c r="L110" i="15" s="1"/>
  <c r="K106" i="15"/>
  <c r="L106" i="15" s="1"/>
  <c r="K102" i="15"/>
  <c r="L102" i="15" s="1"/>
  <c r="K98" i="15"/>
  <c r="L98" i="15" s="1"/>
  <c r="K94" i="15"/>
  <c r="L94" i="15" s="1"/>
  <c r="K90" i="15"/>
  <c r="L90" i="15" s="1"/>
  <c r="K86" i="15"/>
  <c r="L86" i="15" s="1"/>
  <c r="K82" i="15"/>
  <c r="L82" i="15" s="1"/>
  <c r="K78" i="15"/>
  <c r="L78" i="15" s="1"/>
  <c r="K74" i="15"/>
  <c r="L74" i="15" s="1"/>
  <c r="K70" i="15"/>
  <c r="L70" i="15" s="1"/>
  <c r="K66" i="15"/>
  <c r="L66" i="15" s="1"/>
  <c r="K62" i="15"/>
  <c r="L62" i="15" s="1"/>
  <c r="K58" i="15"/>
  <c r="L58" i="15" s="1"/>
  <c r="K54" i="15"/>
  <c r="L54" i="15" s="1"/>
  <c r="K50" i="15"/>
  <c r="L50" i="15" s="1"/>
  <c r="K46" i="15"/>
  <c r="L46" i="15" s="1"/>
  <c r="K42" i="15"/>
  <c r="L42" i="15" s="1"/>
  <c r="K38" i="15"/>
  <c r="L38" i="15" s="1"/>
  <c r="K34" i="15"/>
  <c r="L34" i="15" s="1"/>
  <c r="K30" i="15"/>
  <c r="L30" i="15" s="1"/>
  <c r="K26" i="15"/>
  <c r="L26" i="15" s="1"/>
  <c r="K22" i="15"/>
  <c r="L22" i="15" s="1"/>
  <c r="K18" i="15"/>
  <c r="L18" i="15" s="1"/>
  <c r="K14" i="15"/>
  <c r="L14" i="15" s="1"/>
  <c r="K10" i="15"/>
  <c r="L10" i="15" s="1"/>
  <c r="K6" i="15"/>
  <c r="L6" i="15" s="1"/>
  <c r="K1078" i="15"/>
  <c r="N1078" i="15" s="1"/>
  <c r="M1874" i="14"/>
  <c r="M1852" i="14"/>
  <c r="M1848" i="14"/>
  <c r="M1846" i="14"/>
  <c r="O1842" i="14"/>
  <c r="K1840" i="14"/>
  <c r="O1838" i="14"/>
  <c r="K1836" i="14"/>
  <c r="K1834" i="14"/>
  <c r="O1834" i="14"/>
  <c r="M1814" i="14"/>
  <c r="M1812" i="14"/>
  <c r="K1808" i="14"/>
  <c r="O1808" i="14"/>
  <c r="M1800" i="14"/>
  <c r="O1798" i="14"/>
  <c r="K1788" i="14"/>
  <c r="O1788" i="14"/>
  <c r="O1786" i="14"/>
  <c r="M1774" i="14"/>
  <c r="K1770" i="14"/>
  <c r="M1760" i="14"/>
  <c r="K1758" i="14"/>
  <c r="O1758" i="14"/>
  <c r="K1756" i="14"/>
  <c r="O1756" i="14"/>
  <c r="K1752" i="14"/>
  <c r="O1752" i="14"/>
  <c r="K1750" i="14"/>
  <c r="O1750" i="14"/>
  <c r="K1748" i="14"/>
  <c r="O1748" i="14"/>
  <c r="K1746" i="14"/>
  <c r="K1744" i="14"/>
  <c r="O1744" i="14"/>
  <c r="K1742" i="14"/>
  <c r="M1732" i="14"/>
  <c r="K1730" i="14"/>
  <c r="O1730" i="14"/>
  <c r="M1722" i="14"/>
  <c r="M1718" i="14"/>
  <c r="K1716" i="14"/>
  <c r="O1716" i="14"/>
  <c r="O1714" i="14"/>
  <c r="K1712" i="14"/>
  <c r="O1712" i="14"/>
  <c r="K1710" i="14"/>
  <c r="O1710" i="14"/>
  <c r="K1698" i="14"/>
  <c r="O1698" i="14"/>
  <c r="M1696" i="14"/>
  <c r="O1688" i="14"/>
  <c r="K1686" i="14"/>
  <c r="O1686" i="14"/>
  <c r="M1684" i="14"/>
  <c r="M1678" i="14"/>
  <c r="M1674" i="14"/>
  <c r="M1670" i="14"/>
  <c r="K1664" i="14"/>
  <c r="O1664" i="14"/>
  <c r="K1658" i="14"/>
  <c r="O1658" i="14"/>
  <c r="M1656" i="14"/>
  <c r="K1642" i="14"/>
  <c r="K1576" i="14"/>
  <c r="K1536" i="14"/>
  <c r="K1520" i="14"/>
  <c r="K1434" i="14"/>
  <c r="K1430" i="14"/>
  <c r="K1358" i="14"/>
  <c r="K1354" i="14"/>
  <c r="K1352" i="14"/>
  <c r="K1346" i="14"/>
  <c r="K1278" i="14"/>
  <c r="P240" i="15"/>
  <c r="K237" i="15"/>
  <c r="N237" i="15" s="1"/>
  <c r="P236" i="15"/>
  <c r="K233" i="15"/>
  <c r="P233" i="15" s="1"/>
  <c r="P232" i="15"/>
  <c r="K229" i="15"/>
  <c r="P229" i="15" s="1"/>
  <c r="P228" i="15"/>
  <c r="K225" i="15"/>
  <c r="P225" i="15" s="1"/>
  <c r="P224" i="15"/>
  <c r="K221" i="15"/>
  <c r="P221" i="15" s="1"/>
  <c r="P220" i="15"/>
  <c r="K217" i="15"/>
  <c r="P217" i="15" s="1"/>
  <c r="P216" i="15"/>
  <c r="K213" i="15"/>
  <c r="P213" i="15" s="1"/>
  <c r="P212" i="15"/>
  <c r="K209" i="15"/>
  <c r="P209" i="15" s="1"/>
  <c r="P208" i="15"/>
  <c r="K205" i="15"/>
  <c r="P205" i="15" s="1"/>
  <c r="P204" i="15"/>
  <c r="K201" i="15"/>
  <c r="P201" i="15" s="1"/>
  <c r="P200" i="15"/>
  <c r="K197" i="15"/>
  <c r="P197" i="15" s="1"/>
  <c r="P196" i="15"/>
  <c r="K193" i="15"/>
  <c r="P193" i="15" s="1"/>
  <c r="P192" i="15"/>
  <c r="K189" i="15"/>
  <c r="P189" i="15" s="1"/>
  <c r="P188" i="15"/>
  <c r="K185" i="15"/>
  <c r="P185" i="15" s="1"/>
  <c r="P184" i="15"/>
  <c r="K181" i="15"/>
  <c r="P181" i="15" s="1"/>
  <c r="P180" i="15"/>
  <c r="K177" i="15"/>
  <c r="P177" i="15" s="1"/>
  <c r="P176" i="15"/>
  <c r="K173" i="15"/>
  <c r="P173" i="15" s="1"/>
  <c r="P172" i="15"/>
  <c r="K169" i="15"/>
  <c r="P169" i="15" s="1"/>
  <c r="P168" i="15"/>
  <c r="K165" i="15"/>
  <c r="P165" i="15" s="1"/>
  <c r="P164" i="15"/>
  <c r="K161" i="15"/>
  <c r="P161" i="15" s="1"/>
  <c r="P160" i="15"/>
  <c r="K157" i="15"/>
  <c r="P157" i="15" s="1"/>
  <c r="P156" i="15"/>
  <c r="K153" i="15"/>
  <c r="P153" i="15" s="1"/>
  <c r="P152" i="15"/>
  <c r="K149" i="15"/>
  <c r="P149" i="15" s="1"/>
  <c r="P148" i="15"/>
  <c r="K145" i="15"/>
  <c r="P145" i="15" s="1"/>
  <c r="P144" i="15"/>
  <c r="K141" i="15"/>
  <c r="P141" i="15" s="1"/>
  <c r="P140" i="15"/>
  <c r="K137" i="15"/>
  <c r="P137" i="15" s="1"/>
  <c r="P136" i="15"/>
  <c r="K133" i="15"/>
  <c r="P133" i="15" s="1"/>
  <c r="P132" i="15"/>
  <c r="K129" i="15"/>
  <c r="P129" i="15" s="1"/>
  <c r="P128" i="15"/>
  <c r="K125" i="15"/>
  <c r="P125" i="15" s="1"/>
  <c r="P124" i="15"/>
  <c r="K121" i="15"/>
  <c r="P121" i="15" s="1"/>
  <c r="P120" i="15"/>
  <c r="K117" i="15"/>
  <c r="P117" i="15" s="1"/>
  <c r="P116" i="15"/>
  <c r="K113" i="15"/>
  <c r="P113" i="15" s="1"/>
  <c r="P112" i="15"/>
  <c r="K109" i="15"/>
  <c r="P109" i="15" s="1"/>
  <c r="P108" i="15"/>
  <c r="K105" i="15"/>
  <c r="P105" i="15" s="1"/>
  <c r="P104" i="15"/>
  <c r="K101" i="15"/>
  <c r="P101" i="15" s="1"/>
  <c r="P100" i="15"/>
  <c r="K97" i="15"/>
  <c r="P97" i="15" s="1"/>
  <c r="P96" i="15"/>
  <c r="K93" i="15"/>
  <c r="P93" i="15" s="1"/>
  <c r="P92" i="15"/>
  <c r="K89" i="15"/>
  <c r="P89" i="15" s="1"/>
  <c r="P88" i="15"/>
  <c r="K85" i="15"/>
  <c r="P85" i="15" s="1"/>
  <c r="P84" i="15"/>
  <c r="K81" i="15"/>
  <c r="P81" i="15" s="1"/>
  <c r="P80" i="15"/>
  <c r="K77" i="15"/>
  <c r="P77" i="15" s="1"/>
  <c r="P76" i="15"/>
  <c r="K73" i="15"/>
  <c r="P73" i="15" s="1"/>
  <c r="P72" i="15"/>
  <c r="K69" i="15"/>
  <c r="P69" i="15" s="1"/>
  <c r="P68" i="15"/>
  <c r="K65" i="15"/>
  <c r="P65" i="15" s="1"/>
  <c r="P64" i="15"/>
  <c r="K61" i="15"/>
  <c r="P61" i="15" s="1"/>
  <c r="P60" i="15"/>
  <c r="K57" i="15"/>
  <c r="P57" i="15" s="1"/>
  <c r="K53" i="15"/>
  <c r="P53" i="15" s="1"/>
  <c r="P52" i="15"/>
  <c r="K49" i="15"/>
  <c r="P49" i="15" s="1"/>
  <c r="P48" i="15"/>
  <c r="K45" i="15"/>
  <c r="P45" i="15" s="1"/>
  <c r="P44" i="15"/>
  <c r="K41" i="15"/>
  <c r="P41" i="15" s="1"/>
  <c r="P40" i="15"/>
  <c r="K37" i="15"/>
  <c r="P37" i="15" s="1"/>
  <c r="P36" i="15"/>
  <c r="K33" i="15"/>
  <c r="P33" i="15" s="1"/>
  <c r="K29" i="15"/>
  <c r="P29" i="15" s="1"/>
  <c r="P28" i="15"/>
  <c r="K25" i="15"/>
  <c r="P25" i="15" s="1"/>
  <c r="K21" i="15"/>
  <c r="P21" i="15" s="1"/>
  <c r="P20" i="15"/>
  <c r="K17" i="15"/>
  <c r="P17" i="15" s="1"/>
  <c r="P16" i="15"/>
  <c r="K13" i="15"/>
  <c r="P13" i="15" s="1"/>
  <c r="P12" i="15"/>
  <c r="K9" i="15"/>
  <c r="P9" i="15" s="1"/>
  <c r="P8" i="15"/>
  <c r="K5" i="15"/>
  <c r="P5" i="15" s="1"/>
  <c r="M1966" i="14"/>
  <c r="M1964" i="14"/>
  <c r="M1958" i="14"/>
  <c r="M1950" i="14"/>
  <c r="K1870" i="14"/>
  <c r="K1868" i="14"/>
  <c r="O1868" i="14"/>
  <c r="K1866" i="14"/>
  <c r="O1866" i="14"/>
  <c r="K1864" i="14"/>
  <c r="O1864" i="14"/>
  <c r="O1862" i="14"/>
  <c r="K1860" i="14"/>
  <c r="O1860" i="14"/>
  <c r="K1858" i="14"/>
  <c r="O1858" i="14"/>
  <c r="K1856" i="14"/>
  <c r="O1856" i="14"/>
  <c r="K1832" i="14"/>
  <c r="K1806" i="14"/>
  <c r="O1806" i="14"/>
  <c r="K1784" i="14"/>
  <c r="O1784" i="14"/>
  <c r="K1780" i="14"/>
  <c r="O1780" i="14"/>
  <c r="O1768" i="14"/>
  <c r="M1756" i="14"/>
  <c r="M1748" i="14"/>
  <c r="K1740" i="14"/>
  <c r="O1740" i="14"/>
  <c r="K1738" i="14"/>
  <c r="O1738" i="14"/>
  <c r="O1728" i="14"/>
  <c r="K1708" i="14"/>
  <c r="O1708" i="14"/>
  <c r="K1706" i="14"/>
  <c r="O1706" i="14"/>
  <c r="K1704" i="14"/>
  <c r="O1704" i="14"/>
  <c r="K1702" i="14"/>
  <c r="K1700" i="14"/>
  <c r="O1700" i="14"/>
  <c r="K1690" i="14"/>
  <c r="K1680" i="14"/>
  <c r="O1680" i="14"/>
  <c r="K1676" i="14"/>
  <c r="K1672" i="14"/>
  <c r="O1672" i="14"/>
  <c r="K1666" i="14"/>
  <c r="O1666" i="14"/>
  <c r="K1660" i="14"/>
  <c r="K1630" i="14"/>
  <c r="K1624" i="14"/>
  <c r="K1614" i="14"/>
  <c r="K1610" i="14"/>
  <c r="K1608" i="14"/>
  <c r="K1598" i="14"/>
  <c r="K1592" i="14"/>
  <c r="K1590" i="14"/>
  <c r="K1582" i="14"/>
  <c r="K1578" i="14"/>
  <c r="K1562" i="14"/>
  <c r="K1560" i="14"/>
  <c r="K1550" i="14"/>
  <c r="K1538" i="14"/>
  <c r="K1510" i="14"/>
  <c r="K1496" i="14"/>
  <c r="K1442" i="14"/>
  <c r="K1432" i="14"/>
  <c r="K1414" i="14"/>
  <c r="K1382" i="14"/>
  <c r="K1374" i="14"/>
  <c r="K1328" i="14"/>
  <c r="K1306" i="14"/>
  <c r="K1271" i="14"/>
  <c r="O1271" i="14"/>
  <c r="K1269" i="14"/>
  <c r="K1251" i="14"/>
  <c r="K1249" i="14"/>
  <c r="O1249" i="14"/>
  <c r="K1247" i="14"/>
  <c r="K1237" i="14"/>
  <c r="O1237" i="14"/>
  <c r="K1223" i="14"/>
  <c r="O1223" i="14"/>
  <c r="K1221" i="14"/>
  <c r="O1221" i="14"/>
  <c r="K1203" i="14"/>
  <c r="K1187" i="14"/>
  <c r="K1171" i="14"/>
  <c r="O1171" i="14"/>
  <c r="O1169" i="14"/>
  <c r="O1167" i="14"/>
  <c r="K1165" i="14"/>
  <c r="O1165" i="14"/>
  <c r="K1155" i="14"/>
  <c r="O1155" i="14"/>
  <c r="K1145" i="14"/>
  <c r="K1143" i="14"/>
  <c r="O1143" i="14"/>
  <c r="K1141" i="14"/>
  <c r="O1141" i="14"/>
  <c r="O1137" i="14"/>
  <c r="K1133" i="14"/>
  <c r="O1133" i="14"/>
  <c r="K1129" i="14"/>
  <c r="O1123" i="14"/>
  <c r="K1117" i="14"/>
  <c r="O1117" i="14"/>
  <c r="K1107" i="14"/>
  <c r="O1107" i="14"/>
  <c r="K1105" i="14"/>
  <c r="K1081" i="14"/>
  <c r="O1081" i="14"/>
  <c r="M1081" i="14"/>
  <c r="O1654" i="14"/>
  <c r="O1650" i="14"/>
  <c r="O1648" i="14"/>
  <c r="O1646" i="14"/>
  <c r="O1642" i="14"/>
  <c r="O1640" i="14"/>
  <c r="O1638" i="14"/>
  <c r="O1634" i="14"/>
  <c r="O1632" i="14"/>
  <c r="O1630" i="14"/>
  <c r="O1628" i="14"/>
  <c r="O1624" i="14"/>
  <c r="O1622" i="14"/>
  <c r="O1618" i="14"/>
  <c r="O1616" i="14"/>
  <c r="O1614" i="14"/>
  <c r="O1610" i="14"/>
  <c r="O1608" i="14"/>
  <c r="O1606" i="14"/>
  <c r="O1604" i="14"/>
  <c r="O1602" i="14"/>
  <c r="O1600" i="14"/>
  <c r="O1598" i="14"/>
  <c r="O1596" i="14"/>
  <c r="O1592" i="14"/>
  <c r="O1590" i="14"/>
  <c r="O1586" i="14"/>
  <c r="O1584" i="14"/>
  <c r="O1582" i="14"/>
  <c r="O1580" i="14"/>
  <c r="O1576" i="14"/>
  <c r="O1574" i="14"/>
  <c r="O1568" i="14"/>
  <c r="O1566" i="14"/>
  <c r="O1564" i="14"/>
  <c r="O1560" i="14"/>
  <c r="O1558" i="14"/>
  <c r="O1556" i="14"/>
  <c r="O1552" i="14"/>
  <c r="O1550" i="14"/>
  <c r="O1548" i="14"/>
  <c r="O1546" i="14"/>
  <c r="O1544" i="14"/>
  <c r="O1542" i="14"/>
  <c r="O1536" i="14"/>
  <c r="O1534" i="14"/>
  <c r="O1528" i="14"/>
  <c r="O1526" i="14"/>
  <c r="O1522" i="14"/>
  <c r="O1520" i="14"/>
  <c r="O1518" i="14"/>
  <c r="O1516" i="14"/>
  <c r="O1512" i="14"/>
  <c r="O1510" i="14"/>
  <c r="O1504" i="14"/>
  <c r="O1502" i="14"/>
  <c r="O1500" i="14"/>
  <c r="O1496" i="14"/>
  <c r="O1494" i="14"/>
  <c r="O1488" i="14"/>
  <c r="O1486" i="14"/>
  <c r="O1482" i="14"/>
  <c r="O1480" i="14"/>
  <c r="O1478" i="14"/>
  <c r="O1476" i="14"/>
  <c r="O1472" i="14"/>
  <c r="O1470" i="14"/>
  <c r="O1466" i="14"/>
  <c r="O1464" i="14"/>
  <c r="O1462" i="14"/>
  <c r="O1458" i="14"/>
  <c r="O1456" i="14"/>
  <c r="O1454" i="14"/>
  <c r="O1448" i="14"/>
  <c r="O1446" i="14"/>
  <c r="O1444" i="14"/>
  <c r="O1440" i="14"/>
  <c r="O1438" i="14"/>
  <c r="O1436" i="14"/>
  <c r="O1432" i="14"/>
  <c r="O1430" i="14"/>
  <c r="O1428" i="14"/>
  <c r="O1424" i="14"/>
  <c r="O1422" i="14"/>
  <c r="O1416" i="14"/>
  <c r="O1414" i="14"/>
  <c r="O1410" i="14"/>
  <c r="O1408" i="14"/>
  <c r="O1406" i="14"/>
  <c r="O1404" i="14"/>
  <c r="O1402" i="14"/>
  <c r="O1400" i="14"/>
  <c r="O1398" i="14"/>
  <c r="O1396" i="14"/>
  <c r="O1392" i="14"/>
  <c r="O1390" i="14"/>
  <c r="O1384" i="14"/>
  <c r="O1382" i="14"/>
  <c r="O1378" i="14"/>
  <c r="O1376" i="14"/>
  <c r="O1374" i="14"/>
  <c r="O1368" i="14"/>
  <c r="O1366" i="14"/>
  <c r="O1364" i="14"/>
  <c r="O1360" i="14"/>
  <c r="O1358" i="14"/>
  <c r="O1352" i="14"/>
  <c r="O1350" i="14"/>
  <c r="O1348" i="14"/>
  <c r="O1346" i="14"/>
  <c r="O1344" i="14"/>
  <c r="O1342" i="14"/>
  <c r="O1340" i="14"/>
  <c r="O1336" i="14"/>
  <c r="O1334" i="14"/>
  <c r="O1328" i="14"/>
  <c r="O1326" i="14"/>
  <c r="O1320" i="14"/>
  <c r="O1318" i="14"/>
  <c r="O1316" i="14"/>
  <c r="O1314" i="14"/>
  <c r="O1312" i="14"/>
  <c r="O1310" i="14"/>
  <c r="O1308" i="14"/>
  <c r="O1306" i="14"/>
  <c r="O1304" i="14"/>
  <c r="O1302" i="14"/>
  <c r="O1296" i="14"/>
  <c r="O1294" i="14"/>
  <c r="O1290" i="14"/>
  <c r="O1288" i="14"/>
  <c r="O1286" i="14"/>
  <c r="O1282" i="14"/>
  <c r="O1280" i="14"/>
  <c r="O1278" i="14"/>
  <c r="M1271" i="14"/>
  <c r="O1267" i="14"/>
  <c r="K1265" i="14"/>
  <c r="O1265" i="14"/>
  <c r="K1263" i="14"/>
  <c r="O1263" i="14"/>
  <c r="K1261" i="14"/>
  <c r="K1259" i="14"/>
  <c r="K1257" i="14"/>
  <c r="O1257" i="14"/>
  <c r="O1255" i="14"/>
  <c r="K1253" i="14"/>
  <c r="O1253" i="14"/>
  <c r="M1251" i="14"/>
  <c r="M1249" i="14"/>
  <c r="K1241" i="14"/>
  <c r="O1241" i="14"/>
  <c r="K1239" i="14"/>
  <c r="O1227" i="14"/>
  <c r="K1225" i="14"/>
  <c r="O1225" i="14"/>
  <c r="M1223" i="14"/>
  <c r="M1221" i="14"/>
  <c r="K1207" i="14"/>
  <c r="O1207" i="14"/>
  <c r="O1205" i="14"/>
  <c r="M1203" i="14"/>
  <c r="K1193" i="14"/>
  <c r="O1193" i="14"/>
  <c r="K1191" i="14"/>
  <c r="O1191" i="14"/>
  <c r="K1189" i="14"/>
  <c r="O1189" i="14"/>
  <c r="M1187" i="14"/>
  <c r="K1173" i="14"/>
  <c r="O1173" i="14"/>
  <c r="M1169" i="14"/>
  <c r="M1167" i="14"/>
  <c r="M1165" i="14"/>
  <c r="K1159" i="14"/>
  <c r="O1159" i="14"/>
  <c r="K1157" i="14"/>
  <c r="O1157" i="14"/>
  <c r="K1147" i="14"/>
  <c r="O1147" i="14"/>
  <c r="M1145" i="14"/>
  <c r="M1141" i="14"/>
  <c r="M1137" i="14"/>
  <c r="M1133" i="14"/>
  <c r="K1125" i="14"/>
  <c r="O1125" i="14"/>
  <c r="M1123" i="14"/>
  <c r="K1119" i="14"/>
  <c r="O1119" i="14"/>
  <c r="M1117" i="14"/>
  <c r="K1109" i="14"/>
  <c r="O1109" i="14"/>
  <c r="K1097" i="14"/>
  <c r="O1097" i="14"/>
  <c r="K1275" i="14"/>
  <c r="O1275" i="14"/>
  <c r="K1243" i="14"/>
  <c r="O1243" i="14"/>
  <c r="K1233" i="14"/>
  <c r="K1231" i="14"/>
  <c r="O1231" i="14"/>
  <c r="K1229" i="14"/>
  <c r="K1215" i="14"/>
  <c r="O1215" i="14"/>
  <c r="K1213" i="14"/>
  <c r="K1211" i="14"/>
  <c r="O1211" i="14"/>
  <c r="K1209" i="14"/>
  <c r="K1195" i="14"/>
  <c r="O1195" i="14"/>
  <c r="K1177" i="14"/>
  <c r="K1175" i="14"/>
  <c r="O1175" i="14"/>
  <c r="K1161" i="14"/>
  <c r="O1151" i="14"/>
  <c r="K1149" i="14"/>
  <c r="O1149" i="14"/>
  <c r="O1139" i="14"/>
  <c r="K1135" i="14"/>
  <c r="O1135" i="14"/>
  <c r="K1131" i="14"/>
  <c r="O1131" i="14"/>
  <c r="K1101" i="14"/>
  <c r="O1101" i="14"/>
  <c r="K1099" i="14"/>
  <c r="O1099" i="14"/>
  <c r="M1275" i="14"/>
  <c r="K1273" i="14"/>
  <c r="O1273" i="14"/>
  <c r="K1245" i="14"/>
  <c r="O1245" i="14"/>
  <c r="K1235" i="14"/>
  <c r="M1233" i="14"/>
  <c r="M1231" i="14"/>
  <c r="M1229" i="14"/>
  <c r="O1219" i="14"/>
  <c r="M1215" i="14"/>
  <c r="M1213" i="14"/>
  <c r="M1211" i="14"/>
  <c r="M1209" i="14"/>
  <c r="K1201" i="14"/>
  <c r="O1201" i="14"/>
  <c r="O1199" i="14"/>
  <c r="K1197" i="14"/>
  <c r="O1197" i="14"/>
  <c r="M1195" i="14"/>
  <c r="K1185" i="14"/>
  <c r="O1185" i="14"/>
  <c r="K1183" i="14"/>
  <c r="O1183" i="14"/>
  <c r="K1181" i="14"/>
  <c r="K1179" i="14"/>
  <c r="O1179" i="14"/>
  <c r="M1175" i="14"/>
  <c r="K1163" i="14"/>
  <c r="O1163" i="14"/>
  <c r="M1161" i="14"/>
  <c r="K1153" i="14"/>
  <c r="O1153" i="14"/>
  <c r="M1151" i="14"/>
  <c r="M1149" i="14"/>
  <c r="M1139" i="14"/>
  <c r="M1135" i="14"/>
  <c r="M1131" i="14"/>
  <c r="K1127" i="14"/>
  <c r="O1127" i="14"/>
  <c r="K1121" i="14"/>
  <c r="K1115" i="14"/>
  <c r="O1115" i="14"/>
  <c r="K1111" i="14"/>
  <c r="O1111" i="14"/>
  <c r="K1103" i="14"/>
  <c r="O1103" i="14"/>
  <c r="M1099" i="14"/>
  <c r="K1079" i="14"/>
  <c r="O1079" i="14"/>
  <c r="M1079" i="14"/>
  <c r="K1095" i="14"/>
  <c r="O1095" i="14"/>
  <c r="K1093" i="14"/>
  <c r="O1093" i="14"/>
  <c r="K1091" i="14"/>
  <c r="O1091" i="14"/>
  <c r="K1089" i="14"/>
  <c r="K1087" i="14"/>
  <c r="O1087" i="14"/>
  <c r="M1095" i="14"/>
  <c r="M1093" i="14"/>
  <c r="M1091" i="14"/>
  <c r="M1089" i="14"/>
  <c r="M1087" i="14"/>
  <c r="K1083" i="14"/>
  <c r="O1083" i="14"/>
  <c r="N1964" i="15" l="1"/>
  <c r="L1964" i="15"/>
  <c r="P1964" i="15"/>
  <c r="N1932" i="15"/>
  <c r="P1932" i="15"/>
  <c r="N1900" i="15"/>
  <c r="P1900" i="15"/>
  <c r="N1852" i="15"/>
  <c r="P1852" i="15"/>
  <c r="N1756" i="15"/>
  <c r="P1756" i="15"/>
  <c r="M584" i="14"/>
  <c r="O584" i="14"/>
  <c r="M424" i="14"/>
  <c r="O424" i="14"/>
  <c r="K416" i="14"/>
  <c r="O416" i="14"/>
  <c r="K1796" i="14"/>
  <c r="M1796" i="14"/>
  <c r="K1839" i="14"/>
  <c r="M1839" i="14"/>
  <c r="K1743" i="14"/>
  <c r="O1743" i="14"/>
  <c r="M1652" i="14"/>
  <c r="O1652" i="14"/>
  <c r="M1636" i="14"/>
  <c r="O1636" i="14"/>
  <c r="K1620" i="14"/>
  <c r="O1620" i="14"/>
  <c r="M1524" i="14"/>
  <c r="O1524" i="14"/>
  <c r="M1508" i="14"/>
  <c r="O1508" i="14"/>
  <c r="K1468" i="14"/>
  <c r="O1468" i="14"/>
  <c r="L166" i="13"/>
  <c r="N166" i="13"/>
  <c r="J366" i="13"/>
  <c r="N366" i="13"/>
  <c r="L366" i="13"/>
  <c r="L342" i="13"/>
  <c r="J342" i="13"/>
  <c r="N342" i="13"/>
  <c r="L558" i="13"/>
  <c r="J558" i="13"/>
  <c r="N558" i="13"/>
  <c r="N349" i="13"/>
  <c r="J349" i="13"/>
  <c r="L349" i="13"/>
  <c r="N714" i="13"/>
  <c r="L714" i="13"/>
  <c r="J714" i="13"/>
  <c r="J741" i="13"/>
  <c r="N741" i="13"/>
  <c r="L741" i="13"/>
  <c r="J582" i="13"/>
  <c r="N582" i="13"/>
  <c r="L582" i="13"/>
  <c r="N770" i="13"/>
  <c r="J770" i="13"/>
  <c r="L926" i="13"/>
  <c r="J926" i="13"/>
  <c r="N926" i="13"/>
  <c r="L1022" i="13"/>
  <c r="N1022" i="13"/>
  <c r="J1022" i="13"/>
  <c r="L1054" i="13"/>
  <c r="J1054" i="13"/>
  <c r="N1054" i="13"/>
  <c r="K950" i="7"/>
  <c r="J950" i="7"/>
  <c r="L950" i="7" s="1"/>
  <c r="J138" i="13"/>
  <c r="N138" i="13"/>
  <c r="L138" i="13"/>
  <c r="J486" i="13"/>
  <c r="N486" i="13"/>
  <c r="L486" i="13"/>
  <c r="N98" i="13"/>
  <c r="L98" i="13"/>
  <c r="J98" i="13"/>
  <c r="J514" i="13"/>
  <c r="L514" i="13"/>
  <c r="N514" i="13"/>
  <c r="J218" i="13"/>
  <c r="N218" i="13"/>
  <c r="L218" i="13"/>
  <c r="N450" i="13"/>
  <c r="J450" i="13"/>
  <c r="L450" i="13"/>
  <c r="J717" i="13"/>
  <c r="N717" i="13"/>
  <c r="L717" i="13"/>
  <c r="L911" i="13"/>
  <c r="J911" i="13"/>
  <c r="N911" i="13"/>
  <c r="M864" i="14"/>
  <c r="K864" i="14"/>
  <c r="N693" i="13"/>
  <c r="J693" i="13"/>
  <c r="L693" i="13"/>
  <c r="K802" i="7"/>
  <c r="K850" i="7"/>
  <c r="K898" i="7"/>
  <c r="L898" i="7" s="1"/>
  <c r="K643" i="7"/>
  <c r="J643" i="7"/>
  <c r="L643" i="7" s="1"/>
  <c r="N725" i="13"/>
  <c r="J725" i="13"/>
  <c r="L725" i="13"/>
  <c r="M1782" i="14"/>
  <c r="L1852" i="15"/>
  <c r="N1473" i="15"/>
  <c r="L1473" i="15"/>
  <c r="N1457" i="15"/>
  <c r="L1457" i="15"/>
  <c r="N1449" i="15"/>
  <c r="P1449" i="15"/>
  <c r="N1441" i="15"/>
  <c r="P1441" i="15"/>
  <c r="N1433" i="15"/>
  <c r="P1433" i="15"/>
  <c r="N1417" i="15"/>
  <c r="P1417" i="15"/>
  <c r="N1313" i="15"/>
  <c r="L1313" i="15"/>
  <c r="N1305" i="15"/>
  <c r="L1305" i="15"/>
  <c r="N1297" i="15"/>
  <c r="L1297" i="15"/>
  <c r="N1289" i="15"/>
  <c r="L1289" i="15"/>
  <c r="N1281" i="15"/>
  <c r="L1281" i="15"/>
  <c r="N1273" i="15"/>
  <c r="L1273" i="15"/>
  <c r="N1265" i="15"/>
  <c r="L1265" i="15"/>
  <c r="N1257" i="15"/>
  <c r="L1257" i="15"/>
  <c r="N1249" i="15"/>
  <c r="L1249" i="15"/>
  <c r="N1241" i="15"/>
  <c r="L1241" i="15"/>
  <c r="L1218" i="15"/>
  <c r="N1218" i="15"/>
  <c r="L1210" i="15"/>
  <c r="N1210" i="15"/>
  <c r="K632" i="14"/>
  <c r="L285" i="13"/>
  <c r="M104" i="14"/>
  <c r="O104" i="14"/>
  <c r="K104" i="14"/>
  <c r="O137" i="14"/>
  <c r="M137" i="14"/>
  <c r="O129" i="14"/>
  <c r="M129" i="14"/>
  <c r="K97" i="14"/>
  <c r="O97" i="14"/>
  <c r="M65" i="14"/>
  <c r="K65" i="14"/>
  <c r="O41" i="14"/>
  <c r="M41" i="14"/>
  <c r="M33" i="14"/>
  <c r="K33" i="14"/>
  <c r="M1992" i="14"/>
  <c r="K1992" i="14"/>
  <c r="M1984" i="14"/>
  <c r="O1984" i="14"/>
  <c r="M1976" i="14"/>
  <c r="K1976" i="14"/>
  <c r="O1976" i="14"/>
  <c r="M1952" i="14"/>
  <c r="K1952" i="14"/>
  <c r="M1928" i="14"/>
  <c r="K1928" i="14"/>
  <c r="O1928" i="14"/>
  <c r="K1912" i="14"/>
  <c r="M1912" i="14"/>
  <c r="M1904" i="14"/>
  <c r="O1904" i="14"/>
  <c r="K1865" i="14"/>
  <c r="O1865" i="14"/>
  <c r="L36" i="7"/>
  <c r="L396" i="13"/>
  <c r="J396" i="13"/>
  <c r="N396" i="13"/>
  <c r="L692" i="13"/>
  <c r="J692" i="13"/>
  <c r="N1980" i="15"/>
  <c r="P1980" i="15"/>
  <c r="L1980" i="15"/>
  <c r="N1916" i="15"/>
  <c r="P1916" i="15"/>
  <c r="N1868" i="15"/>
  <c r="L1868" i="15"/>
  <c r="N1836" i="15"/>
  <c r="P1836" i="15"/>
  <c r="L1836" i="15"/>
  <c r="N1804" i="15"/>
  <c r="P1804" i="15"/>
  <c r="M198" i="14"/>
  <c r="K198" i="14"/>
  <c r="M160" i="14"/>
  <c r="O160" i="14"/>
  <c r="M106" i="14"/>
  <c r="K106" i="14"/>
  <c r="K640" i="14"/>
  <c r="M640" i="14"/>
  <c r="K536" i="14"/>
  <c r="M536" i="14"/>
  <c r="M440" i="14"/>
  <c r="O440" i="14"/>
  <c r="K392" i="14"/>
  <c r="O392" i="14"/>
  <c r="K320" i="14"/>
  <c r="O320" i="14"/>
  <c r="M248" i="14"/>
  <c r="O248" i="14"/>
  <c r="K136" i="14"/>
  <c r="M136" i="14"/>
  <c r="O136" i="14"/>
  <c r="K1751" i="14"/>
  <c r="M1751" i="14"/>
  <c r="M1644" i="14"/>
  <c r="O1644" i="14"/>
  <c r="M1612" i="14"/>
  <c r="O1612" i="14"/>
  <c r="M1556" i="14"/>
  <c r="K1556" i="14"/>
  <c r="M1484" i="14"/>
  <c r="O1484" i="14"/>
  <c r="K1460" i="14"/>
  <c r="M1460" i="14"/>
  <c r="O1460" i="14"/>
  <c r="M1420" i="14"/>
  <c r="O1420" i="14"/>
  <c r="K1372" i="14"/>
  <c r="O1372" i="14"/>
  <c r="K1324" i="14"/>
  <c r="O1324" i="14"/>
  <c r="M1219" i="14"/>
  <c r="K1219" i="14"/>
  <c r="K701" i="14"/>
  <c r="O701" i="14"/>
  <c r="J642" i="13"/>
  <c r="N642" i="13"/>
  <c r="L642" i="13"/>
  <c r="J506" i="13"/>
  <c r="N506" i="13"/>
  <c r="L506" i="13"/>
  <c r="L902" i="13"/>
  <c r="J902" i="13"/>
  <c r="N902" i="13"/>
  <c r="L430" i="13"/>
  <c r="J430" i="13"/>
  <c r="N430" i="13"/>
  <c r="J657" i="13"/>
  <c r="N657" i="13"/>
  <c r="L657" i="13"/>
  <c r="J802" i="13"/>
  <c r="L802" i="13"/>
  <c r="N802" i="13"/>
  <c r="L990" i="13"/>
  <c r="J990" i="13"/>
  <c r="N990" i="13"/>
  <c r="J409" i="13"/>
  <c r="N409" i="13"/>
  <c r="L409" i="13"/>
  <c r="N334" i="13"/>
  <c r="J334" i="13"/>
  <c r="L334" i="13"/>
  <c r="N58" i="13"/>
  <c r="L58" i="13"/>
  <c r="J58" i="13"/>
  <c r="J597" i="13"/>
  <c r="L597" i="13"/>
  <c r="N597" i="13"/>
  <c r="L797" i="13"/>
  <c r="J797" i="13"/>
  <c r="N797" i="13"/>
  <c r="L56" i="15"/>
  <c r="P56" i="15"/>
  <c r="J854" i="13"/>
  <c r="L854" i="13"/>
  <c r="N854" i="13"/>
  <c r="K834" i="7"/>
  <c r="K882" i="7"/>
  <c r="N370" i="13"/>
  <c r="J370" i="13"/>
  <c r="L370" i="13"/>
  <c r="O1300" i="14"/>
  <c r="O1796" i="14"/>
  <c r="O1181" i="14"/>
  <c r="O1292" i="14"/>
  <c r="O1388" i="14"/>
  <c r="O1540" i="14"/>
  <c r="O1588" i="14"/>
  <c r="O1676" i="14"/>
  <c r="O1782" i="14"/>
  <c r="K1444" i="14"/>
  <c r="P1740" i="15"/>
  <c r="N1945" i="15"/>
  <c r="P1945" i="15"/>
  <c r="N1929" i="15"/>
  <c r="P1929" i="15"/>
  <c r="N1913" i="15"/>
  <c r="L1913" i="15"/>
  <c r="N1881" i="15"/>
  <c r="P1881" i="15"/>
  <c r="N1865" i="15"/>
  <c r="L1865" i="15"/>
  <c r="N1833" i="15"/>
  <c r="L1833" i="15"/>
  <c r="N1801" i="15"/>
  <c r="P1801" i="15"/>
  <c r="N1785" i="15"/>
  <c r="P1785" i="15"/>
  <c r="N1753" i="15"/>
  <c r="P1753" i="15"/>
  <c r="N1737" i="15"/>
  <c r="P1737" i="15"/>
  <c r="P1733" i="15"/>
  <c r="L1733" i="15"/>
  <c r="P1725" i="15"/>
  <c r="L1725" i="15"/>
  <c r="N1717" i="15"/>
  <c r="L1717" i="15"/>
  <c r="N1677" i="15"/>
  <c r="P1677" i="15"/>
  <c r="L1677" i="15"/>
  <c r="N1661" i="15"/>
  <c r="L1661" i="15"/>
  <c r="N1629" i="15"/>
  <c r="L1629" i="15"/>
  <c r="N1621" i="15"/>
  <c r="P1621" i="15"/>
  <c r="N1613" i="15"/>
  <c r="L1613" i="15"/>
  <c r="N1597" i="15"/>
  <c r="L1597" i="15"/>
  <c r="N1234" i="15"/>
  <c r="O336" i="14"/>
  <c r="M616" i="14"/>
  <c r="M803" i="14"/>
  <c r="O803" i="14"/>
  <c r="K52" i="14"/>
  <c r="O52" i="14"/>
  <c r="M52" i="14"/>
  <c r="L600" i="13"/>
  <c r="N600" i="13"/>
  <c r="L612" i="13"/>
  <c r="N612" i="13"/>
  <c r="L852" i="13"/>
  <c r="N852" i="13"/>
  <c r="N1948" i="15"/>
  <c r="P1948" i="15"/>
  <c r="N1772" i="15"/>
  <c r="L1772" i="15"/>
  <c r="O164" i="14"/>
  <c r="K164" i="14"/>
  <c r="K432" i="14"/>
  <c r="O432" i="14"/>
  <c r="K360" i="14"/>
  <c r="O360" i="14"/>
  <c r="M352" i="14"/>
  <c r="K352" i="14"/>
  <c r="O352" i="14"/>
  <c r="M280" i="14"/>
  <c r="O280" i="14"/>
  <c r="K120" i="14"/>
  <c r="M120" i="14"/>
  <c r="M84" i="14"/>
  <c r="K84" i="14"/>
  <c r="O84" i="14"/>
  <c r="M1832" i="14"/>
  <c r="O1832" i="14"/>
  <c r="M1452" i="14"/>
  <c r="O1452" i="14"/>
  <c r="K1380" i="14"/>
  <c r="O1380" i="14"/>
  <c r="K1332" i="14"/>
  <c r="O1332" i="14"/>
  <c r="N293" i="13"/>
  <c r="L293" i="13"/>
  <c r="J293" i="13"/>
  <c r="N8" i="13"/>
  <c r="J8" i="13"/>
  <c r="L8" i="13"/>
  <c r="L182" i="13"/>
  <c r="J182" i="13"/>
  <c r="J418" i="13"/>
  <c r="L418" i="13"/>
  <c r="N418" i="13"/>
  <c r="L870" i="13"/>
  <c r="J870" i="13"/>
  <c r="N870" i="13"/>
  <c r="N646" i="13"/>
  <c r="L646" i="13"/>
  <c r="J646" i="13"/>
  <c r="J413" i="13"/>
  <c r="N413" i="13"/>
  <c r="L413" i="13"/>
  <c r="N501" i="13"/>
  <c r="J501" i="13"/>
  <c r="J738" i="13"/>
  <c r="L738" i="13"/>
  <c r="N738" i="13"/>
  <c r="N834" i="13"/>
  <c r="J834" i="13"/>
  <c r="L834" i="13"/>
  <c r="L958" i="13"/>
  <c r="N958" i="13"/>
  <c r="K930" i="7"/>
  <c r="J930" i="7"/>
  <c r="J282" i="13"/>
  <c r="L282" i="13"/>
  <c r="N282" i="13"/>
  <c r="N550" i="13"/>
  <c r="L550" i="13"/>
  <c r="J550" i="13"/>
  <c r="J206" i="13"/>
  <c r="N206" i="13"/>
  <c r="L206" i="13"/>
  <c r="J621" i="13"/>
  <c r="N621" i="13"/>
  <c r="L621" i="13"/>
  <c r="N274" i="13"/>
  <c r="L274" i="13"/>
  <c r="J274" i="13"/>
  <c r="N789" i="13"/>
  <c r="J789" i="13"/>
  <c r="L789" i="13"/>
  <c r="N24" i="15"/>
  <c r="P24" i="15"/>
  <c r="J1015" i="13"/>
  <c r="L1015" i="13"/>
  <c r="K818" i="7"/>
  <c r="K866" i="7"/>
  <c r="K914" i="7"/>
  <c r="K918" i="7"/>
  <c r="J286" i="13"/>
  <c r="N286" i="13"/>
  <c r="L82" i="13"/>
  <c r="J82" i="13"/>
  <c r="N82" i="13"/>
  <c r="L406" i="13"/>
  <c r="N406" i="13"/>
  <c r="J406" i="13"/>
  <c r="O1284" i="14"/>
  <c r="O1356" i="14"/>
  <c r="O1572" i="14"/>
  <c r="P1884" i="15"/>
  <c r="N1768" i="15"/>
  <c r="L1900" i="15"/>
  <c r="L1704" i="15"/>
  <c r="N1704" i="15"/>
  <c r="P1551" i="15"/>
  <c r="N1551" i="15"/>
  <c r="N1707" i="15"/>
  <c r="P1707" i="15"/>
  <c r="L1707" i="15"/>
  <c r="N1691" i="15"/>
  <c r="P1691" i="15"/>
  <c r="L1691" i="15"/>
  <c r="N1675" i="15"/>
  <c r="P1675" i="15"/>
  <c r="N1643" i="15"/>
  <c r="P1643" i="15"/>
  <c r="L1321" i="15"/>
  <c r="P1273" i="15"/>
  <c r="P1257" i="15"/>
  <c r="P1241" i="15"/>
  <c r="N1117" i="15"/>
  <c r="L1117" i="15"/>
  <c r="O296" i="14"/>
  <c r="O312" i="14"/>
  <c r="O376" i="14"/>
  <c r="O448" i="14"/>
  <c r="O189" i="14"/>
  <c r="K189" i="14"/>
  <c r="K138" i="14"/>
  <c r="O138" i="14"/>
  <c r="M138" i="14"/>
  <c r="M874" i="14"/>
  <c r="O874" i="14"/>
  <c r="M882" i="14"/>
  <c r="O882" i="14"/>
  <c r="K898" i="14"/>
  <c r="O898" i="14"/>
  <c r="M914" i="14"/>
  <c r="O914" i="14"/>
  <c r="M930" i="14"/>
  <c r="O930" i="14"/>
  <c r="M988" i="14"/>
  <c r="O988" i="14"/>
  <c r="M996" i="14"/>
  <c r="O996" i="14"/>
  <c r="K1004" i="14"/>
  <c r="O1004" i="14"/>
  <c r="M1020" i="14"/>
  <c r="O1020" i="14"/>
  <c r="M1052" i="14"/>
  <c r="O1052" i="14"/>
  <c r="K1076" i="14"/>
  <c r="O1076" i="14"/>
  <c r="M691" i="14"/>
  <c r="K691" i="14"/>
  <c r="O745" i="14"/>
  <c r="M745" i="14"/>
  <c r="K745" i="14"/>
  <c r="K753" i="14"/>
  <c r="O753" i="14"/>
  <c r="M753" i="14"/>
  <c r="L286" i="13"/>
  <c r="L770" i="13"/>
  <c r="N182" i="13"/>
  <c r="J958" i="13"/>
  <c r="K128" i="7"/>
  <c r="M655" i="14"/>
  <c r="O655" i="14"/>
  <c r="O639" i="14"/>
  <c r="K639" i="14"/>
  <c r="M543" i="14"/>
  <c r="O543" i="14"/>
  <c r="M30" i="14"/>
  <c r="O30" i="14"/>
  <c r="M60" i="14"/>
  <c r="K60" i="14"/>
  <c r="M510" i="14"/>
  <c r="K510" i="14"/>
  <c r="M318" i="14"/>
  <c r="K318" i="14"/>
  <c r="M270" i="14"/>
  <c r="O270" i="14"/>
  <c r="K246" i="14"/>
  <c r="O246" i="14"/>
  <c r="O212" i="14"/>
  <c r="K212" i="14"/>
  <c r="M98" i="14"/>
  <c r="K98" i="14"/>
  <c r="O1734" i="14"/>
  <c r="M1734" i="14"/>
  <c r="O1937" i="14"/>
  <c r="K1937" i="14"/>
  <c r="K1921" i="14"/>
  <c r="M1921" i="14"/>
  <c r="O1905" i="14"/>
  <c r="M1905" i="14"/>
  <c r="M1798" i="14"/>
  <c r="K1798" i="14"/>
  <c r="M1786" i="14"/>
  <c r="K1786" i="14"/>
  <c r="M1746" i="14"/>
  <c r="O1746" i="14"/>
  <c r="M1742" i="14"/>
  <c r="O1742" i="14"/>
  <c r="K1626" i="14"/>
  <c r="O1626" i="14"/>
  <c r="M1594" i="14"/>
  <c r="O1594" i="14"/>
  <c r="M1570" i="14"/>
  <c r="O1570" i="14"/>
  <c r="M1538" i="14"/>
  <c r="O1538" i="14"/>
  <c r="K1530" i="14"/>
  <c r="O1530" i="14"/>
  <c r="M1506" i="14"/>
  <c r="K1506" i="14"/>
  <c r="O1506" i="14"/>
  <c r="M1498" i="14"/>
  <c r="O1498" i="14"/>
  <c r="M1490" i="14"/>
  <c r="O1490" i="14"/>
  <c r="M1474" i="14"/>
  <c r="O1474" i="14"/>
  <c r="K1450" i="14"/>
  <c r="M1450" i="14"/>
  <c r="O1450" i="14"/>
  <c r="M1442" i="14"/>
  <c r="O1442" i="14"/>
  <c r="M1434" i="14"/>
  <c r="O1434" i="14"/>
  <c r="K1426" i="14"/>
  <c r="O1426" i="14"/>
  <c r="K1418" i="14"/>
  <c r="O1418" i="14"/>
  <c r="M1394" i="14"/>
  <c r="O1394" i="14"/>
  <c r="K1386" i="14"/>
  <c r="O1386" i="14"/>
  <c r="M1370" i="14"/>
  <c r="O1370" i="14"/>
  <c r="M1362" i="14"/>
  <c r="O1362" i="14"/>
  <c r="M1338" i="14"/>
  <c r="O1338" i="14"/>
  <c r="M1330" i="14"/>
  <c r="O1330" i="14"/>
  <c r="M1322" i="14"/>
  <c r="O1322" i="14"/>
  <c r="M1298" i="14"/>
  <c r="O1298" i="14"/>
  <c r="O1247" i="14"/>
  <c r="M1247" i="14"/>
  <c r="K1465" i="14"/>
  <c r="O1465" i="14"/>
  <c r="M1267" i="14"/>
  <c r="K1267" i="14"/>
  <c r="M1259" i="14"/>
  <c r="O1259" i="14"/>
  <c r="O1126" i="14"/>
  <c r="M1126" i="14"/>
  <c r="K1110" i="14"/>
  <c r="M1110" i="14"/>
  <c r="L796" i="13"/>
  <c r="N796" i="13"/>
  <c r="K275" i="7"/>
  <c r="K672" i="7"/>
  <c r="K728" i="7"/>
  <c r="J178" i="13"/>
  <c r="L178" i="13"/>
  <c r="L325" i="13"/>
  <c r="J325" i="13"/>
  <c r="N16" i="13"/>
  <c r="L16" i="13"/>
  <c r="J194" i="13"/>
  <c r="N194" i="13"/>
  <c r="N374" i="13"/>
  <c r="L374" i="13"/>
  <c r="J350" i="13"/>
  <c r="N350" i="13"/>
  <c r="L478" i="13"/>
  <c r="J478" i="13"/>
  <c r="N478" i="13"/>
  <c r="J598" i="13"/>
  <c r="N598" i="13"/>
  <c r="L598" i="13"/>
  <c r="N662" i="13"/>
  <c r="J662" i="13"/>
  <c r="J270" i="13"/>
  <c r="N270" i="13"/>
  <c r="J721" i="13"/>
  <c r="N721" i="13"/>
  <c r="L907" i="13"/>
  <c r="N907" i="13"/>
  <c r="J907" i="13"/>
  <c r="J566" i="13"/>
  <c r="N566" i="13"/>
  <c r="J437" i="13"/>
  <c r="N437" i="13"/>
  <c r="L526" i="13"/>
  <c r="N526" i="13"/>
  <c r="N593" i="13"/>
  <c r="J593" i="13"/>
  <c r="L670" i="13"/>
  <c r="J670" i="13"/>
  <c r="J746" i="13"/>
  <c r="N746" i="13"/>
  <c r="N778" i="13"/>
  <c r="L778" i="13"/>
  <c r="J778" i="13"/>
  <c r="J842" i="13"/>
  <c r="L842" i="13"/>
  <c r="J934" i="13"/>
  <c r="L934" i="13"/>
  <c r="N934" i="13"/>
  <c r="J966" i="13"/>
  <c r="N966" i="13"/>
  <c r="L966" i="13"/>
  <c r="J998" i="13"/>
  <c r="N998" i="13"/>
  <c r="L998" i="13"/>
  <c r="J1030" i="13"/>
  <c r="N1030" i="13"/>
  <c r="L1030" i="13"/>
  <c r="J1062" i="13"/>
  <c r="N1062" i="13"/>
  <c r="L1062" i="13"/>
  <c r="J158" i="13"/>
  <c r="N158" i="13"/>
  <c r="L158" i="13"/>
  <c r="L294" i="13"/>
  <c r="J294" i="13"/>
  <c r="N294" i="13"/>
  <c r="J445" i="13"/>
  <c r="N445" i="13"/>
  <c r="L445" i="13"/>
  <c r="N490" i="13"/>
  <c r="L490" i="13"/>
  <c r="L594" i="13"/>
  <c r="J594" i="13"/>
  <c r="J341" i="13"/>
  <c r="N341" i="13"/>
  <c r="J534" i="13"/>
  <c r="N534" i="13"/>
  <c r="J250" i="13"/>
  <c r="N250" i="13"/>
  <c r="L250" i="13"/>
  <c r="N482" i="13"/>
  <c r="J482" i="13"/>
  <c r="N964" i="13"/>
  <c r="L964" i="13"/>
  <c r="J1028" i="13"/>
  <c r="N1028" i="13"/>
  <c r="N806" i="13"/>
  <c r="L806" i="13"/>
  <c r="L1071" i="13"/>
  <c r="J1071" i="13"/>
  <c r="N1071" i="13"/>
  <c r="K639" i="7"/>
  <c r="N924" i="13"/>
  <c r="J924" i="13"/>
  <c r="J988" i="13"/>
  <c r="L988" i="13"/>
  <c r="J1052" i="13"/>
  <c r="L1052" i="13"/>
  <c r="K934" i="7"/>
  <c r="N486" i="15"/>
  <c r="P486" i="15"/>
  <c r="N614" i="15"/>
  <c r="P614" i="15"/>
  <c r="J18" i="13"/>
  <c r="L18" i="13"/>
  <c r="N18" i="13"/>
  <c r="N354" i="13"/>
  <c r="L354" i="13"/>
  <c r="L658" i="13"/>
  <c r="J658" i="13"/>
  <c r="N658" i="13"/>
  <c r="M828" i="14"/>
  <c r="O828" i="14"/>
  <c r="L895" i="13"/>
  <c r="J895" i="13"/>
  <c r="N895" i="13"/>
  <c r="L1039" i="13"/>
  <c r="J1039" i="13"/>
  <c r="N1039" i="13"/>
  <c r="J757" i="13"/>
  <c r="N757" i="13"/>
  <c r="N1063" i="13"/>
  <c r="L1063" i="13"/>
  <c r="J1063" i="13"/>
  <c r="O764" i="14"/>
  <c r="M764" i="14"/>
  <c r="N466" i="13"/>
  <c r="J466" i="13"/>
  <c r="N742" i="13"/>
  <c r="L742" i="13"/>
  <c r="J742" i="13"/>
  <c r="K806" i="7"/>
  <c r="K822" i="7"/>
  <c r="K838" i="7"/>
  <c r="L838" i="7" s="1"/>
  <c r="K854" i="7"/>
  <c r="K870" i="7"/>
  <c r="K886" i="7"/>
  <c r="K902" i="7"/>
  <c r="K946" i="7"/>
  <c r="K962" i="7"/>
  <c r="J318" i="13"/>
  <c r="N318" i="13"/>
  <c r="J518" i="13"/>
  <c r="N518" i="13"/>
  <c r="L518" i="13"/>
  <c r="L1800" i="15"/>
  <c r="N1800" i="15"/>
  <c r="P1501" i="15"/>
  <c r="P1437" i="15"/>
  <c r="P1421" i="15"/>
  <c r="L1413" i="15"/>
  <c r="L1389" i="15"/>
  <c r="L1341" i="15"/>
  <c r="L1301" i="15"/>
  <c r="L1277" i="15"/>
  <c r="L1269" i="15"/>
  <c r="L1261" i="15"/>
  <c r="L1253" i="15"/>
  <c r="L1245" i="15"/>
  <c r="L1237" i="15"/>
  <c r="L1161" i="15"/>
  <c r="M1410" i="14"/>
  <c r="O1953" i="14"/>
  <c r="O1733" i="14"/>
  <c r="O1345" i="14"/>
  <c r="O1270" i="14"/>
  <c r="M1889" i="14"/>
  <c r="K220" i="14"/>
  <c r="O22" i="14"/>
  <c r="K46" i="14"/>
  <c r="O558" i="14"/>
  <c r="K582" i="14"/>
  <c r="M154" i="14"/>
  <c r="K154" i="14"/>
  <c r="O101" i="14"/>
  <c r="K101" i="14"/>
  <c r="O37" i="14"/>
  <c r="K37" i="14"/>
  <c r="K1948" i="14"/>
  <c r="O1948" i="14"/>
  <c r="O1916" i="14"/>
  <c r="M1916" i="14"/>
  <c r="M1900" i="14"/>
  <c r="O1900" i="14"/>
  <c r="M1892" i="14"/>
  <c r="O1892" i="14"/>
  <c r="K1863" i="14"/>
  <c r="M1863" i="14"/>
  <c r="O1849" i="14"/>
  <c r="M1768" i="14"/>
  <c r="K1768" i="14"/>
  <c r="O1959" i="14"/>
  <c r="M1959" i="14"/>
  <c r="M1584" i="14"/>
  <c r="K1584" i="14"/>
  <c r="K1544" i="14"/>
  <c r="M1544" i="14"/>
  <c r="M1464" i="14"/>
  <c r="K1464" i="14"/>
  <c r="M1400" i="14"/>
  <c r="K1400" i="14"/>
  <c r="K1392" i="14"/>
  <c r="M1392" i="14"/>
  <c r="M1320" i="14"/>
  <c r="K1320" i="14"/>
  <c r="M1235" i="14"/>
  <c r="O1235" i="14"/>
  <c r="K1567" i="14"/>
  <c r="M1567" i="14"/>
  <c r="M1343" i="14"/>
  <c r="K1343" i="14"/>
  <c r="M1239" i="14"/>
  <c r="O1239" i="14"/>
  <c r="K1156" i="14"/>
  <c r="M1156" i="14"/>
  <c r="K1116" i="14"/>
  <c r="O1116" i="14"/>
  <c r="M886" i="14"/>
  <c r="O886" i="14"/>
  <c r="K1008" i="14"/>
  <c r="O1008" i="14"/>
  <c r="J16" i="13"/>
  <c r="L270" i="13"/>
  <c r="L482" i="13"/>
  <c r="L534" i="13"/>
  <c r="N988" i="13"/>
  <c r="N130" i="13"/>
  <c r="N325" i="13"/>
  <c r="J490" i="13"/>
  <c r="N594" i="13"/>
  <c r="L648" i="13"/>
  <c r="N648" i="13"/>
  <c r="J722" i="13"/>
  <c r="L780" i="13"/>
  <c r="J780" i="13"/>
  <c r="N780" i="13"/>
  <c r="L860" i="13"/>
  <c r="N860" i="13"/>
  <c r="L1033" i="13"/>
  <c r="J1033" i="13"/>
  <c r="N1033" i="13"/>
  <c r="L1065" i="13"/>
  <c r="N1065" i="13"/>
  <c r="K360" i="7"/>
  <c r="K388" i="7"/>
  <c r="K43" i="7"/>
  <c r="K11" i="7"/>
  <c r="K657" i="7"/>
  <c r="N1774" i="15"/>
  <c r="L1774" i="15"/>
  <c r="N1517" i="15"/>
  <c r="L1517" i="15"/>
  <c r="N1493" i="15"/>
  <c r="P1493" i="15"/>
  <c r="N1477" i="15"/>
  <c r="P1477" i="15"/>
  <c r="N1469" i="15"/>
  <c r="L1469" i="15"/>
  <c r="N1453" i="15"/>
  <c r="L1453" i="15"/>
  <c r="N1445" i="15"/>
  <c r="L1445" i="15"/>
  <c r="N1405" i="15"/>
  <c r="L1405" i="15"/>
  <c r="N1381" i="15"/>
  <c r="P1381" i="15"/>
  <c r="N1365" i="15"/>
  <c r="L1365" i="15"/>
  <c r="N1349" i="15"/>
  <c r="P1349" i="15"/>
  <c r="N1325" i="15"/>
  <c r="P1325" i="15"/>
  <c r="N1317" i="15"/>
  <c r="P1317" i="15"/>
  <c r="M1721" i="14"/>
  <c r="O204" i="14"/>
  <c r="O294" i="14"/>
  <c r="O374" i="14"/>
  <c r="O446" i="14"/>
  <c r="M148" i="14"/>
  <c r="K148" i="14"/>
  <c r="M370" i="14"/>
  <c r="O370" i="14"/>
  <c r="M130" i="14"/>
  <c r="K130" i="14"/>
  <c r="K38" i="14"/>
  <c r="M38" i="14"/>
  <c r="M1890" i="14"/>
  <c r="K1890" i="14"/>
  <c r="O1876" i="14"/>
  <c r="M1876" i="14"/>
  <c r="M1989" i="14"/>
  <c r="O1989" i="14"/>
  <c r="K1941" i="14"/>
  <c r="O1941" i="14"/>
  <c r="K1851" i="14"/>
  <c r="O1851" i="14"/>
  <c r="O1761" i="14"/>
  <c r="K1761" i="14"/>
  <c r="M1561" i="14"/>
  <c r="M1401" i="14"/>
  <c r="K1565" i="14"/>
  <c r="M1565" i="14"/>
  <c r="O1493" i="14"/>
  <c r="K1493" i="14"/>
  <c r="K1461" i="14"/>
  <c r="M1461" i="14"/>
  <c r="O1445" i="14"/>
  <c r="M1445" i="14"/>
  <c r="K1445" i="14"/>
  <c r="K1349" i="14"/>
  <c r="M1349" i="14"/>
  <c r="O1333" i="14"/>
  <c r="K1333" i="14"/>
  <c r="M1205" i="14"/>
  <c r="K1205" i="14"/>
  <c r="M1177" i="14"/>
  <c r="O1177" i="14"/>
  <c r="O1194" i="14"/>
  <c r="K1194" i="14"/>
  <c r="M1170" i="14"/>
  <c r="O1170" i="14"/>
  <c r="O1130" i="14"/>
  <c r="K1130" i="14"/>
  <c r="K1098" i="14"/>
  <c r="O1098" i="14"/>
  <c r="M748" i="14"/>
  <c r="K748" i="14"/>
  <c r="J376" i="13"/>
  <c r="J964" i="13"/>
  <c r="J130" i="13"/>
  <c r="N178" i="13"/>
  <c r="L194" i="13"/>
  <c r="L300" i="13"/>
  <c r="J300" i="13"/>
  <c r="N300" i="13"/>
  <c r="J561" i="13"/>
  <c r="L664" i="13"/>
  <c r="J664" i="13"/>
  <c r="N664" i="13"/>
  <c r="N670" i="13"/>
  <c r="L716" i="13"/>
  <c r="N716" i="13"/>
  <c r="J716" i="13"/>
  <c r="L836" i="13"/>
  <c r="J836" i="13"/>
  <c r="N842" i="13"/>
  <c r="L917" i="13"/>
  <c r="N917" i="13"/>
  <c r="L1009" i="13"/>
  <c r="J1009" i="13"/>
  <c r="K52" i="7"/>
  <c r="K60" i="7"/>
  <c r="K76" i="7"/>
  <c r="K92" i="7"/>
  <c r="K100" i="7"/>
  <c r="K108" i="7"/>
  <c r="K132" i="7"/>
  <c r="K148" i="7"/>
  <c r="K254" i="7"/>
  <c r="K372" i="7"/>
  <c r="K464" i="7"/>
  <c r="K480" i="7"/>
  <c r="K496" i="7"/>
  <c r="K144" i="7"/>
  <c r="K293" i="7"/>
  <c r="K483" i="7"/>
  <c r="K500" i="7"/>
  <c r="L332" i="13"/>
  <c r="N332" i="13"/>
  <c r="L368" i="13"/>
  <c r="N368" i="13"/>
  <c r="L424" i="13"/>
  <c r="J424" i="13"/>
  <c r="L440" i="13"/>
  <c r="N440" i="13"/>
  <c r="L468" i="13"/>
  <c r="N468" i="13"/>
  <c r="J468" i="13"/>
  <c r="L492" i="13"/>
  <c r="N492" i="13"/>
  <c r="L508" i="13"/>
  <c r="J508" i="13"/>
  <c r="L548" i="13"/>
  <c r="J548" i="13"/>
  <c r="L556" i="13"/>
  <c r="J556" i="13"/>
  <c r="N556" i="13"/>
  <c r="L568" i="13"/>
  <c r="N568" i="13"/>
  <c r="L764" i="13"/>
  <c r="N764" i="13"/>
  <c r="K113" i="7"/>
  <c r="K129" i="7"/>
  <c r="K201" i="7"/>
  <c r="K63" i="7"/>
  <c r="K35" i="7"/>
  <c r="K31" i="7"/>
  <c r="K32" i="7"/>
  <c r="K753" i="7"/>
  <c r="K585" i="7"/>
  <c r="N412" i="13"/>
  <c r="N508" i="13"/>
  <c r="N552" i="13"/>
  <c r="J764" i="13"/>
  <c r="L268" i="13"/>
  <c r="J268" i="13"/>
  <c r="N268" i="13"/>
  <c r="L428" i="13"/>
  <c r="N428" i="13"/>
  <c r="L444" i="13"/>
  <c r="J444" i="13"/>
  <c r="L520" i="13"/>
  <c r="J520" i="13"/>
  <c r="L748" i="13"/>
  <c r="J748" i="13"/>
  <c r="L752" i="13"/>
  <c r="N752" i="13"/>
  <c r="L792" i="13"/>
  <c r="N792" i="13"/>
  <c r="K25" i="7"/>
  <c r="K112" i="7"/>
  <c r="K160" i="7"/>
  <c r="K971" i="7"/>
  <c r="L7" i="7"/>
  <c r="L39" i="7"/>
  <c r="K436" i="7"/>
  <c r="K452" i="7"/>
  <c r="K468" i="7"/>
  <c r="K484" i="7"/>
  <c r="K105" i="7"/>
  <c r="K121" i="7"/>
  <c r="K137" i="7"/>
  <c r="K153" i="7"/>
  <c r="K169" i="7"/>
  <c r="K143" i="7"/>
  <c r="K159" i="7"/>
  <c r="K184" i="7"/>
  <c r="K199" i="7"/>
  <c r="K395" i="7"/>
  <c r="K451" i="7"/>
  <c r="K533" i="7"/>
  <c r="K1057" i="7"/>
  <c r="K1024" i="7"/>
  <c r="L1024" i="7" s="1"/>
  <c r="K1068" i="7"/>
  <c r="K966" i="7"/>
  <c r="K974" i="7"/>
  <c r="K1006" i="7"/>
  <c r="P862" i="15"/>
  <c r="N862" i="15"/>
  <c r="K67" i="7"/>
  <c r="K83" i="7"/>
  <c r="K404" i="7"/>
  <c r="K49" i="7"/>
  <c r="K81" i="7"/>
  <c r="K97" i="7"/>
  <c r="K191" i="7"/>
  <c r="K291" i="7"/>
  <c r="K430" i="7"/>
  <c r="K414" i="7"/>
  <c r="K398" i="7"/>
  <c r="K382" i="7"/>
  <c r="K366" i="7"/>
  <c r="L735" i="7"/>
  <c r="K574" i="7"/>
  <c r="K590" i="7"/>
  <c r="K606" i="7"/>
  <c r="K622" i="7"/>
  <c r="K638" i="7"/>
  <c r="K790" i="7"/>
  <c r="K1011" i="7"/>
  <c r="K741" i="7"/>
  <c r="K727" i="7"/>
  <c r="L727" i="7" s="1"/>
  <c r="K563" i="7"/>
  <c r="K441" i="7"/>
  <c r="K461" i="7"/>
  <c r="K477" i="7"/>
  <c r="K493" i="7"/>
  <c r="K624" i="7"/>
  <c r="K752" i="7"/>
  <c r="L762" i="7"/>
  <c r="K784" i="7"/>
  <c r="K490" i="7"/>
  <c r="K474" i="7"/>
  <c r="K458" i="7"/>
  <c r="L381" i="7"/>
  <c r="K23" i="7"/>
  <c r="K221" i="7"/>
  <c r="K245" i="7"/>
  <c r="K349" i="7"/>
  <c r="K467" i="7"/>
  <c r="K504" i="7"/>
  <c r="K231" i="7"/>
  <c r="K513" i="7"/>
  <c r="K499" i="7"/>
  <c r="L675" i="7"/>
  <c r="L1042" i="7"/>
  <c r="K594" i="7"/>
  <c r="K626" i="7"/>
  <c r="K816" i="7"/>
  <c r="K848" i="7"/>
  <c r="K960" i="7"/>
  <c r="K981" i="7"/>
  <c r="K1021" i="7"/>
  <c r="K1045" i="7"/>
  <c r="K1058" i="7"/>
  <c r="K1062" i="7"/>
  <c r="K968" i="7"/>
  <c r="K992" i="7"/>
  <c r="L992" i="7" s="1"/>
  <c r="K1032" i="7"/>
  <c r="K1051" i="7"/>
  <c r="K733" i="7"/>
  <c r="K781" i="7"/>
  <c r="K755" i="7"/>
  <c r="L755" i="7" s="1"/>
  <c r="K37" i="7"/>
  <c r="K77" i="7"/>
  <c r="K93" i="7"/>
  <c r="K157" i="7"/>
  <c r="K259" i="7"/>
  <c r="K512" i="7"/>
  <c r="K544" i="7"/>
  <c r="K600" i="7"/>
  <c r="K680" i="7"/>
  <c r="K688" i="7"/>
  <c r="K744" i="7"/>
  <c r="K776" i="7"/>
  <c r="K40" i="7"/>
  <c r="L40" i="7" s="1"/>
  <c r="K8" i="7"/>
  <c r="L8" i="7" s="1"/>
  <c r="K365" i="7"/>
  <c r="K530" i="7"/>
  <c r="K1066" i="7"/>
  <c r="K265" i="7"/>
  <c r="K542" i="7"/>
  <c r="K561" i="7"/>
  <c r="K569" i="7"/>
  <c r="L1028" i="7"/>
  <c r="L1052" i="7"/>
  <c r="K912" i="7"/>
  <c r="K1019" i="7"/>
  <c r="K1043" i="7"/>
  <c r="K1056" i="7"/>
  <c r="L1056" i="7" s="1"/>
  <c r="K1030" i="7"/>
  <c r="K521" i="7"/>
  <c r="K797" i="7"/>
  <c r="K835" i="7"/>
  <c r="K693" i="7"/>
  <c r="K725" i="7"/>
  <c r="K991" i="7"/>
  <c r="K703" i="7"/>
  <c r="L703" i="7" s="1"/>
  <c r="K565" i="14"/>
  <c r="M519" i="14"/>
  <c r="O519" i="14"/>
  <c r="M463" i="14"/>
  <c r="O463" i="14"/>
  <c r="M202" i="14"/>
  <c r="O202" i="14"/>
  <c r="M48" i="14"/>
  <c r="O48" i="14"/>
  <c r="M608" i="14"/>
  <c r="O608" i="14"/>
  <c r="M600" i="14"/>
  <c r="O600" i="14"/>
  <c r="O568" i="14"/>
  <c r="K568" i="14"/>
  <c r="M488" i="14"/>
  <c r="O488" i="14"/>
  <c r="K464" i="14"/>
  <c r="M464" i="14"/>
  <c r="M408" i="14"/>
  <c r="O408" i="14"/>
  <c r="K368" i="14"/>
  <c r="O368" i="14"/>
  <c r="K288" i="14"/>
  <c r="M288" i="14"/>
  <c r="K210" i="14"/>
  <c r="O210" i="14"/>
  <c r="K206" i="14"/>
  <c r="O206" i="14"/>
  <c r="M115" i="14"/>
  <c r="K1925" i="14"/>
  <c r="M1925" i="14"/>
  <c r="K1753" i="14"/>
  <c r="O1753" i="14"/>
  <c r="M1749" i="14"/>
  <c r="O1749" i="14"/>
  <c r="M1639" i="14"/>
  <c r="M894" i="14"/>
  <c r="O894" i="14"/>
  <c r="M942" i="14"/>
  <c r="O942" i="14"/>
  <c r="K974" i="14"/>
  <c r="O974" i="14"/>
  <c r="O751" i="14"/>
  <c r="M751" i="14"/>
  <c r="J368" i="13"/>
  <c r="L276" i="13"/>
  <c r="N276" i="13"/>
  <c r="L524" i="13"/>
  <c r="J524" i="13"/>
  <c r="L624" i="13"/>
  <c r="N624" i="13"/>
  <c r="L700" i="13"/>
  <c r="N700" i="13"/>
  <c r="J700" i="13"/>
  <c r="L864" i="13"/>
  <c r="N864" i="13"/>
  <c r="J864" i="13"/>
  <c r="L885" i="13"/>
  <c r="J885" i="13"/>
  <c r="L945" i="13"/>
  <c r="N945" i="13"/>
  <c r="L1041" i="13"/>
  <c r="N1041" i="13"/>
  <c r="L1073" i="13"/>
  <c r="J1073" i="13"/>
  <c r="N1073" i="13"/>
  <c r="L1008" i="13"/>
  <c r="L43" i="7"/>
  <c r="L395" i="7"/>
  <c r="J948" i="13"/>
  <c r="L948" i="13"/>
  <c r="N1012" i="13"/>
  <c r="L1012" i="13"/>
  <c r="J1012" i="13"/>
  <c r="N749" i="13"/>
  <c r="L749" i="13"/>
  <c r="J853" i="13"/>
  <c r="N853" i="13"/>
  <c r="J758" i="13"/>
  <c r="N758" i="13"/>
  <c r="N972" i="13"/>
  <c r="J972" i="13"/>
  <c r="L972" i="13"/>
  <c r="N1036" i="13"/>
  <c r="J1036" i="13"/>
  <c r="L1036" i="13"/>
  <c r="M768" i="14"/>
  <c r="O768" i="14"/>
  <c r="J509" i="13"/>
  <c r="L509" i="13"/>
  <c r="M808" i="14"/>
  <c r="O808" i="14"/>
  <c r="J90" i="13"/>
  <c r="N90" i="13"/>
  <c r="N718" i="13"/>
  <c r="L718" i="13"/>
  <c r="J822" i="13"/>
  <c r="N822" i="13"/>
  <c r="J610" i="13"/>
  <c r="N610" i="13"/>
  <c r="L879" i="13"/>
  <c r="N879" i="13"/>
  <c r="L594" i="7"/>
  <c r="L935" i="13"/>
  <c r="N935" i="13"/>
  <c r="J1023" i="13"/>
  <c r="N1023" i="13"/>
  <c r="L959" i="13"/>
  <c r="J959" i="13"/>
  <c r="N959" i="13"/>
  <c r="J446" i="13"/>
  <c r="N446" i="13"/>
  <c r="J389" i="13"/>
  <c r="N389" i="13"/>
  <c r="K659" i="7"/>
  <c r="L659" i="7" s="1"/>
  <c r="L1058" i="7"/>
  <c r="K579" i="7"/>
  <c r="J579" i="7"/>
  <c r="L1764" i="15"/>
  <c r="P1993" i="15"/>
  <c r="L1977" i="15"/>
  <c r="L1801" i="15"/>
  <c r="L1753" i="15"/>
  <c r="L1663" i="15"/>
  <c r="L1617" i="15"/>
  <c r="M739" i="14"/>
  <c r="K739" i="14"/>
  <c r="K501" i="14"/>
  <c r="O501" i="14"/>
  <c r="O181" i="14"/>
  <c r="K181" i="14"/>
  <c r="O70" i="14"/>
  <c r="K70" i="14"/>
  <c r="M70" i="14"/>
  <c r="M99" i="14"/>
  <c r="K99" i="14"/>
  <c r="O1687" i="14"/>
  <c r="K1687" i="14"/>
  <c r="M1679" i="14"/>
  <c r="K1679" i="14"/>
  <c r="K1655" i="14"/>
  <c r="M1655" i="14"/>
  <c r="K1527" i="14"/>
  <c r="M1527" i="14"/>
  <c r="O1439" i="14"/>
  <c r="M1439" i="14"/>
  <c r="K781" i="14"/>
  <c r="O781" i="14"/>
  <c r="K986" i="14"/>
  <c r="O986" i="14"/>
  <c r="M686" i="14"/>
  <c r="K686" i="14"/>
  <c r="M690" i="14"/>
  <c r="K690" i="14"/>
  <c r="M718" i="14"/>
  <c r="K718" i="14"/>
  <c r="L272" i="13"/>
  <c r="J272" i="13"/>
  <c r="L292" i="13"/>
  <c r="J292" i="13"/>
  <c r="L340" i="13"/>
  <c r="N340" i="13"/>
  <c r="L500" i="13"/>
  <c r="J500" i="13"/>
  <c r="N500" i="13"/>
  <c r="L576" i="13"/>
  <c r="J576" i="13"/>
  <c r="N576" i="13"/>
  <c r="L684" i="13"/>
  <c r="J684" i="13"/>
  <c r="L784" i="13"/>
  <c r="J784" i="13"/>
  <c r="L868" i="13"/>
  <c r="J868" i="13"/>
  <c r="N868" i="13"/>
  <c r="L985" i="13"/>
  <c r="N985" i="13"/>
  <c r="J985" i="13"/>
  <c r="L1049" i="13"/>
  <c r="J1049" i="13"/>
  <c r="L11" i="7"/>
  <c r="L730" i="7"/>
  <c r="L996" i="7"/>
  <c r="N226" i="13"/>
  <c r="L226" i="13"/>
  <c r="N653" i="13"/>
  <c r="L653" i="13"/>
  <c r="J122" i="13"/>
  <c r="N122" i="13"/>
  <c r="J306" i="13"/>
  <c r="N306" i="13"/>
  <c r="J625" i="13"/>
  <c r="L625" i="13"/>
  <c r="N625" i="13"/>
  <c r="J805" i="13"/>
  <c r="N805" i="13"/>
  <c r="J846" i="13"/>
  <c r="L846" i="13"/>
  <c r="L663" i="7"/>
  <c r="J766" i="13"/>
  <c r="L766" i="13"/>
  <c r="L587" i="7"/>
  <c r="J773" i="13"/>
  <c r="N773" i="13"/>
  <c r="N350" i="15"/>
  <c r="P350" i="15"/>
  <c r="N450" i="15"/>
  <c r="P450" i="15"/>
  <c r="N550" i="15"/>
  <c r="P550" i="15"/>
  <c r="L706" i="15"/>
  <c r="P706" i="15"/>
  <c r="L722" i="15"/>
  <c r="N722" i="15"/>
  <c r="P722" i="15"/>
  <c r="P734" i="15"/>
  <c r="N734" i="15"/>
  <c r="L278" i="15"/>
  <c r="P278" i="15"/>
  <c r="L370" i="15"/>
  <c r="P370" i="15"/>
  <c r="L462" i="15"/>
  <c r="P462" i="15"/>
  <c r="L570" i="15"/>
  <c r="N570" i="15"/>
  <c r="P586" i="15"/>
  <c r="L586" i="15"/>
  <c r="L630" i="15"/>
  <c r="P630" i="15"/>
  <c r="N294" i="15"/>
  <c r="P294" i="15"/>
  <c r="L306" i="15"/>
  <c r="P306" i="15"/>
  <c r="N378" i="15"/>
  <c r="P378" i="15"/>
  <c r="L422" i="15"/>
  <c r="P422" i="15"/>
  <c r="N438" i="15"/>
  <c r="P438" i="15"/>
  <c r="N622" i="13"/>
  <c r="L622" i="13"/>
  <c r="J398" i="13"/>
  <c r="N398" i="13"/>
  <c r="J814" i="13"/>
  <c r="L814" i="13"/>
  <c r="K595" i="7"/>
  <c r="J595" i="7"/>
  <c r="L595" i="7" s="1"/>
  <c r="L655" i="7"/>
  <c r="L951" i="13"/>
  <c r="J951" i="13"/>
  <c r="L983" i="13"/>
  <c r="J983" i="13"/>
  <c r="L626" i="7"/>
  <c r="J290" i="13"/>
  <c r="N290" i="13"/>
  <c r="J991" i="13"/>
  <c r="L991" i="13"/>
  <c r="N991" i="13"/>
  <c r="L1031" i="13"/>
  <c r="N1031" i="13"/>
  <c r="N333" i="13"/>
  <c r="L333" i="13"/>
  <c r="J1076" i="13"/>
  <c r="L1076" i="13"/>
  <c r="L410" i="13"/>
  <c r="J410" i="13"/>
  <c r="J545" i="13"/>
  <c r="L545" i="13"/>
  <c r="N545" i="13"/>
  <c r="L1945" i="15"/>
  <c r="P1897" i="15"/>
  <c r="P1849" i="15"/>
  <c r="P1817" i="15"/>
  <c r="L1575" i="15"/>
  <c r="N1896" i="15"/>
  <c r="P1820" i="15"/>
  <c r="P1788" i="15"/>
  <c r="L1932" i="15"/>
  <c r="L1804" i="15"/>
  <c r="P1868" i="15"/>
  <c r="P1536" i="15"/>
  <c r="L1788" i="15"/>
  <c r="L1740" i="15"/>
  <c r="L1993" i="15"/>
  <c r="P1961" i="15"/>
  <c r="P1913" i="15"/>
  <c r="L1902" i="15"/>
  <c r="L1897" i="15"/>
  <c r="P1865" i="15"/>
  <c r="L1849" i="15"/>
  <c r="L1817" i="15"/>
  <c r="P1769" i="15"/>
  <c r="L1685" i="15"/>
  <c r="P1554" i="15"/>
  <c r="P1597" i="15"/>
  <c r="N1226" i="15"/>
  <c r="L1509" i="15"/>
  <c r="L1493" i="15"/>
  <c r="L1489" i="15"/>
  <c r="L1485" i="15"/>
  <c r="L1461" i="15"/>
  <c r="P1429" i="15"/>
  <c r="P1405" i="15"/>
  <c r="P1389" i="15"/>
  <c r="P1373" i="15"/>
  <c r="L1349" i="15"/>
  <c r="L1333" i="15"/>
  <c r="P1309" i="15"/>
  <c r="P1305" i="15"/>
  <c r="P1301" i="15"/>
  <c r="P1297" i="15"/>
  <c r="P1293" i="15"/>
  <c r="P1289" i="15"/>
  <c r="P1285" i="15"/>
  <c r="M1583" i="14"/>
  <c r="M1342" i="14"/>
  <c r="M1286" i="14"/>
  <c r="K1917" i="14"/>
  <c r="O1695" i="14"/>
  <c r="O1166" i="14"/>
  <c r="O1082" i="14"/>
  <c r="O1719" i="14"/>
  <c r="O1375" i="14"/>
  <c r="O1297" i="14"/>
  <c r="M1761" i="14"/>
  <c r="K54" i="14"/>
  <c r="O116" i="14"/>
  <c r="K144" i="14"/>
  <c r="M210" i="14"/>
  <c r="O304" i="14"/>
  <c r="M196" i="14"/>
  <c r="O18" i="14"/>
  <c r="K202" i="14"/>
  <c r="O528" i="14"/>
  <c r="K594" i="14"/>
  <c r="M512" i="14"/>
  <c r="M592" i="14"/>
  <c r="K707" i="14"/>
  <c r="K729" i="14"/>
  <c r="O1002" i="14"/>
  <c r="O105" i="14"/>
  <c r="K105" i="14"/>
  <c r="O49" i="14"/>
  <c r="M49" i="14"/>
  <c r="O1711" i="14"/>
  <c r="M1487" i="14"/>
  <c r="N608" i="13"/>
  <c r="N704" i="13"/>
  <c r="N900" i="13"/>
  <c r="J592" i="13"/>
  <c r="N1009" i="13"/>
  <c r="L324" i="13"/>
  <c r="J324" i="13"/>
  <c r="L384" i="13"/>
  <c r="J384" i="13"/>
  <c r="N384" i="13"/>
  <c r="L400" i="13"/>
  <c r="J400" i="13"/>
  <c r="L564" i="13"/>
  <c r="N564" i="13"/>
  <c r="J564" i="13"/>
  <c r="L580" i="13"/>
  <c r="N580" i="13"/>
  <c r="L596" i="13"/>
  <c r="J596" i="13"/>
  <c r="N596" i="13"/>
  <c r="L640" i="13"/>
  <c r="J640" i="13"/>
  <c r="L672" i="13"/>
  <c r="J672" i="13"/>
  <c r="L688" i="13"/>
  <c r="N688" i="13"/>
  <c r="L804" i="13"/>
  <c r="J804" i="13"/>
  <c r="K61" i="7"/>
  <c r="K173" i="7"/>
  <c r="L173" i="7" s="1"/>
  <c r="K379" i="7"/>
  <c r="L379" i="7" s="1"/>
  <c r="O379" i="7" s="1"/>
  <c r="K397" i="7"/>
  <c r="N586" i="15"/>
  <c r="K336" i="14"/>
  <c r="M576" i="14"/>
  <c r="M642" i="14"/>
  <c r="K642" i="14"/>
  <c r="M458" i="14"/>
  <c r="K458" i="14"/>
  <c r="M322" i="14"/>
  <c r="O322" i="14"/>
  <c r="K234" i="14"/>
  <c r="M234" i="14"/>
  <c r="O178" i="14"/>
  <c r="K178" i="14"/>
  <c r="K174" i="14"/>
  <c r="M174" i="14"/>
  <c r="M1909" i="14"/>
  <c r="L308" i="13"/>
  <c r="N308" i="13"/>
  <c r="L540" i="13"/>
  <c r="N540" i="13"/>
  <c r="L628" i="13"/>
  <c r="N628" i="13"/>
  <c r="L768" i="13"/>
  <c r="N768" i="13"/>
  <c r="N500" i="15"/>
  <c r="L500" i="15"/>
  <c r="M42" i="14"/>
  <c r="K246" i="7"/>
  <c r="K416" i="7"/>
  <c r="K440" i="7"/>
  <c r="K57" i="7"/>
  <c r="K170" i="7"/>
  <c r="K185" i="7"/>
  <c r="K202" i="7"/>
  <c r="K71" i="7"/>
  <c r="L71" i="7" s="1"/>
  <c r="K509" i="7"/>
  <c r="K584" i="7"/>
  <c r="K616" i="7"/>
  <c r="K724" i="7"/>
  <c r="K20" i="7"/>
  <c r="L20" i="7" s="1"/>
  <c r="K269" i="7"/>
  <c r="K255" i="7"/>
  <c r="L255" i="7" s="1"/>
  <c r="K405" i="7"/>
  <c r="K674" i="7"/>
  <c r="L674" i="7" s="1"/>
  <c r="K233" i="7"/>
  <c r="L623" i="7"/>
  <c r="M623" i="7" s="1"/>
  <c r="L767" i="7"/>
  <c r="K1010" i="7"/>
  <c r="L1010" i="7" s="1"/>
  <c r="K1050" i="7"/>
  <c r="K1025" i="7"/>
  <c r="K745" i="7"/>
  <c r="K214" i="7"/>
  <c r="L214" i="7" s="1"/>
  <c r="K302" i="7"/>
  <c r="K326" i="7"/>
  <c r="K342" i="7"/>
  <c r="K376" i="7"/>
  <c r="L376" i="7" s="1"/>
  <c r="K72" i="7"/>
  <c r="K224" i="7"/>
  <c r="K640" i="7"/>
  <c r="K716" i="7"/>
  <c r="K415" i="7"/>
  <c r="K399" i="7"/>
  <c r="K287" i="7"/>
  <c r="K343" i="7"/>
  <c r="K678" i="7"/>
  <c r="K690" i="7"/>
  <c r="L690" i="7" s="1"/>
  <c r="Q690" i="7" s="1"/>
  <c r="K698" i="7"/>
  <c r="L698" i="7" s="1"/>
  <c r="K706" i="7"/>
  <c r="L706" i="7" s="1"/>
  <c r="K217" i="7"/>
  <c r="K345" i="7"/>
  <c r="K532" i="7"/>
  <c r="L818" i="7"/>
  <c r="L854" i="7"/>
  <c r="L866" i="7"/>
  <c r="L886" i="7"/>
  <c r="L946" i="7"/>
  <c r="K633" i="7"/>
  <c r="K665" i="7"/>
  <c r="K203" i="7"/>
  <c r="K411" i="7"/>
  <c r="L411" i="7" s="1"/>
  <c r="K12" i="7"/>
  <c r="K479" i="7"/>
  <c r="K511" i="7"/>
  <c r="K524" i="7"/>
  <c r="K279" i="7"/>
  <c r="K295" i="7"/>
  <c r="K445" i="7"/>
  <c r="L445" i="7" s="1"/>
  <c r="L543" i="7"/>
  <c r="K209" i="7"/>
  <c r="K225" i="7"/>
  <c r="K241" i="7"/>
  <c r="K273" i="7"/>
  <c r="K321" i="7"/>
  <c r="K337" i="7"/>
  <c r="K548" i="7"/>
  <c r="L548" i="7" s="1"/>
  <c r="L751" i="7"/>
  <c r="L802" i="7"/>
  <c r="L822" i="7"/>
  <c r="L850" i="7"/>
  <c r="L870" i="7"/>
  <c r="L882" i="7"/>
  <c r="L900" i="7"/>
  <c r="L918" i="7"/>
  <c r="L930" i="7"/>
  <c r="K598" i="7"/>
  <c r="K630" i="7"/>
  <c r="K817" i="7"/>
  <c r="K901" i="7"/>
  <c r="L901" i="7" s="1"/>
  <c r="K913" i="7"/>
  <c r="K945" i="7"/>
  <c r="K1002" i="7"/>
  <c r="K993" i="7"/>
  <c r="K761" i="7"/>
  <c r="K990" i="7"/>
  <c r="K617" i="7"/>
  <c r="K778" i="7"/>
  <c r="L778" i="7" s="1"/>
  <c r="K972" i="7"/>
  <c r="K531" i="7"/>
  <c r="L531" i="7" s="1"/>
  <c r="K558" i="7"/>
  <c r="L558" i="7" s="1"/>
  <c r="K567" i="7"/>
  <c r="K711" i="7"/>
  <c r="L711" i="7" s="1"/>
  <c r="O711" i="7" s="1"/>
  <c r="K739" i="7"/>
  <c r="L739" i="7" s="1"/>
  <c r="J747" i="7"/>
  <c r="L747" i="7" s="1"/>
  <c r="K747" i="7"/>
  <c r="K787" i="7"/>
  <c r="L787" i="7" s="1"/>
  <c r="M787" i="7" s="1"/>
  <c r="K131" i="7"/>
  <c r="K139" i="7"/>
  <c r="K147" i="7"/>
  <c r="K179" i="7"/>
  <c r="K187" i="7"/>
  <c r="K195" i="7"/>
  <c r="K278" i="7"/>
  <c r="K460" i="7"/>
  <c r="K476" i="7"/>
  <c r="K492" i="7"/>
  <c r="L492" i="7" s="1"/>
  <c r="K73" i="7"/>
  <c r="K89" i="7"/>
  <c r="K177" i="7"/>
  <c r="K194" i="7"/>
  <c r="L194" i="7" s="1"/>
  <c r="K96" i="7"/>
  <c r="K104" i="7"/>
  <c r="K120" i="7"/>
  <c r="K183" i="7"/>
  <c r="K21" i="7"/>
  <c r="K85" i="7"/>
  <c r="K133" i="7"/>
  <c r="K149" i="7"/>
  <c r="L149" i="7" s="1"/>
  <c r="K165" i="7"/>
  <c r="K197" i="7"/>
  <c r="K219" i="7"/>
  <c r="K235" i="7"/>
  <c r="L235" i="7" s="1"/>
  <c r="K283" i="7"/>
  <c r="K315" i="7"/>
  <c r="K331" i="7"/>
  <c r="K347" i="7"/>
  <c r="L578" i="7"/>
  <c r="K664" i="7"/>
  <c r="K438" i="7"/>
  <c r="L438" i="7" s="1"/>
  <c r="K422" i="7"/>
  <c r="L422" i="7" s="1"/>
  <c r="K367" i="7"/>
  <c r="K359" i="7"/>
  <c r="K351" i="7"/>
  <c r="L351" i="7" s="1"/>
  <c r="K261" i="7"/>
  <c r="K341" i="7"/>
  <c r="K319" i="7"/>
  <c r="K389" i="7"/>
  <c r="K421" i="7"/>
  <c r="K718" i="7"/>
  <c r="L834" i="7"/>
  <c r="L902" i="7"/>
  <c r="L922" i="7"/>
  <c r="L962" i="7"/>
  <c r="K805" i="7"/>
  <c r="L805" i="7" s="1"/>
  <c r="M805" i="7" s="1"/>
  <c r="K853" i="7"/>
  <c r="K865" i="7"/>
  <c r="K933" i="7"/>
  <c r="K529" i="7"/>
  <c r="K621" i="7"/>
  <c r="K734" i="7"/>
  <c r="K750" i="7"/>
  <c r="K1044" i="7"/>
  <c r="L1044" i="7" s="1"/>
  <c r="K1072" i="7"/>
  <c r="K520" i="7"/>
  <c r="K559" i="7"/>
  <c r="K683" i="7"/>
  <c r="L683" i="7" s="1"/>
  <c r="K699" i="7"/>
  <c r="L699" i="7" s="1"/>
  <c r="K1012" i="7"/>
  <c r="K1031" i="7"/>
  <c r="K1055" i="7"/>
  <c r="L1055" i="7" s="1"/>
  <c r="K687" i="7"/>
  <c r="L687" i="7" s="1"/>
  <c r="K570" i="7"/>
  <c r="L570" i="7" s="1"/>
  <c r="K647" i="7"/>
  <c r="K545" i="7"/>
  <c r="K586" i="7"/>
  <c r="K618" i="7"/>
  <c r="K650" i="7"/>
  <c r="K821" i="7"/>
  <c r="K833" i="7"/>
  <c r="K852" i="7"/>
  <c r="L852" i="7" s="1"/>
  <c r="M852" i="7" s="1"/>
  <c r="K864" i="7"/>
  <c r="K885" i="7"/>
  <c r="L885" i="7" s="1"/>
  <c r="K897" i="7"/>
  <c r="K916" i="7"/>
  <c r="L916" i="7" s="1"/>
  <c r="M916" i="7" s="1"/>
  <c r="K928" i="7"/>
  <c r="K949" i="7"/>
  <c r="L949" i="7" s="1"/>
  <c r="K961" i="7"/>
  <c r="K970" i="7"/>
  <c r="K1029" i="7"/>
  <c r="K1053" i="7"/>
  <c r="L1053" i="7" s="1"/>
  <c r="K1054" i="7"/>
  <c r="K1003" i="7"/>
  <c r="K1016" i="7"/>
  <c r="K1035" i="7"/>
  <c r="K1048" i="7"/>
  <c r="K1067" i="7"/>
  <c r="K807" i="7"/>
  <c r="K935" i="7"/>
  <c r="K998" i="7"/>
  <c r="K765" i="7"/>
  <c r="K903" i="7"/>
  <c r="K931" i="7"/>
  <c r="L931" i="7" s="1"/>
  <c r="K1022" i="7"/>
  <c r="K629" i="7"/>
  <c r="K681" i="7"/>
  <c r="K729" i="7"/>
  <c r="K742" i="7"/>
  <c r="L742" i="7" s="1"/>
  <c r="K792" i="7"/>
  <c r="L792" i="7" s="1"/>
  <c r="K980" i="7"/>
  <c r="L980" i="7" s="1"/>
  <c r="K999" i="7"/>
  <c r="L999" i="7" s="1"/>
  <c r="K1023" i="7"/>
  <c r="K552" i="7"/>
  <c r="K547" i="7"/>
  <c r="K615" i="7"/>
  <c r="L615" i="7" s="1"/>
  <c r="K603" i="7"/>
  <c r="K611" i="7"/>
  <c r="K990" i="14"/>
  <c r="N1608" i="15"/>
  <c r="L1950" i="15"/>
  <c r="L1934" i="15"/>
  <c r="L1918" i="15"/>
  <c r="L1822" i="15"/>
  <c r="L1806" i="15"/>
  <c r="L1790" i="15"/>
  <c r="P1534" i="15"/>
  <c r="L1465" i="15"/>
  <c r="P1425" i="15"/>
  <c r="O42" i="14"/>
  <c r="K78" i="14"/>
  <c r="O88" i="14"/>
  <c r="O224" i="14"/>
  <c r="K48" i="14"/>
  <c r="K156" i="14"/>
  <c r="K488" i="14"/>
  <c r="K591" i="14"/>
  <c r="L1040" i="13"/>
  <c r="L1053" i="13"/>
  <c r="L1021" i="7"/>
  <c r="L1966" i="15"/>
  <c r="L1838" i="15"/>
  <c r="P1611" i="15"/>
  <c r="K204" i="14"/>
  <c r="O220" i="14"/>
  <c r="K224" i="14"/>
  <c r="O456" i="14"/>
  <c r="O62" i="14"/>
  <c r="K584" i="14"/>
  <c r="O591" i="14"/>
  <c r="K600" i="14"/>
  <c r="O699" i="14"/>
  <c r="K725" i="14"/>
  <c r="M624" i="14"/>
  <c r="O663" i="14"/>
  <c r="O341" i="14"/>
  <c r="K1909" i="14"/>
  <c r="O538" i="14"/>
  <c r="N1031" i="15"/>
  <c r="M19" i="14"/>
  <c r="P1673" i="15"/>
  <c r="L1982" i="15"/>
  <c r="L1886" i="15"/>
  <c r="L1870" i="15"/>
  <c r="L1854" i="15"/>
  <c r="L1758" i="15"/>
  <c r="L1742" i="15"/>
  <c r="O144" i="14"/>
  <c r="K62" i="14"/>
  <c r="O166" i="14"/>
  <c r="K180" i="14"/>
  <c r="K463" i="14"/>
  <c r="K528" i="14"/>
  <c r="O560" i="14"/>
  <c r="K608" i="14"/>
  <c r="O615" i="14"/>
  <c r="O632" i="14"/>
  <c r="M1807" i="14"/>
  <c r="O551" i="14"/>
  <c r="L1526" i="15"/>
  <c r="M674" i="14"/>
  <c r="M720" i="14"/>
  <c r="K261" i="14"/>
  <c r="M451" i="14"/>
  <c r="M1829" i="14"/>
  <c r="O1829" i="14"/>
  <c r="K645" i="14"/>
  <c r="M834" i="14"/>
  <c r="O680" i="14"/>
  <c r="K800" i="14"/>
  <c r="O1707" i="14"/>
  <c r="M1347" i="14"/>
  <c r="M704" i="14"/>
  <c r="L467" i="7"/>
  <c r="K633" i="14"/>
  <c r="K489" i="14"/>
  <c r="K1920" i="14"/>
  <c r="L1043" i="15"/>
  <c r="L475" i="7"/>
  <c r="K779" i="7"/>
  <c r="L779" i="7" s="1"/>
  <c r="K731" i="7"/>
  <c r="K759" i="7"/>
  <c r="K810" i="7"/>
  <c r="K842" i="7"/>
  <c r="K858" i="7"/>
  <c r="L858" i="7" s="1"/>
  <c r="K874" i="7"/>
  <c r="K890" i="7"/>
  <c r="K906" i="7"/>
  <c r="L906" i="7" s="1"/>
  <c r="K627" i="7"/>
  <c r="L627" i="7" s="1"/>
  <c r="P1717" i="15"/>
  <c r="P1583" i="15"/>
  <c r="L1542" i="15"/>
  <c r="O1487" i="14"/>
  <c r="M762" i="14"/>
  <c r="K998" i="14"/>
  <c r="L1072" i="13"/>
  <c r="O1565" i="14"/>
  <c r="K938" i="7"/>
  <c r="O123" i="14"/>
  <c r="M123" i="14"/>
  <c r="M1986" i="14"/>
  <c r="K1986" i="14"/>
  <c r="O1870" i="14"/>
  <c r="M1946" i="14"/>
  <c r="O1986" i="14"/>
  <c r="N1640" i="15"/>
  <c r="P1721" i="15"/>
  <c r="P1705" i="15"/>
  <c r="P1649" i="15"/>
  <c r="L1611" i="15"/>
  <c r="L1985" i="15"/>
  <c r="P1969" i="15"/>
  <c r="L1921" i="15"/>
  <c r="P1905" i="15"/>
  <c r="L1857" i="15"/>
  <c r="P1841" i="15"/>
  <c r="L1793" i="15"/>
  <c r="P1777" i="15"/>
  <c r="P1579" i="15"/>
  <c r="L1657" i="15"/>
  <c r="L1633" i="15"/>
  <c r="L1449" i="15"/>
  <c r="L1441" i="15"/>
  <c r="L1433" i="15"/>
  <c r="L1425" i="15"/>
  <c r="L1417" i="15"/>
  <c r="P1409" i="15"/>
  <c r="P1401" i="15"/>
  <c r="P1393" i="15"/>
  <c r="P1385" i="15"/>
  <c r="P1377" i="15"/>
  <c r="P1369" i="15"/>
  <c r="N1139" i="15"/>
  <c r="L1139" i="15"/>
  <c r="N1107" i="15"/>
  <c r="L1107" i="15"/>
  <c r="O1863" i="14"/>
  <c r="M1819" i="14"/>
  <c r="O64" i="14"/>
  <c r="M64" i="14"/>
  <c r="M32" i="14"/>
  <c r="K32" i="14"/>
  <c r="M626" i="14"/>
  <c r="O626" i="14"/>
  <c r="M618" i="14"/>
  <c r="O618" i="14"/>
  <c r="M578" i="14"/>
  <c r="O578" i="14"/>
  <c r="M570" i="14"/>
  <c r="K570" i="14"/>
  <c r="K482" i="14"/>
  <c r="M482" i="14"/>
  <c r="O474" i="14"/>
  <c r="M474" i="14"/>
  <c r="M466" i="14"/>
  <c r="K466" i="14"/>
  <c r="K450" i="14"/>
  <c r="O450" i="14"/>
  <c r="K418" i="14"/>
  <c r="M418" i="14"/>
  <c r="K410" i="14"/>
  <c r="O410" i="14"/>
  <c r="K386" i="14"/>
  <c r="M386" i="14"/>
  <c r="O386" i="14"/>
  <c r="K354" i="14"/>
  <c r="O354" i="14"/>
  <c r="K346" i="14"/>
  <c r="M346" i="14"/>
  <c r="K338" i="14"/>
  <c r="O338" i="14"/>
  <c r="M330" i="14"/>
  <c r="O330" i="14"/>
  <c r="K314" i="14"/>
  <c r="M314" i="14"/>
  <c r="M298" i="14"/>
  <c r="O298" i="14"/>
  <c r="M290" i="14"/>
  <c r="O290" i="14"/>
  <c r="M266" i="14"/>
  <c r="O266" i="14"/>
  <c r="K258" i="14"/>
  <c r="O258" i="14"/>
  <c r="M250" i="14"/>
  <c r="O250" i="14"/>
  <c r="M242" i="14"/>
  <c r="O242" i="14"/>
  <c r="M192" i="14"/>
  <c r="O192" i="14"/>
  <c r="M175" i="14"/>
  <c r="O175" i="14"/>
  <c r="O150" i="14"/>
  <c r="K150" i="14"/>
  <c r="K83" i="14"/>
  <c r="M83" i="14"/>
  <c r="M1970" i="14"/>
  <c r="K1970" i="14"/>
  <c r="M1898" i="14"/>
  <c r="K1898" i="14"/>
  <c r="O1701" i="14"/>
  <c r="M1701" i="14"/>
  <c r="M1795" i="14"/>
  <c r="K1795" i="14"/>
  <c r="K1943" i="14"/>
  <c r="O1943" i="14"/>
  <c r="O1935" i="14"/>
  <c r="M1935" i="14"/>
  <c r="P1681" i="15"/>
  <c r="L1579" i="15"/>
  <c r="L1969" i="15"/>
  <c r="P1953" i="15"/>
  <c r="L1905" i="15"/>
  <c r="P1889" i="15"/>
  <c r="L1841" i="15"/>
  <c r="P1825" i="15"/>
  <c r="L1777" i="15"/>
  <c r="P1761" i="15"/>
  <c r="P1521" i="15"/>
  <c r="P1513" i="15"/>
  <c r="P1505" i="15"/>
  <c r="P1497" i="15"/>
  <c r="L1409" i="15"/>
  <c r="L1401" i="15"/>
  <c r="L1393" i="15"/>
  <c r="L1385" i="15"/>
  <c r="L1377" i="15"/>
  <c r="L1369" i="15"/>
  <c r="P1361" i="15"/>
  <c r="P1353" i="15"/>
  <c r="P1345" i="15"/>
  <c r="P1337" i="15"/>
  <c r="P1329" i="15"/>
  <c r="K1882" i="14"/>
  <c r="M825" i="14"/>
  <c r="O825" i="14"/>
  <c r="M186" i="14"/>
  <c r="O186" i="14"/>
  <c r="M214" i="14"/>
  <c r="K214" i="14"/>
  <c r="M200" i="14"/>
  <c r="O200" i="14"/>
  <c r="K26" i="14"/>
  <c r="O26" i="14"/>
  <c r="M26" i="14"/>
  <c r="K4" i="14"/>
  <c r="M4" i="14"/>
  <c r="K1554" i="14"/>
  <c r="M1554" i="14"/>
  <c r="K1466" i="14"/>
  <c r="M1466" i="14"/>
  <c r="O112" i="14"/>
  <c r="K112" i="14"/>
  <c r="K100" i="14"/>
  <c r="M100" i="14"/>
  <c r="O100" i="14"/>
  <c r="M147" i="14"/>
  <c r="K147" i="14"/>
  <c r="K131" i="14"/>
  <c r="O131" i="14"/>
  <c r="M59" i="14"/>
  <c r="K59" i="14"/>
  <c r="M1978" i="14"/>
  <c r="K1978" i="14"/>
  <c r="M1962" i="14"/>
  <c r="K1962" i="14"/>
  <c r="O1914" i="14"/>
  <c r="P1935" i="15"/>
  <c r="P1903" i="15"/>
  <c r="P1532" i="15"/>
  <c r="P1713" i="15"/>
  <c r="P1657" i="15"/>
  <c r="P1641" i="15"/>
  <c r="L1953" i="15"/>
  <c r="P1937" i="15"/>
  <c r="L1889" i="15"/>
  <c r="P1873" i="15"/>
  <c r="L1825" i="15"/>
  <c r="P1809" i="15"/>
  <c r="L1761" i="15"/>
  <c r="P1745" i="15"/>
  <c r="P1603" i="15"/>
  <c r="L1564" i="15"/>
  <c r="L1521" i="15"/>
  <c r="L1513" i="15"/>
  <c r="L1505" i="15"/>
  <c r="L1497" i="15"/>
  <c r="P1489" i="15"/>
  <c r="P1481" i="15"/>
  <c r="P1473" i="15"/>
  <c r="P1465" i="15"/>
  <c r="P1457" i="15"/>
  <c r="L1361" i="15"/>
  <c r="L1353" i="15"/>
  <c r="L1345" i="15"/>
  <c r="L1337" i="15"/>
  <c r="L1329" i="15"/>
  <c r="P1321" i="15"/>
  <c r="P1313" i="15"/>
  <c r="M134" i="14"/>
  <c r="M602" i="14"/>
  <c r="O818" i="14"/>
  <c r="M818" i="14"/>
  <c r="M16" i="14"/>
  <c r="K16" i="14"/>
  <c r="M434" i="14"/>
  <c r="K142" i="14"/>
  <c r="O142" i="14"/>
  <c r="K122" i="14"/>
  <c r="O122" i="14"/>
  <c r="M122" i="14"/>
  <c r="K67" i="14"/>
  <c r="M1845" i="14"/>
  <c r="O1845" i="14"/>
  <c r="M1809" i="14"/>
  <c r="O1809" i="14"/>
  <c r="M1745" i="14"/>
  <c r="K1745" i="14"/>
  <c r="M1214" i="14"/>
  <c r="K1214" i="14"/>
  <c r="M1511" i="14"/>
  <c r="K1695" i="14"/>
  <c r="K1274" i="14"/>
  <c r="K1415" i="14"/>
  <c r="O1415" i="14"/>
  <c r="O1583" i="14"/>
  <c r="O1511" i="14"/>
  <c r="K819" i="14"/>
  <c r="K839" i="14"/>
  <c r="K558" i="14"/>
  <c r="O582" i="14"/>
  <c r="O687" i="14"/>
  <c r="O992" i="14"/>
  <c r="O1032" i="14"/>
  <c r="K503" i="14"/>
  <c r="O503" i="14"/>
  <c r="M567" i="14"/>
  <c r="M151" i="14"/>
  <c r="O1897" i="14"/>
  <c r="M1559" i="14"/>
  <c r="O1403" i="14"/>
  <c r="O1236" i="14"/>
  <c r="K1236" i="14"/>
  <c r="K719" i="14"/>
  <c r="K751" i="14"/>
  <c r="M804" i="14"/>
  <c r="N452" i="13"/>
  <c r="N692" i="13"/>
  <c r="N724" i="13"/>
  <c r="N776" i="13"/>
  <c r="N856" i="13"/>
  <c r="J412" i="13"/>
  <c r="J452" i="13"/>
  <c r="J460" i="13"/>
  <c r="J492" i="13"/>
  <c r="J531" i="13"/>
  <c r="J568" i="13"/>
  <c r="J612" i="13"/>
  <c r="J660" i="13"/>
  <c r="J676" i="13"/>
  <c r="J724" i="13"/>
  <c r="J732" i="13"/>
  <c r="N901" i="13"/>
  <c r="N961" i="13"/>
  <c r="N9" i="13"/>
  <c r="N25" i="13"/>
  <c r="N41" i="13"/>
  <c r="N57" i="13"/>
  <c r="N73" i="13"/>
  <c r="N89" i="13"/>
  <c r="N105" i="13"/>
  <c r="N121" i="13"/>
  <c r="N137" i="13"/>
  <c r="N233" i="13"/>
  <c r="N249" i="13"/>
  <c r="J869" i="13"/>
  <c r="J977" i="13"/>
  <c r="J14" i="13"/>
  <c r="L78" i="13"/>
  <c r="N254" i="13"/>
  <c r="N265" i="13"/>
  <c r="L1024" i="13"/>
  <c r="L540" i="7"/>
  <c r="L682" i="7"/>
  <c r="K27" i="7"/>
  <c r="L27" i="7" s="1"/>
  <c r="K325" i="7"/>
  <c r="L483" i="7"/>
  <c r="K525" i="7"/>
  <c r="K335" i="7"/>
  <c r="L335" i="7" s="1"/>
  <c r="K1075" i="7"/>
  <c r="K625" i="7"/>
  <c r="O878" i="14"/>
  <c r="O918" i="14"/>
  <c r="O926" i="14"/>
  <c r="O934" i="14"/>
  <c r="O1024" i="14"/>
  <c r="O1056" i="14"/>
  <c r="O325" i="14"/>
  <c r="K325" i="14"/>
  <c r="K63" i="14"/>
  <c r="M63" i="14"/>
  <c r="K1799" i="14"/>
  <c r="M1799" i="14"/>
  <c r="M1607" i="14"/>
  <c r="M1279" i="14"/>
  <c r="O691" i="14"/>
  <c r="K938" i="14"/>
  <c r="M938" i="14"/>
  <c r="M946" i="14"/>
  <c r="K946" i="14"/>
  <c r="N676" i="13"/>
  <c r="N732" i="13"/>
  <c r="N840" i="13"/>
  <c r="J880" i="13"/>
  <c r="L16" i="7"/>
  <c r="L32" i="7"/>
  <c r="L48" i="7"/>
  <c r="J436" i="13"/>
  <c r="J484" i="13"/>
  <c r="J504" i="13"/>
  <c r="J856" i="13"/>
  <c r="N78" i="13"/>
  <c r="J1037" i="13"/>
  <c r="L1037" i="13"/>
  <c r="L524" i="7"/>
  <c r="L427" i="7"/>
  <c r="L414" i="7"/>
  <c r="N334" i="15"/>
  <c r="P334" i="15"/>
  <c r="L346" i="15"/>
  <c r="P346" i="15"/>
  <c r="L362" i="15"/>
  <c r="P362" i="15"/>
  <c r="L482" i="15"/>
  <c r="P482" i="15"/>
  <c r="N730" i="15"/>
  <c r="P730" i="15"/>
  <c r="N410" i="15"/>
  <c r="P410" i="15"/>
  <c r="P506" i="15"/>
  <c r="N506" i="15"/>
  <c r="L506" i="15"/>
  <c r="N522" i="15"/>
  <c r="L522" i="15"/>
  <c r="P522" i="15"/>
  <c r="L566" i="15"/>
  <c r="P566" i="15"/>
  <c r="L582" i="15"/>
  <c r="P582" i="15"/>
  <c r="L626" i="15"/>
  <c r="P626" i="15"/>
  <c r="M1533" i="14"/>
  <c r="L622" i="7"/>
  <c r="M1599" i="14"/>
  <c r="M1378" i="14"/>
  <c r="K1647" i="14"/>
  <c r="K1535" i="14"/>
  <c r="K1399" i="14"/>
  <c r="M1647" i="14"/>
  <c r="M526" i="14"/>
  <c r="O653" i="14"/>
  <c r="O870" i="14"/>
  <c r="O910" i="14"/>
  <c r="O1016" i="14"/>
  <c r="O1048" i="14"/>
  <c r="K1755" i="14"/>
  <c r="K1663" i="14"/>
  <c r="M1843" i="14"/>
  <c r="M1539" i="14"/>
  <c r="O1276" i="14"/>
  <c r="K1150" i="14"/>
  <c r="O1122" i="14"/>
  <c r="M1006" i="14"/>
  <c r="K1006" i="14"/>
  <c r="N484" i="13"/>
  <c r="N660" i="13"/>
  <c r="J428" i="13"/>
  <c r="J536" i="13"/>
  <c r="J580" i="13"/>
  <c r="J628" i="13"/>
  <c r="J708" i="13"/>
  <c r="J776" i="13"/>
  <c r="J792" i="13"/>
  <c r="J840" i="13"/>
  <c r="N929" i="13"/>
  <c r="N993" i="13"/>
  <c r="J917" i="13"/>
  <c r="J945" i="13"/>
  <c r="J993" i="13"/>
  <c r="J1041" i="13"/>
  <c r="L1056" i="13"/>
  <c r="L31" i="7"/>
  <c r="M31" i="7" s="1"/>
  <c r="K106" i="7"/>
  <c r="K138" i="7"/>
  <c r="L1021" i="13"/>
  <c r="L1069" i="13"/>
  <c r="L443" i="7"/>
  <c r="K363" i="7"/>
  <c r="L363" i="7" s="1"/>
  <c r="K541" i="7"/>
  <c r="K573" i="7"/>
  <c r="L573" i="7" s="1"/>
  <c r="O573" i="7" s="1"/>
  <c r="K1004" i="7"/>
  <c r="K51" i="7"/>
  <c r="K19" i="7"/>
  <c r="K447" i="7"/>
  <c r="L447" i="7" s="1"/>
  <c r="K439" i="7"/>
  <c r="K431" i="7"/>
  <c r="K213" i="7"/>
  <c r="K459" i="7"/>
  <c r="L459" i="7" s="1"/>
  <c r="K519" i="7"/>
  <c r="L519" i="7" s="1"/>
  <c r="K239" i="7"/>
  <c r="K311" i="7"/>
  <c r="K694" i="7"/>
  <c r="L783" i="7"/>
  <c r="L824" i="7"/>
  <c r="L842" i="7"/>
  <c r="L952" i="7"/>
  <c r="L972" i="7"/>
  <c r="L998" i="7"/>
  <c r="K658" i="7"/>
  <c r="L658" i="7" s="1"/>
  <c r="K978" i="7"/>
  <c r="L978" i="7" s="1"/>
  <c r="K976" i="7"/>
  <c r="K1008" i="7"/>
  <c r="K1027" i="7"/>
  <c r="K1040" i="7"/>
  <c r="K1059" i="7"/>
  <c r="K785" i="7"/>
  <c r="L350" i="7"/>
  <c r="L366" i="7"/>
  <c r="L382" i="7"/>
  <c r="L398" i="7"/>
  <c r="L430" i="7"/>
  <c r="L446" i="7"/>
  <c r="L462" i="7"/>
  <c r="L478" i="7"/>
  <c r="L494" i="7"/>
  <c r="K41" i="7"/>
  <c r="K74" i="7"/>
  <c r="K125" i="7"/>
  <c r="K227" i="7"/>
  <c r="K307" i="7"/>
  <c r="K323" i="7"/>
  <c r="L550" i="7"/>
  <c r="L574" i="7"/>
  <c r="L590" i="7"/>
  <c r="L606" i="7"/>
  <c r="L638" i="7"/>
  <c r="L654" i="7"/>
  <c r="L437" i="7"/>
  <c r="L421" i="7"/>
  <c r="L405" i="7"/>
  <c r="L389" i="7"/>
  <c r="L373" i="7"/>
  <c r="L357" i="7"/>
  <c r="K301" i="7"/>
  <c r="J530" i="7"/>
  <c r="L530" i="7" s="1"/>
  <c r="L557" i="7"/>
  <c r="L806" i="7"/>
  <c r="L914" i="7"/>
  <c r="L934" i="7"/>
  <c r="L1054" i="7"/>
  <c r="K994" i="7"/>
  <c r="K1018" i="7"/>
  <c r="K1077" i="7"/>
  <c r="K757" i="7"/>
  <c r="K593" i="7"/>
  <c r="K1036" i="7"/>
  <c r="L1036" i="7" s="1"/>
  <c r="P1033" i="15"/>
  <c r="L1033" i="15"/>
  <c r="K536" i="7"/>
  <c r="K710" i="7"/>
  <c r="L710" i="7" s="1"/>
  <c r="K289" i="7"/>
  <c r="L575" i="7"/>
  <c r="L591" i="7"/>
  <c r="L611" i="7"/>
  <c r="L790" i="7"/>
  <c r="L1002" i="7"/>
  <c r="K614" i="7"/>
  <c r="K662" i="7"/>
  <c r="L662" i="7" s="1"/>
  <c r="K793" i="7"/>
  <c r="K813" i="7"/>
  <c r="K829" i="7"/>
  <c r="K845" i="7"/>
  <c r="K861" i="7"/>
  <c r="K877" i="7"/>
  <c r="K893" i="7"/>
  <c r="K909" i="7"/>
  <c r="K925" i="7"/>
  <c r="K941" i="7"/>
  <c r="K957" i="7"/>
  <c r="K986" i="7"/>
  <c r="K1005" i="7"/>
  <c r="K987" i="7"/>
  <c r="L987" i="7" s="1"/>
  <c r="K859" i="7"/>
  <c r="K955" i="7"/>
  <c r="L955" i="7" s="1"/>
  <c r="K969" i="7"/>
  <c r="K1038" i="7"/>
  <c r="L1038" i="7" s="1"/>
  <c r="K1069" i="7"/>
  <c r="K843" i="7"/>
  <c r="K1017" i="7"/>
  <c r="K597" i="7"/>
  <c r="K613" i="7"/>
  <c r="K637" i="7"/>
  <c r="K645" i="7"/>
  <c r="K653" i="7"/>
  <c r="K717" i="7"/>
  <c r="K754" i="7"/>
  <c r="K1060" i="7"/>
  <c r="L1060" i="7" s="1"/>
  <c r="K1071" i="7"/>
  <c r="K691" i="7"/>
  <c r="L691" i="7" s="1"/>
  <c r="K723" i="7"/>
  <c r="L723" i="7" s="1"/>
  <c r="K516" i="7"/>
  <c r="K527" i="7"/>
  <c r="L527" i="7" s="1"/>
  <c r="L579" i="7"/>
  <c r="L810" i="7"/>
  <c r="L874" i="7"/>
  <c r="L938" i="7"/>
  <c r="L1012" i="7"/>
  <c r="K809" i="7"/>
  <c r="K825" i="7"/>
  <c r="K841" i="7"/>
  <c r="K857" i="7"/>
  <c r="K873" i="7"/>
  <c r="K889" i="7"/>
  <c r="K905" i="7"/>
  <c r="K921" i="7"/>
  <c r="K937" i="7"/>
  <c r="K953" i="7"/>
  <c r="K973" i="7"/>
  <c r="L989" i="7"/>
  <c r="K1073" i="7"/>
  <c r="K1049" i="7"/>
  <c r="K796" i="7"/>
  <c r="L796" i="7" s="1"/>
  <c r="K737" i="7"/>
  <c r="K827" i="7"/>
  <c r="K701" i="7"/>
  <c r="K774" i="7"/>
  <c r="L774" i="7" s="1"/>
  <c r="K975" i="7"/>
  <c r="K1007" i="7"/>
  <c r="L1007" i="7" s="1"/>
  <c r="K1039" i="7"/>
  <c r="K695" i="7"/>
  <c r="L695" i="7" s="1"/>
  <c r="K715" i="7"/>
  <c r="L715" i="7" s="1"/>
  <c r="K631" i="7"/>
  <c r="L631" i="7" s="1"/>
  <c r="P1661" i="15"/>
  <c r="P1645" i="15"/>
  <c r="L1705" i="15"/>
  <c r="P1607" i="15"/>
  <c r="N1725" i="15"/>
  <c r="O565" i="14"/>
  <c r="M760" i="14"/>
  <c r="M360" i="14"/>
  <c r="O243" i="14"/>
  <c r="M841" i="14"/>
  <c r="M333" i="14"/>
  <c r="O19" i="14"/>
  <c r="M51" i="14"/>
  <c r="K1905" i="14"/>
  <c r="M706" i="14"/>
  <c r="O596" i="14"/>
  <c r="J467" i="13"/>
  <c r="J563" i="13"/>
  <c r="L207" i="7"/>
  <c r="L808" i="7"/>
  <c r="L872" i="7"/>
  <c r="L936" i="7"/>
  <c r="K1260" i="14"/>
  <c r="L450" i="15"/>
  <c r="N414" i="15"/>
  <c r="N482" i="15"/>
  <c r="L406" i="15"/>
  <c r="N458" i="15"/>
  <c r="N286" i="15"/>
  <c r="L28" i="15"/>
  <c r="L438" i="15"/>
  <c r="L378" i="15"/>
  <c r="K1305" i="14"/>
  <c r="M431" i="14"/>
  <c r="K473" i="14"/>
  <c r="L1599" i="15"/>
  <c r="L1721" i="15"/>
  <c r="N1693" i="15"/>
  <c r="K803" i="14"/>
  <c r="M1077" i="14"/>
  <c r="O1077" i="14"/>
  <c r="K533" i="14"/>
  <c r="O677" i="14"/>
  <c r="M758" i="14"/>
  <c r="M315" i="14"/>
  <c r="M105" i="14"/>
  <c r="O782" i="14"/>
  <c r="J275" i="13"/>
  <c r="L1016" i="13"/>
  <c r="L1032" i="13"/>
  <c r="L1048" i="13"/>
  <c r="L1064" i="13"/>
  <c r="L271" i="7"/>
  <c r="L287" i="7"/>
  <c r="L319" i="7"/>
  <c r="K498" i="7"/>
  <c r="L513" i="7"/>
  <c r="L856" i="7"/>
  <c r="L920" i="7"/>
  <c r="L993" i="7"/>
  <c r="O1264" i="14"/>
  <c r="M1294" i="14"/>
  <c r="L1047" i="15"/>
  <c r="L350" i="15"/>
  <c r="L658" i="15"/>
  <c r="N566" i="15"/>
  <c r="N578" i="15"/>
  <c r="N366" i="15"/>
  <c r="L426" i="15"/>
  <c r="N430" i="15"/>
  <c r="K1964" i="14"/>
  <c r="K685" i="14"/>
  <c r="L1727" i="15"/>
  <c r="P1653" i="15"/>
  <c r="L1697" i="15"/>
  <c r="P1615" i="15"/>
  <c r="L1593" i="15"/>
  <c r="M662" i="14"/>
  <c r="K693" i="14"/>
  <c r="O693" i="14"/>
  <c r="M756" i="14"/>
  <c r="M812" i="14"/>
  <c r="K525" i="14"/>
  <c r="M432" i="14"/>
  <c r="O115" i="14"/>
  <c r="M525" i="14"/>
  <c r="M43" i="14"/>
  <c r="M1773" i="14"/>
  <c r="O1773" i="14"/>
  <c r="M716" i="14"/>
  <c r="M780" i="14"/>
  <c r="L199" i="13"/>
  <c r="J892" i="13"/>
  <c r="L1013" i="13"/>
  <c r="L1029" i="13"/>
  <c r="L1045" i="13"/>
  <c r="L1061" i="13"/>
  <c r="L1077" i="13"/>
  <c r="L176" i="7"/>
  <c r="L507" i="7"/>
  <c r="L525" i="7"/>
  <c r="L541" i="7"/>
  <c r="L840" i="7"/>
  <c r="L904" i="7"/>
  <c r="L970" i="7"/>
  <c r="L801" i="7"/>
  <c r="L817" i="7"/>
  <c r="L833" i="7"/>
  <c r="L849" i="7"/>
  <c r="L865" i="7"/>
  <c r="L881" i="7"/>
  <c r="L897" i="7"/>
  <c r="L913" i="7"/>
  <c r="L929" i="7"/>
  <c r="L961" i="7"/>
  <c r="M1398" i="14"/>
  <c r="M1372" i="14"/>
  <c r="N278" i="15"/>
  <c r="N638" i="15"/>
  <c r="N702" i="15"/>
  <c r="L638" i="15"/>
  <c r="N382" i="15"/>
  <c r="L534" i="15"/>
  <c r="L594" i="15"/>
  <c r="K962" i="14"/>
  <c r="K703" i="14"/>
  <c r="M597" i="14"/>
  <c r="O597" i="14"/>
  <c r="O269" i="14"/>
  <c r="K269" i="14"/>
  <c r="O429" i="14"/>
  <c r="K1248" i="14"/>
  <c r="N342" i="15"/>
  <c r="L294" i="15"/>
  <c r="N362" i="15"/>
  <c r="L310" i="15"/>
  <c r="L726" i="15"/>
  <c r="L80" i="15"/>
  <c r="L1031" i="15"/>
  <c r="O261" i="14"/>
  <c r="O1827" i="14"/>
  <c r="M1827" i="14"/>
  <c r="M968" i="14"/>
  <c r="K968" i="14"/>
  <c r="M1010" i="14"/>
  <c r="O1010" i="14"/>
  <c r="M1050" i="14"/>
  <c r="O1050" i="14"/>
  <c r="K1066" i="14"/>
  <c r="O1066" i="14"/>
  <c r="L416" i="13"/>
  <c r="N416" i="13"/>
  <c r="J416" i="13"/>
  <c r="L464" i="13"/>
  <c r="N464" i="13"/>
  <c r="L496" i="13"/>
  <c r="J496" i="13"/>
  <c r="L210" i="13"/>
  <c r="J210" i="13"/>
  <c r="M1790" i="14"/>
  <c r="K1842" i="14"/>
  <c r="O1872" i="14"/>
  <c r="O1720" i="14"/>
  <c r="O1790" i="14"/>
  <c r="L1988" i="15"/>
  <c r="L1956" i="15"/>
  <c r="L1972" i="15"/>
  <c r="L1940" i="15"/>
  <c r="L1908" i="15"/>
  <c r="L1876" i="15"/>
  <c r="L1844" i="15"/>
  <c r="L1812" i="15"/>
  <c r="L1780" i="15"/>
  <c r="P1748" i="15"/>
  <c r="P1844" i="15"/>
  <c r="P1812" i="15"/>
  <c r="P1780" i="15"/>
  <c r="L1651" i="15"/>
  <c r="L1990" i="15"/>
  <c r="L1958" i="15"/>
  <c r="L1926" i="15"/>
  <c r="L1894" i="15"/>
  <c r="L1862" i="15"/>
  <c r="L1830" i="15"/>
  <c r="L1798" i="15"/>
  <c r="L1766" i="15"/>
  <c r="P1709" i="15"/>
  <c r="P1556" i="15"/>
  <c r="P1540" i="15"/>
  <c r="L1729" i="15"/>
  <c r="L1552" i="15"/>
  <c r="P1523" i="15"/>
  <c r="P1483" i="15"/>
  <c r="P1443" i="15"/>
  <c r="P1395" i="15"/>
  <c r="P1355" i="15"/>
  <c r="P1315" i="15"/>
  <c r="P1267" i="15"/>
  <c r="K1819" i="14"/>
  <c r="K1935" i="14"/>
  <c r="K1805" i="14"/>
  <c r="K1975" i="14"/>
  <c r="O1911" i="14"/>
  <c r="M150" i="14"/>
  <c r="K1069" i="14"/>
  <c r="M1069" i="14"/>
  <c r="L273" i="13"/>
  <c r="L353" i="13"/>
  <c r="O650" i="14"/>
  <c r="O772" i="14"/>
  <c r="K772" i="14"/>
  <c r="O817" i="14"/>
  <c r="M817" i="14"/>
  <c r="O904" i="14"/>
  <c r="K328" i="14"/>
  <c r="M328" i="14"/>
  <c r="K232" i="14"/>
  <c r="M232" i="14"/>
  <c r="M119" i="14"/>
  <c r="O119" i="14"/>
  <c r="K103" i="14"/>
  <c r="M103" i="14"/>
  <c r="O103" i="14"/>
  <c r="O95" i="14"/>
  <c r="K95" i="14"/>
  <c r="O71" i="14"/>
  <c r="M71" i="14"/>
  <c r="K71" i="14"/>
  <c r="M47" i="14"/>
  <c r="K47" i="14"/>
  <c r="O47" i="14"/>
  <c r="M1886" i="14"/>
  <c r="K1886" i="14"/>
  <c r="O1799" i="14"/>
  <c r="O749" i="14"/>
  <c r="M749" i="14"/>
  <c r="K826" i="14"/>
  <c r="J464" i="13"/>
  <c r="N1025" i="13"/>
  <c r="N1057" i="13"/>
  <c r="L356" i="13"/>
  <c r="J356" i="13"/>
  <c r="N356" i="13"/>
  <c r="L372" i="13"/>
  <c r="N372" i="13"/>
  <c r="J372" i="13"/>
  <c r="L388" i="13"/>
  <c r="N388" i="13"/>
  <c r="L404" i="13"/>
  <c r="N404" i="13"/>
  <c r="L668" i="13"/>
  <c r="N668" i="13"/>
  <c r="L800" i="13"/>
  <c r="N800" i="13"/>
  <c r="J800" i="13"/>
  <c r="L816" i="13"/>
  <c r="N816" i="13"/>
  <c r="J816" i="13"/>
  <c r="L832" i="13"/>
  <c r="N832" i="13"/>
  <c r="L916" i="13"/>
  <c r="J916" i="13"/>
  <c r="N916" i="13"/>
  <c r="L937" i="13"/>
  <c r="J937" i="13"/>
  <c r="N937" i="13"/>
  <c r="L969" i="13"/>
  <c r="J969" i="13"/>
  <c r="N969" i="13"/>
  <c r="L1001" i="13"/>
  <c r="J1001" i="13"/>
  <c r="N1001" i="13"/>
  <c r="O1043" i="14"/>
  <c r="K1043" i="14"/>
  <c r="M960" i="14"/>
  <c r="O960" i="14"/>
  <c r="M1018" i="14"/>
  <c r="O1018" i="14"/>
  <c r="M1058" i="14"/>
  <c r="O1058" i="14"/>
  <c r="L432" i="13"/>
  <c r="N432" i="13"/>
  <c r="L480" i="13"/>
  <c r="N480" i="13"/>
  <c r="L146" i="13"/>
  <c r="J146" i="13"/>
  <c r="N654" i="13"/>
  <c r="L654" i="13"/>
  <c r="K1838" i="14"/>
  <c r="K1872" i="14"/>
  <c r="O1732" i="14"/>
  <c r="M1967" i="14"/>
  <c r="P254" i="15"/>
  <c r="N1851" i="15"/>
  <c r="P1524" i="15"/>
  <c r="N1576" i="15"/>
  <c r="P1609" i="15"/>
  <c r="P1972" i="15"/>
  <c r="P1940" i="15"/>
  <c r="P1908" i="15"/>
  <c r="N1856" i="15"/>
  <c r="N1543" i="15"/>
  <c r="L1637" i="15"/>
  <c r="L1573" i="15"/>
  <c r="L1679" i="15"/>
  <c r="P1581" i="15"/>
  <c r="N1228" i="15"/>
  <c r="P1515" i="15"/>
  <c r="P1475" i="15"/>
  <c r="P1427" i="15"/>
  <c r="P1387" i="15"/>
  <c r="P1347" i="15"/>
  <c r="P1299" i="15"/>
  <c r="P1259" i="15"/>
  <c r="K1959" i="14"/>
  <c r="O1805" i="14"/>
  <c r="O1951" i="14"/>
  <c r="M1895" i="14"/>
  <c r="M650" i="14"/>
  <c r="M796" i="14"/>
  <c r="O849" i="14"/>
  <c r="O667" i="14"/>
  <c r="M667" i="14"/>
  <c r="K627" i="14"/>
  <c r="M627" i="14"/>
  <c r="M547" i="14"/>
  <c r="O547" i="14"/>
  <c r="K475" i="14"/>
  <c r="M475" i="14"/>
  <c r="K347" i="14"/>
  <c r="O347" i="14"/>
  <c r="M331" i="14"/>
  <c r="K331" i="14"/>
  <c r="M845" i="14"/>
  <c r="O1206" i="14"/>
  <c r="K1206" i="14"/>
  <c r="O1174" i="14"/>
  <c r="K1174" i="14"/>
  <c r="M1134" i="14"/>
  <c r="K1134" i="14"/>
  <c r="K592" i="14"/>
  <c r="N146" i="13"/>
  <c r="J273" i="13"/>
  <c r="L280" i="13"/>
  <c r="J280" i="13"/>
  <c r="N280" i="13"/>
  <c r="L296" i="13"/>
  <c r="J296" i="13"/>
  <c r="N296" i="13"/>
  <c r="L312" i="13"/>
  <c r="J312" i="13"/>
  <c r="N312" i="13"/>
  <c r="L328" i="13"/>
  <c r="J328" i="13"/>
  <c r="L344" i="13"/>
  <c r="N344" i="13"/>
  <c r="N353" i="13"/>
  <c r="L512" i="13"/>
  <c r="J512" i="13"/>
  <c r="N512" i="13"/>
  <c r="L528" i="13"/>
  <c r="J528" i="13"/>
  <c r="N528" i="13"/>
  <c r="L588" i="13"/>
  <c r="J588" i="13"/>
  <c r="N588" i="13"/>
  <c r="L604" i="13"/>
  <c r="N604" i="13"/>
  <c r="L620" i="13"/>
  <c r="J620" i="13"/>
  <c r="N620" i="13"/>
  <c r="L636" i="13"/>
  <c r="J636" i="13"/>
  <c r="L652" i="13"/>
  <c r="N652" i="13"/>
  <c r="L728" i="13"/>
  <c r="N728" i="13"/>
  <c r="L740" i="13"/>
  <c r="J740" i="13"/>
  <c r="L756" i="13"/>
  <c r="N756" i="13"/>
  <c r="J756" i="13"/>
  <c r="K376" i="14"/>
  <c r="L50" i="13"/>
  <c r="J50" i="13"/>
  <c r="N498" i="13"/>
  <c r="L498" i="13"/>
  <c r="J726" i="13"/>
  <c r="N726" i="13"/>
  <c r="M416" i="14"/>
  <c r="K1823" i="14"/>
  <c r="O1823" i="14"/>
  <c r="M976" i="14"/>
  <c r="O976" i="14"/>
  <c r="L913" i="13"/>
  <c r="J913" i="13"/>
  <c r="N913" i="13"/>
  <c r="L448" i="13"/>
  <c r="N448" i="13"/>
  <c r="L712" i="13"/>
  <c r="N712" i="13"/>
  <c r="M1810" i="14"/>
  <c r="M1951" i="14"/>
  <c r="L1860" i="15"/>
  <c r="N1672" i="15"/>
  <c r="N1984" i="15"/>
  <c r="L1974" i="15"/>
  <c r="L1942" i="15"/>
  <c r="L1910" i="15"/>
  <c r="L1878" i="15"/>
  <c r="L1846" i="15"/>
  <c r="L1814" i="15"/>
  <c r="L1782" i="15"/>
  <c r="L1750" i="15"/>
  <c r="P1715" i="15"/>
  <c r="L1701" i="15"/>
  <c r="L1645" i="15"/>
  <c r="L1581" i="15"/>
  <c r="P1564" i="15"/>
  <c r="P1548" i="15"/>
  <c r="L1532" i="15"/>
  <c r="P1507" i="15"/>
  <c r="P1459" i="15"/>
  <c r="P1419" i="15"/>
  <c r="P1379" i="15"/>
  <c r="P1331" i="15"/>
  <c r="P1291" i="15"/>
  <c r="P1251" i="15"/>
  <c r="L1125" i="15"/>
  <c r="O1795" i="14"/>
  <c r="K1025" i="14"/>
  <c r="O1025" i="14"/>
  <c r="O944" i="14"/>
  <c r="O952" i="14"/>
  <c r="M697" i="14"/>
  <c r="M173" i="14"/>
  <c r="O173" i="14"/>
  <c r="M1350" i="14"/>
  <c r="K1350" i="14"/>
  <c r="K1651" i="14"/>
  <c r="M1651" i="14"/>
  <c r="M1579" i="14"/>
  <c r="O1579" i="14"/>
  <c r="O1507" i="14"/>
  <c r="K1507" i="14"/>
  <c r="M1491" i="14"/>
  <c r="K1491" i="14"/>
  <c r="M1323" i="14"/>
  <c r="O1323" i="14"/>
  <c r="M1315" i="14"/>
  <c r="K1315" i="14"/>
  <c r="J712" i="13"/>
  <c r="N723" i="13"/>
  <c r="J723" i="13"/>
  <c r="N509" i="13"/>
  <c r="J944" i="13"/>
  <c r="L944" i="13"/>
  <c r="L607" i="7"/>
  <c r="N338" i="15"/>
  <c r="L338" i="15"/>
  <c r="P338" i="15"/>
  <c r="L354" i="15"/>
  <c r="N354" i="15"/>
  <c r="P354" i="15"/>
  <c r="L402" i="15"/>
  <c r="P402" i="15"/>
  <c r="N402" i="15"/>
  <c r="N454" i="15"/>
  <c r="P454" i="15"/>
  <c r="L454" i="15"/>
  <c r="P554" i="15"/>
  <c r="N554" i="15"/>
  <c r="L554" i="15"/>
  <c r="P618" i="15"/>
  <c r="N618" i="15"/>
  <c r="L618" i="15"/>
  <c r="L710" i="15"/>
  <c r="P710" i="15"/>
  <c r="M609" i="14"/>
  <c r="K609" i="14"/>
  <c r="K169" i="14"/>
  <c r="K1775" i="14"/>
  <c r="M1775" i="14"/>
  <c r="M1532" i="14"/>
  <c r="K1532" i="14"/>
  <c r="O1281" i="14"/>
  <c r="K1281" i="14"/>
  <c r="L354" i="7"/>
  <c r="L370" i="7"/>
  <c r="L386" i="7"/>
  <c r="L402" i="7"/>
  <c r="L418" i="7"/>
  <c r="L434" i="7"/>
  <c r="L450" i="7"/>
  <c r="L466" i="7"/>
  <c r="L482" i="7"/>
  <c r="L949" i="13"/>
  <c r="L826" i="7"/>
  <c r="L890" i="7"/>
  <c r="L954" i="7"/>
  <c r="P1057" i="15"/>
  <c r="L1057" i="15"/>
  <c r="L542" i="7"/>
  <c r="L731" i="7"/>
  <c r="L763" i="7"/>
  <c r="J814" i="7"/>
  <c r="K814" i="7"/>
  <c r="J830" i="7"/>
  <c r="K830" i="7"/>
  <c r="J846" i="7"/>
  <c r="K846" i="7"/>
  <c r="J862" i="7"/>
  <c r="K862" i="7"/>
  <c r="J878" i="7"/>
  <c r="K878" i="7"/>
  <c r="J894" i="7"/>
  <c r="K894" i="7"/>
  <c r="J910" i="7"/>
  <c r="K910" i="7"/>
  <c r="J926" i="7"/>
  <c r="K926" i="7"/>
  <c r="J942" i="7"/>
  <c r="K942" i="7"/>
  <c r="J958" i="7"/>
  <c r="K958" i="7"/>
  <c r="L982" i="7"/>
  <c r="L290" i="15"/>
  <c r="N290" i="15"/>
  <c r="P302" i="15"/>
  <c r="L302" i="15"/>
  <c r="L418" i="15"/>
  <c r="N418" i="15"/>
  <c r="P418" i="15"/>
  <c r="P434" i="15"/>
  <c r="L434" i="15"/>
  <c r="N434" i="15"/>
  <c r="N538" i="15"/>
  <c r="P538" i="15"/>
  <c r="N602" i="15"/>
  <c r="P602" i="15"/>
  <c r="N666" i="15"/>
  <c r="P666" i="15"/>
  <c r="O671" i="14"/>
  <c r="K671" i="14"/>
  <c r="M575" i="14"/>
  <c r="K575" i="14"/>
  <c r="M495" i="14"/>
  <c r="K495" i="14"/>
  <c r="O229" i="14"/>
  <c r="M284" i="14"/>
  <c r="K284" i="14"/>
  <c r="M677" i="14"/>
  <c r="O1836" i="14"/>
  <c r="M1836" i="14"/>
  <c r="O1789" i="14"/>
  <c r="M1789" i="14"/>
  <c r="K1351" i="14"/>
  <c r="O1258" i="14"/>
  <c r="M1258" i="14"/>
  <c r="M1210" i="14"/>
  <c r="O1210" i="14"/>
  <c r="O847" i="14"/>
  <c r="K847" i="14"/>
  <c r="M900" i="14"/>
  <c r="K900" i="14"/>
  <c r="K742" i="14"/>
  <c r="N91" i="13"/>
  <c r="J95" i="13"/>
  <c r="N99" i="13"/>
  <c r="L219" i="7"/>
  <c r="L251" i="7"/>
  <c r="L267" i="7"/>
  <c r="L283" i="7"/>
  <c r="L299" i="7"/>
  <c r="L315" i="7"/>
  <c r="L331" i="7"/>
  <c r="L347" i="7"/>
  <c r="L435" i="7"/>
  <c r="L419" i="7"/>
  <c r="L403" i="7"/>
  <c r="L387" i="7"/>
  <c r="L371" i="7"/>
  <c r="L639" i="7"/>
  <c r="L820" i="7"/>
  <c r="L884" i="7"/>
  <c r="L948" i="7"/>
  <c r="L994" i="7"/>
  <c r="L1004" i="7"/>
  <c r="K599" i="7"/>
  <c r="J599" i="7"/>
  <c r="K771" i="7"/>
  <c r="L771" i="7" s="1"/>
  <c r="L619" i="7"/>
  <c r="K635" i="7"/>
  <c r="J635" i="7"/>
  <c r="K651" i="7"/>
  <c r="J651" i="7"/>
  <c r="L667" i="7"/>
  <c r="L48" i="15"/>
  <c r="N48" i="15"/>
  <c r="L282" i="15"/>
  <c r="N282" i="15"/>
  <c r="L374" i="15"/>
  <c r="N374" i="15"/>
  <c r="N514" i="15"/>
  <c r="P514" i="15"/>
  <c r="L514" i="15"/>
  <c r="P574" i="15"/>
  <c r="N574" i="15"/>
  <c r="L590" i="15"/>
  <c r="P590" i="15"/>
  <c r="N590" i="15"/>
  <c r="N302" i="15"/>
  <c r="O265" i="14"/>
  <c r="M637" i="14"/>
  <c r="O637" i="14"/>
  <c r="M461" i="14"/>
  <c r="O461" i="14"/>
  <c r="O453" i="14"/>
  <c r="M453" i="14"/>
  <c r="O12" i="14"/>
  <c r="M12" i="14"/>
  <c r="O343" i="14"/>
  <c r="O155" i="14"/>
  <c r="M101" i="14"/>
  <c r="M1869" i="14"/>
  <c r="O1869" i="14"/>
  <c r="M1987" i="14"/>
  <c r="M1591" i="14"/>
  <c r="M1204" i="14"/>
  <c r="M1144" i="14"/>
  <c r="K1144" i="14"/>
  <c r="O1088" i="14"/>
  <c r="K1088" i="14"/>
  <c r="M726" i="14"/>
  <c r="J307" i="13"/>
  <c r="J47" i="13"/>
  <c r="N51" i="13"/>
  <c r="J55" i="13"/>
  <c r="N59" i="13"/>
  <c r="J63" i="13"/>
  <c r="N67" i="13"/>
  <c r="N163" i="13"/>
  <c r="N219" i="13"/>
  <c r="L35" i="7"/>
  <c r="L582" i="7"/>
  <c r="L598" i="7"/>
  <c r="L614" i="7"/>
  <c r="L630" i="7"/>
  <c r="L646" i="7"/>
  <c r="L734" i="7"/>
  <c r="L750" i="7"/>
  <c r="L766" i="7"/>
  <c r="L782" i="7"/>
  <c r="L491" i="7"/>
  <c r="L511" i="7"/>
  <c r="J546" i="7"/>
  <c r="L546" i="7" s="1"/>
  <c r="K514" i="7"/>
  <c r="J514" i="7"/>
  <c r="L549" i="7"/>
  <c r="L804" i="7"/>
  <c r="L868" i="7"/>
  <c r="L932" i="7"/>
  <c r="L795" i="7"/>
  <c r="L991" i="7"/>
  <c r="L1023" i="7"/>
  <c r="P926" i="15"/>
  <c r="N926" i="15"/>
  <c r="P1030" i="15"/>
  <c r="N1030" i="15"/>
  <c r="K555" i="7"/>
  <c r="J555" i="7"/>
  <c r="L968" i="7"/>
  <c r="L1000" i="7"/>
  <c r="L1032" i="7"/>
  <c r="L1064" i="7"/>
  <c r="K1551" i="14"/>
  <c r="L160" i="15"/>
  <c r="K966" i="14"/>
  <c r="K159" i="14"/>
  <c r="K679" i="7"/>
  <c r="L679" i="7" s="1"/>
  <c r="L730" i="15"/>
  <c r="N346" i="15"/>
  <c r="L298" i="15"/>
  <c r="L410" i="15"/>
  <c r="L466" i="15"/>
  <c r="L614" i="15"/>
  <c r="N462" i="15"/>
  <c r="N582" i="15"/>
  <c r="L164" i="15"/>
  <c r="N156" i="15"/>
  <c r="N370" i="15"/>
  <c r="N510" i="15"/>
  <c r="L334" i="15"/>
  <c r="N306" i="15"/>
  <c r="N718" i="15"/>
  <c r="L366" i="15"/>
  <c r="L24" i="15"/>
  <c r="K355" i="7"/>
  <c r="L355" i="7" s="1"/>
  <c r="L547" i="7"/>
  <c r="L516" i="7"/>
  <c r="L532" i="7"/>
  <c r="K714" i="7"/>
  <c r="L714" i="7" s="1"/>
  <c r="K722" i="7"/>
  <c r="L722" i="7" s="1"/>
  <c r="K503" i="7"/>
  <c r="L503" i="7" s="1"/>
  <c r="K517" i="7"/>
  <c r="L571" i="7"/>
  <c r="L583" i="7"/>
  <c r="L647" i="7"/>
  <c r="L743" i="7"/>
  <c r="L759" i="7"/>
  <c r="L775" i="7"/>
  <c r="L966" i="7"/>
  <c r="L990" i="7"/>
  <c r="L1022" i="7"/>
  <c r="L1030" i="7"/>
  <c r="K812" i="7"/>
  <c r="L812" i="7" s="1"/>
  <c r="K828" i="7"/>
  <c r="L828" i="7" s="1"/>
  <c r="K844" i="7"/>
  <c r="L844" i="7" s="1"/>
  <c r="K860" i="7"/>
  <c r="L860" i="7" s="1"/>
  <c r="K876" i="7"/>
  <c r="L876" i="7" s="1"/>
  <c r="K892" i="7"/>
  <c r="L892" i="7" s="1"/>
  <c r="K908" i="7"/>
  <c r="L908" i="7" s="1"/>
  <c r="K924" i="7"/>
  <c r="L924" i="7" s="1"/>
  <c r="K940" i="7"/>
  <c r="L940" i="7" s="1"/>
  <c r="K956" i="7"/>
  <c r="L956" i="7" s="1"/>
  <c r="K1074" i="7"/>
  <c r="K851" i="7"/>
  <c r="K979" i="7"/>
  <c r="K1065" i="7"/>
  <c r="K769" i="7"/>
  <c r="L769" i="7" s="1"/>
  <c r="K777" i="7"/>
  <c r="K794" i="7"/>
  <c r="L794" i="7" s="1"/>
  <c r="K863" i="7"/>
  <c r="K883" i="7"/>
  <c r="K959" i="7"/>
  <c r="K1001" i="7"/>
  <c r="K1014" i="7"/>
  <c r="L1014" i="7" s="1"/>
  <c r="K786" i="7"/>
  <c r="K983" i="7"/>
  <c r="K1015" i="7"/>
  <c r="K1047" i="7"/>
  <c r="N990" i="15"/>
  <c r="K562" i="7"/>
  <c r="L562" i="7" s="1"/>
  <c r="L622" i="15"/>
  <c r="L458" i="15"/>
  <c r="L550" i="15"/>
  <c r="L734" i="15"/>
  <c r="N406" i="15"/>
  <c r="N626" i="15"/>
  <c r="L286" i="15"/>
  <c r="L358" i="15"/>
  <c r="L562" i="15"/>
  <c r="N466" i="15"/>
  <c r="L510" i="15"/>
  <c r="N56" i="15"/>
  <c r="L718" i="15"/>
  <c r="N622" i="15"/>
  <c r="N422" i="15"/>
  <c r="K205" i="7"/>
  <c r="K237" i="7"/>
  <c r="K317" i="7"/>
  <c r="K333" i="7"/>
  <c r="K455" i="7"/>
  <c r="K471" i="7"/>
  <c r="K487" i="7"/>
  <c r="L515" i="7"/>
  <c r="K223" i="7"/>
  <c r="L223" i="7" s="1"/>
  <c r="K303" i="7"/>
  <c r="L303" i="7" s="1"/>
  <c r="K505" i="7"/>
  <c r="L505" i="7" s="1"/>
  <c r="L526" i="7"/>
  <c r="K565" i="7"/>
  <c r="L565" i="7" s="1"/>
  <c r="L603" i="7"/>
  <c r="L976" i="7"/>
  <c r="L1008" i="7"/>
  <c r="L1040" i="7"/>
  <c r="K610" i="7"/>
  <c r="L610" i="7" s="1"/>
  <c r="K1034" i="7"/>
  <c r="L1034" i="7" s="1"/>
  <c r="K1046" i="7"/>
  <c r="L1046" i="7" s="1"/>
  <c r="K803" i="7"/>
  <c r="K815" i="7"/>
  <c r="K831" i="7"/>
  <c r="K847" i="7"/>
  <c r="K867" i="7"/>
  <c r="K879" i="7"/>
  <c r="K895" i="7"/>
  <c r="K947" i="7"/>
  <c r="K963" i="7"/>
  <c r="K1033" i="7"/>
  <c r="K553" i="7"/>
  <c r="K4" i="7"/>
  <c r="K577" i="7"/>
  <c r="K601" i="7"/>
  <c r="K609" i="7"/>
  <c r="K673" i="7"/>
  <c r="K689" i="7"/>
  <c r="K705" i="7"/>
  <c r="K721" i="7"/>
  <c r="K758" i="7"/>
  <c r="L758" i="7" s="1"/>
  <c r="K988" i="7"/>
  <c r="L988" i="7" s="1"/>
  <c r="K1020" i="7"/>
  <c r="L1020" i="7" s="1"/>
  <c r="L1077" i="15"/>
  <c r="K671" i="7"/>
  <c r="L671" i="7" s="1"/>
  <c r="K719" i="7"/>
  <c r="L719" i="7" s="1"/>
  <c r="K554" i="7"/>
  <c r="L554" i="7" s="1"/>
  <c r="N562" i="15"/>
  <c r="N630" i="15"/>
  <c r="N358" i="15"/>
  <c r="L702" i="15"/>
  <c r="N76" i="15"/>
  <c r="N518" i="15"/>
  <c r="L526" i="15"/>
  <c r="N706" i="15"/>
  <c r="N558" i="15"/>
  <c r="N1992" i="15"/>
  <c r="N1979" i="15"/>
  <c r="N1819" i="15"/>
  <c r="N1920" i="15"/>
  <c r="N1792" i="15"/>
  <c r="L1723" i="15"/>
  <c r="L1683" i="15"/>
  <c r="L1595" i="15"/>
  <c r="P1544" i="15"/>
  <c r="P1990" i="15"/>
  <c r="P1974" i="15"/>
  <c r="P1958" i="15"/>
  <c r="P1942" i="15"/>
  <c r="P1926" i="15"/>
  <c r="P1910" i="15"/>
  <c r="P1894" i="15"/>
  <c r="P1878" i="15"/>
  <c r="P1862" i="15"/>
  <c r="P1846" i="15"/>
  <c r="P1830" i="15"/>
  <c r="P1814" i="15"/>
  <c r="P1798" i="15"/>
  <c r="P1782" i="15"/>
  <c r="P1766" i="15"/>
  <c r="P1750" i="15"/>
  <c r="P1723" i="15"/>
  <c r="P1595" i="15"/>
  <c r="P1571" i="15"/>
  <c r="P1538" i="15"/>
  <c r="L1615" i="15"/>
  <c r="P1589" i="15"/>
  <c r="P1711" i="15"/>
  <c r="P1647" i="15"/>
  <c r="L1601" i="15"/>
  <c r="L1585" i="15"/>
  <c r="P1575" i="15"/>
  <c r="N1713" i="15"/>
  <c r="N1681" i="15"/>
  <c r="N1649" i="15"/>
  <c r="L1548" i="15"/>
  <c r="L1543" i="15"/>
  <c r="P1519" i="15"/>
  <c r="P1499" i="15"/>
  <c r="L1479" i="15"/>
  <c r="P1455" i="15"/>
  <c r="P1435" i="15"/>
  <c r="L1415" i="15"/>
  <c r="P1391" i="15"/>
  <c r="P1371" i="15"/>
  <c r="L1351" i="15"/>
  <c r="P1327" i="15"/>
  <c r="P1307" i="15"/>
  <c r="L1287" i="15"/>
  <c r="P1263" i="15"/>
  <c r="P1243" i="15"/>
  <c r="L1149" i="15"/>
  <c r="L1121" i="15"/>
  <c r="L1105" i="15"/>
  <c r="L1093" i="15"/>
  <c r="M195" i="14"/>
  <c r="O170" i="14"/>
  <c r="K182" i="14"/>
  <c r="K186" i="14"/>
  <c r="M212" i="14"/>
  <c r="O120" i="14"/>
  <c r="O542" i="14"/>
  <c r="K470" i="14"/>
  <c r="M740" i="14"/>
  <c r="M623" i="14"/>
  <c r="O623" i="14"/>
  <c r="M487" i="14"/>
  <c r="K487" i="14"/>
  <c r="O375" i="14"/>
  <c r="O209" i="14"/>
  <c r="O121" i="14"/>
  <c r="K41" i="14"/>
  <c r="K49" i="14"/>
  <c r="O17" i="14"/>
  <c r="M81" i="14"/>
  <c r="M1943" i="14"/>
  <c r="O1837" i="14"/>
  <c r="O1713" i="14"/>
  <c r="O1977" i="14"/>
  <c r="O1793" i="14"/>
  <c r="O1085" i="14"/>
  <c r="M1085" i="14"/>
  <c r="O1391" i="14"/>
  <c r="O1293" i="14"/>
  <c r="M1226" i="14"/>
  <c r="K1226" i="14"/>
  <c r="K559" i="14"/>
  <c r="K675" i="14"/>
  <c r="K706" i="14"/>
  <c r="J435" i="13"/>
  <c r="J659" i="13"/>
  <c r="J691" i="13"/>
  <c r="L976" i="13"/>
  <c r="L981" i="13"/>
  <c r="M1424" i="14"/>
  <c r="O1855" i="14"/>
  <c r="K1521" i="14"/>
  <c r="M805" i="14"/>
  <c r="K964" i="14"/>
  <c r="K1284" i="14"/>
  <c r="K1439" i="14"/>
  <c r="K1600" i="14"/>
  <c r="O1993" i="14"/>
  <c r="K1394" i="14"/>
  <c r="K1384" i="14"/>
  <c r="K1628" i="14"/>
  <c r="M286" i="14"/>
  <c r="M67" i="14"/>
  <c r="M61" i="14"/>
  <c r="O55" i="14"/>
  <c r="M320" i="14"/>
  <c r="K448" i="14"/>
  <c r="M216" i="14"/>
  <c r="K519" i="14"/>
  <c r="K982" i="14"/>
  <c r="K107" i="14"/>
  <c r="O395" i="14"/>
  <c r="M1000" i="14"/>
  <c r="O743" i="14"/>
  <c r="K934" i="14"/>
  <c r="M1011" i="14"/>
  <c r="P1839" i="15"/>
  <c r="P1560" i="15"/>
  <c r="L1715" i="15"/>
  <c r="L1627" i="15"/>
  <c r="L1587" i="15"/>
  <c r="P1627" i="15"/>
  <c r="L1703" i="15"/>
  <c r="P1530" i="15"/>
  <c r="P1671" i="15"/>
  <c r="L1569" i="15"/>
  <c r="N1216" i="15"/>
  <c r="L1153" i="15"/>
  <c r="L1137" i="15"/>
  <c r="L1097" i="15"/>
  <c r="L1081" i="15"/>
  <c r="K170" i="14"/>
  <c r="K58" i="14"/>
  <c r="O92" i="14"/>
  <c r="M734" i="14"/>
  <c r="M798" i="14"/>
  <c r="M832" i="14"/>
  <c r="K550" i="14"/>
  <c r="M670" i="14"/>
  <c r="M694" i="14"/>
  <c r="M738" i="14"/>
  <c r="O790" i="14"/>
  <c r="M824" i="14"/>
  <c r="M669" i="14"/>
  <c r="O669" i="14"/>
  <c r="M613" i="14"/>
  <c r="O613" i="14"/>
  <c r="M374" i="14"/>
  <c r="O331" i="14"/>
  <c r="K317" i="14"/>
  <c r="M302" i="14"/>
  <c r="K153" i="14"/>
  <c r="K145" i="14"/>
  <c r="M533" i="14"/>
  <c r="K129" i="14"/>
  <c r="M221" i="14"/>
  <c r="K1857" i="14"/>
  <c r="K1783" i="14"/>
  <c r="M1915" i="14"/>
  <c r="O1915" i="14"/>
  <c r="M1715" i="14"/>
  <c r="K1715" i="14"/>
  <c r="K1217" i="14"/>
  <c r="M1217" i="14"/>
  <c r="M1411" i="14"/>
  <c r="K1411" i="14"/>
  <c r="K1096" i="14"/>
  <c r="M1096" i="14"/>
  <c r="K580" i="14"/>
  <c r="M714" i="14"/>
  <c r="M742" i="14"/>
  <c r="K838" i="14"/>
  <c r="M846" i="14"/>
  <c r="J403" i="13"/>
  <c r="J851" i="13"/>
  <c r="J111" i="13"/>
  <c r="N115" i="13"/>
  <c r="J119" i="13"/>
  <c r="N123" i="13"/>
  <c r="J143" i="13"/>
  <c r="N147" i="13"/>
  <c r="J151" i="13"/>
  <c r="N155" i="13"/>
  <c r="L175" i="13"/>
  <c r="J207" i="13"/>
  <c r="N211" i="13"/>
  <c r="J215" i="13"/>
  <c r="L791" i="7"/>
  <c r="O1957" i="14"/>
  <c r="O1681" i="14"/>
  <c r="K1005" i="14"/>
  <c r="K1381" i="14"/>
  <c r="O1461" i="14"/>
  <c r="M1879" i="14"/>
  <c r="M1453" i="14"/>
  <c r="K1449" i="14"/>
  <c r="M1924" i="14"/>
  <c r="O1385" i="14"/>
  <c r="M1446" i="14"/>
  <c r="M95" i="14"/>
  <c r="M92" i="14"/>
  <c r="K161" i="14"/>
  <c r="M189" i="14"/>
  <c r="M340" i="14"/>
  <c r="M518" i="14"/>
  <c r="K289" i="14"/>
  <c r="K543" i="14"/>
  <c r="K270" i="14"/>
  <c r="K398" i="14"/>
  <c r="K1038" i="14"/>
  <c r="M1056" i="14"/>
  <c r="O403" i="14"/>
  <c r="P1807" i="15"/>
  <c r="P1552" i="15"/>
  <c r="P1729" i="15"/>
  <c r="P1697" i="15"/>
  <c r="P1665" i="15"/>
  <c r="P1633" i="15"/>
  <c r="P1601" i="15"/>
  <c r="P1569" i="15"/>
  <c r="L1659" i="15"/>
  <c r="L1619" i="15"/>
  <c r="P1982" i="15"/>
  <c r="P1966" i="15"/>
  <c r="P1950" i="15"/>
  <c r="P1934" i="15"/>
  <c r="P1918" i="15"/>
  <c r="P1902" i="15"/>
  <c r="P1886" i="15"/>
  <c r="P1870" i="15"/>
  <c r="P1854" i="15"/>
  <c r="P1838" i="15"/>
  <c r="P1822" i="15"/>
  <c r="P1806" i="15"/>
  <c r="P1790" i="15"/>
  <c r="P1774" i="15"/>
  <c r="P1758" i="15"/>
  <c r="P1742" i="15"/>
  <c r="P1683" i="15"/>
  <c r="P1659" i="15"/>
  <c r="L1639" i="15"/>
  <c r="P1735" i="15"/>
  <c r="P1687" i="15"/>
  <c r="L1665" i="15"/>
  <c r="P1639" i="15"/>
  <c r="P1542" i="15"/>
  <c r="L1556" i="15"/>
  <c r="N1212" i="15"/>
  <c r="L1511" i="15"/>
  <c r="P1487" i="15"/>
  <c r="P1467" i="15"/>
  <c r="L1447" i="15"/>
  <c r="P1423" i="15"/>
  <c r="P1403" i="15"/>
  <c r="L1383" i="15"/>
  <c r="P1359" i="15"/>
  <c r="P1339" i="15"/>
  <c r="L1319" i="15"/>
  <c r="P1295" i="15"/>
  <c r="P1275" i="15"/>
  <c r="L1255" i="15"/>
  <c r="L1157" i="15"/>
  <c r="L1129" i="15"/>
  <c r="L1113" i="15"/>
  <c r="L1085" i="15"/>
  <c r="M113" i="14"/>
  <c r="K76" i="14"/>
  <c r="O254" i="14"/>
  <c r="O278" i="14"/>
  <c r="O286" i="14"/>
  <c r="O302" i="14"/>
  <c r="O310" i="14"/>
  <c r="O318" i="14"/>
  <c r="O326" i="14"/>
  <c r="O342" i="14"/>
  <c r="O358" i="14"/>
  <c r="O366" i="14"/>
  <c r="O382" i="14"/>
  <c r="O398" i="14"/>
  <c r="O44" i="14"/>
  <c r="O214" i="14"/>
  <c r="K773" i="14"/>
  <c r="K262" i="14"/>
  <c r="O489" i="14"/>
  <c r="M502" i="14"/>
  <c r="M606" i="14"/>
  <c r="K720" i="14"/>
  <c r="O734" i="14"/>
  <c r="M772" i="14"/>
  <c r="M822" i="14"/>
  <c r="M836" i="14"/>
  <c r="O467" i="14"/>
  <c r="K467" i="14"/>
  <c r="K299" i="14"/>
  <c r="O299" i="14"/>
  <c r="K113" i="14"/>
  <c r="O73" i="14"/>
  <c r="M213" i="14"/>
  <c r="O213" i="14"/>
  <c r="O81" i="14"/>
  <c r="O65" i="14"/>
  <c r="K57" i="14"/>
  <c r="M163" i="14"/>
  <c r="M1887" i="14"/>
  <c r="K1791" i="14"/>
  <c r="O1791" i="14"/>
  <c r="M1753" i="14"/>
  <c r="O492" i="14"/>
  <c r="O846" i="14"/>
  <c r="K1054" i="14"/>
  <c r="J339" i="13"/>
  <c r="J595" i="13"/>
  <c r="J787" i="13"/>
  <c r="J819" i="13"/>
  <c r="J79" i="13"/>
  <c r="N83" i="13"/>
  <c r="J87" i="13"/>
  <c r="N235" i="13"/>
  <c r="N892" i="13"/>
  <c r="N876" i="13"/>
  <c r="M1899" i="14"/>
  <c r="M1530" i="14"/>
  <c r="O1639" i="14"/>
  <c r="M928" i="14"/>
  <c r="O75" i="14"/>
  <c r="O897" i="14"/>
  <c r="M1068" i="14"/>
  <c r="O1527" i="14"/>
  <c r="K1717" i="14"/>
  <c r="M1168" i="14"/>
  <c r="K1462" i="14"/>
  <c r="K1453" i="14"/>
  <c r="M131" i="14"/>
  <c r="K321" i="14"/>
  <c r="M226" i="14"/>
  <c r="O345" i="14"/>
  <c r="K403" i="14"/>
  <c r="K577" i="14"/>
  <c r="K278" i="14"/>
  <c r="K880" i="14"/>
  <c r="K322" i="14"/>
  <c r="M867" i="14"/>
  <c r="O871" i="14"/>
  <c r="O415" i="14"/>
  <c r="O881" i="14"/>
  <c r="O736" i="14"/>
  <c r="K505" i="14"/>
  <c r="O505" i="14"/>
  <c r="M249" i="14"/>
  <c r="O249" i="14"/>
  <c r="K89" i="14"/>
  <c r="O89" i="14"/>
  <c r="M1927" i="14"/>
  <c r="O1927" i="14"/>
  <c r="K1542" i="14"/>
  <c r="M1542" i="14"/>
  <c r="O1615" i="14"/>
  <c r="M1615" i="14"/>
  <c r="O1397" i="14"/>
  <c r="K1317" i="14"/>
  <c r="K1132" i="14"/>
  <c r="O1132" i="14"/>
  <c r="O1124" i="14"/>
  <c r="M1124" i="14"/>
  <c r="O548" i="14"/>
  <c r="O624" i="14"/>
  <c r="K777" i="14"/>
  <c r="O777" i="14"/>
  <c r="K940" i="14"/>
  <c r="L111" i="13"/>
  <c r="J175" i="13"/>
  <c r="N179" i="13"/>
  <c r="J183" i="13"/>
  <c r="N187" i="13"/>
  <c r="L207" i="13"/>
  <c r="O1222" i="14"/>
  <c r="O1409" i="14"/>
  <c r="K1813" i="14"/>
  <c r="K771" i="14"/>
  <c r="K260" i="14"/>
  <c r="M813" i="14"/>
  <c r="K1100" i="14"/>
  <c r="K1548" i="14"/>
  <c r="M1855" i="14"/>
  <c r="K1190" i="14"/>
  <c r="M1990" i="14"/>
  <c r="K1234" i="14"/>
  <c r="K1480" i="14"/>
  <c r="K1893" i="14"/>
  <c r="M1380" i="14"/>
  <c r="K1607" i="14"/>
  <c r="K1980" i="14"/>
  <c r="O1655" i="14"/>
  <c r="M239" i="14"/>
  <c r="M5" i="14"/>
  <c r="K27" i="14"/>
  <c r="M368" i="14"/>
  <c r="M255" i="14"/>
  <c r="M438" i="14"/>
  <c r="K209" i="14"/>
  <c r="O79" i="14"/>
  <c r="K383" i="14"/>
  <c r="K579" i="14"/>
  <c r="K914" i="14"/>
  <c r="O1063" i="14"/>
  <c r="O581" i="14"/>
  <c r="P1967" i="15"/>
  <c r="N1928" i="15"/>
  <c r="N1915" i="15"/>
  <c r="L1892" i="15"/>
  <c r="P1871" i="15"/>
  <c r="N1832" i="15"/>
  <c r="L1796" i="15"/>
  <c r="N1739" i="15"/>
  <c r="P1988" i="15"/>
  <c r="P1956" i="15"/>
  <c r="P1924" i="15"/>
  <c r="P1892" i="15"/>
  <c r="P1860" i="15"/>
  <c r="P1828" i="15"/>
  <c r="P1796" i="15"/>
  <c r="P1764" i="15"/>
  <c r="N1736" i="15"/>
  <c r="N1559" i="15"/>
  <c r="L1731" i="15"/>
  <c r="L1699" i="15"/>
  <c r="L1667" i="15"/>
  <c r="L1635" i="15"/>
  <c r="L1603" i="15"/>
  <c r="L1571" i="15"/>
  <c r="P1731" i="15"/>
  <c r="N1722" i="15"/>
  <c r="P1651" i="15"/>
  <c r="P1619" i="15"/>
  <c r="N1537" i="15"/>
  <c r="L1711" i="15"/>
  <c r="L1647" i="15"/>
  <c r="L1583" i="15"/>
  <c r="P1719" i="15"/>
  <c r="L1689" i="15"/>
  <c r="P1679" i="15"/>
  <c r="P1655" i="15"/>
  <c r="L1641" i="15"/>
  <c r="P1623" i="15"/>
  <c r="L1609" i="15"/>
  <c r="P1591" i="15"/>
  <c r="L1577" i="15"/>
  <c r="P1550" i="15"/>
  <c r="L1558" i="15"/>
  <c r="N1224" i="15"/>
  <c r="L1519" i="15"/>
  <c r="P1495" i="15"/>
  <c r="L1487" i="15"/>
  <c r="P1463" i="15"/>
  <c r="L1455" i="15"/>
  <c r="P1431" i="15"/>
  <c r="L1423" i="15"/>
  <c r="P1399" i="15"/>
  <c r="L1391" i="15"/>
  <c r="P1367" i="15"/>
  <c r="L1359" i="15"/>
  <c r="P1335" i="15"/>
  <c r="L1327" i="15"/>
  <c r="P1303" i="15"/>
  <c r="L1295" i="15"/>
  <c r="P1271" i="15"/>
  <c r="L1263" i="15"/>
  <c r="P1239" i="15"/>
  <c r="L1227" i="15"/>
  <c r="L1147" i="15"/>
  <c r="L1133" i="15"/>
  <c r="L1115" i="15"/>
  <c r="L1101" i="15"/>
  <c r="L1083" i="15"/>
  <c r="O76" i="14"/>
  <c r="O146" i="14"/>
  <c r="O218" i="14"/>
  <c r="O418" i="14"/>
  <c r="O434" i="14"/>
  <c r="O442" i="14"/>
  <c r="O458" i="14"/>
  <c r="K118" i="14"/>
  <c r="K290" i="14"/>
  <c r="K370" i="14"/>
  <c r="K491" i="14"/>
  <c r="O498" i="14"/>
  <c r="O514" i="14"/>
  <c r="O539" i="14"/>
  <c r="K546" i="14"/>
  <c r="O570" i="14"/>
  <c r="K578" i="14"/>
  <c r="O594" i="14"/>
  <c r="O619" i="14"/>
  <c r="M788" i="14"/>
  <c r="K817" i="14"/>
  <c r="K883" i="14"/>
  <c r="O883" i="14"/>
  <c r="M883" i="14"/>
  <c r="O947" i="14"/>
  <c r="K947" i="14"/>
  <c r="M947" i="14"/>
  <c r="K242" i="14"/>
  <c r="M522" i="14"/>
  <c r="M586" i="14"/>
  <c r="O627" i="14"/>
  <c r="K652" i="14"/>
  <c r="M696" i="14"/>
  <c r="O756" i="14"/>
  <c r="K794" i="14"/>
  <c r="M840" i="14"/>
  <c r="K673" i="14"/>
  <c r="O673" i="14"/>
  <c r="M433" i="14"/>
  <c r="O433" i="14"/>
  <c r="O297" i="14"/>
  <c r="M297" i="14"/>
  <c r="K257" i="14"/>
  <c r="O257" i="14"/>
  <c r="O183" i="14"/>
  <c r="K183" i="14"/>
  <c r="K447" i="14"/>
  <c r="O381" i="14"/>
  <c r="O351" i="14"/>
  <c r="M306" i="14"/>
  <c r="K283" i="14"/>
  <c r="M274" i="14"/>
  <c r="O207" i="14"/>
  <c r="M605" i="14"/>
  <c r="M1963" i="14"/>
  <c r="K1963" i="14"/>
  <c r="K1779" i="14"/>
  <c r="K1681" i="14"/>
  <c r="M1507" i="14"/>
  <c r="O1214" i="14"/>
  <c r="K1463" i="14"/>
  <c r="M1463" i="14"/>
  <c r="O1383" i="14"/>
  <c r="M1383" i="14"/>
  <c r="K1335" i="14"/>
  <c r="O1335" i="14"/>
  <c r="K1327" i="14"/>
  <c r="O1327" i="14"/>
  <c r="M1319" i="14"/>
  <c r="O1319" i="14"/>
  <c r="O1295" i="14"/>
  <c r="K1295" i="14"/>
  <c r="M1558" i="14"/>
  <c r="O1501" i="14"/>
  <c r="K1277" i="14"/>
  <c r="K1222" i="14"/>
  <c r="K522" i="14"/>
  <c r="M644" i="14"/>
  <c r="M668" i="14"/>
  <c r="O500" i="14"/>
  <c r="K590" i="14"/>
  <c r="K679" i="14"/>
  <c r="O679" i="14"/>
  <c r="N272" i="13"/>
  <c r="N288" i="13"/>
  <c r="N304" i="13"/>
  <c r="N320" i="13"/>
  <c r="N336" i="13"/>
  <c r="N544" i="13"/>
  <c r="N560" i="13"/>
  <c r="N656" i="13"/>
  <c r="N720" i="13"/>
  <c r="N784" i="13"/>
  <c r="N848" i="13"/>
  <c r="J288" i="13"/>
  <c r="J304" i="13"/>
  <c r="J364" i="13"/>
  <c r="J371" i="13"/>
  <c r="J408" i="13"/>
  <c r="J476" i="13"/>
  <c r="J499" i="13"/>
  <c r="J544" i="13"/>
  <c r="J560" i="13"/>
  <c r="J604" i="13"/>
  <c r="J627" i="13"/>
  <c r="J680" i="13"/>
  <c r="J755" i="13"/>
  <c r="J808" i="13"/>
  <c r="J884" i="13"/>
  <c r="J15" i="13"/>
  <c r="N19" i="13"/>
  <c r="J23" i="13"/>
  <c r="N27" i="13"/>
  <c r="J31" i="13"/>
  <c r="N35" i="13"/>
  <c r="L79" i="13"/>
  <c r="N131" i="13"/>
  <c r="N195" i="13"/>
  <c r="N203" i="13"/>
  <c r="J239" i="13"/>
  <c r="N243" i="13"/>
  <c r="J247" i="13"/>
  <c r="N251" i="13"/>
  <c r="L880" i="13"/>
  <c r="J901" i="13"/>
  <c r="L960" i="13"/>
  <c r="J876" i="13"/>
  <c r="L933" i="13"/>
  <c r="L997" i="13"/>
  <c r="M1427" i="14"/>
  <c r="O1433" i="14"/>
  <c r="M1616" i="14"/>
  <c r="O23" i="14"/>
  <c r="O891" i="14"/>
  <c r="O633" i="14"/>
  <c r="M181" i="14"/>
  <c r="K1050" i="14"/>
  <c r="K424" i="14"/>
  <c r="L320" i="15"/>
  <c r="O1192" i="14"/>
  <c r="K1285" i="14"/>
  <c r="M1454" i="14"/>
  <c r="K1526" i="14"/>
  <c r="K1344" i="14"/>
  <c r="K1474" i="14"/>
  <c r="M1625" i="14"/>
  <c r="M1609" i="14"/>
  <c r="K1773" i="14"/>
  <c r="O1357" i="14"/>
  <c r="K1833" i="14"/>
  <c r="M1557" i="14"/>
  <c r="O1757" i="14"/>
  <c r="K1931" i="14"/>
  <c r="K1256" i="14"/>
  <c r="M1588" i="14"/>
  <c r="M1791" i="14"/>
  <c r="O1150" i="14"/>
  <c r="M1285" i="14"/>
  <c r="K1407" i="14"/>
  <c r="K1703" i="14"/>
  <c r="O1985" i="14"/>
  <c r="K51" i="14"/>
  <c r="K248" i="14"/>
  <c r="K375" i="14"/>
  <c r="M535" i="14"/>
  <c r="M21" i="14"/>
  <c r="O91" i="14"/>
  <c r="K256" i="14"/>
  <c r="M481" i="14"/>
  <c r="M169" i="14"/>
  <c r="M287" i="14"/>
  <c r="K396" i="14"/>
  <c r="M898" i="14"/>
  <c r="M952" i="14"/>
  <c r="M217" i="14"/>
  <c r="M349" i="14"/>
  <c r="O477" i="14"/>
  <c r="K125" i="14"/>
  <c r="M342" i="14"/>
  <c r="K1018" i="14"/>
  <c r="K1016" i="14"/>
  <c r="M884" i="14"/>
  <c r="K393" i="14"/>
  <c r="O425" i="14"/>
  <c r="K647" i="14"/>
  <c r="K1021" i="14"/>
  <c r="O985" i="14"/>
  <c r="N1787" i="15"/>
  <c r="N1960" i="15"/>
  <c r="L1924" i="15"/>
  <c r="N1864" i="15"/>
  <c r="L1828" i="15"/>
  <c r="P1775" i="15"/>
  <c r="N1752" i="15"/>
  <c r="P1528" i="15"/>
  <c r="P1699" i="15"/>
  <c r="P1667" i="15"/>
  <c r="N1658" i="15"/>
  <c r="P1587" i="15"/>
  <c r="L1735" i="15"/>
  <c r="L1695" i="15"/>
  <c r="L1671" i="15"/>
  <c r="L1631" i="15"/>
  <c r="L1607" i="15"/>
  <c r="L1567" i="15"/>
  <c r="P1703" i="15"/>
  <c r="L1673" i="15"/>
  <c r="P1631" i="15"/>
  <c r="P1599" i="15"/>
  <c r="P1567" i="15"/>
  <c r="N1727" i="15"/>
  <c r="N1695" i="15"/>
  <c r="N1663" i="15"/>
  <c r="L1536" i="15"/>
  <c r="N1232" i="15"/>
  <c r="P1503" i="15"/>
  <c r="L1495" i="15"/>
  <c r="P1471" i="15"/>
  <c r="L1463" i="15"/>
  <c r="P1439" i="15"/>
  <c r="L1431" i="15"/>
  <c r="P1407" i="15"/>
  <c r="L1399" i="15"/>
  <c r="P1375" i="15"/>
  <c r="L1367" i="15"/>
  <c r="P1343" i="15"/>
  <c r="L1335" i="15"/>
  <c r="P1311" i="15"/>
  <c r="L1303" i="15"/>
  <c r="P1279" i="15"/>
  <c r="L1271" i="15"/>
  <c r="P1247" i="15"/>
  <c r="L1239" i="15"/>
  <c r="L1219" i="15"/>
  <c r="L1155" i="15"/>
  <c r="L1141" i="15"/>
  <c r="L1123" i="15"/>
  <c r="L1109" i="15"/>
  <c r="L1091" i="15"/>
  <c r="K146" i="14"/>
  <c r="K218" i="14"/>
  <c r="K222" i="14"/>
  <c r="O128" i="14"/>
  <c r="K394" i="14"/>
  <c r="K498" i="14"/>
  <c r="K514" i="14"/>
  <c r="M554" i="14"/>
  <c r="O579" i="14"/>
  <c r="M648" i="14"/>
  <c r="M652" i="14"/>
  <c r="M736" i="14"/>
  <c r="K877" i="14"/>
  <c r="O877" i="14"/>
  <c r="M562" i="14"/>
  <c r="M634" i="14"/>
  <c r="M660" i="14"/>
  <c r="O676" i="14"/>
  <c r="K798" i="14"/>
  <c r="O832" i="14"/>
  <c r="M631" i="14"/>
  <c r="O631" i="14"/>
  <c r="M423" i="14"/>
  <c r="K423" i="14"/>
  <c r="M407" i="14"/>
  <c r="O407" i="14"/>
  <c r="M367" i="14"/>
  <c r="O367" i="14"/>
  <c r="K327" i="14"/>
  <c r="M327" i="14"/>
  <c r="K319" i="14"/>
  <c r="O319" i="14"/>
  <c r="K453" i="14"/>
  <c r="K397" i="14"/>
  <c r="O349" i="14"/>
  <c r="M282" i="14"/>
  <c r="K239" i="14"/>
  <c r="M203" i="14"/>
  <c r="O203" i="14"/>
  <c r="K155" i="14"/>
  <c r="M485" i="14"/>
  <c r="M439" i="14"/>
  <c r="M229" i="14"/>
  <c r="O165" i="14"/>
  <c r="O147" i="14"/>
  <c r="M11" i="14"/>
  <c r="K1942" i="14"/>
  <c r="M1942" i="14"/>
  <c r="K1926" i="14"/>
  <c r="M1926" i="14"/>
  <c r="K1843" i="14"/>
  <c r="K1713" i="14"/>
  <c r="M1877" i="14"/>
  <c r="K1877" i="14"/>
  <c r="M1725" i="14"/>
  <c r="O1725" i="14"/>
  <c r="K1793" i="14"/>
  <c r="K1969" i="14"/>
  <c r="O1190" i="14"/>
  <c r="O1134" i="14"/>
  <c r="M1867" i="14"/>
  <c r="M1699" i="14"/>
  <c r="M1627" i="14"/>
  <c r="M1547" i="14"/>
  <c r="M1305" i="14"/>
  <c r="O1661" i="14"/>
  <c r="M1661" i="14"/>
  <c r="O1509" i="14"/>
  <c r="M1509" i="14"/>
  <c r="O1413" i="14"/>
  <c r="M1413" i="14"/>
  <c r="O1613" i="14"/>
  <c r="O1491" i="14"/>
  <c r="M1318" i="14"/>
  <c r="O496" i="14"/>
  <c r="K534" i="14"/>
  <c r="K620" i="14"/>
  <c r="K712" i="14"/>
  <c r="K774" i="14"/>
  <c r="M826" i="14"/>
  <c r="O842" i="14"/>
  <c r="K890" i="14"/>
  <c r="M890" i="14"/>
  <c r="K954" i="14"/>
  <c r="M954" i="14"/>
  <c r="K1036" i="14"/>
  <c r="M1036" i="14"/>
  <c r="O506" i="14"/>
  <c r="K668" i="14"/>
  <c r="K762" i="14"/>
  <c r="O852" i="14"/>
  <c r="N420" i="13"/>
  <c r="N436" i="13"/>
  <c r="N516" i="13"/>
  <c r="N532" i="13"/>
  <c r="N644" i="13"/>
  <c r="N708" i="13"/>
  <c r="N772" i="13"/>
  <c r="N836" i="13"/>
  <c r="N884" i="13"/>
  <c r="K916" i="14"/>
  <c r="J320" i="13"/>
  <c r="J336" i="13"/>
  <c r="J380" i="13"/>
  <c r="J516" i="13"/>
  <c r="J644" i="13"/>
  <c r="J696" i="13"/>
  <c r="J720" i="13"/>
  <c r="J772" i="13"/>
  <c r="J824" i="13"/>
  <c r="J848" i="13"/>
  <c r="J897" i="13"/>
  <c r="N977" i="13"/>
  <c r="L47" i="13"/>
  <c r="L143" i="13"/>
  <c r="L263" i="13"/>
  <c r="J929" i="13"/>
  <c r="J1025" i="13"/>
  <c r="J1057" i="13"/>
  <c r="J872" i="13"/>
  <c r="L537" i="7"/>
  <c r="L945" i="7"/>
  <c r="Q945" i="7" s="1"/>
  <c r="M1390" i="14"/>
  <c r="M1426" i="14"/>
  <c r="O1779" i="14"/>
  <c r="O1427" i="14"/>
  <c r="O1813" i="14"/>
  <c r="M1741" i="14"/>
  <c r="K611" i="14"/>
  <c r="K897" i="14"/>
  <c r="K267" i="14"/>
  <c r="M362" i="14"/>
  <c r="K279" i="14"/>
  <c r="M963" i="14"/>
  <c r="M1340" i="14"/>
  <c r="K1458" i="14"/>
  <c r="K1566" i="14"/>
  <c r="M1303" i="14"/>
  <c r="M1355" i="14"/>
  <c r="M1505" i="14"/>
  <c r="M1690" i="14"/>
  <c r="O1303" i="14"/>
  <c r="O1879" i="14"/>
  <c r="K1246" i="14"/>
  <c r="O1361" i="14"/>
  <c r="K1927" i="14"/>
  <c r="M1295" i="14"/>
  <c r="K1329" i="14"/>
  <c r="M1641" i="14"/>
  <c r="K1835" i="14"/>
  <c r="O1228" i="14"/>
  <c r="M1327" i="14"/>
  <c r="M1428" i="14"/>
  <c r="K266" i="14"/>
  <c r="M111" i="14"/>
  <c r="M410" i="14"/>
  <c r="O39" i="14"/>
  <c r="M265" i="14"/>
  <c r="M583" i="14"/>
  <c r="M366" i="14"/>
  <c r="K404" i="14"/>
  <c r="K910" i="14"/>
  <c r="K970" i="14"/>
  <c r="O527" i="14"/>
  <c r="K705" i="14"/>
  <c r="K815" i="14"/>
  <c r="M383" i="14"/>
  <c r="O575" i="14"/>
  <c r="M936" i="14"/>
  <c r="K1034" i="14"/>
  <c r="O479" i="14"/>
  <c r="O725" i="14"/>
  <c r="K631" i="14"/>
  <c r="M945" i="14"/>
  <c r="K749" i="14"/>
  <c r="M501" i="14"/>
  <c r="M1027" i="14"/>
  <c r="K799" i="14"/>
  <c r="N1594" i="15"/>
  <c r="N1208" i="15"/>
  <c r="P1511" i="15"/>
  <c r="L1503" i="15"/>
  <c r="P1479" i="15"/>
  <c r="L1471" i="15"/>
  <c r="P1447" i="15"/>
  <c r="L1439" i="15"/>
  <c r="P1415" i="15"/>
  <c r="L1407" i="15"/>
  <c r="P1383" i="15"/>
  <c r="L1375" i="15"/>
  <c r="P1351" i="15"/>
  <c r="L1343" i="15"/>
  <c r="P1319" i="15"/>
  <c r="L1311" i="15"/>
  <c r="P1287" i="15"/>
  <c r="L1279" i="15"/>
  <c r="P1255" i="15"/>
  <c r="L1247" i="15"/>
  <c r="L1211" i="15"/>
  <c r="L1163" i="15"/>
  <c r="L1131" i="15"/>
  <c r="L1099" i="15"/>
  <c r="O90" i="14"/>
  <c r="K128" i="14"/>
  <c r="O168" i="14"/>
  <c r="O642" i="14"/>
  <c r="M721" i="14"/>
  <c r="O721" i="14"/>
  <c r="K1031" i="14"/>
  <c r="O1031" i="14"/>
  <c r="O555" i="14"/>
  <c r="O648" i="14"/>
  <c r="M741" i="14"/>
  <c r="O741" i="14"/>
  <c r="M891" i="14"/>
  <c r="M915" i="14"/>
  <c r="M589" i="14"/>
  <c r="O589" i="14"/>
  <c r="K223" i="14"/>
  <c r="O223" i="14"/>
  <c r="M219" i="14"/>
  <c r="O219" i="14"/>
  <c r="O99" i="14"/>
  <c r="M378" i="14"/>
  <c r="K277" i="14"/>
  <c r="O27" i="14"/>
  <c r="M3" i="14"/>
  <c r="M663" i="14"/>
  <c r="M555" i="14"/>
  <c r="M397" i="14"/>
  <c r="O59" i="14"/>
  <c r="K133" i="14"/>
  <c r="O133" i="14"/>
  <c r="M85" i="14"/>
  <c r="K85" i="14"/>
  <c r="O1873" i="14"/>
  <c r="K1789" i="14"/>
  <c r="K1709" i="14"/>
  <c r="O1709" i="14"/>
  <c r="O1991" i="14"/>
  <c r="K1991" i="14"/>
  <c r="O1903" i="14"/>
  <c r="K1903" i="14"/>
  <c r="O1983" i="14"/>
  <c r="M1914" i="14"/>
  <c r="M1603" i="14"/>
  <c r="O1603" i="14"/>
  <c r="K1499" i="14"/>
  <c r="O1499" i="14"/>
  <c r="O1363" i="14"/>
  <c r="K1363" i="14"/>
  <c r="K1307" i="14"/>
  <c r="O1307" i="14"/>
  <c r="K1587" i="14"/>
  <c r="K1519" i="14"/>
  <c r="K1355" i="14"/>
  <c r="O464" i="14"/>
  <c r="M538" i="14"/>
  <c r="O572" i="14"/>
  <c r="O738" i="14"/>
  <c r="K814" i="14"/>
  <c r="K714" i="14"/>
  <c r="N392" i="13"/>
  <c r="N408" i="13"/>
  <c r="N488" i="13"/>
  <c r="N504" i="13"/>
  <c r="N616" i="13"/>
  <c r="N632" i="13"/>
  <c r="N680" i="13"/>
  <c r="N696" i="13"/>
  <c r="N744" i="13"/>
  <c r="N760" i="13"/>
  <c r="N808" i="13"/>
  <c r="N824" i="13"/>
  <c r="N897" i="13"/>
  <c r="J420" i="13"/>
  <c r="J488" i="13"/>
  <c r="J532" i="13"/>
  <c r="J616" i="13"/>
  <c r="J744" i="13"/>
  <c r="N953" i="13"/>
  <c r="J4" i="13"/>
  <c r="L15" i="13"/>
  <c r="L231" i="13"/>
  <c r="L239" i="13"/>
  <c r="J953" i="13"/>
  <c r="L4" i="13"/>
  <c r="L928" i="13"/>
  <c r="L992" i="13"/>
  <c r="N872" i="13"/>
  <c r="L965" i="13"/>
  <c r="L19" i="7"/>
  <c r="L51" i="7"/>
  <c r="M1436" i="14"/>
  <c r="O1266" i="14"/>
  <c r="M1659" i="14"/>
  <c r="M1289" i="14"/>
  <c r="O1887" i="14"/>
  <c r="K1817" i="14"/>
  <c r="O267" i="14"/>
  <c r="K837" i="14"/>
  <c r="M625" i="14"/>
  <c r="K835" i="14"/>
  <c r="O279" i="14"/>
  <c r="M1004" i="14"/>
  <c r="M1003" i="14"/>
  <c r="P997" i="15"/>
  <c r="N997" i="15"/>
  <c r="K1498" i="14"/>
  <c r="M1324" i="14"/>
  <c r="K1508" i="14"/>
  <c r="M1728" i="14"/>
  <c r="M1489" i="14"/>
  <c r="O1669" i="14"/>
  <c r="K1581" i="14"/>
  <c r="K1654" i="14"/>
  <c r="O1317" i="14"/>
  <c r="K1391" i="14"/>
  <c r="K1944" i="14"/>
  <c r="K1809" i="14"/>
  <c r="M1100" i="14"/>
  <c r="M1381" i="14"/>
  <c r="M1737" i="14"/>
  <c r="M1878" i="14"/>
  <c r="O1457" i="14"/>
  <c r="K1968" i="14"/>
  <c r="M1940" i="14"/>
  <c r="M230" i="14"/>
  <c r="K348" i="14"/>
  <c r="K233" i="14"/>
  <c r="M446" i="14"/>
  <c r="K127" i="14"/>
  <c r="M326" i="14"/>
  <c r="K9" i="14"/>
  <c r="M246" i="14"/>
  <c r="O607" i="14"/>
  <c r="O707" i="14"/>
  <c r="K992" i="14"/>
  <c r="O309" i="14"/>
  <c r="M430" i="14"/>
  <c r="K587" i="14"/>
  <c r="K1042" i="14"/>
  <c r="M292" i="14"/>
  <c r="K422" i="14"/>
  <c r="O53" i="14"/>
  <c r="M251" i="14"/>
  <c r="M958" i="14"/>
  <c r="M507" i="14"/>
  <c r="O739" i="14"/>
  <c r="O1035" i="14"/>
  <c r="K975" i="14"/>
  <c r="K1001" i="14"/>
  <c r="O1001" i="14"/>
  <c r="M1041" i="14"/>
  <c r="O1041" i="14"/>
  <c r="O775" i="14"/>
  <c r="M775" i="14"/>
  <c r="M823" i="14"/>
  <c r="O823" i="14"/>
  <c r="M643" i="14"/>
  <c r="O643" i="14"/>
  <c r="M635" i="14"/>
  <c r="K635" i="14"/>
  <c r="M571" i="14"/>
  <c r="O571" i="14"/>
  <c r="K523" i="14"/>
  <c r="O523" i="14"/>
  <c r="K371" i="14"/>
  <c r="O371" i="14"/>
  <c r="M291" i="14"/>
  <c r="O291" i="14"/>
  <c r="K259" i="14"/>
  <c r="O259" i="14"/>
  <c r="K307" i="14"/>
  <c r="M211" i="14"/>
  <c r="O211" i="14"/>
  <c r="K139" i="14"/>
  <c r="M139" i="14"/>
  <c r="M35" i="14"/>
  <c r="O35" i="14"/>
  <c r="M1617" i="14"/>
  <c r="O1617" i="14"/>
  <c r="K1585" i="14"/>
  <c r="O1585" i="14"/>
  <c r="M1513" i="14"/>
  <c r="K1513" i="14"/>
  <c r="O1369" i="14"/>
  <c r="K1369" i="14"/>
  <c r="K1321" i="14"/>
  <c r="O1321" i="14"/>
  <c r="M1254" i="14"/>
  <c r="K1254" i="14"/>
  <c r="O1182" i="14"/>
  <c r="K1182" i="14"/>
  <c r="M1158" i="14"/>
  <c r="O1158" i="14"/>
  <c r="M476" i="14"/>
  <c r="M500" i="14"/>
  <c r="K544" i="14"/>
  <c r="O740" i="14"/>
  <c r="K408" i="14"/>
  <c r="O628" i="14"/>
  <c r="K747" i="14"/>
  <c r="O747" i="14"/>
  <c r="L239" i="7"/>
  <c r="L1019" i="7"/>
  <c r="O1019" i="7" s="1"/>
  <c r="L1051" i="7"/>
  <c r="L1068" i="7"/>
  <c r="L1076" i="7"/>
  <c r="L807" i="7"/>
  <c r="M807" i="7" s="1"/>
  <c r="L823" i="7"/>
  <c r="L839" i="7"/>
  <c r="L859" i="7"/>
  <c r="L875" i="7"/>
  <c r="O875" i="7" s="1"/>
  <c r="L887" i="7"/>
  <c r="L899" i="7"/>
  <c r="L915" i="7"/>
  <c r="L927" i="7"/>
  <c r="M927" i="7" s="1"/>
  <c r="L943" i="7"/>
  <c r="L529" i="7"/>
  <c r="L789" i="7"/>
  <c r="L1009" i="7"/>
  <c r="M1009" i="7" s="1"/>
  <c r="L1070" i="7"/>
  <c r="O1301" i="14"/>
  <c r="K1299" i="14"/>
  <c r="K1433" i="14"/>
  <c r="O1289" i="14"/>
  <c r="M354" i="14"/>
  <c r="M521" i="14"/>
  <c r="M1008" i="14"/>
  <c r="M971" i="14"/>
  <c r="M357" i="14"/>
  <c r="N1017" i="15"/>
  <c r="N1077" i="15"/>
  <c r="K1003" i="14"/>
  <c r="M1116" i="14"/>
  <c r="M1206" i="14"/>
  <c r="K1425" i="14"/>
  <c r="K1579" i="14"/>
  <c r="K1827" i="14"/>
  <c r="K1396" i="14"/>
  <c r="O1234" i="14"/>
  <c r="K1376" i="14"/>
  <c r="K1602" i="14"/>
  <c r="K1916" i="14"/>
  <c r="M1334" i="14"/>
  <c r="K1915" i="14"/>
  <c r="O1775" i="14"/>
  <c r="K1272" i="14"/>
  <c r="M1397" i="14"/>
  <c r="M1769" i="14"/>
  <c r="K247" i="14"/>
  <c r="K311" i="14"/>
  <c r="K454" i="14"/>
  <c r="M79" i="14"/>
  <c r="M231" i="14"/>
  <c r="M347" i="14"/>
  <c r="K77" i="14"/>
  <c r="O277" i="14"/>
  <c r="M387" i="14"/>
  <c r="M681" i="14"/>
  <c r="K866" i="14"/>
  <c r="K930" i="14"/>
  <c r="M341" i="14"/>
  <c r="O445" i="14"/>
  <c r="K623" i="14"/>
  <c r="M743" i="14"/>
  <c r="K1046" i="14"/>
  <c r="K435" i="14"/>
  <c r="M986" i="14"/>
  <c r="K793" i="14"/>
  <c r="O1005" i="14"/>
  <c r="O819" i="14"/>
  <c r="M629" i="14"/>
  <c r="K841" i="14"/>
  <c r="M1075" i="14"/>
  <c r="O981" i="14"/>
  <c r="P14" i="15"/>
  <c r="P46" i="15"/>
  <c r="P78" i="15"/>
  <c r="P110" i="15"/>
  <c r="P142" i="15"/>
  <c r="P174" i="15"/>
  <c r="P206" i="15"/>
  <c r="P238" i="15"/>
  <c r="P270" i="15"/>
  <c r="N1883" i="15"/>
  <c r="N1755" i="15"/>
  <c r="N1952" i="15"/>
  <c r="N1939" i="15"/>
  <c r="N1888" i="15"/>
  <c r="N1875" i="15"/>
  <c r="N1824" i="15"/>
  <c r="N1811" i="15"/>
  <c r="N1760" i="15"/>
  <c r="N1690" i="15"/>
  <c r="N1626" i="15"/>
  <c r="P1979" i="15"/>
  <c r="P1971" i="15"/>
  <c r="L1891" i="15"/>
  <c r="L1883" i="15"/>
  <c r="L1875" i="15"/>
  <c r="P1851" i="15"/>
  <c r="P1843" i="15"/>
  <c r="L1763" i="15"/>
  <c r="L1755" i="15"/>
  <c r="L1747" i="15"/>
  <c r="L1739" i="15"/>
  <c r="N1547" i="15"/>
  <c r="L1724" i="15"/>
  <c r="L1692" i="15"/>
  <c r="L1660" i="15"/>
  <c r="L1628" i="15"/>
  <c r="L1596" i="15"/>
  <c r="L1557" i="15"/>
  <c r="L1549" i="15"/>
  <c r="P1541" i="15"/>
  <c r="L1539" i="15"/>
  <c r="L1531" i="15"/>
  <c r="L1525" i="15"/>
  <c r="M770" i="14"/>
  <c r="M792" i="14"/>
  <c r="K795" i="14"/>
  <c r="O795" i="14"/>
  <c r="M800" i="14"/>
  <c r="K833" i="14"/>
  <c r="O833" i="14"/>
  <c r="K889" i="14"/>
  <c r="O889" i="14"/>
  <c r="K961" i="14"/>
  <c r="O961" i="14"/>
  <c r="K993" i="14"/>
  <c r="M993" i="14"/>
  <c r="O1009" i="14"/>
  <c r="K1009" i="14"/>
  <c r="K1033" i="14"/>
  <c r="M1033" i="14"/>
  <c r="O1049" i="14"/>
  <c r="M1049" i="14"/>
  <c r="O1057" i="14"/>
  <c r="K1057" i="14"/>
  <c r="O713" i="14"/>
  <c r="M713" i="14"/>
  <c r="M723" i="14"/>
  <c r="K723" i="14"/>
  <c r="K788" i="14"/>
  <c r="O796" i="14"/>
  <c r="M881" i="14"/>
  <c r="M1021" i="14"/>
  <c r="O651" i="14"/>
  <c r="M651" i="14"/>
  <c r="K595" i="14"/>
  <c r="O595" i="14"/>
  <c r="M595" i="14"/>
  <c r="K563" i="14"/>
  <c r="O563" i="14"/>
  <c r="M515" i="14"/>
  <c r="K515" i="14"/>
  <c r="O499" i="14"/>
  <c r="M499" i="14"/>
  <c r="K459" i="14"/>
  <c r="O459" i="14"/>
  <c r="K427" i="14"/>
  <c r="O427" i="14"/>
  <c r="K419" i="14"/>
  <c r="M419" i="14"/>
  <c r="M411" i="14"/>
  <c r="K411" i="14"/>
  <c r="M363" i="14"/>
  <c r="O363" i="14"/>
  <c r="M275" i="14"/>
  <c r="O275" i="14"/>
  <c r="K275" i="14"/>
  <c r="K429" i="14"/>
  <c r="O419" i="14"/>
  <c r="K391" i="14"/>
  <c r="O355" i="14"/>
  <c r="K303" i="14"/>
  <c r="O171" i="14"/>
  <c r="O56" i="14"/>
  <c r="M56" i="14"/>
  <c r="M191" i="14"/>
  <c r="O191" i="14"/>
  <c r="M415" i="14"/>
  <c r="M259" i="14"/>
  <c r="M183" i="14"/>
  <c r="K1797" i="14"/>
  <c r="M1797" i="14"/>
  <c r="M1903" i="14"/>
  <c r="O1767" i="14"/>
  <c r="M1767" i="14"/>
  <c r="K1705" i="14"/>
  <c r="K1979" i="14"/>
  <c r="O1979" i="14"/>
  <c r="O1907" i="14"/>
  <c r="M1907" i="14"/>
  <c r="K1907" i="14"/>
  <c r="K1891" i="14"/>
  <c r="O1891" i="14"/>
  <c r="M1891" i="14"/>
  <c r="M1883" i="14"/>
  <c r="O1883" i="14"/>
  <c r="O1705" i="14"/>
  <c r="O1731" i="14"/>
  <c r="M1731" i="14"/>
  <c r="K1492" i="14"/>
  <c r="M1492" i="14"/>
  <c r="K1412" i="14"/>
  <c r="M1412" i="14"/>
  <c r="O1571" i="14"/>
  <c r="M1571" i="14"/>
  <c r="K1563" i="14"/>
  <c r="M1563" i="14"/>
  <c r="K1467" i="14"/>
  <c r="M1467" i="14"/>
  <c r="K1291" i="14"/>
  <c r="O1291" i="14"/>
  <c r="O1283" i="14"/>
  <c r="M1283" i="14"/>
  <c r="O1272" i="14"/>
  <c r="K1549" i="14"/>
  <c r="M1440" i="14"/>
  <c r="O1411" i="14"/>
  <c r="K1118" i="14"/>
  <c r="O1118" i="14"/>
  <c r="K330" i="14"/>
  <c r="M490" i="14"/>
  <c r="K512" i="14"/>
  <c r="O530" i="14"/>
  <c r="K540" i="14"/>
  <c r="K576" i="14"/>
  <c r="M596" i="14"/>
  <c r="O635" i="14"/>
  <c r="K722" i="14"/>
  <c r="O727" i="14"/>
  <c r="K727" i="14"/>
  <c r="O758" i="14"/>
  <c r="K822" i="14"/>
  <c r="K840" i="14"/>
  <c r="K1040" i="14"/>
  <c r="M1040" i="14"/>
  <c r="K1072" i="14"/>
  <c r="M1072" i="14"/>
  <c r="O476" i="14"/>
  <c r="O520" i="14"/>
  <c r="K552" i="14"/>
  <c r="O656" i="14"/>
  <c r="M656" i="14"/>
  <c r="K684" i="14"/>
  <c r="O689" i="14"/>
  <c r="K689" i="14"/>
  <c r="K704" i="14"/>
  <c r="K711" i="14"/>
  <c r="K716" i="14"/>
  <c r="K726" i="14"/>
  <c r="O778" i="14"/>
  <c r="K848" i="14"/>
  <c r="K980" i="14"/>
  <c r="J127" i="13"/>
  <c r="J159" i="13"/>
  <c r="J191" i="13"/>
  <c r="J223" i="13"/>
  <c r="N227" i="13"/>
  <c r="J255" i="13"/>
  <c r="N259" i="13"/>
  <c r="J971" i="13"/>
  <c r="N979" i="13"/>
  <c r="J1035" i="13"/>
  <c r="N1043" i="13"/>
  <c r="L920" i="13"/>
  <c r="L936" i="13"/>
  <c r="L952" i="13"/>
  <c r="L968" i="13"/>
  <c r="L984" i="13"/>
  <c r="L1000" i="13"/>
  <c r="J904" i="13"/>
  <c r="N908" i="13"/>
  <c r="L925" i="13"/>
  <c r="L941" i="13"/>
  <c r="L957" i="13"/>
  <c r="L973" i="13"/>
  <c r="L989" i="13"/>
  <c r="L1005" i="13"/>
  <c r="L533" i="7"/>
  <c r="M1122" i="14"/>
  <c r="K1264" i="14"/>
  <c r="K1283" i="14"/>
  <c r="M1373" i="14"/>
  <c r="K1618" i="14"/>
  <c r="K1906" i="14"/>
  <c r="K1500" i="14"/>
  <c r="K1586" i="14"/>
  <c r="K1930" i="14"/>
  <c r="M1113" i="14"/>
  <c r="K1266" i="14"/>
  <c r="M1357" i="14"/>
  <c r="K1403" i="14"/>
  <c r="K1476" i="14"/>
  <c r="O1503" i="14"/>
  <c r="O1801" i="14"/>
  <c r="M1348" i="14"/>
  <c r="M1577" i="14"/>
  <c r="O1645" i="14"/>
  <c r="M1785" i="14"/>
  <c r="O1835" i="14"/>
  <c r="K1983" i="14"/>
  <c r="O1188" i="14"/>
  <c r="K1420" i="14"/>
  <c r="M1604" i="14"/>
  <c r="O1815" i="14"/>
  <c r="K1873" i="14"/>
  <c r="M1947" i="14"/>
  <c r="M1212" i="14"/>
  <c r="O1513" i="14"/>
  <c r="K1561" i="14"/>
  <c r="K1699" i="14"/>
  <c r="O1777" i="14"/>
  <c r="M1991" i="14"/>
  <c r="O1485" i="14"/>
  <c r="M1564" i="14"/>
  <c r="M1687" i="14"/>
  <c r="K1559" i="14"/>
  <c r="K1900" i="14"/>
  <c r="P1054" i="15"/>
  <c r="L1054" i="15"/>
  <c r="N88" i="15"/>
  <c r="N152" i="15"/>
  <c r="P870" i="15"/>
  <c r="L870" i="15"/>
  <c r="L875" i="15"/>
  <c r="L907" i="15"/>
  <c r="N910" i="15"/>
  <c r="K944" i="14"/>
  <c r="K440" i="14"/>
  <c r="K908" i="14"/>
  <c r="K75" i="14"/>
  <c r="K173" i="14"/>
  <c r="O333" i="14"/>
  <c r="M358" i="14"/>
  <c r="O593" i="14"/>
  <c r="M649" i="14"/>
  <c r="O909" i="14"/>
  <c r="K1010" i="14"/>
  <c r="K1052" i="14"/>
  <c r="O109" i="14"/>
  <c r="O361" i="14"/>
  <c r="K465" i="14"/>
  <c r="O521" i="14"/>
  <c r="K617" i="14"/>
  <c r="M675" i="14"/>
  <c r="M843" i="14"/>
  <c r="K901" i="14"/>
  <c r="M956" i="14"/>
  <c r="K1062" i="14"/>
  <c r="M164" i="14"/>
  <c r="O317" i="14"/>
  <c r="M445" i="14"/>
  <c r="K567" i="14"/>
  <c r="O915" i="14"/>
  <c r="K957" i="14"/>
  <c r="O973" i="14"/>
  <c r="O1029" i="14"/>
  <c r="M319" i="14"/>
  <c r="K343" i="14"/>
  <c r="K651" i="14"/>
  <c r="M325" i="14"/>
  <c r="M379" i="14"/>
  <c r="K551" i="14"/>
  <c r="K643" i="14"/>
  <c r="K868" i="14"/>
  <c r="K945" i="14"/>
  <c r="M974" i="14"/>
  <c r="M1066" i="14"/>
  <c r="N867" i="15"/>
  <c r="N891" i="15"/>
  <c r="L910" i="15"/>
  <c r="N939" i="15"/>
  <c r="N987" i="15"/>
  <c r="M37" i="14"/>
  <c r="O85" i="14"/>
  <c r="M1292" i="14"/>
  <c r="K1368" i="14"/>
  <c r="O43" i="14"/>
  <c r="O193" i="14"/>
  <c r="M289" i="14"/>
  <c r="K659" i="14"/>
  <c r="M1030" i="14"/>
  <c r="M323" i="14"/>
  <c r="O941" i="14"/>
  <c r="K245" i="14"/>
  <c r="M755" i="14"/>
  <c r="M1074" i="14"/>
  <c r="M494" i="14"/>
  <c r="K987" i="14"/>
  <c r="O1069" i="14"/>
  <c r="P6" i="15"/>
  <c r="P38" i="15"/>
  <c r="P70" i="15"/>
  <c r="P102" i="15"/>
  <c r="P134" i="15"/>
  <c r="P166" i="15"/>
  <c r="P198" i="15"/>
  <c r="P230" i="15"/>
  <c r="P262" i="15"/>
  <c r="L1884" i="15"/>
  <c r="L1756" i="15"/>
  <c r="N1706" i="15"/>
  <c r="N1642" i="15"/>
  <c r="N1578" i="15"/>
  <c r="L1987" i="15"/>
  <c r="L1971" i="15"/>
  <c r="P1947" i="15"/>
  <c r="P1939" i="15"/>
  <c r="L1859" i="15"/>
  <c r="L1843" i="15"/>
  <c r="P1819" i="15"/>
  <c r="P1811" i="15"/>
  <c r="P1986" i="15"/>
  <c r="P1978" i="15"/>
  <c r="P1970" i="15"/>
  <c r="P1962" i="15"/>
  <c r="P1954" i="15"/>
  <c r="P1946" i="15"/>
  <c r="P1938" i="15"/>
  <c r="P1930" i="15"/>
  <c r="P1922" i="15"/>
  <c r="P1914" i="15"/>
  <c r="P1906" i="15"/>
  <c r="P1898" i="15"/>
  <c r="P1890" i="15"/>
  <c r="P1882" i="15"/>
  <c r="P1874" i="15"/>
  <c r="P1866" i="15"/>
  <c r="P1858" i="15"/>
  <c r="P1850" i="15"/>
  <c r="P1842" i="15"/>
  <c r="P1834" i="15"/>
  <c r="P1826" i="15"/>
  <c r="P1818" i="15"/>
  <c r="P1810" i="15"/>
  <c r="P1802" i="15"/>
  <c r="P1794" i="15"/>
  <c r="P1786" i="15"/>
  <c r="P1778" i="15"/>
  <c r="P1770" i="15"/>
  <c r="P1762" i="15"/>
  <c r="P1754" i="15"/>
  <c r="P1746" i="15"/>
  <c r="P1738" i="15"/>
  <c r="N1541" i="15"/>
  <c r="N1733" i="15"/>
  <c r="N1719" i="15"/>
  <c r="L1716" i="15"/>
  <c r="N1701" i="15"/>
  <c r="N1687" i="15"/>
  <c r="L1684" i="15"/>
  <c r="N1669" i="15"/>
  <c r="N1655" i="15"/>
  <c r="L1652" i="15"/>
  <c r="N1637" i="15"/>
  <c r="N1623" i="15"/>
  <c r="L1620" i="15"/>
  <c r="N1605" i="15"/>
  <c r="N1591" i="15"/>
  <c r="L1588" i="15"/>
  <c r="N1573" i="15"/>
  <c r="L1544" i="15"/>
  <c r="L1534" i="15"/>
  <c r="L1561" i="15"/>
  <c r="L1551" i="15"/>
  <c r="L1533" i="15"/>
  <c r="P1520" i="15"/>
  <c r="P1516" i="15"/>
  <c r="P1512" i="15"/>
  <c r="P1508" i="15"/>
  <c r="P1504" i="15"/>
  <c r="P1500" i="15"/>
  <c r="P1496" i="15"/>
  <c r="P1492" i="15"/>
  <c r="P1488" i="15"/>
  <c r="P1484" i="15"/>
  <c r="P1480" i="15"/>
  <c r="P1476" i="15"/>
  <c r="P1472" i="15"/>
  <c r="P1468" i="15"/>
  <c r="P1464" i="15"/>
  <c r="P1460" i="15"/>
  <c r="P1456" i="15"/>
  <c r="P1452" i="15"/>
  <c r="P1448" i="15"/>
  <c r="P1444" i="15"/>
  <c r="P1440" i="15"/>
  <c r="P1436" i="15"/>
  <c r="P1432" i="15"/>
  <c r="P1428" i="15"/>
  <c r="P1424" i="15"/>
  <c r="P1420" i="15"/>
  <c r="P1416" i="15"/>
  <c r="P1412" i="15"/>
  <c r="P1408" i="15"/>
  <c r="P1404" i="15"/>
  <c r="P1400" i="15"/>
  <c r="P1396" i="15"/>
  <c r="P1392" i="15"/>
  <c r="P1388" i="15"/>
  <c r="P1384" i="15"/>
  <c r="P1380" i="15"/>
  <c r="P1376" i="15"/>
  <c r="P1372" i="15"/>
  <c r="P1368" i="15"/>
  <c r="P1364" i="15"/>
  <c r="P1360" i="15"/>
  <c r="P1356" i="15"/>
  <c r="P1352" i="15"/>
  <c r="P1348" i="15"/>
  <c r="P1344" i="15"/>
  <c r="P1340" i="15"/>
  <c r="P1336" i="15"/>
  <c r="P1332" i="15"/>
  <c r="P1328" i="15"/>
  <c r="P1324" i="15"/>
  <c r="P1320" i="15"/>
  <c r="P1316" i="15"/>
  <c r="P1312" i="15"/>
  <c r="P1308" i="15"/>
  <c r="P1304" i="15"/>
  <c r="P1300" i="15"/>
  <c r="P1296" i="15"/>
  <c r="P1292" i="15"/>
  <c r="P1288" i="15"/>
  <c r="P1284" i="15"/>
  <c r="P1280" i="15"/>
  <c r="P1276" i="15"/>
  <c r="P1272" i="15"/>
  <c r="P1268" i="15"/>
  <c r="P1264" i="15"/>
  <c r="P1260" i="15"/>
  <c r="P1256" i="15"/>
  <c r="P1252" i="15"/>
  <c r="P1248" i="15"/>
  <c r="P1244" i="15"/>
  <c r="P1240" i="15"/>
  <c r="P1236" i="15"/>
  <c r="L263" i="15"/>
  <c r="O875" i="14"/>
  <c r="K875" i="14"/>
  <c r="K899" i="14"/>
  <c r="O899" i="14"/>
  <c r="K979" i="14"/>
  <c r="O979" i="14"/>
  <c r="K1059" i="14"/>
  <c r="O1059" i="14"/>
  <c r="O662" i="14"/>
  <c r="O672" i="14"/>
  <c r="K710" i="14"/>
  <c r="K812" i="14"/>
  <c r="M877" i="14"/>
  <c r="M665" i="14"/>
  <c r="O665" i="14"/>
  <c r="O641" i="14"/>
  <c r="K641" i="14"/>
  <c r="M601" i="14"/>
  <c r="K601" i="14"/>
  <c r="M561" i="14"/>
  <c r="O561" i="14"/>
  <c r="K553" i="14"/>
  <c r="O553" i="14"/>
  <c r="M449" i="14"/>
  <c r="O449" i="14"/>
  <c r="O417" i="14"/>
  <c r="M417" i="14"/>
  <c r="M369" i="14"/>
  <c r="K369" i="14"/>
  <c r="O337" i="14"/>
  <c r="M337" i="14"/>
  <c r="K313" i="14"/>
  <c r="O313" i="14"/>
  <c r="M305" i="14"/>
  <c r="O305" i="14"/>
  <c r="K305" i="14"/>
  <c r="M281" i="14"/>
  <c r="O281" i="14"/>
  <c r="O241" i="14"/>
  <c r="K241" i="14"/>
  <c r="O287" i="14"/>
  <c r="O251" i="14"/>
  <c r="K185" i="14"/>
  <c r="K217" i="14"/>
  <c r="K201" i="14"/>
  <c r="M303" i="14"/>
  <c r="M247" i="14"/>
  <c r="K175" i="14"/>
  <c r="O159" i="14"/>
  <c r="M69" i="14"/>
  <c r="M143" i="14"/>
  <c r="K143" i="14"/>
  <c r="M87" i="14"/>
  <c r="K87" i="14"/>
  <c r="K15" i="14"/>
  <c r="O15" i="14"/>
  <c r="O7" i="14"/>
  <c r="M7" i="14"/>
  <c r="K1862" i="14"/>
  <c r="M1862" i="14"/>
  <c r="M1739" i="14"/>
  <c r="O1739" i="14"/>
  <c r="K1961" i="14"/>
  <c r="M1961" i="14"/>
  <c r="O1857" i="14"/>
  <c r="O1783" i="14"/>
  <c r="M1763" i="14"/>
  <c r="K1763" i="14"/>
  <c r="O1737" i="14"/>
  <c r="K1723" i="14"/>
  <c r="M1723" i="14"/>
  <c r="K1801" i="14"/>
  <c r="M1771" i="14"/>
  <c r="O1771" i="14"/>
  <c r="K1688" i="14"/>
  <c r="M1688" i="14"/>
  <c r="M1689" i="14"/>
  <c r="K1689" i="14"/>
  <c r="O1665" i="14"/>
  <c r="M1665" i="14"/>
  <c r="O1657" i="14"/>
  <c r="K1657" i="14"/>
  <c r="K1633" i="14"/>
  <c r="M1633" i="14"/>
  <c r="K1545" i="14"/>
  <c r="M1545" i="14"/>
  <c r="M1537" i="14"/>
  <c r="O1537" i="14"/>
  <c r="O1529" i="14"/>
  <c r="K1529" i="14"/>
  <c r="O1497" i="14"/>
  <c r="M1497" i="14"/>
  <c r="O1481" i="14"/>
  <c r="M1481" i="14"/>
  <c r="K1473" i="14"/>
  <c r="M1473" i="14"/>
  <c r="K1441" i="14"/>
  <c r="M1441" i="14"/>
  <c r="O1441" i="14"/>
  <c r="K1417" i="14"/>
  <c r="M1417" i="14"/>
  <c r="M1377" i="14"/>
  <c r="K1377" i="14"/>
  <c r="O1353" i="14"/>
  <c r="M1353" i="14"/>
  <c r="K1337" i="14"/>
  <c r="M1337" i="14"/>
  <c r="O1591" i="14"/>
  <c r="O1543" i="14"/>
  <c r="O1437" i="14"/>
  <c r="M1078" i="14"/>
  <c r="O1078" i="14"/>
  <c r="M1252" i="14"/>
  <c r="K1252" i="14"/>
  <c r="K1244" i="14"/>
  <c r="O1244" i="14"/>
  <c r="O1180" i="14"/>
  <c r="K1180" i="14"/>
  <c r="O1164" i="14"/>
  <c r="K1164" i="14"/>
  <c r="O1148" i="14"/>
  <c r="K1148" i="14"/>
  <c r="M1140" i="14"/>
  <c r="O1140" i="14"/>
  <c r="M1108" i="14"/>
  <c r="O1108" i="14"/>
  <c r="M1094" i="14"/>
  <c r="O1094" i="14"/>
  <c r="M1090" i="14"/>
  <c r="K1090" i="14"/>
  <c r="M1088" i="14"/>
  <c r="M480" i="14"/>
  <c r="O602" i="14"/>
  <c r="M658" i="14"/>
  <c r="K682" i="14"/>
  <c r="O724" i="14"/>
  <c r="O760" i="14"/>
  <c r="M782" i="14"/>
  <c r="K836" i="14"/>
  <c r="K527" i="14"/>
  <c r="K603" i="14"/>
  <c r="K644" i="14"/>
  <c r="O728" i="14"/>
  <c r="K778" i="14"/>
  <c r="K1014" i="14"/>
  <c r="L271" i="13"/>
  <c r="L275" i="13"/>
  <c r="J287" i="13"/>
  <c r="N291" i="13"/>
  <c r="N295" i="13"/>
  <c r="L303" i="13"/>
  <c r="L307" i="13"/>
  <c r="J319" i="13"/>
  <c r="N323" i="13"/>
  <c r="N327" i="13"/>
  <c r="L335" i="13"/>
  <c r="L339" i="13"/>
  <c r="J351" i="13"/>
  <c r="N355" i="13"/>
  <c r="N359" i="13"/>
  <c r="L367" i="13"/>
  <c r="L371" i="13"/>
  <c r="J383" i="13"/>
  <c r="N387" i="13"/>
  <c r="N391" i="13"/>
  <c r="L399" i="13"/>
  <c r="L403" i="13"/>
  <c r="J415" i="13"/>
  <c r="N419" i="13"/>
  <c r="N423" i="13"/>
  <c r="L431" i="13"/>
  <c r="L435" i="13"/>
  <c r="J447" i="13"/>
  <c r="N451" i="13"/>
  <c r="N455" i="13"/>
  <c r="L463" i="13"/>
  <c r="L467" i="13"/>
  <c r="J479" i="13"/>
  <c r="N483" i="13"/>
  <c r="N487" i="13"/>
  <c r="L495" i="13"/>
  <c r="L499" i="13"/>
  <c r="J511" i="13"/>
  <c r="N515" i="13"/>
  <c r="N519" i="13"/>
  <c r="L527" i="13"/>
  <c r="L531" i="13"/>
  <c r="J543" i="13"/>
  <c r="N547" i="13"/>
  <c r="N551" i="13"/>
  <c r="L559" i="13"/>
  <c r="L563" i="13"/>
  <c r="J575" i="13"/>
  <c r="N579" i="13"/>
  <c r="N583" i="13"/>
  <c r="L591" i="13"/>
  <c r="L595" i="13"/>
  <c r="J607" i="13"/>
  <c r="N611" i="13"/>
  <c r="N615" i="13"/>
  <c r="L623" i="13"/>
  <c r="L627" i="13"/>
  <c r="J639" i="13"/>
  <c r="N643" i="13"/>
  <c r="N647" i="13"/>
  <c r="L655" i="13"/>
  <c r="L659" i="13"/>
  <c r="J671" i="13"/>
  <c r="N675" i="13"/>
  <c r="N679" i="13"/>
  <c r="L687" i="13"/>
  <c r="L691" i="13"/>
  <c r="J703" i="13"/>
  <c r="N707" i="13"/>
  <c r="N711" i="13"/>
  <c r="L719" i="13"/>
  <c r="L723" i="13"/>
  <c r="J735" i="13"/>
  <c r="N739" i="13"/>
  <c r="N743" i="13"/>
  <c r="L751" i="13"/>
  <c r="L755" i="13"/>
  <c r="J767" i="13"/>
  <c r="N771" i="13"/>
  <c r="N775" i="13"/>
  <c r="L783" i="13"/>
  <c r="L787" i="13"/>
  <c r="J799" i="13"/>
  <c r="N803" i="13"/>
  <c r="N807" i="13"/>
  <c r="L815" i="13"/>
  <c r="L819" i="13"/>
  <c r="J831" i="13"/>
  <c r="N835" i="13"/>
  <c r="N839" i="13"/>
  <c r="L847" i="13"/>
  <c r="L851" i="13"/>
  <c r="J863" i="13"/>
  <c r="J7" i="13"/>
  <c r="N11" i="13"/>
  <c r="L23" i="13"/>
  <c r="J39" i="13"/>
  <c r="N43" i="13"/>
  <c r="L55" i="13"/>
  <c r="J71" i="13"/>
  <c r="N75" i="13"/>
  <c r="L87" i="13"/>
  <c r="J103" i="13"/>
  <c r="N107" i="13"/>
  <c r="L119" i="13"/>
  <c r="J135" i="13"/>
  <c r="N139" i="13"/>
  <c r="L151" i="13"/>
  <c r="J167" i="13"/>
  <c r="N171" i="13"/>
  <c r="L183" i="13"/>
  <c r="J199" i="13"/>
  <c r="L215" i="13"/>
  <c r="J231" i="13"/>
  <c r="L247" i="13"/>
  <c r="J263" i="13"/>
  <c r="L896" i="13"/>
  <c r="L18" i="7"/>
  <c r="L34" i="7"/>
  <c r="L50" i="7"/>
  <c r="L206" i="7"/>
  <c r="O206" i="7" s="1"/>
  <c r="L222" i="7"/>
  <c r="Q222" i="7" s="1"/>
  <c r="L230" i="7"/>
  <c r="L238" i="7"/>
  <c r="L246" i="7"/>
  <c r="Q246" i="7" s="1"/>
  <c r="L254" i="7"/>
  <c r="L262" i="7"/>
  <c r="L270" i="7"/>
  <c r="L278" i="7"/>
  <c r="O278" i="7" s="1"/>
  <c r="L286" i="7"/>
  <c r="Q286" i="7" s="1"/>
  <c r="L294" i="7"/>
  <c r="L302" i="7"/>
  <c r="L310" i="7"/>
  <c r="O310" i="7" s="1"/>
  <c r="L318" i="7"/>
  <c r="L326" i="7"/>
  <c r="L334" i="7"/>
  <c r="L342" i="7"/>
  <c r="M342" i="7" s="1"/>
  <c r="N904" i="13"/>
  <c r="L74" i="7"/>
  <c r="L106" i="7"/>
  <c r="Q106" i="7" s="1"/>
  <c r="L138" i="7"/>
  <c r="M138" i="7" s="1"/>
  <c r="L184" i="7"/>
  <c r="O184" i="7" s="1"/>
  <c r="L204" i="7"/>
  <c r="L212" i="7"/>
  <c r="M212" i="7" s="1"/>
  <c r="L220" i="7"/>
  <c r="O220" i="7" s="1"/>
  <c r="L228" i="7"/>
  <c r="O228" i="7" s="1"/>
  <c r="L236" i="7"/>
  <c r="L244" i="7"/>
  <c r="O244" i="7" s="1"/>
  <c r="L252" i="7"/>
  <c r="O252" i="7" s="1"/>
  <c r="L260" i="7"/>
  <c r="O260" i="7" s="1"/>
  <c r="L268" i="7"/>
  <c r="L276" i="7"/>
  <c r="L284" i="7"/>
  <c r="M284" i="7" s="1"/>
  <c r="L292" i="7"/>
  <c r="O292" i="7" s="1"/>
  <c r="L300" i="7"/>
  <c r="L308" i="7"/>
  <c r="L316" i="7"/>
  <c r="Q316" i="7" s="1"/>
  <c r="L324" i="7"/>
  <c r="O324" i="7" s="1"/>
  <c r="L332" i="7"/>
  <c r="L340" i="7"/>
  <c r="L348" i="7"/>
  <c r="O348" i="7" s="1"/>
  <c r="L360" i="7"/>
  <c r="Q360" i="7" s="1"/>
  <c r="L392" i="7"/>
  <c r="L408" i="7"/>
  <c r="L424" i="7"/>
  <c r="Q424" i="7" s="1"/>
  <c r="L440" i="7"/>
  <c r="L456" i="7"/>
  <c r="L472" i="7"/>
  <c r="L488" i="7"/>
  <c r="Q488" i="7" s="1"/>
  <c r="L509" i="7"/>
  <c r="L518" i="7"/>
  <c r="L504" i="7"/>
  <c r="L517" i="7"/>
  <c r="M517" i="7" s="1"/>
  <c r="L1057" i="7"/>
  <c r="L799" i="7"/>
  <c r="L995" i="7"/>
  <c r="L1027" i="7"/>
  <c r="L1059" i="7"/>
  <c r="L977" i="7"/>
  <c r="L1025" i="7"/>
  <c r="L1069" i="7"/>
  <c r="O1069" i="7" s="1"/>
  <c r="L737" i="7"/>
  <c r="L745" i="7"/>
  <c r="L753" i="7"/>
  <c r="L761" i="7"/>
  <c r="L777" i="7"/>
  <c r="L785" i="7"/>
  <c r="L797" i="7"/>
  <c r="O797" i="7" s="1"/>
  <c r="L819" i="7"/>
  <c r="M819" i="7" s="1"/>
  <c r="L835" i="7"/>
  <c r="L855" i="7"/>
  <c r="L871" i="7"/>
  <c r="O871" i="7" s="1"/>
  <c r="L891" i="7"/>
  <c r="O891" i="7" s="1"/>
  <c r="L911" i="7"/>
  <c r="L951" i="7"/>
  <c r="O951" i="7" s="1"/>
  <c r="L1017" i="7"/>
  <c r="L581" i="7"/>
  <c r="M581" i="7" s="1"/>
  <c r="L589" i="7"/>
  <c r="L597" i="7"/>
  <c r="M597" i="7" s="1"/>
  <c r="L605" i="7"/>
  <c r="L613" i="7"/>
  <c r="M613" i="7" s="1"/>
  <c r="L621" i="7"/>
  <c r="L629" i="7"/>
  <c r="M629" i="7" s="1"/>
  <c r="L637" i="7"/>
  <c r="L645" i="7"/>
  <c r="M645" i="7" s="1"/>
  <c r="L653" i="7"/>
  <c r="L661" i="7"/>
  <c r="M661" i="7" s="1"/>
  <c r="L669" i="7"/>
  <c r="L677" i="7"/>
  <c r="M677" i="7" s="1"/>
  <c r="L685" i="7"/>
  <c r="L693" i="7"/>
  <c r="M693" i="7" s="1"/>
  <c r="L701" i="7"/>
  <c r="L709" i="7"/>
  <c r="M709" i="7" s="1"/>
  <c r="L717" i="7"/>
  <c r="L725" i="7"/>
  <c r="M725" i="7" s="1"/>
  <c r="L975" i="7"/>
  <c r="L1039" i="7"/>
  <c r="O1039" i="7" s="1"/>
  <c r="K1388" i="14"/>
  <c r="M1255" i="14"/>
  <c r="O1337" i="14"/>
  <c r="K1490" i="14"/>
  <c r="K1636" i="14"/>
  <c r="K1524" i="14"/>
  <c r="K1594" i="14"/>
  <c r="K1904" i="14"/>
  <c r="M1118" i="14"/>
  <c r="K1482" i="14"/>
  <c r="O1505" i="14"/>
  <c r="K1568" i="14"/>
  <c r="M1299" i="14"/>
  <c r="M1407" i="14"/>
  <c r="O1703" i="14"/>
  <c r="M1479" i="14"/>
  <c r="M1551" i="14"/>
  <c r="M1717" i="14"/>
  <c r="K1899" i="14"/>
  <c r="M1218" i="14"/>
  <c r="M1581" i="14"/>
  <c r="K1807" i="14"/>
  <c r="M1948" i="14"/>
  <c r="M1521" i="14"/>
  <c r="P1014" i="15"/>
  <c r="L1014" i="15"/>
  <c r="L883" i="15"/>
  <c r="L915" i="15"/>
  <c r="L971" i="15"/>
  <c r="N886" i="15"/>
  <c r="N918" i="15"/>
  <c r="N1014" i="15"/>
  <c r="N1054" i="15"/>
  <c r="P878" i="15"/>
  <c r="L878" i="15"/>
  <c r="K878" i="14"/>
  <c r="K912" i="14"/>
  <c r="K197" i="14"/>
  <c r="M283" i="14"/>
  <c r="K337" i="14"/>
  <c r="M377" i="14"/>
  <c r="K439" i="14"/>
  <c r="M559" i="14"/>
  <c r="M918" i="14"/>
  <c r="K1026" i="14"/>
  <c r="K171" i="14"/>
  <c r="M243" i="14"/>
  <c r="K384" i="14"/>
  <c r="M985" i="14"/>
  <c r="M447" i="14"/>
  <c r="K607" i="14"/>
  <c r="M683" i="14"/>
  <c r="M771" i="14"/>
  <c r="M961" i="14"/>
  <c r="K1011" i="14"/>
  <c r="K365" i="14"/>
  <c r="M679" i="14"/>
  <c r="K870" i="14"/>
  <c r="K381" i="14"/>
  <c r="M427" i="14"/>
  <c r="O569" i="14"/>
  <c r="M871" i="14"/>
  <c r="O959" i="14"/>
  <c r="L120" i="15"/>
  <c r="N875" i="15"/>
  <c r="N899" i="15"/>
  <c r="N915" i="15"/>
  <c r="N955" i="15"/>
  <c r="L990" i="15"/>
  <c r="N1043" i="15"/>
  <c r="N1067" i="15"/>
  <c r="K13" i="14"/>
  <c r="O145" i="14"/>
  <c r="O177" i="14"/>
  <c r="K1362" i="14"/>
  <c r="M57" i="14"/>
  <c r="O199" i="14"/>
  <c r="K345" i="14"/>
  <c r="M711" i="14"/>
  <c r="O253" i="14"/>
  <c r="K335" i="14"/>
  <c r="K976" i="14"/>
  <c r="M1060" i="14"/>
  <c r="K280" i="14"/>
  <c r="M757" i="14"/>
  <c r="M179" i="14"/>
  <c r="P30" i="15"/>
  <c r="P62" i="15"/>
  <c r="P94" i="15"/>
  <c r="P126" i="15"/>
  <c r="P158" i="15"/>
  <c r="P190" i="15"/>
  <c r="P222" i="15"/>
  <c r="N1907" i="15"/>
  <c r="N1779" i="15"/>
  <c r="L1955" i="15"/>
  <c r="P1915" i="15"/>
  <c r="P1907" i="15"/>
  <c r="L1827" i="15"/>
  <c r="P1787" i="15"/>
  <c r="P1779" i="15"/>
  <c r="N1531" i="15"/>
  <c r="L1708" i="15"/>
  <c r="L1676" i="15"/>
  <c r="L1644" i="15"/>
  <c r="L1612" i="15"/>
  <c r="L1580" i="15"/>
  <c r="P1563" i="15"/>
  <c r="L1547" i="15"/>
  <c r="L1537" i="15"/>
  <c r="P247" i="15"/>
  <c r="L243" i="15"/>
  <c r="K893" i="14"/>
  <c r="O893" i="14"/>
  <c r="O933" i="14"/>
  <c r="K933" i="14"/>
  <c r="K965" i="14"/>
  <c r="O965" i="14"/>
  <c r="K989" i="14"/>
  <c r="O989" i="14"/>
  <c r="M1045" i="14"/>
  <c r="O1045" i="14"/>
  <c r="K674" i="14"/>
  <c r="M761" i="14"/>
  <c r="K761" i="14"/>
  <c r="K792" i="14"/>
  <c r="M599" i="14"/>
  <c r="O599" i="14"/>
  <c r="M511" i="14"/>
  <c r="O511" i="14"/>
  <c r="K471" i="14"/>
  <c r="O471" i="14"/>
  <c r="M455" i="14"/>
  <c r="O455" i="14"/>
  <c r="M399" i="14"/>
  <c r="O399" i="14"/>
  <c r="K295" i="14"/>
  <c r="M295" i="14"/>
  <c r="M271" i="14"/>
  <c r="O271" i="14"/>
  <c r="M263" i="14"/>
  <c r="O263" i="14"/>
  <c r="O187" i="14"/>
  <c r="K187" i="14"/>
  <c r="O215" i="14"/>
  <c r="K215" i="14"/>
  <c r="O574" i="14"/>
  <c r="M574" i="14"/>
  <c r="K406" i="14"/>
  <c r="M406" i="14"/>
  <c r="K390" i="14"/>
  <c r="M390" i="14"/>
  <c r="M653" i="14"/>
  <c r="O197" i="14"/>
  <c r="K141" i="14"/>
  <c r="M141" i="14"/>
  <c r="M117" i="14"/>
  <c r="K117" i="14"/>
  <c r="K1988" i="14"/>
  <c r="M1988" i="14"/>
  <c r="O1833" i="14"/>
  <c r="O1727" i="14"/>
  <c r="M1727" i="14"/>
  <c r="O1919" i="14"/>
  <c r="M1919" i="14"/>
  <c r="K1919" i="14"/>
  <c r="K1815" i="14"/>
  <c r="M1631" i="14"/>
  <c r="O1631" i="14"/>
  <c r="M1495" i="14"/>
  <c r="O1495" i="14"/>
  <c r="M1471" i="14"/>
  <c r="O1471" i="14"/>
  <c r="K1455" i="14"/>
  <c r="O1455" i="14"/>
  <c r="O1359" i="14"/>
  <c r="K1359" i="14"/>
  <c r="O1539" i="14"/>
  <c r="K1495" i="14"/>
  <c r="O1463" i="14"/>
  <c r="K1435" i="14"/>
  <c r="O1373" i="14"/>
  <c r="O1349" i="14"/>
  <c r="K1323" i="14"/>
  <c r="O1279" i="14"/>
  <c r="M1178" i="14"/>
  <c r="K1178" i="14"/>
  <c r="M1114" i="14"/>
  <c r="K1114" i="14"/>
  <c r="O486" i="14"/>
  <c r="K502" i="14"/>
  <c r="K586" i="14"/>
  <c r="O616" i="14"/>
  <c r="O660" i="14"/>
  <c r="O670" i="14"/>
  <c r="O694" i="14"/>
  <c r="O717" i="14"/>
  <c r="M717" i="14"/>
  <c r="O838" i="14"/>
  <c r="K978" i="14"/>
  <c r="M978" i="14"/>
  <c r="K535" i="14"/>
  <c r="O566" i="14"/>
  <c r="K614" i="14"/>
  <c r="O730" i="14"/>
  <c r="K882" i="14"/>
  <c r="J291" i="13"/>
  <c r="J323" i="13"/>
  <c r="J355" i="13"/>
  <c r="J387" i="13"/>
  <c r="J419" i="13"/>
  <c r="J451" i="13"/>
  <c r="J483" i="13"/>
  <c r="J515" i="13"/>
  <c r="J547" i="13"/>
  <c r="J579" i="13"/>
  <c r="J611" i="13"/>
  <c r="J643" i="13"/>
  <c r="J675" i="13"/>
  <c r="J707" i="13"/>
  <c r="J739" i="13"/>
  <c r="J771" i="13"/>
  <c r="J803" i="13"/>
  <c r="J835" i="13"/>
  <c r="L31" i="13"/>
  <c r="L63" i="13"/>
  <c r="L95" i="13"/>
  <c r="L127" i="13"/>
  <c r="L159" i="13"/>
  <c r="L191" i="13"/>
  <c r="L223" i="13"/>
  <c r="L255" i="13"/>
  <c r="J939" i="13"/>
  <c r="N947" i="13"/>
  <c r="J1003" i="13"/>
  <c r="N1011" i="13"/>
  <c r="J1067" i="13"/>
  <c r="N1075" i="13"/>
  <c r="K950" i="14"/>
  <c r="N915" i="13"/>
  <c r="J888" i="13"/>
  <c r="L143" i="7"/>
  <c r="Q143" i="7" s="1"/>
  <c r="L111" i="7"/>
  <c r="L79" i="7"/>
  <c r="M79" i="7" s="1"/>
  <c r="L177" i="7"/>
  <c r="L145" i="7"/>
  <c r="M145" i="7" s="1"/>
  <c r="L113" i="7"/>
  <c r="L81" i="7"/>
  <c r="O81" i="7" s="1"/>
  <c r="L49" i="7"/>
  <c r="L17" i="7"/>
  <c r="M17" i="7" s="1"/>
  <c r="L187" i="7"/>
  <c r="L155" i="7"/>
  <c r="O155" i="7" s="1"/>
  <c r="L123" i="7"/>
  <c r="L91" i="7"/>
  <c r="M91" i="7" s="1"/>
  <c r="L59" i="7"/>
  <c r="L213" i="7"/>
  <c r="O213" i="7" s="1"/>
  <c r="L229" i="7"/>
  <c r="L245" i="7"/>
  <c r="M245" i="7" s="1"/>
  <c r="L261" i="7"/>
  <c r="L277" i="7"/>
  <c r="O277" i="7" s="1"/>
  <c r="L293" i="7"/>
  <c r="L309" i="7"/>
  <c r="M309" i="7" s="1"/>
  <c r="L325" i="7"/>
  <c r="L341" i="7"/>
  <c r="O341" i="7" s="1"/>
  <c r="L451" i="7"/>
  <c r="L560" i="7"/>
  <c r="M560" i="7" s="1"/>
  <c r="L576" i="7"/>
  <c r="L592" i="7"/>
  <c r="M592" i="7" s="1"/>
  <c r="L608" i="7"/>
  <c r="L624" i="7"/>
  <c r="M624" i="7" s="1"/>
  <c r="L640" i="7"/>
  <c r="L656" i="7"/>
  <c r="M656" i="7" s="1"/>
  <c r="L736" i="7"/>
  <c r="L752" i="7"/>
  <c r="M752" i="7" s="1"/>
  <c r="L768" i="7"/>
  <c r="L784" i="7"/>
  <c r="M784" i="7" s="1"/>
  <c r="L559" i="7"/>
  <c r="L567" i="7"/>
  <c r="L967" i="7"/>
  <c r="L1031" i="7"/>
  <c r="O1031" i="7" s="1"/>
  <c r="L1063" i="7"/>
  <c r="L1072" i="7"/>
  <c r="K1282" i="14"/>
  <c r="M1268" i="14"/>
  <c r="M1311" i="14"/>
  <c r="K1395" i="14"/>
  <c r="K1416" i="14"/>
  <c r="K1938" i="14"/>
  <c r="K1972" i="14"/>
  <c r="K1172" i="14"/>
  <c r="K1311" i="14"/>
  <c r="M1385" i="14"/>
  <c r="K1596" i="14"/>
  <c r="K1908" i="14"/>
  <c r="M1182" i="14"/>
  <c r="M1277" i="14"/>
  <c r="K1484" i="14"/>
  <c r="K1518" i="14"/>
  <c r="K1612" i="14"/>
  <c r="M1409" i="14"/>
  <c r="M1503" i="14"/>
  <c r="K1603" i="14"/>
  <c r="M1519" i="14"/>
  <c r="K1543" i="14"/>
  <c r="M1553" i="14"/>
  <c r="K1735" i="14"/>
  <c r="K1869" i="14"/>
  <c r="M1957" i="14"/>
  <c r="O1315" i="14"/>
  <c r="M1449" i="14"/>
  <c r="K1533" i="14"/>
  <c r="K1653" i="14"/>
  <c r="M1893" i="14"/>
  <c r="K1977" i="14"/>
  <c r="M1667" i="14"/>
  <c r="K1697" i="14"/>
  <c r="K1479" i="14"/>
  <c r="P894" i="15"/>
  <c r="L894" i="15"/>
  <c r="O1741" i="14"/>
  <c r="L859" i="15"/>
  <c r="L891" i="15"/>
  <c r="L987" i="15"/>
  <c r="L1067" i="15"/>
  <c r="N894" i="15"/>
  <c r="N974" i="15"/>
  <c r="K238" i="14"/>
  <c r="M420" i="14"/>
  <c r="P942" i="15"/>
  <c r="L942" i="15"/>
  <c r="K894" i="14"/>
  <c r="K23" i="14"/>
  <c r="M133" i="14"/>
  <c r="M382" i="14"/>
  <c r="O529" i="14"/>
  <c r="O611" i="14"/>
  <c r="M693" i="14"/>
  <c r="O867" i="14"/>
  <c r="M973" i="14"/>
  <c r="M307" i="14"/>
  <c r="K344" i="14"/>
  <c r="K513" i="14"/>
  <c r="M569" i="14"/>
  <c r="O719" i="14"/>
  <c r="M872" i="14"/>
  <c r="K1002" i="14"/>
  <c r="K350" i="14"/>
  <c r="M465" i="14"/>
  <c r="M581" i="14"/>
  <c r="K885" i="14"/>
  <c r="K943" i="14"/>
  <c r="K1019" i="14"/>
  <c r="K1077" i="14"/>
  <c r="M334" i="14"/>
  <c r="K451" i="14"/>
  <c r="K625" i="14"/>
  <c r="K949" i="14"/>
  <c r="K1041" i="14"/>
  <c r="M299" i="14"/>
  <c r="M391" i="14"/>
  <c r="O441" i="14"/>
  <c r="M892" i="14"/>
  <c r="O1075" i="14"/>
  <c r="N859" i="15"/>
  <c r="N883" i="15"/>
  <c r="L902" i="15"/>
  <c r="L918" i="15"/>
  <c r="N971" i="15"/>
  <c r="L1030" i="15"/>
  <c r="N1047" i="15"/>
  <c r="M13" i="14"/>
  <c r="M97" i="14"/>
  <c r="O195" i="14"/>
  <c r="M1363" i="14"/>
  <c r="K219" i="14"/>
  <c r="O379" i="14"/>
  <c r="K713" i="14"/>
  <c r="K1051" i="14"/>
  <c r="K291" i="14"/>
  <c r="K1022" i="14"/>
  <c r="M1076" i="14"/>
  <c r="M1070" i="14"/>
  <c r="P22" i="15"/>
  <c r="P54" i="15"/>
  <c r="P86" i="15"/>
  <c r="P118" i="15"/>
  <c r="P150" i="15"/>
  <c r="P182" i="15"/>
  <c r="P214" i="15"/>
  <c r="P246" i="15"/>
  <c r="P1876" i="15"/>
  <c r="N1744" i="15"/>
  <c r="N1674" i="15"/>
  <c r="N1610" i="15"/>
  <c r="N1561" i="15"/>
  <c r="L1923" i="15"/>
  <c r="L1795" i="15"/>
  <c r="P1747" i="15"/>
  <c r="N1539" i="15"/>
  <c r="L1732" i="15"/>
  <c r="L1700" i="15"/>
  <c r="L1668" i="15"/>
  <c r="L1636" i="15"/>
  <c r="L1604" i="15"/>
  <c r="L1572" i="15"/>
  <c r="L1560" i="15"/>
  <c r="L1550" i="15"/>
  <c r="L1540" i="15"/>
  <c r="L1528" i="15"/>
  <c r="L1563" i="15"/>
  <c r="L1553" i="15"/>
  <c r="P1549" i="15"/>
  <c r="L1523" i="15"/>
  <c r="L1515" i="15"/>
  <c r="L1507" i="15"/>
  <c r="L1499" i="15"/>
  <c r="L1491" i="15"/>
  <c r="L1483" i="15"/>
  <c r="L1475" i="15"/>
  <c r="L1467" i="15"/>
  <c r="L1459" i="15"/>
  <c r="L1451" i="15"/>
  <c r="L1443" i="15"/>
  <c r="L1435" i="15"/>
  <c r="L1427" i="15"/>
  <c r="L1419" i="15"/>
  <c r="L1411" i="15"/>
  <c r="L1403" i="15"/>
  <c r="L1395" i="15"/>
  <c r="L1387" i="15"/>
  <c r="L1379" i="15"/>
  <c r="L1371" i="15"/>
  <c r="L1363" i="15"/>
  <c r="L1355" i="15"/>
  <c r="L1347" i="15"/>
  <c r="L1339" i="15"/>
  <c r="L1331" i="15"/>
  <c r="L1323" i="15"/>
  <c r="L1315" i="15"/>
  <c r="L1307" i="15"/>
  <c r="L1299" i="15"/>
  <c r="L1291" i="15"/>
  <c r="L1283" i="15"/>
  <c r="L1275" i="15"/>
  <c r="L1267" i="15"/>
  <c r="L1259" i="15"/>
  <c r="L1251" i="15"/>
  <c r="L1243" i="15"/>
  <c r="L1235" i="15"/>
  <c r="P1522" i="15"/>
  <c r="P1518" i="15"/>
  <c r="P1514" i="15"/>
  <c r="P1510" i="15"/>
  <c r="P1506" i="15"/>
  <c r="P1502" i="15"/>
  <c r="P1498" i="15"/>
  <c r="P1494" i="15"/>
  <c r="P1490" i="15"/>
  <c r="P1486" i="15"/>
  <c r="P1482" i="15"/>
  <c r="P1478" i="15"/>
  <c r="P1474" i="15"/>
  <c r="P1470" i="15"/>
  <c r="P1466" i="15"/>
  <c r="P1462" i="15"/>
  <c r="P1458" i="15"/>
  <c r="P1454" i="15"/>
  <c r="P1450" i="15"/>
  <c r="P1446" i="15"/>
  <c r="P1442" i="15"/>
  <c r="P1438" i="15"/>
  <c r="P1434" i="15"/>
  <c r="P1430" i="15"/>
  <c r="P1426" i="15"/>
  <c r="P1422" i="15"/>
  <c r="P1418" i="15"/>
  <c r="P1414" i="15"/>
  <c r="P1410" i="15"/>
  <c r="P1406" i="15"/>
  <c r="P1402" i="15"/>
  <c r="P1398" i="15"/>
  <c r="P1394" i="15"/>
  <c r="P1390" i="15"/>
  <c r="P1386" i="15"/>
  <c r="P1382" i="15"/>
  <c r="P1378" i="15"/>
  <c r="P1374" i="15"/>
  <c r="P1370" i="15"/>
  <c r="P1366" i="15"/>
  <c r="P1362" i="15"/>
  <c r="P1358" i="15"/>
  <c r="P1354" i="15"/>
  <c r="P1350" i="15"/>
  <c r="P1346" i="15"/>
  <c r="P1342" i="15"/>
  <c r="P1338" i="15"/>
  <c r="P1334" i="15"/>
  <c r="P1330" i="15"/>
  <c r="P1326" i="15"/>
  <c r="P1322" i="15"/>
  <c r="P1318" i="15"/>
  <c r="P1314" i="15"/>
  <c r="P1310" i="15"/>
  <c r="P1306" i="15"/>
  <c r="P1302" i="15"/>
  <c r="P1298" i="15"/>
  <c r="P1294" i="15"/>
  <c r="P1290" i="15"/>
  <c r="P1286" i="15"/>
  <c r="P1282" i="15"/>
  <c r="P1278" i="15"/>
  <c r="P1274" i="15"/>
  <c r="P1270" i="15"/>
  <c r="P1266" i="15"/>
  <c r="P1262" i="15"/>
  <c r="P1258" i="15"/>
  <c r="P1254" i="15"/>
  <c r="P1250" i="15"/>
  <c r="P1246" i="15"/>
  <c r="P1242" i="15"/>
  <c r="P1238" i="15"/>
  <c r="L1159" i="15"/>
  <c r="L1151" i="15"/>
  <c r="L1143" i="15"/>
  <c r="L1135" i="15"/>
  <c r="L1127" i="15"/>
  <c r="L1119" i="15"/>
  <c r="L1111" i="15"/>
  <c r="L1103" i="15"/>
  <c r="L1095" i="15"/>
  <c r="L1087" i="15"/>
  <c r="L1079" i="15"/>
  <c r="P259" i="15"/>
  <c r="N262" i="15"/>
  <c r="P263" i="15"/>
  <c r="O737" i="14"/>
  <c r="M737" i="14"/>
  <c r="M789" i="14"/>
  <c r="K789" i="14"/>
  <c r="M794" i="14"/>
  <c r="K911" i="14"/>
  <c r="O911" i="14"/>
  <c r="K919" i="14"/>
  <c r="O919" i="14"/>
  <c r="M919" i="14"/>
  <c r="M927" i="14"/>
  <c r="O927" i="14"/>
  <c r="K927" i="14"/>
  <c r="K935" i="14"/>
  <c r="O935" i="14"/>
  <c r="K991" i="14"/>
  <c r="O991" i="14"/>
  <c r="K999" i="14"/>
  <c r="O999" i="14"/>
  <c r="O1039" i="14"/>
  <c r="K1039" i="14"/>
  <c r="K1047" i="14"/>
  <c r="M1047" i="14"/>
  <c r="M646" i="14"/>
  <c r="M682" i="14"/>
  <c r="K692" i="14"/>
  <c r="M712" i="14"/>
  <c r="M759" i="14"/>
  <c r="O759" i="14"/>
  <c r="O770" i="14"/>
  <c r="M814" i="14"/>
  <c r="M820" i="14"/>
  <c r="M842" i="14"/>
  <c r="M949" i="14"/>
  <c r="M981" i="14"/>
  <c r="M1025" i="14"/>
  <c r="M1035" i="14"/>
  <c r="M661" i="14"/>
  <c r="O661" i="14"/>
  <c r="K661" i="14"/>
  <c r="M621" i="14"/>
  <c r="O621" i="14"/>
  <c r="M573" i="14"/>
  <c r="O573" i="14"/>
  <c r="K549" i="14"/>
  <c r="O549" i="14"/>
  <c r="M541" i="14"/>
  <c r="O541" i="14"/>
  <c r="M517" i="14"/>
  <c r="O517" i="14"/>
  <c r="K517" i="14"/>
  <c r="M509" i="14"/>
  <c r="O509" i="14"/>
  <c r="M493" i="14"/>
  <c r="O493" i="14"/>
  <c r="M469" i="14"/>
  <c r="O469" i="14"/>
  <c r="K469" i="14"/>
  <c r="M421" i="14"/>
  <c r="K421" i="14"/>
  <c r="O413" i="14"/>
  <c r="K413" i="14"/>
  <c r="O405" i="14"/>
  <c r="K405" i="14"/>
  <c r="M389" i="14"/>
  <c r="O389" i="14"/>
  <c r="K389" i="14"/>
  <c r="M373" i="14"/>
  <c r="O373" i="14"/>
  <c r="O301" i="14"/>
  <c r="M301" i="14"/>
  <c r="K293" i="14"/>
  <c r="M293" i="14"/>
  <c r="K237" i="14"/>
  <c r="O237" i="14"/>
  <c r="K205" i="14"/>
  <c r="M205" i="14"/>
  <c r="K461" i="14"/>
  <c r="K437" i="14"/>
  <c r="O411" i="14"/>
  <c r="O357" i="14"/>
  <c r="O293" i="14"/>
  <c r="O255" i="14"/>
  <c r="O235" i="14"/>
  <c r="M639" i="14"/>
  <c r="M269" i="14"/>
  <c r="O61" i="14"/>
  <c r="O21" i="14"/>
  <c r="M207" i="14"/>
  <c r="M149" i="14"/>
  <c r="K1729" i="14"/>
  <c r="M1729" i="14"/>
  <c r="K1831" i="14"/>
  <c r="M1831" i="14"/>
  <c r="K1965" i="14"/>
  <c r="M1965" i="14"/>
  <c r="M1933" i="14"/>
  <c r="K1933" i="14"/>
  <c r="K1875" i="14"/>
  <c r="M1875" i="14"/>
  <c r="O1765" i="14"/>
  <c r="K1765" i="14"/>
  <c r="M1759" i="14"/>
  <c r="O1759" i="14"/>
  <c r="M1637" i="14"/>
  <c r="O1637" i="14"/>
  <c r="K1589" i="14"/>
  <c r="M1589" i="14"/>
  <c r="K1413" i="14"/>
  <c r="M472" i="14"/>
  <c r="K486" i="14"/>
  <c r="M506" i="14"/>
  <c r="O526" i="14"/>
  <c r="O630" i="14"/>
  <c r="O646" i="14"/>
  <c r="O696" i="14"/>
  <c r="M702" i="14"/>
  <c r="K820" i="14"/>
  <c r="M844" i="14"/>
  <c r="O472" i="14"/>
  <c r="K490" i="14"/>
  <c r="K702" i="14"/>
  <c r="O709" i="14"/>
  <c r="M709" i="14"/>
  <c r="K721" i="14"/>
  <c r="K730" i="14"/>
  <c r="K804" i="14"/>
  <c r="O848" i="14"/>
  <c r="J271" i="13"/>
  <c r="N279" i="13"/>
  <c r="L287" i="13"/>
  <c r="J303" i="13"/>
  <c r="N311" i="13"/>
  <c r="L319" i="13"/>
  <c r="J335" i="13"/>
  <c r="N343" i="13"/>
  <c r="L351" i="13"/>
  <c r="J367" i="13"/>
  <c r="N375" i="13"/>
  <c r="L383" i="13"/>
  <c r="J399" i="13"/>
  <c r="N407" i="13"/>
  <c r="L415" i="13"/>
  <c r="J431" i="13"/>
  <c r="N439" i="13"/>
  <c r="L447" i="13"/>
  <c r="J463" i="13"/>
  <c r="N471" i="13"/>
  <c r="L479" i="13"/>
  <c r="J495" i="13"/>
  <c r="N503" i="13"/>
  <c r="L511" i="13"/>
  <c r="J527" i="13"/>
  <c r="N535" i="13"/>
  <c r="L543" i="13"/>
  <c r="J559" i="13"/>
  <c r="N567" i="13"/>
  <c r="L575" i="13"/>
  <c r="J591" i="13"/>
  <c r="N599" i="13"/>
  <c r="L607" i="13"/>
  <c r="J623" i="13"/>
  <c r="N631" i="13"/>
  <c r="L639" i="13"/>
  <c r="J655" i="13"/>
  <c r="N663" i="13"/>
  <c r="L671" i="13"/>
  <c r="J687" i="13"/>
  <c r="N695" i="13"/>
  <c r="L703" i="13"/>
  <c r="J719" i="13"/>
  <c r="N727" i="13"/>
  <c r="L735" i="13"/>
  <c r="J751" i="13"/>
  <c r="N759" i="13"/>
  <c r="L767" i="13"/>
  <c r="J783" i="13"/>
  <c r="N791" i="13"/>
  <c r="L799" i="13"/>
  <c r="J815" i="13"/>
  <c r="N823" i="13"/>
  <c r="L831" i="13"/>
  <c r="J847" i="13"/>
  <c r="N855" i="13"/>
  <c r="L863" i="13"/>
  <c r="L7" i="13"/>
  <c r="L39" i="13"/>
  <c r="L71" i="13"/>
  <c r="L103" i="13"/>
  <c r="L135" i="13"/>
  <c r="L167" i="13"/>
  <c r="K1012" i="14"/>
  <c r="N883" i="13"/>
  <c r="N888" i="13"/>
  <c r="L186" i="7"/>
  <c r="J908" i="13"/>
  <c r="L512" i="7"/>
  <c r="M512" i="7" s="1"/>
  <c r="L520" i="7"/>
  <c r="O520" i="7" s="1"/>
  <c r="L552" i="7"/>
  <c r="L508" i="7"/>
  <c r="L217" i="7"/>
  <c r="M217" i="7" s="1"/>
  <c r="L233" i="7"/>
  <c r="Q233" i="7" s="1"/>
  <c r="L249" i="7"/>
  <c r="L265" i="7"/>
  <c r="L281" i="7"/>
  <c r="M281" i="7" s="1"/>
  <c r="L297" i="7"/>
  <c r="Q297" i="7" s="1"/>
  <c r="L313" i="7"/>
  <c r="L329" i="7"/>
  <c r="L345" i="7"/>
  <c r="M345" i="7" s="1"/>
  <c r="L821" i="7"/>
  <c r="L837" i="7"/>
  <c r="O837" i="7" s="1"/>
  <c r="L853" i="7"/>
  <c r="L869" i="7"/>
  <c r="M869" i="7" s="1"/>
  <c r="L917" i="7"/>
  <c r="L933" i="7"/>
  <c r="M933" i="7" s="1"/>
  <c r="L965" i="7"/>
  <c r="O965" i="7" s="1"/>
  <c r="L997" i="7"/>
  <c r="M997" i="7" s="1"/>
  <c r="L1029" i="7"/>
  <c r="M1029" i="7" s="1"/>
  <c r="L1061" i="7"/>
  <c r="L1074" i="7"/>
  <c r="M1074" i="7" s="1"/>
  <c r="L851" i="7"/>
  <c r="L979" i="7"/>
  <c r="L1011" i="7"/>
  <c r="L1043" i="7"/>
  <c r="L959" i="7"/>
  <c r="O959" i="7" s="1"/>
  <c r="L1001" i="7"/>
  <c r="O1260" i="14"/>
  <c r="O1268" i="14"/>
  <c r="O1395" i="14"/>
  <c r="K1452" i="14"/>
  <c r="M1184" i="14"/>
  <c r="M1261" i="14"/>
  <c r="K1580" i="14"/>
  <c r="O1224" i="14"/>
  <c r="K1470" i="14"/>
  <c r="O1489" i="14"/>
  <c r="K1731" i="14"/>
  <c r="M1593" i="14"/>
  <c r="M1227" i="14"/>
  <c r="K1383" i="14"/>
  <c r="O1763" i="14"/>
  <c r="K1829" i="14"/>
  <c r="M1485" i="14"/>
  <c r="K1547" i="14"/>
  <c r="K1667" i="14"/>
  <c r="K1725" i="14"/>
  <c r="O1817" i="14"/>
  <c r="L313" i="15"/>
  <c r="O3" i="14"/>
  <c r="L867" i="15"/>
  <c r="L899" i="15"/>
  <c r="L939" i="15"/>
  <c r="N870" i="15"/>
  <c r="N902" i="15"/>
  <c r="O1715" i="14"/>
  <c r="K11" i="14"/>
  <c r="K896" i="14"/>
  <c r="K163" i="14"/>
  <c r="K253" i="14"/>
  <c r="K323" i="14"/>
  <c r="M355" i="14"/>
  <c r="M392" i="14"/>
  <c r="K547" i="14"/>
  <c r="K593" i="14"/>
  <c r="K619" i="14"/>
  <c r="K909" i="14"/>
  <c r="P958" i="15"/>
  <c r="L958" i="15"/>
  <c r="K361" i="14"/>
  <c r="O513" i="14"/>
  <c r="M673" i="14"/>
  <c r="O837" i="14"/>
  <c r="K886" i="14"/>
  <c r="O311" i="14"/>
  <c r="M442" i="14"/>
  <c r="M731" i="14"/>
  <c r="M835" i="14"/>
  <c r="K972" i="14"/>
  <c r="K1027" i="14"/>
  <c r="M46" i="14"/>
  <c r="M641" i="14"/>
  <c r="K971" i="14"/>
  <c r="M1043" i="14"/>
  <c r="M45" i="14"/>
  <c r="M312" i="14"/>
  <c r="O609" i="14"/>
  <c r="M1009" i="14"/>
  <c r="N313" i="15"/>
  <c r="L862" i="15"/>
  <c r="L886" i="15"/>
  <c r="N907" i="15"/>
  <c r="L926" i="15"/>
  <c r="L974" i="15"/>
  <c r="N1001" i="15"/>
  <c r="N1033" i="15"/>
  <c r="N1057" i="15"/>
  <c r="M77" i="14"/>
  <c r="M109" i="14"/>
  <c r="O157" i="14"/>
  <c r="K135" i="14"/>
  <c r="M240" i="14"/>
  <c r="K407" i="14"/>
  <c r="M296" i="14"/>
  <c r="K1028" i="14"/>
  <c r="K813" i="14"/>
  <c r="K963" i="14"/>
  <c r="O74" i="7"/>
  <c r="Q74" i="7"/>
  <c r="M74" i="7"/>
  <c r="O106" i="7"/>
  <c r="M106" i="7"/>
  <c r="Q138" i="7"/>
  <c r="N1976" i="15"/>
  <c r="N1912" i="15"/>
  <c r="N1848" i="15"/>
  <c r="N1784" i="15"/>
  <c r="N1602" i="15"/>
  <c r="L1867" i="15"/>
  <c r="N1184" i="15"/>
  <c r="N58" i="15"/>
  <c r="N122" i="15"/>
  <c r="N186" i="15"/>
  <c r="N234" i="15"/>
  <c r="K951" i="14"/>
  <c r="O951" i="14"/>
  <c r="K1055" i="14"/>
  <c r="O1055" i="14"/>
  <c r="K457" i="14"/>
  <c r="K425" i="14"/>
  <c r="O401" i="14"/>
  <c r="M791" i="14"/>
  <c r="M735" i="14"/>
  <c r="M617" i="14"/>
  <c r="O1781" i="14"/>
  <c r="K1313" i="14"/>
  <c r="O1080" i="14"/>
  <c r="M1084" i="14"/>
  <c r="M462" i="14"/>
  <c r="O497" i="14"/>
  <c r="K606" i="14"/>
  <c r="O799" i="14"/>
  <c r="M542" i="14"/>
  <c r="J44" i="13"/>
  <c r="N44" i="13"/>
  <c r="J108" i="13"/>
  <c r="N108" i="13"/>
  <c r="J172" i="13"/>
  <c r="N172" i="13"/>
  <c r="J220" i="13"/>
  <c r="N220" i="13"/>
  <c r="N905" i="13"/>
  <c r="J905" i="13"/>
  <c r="J909" i="13"/>
  <c r="N909" i="13"/>
  <c r="K920" i="14"/>
  <c r="Q50" i="7"/>
  <c r="M50" i="7"/>
  <c r="O50" i="7"/>
  <c r="M7" i="7"/>
  <c r="O7" i="7"/>
  <c r="Q7" i="7"/>
  <c r="M39" i="7"/>
  <c r="O39" i="7"/>
  <c r="Q39" i="7"/>
  <c r="M194" i="7"/>
  <c r="M51" i="7"/>
  <c r="O51" i="7"/>
  <c r="Q51" i="7"/>
  <c r="O204" i="7"/>
  <c r="Q204" i="7"/>
  <c r="M204" i="7"/>
  <c r="Q212" i="7"/>
  <c r="M220" i="7"/>
  <c r="O236" i="7"/>
  <c r="Q236" i="7"/>
  <c r="M236" i="7"/>
  <c r="Q244" i="7"/>
  <c r="M244" i="7"/>
  <c r="M252" i="7"/>
  <c r="O268" i="7"/>
  <c r="Q268" i="7"/>
  <c r="M268" i="7"/>
  <c r="O276" i="7"/>
  <c r="Q276" i="7"/>
  <c r="M276" i="7"/>
  <c r="Q284" i="7"/>
  <c r="O300" i="7"/>
  <c r="Q300" i="7"/>
  <c r="M300" i="7"/>
  <c r="O308" i="7"/>
  <c r="Q308" i="7"/>
  <c r="M308" i="7"/>
  <c r="O316" i="7"/>
  <c r="O332" i="7"/>
  <c r="Q332" i="7"/>
  <c r="M332" i="7"/>
  <c r="O340" i="7"/>
  <c r="Q340" i="7"/>
  <c r="M340" i="7"/>
  <c r="M376" i="7"/>
  <c r="Q392" i="7"/>
  <c r="M392" i="7"/>
  <c r="O392" i="7"/>
  <c r="Q408" i="7"/>
  <c r="M408" i="7"/>
  <c r="O408" i="7"/>
  <c r="Q440" i="7"/>
  <c r="M440" i="7"/>
  <c r="O440" i="7"/>
  <c r="Q456" i="7"/>
  <c r="M456" i="7"/>
  <c r="O456" i="7"/>
  <c r="Q472" i="7"/>
  <c r="M472" i="7"/>
  <c r="O472" i="7"/>
  <c r="K70" i="7"/>
  <c r="L70" i="7" s="1"/>
  <c r="K102" i="7"/>
  <c r="L102" i="7" s="1"/>
  <c r="K134" i="7"/>
  <c r="L134" i="7" s="1"/>
  <c r="K166" i="7"/>
  <c r="L166" i="7" s="1"/>
  <c r="K198" i="7"/>
  <c r="L198" i="7" s="1"/>
  <c r="Q219" i="7"/>
  <c r="M251" i="7"/>
  <c r="O251" i="7"/>
  <c r="Q251" i="7"/>
  <c r="M267" i="7"/>
  <c r="O267" i="7"/>
  <c r="Q267" i="7"/>
  <c r="Q283" i="7"/>
  <c r="M299" i="7"/>
  <c r="O299" i="7"/>
  <c r="Q299" i="7"/>
  <c r="M315" i="7"/>
  <c r="O315" i="7"/>
  <c r="Q315" i="7"/>
  <c r="M331" i="7"/>
  <c r="O331" i="7"/>
  <c r="Q331" i="7"/>
  <c r="Q347" i="7"/>
  <c r="M507" i="7"/>
  <c r="O507" i="7"/>
  <c r="Q507" i="7"/>
  <c r="Q524" i="7"/>
  <c r="M435" i="7"/>
  <c r="O435" i="7"/>
  <c r="Q435" i="7"/>
  <c r="M419" i="7"/>
  <c r="O419" i="7"/>
  <c r="Q419" i="7"/>
  <c r="M403" i="7"/>
  <c r="O403" i="7"/>
  <c r="Q403" i="7"/>
  <c r="M387" i="7"/>
  <c r="M371" i="7"/>
  <c r="O371" i="7"/>
  <c r="Q371" i="7"/>
  <c r="L181" i="7"/>
  <c r="L117" i="7"/>
  <c r="L85" i="7"/>
  <c r="L53" i="7"/>
  <c r="L21" i="7"/>
  <c r="L175" i="7"/>
  <c r="O143" i="7"/>
  <c r="Q111" i="7"/>
  <c r="O79" i="7"/>
  <c r="L493" i="7"/>
  <c r="L477" i="7"/>
  <c r="L461" i="7"/>
  <c r="M177" i="7"/>
  <c r="O177" i="7"/>
  <c r="Q177" i="7"/>
  <c r="Q145" i="7"/>
  <c r="M81" i="7"/>
  <c r="M49" i="7"/>
  <c r="O49" i="7"/>
  <c r="Q49" i="7"/>
  <c r="Q17" i="7"/>
  <c r="Q187" i="7"/>
  <c r="Q155" i="7"/>
  <c r="M123" i="7"/>
  <c r="O123" i="7"/>
  <c r="Q123" i="7"/>
  <c r="Q91" i="7"/>
  <c r="O59" i="7"/>
  <c r="M229" i="7"/>
  <c r="O229" i="7"/>
  <c r="Q229" i="7"/>
  <c r="Q245" i="7"/>
  <c r="M261" i="7"/>
  <c r="M293" i="7"/>
  <c r="O293" i="7"/>
  <c r="Q293" i="7"/>
  <c r="Q309" i="7"/>
  <c r="Q341" i="7"/>
  <c r="M451" i="7"/>
  <c r="O451" i="7"/>
  <c r="Q451" i="7"/>
  <c r="M467" i="7"/>
  <c r="O467" i="7"/>
  <c r="Q467" i="7"/>
  <c r="M475" i="7"/>
  <c r="O475" i="7"/>
  <c r="Q475" i="7"/>
  <c r="M483" i="7"/>
  <c r="O483" i="7"/>
  <c r="Q483" i="7"/>
  <c r="M491" i="7"/>
  <c r="O491" i="7"/>
  <c r="Q491" i="7"/>
  <c r="M511" i="7"/>
  <c r="Q511" i="7"/>
  <c r="O511" i="7"/>
  <c r="Q525" i="7"/>
  <c r="M541" i="7"/>
  <c r="Q541" i="7"/>
  <c r="O541" i="7"/>
  <c r="M207" i="7"/>
  <c r="O207" i="7"/>
  <c r="Q207" i="7"/>
  <c r="M239" i="7"/>
  <c r="O239" i="7"/>
  <c r="Q239" i="7"/>
  <c r="O255" i="7"/>
  <c r="M271" i="7"/>
  <c r="O271" i="7"/>
  <c r="Q271" i="7"/>
  <c r="M319" i="7"/>
  <c r="O319" i="7"/>
  <c r="Q319" i="7"/>
  <c r="O335" i="7"/>
  <c r="O513" i="7"/>
  <c r="Q560" i="7"/>
  <c r="O592" i="7"/>
  <c r="Q608" i="7"/>
  <c r="M608" i="7"/>
  <c r="O608" i="7"/>
  <c r="Q624" i="7"/>
  <c r="O640" i="7"/>
  <c r="Q736" i="7"/>
  <c r="M736" i="7"/>
  <c r="O736" i="7"/>
  <c r="Q752" i="7"/>
  <c r="M768" i="7"/>
  <c r="M533" i="7"/>
  <c r="M549" i="7"/>
  <c r="Q549" i="7"/>
  <c r="O549" i="7"/>
  <c r="M579" i="7"/>
  <c r="O579" i="7"/>
  <c r="Q579" i="7"/>
  <c r="O611" i="7"/>
  <c r="M643" i="7"/>
  <c r="O643" i="7"/>
  <c r="Q643" i="7"/>
  <c r="M675" i="7"/>
  <c r="O675" i="7"/>
  <c r="Q675" i="7"/>
  <c r="M707" i="7"/>
  <c r="O707" i="7"/>
  <c r="Q707" i="7"/>
  <c r="Q739" i="7"/>
  <c r="O804" i="7"/>
  <c r="M820" i="7"/>
  <c r="O820" i="7"/>
  <c r="Q820" i="7"/>
  <c r="M836" i="7"/>
  <c r="O836" i="7"/>
  <c r="Q836" i="7"/>
  <c r="M868" i="7"/>
  <c r="O868" i="7"/>
  <c r="Q868" i="7"/>
  <c r="Q884" i="7"/>
  <c r="M900" i="7"/>
  <c r="O900" i="7"/>
  <c r="Q900" i="7"/>
  <c r="M932" i="7"/>
  <c r="O932" i="7"/>
  <c r="Q932" i="7"/>
  <c r="M948" i="7"/>
  <c r="O948" i="7"/>
  <c r="Q948" i="7"/>
  <c r="M964" i="7"/>
  <c r="O964" i="7"/>
  <c r="Q964" i="7"/>
  <c r="M972" i="7"/>
  <c r="O972" i="7"/>
  <c r="Q972" i="7"/>
  <c r="O980" i="7"/>
  <c r="M996" i="7"/>
  <c r="O996" i="7"/>
  <c r="Q996" i="7"/>
  <c r="M1004" i="7"/>
  <c r="O1004" i="7"/>
  <c r="Q1004" i="7"/>
  <c r="M1012" i="7"/>
  <c r="O1012" i="7"/>
  <c r="Q1012" i="7"/>
  <c r="M1028" i="7"/>
  <c r="O1028" i="7"/>
  <c r="Q1028" i="7"/>
  <c r="Q1044" i="7"/>
  <c r="M1052" i="7"/>
  <c r="O1052" i="7"/>
  <c r="Q1052" i="7"/>
  <c r="Q805" i="7"/>
  <c r="Q837" i="7"/>
  <c r="O853" i="7"/>
  <c r="Q853" i="7"/>
  <c r="M853" i="7"/>
  <c r="O901" i="7"/>
  <c r="Q917" i="7"/>
  <c r="Q933" i="7"/>
  <c r="Q949" i="7"/>
  <c r="Q1029" i="7"/>
  <c r="O1061" i="7"/>
  <c r="Q1061" i="7"/>
  <c r="M1061" i="7"/>
  <c r="O799" i="7"/>
  <c r="Q799" i="7"/>
  <c r="M799" i="7"/>
  <c r="O995" i="7"/>
  <c r="Q995" i="7"/>
  <c r="M995" i="7"/>
  <c r="O1059" i="7"/>
  <c r="Q1059" i="7"/>
  <c r="M1059" i="7"/>
  <c r="O977" i="7"/>
  <c r="Q977" i="7"/>
  <c r="M977" i="7"/>
  <c r="O1025" i="7"/>
  <c r="Q1025" i="7"/>
  <c r="M1025" i="7"/>
  <c r="M737" i="7"/>
  <c r="O737" i="7"/>
  <c r="Q737" i="7"/>
  <c r="M745" i="7"/>
  <c r="O745" i="7"/>
  <c r="Q745" i="7"/>
  <c r="M753" i="7"/>
  <c r="O753" i="7"/>
  <c r="Q753" i="7"/>
  <c r="M777" i="7"/>
  <c r="O777" i="7"/>
  <c r="Q777" i="7"/>
  <c r="M785" i="7"/>
  <c r="O785" i="7"/>
  <c r="Q785" i="7"/>
  <c r="Q797" i="7"/>
  <c r="O835" i="7"/>
  <c r="Q835" i="7"/>
  <c r="M835" i="7"/>
  <c r="O855" i="7"/>
  <c r="Q855" i="7"/>
  <c r="M855" i="7"/>
  <c r="Q871" i="7"/>
  <c r="O911" i="7"/>
  <c r="Q911" i="7"/>
  <c r="M911" i="7"/>
  <c r="M931" i="7"/>
  <c r="Q951" i="7"/>
  <c r="M1017" i="7"/>
  <c r="Q581" i="7"/>
  <c r="M589" i="7"/>
  <c r="O589" i="7"/>
  <c r="Q589" i="7"/>
  <c r="O597" i="7"/>
  <c r="M605" i="7"/>
  <c r="Q613" i="7"/>
  <c r="M621" i="7"/>
  <c r="O621" i="7"/>
  <c r="Q621" i="7"/>
  <c r="O629" i="7"/>
  <c r="Q637" i="7"/>
  <c r="Q645" i="7"/>
  <c r="M653" i="7"/>
  <c r="O653" i="7"/>
  <c r="Q653" i="7"/>
  <c r="O661" i="7"/>
  <c r="M669" i="7"/>
  <c r="Q677" i="7"/>
  <c r="M685" i="7"/>
  <c r="O685" i="7"/>
  <c r="Q685" i="7"/>
  <c r="O693" i="7"/>
  <c r="Q701" i="7"/>
  <c r="Q709" i="7"/>
  <c r="M717" i="7"/>
  <c r="O717" i="7"/>
  <c r="Q717" i="7"/>
  <c r="O725" i="7"/>
  <c r="O975" i="7"/>
  <c r="M1039" i="7"/>
  <c r="N1944" i="15"/>
  <c r="N1880" i="15"/>
  <c r="N1803" i="15"/>
  <c r="N1586" i="15"/>
  <c r="N1570" i="15"/>
  <c r="L1963" i="15"/>
  <c r="L1899" i="15"/>
  <c r="L1835" i="15"/>
  <c r="L1565" i="15"/>
  <c r="L1559" i="15"/>
  <c r="L1555" i="15"/>
  <c r="L1535" i="15"/>
  <c r="L1527" i="15"/>
  <c r="N42" i="15"/>
  <c r="N106" i="15"/>
  <c r="N170" i="15"/>
  <c r="K879" i="14"/>
  <c r="O879" i="14"/>
  <c r="K895" i="14"/>
  <c r="O895" i="14"/>
  <c r="K1007" i="14"/>
  <c r="O1007" i="14"/>
  <c r="K1071" i="14"/>
  <c r="O1071" i="14"/>
  <c r="K834" i="14"/>
  <c r="M943" i="14"/>
  <c r="M1071" i="14"/>
  <c r="K449" i="14"/>
  <c r="O369" i="14"/>
  <c r="M385" i="14"/>
  <c r="M1956" i="14"/>
  <c r="M1781" i="14"/>
  <c r="M1711" i="14"/>
  <c r="O1601" i="14"/>
  <c r="K649" i="14"/>
  <c r="J76" i="13"/>
  <c r="N76" i="13"/>
  <c r="J140" i="13"/>
  <c r="N140" i="13"/>
  <c r="J204" i="13"/>
  <c r="N204" i="13"/>
  <c r="N889" i="13"/>
  <c r="J889" i="13"/>
  <c r="K888" i="14"/>
  <c r="Q18" i="7"/>
  <c r="M18" i="7"/>
  <c r="O18" i="7"/>
  <c r="O1217" i="14"/>
  <c r="O1105" i="14"/>
  <c r="O1129" i="14"/>
  <c r="K1308" i="14"/>
  <c r="O1702" i="14"/>
  <c r="M1840" i="14"/>
  <c r="L9" i="15"/>
  <c r="N9" i="15"/>
  <c r="L17" i="15"/>
  <c r="N17" i="15"/>
  <c r="L25" i="15"/>
  <c r="N25" i="15"/>
  <c r="L33" i="15"/>
  <c r="N33" i="15"/>
  <c r="L41" i="15"/>
  <c r="N41" i="15"/>
  <c r="L49" i="15"/>
  <c r="N49" i="15"/>
  <c r="L57" i="15"/>
  <c r="N57" i="15"/>
  <c r="L65" i="15"/>
  <c r="N65" i="15"/>
  <c r="L73" i="15"/>
  <c r="N73" i="15"/>
  <c r="L81" i="15"/>
  <c r="N81" i="15"/>
  <c r="L89" i="15"/>
  <c r="N89" i="15"/>
  <c r="L97" i="15"/>
  <c r="N97" i="15"/>
  <c r="L105" i="15"/>
  <c r="N105" i="15"/>
  <c r="L113" i="15"/>
  <c r="N113" i="15"/>
  <c r="L121" i="15"/>
  <c r="N121" i="15"/>
  <c r="L129" i="15"/>
  <c r="N129" i="15"/>
  <c r="L137" i="15"/>
  <c r="N137" i="15"/>
  <c r="L145" i="15"/>
  <c r="N145" i="15"/>
  <c r="L153" i="15"/>
  <c r="N153" i="15"/>
  <c r="L161" i="15"/>
  <c r="N161" i="15"/>
  <c r="L169" i="15"/>
  <c r="N169" i="15"/>
  <c r="L177" i="15"/>
  <c r="N177" i="15"/>
  <c r="L185" i="15"/>
  <c r="N185" i="15"/>
  <c r="L193" i="15"/>
  <c r="N193" i="15"/>
  <c r="L201" i="15"/>
  <c r="N201" i="15"/>
  <c r="L209" i="15"/>
  <c r="N209" i="15"/>
  <c r="L217" i="15"/>
  <c r="N217" i="15"/>
  <c r="L225" i="15"/>
  <c r="N225" i="15"/>
  <c r="L233" i="15"/>
  <c r="N233" i="15"/>
  <c r="K1356" i="14"/>
  <c r="K1714" i="14"/>
  <c r="M1720" i="14"/>
  <c r="P237" i="15"/>
  <c r="K1516" i="14"/>
  <c r="K1644" i="14"/>
  <c r="K1764" i="14"/>
  <c r="O1814" i="14"/>
  <c r="M1828" i="14"/>
  <c r="M1931" i="14"/>
  <c r="O1988" i="14"/>
  <c r="P7" i="15"/>
  <c r="L7" i="15"/>
  <c r="N7" i="15"/>
  <c r="P15" i="15"/>
  <c r="L15" i="15"/>
  <c r="N15" i="15"/>
  <c r="P23" i="15"/>
  <c r="L23" i="15"/>
  <c r="N23" i="15"/>
  <c r="P31" i="15"/>
  <c r="L31" i="15"/>
  <c r="N31" i="15"/>
  <c r="P39" i="15"/>
  <c r="L39" i="15"/>
  <c r="N39" i="15"/>
  <c r="P47" i="15"/>
  <c r="L47" i="15"/>
  <c r="N47" i="15"/>
  <c r="P55" i="15"/>
  <c r="L55" i="15"/>
  <c r="N55" i="15"/>
  <c r="P63" i="15"/>
  <c r="L63" i="15"/>
  <c r="N63" i="15"/>
  <c r="P71" i="15"/>
  <c r="L71" i="15"/>
  <c r="N71" i="15"/>
  <c r="P79" i="15"/>
  <c r="L79" i="15"/>
  <c r="N79" i="15"/>
  <c r="P87" i="15"/>
  <c r="L87" i="15"/>
  <c r="N87" i="15"/>
  <c r="P95" i="15"/>
  <c r="L95" i="15"/>
  <c r="N95" i="15"/>
  <c r="P103" i="15"/>
  <c r="L103" i="15"/>
  <c r="N103" i="15"/>
  <c r="P111" i="15"/>
  <c r="L111" i="15"/>
  <c r="N111" i="15"/>
  <c r="P119" i="15"/>
  <c r="L119" i="15"/>
  <c r="N119" i="15"/>
  <c r="P127" i="15"/>
  <c r="L127" i="15"/>
  <c r="N127" i="15"/>
  <c r="P135" i="15"/>
  <c r="L135" i="15"/>
  <c r="N135" i="15"/>
  <c r="P143" i="15"/>
  <c r="L143" i="15"/>
  <c r="N143" i="15"/>
  <c r="P151" i="15"/>
  <c r="L151" i="15"/>
  <c r="N151" i="15"/>
  <c r="P159" i="15"/>
  <c r="L159" i="15"/>
  <c r="N159" i="15"/>
  <c r="P167" i="15"/>
  <c r="L167" i="15"/>
  <c r="N167" i="15"/>
  <c r="P175" i="15"/>
  <c r="L175" i="15"/>
  <c r="N175" i="15"/>
  <c r="P183" i="15"/>
  <c r="L183" i="15"/>
  <c r="N183" i="15"/>
  <c r="P191" i="15"/>
  <c r="L191" i="15"/>
  <c r="N191" i="15"/>
  <c r="P199" i="15"/>
  <c r="L199" i="15"/>
  <c r="N199" i="15"/>
  <c r="P207" i="15"/>
  <c r="L207" i="15"/>
  <c r="N207" i="15"/>
  <c r="P215" i="15"/>
  <c r="L215" i="15"/>
  <c r="N215" i="15"/>
  <c r="L223" i="15"/>
  <c r="P223" i="15"/>
  <c r="N223" i="15"/>
  <c r="L231" i="15"/>
  <c r="N231" i="15"/>
  <c r="P239" i="15"/>
  <c r="N239" i="15"/>
  <c r="P255" i="15"/>
  <c r="N255" i="15"/>
  <c r="P271" i="15"/>
  <c r="N271" i="15"/>
  <c r="K1404" i="14"/>
  <c r="K1652" i="14"/>
  <c r="K1692" i="14"/>
  <c r="O1726" i="14"/>
  <c r="P1975" i="15"/>
  <c r="P1943" i="15"/>
  <c r="P1911" i="15"/>
  <c r="P1879" i="15"/>
  <c r="P1847" i="15"/>
  <c r="P1815" i="15"/>
  <c r="P1783" i="15"/>
  <c r="N1728" i="15"/>
  <c r="N1696" i="15"/>
  <c r="N1664" i="15"/>
  <c r="N1632" i="15"/>
  <c r="N1600" i="15"/>
  <c r="N1568" i="15"/>
  <c r="L1991" i="15"/>
  <c r="L1959" i="15"/>
  <c r="L1927" i="15"/>
  <c r="L1895" i="15"/>
  <c r="L1863" i="15"/>
  <c r="L1831" i="15"/>
  <c r="L1799" i="15"/>
  <c r="L1767" i="15"/>
  <c r="L1967" i="15"/>
  <c r="L1935" i="15"/>
  <c r="L1903" i="15"/>
  <c r="L1871" i="15"/>
  <c r="L1839" i="15"/>
  <c r="L1807" i="15"/>
  <c r="L1775" i="15"/>
  <c r="N1986" i="15"/>
  <c r="N1978" i="15"/>
  <c r="N1970" i="15"/>
  <c r="N1962" i="15"/>
  <c r="N1954" i="15"/>
  <c r="N1946" i="15"/>
  <c r="N1938" i="15"/>
  <c r="N1930" i="15"/>
  <c r="N1922" i="15"/>
  <c r="N1914" i="15"/>
  <c r="N1906" i="15"/>
  <c r="N1898" i="15"/>
  <c r="N1890" i="15"/>
  <c r="N1882" i="15"/>
  <c r="N1874" i="15"/>
  <c r="N1866" i="15"/>
  <c r="N1858" i="15"/>
  <c r="N1850" i="15"/>
  <c r="N1842" i="15"/>
  <c r="N1834" i="15"/>
  <c r="N1826" i="15"/>
  <c r="N1818" i="15"/>
  <c r="N1810" i="15"/>
  <c r="N1802" i="15"/>
  <c r="N1794" i="15"/>
  <c r="N1786" i="15"/>
  <c r="N1778" i="15"/>
  <c r="N1770" i="15"/>
  <c r="N1762" i="15"/>
  <c r="N1754" i="15"/>
  <c r="N1746" i="15"/>
  <c r="N1738" i="15"/>
  <c r="N1545" i="15"/>
  <c r="P1992" i="15"/>
  <c r="P1984" i="15"/>
  <c r="P1976" i="15"/>
  <c r="P1968" i="15"/>
  <c r="P1960" i="15"/>
  <c r="P1952" i="15"/>
  <c r="P1944" i="15"/>
  <c r="P1936" i="15"/>
  <c r="P1928" i="15"/>
  <c r="P1920" i="15"/>
  <c r="P1912" i="15"/>
  <c r="P1904" i="15"/>
  <c r="P1896" i="15"/>
  <c r="P1888" i="15"/>
  <c r="P1880" i="15"/>
  <c r="P1872" i="15"/>
  <c r="P1864" i="15"/>
  <c r="P1856" i="15"/>
  <c r="P1848" i="15"/>
  <c r="P1840" i="15"/>
  <c r="P1832" i="15"/>
  <c r="P1824" i="15"/>
  <c r="P1816" i="15"/>
  <c r="P1808" i="15"/>
  <c r="P1800" i="15"/>
  <c r="P1792" i="15"/>
  <c r="P1784" i="15"/>
  <c r="P1776" i="15"/>
  <c r="P1768" i="15"/>
  <c r="P1760" i="15"/>
  <c r="P1752" i="15"/>
  <c r="P1744" i="15"/>
  <c r="P1736" i="15"/>
  <c r="N1732" i="15"/>
  <c r="N1724" i="15"/>
  <c r="N1716" i="15"/>
  <c r="N1708" i="15"/>
  <c r="N1700" i="15"/>
  <c r="N1692" i="15"/>
  <c r="N1684" i="15"/>
  <c r="N1676" i="15"/>
  <c r="N1668" i="15"/>
  <c r="N1660" i="15"/>
  <c r="N1652" i="15"/>
  <c r="N1644" i="15"/>
  <c r="N1636" i="15"/>
  <c r="N1628" i="15"/>
  <c r="N1620" i="15"/>
  <c r="N1612" i="15"/>
  <c r="N1604" i="15"/>
  <c r="N1596" i="15"/>
  <c r="N1588" i="15"/>
  <c r="N1580" i="15"/>
  <c r="N1572" i="15"/>
  <c r="N1555" i="15"/>
  <c r="P1558" i="15"/>
  <c r="N1535" i="15"/>
  <c r="N1527" i="15"/>
  <c r="L1562" i="15"/>
  <c r="L1554" i="15"/>
  <c r="L1546" i="15"/>
  <c r="L1538" i="15"/>
  <c r="L1530" i="15"/>
  <c r="P1199" i="15"/>
  <c r="P1191" i="15"/>
  <c r="P1183" i="15"/>
  <c r="P1175" i="15"/>
  <c r="P1167" i="15"/>
  <c r="N1524" i="15"/>
  <c r="N1522" i="15"/>
  <c r="N1520" i="15"/>
  <c r="N1518" i="15"/>
  <c r="N1516" i="15"/>
  <c r="N1514" i="15"/>
  <c r="N1512" i="15"/>
  <c r="N1510" i="15"/>
  <c r="N1508" i="15"/>
  <c r="N1506" i="15"/>
  <c r="N1504" i="15"/>
  <c r="N1502" i="15"/>
  <c r="N1500" i="15"/>
  <c r="N1498" i="15"/>
  <c r="N1496" i="15"/>
  <c r="N1494" i="15"/>
  <c r="N1492" i="15"/>
  <c r="N1490" i="15"/>
  <c r="N1488" i="15"/>
  <c r="N1486" i="15"/>
  <c r="N1484" i="15"/>
  <c r="N1482" i="15"/>
  <c r="N1480" i="15"/>
  <c r="N1478" i="15"/>
  <c r="N1476" i="15"/>
  <c r="N1474" i="15"/>
  <c r="N1472" i="15"/>
  <c r="N1470" i="15"/>
  <c r="N1468" i="15"/>
  <c r="N1466" i="15"/>
  <c r="N1464" i="15"/>
  <c r="N1462" i="15"/>
  <c r="N1460" i="15"/>
  <c r="N1458" i="15"/>
  <c r="N1456" i="15"/>
  <c r="N1454" i="15"/>
  <c r="N1452" i="15"/>
  <c r="N1450" i="15"/>
  <c r="N1448" i="15"/>
  <c r="N1446" i="15"/>
  <c r="N1444" i="15"/>
  <c r="N1442" i="15"/>
  <c r="N1440" i="15"/>
  <c r="N1438" i="15"/>
  <c r="N1436" i="15"/>
  <c r="N1434" i="15"/>
  <c r="N1432" i="15"/>
  <c r="N1430" i="15"/>
  <c r="N1428" i="15"/>
  <c r="N1426" i="15"/>
  <c r="N1424" i="15"/>
  <c r="N1422" i="15"/>
  <c r="N1420" i="15"/>
  <c r="N1418" i="15"/>
  <c r="N1416" i="15"/>
  <c r="N1414" i="15"/>
  <c r="N1412" i="15"/>
  <c r="N1410" i="15"/>
  <c r="N1408" i="15"/>
  <c r="N1406" i="15"/>
  <c r="N1404" i="15"/>
  <c r="N1402" i="15"/>
  <c r="N1400" i="15"/>
  <c r="N1398" i="15"/>
  <c r="N1396" i="15"/>
  <c r="N1394" i="15"/>
  <c r="N1392" i="15"/>
  <c r="N1390" i="15"/>
  <c r="N1388" i="15"/>
  <c r="N1386" i="15"/>
  <c r="N1384" i="15"/>
  <c r="N1382" i="15"/>
  <c r="N1380" i="15"/>
  <c r="N1378" i="15"/>
  <c r="N1376" i="15"/>
  <c r="N1374" i="15"/>
  <c r="N1372" i="15"/>
  <c r="N1370" i="15"/>
  <c r="N1368" i="15"/>
  <c r="N1366" i="15"/>
  <c r="N1364" i="15"/>
  <c r="N1362" i="15"/>
  <c r="N1360" i="15"/>
  <c r="N1358" i="15"/>
  <c r="N1356" i="15"/>
  <c r="N1354" i="15"/>
  <c r="N1352" i="15"/>
  <c r="N1350" i="15"/>
  <c r="N1348" i="15"/>
  <c r="N1346" i="15"/>
  <c r="N1344" i="15"/>
  <c r="N1342" i="15"/>
  <c r="N1340" i="15"/>
  <c r="N1338" i="15"/>
  <c r="N1336" i="15"/>
  <c r="N1334" i="15"/>
  <c r="N1332" i="15"/>
  <c r="N1330" i="15"/>
  <c r="N1328" i="15"/>
  <c r="N1326" i="15"/>
  <c r="N1324" i="15"/>
  <c r="N1322" i="15"/>
  <c r="N1320" i="15"/>
  <c r="N1318" i="15"/>
  <c r="N1316" i="15"/>
  <c r="N1314" i="15"/>
  <c r="N1312" i="15"/>
  <c r="N1310" i="15"/>
  <c r="N1308" i="15"/>
  <c r="N1306" i="15"/>
  <c r="N1304" i="15"/>
  <c r="N1302" i="15"/>
  <c r="N1300" i="15"/>
  <c r="N1298" i="15"/>
  <c r="N1296" i="15"/>
  <c r="N1294" i="15"/>
  <c r="N1292" i="15"/>
  <c r="N1290" i="15"/>
  <c r="N1288" i="15"/>
  <c r="N1286" i="15"/>
  <c r="N1284" i="15"/>
  <c r="N1282" i="15"/>
  <c r="N1280" i="15"/>
  <c r="N1278" i="15"/>
  <c r="N1276" i="15"/>
  <c r="N1274" i="15"/>
  <c r="N1272" i="15"/>
  <c r="N1270" i="15"/>
  <c r="N1268" i="15"/>
  <c r="N1266" i="15"/>
  <c r="N1264" i="15"/>
  <c r="N1262" i="15"/>
  <c r="N1260" i="15"/>
  <c r="N1258" i="15"/>
  <c r="N1256" i="15"/>
  <c r="N1254" i="15"/>
  <c r="N1252" i="15"/>
  <c r="N1250" i="15"/>
  <c r="N1248" i="15"/>
  <c r="N1246" i="15"/>
  <c r="N1244" i="15"/>
  <c r="N1242" i="15"/>
  <c r="N1240" i="15"/>
  <c r="N1238" i="15"/>
  <c r="N1236" i="15"/>
  <c r="L1203" i="15"/>
  <c r="L1195" i="15"/>
  <c r="L1187" i="15"/>
  <c r="L1179" i="15"/>
  <c r="L1171" i="15"/>
  <c r="L1233" i="15"/>
  <c r="L1225" i="15"/>
  <c r="L1217" i="15"/>
  <c r="L1209" i="15"/>
  <c r="P1203" i="15"/>
  <c r="P1195" i="15"/>
  <c r="P1187" i="15"/>
  <c r="P1179" i="15"/>
  <c r="P1171" i="15"/>
  <c r="P1233" i="15"/>
  <c r="P1229" i="15"/>
  <c r="P1225" i="15"/>
  <c r="P1221" i="15"/>
  <c r="P1217" i="15"/>
  <c r="P1213" i="15"/>
  <c r="P1209" i="15"/>
  <c r="P1205" i="15"/>
  <c r="P1197" i="15"/>
  <c r="P1189" i="15"/>
  <c r="P1181" i="15"/>
  <c r="P1173" i="15"/>
  <c r="P1165" i="15"/>
  <c r="N1162" i="15"/>
  <c r="N1160" i="15"/>
  <c r="N1158" i="15"/>
  <c r="N1156" i="15"/>
  <c r="N1154" i="15"/>
  <c r="N1152" i="15"/>
  <c r="N1150" i="15"/>
  <c r="N1148" i="15"/>
  <c r="N1146" i="15"/>
  <c r="N1144" i="15"/>
  <c r="N1142" i="15"/>
  <c r="N1140" i="15"/>
  <c r="N1138" i="15"/>
  <c r="N1136" i="15"/>
  <c r="N1134" i="15"/>
  <c r="N1132" i="15"/>
  <c r="N1130" i="15"/>
  <c r="N1128" i="15"/>
  <c r="N1126" i="15"/>
  <c r="N1124" i="15"/>
  <c r="N1122" i="15"/>
  <c r="N1120" i="15"/>
  <c r="N1118" i="15"/>
  <c r="N1116" i="15"/>
  <c r="N1114" i="15"/>
  <c r="N1112" i="15"/>
  <c r="N1110" i="15"/>
  <c r="N1108" i="15"/>
  <c r="N1106" i="15"/>
  <c r="N1104" i="15"/>
  <c r="N1102" i="15"/>
  <c r="N1100" i="15"/>
  <c r="N1098" i="15"/>
  <c r="N1096" i="15"/>
  <c r="N1094" i="15"/>
  <c r="N1092" i="15"/>
  <c r="N1090" i="15"/>
  <c r="N1088" i="15"/>
  <c r="N1086" i="15"/>
  <c r="N1084" i="15"/>
  <c r="N1082" i="15"/>
  <c r="N1080" i="15"/>
  <c r="P1234" i="15"/>
  <c r="P1232" i="15"/>
  <c r="P1230" i="15"/>
  <c r="P1228" i="15"/>
  <c r="P1226" i="15"/>
  <c r="P1224" i="15"/>
  <c r="P1222" i="15"/>
  <c r="P1220" i="15"/>
  <c r="P1218" i="15"/>
  <c r="P1216" i="15"/>
  <c r="P1214" i="15"/>
  <c r="P1212" i="15"/>
  <c r="P1210" i="15"/>
  <c r="P1208" i="15"/>
  <c r="P1206" i="15"/>
  <c r="P1204" i="15"/>
  <c r="P1202" i="15"/>
  <c r="P1200" i="15"/>
  <c r="P1198" i="15"/>
  <c r="P1196" i="15"/>
  <c r="P1194" i="15"/>
  <c r="P1192" i="15"/>
  <c r="P1190" i="15"/>
  <c r="P1188" i="15"/>
  <c r="P1186" i="15"/>
  <c r="P1184" i="15"/>
  <c r="P1182" i="15"/>
  <c r="P1180" i="15"/>
  <c r="P1178" i="15"/>
  <c r="P1176" i="15"/>
  <c r="P1174" i="15"/>
  <c r="P1172" i="15"/>
  <c r="P1170" i="15"/>
  <c r="P1168" i="15"/>
  <c r="P1166" i="15"/>
  <c r="P1164" i="15"/>
  <c r="P1162" i="15"/>
  <c r="P1160" i="15"/>
  <c r="P1158" i="15"/>
  <c r="P1156" i="15"/>
  <c r="P1154" i="15"/>
  <c r="P1152" i="15"/>
  <c r="P1150" i="15"/>
  <c r="P1148" i="15"/>
  <c r="P1146" i="15"/>
  <c r="P1144" i="15"/>
  <c r="P1142" i="15"/>
  <c r="P1140" i="15"/>
  <c r="P1138" i="15"/>
  <c r="P1136" i="15"/>
  <c r="P1134" i="15"/>
  <c r="P1132" i="15"/>
  <c r="P1130" i="15"/>
  <c r="P1128" i="15"/>
  <c r="P1126" i="15"/>
  <c r="P1124" i="15"/>
  <c r="P1122" i="15"/>
  <c r="P1120" i="15"/>
  <c r="P1118" i="15"/>
  <c r="P1116" i="15"/>
  <c r="P1114" i="15"/>
  <c r="P1112" i="15"/>
  <c r="P1110" i="15"/>
  <c r="P1108" i="15"/>
  <c r="P1106" i="15"/>
  <c r="P1104" i="15"/>
  <c r="P1102" i="15"/>
  <c r="P1100" i="15"/>
  <c r="P1098" i="15"/>
  <c r="P1096" i="15"/>
  <c r="P1094" i="15"/>
  <c r="P1092" i="15"/>
  <c r="P1090" i="15"/>
  <c r="P1088" i="15"/>
  <c r="P1086" i="15"/>
  <c r="P1084" i="15"/>
  <c r="P1082" i="15"/>
  <c r="P1080" i="15"/>
  <c r="M1697" i="14"/>
  <c r="M1529" i="14"/>
  <c r="M1148" i="14"/>
  <c r="K1228" i="14"/>
  <c r="K1140" i="14"/>
  <c r="K1537" i="14"/>
  <c r="K1108" i="14"/>
  <c r="K1785" i="14"/>
  <c r="K1947" i="14"/>
  <c r="K1641" i="14"/>
  <c r="K1593" i="14"/>
  <c r="O1689" i="14"/>
  <c r="K1940" i="14"/>
  <c r="L275" i="15"/>
  <c r="M1932" i="14"/>
  <c r="M1132" i="14"/>
  <c r="N14" i="15"/>
  <c r="N30" i="15"/>
  <c r="N46" i="15"/>
  <c r="N62" i="15"/>
  <c r="N78" i="15"/>
  <c r="N94" i="15"/>
  <c r="N110" i="15"/>
  <c r="N126" i="15"/>
  <c r="N142" i="15"/>
  <c r="N158" i="15"/>
  <c r="N174" i="15"/>
  <c r="N190" i="15"/>
  <c r="N206" i="15"/>
  <c r="N222" i="15"/>
  <c r="N238" i="15"/>
  <c r="N242" i="15"/>
  <c r="M94" i="14"/>
  <c r="M112" i="14"/>
  <c r="P231" i="15"/>
  <c r="L247" i="15"/>
  <c r="O24" i="14"/>
  <c r="O176" i="14"/>
  <c r="N250" i="15"/>
  <c r="M550" i="14"/>
  <c r="O585" i="14"/>
  <c r="O657" i="14"/>
  <c r="K664" i="14"/>
  <c r="M692" i="14"/>
  <c r="O705" i="14"/>
  <c r="M710" i="14"/>
  <c r="K732" i="14"/>
  <c r="K759" i="14"/>
  <c r="K821" i="14"/>
  <c r="K865" i="14"/>
  <c r="O865" i="14"/>
  <c r="K873" i="14"/>
  <c r="O873" i="14"/>
  <c r="K905" i="14"/>
  <c r="O905" i="14"/>
  <c r="K913" i="14"/>
  <c r="O913" i="14"/>
  <c r="K921" i="14"/>
  <c r="O921" i="14"/>
  <c r="K929" i="14"/>
  <c r="O929" i="14"/>
  <c r="K937" i="14"/>
  <c r="O937" i="14"/>
  <c r="K953" i="14"/>
  <c r="O953" i="14"/>
  <c r="K969" i="14"/>
  <c r="O969" i="14"/>
  <c r="K977" i="14"/>
  <c r="O977" i="14"/>
  <c r="K1017" i="14"/>
  <c r="O1017" i="14"/>
  <c r="K1065" i="14"/>
  <c r="O1065" i="14"/>
  <c r="K1073" i="14"/>
  <c r="O1073" i="14"/>
  <c r="K529" i="14"/>
  <c r="K585" i="14"/>
  <c r="M630" i="14"/>
  <c r="K657" i="14"/>
  <c r="K680" i="14"/>
  <c r="M698" i="14"/>
  <c r="M722" i="14"/>
  <c r="M816" i="14"/>
  <c r="O888" i="14"/>
  <c r="O896" i="14"/>
  <c r="O912" i="14"/>
  <c r="M957" i="14"/>
  <c r="M987" i="14"/>
  <c r="M991" i="14"/>
  <c r="O1026" i="14"/>
  <c r="M1031" i="14"/>
  <c r="M1051" i="14"/>
  <c r="M1055" i="14"/>
  <c r="M1059" i="14"/>
  <c r="M1063" i="14"/>
  <c r="O69" i="14"/>
  <c r="M456" i="14"/>
  <c r="O435" i="14"/>
  <c r="O431" i="14"/>
  <c r="O423" i="14"/>
  <c r="O409" i="14"/>
  <c r="K401" i="14"/>
  <c r="K395" i="14"/>
  <c r="O385" i="14"/>
  <c r="K377" i="14"/>
  <c r="K373" i="14"/>
  <c r="K367" i="14"/>
  <c r="O359" i="14"/>
  <c r="O353" i="14"/>
  <c r="K351" i="14"/>
  <c r="O339" i="14"/>
  <c r="O335" i="14"/>
  <c r="O329" i="14"/>
  <c r="O315" i="14"/>
  <c r="M310" i="14"/>
  <c r="O295" i="14"/>
  <c r="O285" i="14"/>
  <c r="K249" i="14"/>
  <c r="K235" i="14"/>
  <c r="O231" i="14"/>
  <c r="O227" i="14"/>
  <c r="K53" i="14"/>
  <c r="K199" i="14"/>
  <c r="K165" i="14"/>
  <c r="M839" i="14"/>
  <c r="M815" i="14"/>
  <c r="M797" i="14"/>
  <c r="M747" i="14"/>
  <c r="M695" i="14"/>
  <c r="M671" i="14"/>
  <c r="M647" i="14"/>
  <c r="M603" i="14"/>
  <c r="M587" i="14"/>
  <c r="M563" i="14"/>
  <c r="M553" i="14"/>
  <c r="M531" i="14"/>
  <c r="M523" i="14"/>
  <c r="M483" i="14"/>
  <c r="M473" i="14"/>
  <c r="M459" i="14"/>
  <c r="M437" i="14"/>
  <c r="M359" i="14"/>
  <c r="M329" i="14"/>
  <c r="M257" i="14"/>
  <c r="M245" i="14"/>
  <c r="M227" i="14"/>
  <c r="O179" i="14"/>
  <c r="O45" i="14"/>
  <c r="O31" i="14"/>
  <c r="M201" i="14"/>
  <c r="M161" i="14"/>
  <c r="K1837" i="14"/>
  <c r="M1660" i="14"/>
  <c r="M1923" i="14"/>
  <c r="K1867" i="14"/>
  <c r="K1803" i="14"/>
  <c r="K1673" i="14"/>
  <c r="O1987" i="14"/>
  <c r="O1971" i="14"/>
  <c r="O1955" i="14"/>
  <c r="O1925" i="14"/>
  <c r="O1913" i="14"/>
  <c r="O1881" i="14"/>
  <c r="K1849" i="14"/>
  <c r="M1859" i="14"/>
  <c r="M1823" i="14"/>
  <c r="M1707" i="14"/>
  <c r="M1587" i="14"/>
  <c r="M1620" i="14"/>
  <c r="K1601" i="14"/>
  <c r="K1569" i="14"/>
  <c r="M1468" i="14"/>
  <c r="O1401" i="14"/>
  <c r="O1393" i="14"/>
  <c r="M1300" i="14"/>
  <c r="O1220" i="14"/>
  <c r="K1084" i="14"/>
  <c r="M1196" i="14"/>
  <c r="M1080" i="14"/>
  <c r="O482" i="14"/>
  <c r="O508" i="14"/>
  <c r="O516" i="14"/>
  <c r="K537" i="14"/>
  <c r="K583" i="14"/>
  <c r="O610" i="14"/>
  <c r="M638" i="14"/>
  <c r="M666" i="14"/>
  <c r="M700" i="14"/>
  <c r="O735" i="14"/>
  <c r="O774" i="14"/>
  <c r="O791" i="14"/>
  <c r="O802" i="14"/>
  <c r="O816" i="14"/>
  <c r="O824" i="14"/>
  <c r="M850" i="14"/>
  <c r="K294" i="14"/>
  <c r="O480" i="14"/>
  <c r="K520" i="14"/>
  <c r="K545" i="14"/>
  <c r="O556" i="14"/>
  <c r="K621" i="14"/>
  <c r="K628" i="14"/>
  <c r="O645" i="14"/>
  <c r="K681" i="14"/>
  <c r="O700" i="14"/>
  <c r="O723" i="14"/>
  <c r="K728" i="14"/>
  <c r="M744" i="14"/>
  <c r="K757" i="14"/>
  <c r="O776" i="14"/>
  <c r="O780" i="14"/>
  <c r="O844" i="14"/>
  <c r="K902" i="14"/>
  <c r="J32" i="13"/>
  <c r="N32" i="13"/>
  <c r="J48" i="13"/>
  <c r="N48" i="13"/>
  <c r="J64" i="13"/>
  <c r="N64" i="13"/>
  <c r="J80" i="13"/>
  <c r="N80" i="13"/>
  <c r="J96" i="13"/>
  <c r="N96" i="13"/>
  <c r="J112" i="13"/>
  <c r="N112" i="13"/>
  <c r="J128" i="13"/>
  <c r="N128" i="13"/>
  <c r="J144" i="13"/>
  <c r="N144" i="13"/>
  <c r="J160" i="13"/>
  <c r="N160" i="13"/>
  <c r="J176" i="13"/>
  <c r="N176" i="13"/>
  <c r="J192" i="13"/>
  <c r="N192" i="13"/>
  <c r="J208" i="13"/>
  <c r="N208" i="13"/>
  <c r="J224" i="13"/>
  <c r="N224" i="13"/>
  <c r="J240" i="13"/>
  <c r="N240" i="13"/>
  <c r="J256" i="13"/>
  <c r="N256" i="13"/>
  <c r="J912" i="13"/>
  <c r="Q16" i="7"/>
  <c r="M16" i="7"/>
  <c r="O16" i="7"/>
  <c r="Q24" i="7"/>
  <c r="M24" i="7"/>
  <c r="O24" i="7"/>
  <c r="Q32" i="7"/>
  <c r="M32" i="7"/>
  <c r="O32" i="7"/>
  <c r="Q48" i="7"/>
  <c r="K926" i="14"/>
  <c r="K988" i="14"/>
  <c r="N267" i="13"/>
  <c r="J279" i="13"/>
  <c r="N283" i="13"/>
  <c r="J295" i="13"/>
  <c r="N299" i="13"/>
  <c r="J311" i="13"/>
  <c r="N315" i="13"/>
  <c r="J327" i="13"/>
  <c r="N331" i="13"/>
  <c r="J343" i="13"/>
  <c r="N347" i="13"/>
  <c r="J359" i="13"/>
  <c r="N363" i="13"/>
  <c r="J375" i="13"/>
  <c r="N379" i="13"/>
  <c r="J391" i="13"/>
  <c r="N395" i="13"/>
  <c r="J407" i="13"/>
  <c r="N411" i="13"/>
  <c r="J423" i="13"/>
  <c r="N427" i="13"/>
  <c r="J439" i="13"/>
  <c r="N443" i="13"/>
  <c r="J455" i="13"/>
  <c r="N459" i="13"/>
  <c r="J471" i="13"/>
  <c r="N475" i="13"/>
  <c r="J487" i="13"/>
  <c r="N491" i="13"/>
  <c r="J503" i="13"/>
  <c r="N507" i="13"/>
  <c r="J519" i="13"/>
  <c r="N523" i="13"/>
  <c r="J535" i="13"/>
  <c r="N539" i="13"/>
  <c r="J551" i="13"/>
  <c r="N555" i="13"/>
  <c r="J567" i="13"/>
  <c r="N571" i="13"/>
  <c r="J583" i="13"/>
  <c r="N587" i="13"/>
  <c r="J599" i="13"/>
  <c r="N603" i="13"/>
  <c r="J615" i="13"/>
  <c r="N619" i="13"/>
  <c r="J631" i="13"/>
  <c r="N635" i="13"/>
  <c r="J647" i="13"/>
  <c r="N651" i="13"/>
  <c r="J663" i="13"/>
  <c r="N667" i="13"/>
  <c r="J679" i="13"/>
  <c r="N683" i="13"/>
  <c r="J695" i="13"/>
  <c r="N699" i="13"/>
  <c r="J711" i="13"/>
  <c r="N715" i="13"/>
  <c r="J727" i="13"/>
  <c r="N731" i="13"/>
  <c r="J743" i="13"/>
  <c r="N747" i="13"/>
  <c r="J759" i="13"/>
  <c r="N763" i="13"/>
  <c r="J775" i="13"/>
  <c r="N779" i="13"/>
  <c r="J791" i="13"/>
  <c r="N795" i="13"/>
  <c r="J807" i="13"/>
  <c r="N811" i="13"/>
  <c r="J823" i="13"/>
  <c r="N827" i="13"/>
  <c r="J839" i="13"/>
  <c r="N843" i="13"/>
  <c r="J855" i="13"/>
  <c r="N859" i="13"/>
  <c r="J893" i="13"/>
  <c r="N893" i="13"/>
  <c r="R16" i="12"/>
  <c r="Q17" i="12"/>
  <c r="K1032" i="14"/>
  <c r="N3" i="13"/>
  <c r="J11" i="13"/>
  <c r="J19" i="13"/>
  <c r="J27" i="13"/>
  <c r="J35" i="13"/>
  <c r="J43" i="13"/>
  <c r="J51" i="13"/>
  <c r="J59" i="13"/>
  <c r="J67" i="13"/>
  <c r="J75" i="13"/>
  <c r="J83" i="13"/>
  <c r="J91" i="13"/>
  <c r="J99" i="13"/>
  <c r="J107" i="13"/>
  <c r="J115" i="13"/>
  <c r="J123" i="13"/>
  <c r="J131" i="13"/>
  <c r="J139" i="13"/>
  <c r="J147" i="13"/>
  <c r="J155" i="13"/>
  <c r="J163" i="13"/>
  <c r="J171" i="13"/>
  <c r="J179" i="13"/>
  <c r="J187" i="13"/>
  <c r="J195" i="13"/>
  <c r="J203" i="13"/>
  <c r="J211" i="13"/>
  <c r="J219" i="13"/>
  <c r="J227" i="13"/>
  <c r="J235" i="13"/>
  <c r="J243" i="13"/>
  <c r="J251" i="13"/>
  <c r="J259" i="13"/>
  <c r="N923" i="13"/>
  <c r="J947" i="13"/>
  <c r="N955" i="13"/>
  <c r="J979" i="13"/>
  <c r="N987" i="13"/>
  <c r="J1011" i="13"/>
  <c r="N1019" i="13"/>
  <c r="J1043" i="13"/>
  <c r="N1051" i="13"/>
  <c r="J1075" i="13"/>
  <c r="L6" i="7"/>
  <c r="L22" i="7"/>
  <c r="L38" i="7"/>
  <c r="K872" i="14"/>
  <c r="K1020" i="14"/>
  <c r="J883" i="13"/>
  <c r="J915" i="13"/>
  <c r="M15" i="7"/>
  <c r="O15" i="7"/>
  <c r="Q15" i="7"/>
  <c r="M47" i="7"/>
  <c r="O47" i="7"/>
  <c r="Q47" i="7"/>
  <c r="M206" i="7"/>
  <c r="O214" i="7"/>
  <c r="O230" i="7"/>
  <c r="Q230" i="7"/>
  <c r="M230" i="7"/>
  <c r="O238" i="7"/>
  <c r="Q238" i="7"/>
  <c r="M238" i="7"/>
  <c r="O246" i="7"/>
  <c r="O262" i="7"/>
  <c r="Q262" i="7"/>
  <c r="M262" i="7"/>
  <c r="O270" i="7"/>
  <c r="Q270" i="7"/>
  <c r="M270" i="7"/>
  <c r="O294" i="7"/>
  <c r="Q294" i="7"/>
  <c r="M294" i="7"/>
  <c r="O302" i="7"/>
  <c r="Q302" i="7"/>
  <c r="M302" i="7"/>
  <c r="M310" i="7"/>
  <c r="O326" i="7"/>
  <c r="Q326" i="7"/>
  <c r="M326" i="7"/>
  <c r="O334" i="7"/>
  <c r="Q334" i="7"/>
  <c r="M334" i="7"/>
  <c r="Q342" i="7"/>
  <c r="M350" i="7"/>
  <c r="Q358" i="7"/>
  <c r="M358" i="7"/>
  <c r="O358" i="7"/>
  <c r="Q366" i="7"/>
  <c r="M366" i="7"/>
  <c r="O366" i="7"/>
  <c r="Q374" i="7"/>
  <c r="M374" i="7"/>
  <c r="O374" i="7"/>
  <c r="Q382" i="7"/>
  <c r="M382" i="7"/>
  <c r="O382" i="7"/>
  <c r="Q390" i="7"/>
  <c r="M390" i="7"/>
  <c r="O390" i="7"/>
  <c r="Q398" i="7"/>
  <c r="M398" i="7"/>
  <c r="O398" i="7"/>
  <c r="Q406" i="7"/>
  <c r="M406" i="7"/>
  <c r="O406" i="7"/>
  <c r="Q414" i="7"/>
  <c r="M414" i="7"/>
  <c r="O414" i="7"/>
  <c r="O422" i="7"/>
  <c r="Q446" i="7"/>
  <c r="M446" i="7"/>
  <c r="O446" i="7"/>
  <c r="Q454" i="7"/>
  <c r="M454" i="7"/>
  <c r="O454" i="7"/>
  <c r="Q462" i="7"/>
  <c r="M462" i="7"/>
  <c r="O462" i="7"/>
  <c r="Q470" i="7"/>
  <c r="M470" i="7"/>
  <c r="O470" i="7"/>
  <c r="Q478" i="7"/>
  <c r="M478" i="7"/>
  <c r="O478" i="7"/>
  <c r="Q486" i="7"/>
  <c r="M486" i="7"/>
  <c r="O486" i="7"/>
  <c r="K66" i="7"/>
  <c r="L66" i="7" s="1"/>
  <c r="K98" i="7"/>
  <c r="L98" i="7" s="1"/>
  <c r="K130" i="7"/>
  <c r="L130" i="7" s="1"/>
  <c r="K162" i="7"/>
  <c r="L162" i="7" s="1"/>
  <c r="O186" i="7"/>
  <c r="O176" i="7"/>
  <c r="Q176" i="7"/>
  <c r="M176" i="7"/>
  <c r="L364" i="7"/>
  <c r="L380" i="7"/>
  <c r="L396" i="7"/>
  <c r="L412" i="7"/>
  <c r="L428" i="7"/>
  <c r="L444" i="7"/>
  <c r="L460" i="7"/>
  <c r="L476" i="7"/>
  <c r="K62" i="7"/>
  <c r="L62" i="7" s="1"/>
  <c r="K94" i="7"/>
  <c r="L94" i="7" s="1"/>
  <c r="K126" i="7"/>
  <c r="L126" i="7" s="1"/>
  <c r="K158" i="7"/>
  <c r="L158" i="7" s="1"/>
  <c r="K190" i="7"/>
  <c r="L190" i="7" s="1"/>
  <c r="O512" i="7"/>
  <c r="K538" i="7"/>
  <c r="L538" i="7" s="1"/>
  <c r="Q550" i="7"/>
  <c r="M550" i="7"/>
  <c r="O550" i="7"/>
  <c r="Q566" i="7"/>
  <c r="M566" i="7"/>
  <c r="O566" i="7"/>
  <c r="Q582" i="7"/>
  <c r="Q590" i="7"/>
  <c r="M590" i="7"/>
  <c r="O590" i="7"/>
  <c r="Q598" i="7"/>
  <c r="M598" i="7"/>
  <c r="O598" i="7"/>
  <c r="Q606" i="7"/>
  <c r="M606" i="7"/>
  <c r="O606" i="7"/>
  <c r="Q614" i="7"/>
  <c r="M614" i="7"/>
  <c r="O614" i="7"/>
  <c r="Q622" i="7"/>
  <c r="M622" i="7"/>
  <c r="O622" i="7"/>
  <c r="Q630" i="7"/>
  <c r="M630" i="7"/>
  <c r="O630" i="7"/>
  <c r="Q638" i="7"/>
  <c r="M638" i="7"/>
  <c r="O638" i="7"/>
  <c r="Q646" i="7"/>
  <c r="M654" i="7"/>
  <c r="O662" i="7"/>
  <c r="L670" i="7"/>
  <c r="L678" i="7"/>
  <c r="L686" i="7"/>
  <c r="L694" i="7"/>
  <c r="L702" i="7"/>
  <c r="L718" i="7"/>
  <c r="L726" i="7"/>
  <c r="Q734" i="7"/>
  <c r="M734" i="7"/>
  <c r="O734" i="7"/>
  <c r="Q742" i="7"/>
  <c r="Q750" i="7"/>
  <c r="M750" i="7"/>
  <c r="O750" i="7"/>
  <c r="O766" i="7"/>
  <c r="Q782" i="7"/>
  <c r="M782" i="7"/>
  <c r="O782" i="7"/>
  <c r="L431" i="7"/>
  <c r="L415" i="7"/>
  <c r="L399" i="7"/>
  <c r="L383" i="7"/>
  <c r="L367" i="7"/>
  <c r="L141" i="7"/>
  <c r="L109" i="7"/>
  <c r="L77" i="7"/>
  <c r="L45" i="7"/>
  <c r="L13" i="7"/>
  <c r="L199" i="7"/>
  <c r="L167" i="7"/>
  <c r="L135" i="7"/>
  <c r="L103" i="7"/>
  <c r="L489" i="7"/>
  <c r="L473" i="7"/>
  <c r="L457" i="7"/>
  <c r="M437" i="7"/>
  <c r="O437" i="7"/>
  <c r="Q437" i="7"/>
  <c r="L429" i="7"/>
  <c r="M421" i="7"/>
  <c r="O421" i="7"/>
  <c r="Q421" i="7"/>
  <c r="M413" i="7"/>
  <c r="O413" i="7"/>
  <c r="Q413" i="7"/>
  <c r="M405" i="7"/>
  <c r="O405" i="7"/>
  <c r="Q405" i="7"/>
  <c r="L397" i="7"/>
  <c r="Q389" i="7"/>
  <c r="M381" i="7"/>
  <c r="O381" i="7"/>
  <c r="Q381" i="7"/>
  <c r="M373" i="7"/>
  <c r="O373" i="7"/>
  <c r="Q373" i="7"/>
  <c r="L365" i="7"/>
  <c r="M357" i="7"/>
  <c r="O357" i="7"/>
  <c r="Q357" i="7"/>
  <c r="L201" i="7"/>
  <c r="L169" i="7"/>
  <c r="L137" i="7"/>
  <c r="L105" i="7"/>
  <c r="L73" i="7"/>
  <c r="L41" i="7"/>
  <c r="L9" i="7"/>
  <c r="L179" i="7"/>
  <c r="L147" i="7"/>
  <c r="L115" i="7"/>
  <c r="L83" i="7"/>
  <c r="L500" i="7"/>
  <c r="Q520" i="7"/>
  <c r="M520" i="7"/>
  <c r="L536" i="7"/>
  <c r="Q552" i="7"/>
  <c r="L569" i="7"/>
  <c r="Q508" i="7"/>
  <c r="O508" i="7"/>
  <c r="M508" i="7"/>
  <c r="L564" i="7"/>
  <c r="L580" i="7"/>
  <c r="L596" i="7"/>
  <c r="L612" i="7"/>
  <c r="L628" i="7"/>
  <c r="L644" i="7"/>
  <c r="L660" i="7"/>
  <c r="L672" i="7"/>
  <c r="L680" i="7"/>
  <c r="L688" i="7"/>
  <c r="L696" i="7"/>
  <c r="L704" i="7"/>
  <c r="L712" i="7"/>
  <c r="L720" i="7"/>
  <c r="L728" i="7"/>
  <c r="L740" i="7"/>
  <c r="L756" i="7"/>
  <c r="L772" i="7"/>
  <c r="L788" i="7"/>
  <c r="O233" i="7"/>
  <c r="Q249" i="7"/>
  <c r="M265" i="7"/>
  <c r="O265" i="7"/>
  <c r="Q265" i="7"/>
  <c r="O297" i="7"/>
  <c r="M313" i="7"/>
  <c r="M329" i="7"/>
  <c r="O329" i="7"/>
  <c r="Q329" i="7"/>
  <c r="K510" i="7"/>
  <c r="L510" i="7" s="1"/>
  <c r="L528" i="7"/>
  <c r="L544" i="7"/>
  <c r="L563" i="7"/>
  <c r="M571" i="7"/>
  <c r="O571" i="7"/>
  <c r="Q571" i="7"/>
  <c r="M583" i="7"/>
  <c r="O615" i="7"/>
  <c r="Q631" i="7"/>
  <c r="M647" i="7"/>
  <c r="O647" i="7"/>
  <c r="Q647" i="7"/>
  <c r="M663" i="7"/>
  <c r="O663" i="7"/>
  <c r="Q663" i="7"/>
  <c r="M759" i="7"/>
  <c r="O759" i="7"/>
  <c r="Q759" i="7"/>
  <c r="M775" i="7"/>
  <c r="O775" i="7"/>
  <c r="Q775" i="7"/>
  <c r="M790" i="7"/>
  <c r="O790" i="7"/>
  <c r="Q790" i="7"/>
  <c r="L798" i="7"/>
  <c r="M806" i="7"/>
  <c r="O806" i="7"/>
  <c r="Q806" i="7"/>
  <c r="M822" i="7"/>
  <c r="O822" i="7"/>
  <c r="Q822" i="7"/>
  <c r="M854" i="7"/>
  <c r="O854" i="7"/>
  <c r="Q854" i="7"/>
  <c r="Q870" i="7"/>
  <c r="M886" i="7"/>
  <c r="O886" i="7"/>
  <c r="Q886" i="7"/>
  <c r="M902" i="7"/>
  <c r="O902" i="7"/>
  <c r="Q902" i="7"/>
  <c r="M918" i="7"/>
  <c r="O918" i="7"/>
  <c r="Q918" i="7"/>
  <c r="Q934" i="7"/>
  <c r="M950" i="7"/>
  <c r="O950" i="7"/>
  <c r="Q950" i="7"/>
  <c r="M966" i="7"/>
  <c r="O966" i="7"/>
  <c r="Q966" i="7"/>
  <c r="L974" i="7"/>
  <c r="M982" i="7"/>
  <c r="O990" i="7"/>
  <c r="M998" i="7"/>
  <c r="O998" i="7"/>
  <c r="Q998" i="7"/>
  <c r="L1006" i="7"/>
  <c r="M1022" i="7"/>
  <c r="O1022" i="7"/>
  <c r="Q1022" i="7"/>
  <c r="M1030" i="7"/>
  <c r="O1030" i="7"/>
  <c r="Q1030" i="7"/>
  <c r="M1054" i="7"/>
  <c r="O1054" i="7"/>
  <c r="Q1054" i="7"/>
  <c r="L1062" i="7"/>
  <c r="M537" i="7"/>
  <c r="Q537" i="7"/>
  <c r="O537" i="7"/>
  <c r="O801" i="7"/>
  <c r="Q801" i="7"/>
  <c r="M801" i="7"/>
  <c r="O817" i="7"/>
  <c r="Q817" i="7"/>
  <c r="M817" i="7"/>
  <c r="O849" i="7"/>
  <c r="Q849" i="7"/>
  <c r="M849" i="7"/>
  <c r="O865" i="7"/>
  <c r="Q865" i="7"/>
  <c r="M865" i="7"/>
  <c r="O881" i="7"/>
  <c r="Q881" i="7"/>
  <c r="M881" i="7"/>
  <c r="O913" i="7"/>
  <c r="Q913" i="7"/>
  <c r="M913" i="7"/>
  <c r="O929" i="7"/>
  <c r="Q929" i="7"/>
  <c r="M929" i="7"/>
  <c r="O945" i="7"/>
  <c r="O961" i="7"/>
  <c r="Q961" i="7"/>
  <c r="M961" i="7"/>
  <c r="O989" i="7"/>
  <c r="Q989" i="7"/>
  <c r="M989" i="7"/>
  <c r="Q1021" i="7"/>
  <c r="O791" i="7"/>
  <c r="Q791" i="7"/>
  <c r="M791" i="7"/>
  <c r="O1051" i="7"/>
  <c r="Q1051" i="7"/>
  <c r="M1051" i="7"/>
  <c r="Q1068" i="7"/>
  <c r="M1076" i="7"/>
  <c r="O1076" i="7"/>
  <c r="Q1076" i="7"/>
  <c r="Q807" i="7"/>
  <c r="O823" i="7"/>
  <c r="Q823" i="7"/>
  <c r="M823" i="7"/>
  <c r="M839" i="7"/>
  <c r="O859" i="7"/>
  <c r="Q859" i="7"/>
  <c r="M859" i="7"/>
  <c r="O887" i="7"/>
  <c r="Q887" i="7"/>
  <c r="M887" i="7"/>
  <c r="M899" i="7"/>
  <c r="O915" i="7"/>
  <c r="Q915" i="7"/>
  <c r="M915" i="7"/>
  <c r="Q927" i="7"/>
  <c r="O943" i="7"/>
  <c r="Q943" i="7"/>
  <c r="M943" i="7"/>
  <c r="O993" i="7"/>
  <c r="Q993" i="7"/>
  <c r="M993" i="7"/>
  <c r="O789" i="7"/>
  <c r="Q789" i="7"/>
  <c r="M789" i="7"/>
  <c r="Q1009" i="7"/>
  <c r="M1070" i="7"/>
  <c r="O1070" i="7"/>
  <c r="Q1070" i="7"/>
  <c r="O999" i="7"/>
  <c r="M1031" i="7"/>
  <c r="O1063" i="7"/>
  <c r="Q1063" i="7"/>
  <c r="M1063" i="7"/>
  <c r="N1963" i="15"/>
  <c r="N1899" i="15"/>
  <c r="N1835" i="15"/>
  <c r="N1771" i="15"/>
  <c r="N1730" i="15"/>
  <c r="N1714" i="15"/>
  <c r="L1803" i="15"/>
  <c r="L1771" i="15"/>
  <c r="L1545" i="15"/>
  <c r="N1192" i="15"/>
  <c r="N10" i="15"/>
  <c r="N74" i="15"/>
  <c r="N138" i="15"/>
  <c r="N218" i="15"/>
  <c r="K1023" i="14"/>
  <c r="O1023" i="14"/>
  <c r="M895" i="14"/>
  <c r="K417" i="14"/>
  <c r="O321" i="14"/>
  <c r="K225" i="14"/>
  <c r="M577" i="14"/>
  <c r="M545" i="14"/>
  <c r="M566" i="14"/>
  <c r="K462" i="14"/>
  <c r="K497" i="14"/>
  <c r="K638" i="14"/>
  <c r="J60" i="13"/>
  <c r="N60" i="13"/>
  <c r="J124" i="13"/>
  <c r="N124" i="13"/>
  <c r="J188" i="13"/>
  <c r="N188" i="13"/>
  <c r="J252" i="13"/>
  <c r="N252" i="13"/>
  <c r="N873" i="13"/>
  <c r="J873" i="13"/>
  <c r="Q34" i="7"/>
  <c r="M34" i="7"/>
  <c r="O34" i="7"/>
  <c r="O1121" i="14"/>
  <c r="O1113" i="14"/>
  <c r="M1908" i="14"/>
  <c r="O1754" i="14"/>
  <c r="O1844" i="14"/>
  <c r="O1884" i="14"/>
  <c r="O1956" i="14"/>
  <c r="P10" i="15"/>
  <c r="P18" i="15"/>
  <c r="P26" i="15"/>
  <c r="P34" i="15"/>
  <c r="P42" i="15"/>
  <c r="P50" i="15"/>
  <c r="P58" i="15"/>
  <c r="P66" i="15"/>
  <c r="P74" i="15"/>
  <c r="P82" i="15"/>
  <c r="P90" i="15"/>
  <c r="P98" i="15"/>
  <c r="P106" i="15"/>
  <c r="P114" i="15"/>
  <c r="P122" i="15"/>
  <c r="P130" i="15"/>
  <c r="P138" i="15"/>
  <c r="P146" i="15"/>
  <c r="P154" i="15"/>
  <c r="P162" i="15"/>
  <c r="P170" i="15"/>
  <c r="P178" i="15"/>
  <c r="P186" i="15"/>
  <c r="P194" i="15"/>
  <c r="P202" i="15"/>
  <c r="P210" i="15"/>
  <c r="P218" i="15"/>
  <c r="P226" i="15"/>
  <c r="P234" i="15"/>
  <c r="P242" i="15"/>
  <c r="P250" i="15"/>
  <c r="P258" i="15"/>
  <c r="P266" i="15"/>
  <c r="P274" i="15"/>
  <c r="K1572" i="14"/>
  <c r="L1975" i="15"/>
  <c r="L1943" i="15"/>
  <c r="L1911" i="15"/>
  <c r="L1879" i="15"/>
  <c r="L1847" i="15"/>
  <c r="L1815" i="15"/>
  <c r="L1783" i="15"/>
  <c r="N1987" i="15"/>
  <c r="N1968" i="15"/>
  <c r="N1955" i="15"/>
  <c r="N1936" i="15"/>
  <c r="N1923" i="15"/>
  <c r="N1904" i="15"/>
  <c r="N1891" i="15"/>
  <c r="N1872" i="15"/>
  <c r="N1859" i="15"/>
  <c r="N1840" i="15"/>
  <c r="N1827" i="15"/>
  <c r="N1808" i="15"/>
  <c r="N1795" i="15"/>
  <c r="N1776" i="15"/>
  <c r="N1763" i="15"/>
  <c r="N1720" i="15"/>
  <c r="N1688" i="15"/>
  <c r="N1656" i="15"/>
  <c r="N1624" i="15"/>
  <c r="N1592" i="15"/>
  <c r="N1553" i="15"/>
  <c r="L1816" i="15"/>
  <c r="P1989" i="15"/>
  <c r="P1981" i="15"/>
  <c r="P1973" i="15"/>
  <c r="P1965" i="15"/>
  <c r="P1957" i="15"/>
  <c r="P1949" i="15"/>
  <c r="P1941" i="15"/>
  <c r="P1933" i="15"/>
  <c r="P1925" i="15"/>
  <c r="P1917" i="15"/>
  <c r="P1909" i="15"/>
  <c r="P1901" i="15"/>
  <c r="P1893" i="15"/>
  <c r="P1885" i="15"/>
  <c r="P1877" i="15"/>
  <c r="P1869" i="15"/>
  <c r="P1861" i="15"/>
  <c r="P1853" i="15"/>
  <c r="P1845" i="15"/>
  <c r="P1837" i="15"/>
  <c r="P1829" i="15"/>
  <c r="P1821" i="15"/>
  <c r="P1813" i="15"/>
  <c r="P1805" i="15"/>
  <c r="P1797" i="15"/>
  <c r="P1789" i="15"/>
  <c r="P1781" i="15"/>
  <c r="P1773" i="15"/>
  <c r="P1765" i="15"/>
  <c r="P1757" i="15"/>
  <c r="P1749" i="15"/>
  <c r="P1741" i="15"/>
  <c r="N1734" i="15"/>
  <c r="N1726" i="15"/>
  <c r="N1718" i="15"/>
  <c r="N1710" i="15"/>
  <c r="N1702" i="15"/>
  <c r="N1694" i="15"/>
  <c r="N1686" i="15"/>
  <c r="N1678" i="15"/>
  <c r="N1670" i="15"/>
  <c r="N1662" i="15"/>
  <c r="N1654" i="15"/>
  <c r="N1646" i="15"/>
  <c r="N1638" i="15"/>
  <c r="N1630" i="15"/>
  <c r="N1622" i="15"/>
  <c r="N1614" i="15"/>
  <c r="N1606" i="15"/>
  <c r="N1598" i="15"/>
  <c r="N1590" i="15"/>
  <c r="N1582" i="15"/>
  <c r="N1574" i="15"/>
  <c r="N1566" i="15"/>
  <c r="N1557" i="15"/>
  <c r="N1533" i="15"/>
  <c r="N1525" i="15"/>
  <c r="P1734" i="15"/>
  <c r="P1730" i="15"/>
  <c r="P1728" i="15"/>
  <c r="P1726" i="15"/>
  <c r="P1722" i="15"/>
  <c r="P1720" i="15"/>
  <c r="P1718" i="15"/>
  <c r="P1714" i="15"/>
  <c r="P1712" i="15"/>
  <c r="P1710" i="15"/>
  <c r="P1706" i="15"/>
  <c r="P1704" i="15"/>
  <c r="P1702" i="15"/>
  <c r="P1698" i="15"/>
  <c r="P1696" i="15"/>
  <c r="P1694" i="15"/>
  <c r="P1690" i="15"/>
  <c r="P1688" i="15"/>
  <c r="P1686" i="15"/>
  <c r="P1682" i="15"/>
  <c r="P1680" i="15"/>
  <c r="P1678" i="15"/>
  <c r="P1674" i="15"/>
  <c r="P1672" i="15"/>
  <c r="P1670" i="15"/>
  <c r="P1666" i="15"/>
  <c r="P1664" i="15"/>
  <c r="P1662" i="15"/>
  <c r="P1658" i="15"/>
  <c r="P1656" i="15"/>
  <c r="P1654" i="15"/>
  <c r="P1650" i="15"/>
  <c r="P1648" i="15"/>
  <c r="P1646" i="15"/>
  <c r="P1642" i="15"/>
  <c r="P1640" i="15"/>
  <c r="P1638" i="15"/>
  <c r="P1634" i="15"/>
  <c r="P1632" i="15"/>
  <c r="P1630" i="15"/>
  <c r="P1626" i="15"/>
  <c r="P1624" i="15"/>
  <c r="P1622" i="15"/>
  <c r="P1618" i="15"/>
  <c r="P1616" i="15"/>
  <c r="P1614" i="15"/>
  <c r="P1610" i="15"/>
  <c r="P1608" i="15"/>
  <c r="P1606" i="15"/>
  <c r="P1602" i="15"/>
  <c r="P1600" i="15"/>
  <c r="P1598" i="15"/>
  <c r="P1594" i="15"/>
  <c r="P1592" i="15"/>
  <c r="P1590" i="15"/>
  <c r="P1586" i="15"/>
  <c r="P1584" i="15"/>
  <c r="P1582" i="15"/>
  <c r="P1578" i="15"/>
  <c r="P1576" i="15"/>
  <c r="P1574" i="15"/>
  <c r="P1570" i="15"/>
  <c r="P1568" i="15"/>
  <c r="P1566" i="15"/>
  <c r="N1230" i="15"/>
  <c r="N1222" i="15"/>
  <c r="N1214" i="15"/>
  <c r="N1206" i="15"/>
  <c r="N1198" i="15"/>
  <c r="N1190" i="15"/>
  <c r="N1182" i="15"/>
  <c r="N1174" i="15"/>
  <c r="N1166" i="15"/>
  <c r="L1231" i="15"/>
  <c r="L1223" i="15"/>
  <c r="L1215" i="15"/>
  <c r="L1207" i="15"/>
  <c r="N1202" i="15"/>
  <c r="N1194" i="15"/>
  <c r="N1186" i="15"/>
  <c r="N1178" i="15"/>
  <c r="N1170" i="15"/>
  <c r="N1204" i="15"/>
  <c r="N1196" i="15"/>
  <c r="N1188" i="15"/>
  <c r="N1180" i="15"/>
  <c r="N1172" i="15"/>
  <c r="N1164" i="15"/>
  <c r="L1200" i="15"/>
  <c r="L1176" i="15"/>
  <c r="L1168" i="15"/>
  <c r="M1735" i="14"/>
  <c r="M1425" i="14"/>
  <c r="M1329" i="14"/>
  <c r="M1281" i="14"/>
  <c r="M1172" i="14"/>
  <c r="K1777" i="14"/>
  <c r="K1361" i="14"/>
  <c r="K1188" i="14"/>
  <c r="K1769" i="14"/>
  <c r="K1577" i="14"/>
  <c r="K1497" i="14"/>
  <c r="O1252" i="14"/>
  <c r="N18" i="15"/>
  <c r="N34" i="15"/>
  <c r="N50" i="15"/>
  <c r="N66" i="15"/>
  <c r="N82" i="15"/>
  <c r="N98" i="15"/>
  <c r="N114" i="15"/>
  <c r="N130" i="15"/>
  <c r="N146" i="15"/>
  <c r="N162" i="15"/>
  <c r="N178" i="15"/>
  <c r="N194" i="15"/>
  <c r="N210" i="15"/>
  <c r="N226" i="15"/>
  <c r="N254" i="15"/>
  <c r="N258" i="15"/>
  <c r="N266" i="15"/>
  <c r="K90" i="14"/>
  <c r="M470" i="14"/>
  <c r="K481" i="14"/>
  <c r="M672" i="14"/>
  <c r="M676" i="14"/>
  <c r="K907" i="14"/>
  <c r="O907" i="14"/>
  <c r="K923" i="14"/>
  <c r="O923" i="14"/>
  <c r="K931" i="14"/>
  <c r="O931" i="14"/>
  <c r="K939" i="14"/>
  <c r="O939" i="14"/>
  <c r="K955" i="14"/>
  <c r="O955" i="14"/>
  <c r="K995" i="14"/>
  <c r="O995" i="14"/>
  <c r="K1067" i="14"/>
  <c r="O1067" i="14"/>
  <c r="M598" i="14"/>
  <c r="M802" i="14"/>
  <c r="M875" i="14"/>
  <c r="M879" i="14"/>
  <c r="M889" i="14"/>
  <c r="M893" i="14"/>
  <c r="M901" i="14"/>
  <c r="M913" i="14"/>
  <c r="M931" i="14"/>
  <c r="M935" i="14"/>
  <c r="M941" i="14"/>
  <c r="O968" i="14"/>
  <c r="M979" i="14"/>
  <c r="M1001" i="14"/>
  <c r="M1019" i="14"/>
  <c r="M1023" i="14"/>
  <c r="M1073" i="14"/>
  <c r="K455" i="14"/>
  <c r="O443" i="14"/>
  <c r="K409" i="14"/>
  <c r="M400" i="14"/>
  <c r="O393" i="14"/>
  <c r="O387" i="14"/>
  <c r="O365" i="14"/>
  <c r="K353" i="14"/>
  <c r="K339" i="14"/>
  <c r="K309" i="14"/>
  <c r="K285" i="14"/>
  <c r="O273" i="14"/>
  <c r="K263" i="14"/>
  <c r="M254" i="14"/>
  <c r="K221" i="14"/>
  <c r="K29" i="14"/>
  <c r="O185" i="14"/>
  <c r="K31" i="14"/>
  <c r="M847" i="14"/>
  <c r="M821" i="14"/>
  <c r="M795" i="14"/>
  <c r="M773" i="14"/>
  <c r="M727" i="14"/>
  <c r="M689" i="14"/>
  <c r="M659" i="14"/>
  <c r="M479" i="14"/>
  <c r="M471" i="14"/>
  <c r="M457" i="14"/>
  <c r="M443" i="14"/>
  <c r="M273" i="14"/>
  <c r="M225" i="14"/>
  <c r="M215" i="14"/>
  <c r="M167" i="14"/>
  <c r="M1971" i="14"/>
  <c r="M1881" i="14"/>
  <c r="K1859" i="14"/>
  <c r="O1673" i="14"/>
  <c r="O1204" i="14"/>
  <c r="M1787" i="14"/>
  <c r="M1747" i="14"/>
  <c r="M1569" i="14"/>
  <c r="M1435" i="14"/>
  <c r="M1393" i="14"/>
  <c r="M1313" i="14"/>
  <c r="K1220" i="14"/>
  <c r="O1651" i="14"/>
  <c r="O1627" i="14"/>
  <c r="O1347" i="14"/>
  <c r="M1316" i="14"/>
  <c r="O487" i="14"/>
  <c r="O531" i="14"/>
  <c r="M552" i="14"/>
  <c r="O562" i="14"/>
  <c r="M590" i="14"/>
  <c r="O598" i="14"/>
  <c r="O634" i="14"/>
  <c r="M684" i="14"/>
  <c r="O698" i="14"/>
  <c r="O793" i="14"/>
  <c r="O468" i="14"/>
  <c r="K556" i="14"/>
  <c r="O614" i="14"/>
  <c r="M622" i="14"/>
  <c r="O666" i="14"/>
  <c r="K924" i="14"/>
  <c r="K1024" i="14"/>
  <c r="J20" i="13"/>
  <c r="N20" i="13"/>
  <c r="J36" i="13"/>
  <c r="N36" i="13"/>
  <c r="J52" i="13"/>
  <c r="N52" i="13"/>
  <c r="J68" i="13"/>
  <c r="N68" i="13"/>
  <c r="J84" i="13"/>
  <c r="N84" i="13"/>
  <c r="J100" i="13"/>
  <c r="N100" i="13"/>
  <c r="J116" i="13"/>
  <c r="N116" i="13"/>
  <c r="J132" i="13"/>
  <c r="N132" i="13"/>
  <c r="J148" i="13"/>
  <c r="N148" i="13"/>
  <c r="J164" i="13"/>
  <c r="N164" i="13"/>
  <c r="J180" i="13"/>
  <c r="N180" i="13"/>
  <c r="J196" i="13"/>
  <c r="N196" i="13"/>
  <c r="J212" i="13"/>
  <c r="N212" i="13"/>
  <c r="J228" i="13"/>
  <c r="N228" i="13"/>
  <c r="J244" i="13"/>
  <c r="N244" i="13"/>
  <c r="J260" i="13"/>
  <c r="N260" i="13"/>
  <c r="N881" i="13"/>
  <c r="K932" i="14"/>
  <c r="K1044" i="14"/>
  <c r="K1074" i="14"/>
  <c r="J267" i="13"/>
  <c r="J283" i="13"/>
  <c r="J299" i="13"/>
  <c r="J315" i="13"/>
  <c r="J331" i="13"/>
  <c r="J347" i="13"/>
  <c r="J363" i="13"/>
  <c r="J379" i="13"/>
  <c r="J395" i="13"/>
  <c r="J411" i="13"/>
  <c r="J427" i="13"/>
  <c r="J443" i="13"/>
  <c r="J459" i="13"/>
  <c r="J475" i="13"/>
  <c r="J491" i="13"/>
  <c r="J507" i="13"/>
  <c r="J523" i="13"/>
  <c r="J539" i="13"/>
  <c r="J555" i="13"/>
  <c r="J571" i="13"/>
  <c r="J587" i="13"/>
  <c r="J603" i="13"/>
  <c r="J619" i="13"/>
  <c r="J635" i="13"/>
  <c r="J651" i="13"/>
  <c r="J667" i="13"/>
  <c r="J683" i="13"/>
  <c r="J699" i="13"/>
  <c r="J715" i="13"/>
  <c r="J731" i="13"/>
  <c r="J747" i="13"/>
  <c r="J763" i="13"/>
  <c r="J779" i="13"/>
  <c r="J795" i="13"/>
  <c r="J811" i="13"/>
  <c r="J827" i="13"/>
  <c r="J843" i="13"/>
  <c r="J859" i="13"/>
  <c r="J877" i="13"/>
  <c r="N877" i="13"/>
  <c r="K948" i="14"/>
  <c r="K994" i="14"/>
  <c r="J923" i="13"/>
  <c r="N931" i="13"/>
  <c r="J955" i="13"/>
  <c r="N963" i="13"/>
  <c r="J987" i="13"/>
  <c r="N995" i="13"/>
  <c r="J1019" i="13"/>
  <c r="N1027" i="13"/>
  <c r="J1051" i="13"/>
  <c r="N1059" i="13"/>
  <c r="L10" i="7"/>
  <c r="L26" i="7"/>
  <c r="L42" i="7"/>
  <c r="K1064" i="14"/>
  <c r="N867" i="13"/>
  <c r="N899" i="13"/>
  <c r="N920" i="13"/>
  <c r="N928" i="13"/>
  <c r="N936" i="13"/>
  <c r="N944" i="13"/>
  <c r="N952" i="13"/>
  <c r="N960" i="13"/>
  <c r="N968" i="13"/>
  <c r="N976" i="13"/>
  <c r="N984" i="13"/>
  <c r="N992" i="13"/>
  <c r="N1000" i="13"/>
  <c r="N1008" i="13"/>
  <c r="N1016" i="13"/>
  <c r="N1024" i="13"/>
  <c r="N1032" i="13"/>
  <c r="N1040" i="13"/>
  <c r="N1048" i="13"/>
  <c r="N1056" i="13"/>
  <c r="N1064" i="13"/>
  <c r="N1072" i="13"/>
  <c r="L23" i="7"/>
  <c r="L52" i="7"/>
  <c r="L60" i="7"/>
  <c r="L68" i="7"/>
  <c r="L76" i="7"/>
  <c r="L84" i="7"/>
  <c r="L92" i="7"/>
  <c r="L100" i="7"/>
  <c r="L108" i="7"/>
  <c r="L116" i="7"/>
  <c r="L124" i="7"/>
  <c r="L132" i="7"/>
  <c r="L140" i="7"/>
  <c r="L148" i="7"/>
  <c r="L156" i="7"/>
  <c r="L164" i="7"/>
  <c r="L172" i="7"/>
  <c r="L180" i="7"/>
  <c r="L188" i="7"/>
  <c r="L196" i="7"/>
  <c r="K58" i="7"/>
  <c r="L58" i="7" s="1"/>
  <c r="K90" i="7"/>
  <c r="L90" i="7" s="1"/>
  <c r="K122" i="7"/>
  <c r="L122" i="7" s="1"/>
  <c r="K154" i="7"/>
  <c r="L154" i="7" s="1"/>
  <c r="L178" i="7"/>
  <c r="N925" i="13"/>
  <c r="N933" i="13"/>
  <c r="N941" i="13"/>
  <c r="N949" i="13"/>
  <c r="N957" i="13"/>
  <c r="N965" i="13"/>
  <c r="N973" i="13"/>
  <c r="N981" i="13"/>
  <c r="N989" i="13"/>
  <c r="N997" i="13"/>
  <c r="N1005" i="13"/>
  <c r="N1013" i="13"/>
  <c r="N1021" i="13"/>
  <c r="N1029" i="13"/>
  <c r="N1037" i="13"/>
  <c r="N1045" i="13"/>
  <c r="N1053" i="13"/>
  <c r="N1061" i="13"/>
  <c r="N1069" i="13"/>
  <c r="N1077" i="13"/>
  <c r="J3" i="13"/>
  <c r="M35" i="7"/>
  <c r="O35" i="7"/>
  <c r="Q35" i="7"/>
  <c r="L56" i="7"/>
  <c r="L64" i="7"/>
  <c r="L72" i="7"/>
  <c r="L80" i="7"/>
  <c r="L88" i="7"/>
  <c r="L96" i="7"/>
  <c r="L104" i="7"/>
  <c r="L112" i="7"/>
  <c r="L120" i="7"/>
  <c r="L128" i="7"/>
  <c r="L136" i="7"/>
  <c r="L144" i="7"/>
  <c r="L152" i="7"/>
  <c r="L160" i="7"/>
  <c r="L168" i="7"/>
  <c r="L200" i="7"/>
  <c r="L208" i="7"/>
  <c r="L216" i="7"/>
  <c r="L224" i="7"/>
  <c r="L232" i="7"/>
  <c r="L240" i="7"/>
  <c r="L248" i="7"/>
  <c r="L256" i="7"/>
  <c r="L264" i="7"/>
  <c r="L272" i="7"/>
  <c r="L280" i="7"/>
  <c r="L288" i="7"/>
  <c r="L296" i="7"/>
  <c r="L304" i="7"/>
  <c r="L312" i="7"/>
  <c r="L320" i="7"/>
  <c r="L328" i="7"/>
  <c r="L336" i="7"/>
  <c r="L344" i="7"/>
  <c r="L352" i="7"/>
  <c r="L368" i="7"/>
  <c r="L384" i="7"/>
  <c r="L400" i="7"/>
  <c r="L416" i="7"/>
  <c r="L432" i="7"/>
  <c r="L448" i="7"/>
  <c r="L464" i="7"/>
  <c r="L480" i="7"/>
  <c r="L496" i="7"/>
  <c r="K54" i="7"/>
  <c r="L54" i="7" s="1"/>
  <c r="K86" i="7"/>
  <c r="L86" i="7" s="1"/>
  <c r="K118" i="7"/>
  <c r="L118" i="7" s="1"/>
  <c r="K150" i="7"/>
  <c r="L150" i="7" s="1"/>
  <c r="K182" i="7"/>
  <c r="L182" i="7" s="1"/>
  <c r="L211" i="7"/>
  <c r="L227" i="7"/>
  <c r="L243" i="7"/>
  <c r="L259" i="7"/>
  <c r="L275" i="7"/>
  <c r="L291" i="7"/>
  <c r="L307" i="7"/>
  <c r="L323" i="7"/>
  <c r="L339" i="7"/>
  <c r="K522" i="7"/>
  <c r="L522" i="7" s="1"/>
  <c r="Q534" i="7"/>
  <c r="M534" i="7"/>
  <c r="O534" i="7"/>
  <c r="L551" i="7"/>
  <c r="M443" i="7"/>
  <c r="O443" i="7"/>
  <c r="Q443" i="7"/>
  <c r="M427" i="7"/>
  <c r="O427" i="7"/>
  <c r="Q427" i="7"/>
  <c r="M411" i="7"/>
  <c r="O411" i="7"/>
  <c r="Q411" i="7"/>
  <c r="M395" i="7"/>
  <c r="O395" i="7"/>
  <c r="Q395" i="7"/>
  <c r="M379" i="7"/>
  <c r="L197" i="7"/>
  <c r="L165" i="7"/>
  <c r="L133" i="7"/>
  <c r="L101" i="7"/>
  <c r="L69" i="7"/>
  <c r="L37" i="7"/>
  <c r="L3" i="7"/>
  <c r="L191" i="7"/>
  <c r="L159" i="7"/>
  <c r="L127" i="7"/>
  <c r="L95" i="7"/>
  <c r="L63" i="7"/>
  <c r="L501" i="7"/>
  <c r="L485" i="7"/>
  <c r="L469" i="7"/>
  <c r="L453" i="7"/>
  <c r="L193" i="7"/>
  <c r="L161" i="7"/>
  <c r="L129" i="7"/>
  <c r="L97" i="7"/>
  <c r="L65" i="7"/>
  <c r="L33" i="7"/>
  <c r="L203" i="7"/>
  <c r="L171" i="7"/>
  <c r="L139" i="7"/>
  <c r="L107" i="7"/>
  <c r="L75" i="7"/>
  <c r="L205" i="7"/>
  <c r="L221" i="7"/>
  <c r="L237" i="7"/>
  <c r="L253" i="7"/>
  <c r="L269" i="7"/>
  <c r="L285" i="7"/>
  <c r="L301" i="7"/>
  <c r="L317" i="7"/>
  <c r="L333" i="7"/>
  <c r="L349" i="7"/>
  <c r="L455" i="7"/>
  <c r="L463" i="7"/>
  <c r="L471" i="7"/>
  <c r="L479" i="7"/>
  <c r="L487" i="7"/>
  <c r="L495" i="7"/>
  <c r="L514" i="7"/>
  <c r="M531" i="7"/>
  <c r="O531" i="7"/>
  <c r="Q531" i="7"/>
  <c r="M547" i="7"/>
  <c r="O547" i="7"/>
  <c r="Q547" i="7"/>
  <c r="M557" i="7"/>
  <c r="O557" i="7"/>
  <c r="Q557" i="7"/>
  <c r="M573" i="7"/>
  <c r="L215" i="7"/>
  <c r="L231" i="7"/>
  <c r="L247" i="7"/>
  <c r="L263" i="7"/>
  <c r="L279" i="7"/>
  <c r="L295" i="7"/>
  <c r="L311" i="7"/>
  <c r="L327" i="7"/>
  <c r="L343" i="7"/>
  <c r="K502" i="7"/>
  <c r="L502" i="7" s="1"/>
  <c r="Q516" i="7"/>
  <c r="O516" i="7"/>
  <c r="M516" i="7"/>
  <c r="Q532" i="7"/>
  <c r="O532" i="7"/>
  <c r="M532" i="7"/>
  <c r="Q548" i="7"/>
  <c r="O548" i="7"/>
  <c r="M548" i="7"/>
  <c r="L568" i="7"/>
  <c r="L584" i="7"/>
  <c r="L600" i="7"/>
  <c r="L616" i="7"/>
  <c r="L632" i="7"/>
  <c r="L648" i="7"/>
  <c r="L664" i="7"/>
  <c r="L744" i="7"/>
  <c r="L760" i="7"/>
  <c r="L776" i="7"/>
  <c r="L523" i="7"/>
  <c r="L539" i="7"/>
  <c r="M587" i="7"/>
  <c r="O587" i="7"/>
  <c r="Q587" i="7"/>
  <c r="M603" i="7"/>
  <c r="O603" i="7"/>
  <c r="Q603" i="7"/>
  <c r="M619" i="7"/>
  <c r="O619" i="7"/>
  <c r="Q619" i="7"/>
  <c r="M667" i="7"/>
  <c r="O667" i="7"/>
  <c r="Q667" i="7"/>
  <c r="M683" i="7"/>
  <c r="O683" i="7"/>
  <c r="Q683" i="7"/>
  <c r="M699" i="7"/>
  <c r="O699" i="7"/>
  <c r="Q699" i="7"/>
  <c r="M731" i="7"/>
  <c r="O731" i="7"/>
  <c r="Q731" i="7"/>
  <c r="M747" i="7"/>
  <c r="O747" i="7"/>
  <c r="Q747" i="7"/>
  <c r="M763" i="7"/>
  <c r="O763" i="7"/>
  <c r="Q763" i="7"/>
  <c r="M779" i="7"/>
  <c r="O779" i="7"/>
  <c r="Q779" i="7"/>
  <c r="M792" i="7"/>
  <c r="O792" i="7"/>
  <c r="Q792" i="7"/>
  <c r="L800" i="7"/>
  <c r="M808" i="7"/>
  <c r="O808" i="7"/>
  <c r="Q808" i="7"/>
  <c r="L816" i="7"/>
  <c r="M824" i="7"/>
  <c r="O824" i="7"/>
  <c r="Q824" i="7"/>
  <c r="L832" i="7"/>
  <c r="M840" i="7"/>
  <c r="O840" i="7"/>
  <c r="Q840" i="7"/>
  <c r="L848" i="7"/>
  <c r="M856" i="7"/>
  <c r="O856" i="7"/>
  <c r="Q856" i="7"/>
  <c r="L864" i="7"/>
  <c r="M872" i="7"/>
  <c r="O872" i="7"/>
  <c r="Q872" i="7"/>
  <c r="L880" i="7"/>
  <c r="M888" i="7"/>
  <c r="O888" i="7"/>
  <c r="Q888" i="7"/>
  <c r="L896" i="7"/>
  <c r="M904" i="7"/>
  <c r="O904" i="7"/>
  <c r="Q904" i="7"/>
  <c r="L912" i="7"/>
  <c r="M920" i="7"/>
  <c r="O920" i="7"/>
  <c r="Q920" i="7"/>
  <c r="L928" i="7"/>
  <c r="M936" i="7"/>
  <c r="O936" i="7"/>
  <c r="Q936" i="7"/>
  <c r="L944" i="7"/>
  <c r="M952" i="7"/>
  <c r="O952" i="7"/>
  <c r="Q952" i="7"/>
  <c r="L960" i="7"/>
  <c r="M968" i="7"/>
  <c r="O968" i="7"/>
  <c r="Q968" i="7"/>
  <c r="M976" i="7"/>
  <c r="O976" i="7"/>
  <c r="Q976" i="7"/>
  <c r="L984" i="7"/>
  <c r="M1000" i="7"/>
  <c r="O1000" i="7"/>
  <c r="Q1000" i="7"/>
  <c r="M1008" i="7"/>
  <c r="O1008" i="7"/>
  <c r="Q1008" i="7"/>
  <c r="L1016" i="7"/>
  <c r="M1032" i="7"/>
  <c r="O1032" i="7"/>
  <c r="Q1032" i="7"/>
  <c r="M1040" i="7"/>
  <c r="O1040" i="7"/>
  <c r="Q1040" i="7"/>
  <c r="L1048" i="7"/>
  <c r="M1064" i="7"/>
  <c r="O1064" i="7"/>
  <c r="Q1064" i="7"/>
  <c r="L793" i="7"/>
  <c r="L813" i="7"/>
  <c r="L829" i="7"/>
  <c r="L845" i="7"/>
  <c r="L861" i="7"/>
  <c r="L877" i="7"/>
  <c r="L893" i="7"/>
  <c r="L909" i="7"/>
  <c r="L925" i="7"/>
  <c r="L941" i="7"/>
  <c r="L957" i="7"/>
  <c r="L981" i="7"/>
  <c r="L1013" i="7"/>
  <c r="L1045" i="7"/>
  <c r="L1073" i="7"/>
  <c r="L5" i="7"/>
  <c r="O1057" i="7"/>
  <c r="Q1057" i="7"/>
  <c r="M1057" i="7"/>
  <c r="O979" i="7"/>
  <c r="Q979" i="7"/>
  <c r="M979" i="7"/>
  <c r="O1011" i="7"/>
  <c r="Q1011" i="7"/>
  <c r="M1011" i="7"/>
  <c r="O1043" i="7"/>
  <c r="Q1043" i="7"/>
  <c r="M1043" i="7"/>
  <c r="L969" i="7"/>
  <c r="L1065" i="7"/>
  <c r="L1077" i="7"/>
  <c r="L733" i="7"/>
  <c r="L741" i="7"/>
  <c r="L749" i="7"/>
  <c r="L757" i="7"/>
  <c r="L765" i="7"/>
  <c r="L773" i="7"/>
  <c r="L781" i="7"/>
  <c r="L811" i="7"/>
  <c r="L827" i="7"/>
  <c r="L843" i="7"/>
  <c r="L863" i="7"/>
  <c r="L883" i="7"/>
  <c r="L903" i="7"/>
  <c r="L919" i="7"/>
  <c r="L939" i="7"/>
  <c r="M959" i="7"/>
  <c r="O1001" i="7"/>
  <c r="Q1001" i="7"/>
  <c r="M1001" i="7"/>
  <c r="L577" i="7"/>
  <c r="L585" i="7"/>
  <c r="L593" i="7"/>
  <c r="L601" i="7"/>
  <c r="L609" i="7"/>
  <c r="L617" i="7"/>
  <c r="L625" i="7"/>
  <c r="L633" i="7"/>
  <c r="L641" i="7"/>
  <c r="L649" i="7"/>
  <c r="L657" i="7"/>
  <c r="L665" i="7"/>
  <c r="L673" i="7"/>
  <c r="L681" i="7"/>
  <c r="L689" i="7"/>
  <c r="L697" i="7"/>
  <c r="L705" i="7"/>
  <c r="L713" i="7"/>
  <c r="L721" i="7"/>
  <c r="L729" i="7"/>
  <c r="O795" i="7"/>
  <c r="Q795" i="7"/>
  <c r="M795" i="7"/>
  <c r="O991" i="7"/>
  <c r="Q991" i="7"/>
  <c r="M991" i="7"/>
  <c r="O1023" i="7"/>
  <c r="Q1023" i="7"/>
  <c r="M1023" i="7"/>
  <c r="O1055" i="7"/>
  <c r="Q1055" i="7"/>
  <c r="M1055" i="7"/>
  <c r="N1931" i="15"/>
  <c r="N1867" i="15"/>
  <c r="N1698" i="15"/>
  <c r="N1682" i="15"/>
  <c r="N1666" i="15"/>
  <c r="N1650" i="15"/>
  <c r="N1634" i="15"/>
  <c r="N1618" i="15"/>
  <c r="L1931" i="15"/>
  <c r="N1529" i="15"/>
  <c r="L1529" i="15"/>
  <c r="N26" i="15"/>
  <c r="N90" i="15"/>
  <c r="N154" i="15"/>
  <c r="N202" i="15"/>
  <c r="K887" i="14"/>
  <c r="O887" i="14"/>
  <c r="K903" i="14"/>
  <c r="O903" i="14"/>
  <c r="K967" i="14"/>
  <c r="O967" i="14"/>
  <c r="K983" i="14"/>
  <c r="O983" i="14"/>
  <c r="K1015" i="14"/>
  <c r="O1015" i="14"/>
  <c r="M999" i="14"/>
  <c r="M1039" i="14"/>
  <c r="K441" i="14"/>
  <c r="K167" i="14"/>
  <c r="K1923" i="14"/>
  <c r="M1803" i="14"/>
  <c r="O695" i="14"/>
  <c r="K850" i="14"/>
  <c r="K1058" i="14"/>
  <c r="J28" i="13"/>
  <c r="N28" i="13"/>
  <c r="J92" i="13"/>
  <c r="N92" i="13"/>
  <c r="J156" i="13"/>
  <c r="N156" i="13"/>
  <c r="J236" i="13"/>
  <c r="N236" i="13"/>
  <c r="M1269" i="14"/>
  <c r="K1364" i="14"/>
  <c r="M1770" i="14"/>
  <c r="L5" i="15"/>
  <c r="N5" i="15"/>
  <c r="L13" i="15"/>
  <c r="N13" i="15"/>
  <c r="L21" i="15"/>
  <c r="N21" i="15"/>
  <c r="L29" i="15"/>
  <c r="N29" i="15"/>
  <c r="L37" i="15"/>
  <c r="N37" i="15"/>
  <c r="L45" i="15"/>
  <c r="N45" i="15"/>
  <c r="L53" i="15"/>
  <c r="N53" i="15"/>
  <c r="L61" i="15"/>
  <c r="N61" i="15"/>
  <c r="L69" i="15"/>
  <c r="N69" i="15"/>
  <c r="L77" i="15"/>
  <c r="N77" i="15"/>
  <c r="L85" i="15"/>
  <c r="N85" i="15"/>
  <c r="L93" i="15"/>
  <c r="N93" i="15"/>
  <c r="L101" i="15"/>
  <c r="N101" i="15"/>
  <c r="L109" i="15"/>
  <c r="N109" i="15"/>
  <c r="L117" i="15"/>
  <c r="N117" i="15"/>
  <c r="L125" i="15"/>
  <c r="N125" i="15"/>
  <c r="L133" i="15"/>
  <c r="N133" i="15"/>
  <c r="L141" i="15"/>
  <c r="N141" i="15"/>
  <c r="L149" i="15"/>
  <c r="N149" i="15"/>
  <c r="L157" i="15"/>
  <c r="N157" i="15"/>
  <c r="L165" i="15"/>
  <c r="N165" i="15"/>
  <c r="L173" i="15"/>
  <c r="N173" i="15"/>
  <c r="L181" i="15"/>
  <c r="N181" i="15"/>
  <c r="L189" i="15"/>
  <c r="N189" i="15"/>
  <c r="L197" i="15"/>
  <c r="N197" i="15"/>
  <c r="L205" i="15"/>
  <c r="N205" i="15"/>
  <c r="L213" i="15"/>
  <c r="N213" i="15"/>
  <c r="L221" i="15"/>
  <c r="N221" i="15"/>
  <c r="L229" i="15"/>
  <c r="N229" i="15"/>
  <c r="K1754" i="14"/>
  <c r="K1844" i="14"/>
  <c r="L1078" i="15"/>
  <c r="P1078" i="15"/>
  <c r="K1540" i="14"/>
  <c r="M1816" i="14"/>
  <c r="M1824" i="14"/>
  <c r="P11" i="15"/>
  <c r="L11" i="15"/>
  <c r="N11" i="15"/>
  <c r="P19" i="15"/>
  <c r="L19" i="15"/>
  <c r="N19" i="15"/>
  <c r="P27" i="15"/>
  <c r="L27" i="15"/>
  <c r="N27" i="15"/>
  <c r="P35" i="15"/>
  <c r="L35" i="15"/>
  <c r="N35" i="15"/>
  <c r="P43" i="15"/>
  <c r="L43" i="15"/>
  <c r="N43" i="15"/>
  <c r="P51" i="15"/>
  <c r="L51" i="15"/>
  <c r="N51" i="15"/>
  <c r="P59" i="15"/>
  <c r="L59" i="15"/>
  <c r="N59" i="15"/>
  <c r="P67" i="15"/>
  <c r="L67" i="15"/>
  <c r="N67" i="15"/>
  <c r="P75" i="15"/>
  <c r="L75" i="15"/>
  <c r="N75" i="15"/>
  <c r="P83" i="15"/>
  <c r="L83" i="15"/>
  <c r="N83" i="15"/>
  <c r="P91" i="15"/>
  <c r="L91" i="15"/>
  <c r="N91" i="15"/>
  <c r="P99" i="15"/>
  <c r="L99" i="15"/>
  <c r="N99" i="15"/>
  <c r="P107" i="15"/>
  <c r="L107" i="15"/>
  <c r="N107" i="15"/>
  <c r="P115" i="15"/>
  <c r="L115" i="15"/>
  <c r="N115" i="15"/>
  <c r="P123" i="15"/>
  <c r="L123" i="15"/>
  <c r="N123" i="15"/>
  <c r="P131" i="15"/>
  <c r="L131" i="15"/>
  <c r="N131" i="15"/>
  <c r="P139" i="15"/>
  <c r="L139" i="15"/>
  <c r="N139" i="15"/>
  <c r="P147" i="15"/>
  <c r="L147" i="15"/>
  <c r="N147" i="15"/>
  <c r="P155" i="15"/>
  <c r="L155" i="15"/>
  <c r="N155" i="15"/>
  <c r="P163" i="15"/>
  <c r="L163" i="15"/>
  <c r="N163" i="15"/>
  <c r="P171" i="15"/>
  <c r="L171" i="15"/>
  <c r="N171" i="15"/>
  <c r="P179" i="15"/>
  <c r="L179" i="15"/>
  <c r="N179" i="15"/>
  <c r="P187" i="15"/>
  <c r="L187" i="15"/>
  <c r="N187" i="15"/>
  <c r="P195" i="15"/>
  <c r="L195" i="15"/>
  <c r="N195" i="15"/>
  <c r="P203" i="15"/>
  <c r="L203" i="15"/>
  <c r="N203" i="15"/>
  <c r="P211" i="15"/>
  <c r="L211" i="15"/>
  <c r="N211" i="15"/>
  <c r="P219" i="15"/>
  <c r="L219" i="15"/>
  <c r="N219" i="15"/>
  <c r="L227" i="15"/>
  <c r="N227" i="15"/>
  <c r="N235" i="15"/>
  <c r="P235" i="15"/>
  <c r="N251" i="15"/>
  <c r="P251" i="15"/>
  <c r="N267" i="15"/>
  <c r="P267" i="15"/>
  <c r="P1751" i="15"/>
  <c r="L1983" i="15"/>
  <c r="L1951" i="15"/>
  <c r="L1919" i="15"/>
  <c r="L1887" i="15"/>
  <c r="L1855" i="15"/>
  <c r="L1823" i="15"/>
  <c r="L1791" i="15"/>
  <c r="L1759" i="15"/>
  <c r="L1743" i="15"/>
  <c r="N1712" i="15"/>
  <c r="N1680" i="15"/>
  <c r="N1648" i="15"/>
  <c r="N1616" i="15"/>
  <c r="N1584" i="15"/>
  <c r="P1983" i="15"/>
  <c r="P1951" i="15"/>
  <c r="P1919" i="15"/>
  <c r="P1887" i="15"/>
  <c r="P1855" i="15"/>
  <c r="P1823" i="15"/>
  <c r="P1791" i="15"/>
  <c r="P1759" i="15"/>
  <c r="P1743" i="15"/>
  <c r="P1991" i="15"/>
  <c r="P1959" i="15"/>
  <c r="P1927" i="15"/>
  <c r="P1895" i="15"/>
  <c r="P1863" i="15"/>
  <c r="P1831" i="15"/>
  <c r="P1799" i="15"/>
  <c r="P1767" i="15"/>
  <c r="L1751" i="15"/>
  <c r="N1989" i="15"/>
  <c r="N1981" i="15"/>
  <c r="N1973" i="15"/>
  <c r="N1965" i="15"/>
  <c r="N1957" i="15"/>
  <c r="N1949" i="15"/>
  <c r="N1941" i="15"/>
  <c r="N1933" i="15"/>
  <c r="N1925" i="15"/>
  <c r="N1917" i="15"/>
  <c r="N1909" i="15"/>
  <c r="N1901" i="15"/>
  <c r="N1893" i="15"/>
  <c r="N1885" i="15"/>
  <c r="N1877" i="15"/>
  <c r="N1869" i="15"/>
  <c r="N1861" i="15"/>
  <c r="N1853" i="15"/>
  <c r="N1845" i="15"/>
  <c r="N1837" i="15"/>
  <c r="N1829" i="15"/>
  <c r="N1821" i="15"/>
  <c r="N1813" i="15"/>
  <c r="N1805" i="15"/>
  <c r="N1797" i="15"/>
  <c r="N1789" i="15"/>
  <c r="N1781" i="15"/>
  <c r="N1773" i="15"/>
  <c r="N1765" i="15"/>
  <c r="N1757" i="15"/>
  <c r="N1749" i="15"/>
  <c r="N1741" i="15"/>
  <c r="N1565" i="15"/>
  <c r="L1201" i="15"/>
  <c r="L1193" i="15"/>
  <c r="L1185" i="15"/>
  <c r="L1177" i="15"/>
  <c r="L1169" i="15"/>
  <c r="P1201" i="15"/>
  <c r="P1193" i="15"/>
  <c r="P1185" i="15"/>
  <c r="P1177" i="15"/>
  <c r="P1169" i="15"/>
  <c r="L1229" i="15"/>
  <c r="L1221" i="15"/>
  <c r="L1213" i="15"/>
  <c r="L1205" i="15"/>
  <c r="L1197" i="15"/>
  <c r="L1189" i="15"/>
  <c r="L1181" i="15"/>
  <c r="L1173" i="15"/>
  <c r="L1165" i="15"/>
  <c r="P1231" i="15"/>
  <c r="P1227" i="15"/>
  <c r="P1223" i="15"/>
  <c r="P1219" i="15"/>
  <c r="P1215" i="15"/>
  <c r="P1211" i="15"/>
  <c r="P1207" i="15"/>
  <c r="L1199" i="15"/>
  <c r="L1191" i="15"/>
  <c r="L1183" i="15"/>
  <c r="L1175" i="15"/>
  <c r="L1167" i="15"/>
  <c r="P1163" i="15"/>
  <c r="P1161" i="15"/>
  <c r="P1159" i="15"/>
  <c r="P1157" i="15"/>
  <c r="P1155" i="15"/>
  <c r="P1153" i="15"/>
  <c r="P1151" i="15"/>
  <c r="P1149" i="15"/>
  <c r="P1147" i="15"/>
  <c r="P1145" i="15"/>
  <c r="P1143" i="15"/>
  <c r="P1141" i="15"/>
  <c r="P1139" i="15"/>
  <c r="P1137" i="15"/>
  <c r="P1135" i="15"/>
  <c r="P1133" i="15"/>
  <c r="P1131" i="15"/>
  <c r="P1129" i="15"/>
  <c r="P1127" i="15"/>
  <c r="P1125" i="15"/>
  <c r="P1123" i="15"/>
  <c r="P1121" i="15"/>
  <c r="P1119" i="15"/>
  <c r="P1117" i="15"/>
  <c r="P1115" i="15"/>
  <c r="P1113" i="15"/>
  <c r="P1111" i="15"/>
  <c r="P1109" i="15"/>
  <c r="P1107" i="15"/>
  <c r="P1105" i="15"/>
  <c r="P1103" i="15"/>
  <c r="P1101" i="15"/>
  <c r="P1099" i="15"/>
  <c r="P1097" i="15"/>
  <c r="P1095" i="15"/>
  <c r="P1093" i="15"/>
  <c r="P1091" i="15"/>
  <c r="P1089" i="15"/>
  <c r="P1087" i="15"/>
  <c r="P1085" i="15"/>
  <c r="P1083" i="15"/>
  <c r="P1081" i="15"/>
  <c r="P1079" i="15"/>
  <c r="M1369" i="14"/>
  <c r="K1884" i="14"/>
  <c r="L237" i="15"/>
  <c r="N6" i="15"/>
  <c r="N22" i="15"/>
  <c r="N38" i="15"/>
  <c r="N54" i="15"/>
  <c r="N70" i="15"/>
  <c r="N86" i="15"/>
  <c r="N102" i="15"/>
  <c r="N118" i="15"/>
  <c r="N134" i="15"/>
  <c r="N150" i="15"/>
  <c r="N166" i="15"/>
  <c r="N182" i="15"/>
  <c r="N198" i="15"/>
  <c r="N214" i="15"/>
  <c r="N230" i="15"/>
  <c r="N270" i="15"/>
  <c r="P275" i="15"/>
  <c r="L259" i="15"/>
  <c r="N274" i="15"/>
  <c r="L239" i="15"/>
  <c r="N246" i="15"/>
  <c r="P243" i="15"/>
  <c r="L251" i="15"/>
  <c r="K801" i="14"/>
  <c r="O801" i="14"/>
  <c r="K869" i="14"/>
  <c r="O869" i="14"/>
  <c r="K917" i="14"/>
  <c r="O917" i="14"/>
  <c r="K925" i="14"/>
  <c r="O925" i="14"/>
  <c r="K997" i="14"/>
  <c r="O997" i="14"/>
  <c r="K1013" i="14"/>
  <c r="O1013" i="14"/>
  <c r="K1037" i="14"/>
  <c r="O1037" i="14"/>
  <c r="K1053" i="14"/>
  <c r="O1053" i="14"/>
  <c r="K1061" i="14"/>
  <c r="O1061" i="14"/>
  <c r="O537" i="14"/>
  <c r="M885" i="14"/>
  <c r="O936" i="14"/>
  <c r="M959" i="14"/>
  <c r="M965" i="14"/>
  <c r="M969" i="14"/>
  <c r="M975" i="14"/>
  <c r="M989" i="14"/>
  <c r="O994" i="14"/>
  <c r="M1007" i="14"/>
  <c r="M1029" i="14"/>
  <c r="O1034" i="14"/>
  <c r="O1042" i="14"/>
  <c r="M1053" i="14"/>
  <c r="M1057" i="14"/>
  <c r="M1061" i="14"/>
  <c r="M1065" i="14"/>
  <c r="O149" i="14"/>
  <c r="K433" i="14"/>
  <c r="K363" i="14"/>
  <c r="O233" i="14"/>
  <c r="O29" i="14"/>
  <c r="M833" i="14"/>
  <c r="M557" i="14"/>
  <c r="M503" i="14"/>
  <c r="K1787" i="14"/>
  <c r="K1747" i="14"/>
  <c r="K1196" i="14"/>
  <c r="M468" i="14"/>
  <c r="O483" i="14"/>
  <c r="O797" i="14"/>
  <c r="K874" i="14"/>
  <c r="K960" i="14"/>
  <c r="J24" i="13"/>
  <c r="N24" i="13"/>
  <c r="J40" i="13"/>
  <c r="N40" i="13"/>
  <c r="J56" i="13"/>
  <c r="N56" i="13"/>
  <c r="J72" i="13"/>
  <c r="N72" i="13"/>
  <c r="J88" i="13"/>
  <c r="N88" i="13"/>
  <c r="J104" i="13"/>
  <c r="N104" i="13"/>
  <c r="J120" i="13"/>
  <c r="N120" i="13"/>
  <c r="J136" i="13"/>
  <c r="N136" i="13"/>
  <c r="J152" i="13"/>
  <c r="N152" i="13"/>
  <c r="J168" i="13"/>
  <c r="N168" i="13"/>
  <c r="J184" i="13"/>
  <c r="N184" i="13"/>
  <c r="J200" i="13"/>
  <c r="N200" i="13"/>
  <c r="J216" i="13"/>
  <c r="N216" i="13"/>
  <c r="J232" i="13"/>
  <c r="N232" i="13"/>
  <c r="J248" i="13"/>
  <c r="N248" i="13"/>
  <c r="J264" i="13"/>
  <c r="N264" i="13"/>
  <c r="L873" i="13"/>
  <c r="L889" i="13"/>
  <c r="L905" i="13"/>
  <c r="L12" i="7"/>
  <c r="L28" i="7"/>
  <c r="Q36" i="7"/>
  <c r="M36" i="7"/>
  <c r="O36" i="7"/>
  <c r="L44" i="7"/>
  <c r="K876" i="14"/>
  <c r="K904" i="14"/>
  <c r="K942" i="14"/>
  <c r="K1048" i="14"/>
  <c r="J881" i="13"/>
  <c r="L909" i="13"/>
  <c r="K906" i="14"/>
  <c r="K996" i="14"/>
  <c r="L912" i="13"/>
  <c r="J931" i="13"/>
  <c r="N939" i="13"/>
  <c r="J963" i="13"/>
  <c r="N971" i="13"/>
  <c r="J995" i="13"/>
  <c r="N1003" i="13"/>
  <c r="J1027" i="13"/>
  <c r="N1035" i="13"/>
  <c r="J1059" i="13"/>
  <c r="N1067" i="13"/>
  <c r="L14" i="7"/>
  <c r="L30" i="7"/>
  <c r="L46" i="7"/>
  <c r="K922" i="14"/>
  <c r="J867" i="13"/>
  <c r="J899" i="13"/>
  <c r="Q31" i="7"/>
  <c r="L210" i="7"/>
  <c r="L218" i="7"/>
  <c r="L226" i="7"/>
  <c r="L234" i="7"/>
  <c r="L242" i="7"/>
  <c r="L250" i="7"/>
  <c r="L258" i="7"/>
  <c r="L266" i="7"/>
  <c r="L274" i="7"/>
  <c r="L282" i="7"/>
  <c r="L290" i="7"/>
  <c r="L298" i="7"/>
  <c r="L306" i="7"/>
  <c r="L314" i="7"/>
  <c r="L322" i="7"/>
  <c r="L330" i="7"/>
  <c r="L338" i="7"/>
  <c r="L346" i="7"/>
  <c r="Q354" i="7"/>
  <c r="M354" i="7"/>
  <c r="O354" i="7"/>
  <c r="L362" i="7"/>
  <c r="Q370" i="7"/>
  <c r="M370" i="7"/>
  <c r="O370" i="7"/>
  <c r="L378" i="7"/>
  <c r="Q386" i="7"/>
  <c r="M386" i="7"/>
  <c r="O386" i="7"/>
  <c r="L394" i="7"/>
  <c r="Q402" i="7"/>
  <c r="M402" i="7"/>
  <c r="O402" i="7"/>
  <c r="L410" i="7"/>
  <c r="Q418" i="7"/>
  <c r="M418" i="7"/>
  <c r="O418" i="7"/>
  <c r="L426" i="7"/>
  <c r="Q434" i="7"/>
  <c r="M434" i="7"/>
  <c r="O434" i="7"/>
  <c r="L442" i="7"/>
  <c r="Q450" i="7"/>
  <c r="M450" i="7"/>
  <c r="O450" i="7"/>
  <c r="L458" i="7"/>
  <c r="Q466" i="7"/>
  <c r="M466" i="7"/>
  <c r="O466" i="7"/>
  <c r="L474" i="7"/>
  <c r="Q482" i="7"/>
  <c r="M482" i="7"/>
  <c r="O482" i="7"/>
  <c r="L490" i="7"/>
  <c r="L498" i="7"/>
  <c r="K82" i="7"/>
  <c r="L82" i="7" s="1"/>
  <c r="K114" i="7"/>
  <c r="L114" i="7" s="1"/>
  <c r="K146" i="7"/>
  <c r="L146" i="7" s="1"/>
  <c r="L170" i="7"/>
  <c r="L202" i="7"/>
  <c r="M11" i="7"/>
  <c r="O11" i="7"/>
  <c r="Q11" i="7"/>
  <c r="M43" i="7"/>
  <c r="O43" i="7"/>
  <c r="Q43" i="7"/>
  <c r="L192" i="7"/>
  <c r="L356" i="7"/>
  <c r="L372" i="7"/>
  <c r="L388" i="7"/>
  <c r="L404" i="7"/>
  <c r="L420" i="7"/>
  <c r="L436" i="7"/>
  <c r="L452" i="7"/>
  <c r="L468" i="7"/>
  <c r="L484" i="7"/>
  <c r="K78" i="7"/>
  <c r="L78" i="7" s="1"/>
  <c r="K110" i="7"/>
  <c r="L110" i="7" s="1"/>
  <c r="K142" i="7"/>
  <c r="L142" i="7" s="1"/>
  <c r="K174" i="7"/>
  <c r="L174" i="7" s="1"/>
  <c r="M509" i="7"/>
  <c r="Q509" i="7"/>
  <c r="O509" i="7"/>
  <c r="Q518" i="7"/>
  <c r="M518" i="7"/>
  <c r="O518" i="7"/>
  <c r="L535" i="7"/>
  <c r="Q540" i="7"/>
  <c r="O540" i="7"/>
  <c r="M540" i="7"/>
  <c r="Q570" i="7"/>
  <c r="M570" i="7"/>
  <c r="O570" i="7"/>
  <c r="Q578" i="7"/>
  <c r="M578" i="7"/>
  <c r="O578" i="7"/>
  <c r="L586" i="7"/>
  <c r="Q594" i="7"/>
  <c r="M594" i="7"/>
  <c r="O594" i="7"/>
  <c r="L602" i="7"/>
  <c r="L618" i="7"/>
  <c r="Q626" i="7"/>
  <c r="M626" i="7"/>
  <c r="O626" i="7"/>
  <c r="L634" i="7"/>
  <c r="Q642" i="7"/>
  <c r="M642" i="7"/>
  <c r="O642" i="7"/>
  <c r="L650" i="7"/>
  <c r="L666" i="7"/>
  <c r="Q682" i="7"/>
  <c r="M682" i="7"/>
  <c r="O682" i="7"/>
  <c r="O690" i="7"/>
  <c r="Q698" i="7"/>
  <c r="M698" i="7"/>
  <c r="O698" i="7"/>
  <c r="Q706" i="7"/>
  <c r="M706" i="7"/>
  <c r="O706" i="7"/>
  <c r="Q730" i="7"/>
  <c r="M730" i="7"/>
  <c r="O730" i="7"/>
  <c r="L738" i="7"/>
  <c r="Q746" i="7"/>
  <c r="M746" i="7"/>
  <c r="O746" i="7"/>
  <c r="L754" i="7"/>
  <c r="Q762" i="7"/>
  <c r="M762" i="7"/>
  <c r="O762" i="7"/>
  <c r="L770" i="7"/>
  <c r="Q778" i="7"/>
  <c r="M778" i="7"/>
  <c r="O778" i="7"/>
  <c r="L786" i="7"/>
  <c r="L439" i="7"/>
  <c r="L423" i="7"/>
  <c r="L407" i="7"/>
  <c r="L391" i="7"/>
  <c r="L375" i="7"/>
  <c r="L359" i="7"/>
  <c r="L189" i="7"/>
  <c r="L157" i="7"/>
  <c r="L125" i="7"/>
  <c r="L93" i="7"/>
  <c r="L61" i="7"/>
  <c r="L29" i="7"/>
  <c r="L183" i="7"/>
  <c r="L151" i="7"/>
  <c r="L119" i="7"/>
  <c r="L87" i="7"/>
  <c r="L55" i="7"/>
  <c r="L497" i="7"/>
  <c r="L481" i="7"/>
  <c r="L465" i="7"/>
  <c r="L449" i="7"/>
  <c r="L441" i="7"/>
  <c r="L433" i="7"/>
  <c r="L425" i="7"/>
  <c r="L417" i="7"/>
  <c r="L409" i="7"/>
  <c r="L401" i="7"/>
  <c r="L393" i="7"/>
  <c r="L385" i="7"/>
  <c r="L377" i="7"/>
  <c r="L369" i="7"/>
  <c r="L361" i="7"/>
  <c r="L353" i="7"/>
  <c r="L185" i="7"/>
  <c r="L153" i="7"/>
  <c r="L121" i="7"/>
  <c r="L89" i="7"/>
  <c r="L57" i="7"/>
  <c r="L25" i="7"/>
  <c r="L195" i="7"/>
  <c r="L163" i="7"/>
  <c r="L131" i="7"/>
  <c r="L99" i="7"/>
  <c r="L67" i="7"/>
  <c r="Q504" i="7"/>
  <c r="O504" i="7"/>
  <c r="M504" i="7"/>
  <c r="M515" i="7"/>
  <c r="O515" i="7"/>
  <c r="Q515" i="7"/>
  <c r="L561" i="7"/>
  <c r="Q526" i="7"/>
  <c r="M526" i="7"/>
  <c r="O526" i="7"/>
  <c r="Q542" i="7"/>
  <c r="M542" i="7"/>
  <c r="O542" i="7"/>
  <c r="L556" i="7"/>
  <c r="L572" i="7"/>
  <c r="L588" i="7"/>
  <c r="L604" i="7"/>
  <c r="L620" i="7"/>
  <c r="L636" i="7"/>
  <c r="L652" i="7"/>
  <c r="L668" i="7"/>
  <c r="L676" i="7"/>
  <c r="L684" i="7"/>
  <c r="L692" i="7"/>
  <c r="L700" i="7"/>
  <c r="L708" i="7"/>
  <c r="L716" i="7"/>
  <c r="L724" i="7"/>
  <c r="L732" i="7"/>
  <c r="L748" i="7"/>
  <c r="L764" i="7"/>
  <c r="L780" i="7"/>
  <c r="L209" i="7"/>
  <c r="L225" i="7"/>
  <c r="L241" i="7"/>
  <c r="L257" i="7"/>
  <c r="L273" i="7"/>
  <c r="L289" i="7"/>
  <c r="L305" i="7"/>
  <c r="L321" i="7"/>
  <c r="L337" i="7"/>
  <c r="L499" i="7"/>
  <c r="K506" i="7"/>
  <c r="L506" i="7" s="1"/>
  <c r="M559" i="7"/>
  <c r="O559" i="7"/>
  <c r="Q559" i="7"/>
  <c r="M567" i="7"/>
  <c r="O567" i="7"/>
  <c r="Q567" i="7"/>
  <c r="M575" i="7"/>
  <c r="O575" i="7"/>
  <c r="Q575" i="7"/>
  <c r="M591" i="7"/>
  <c r="O591" i="7"/>
  <c r="Q591" i="7"/>
  <c r="M607" i="7"/>
  <c r="O607" i="7"/>
  <c r="Q607" i="7"/>
  <c r="M639" i="7"/>
  <c r="O639" i="7"/>
  <c r="Q639" i="7"/>
  <c r="M655" i="7"/>
  <c r="O655" i="7"/>
  <c r="Q655" i="7"/>
  <c r="M687" i="7"/>
  <c r="O687" i="7"/>
  <c r="Q687" i="7"/>
  <c r="M735" i="7"/>
  <c r="O735" i="7"/>
  <c r="Q735" i="7"/>
  <c r="M751" i="7"/>
  <c r="O751" i="7"/>
  <c r="Q751" i="7"/>
  <c r="M767" i="7"/>
  <c r="O767" i="7"/>
  <c r="Q767" i="7"/>
  <c r="M783" i="7"/>
  <c r="O783" i="7"/>
  <c r="Q783" i="7"/>
  <c r="M802" i="7"/>
  <c r="O802" i="7"/>
  <c r="Q802" i="7"/>
  <c r="M810" i="7"/>
  <c r="O810" i="7"/>
  <c r="Q810" i="7"/>
  <c r="M818" i="7"/>
  <c r="O818" i="7"/>
  <c r="Q818" i="7"/>
  <c r="M826" i="7"/>
  <c r="O826" i="7"/>
  <c r="Q826" i="7"/>
  <c r="M834" i="7"/>
  <c r="O834" i="7"/>
  <c r="Q834" i="7"/>
  <c r="M842" i="7"/>
  <c r="O842" i="7"/>
  <c r="Q842" i="7"/>
  <c r="M850" i="7"/>
  <c r="O850" i="7"/>
  <c r="Q850" i="7"/>
  <c r="M866" i="7"/>
  <c r="O866" i="7"/>
  <c r="Q866" i="7"/>
  <c r="M874" i="7"/>
  <c r="O874" i="7"/>
  <c r="Q874" i="7"/>
  <c r="M882" i="7"/>
  <c r="O882" i="7"/>
  <c r="Q882" i="7"/>
  <c r="M890" i="7"/>
  <c r="O890" i="7"/>
  <c r="Q890" i="7"/>
  <c r="M914" i="7"/>
  <c r="O914" i="7"/>
  <c r="Q914" i="7"/>
  <c r="M922" i="7"/>
  <c r="O922" i="7"/>
  <c r="Q922" i="7"/>
  <c r="M930" i="7"/>
  <c r="O930" i="7"/>
  <c r="Q930" i="7"/>
  <c r="M938" i="7"/>
  <c r="O938" i="7"/>
  <c r="Q938" i="7"/>
  <c r="M946" i="7"/>
  <c r="O946" i="7"/>
  <c r="Q946" i="7"/>
  <c r="M954" i="7"/>
  <c r="O954" i="7"/>
  <c r="Q954" i="7"/>
  <c r="M962" i="7"/>
  <c r="O962" i="7"/>
  <c r="Q962" i="7"/>
  <c r="M970" i="7"/>
  <c r="O970" i="7"/>
  <c r="Q970" i="7"/>
  <c r="L986" i="7"/>
  <c r="M994" i="7"/>
  <c r="O994" i="7"/>
  <c r="Q994" i="7"/>
  <c r="M1002" i="7"/>
  <c r="O1002" i="7"/>
  <c r="Q1002" i="7"/>
  <c r="L1018" i="7"/>
  <c r="M1026" i="7"/>
  <c r="O1026" i="7"/>
  <c r="Q1026" i="7"/>
  <c r="M1042" i="7"/>
  <c r="O1042" i="7"/>
  <c r="Q1042" i="7"/>
  <c r="L1050" i="7"/>
  <c r="M1058" i="7"/>
  <c r="O1058" i="7"/>
  <c r="Q1058" i="7"/>
  <c r="L1066" i="7"/>
  <c r="L545" i="7"/>
  <c r="L809" i="7"/>
  <c r="L825" i="7"/>
  <c r="L841" i="7"/>
  <c r="L857" i="7"/>
  <c r="L873" i="7"/>
  <c r="L889" i="7"/>
  <c r="L905" i="7"/>
  <c r="L921" i="7"/>
  <c r="L937" i="7"/>
  <c r="L953" i="7"/>
  <c r="L973" i="7"/>
  <c r="L1005" i="7"/>
  <c r="L1037" i="7"/>
  <c r="L1049" i="7"/>
  <c r="L971" i="7"/>
  <c r="L1003" i="7"/>
  <c r="L1035" i="7"/>
  <c r="L1067" i="7"/>
  <c r="L1075" i="7"/>
  <c r="L803" i="7"/>
  <c r="L815" i="7"/>
  <c r="L831" i="7"/>
  <c r="L847" i="7"/>
  <c r="L867" i="7"/>
  <c r="L879" i="7"/>
  <c r="L895" i="7"/>
  <c r="L907" i="7"/>
  <c r="L923" i="7"/>
  <c r="L935" i="7"/>
  <c r="L947" i="7"/>
  <c r="L963" i="7"/>
  <c r="L985" i="7"/>
  <c r="L1033" i="7"/>
  <c r="L521" i="7"/>
  <c r="L553" i="7"/>
  <c r="L1041" i="7"/>
  <c r="L4" i="7"/>
  <c r="L983" i="7"/>
  <c r="L1015" i="7"/>
  <c r="L1047" i="7"/>
  <c r="L1071" i="7"/>
  <c r="M838" i="7" l="1"/>
  <c r="O838" i="7"/>
  <c r="Q838" i="7"/>
  <c r="Q659" i="7"/>
  <c r="M659" i="7"/>
  <c r="O659" i="7"/>
  <c r="O703" i="7"/>
  <c r="Q703" i="7"/>
  <c r="M703" i="7"/>
  <c r="Q1056" i="7"/>
  <c r="M1056" i="7"/>
  <c r="O1056" i="7"/>
  <c r="Q992" i="7"/>
  <c r="M992" i="7"/>
  <c r="O992" i="7"/>
  <c r="M727" i="7"/>
  <c r="O727" i="7"/>
  <c r="Q727" i="7"/>
  <c r="M40" i="7"/>
  <c r="O40" i="7"/>
  <c r="Q40" i="7"/>
  <c r="O755" i="7"/>
  <c r="M755" i="7"/>
  <c r="Q755" i="7"/>
  <c r="O898" i="7"/>
  <c r="Q898" i="7"/>
  <c r="M898" i="7"/>
  <c r="M1010" i="7"/>
  <c r="O1010" i="7"/>
  <c r="Q1010" i="7"/>
  <c r="M674" i="7"/>
  <c r="Q674" i="7"/>
  <c r="M20" i="7"/>
  <c r="Q20" i="7"/>
  <c r="O20" i="7"/>
  <c r="M8" i="7"/>
  <c r="O8" i="7"/>
  <c r="Q8" i="7"/>
  <c r="O1024" i="7"/>
  <c r="M1024" i="7"/>
  <c r="Q1024" i="7"/>
  <c r="Q959" i="7"/>
  <c r="Q1031" i="7"/>
  <c r="O1009" i="7"/>
  <c r="O927" i="7"/>
  <c r="M875" i="7"/>
  <c r="O807" i="7"/>
  <c r="M1019" i="7"/>
  <c r="Q345" i="7"/>
  <c r="Q281" i="7"/>
  <c r="Q217" i="7"/>
  <c r="Q512" i="7"/>
  <c r="O342" i="7"/>
  <c r="Q310" i="7"/>
  <c r="M278" i="7"/>
  <c r="Q206" i="7"/>
  <c r="Q1039" i="7"/>
  <c r="O709" i="7"/>
  <c r="O677" i="7"/>
  <c r="O645" i="7"/>
  <c r="O613" i="7"/>
  <c r="O581" i="7"/>
  <c r="O656" i="7"/>
  <c r="Q592" i="7"/>
  <c r="M341" i="7"/>
  <c r="Q213" i="7"/>
  <c r="M155" i="7"/>
  <c r="M348" i="7"/>
  <c r="O284" i="7"/>
  <c r="Q252" i="7"/>
  <c r="Q220" i="7"/>
  <c r="O138" i="7"/>
  <c r="Q875" i="7"/>
  <c r="Q1019" i="7"/>
  <c r="M945" i="7"/>
  <c r="O345" i="7"/>
  <c r="O281" i="7"/>
  <c r="O217" i="7"/>
  <c r="Q278" i="7"/>
  <c r="M246" i="7"/>
  <c r="Q1069" i="7"/>
  <c r="O784" i="7"/>
  <c r="Q656" i="7"/>
  <c r="Q277" i="7"/>
  <c r="M213" i="7"/>
  <c r="Q348" i="7"/>
  <c r="M316" i="7"/>
  <c r="Q869" i="7"/>
  <c r="Q784" i="7"/>
  <c r="M277" i="7"/>
  <c r="Q81" i="7"/>
  <c r="O1053" i="7"/>
  <c r="Q1053" i="7"/>
  <c r="M1053" i="7"/>
  <c r="M438" i="7"/>
  <c r="O438" i="7"/>
  <c r="Q438" i="7"/>
  <c r="O558" i="7"/>
  <c r="Q558" i="7"/>
  <c r="M558" i="7"/>
  <c r="O821" i="7"/>
  <c r="Q821" i="7"/>
  <c r="M821" i="7"/>
  <c r="M254" i="7"/>
  <c r="O254" i="7"/>
  <c r="M219" i="7"/>
  <c r="O219" i="7"/>
  <c r="O595" i="7"/>
  <c r="Q595" i="7"/>
  <c r="Q623" i="7"/>
  <c r="M690" i="7"/>
  <c r="O31" i="7"/>
  <c r="O851" i="7"/>
  <c r="Q851" i="7"/>
  <c r="M851" i="7"/>
  <c r="O997" i="7"/>
  <c r="Q997" i="7"/>
  <c r="Q891" i="7"/>
  <c r="M891" i="7"/>
  <c r="O819" i="7"/>
  <c r="Q819" i="7"/>
  <c r="M761" i="7"/>
  <c r="O761" i="7"/>
  <c r="O1027" i="7"/>
  <c r="Q1027" i="7"/>
  <c r="Q990" i="7"/>
  <c r="M990" i="7"/>
  <c r="M743" i="7"/>
  <c r="O743" i="7"/>
  <c r="Q743" i="7"/>
  <c r="M646" i="7"/>
  <c r="O646" i="7"/>
  <c r="M582" i="7"/>
  <c r="O582" i="7"/>
  <c r="M884" i="7"/>
  <c r="O884" i="7"/>
  <c r="O387" i="7"/>
  <c r="Q387" i="7"/>
  <c r="M347" i="7"/>
  <c r="O347" i="7"/>
  <c r="M283" i="7"/>
  <c r="O283" i="7"/>
  <c r="O525" i="7"/>
  <c r="M525" i="7"/>
  <c r="M513" i="7"/>
  <c r="Q513" i="7"/>
  <c r="M934" i="7"/>
  <c r="O934" i="7"/>
  <c r="M389" i="7"/>
  <c r="O389" i="7"/>
  <c r="O654" i="7"/>
  <c r="Q654" i="7"/>
  <c r="Q574" i="7"/>
  <c r="M574" i="7"/>
  <c r="O574" i="7"/>
  <c r="Q494" i="7"/>
  <c r="M494" i="7"/>
  <c r="O494" i="7"/>
  <c r="Q430" i="7"/>
  <c r="M430" i="7"/>
  <c r="O430" i="7"/>
  <c r="O350" i="7"/>
  <c r="Q350" i="7"/>
  <c r="Q711" i="7"/>
  <c r="M711" i="7"/>
  <c r="M318" i="7"/>
  <c r="O318" i="7"/>
  <c r="M222" i="7"/>
  <c r="O222" i="7"/>
  <c r="O982" i="7"/>
  <c r="Q982" i="7"/>
  <c r="M287" i="7"/>
  <c r="O287" i="7"/>
  <c r="Q287" i="7"/>
  <c r="M459" i="7"/>
  <c r="O459" i="7"/>
  <c r="Q459" i="7"/>
  <c r="Q980" i="7"/>
  <c r="M980" i="7"/>
  <c r="Q255" i="7"/>
  <c r="M255" i="7"/>
  <c r="O623" i="7"/>
  <c r="O674" i="7"/>
  <c r="Q573" i="7"/>
  <c r="Q379" i="7"/>
  <c r="O967" i="7"/>
  <c r="Q967" i="7"/>
  <c r="M967" i="7"/>
  <c r="O768" i="7"/>
  <c r="Q768" i="7"/>
  <c r="Q640" i="7"/>
  <c r="M640" i="7"/>
  <c r="Q576" i="7"/>
  <c r="M576" i="7"/>
  <c r="O576" i="7"/>
  <c r="M325" i="7"/>
  <c r="O325" i="7"/>
  <c r="Q325" i="7"/>
  <c r="O261" i="7"/>
  <c r="Q261" i="7"/>
  <c r="Q59" i="7"/>
  <c r="M59" i="7"/>
  <c r="M187" i="7"/>
  <c r="O187" i="7"/>
  <c r="M113" i="7"/>
  <c r="O113" i="7"/>
  <c r="Q113" i="7"/>
  <c r="M111" i="7"/>
  <c r="O111" i="7"/>
  <c r="Q975" i="7"/>
  <c r="M975" i="7"/>
  <c r="M701" i="7"/>
  <c r="O701" i="7"/>
  <c r="O669" i="7"/>
  <c r="Q669" i="7"/>
  <c r="M637" i="7"/>
  <c r="O637" i="7"/>
  <c r="O605" i="7"/>
  <c r="Q605" i="7"/>
  <c r="O1017" i="7"/>
  <c r="Q1017" i="7"/>
  <c r="Q804" i="7"/>
  <c r="M804" i="7"/>
  <c r="Q766" i="7"/>
  <c r="M766" i="7"/>
  <c r="O897" i="7"/>
  <c r="Q897" i="7"/>
  <c r="M897" i="7"/>
  <c r="O833" i="7"/>
  <c r="Q833" i="7"/>
  <c r="M833" i="7"/>
  <c r="M631" i="7"/>
  <c r="O631" i="7"/>
  <c r="Q662" i="7"/>
  <c r="M662" i="7"/>
  <c r="Q611" i="7"/>
  <c r="M611" i="7"/>
  <c r="M742" i="7"/>
  <c r="O742" i="7"/>
  <c r="Q422" i="7"/>
  <c r="M422" i="7"/>
  <c r="M235" i="7"/>
  <c r="O235" i="7"/>
  <c r="Q235" i="7"/>
  <c r="O194" i="7"/>
  <c r="Q194" i="7"/>
  <c r="Q901" i="7"/>
  <c r="M901" i="7"/>
  <c r="M870" i="7"/>
  <c r="O870" i="7"/>
  <c r="M543" i="7"/>
  <c r="O543" i="7"/>
  <c r="Q543" i="7"/>
  <c r="O376" i="7"/>
  <c r="Q376" i="7"/>
  <c r="Q214" i="7"/>
  <c r="M214" i="7"/>
  <c r="O916" i="7"/>
  <c r="Q916" i="7"/>
  <c r="M917" i="7"/>
  <c r="O917" i="7"/>
  <c r="M286" i="7"/>
  <c r="O286" i="7"/>
  <c r="O787" i="7"/>
  <c r="Q787" i="7"/>
  <c r="Q318" i="7"/>
  <c r="Q254" i="7"/>
  <c r="M595" i="7"/>
  <c r="O313" i="7"/>
  <c r="Q313" i="7"/>
  <c r="M249" i="7"/>
  <c r="O249" i="7"/>
  <c r="O552" i="7"/>
  <c r="M552" i="7"/>
  <c r="Q186" i="7"/>
  <c r="M186" i="7"/>
  <c r="M1072" i="7"/>
  <c r="O1072" i="7"/>
  <c r="Q1072" i="7"/>
  <c r="Q533" i="7"/>
  <c r="O533" i="7"/>
  <c r="M529" i="7"/>
  <c r="Q529" i="7"/>
  <c r="O529" i="7"/>
  <c r="O899" i="7"/>
  <c r="Q899" i="7"/>
  <c r="O839" i="7"/>
  <c r="Q839" i="7"/>
  <c r="M1068" i="7"/>
  <c r="O1068" i="7"/>
  <c r="Q19" i="7"/>
  <c r="O19" i="7"/>
  <c r="O583" i="7"/>
  <c r="Q583" i="7"/>
  <c r="O524" i="7"/>
  <c r="M524" i="7"/>
  <c r="M48" i="7"/>
  <c r="O48" i="7"/>
  <c r="Q335" i="7"/>
  <c r="M335" i="7"/>
  <c r="M1021" i="7"/>
  <c r="O1021" i="7"/>
  <c r="Q615" i="7"/>
  <c r="M615" i="7"/>
  <c r="Q999" i="7"/>
  <c r="M999" i="7"/>
  <c r="O931" i="7"/>
  <c r="Q931" i="7"/>
  <c r="M949" i="7"/>
  <c r="O949" i="7"/>
  <c r="O885" i="7"/>
  <c r="Q885" i="7"/>
  <c r="M885" i="7"/>
  <c r="M1044" i="7"/>
  <c r="O1044" i="7"/>
  <c r="O852" i="7"/>
  <c r="Q852" i="7"/>
  <c r="M739" i="7"/>
  <c r="O739" i="7"/>
  <c r="M445" i="7"/>
  <c r="O445" i="7"/>
  <c r="Q445" i="7"/>
  <c r="M627" i="7"/>
  <c r="O627" i="7"/>
  <c r="Q627" i="7"/>
  <c r="L635" i="7"/>
  <c r="L599" i="7"/>
  <c r="O858" i="7"/>
  <c r="Q858" i="7"/>
  <c r="M858" i="7"/>
  <c r="Q723" i="7"/>
  <c r="M723" i="7"/>
  <c r="O723" i="7"/>
  <c r="O658" i="7"/>
  <c r="Q658" i="7"/>
  <c r="M658" i="7"/>
  <c r="M906" i="7"/>
  <c r="O906" i="7"/>
  <c r="Q906" i="7"/>
  <c r="L555" i="7"/>
  <c r="M1007" i="7"/>
  <c r="O1007" i="7"/>
  <c r="Q1007" i="7"/>
  <c r="M955" i="7"/>
  <c r="O955" i="7"/>
  <c r="Q955" i="7"/>
  <c r="M715" i="7"/>
  <c r="O715" i="7"/>
  <c r="Q715" i="7"/>
  <c r="Q691" i="7"/>
  <c r="M691" i="7"/>
  <c r="O691" i="7"/>
  <c r="Q1036" i="7"/>
  <c r="M1036" i="7"/>
  <c r="O1036" i="7"/>
  <c r="Q695" i="7"/>
  <c r="M695" i="7"/>
  <c r="O695" i="7"/>
  <c r="O774" i="7"/>
  <c r="Q774" i="7"/>
  <c r="M774" i="7"/>
  <c r="M796" i="7"/>
  <c r="O796" i="7"/>
  <c r="Q796" i="7"/>
  <c r="M527" i="7"/>
  <c r="O527" i="7"/>
  <c r="Q527" i="7"/>
  <c r="Q1038" i="7"/>
  <c r="M1038" i="7"/>
  <c r="O1038" i="7"/>
  <c r="O987" i="7"/>
  <c r="Q987" i="7"/>
  <c r="M987" i="7"/>
  <c r="Q363" i="7"/>
  <c r="M363" i="7"/>
  <c r="O363" i="7"/>
  <c r="M27" i="7"/>
  <c r="O27" i="7"/>
  <c r="Q27" i="7"/>
  <c r="O769" i="7"/>
  <c r="Q769" i="7"/>
  <c r="M769" i="7"/>
  <c r="O1060" i="7"/>
  <c r="Q1060" i="7"/>
  <c r="M1060" i="7"/>
  <c r="M978" i="7"/>
  <c r="O978" i="7"/>
  <c r="Q978" i="7"/>
  <c r="O519" i="7"/>
  <c r="M519" i="7"/>
  <c r="Q519" i="7"/>
  <c r="M297" i="7"/>
  <c r="M233" i="7"/>
  <c r="Q725" i="7"/>
  <c r="Q693" i="7"/>
  <c r="Q661" i="7"/>
  <c r="Q629" i="7"/>
  <c r="Q597" i="7"/>
  <c r="M951" i="7"/>
  <c r="M871" i="7"/>
  <c r="M797" i="7"/>
  <c r="Q761" i="7"/>
  <c r="M1069" i="7"/>
  <c r="M1027" i="7"/>
  <c r="Q1074" i="7"/>
  <c r="O1029" i="7"/>
  <c r="M965" i="7"/>
  <c r="O933" i="7"/>
  <c r="O869" i="7"/>
  <c r="M837" i="7"/>
  <c r="O805" i="7"/>
  <c r="O517" i="7"/>
  <c r="O309" i="7"/>
  <c r="O245" i="7"/>
  <c r="O91" i="7"/>
  <c r="O17" i="7"/>
  <c r="O145" i="7"/>
  <c r="Q79" i="7"/>
  <c r="M143" i="7"/>
  <c r="O488" i="7"/>
  <c r="O424" i="7"/>
  <c r="O360" i="7"/>
  <c r="M324" i="7"/>
  <c r="M292" i="7"/>
  <c r="M260" i="7"/>
  <c r="M228" i="7"/>
  <c r="O212" i="7"/>
  <c r="M184" i="7"/>
  <c r="M19" i="7"/>
  <c r="O1074" i="7"/>
  <c r="Q965" i="7"/>
  <c r="Q517" i="7"/>
  <c r="O752" i="7"/>
  <c r="O624" i="7"/>
  <c r="O560" i="7"/>
  <c r="M488" i="7"/>
  <c r="M424" i="7"/>
  <c r="M360" i="7"/>
  <c r="Q324" i="7"/>
  <c r="Q292" i="7"/>
  <c r="Q260" i="7"/>
  <c r="Q228" i="7"/>
  <c r="Q184" i="7"/>
  <c r="L942" i="7"/>
  <c r="L910" i="7"/>
  <c r="L878" i="7"/>
  <c r="L846" i="7"/>
  <c r="L814" i="7"/>
  <c r="L958" i="7"/>
  <c r="L926" i="7"/>
  <c r="L894" i="7"/>
  <c r="L862" i="7"/>
  <c r="L830" i="7"/>
  <c r="M719" i="7"/>
  <c r="O719" i="7"/>
  <c r="Q719" i="7"/>
  <c r="M988" i="7"/>
  <c r="O988" i="7"/>
  <c r="Q988" i="7"/>
  <c r="Q565" i="7"/>
  <c r="M565" i="7"/>
  <c r="O565" i="7"/>
  <c r="M223" i="7"/>
  <c r="O223" i="7"/>
  <c r="Q223" i="7"/>
  <c r="Q562" i="7"/>
  <c r="M562" i="7"/>
  <c r="O562" i="7"/>
  <c r="M924" i="7"/>
  <c r="O924" i="7"/>
  <c r="Q924" i="7"/>
  <c r="M860" i="7"/>
  <c r="O860" i="7"/>
  <c r="Q860" i="7"/>
  <c r="O714" i="7"/>
  <c r="Q714" i="7"/>
  <c r="M714" i="7"/>
  <c r="M355" i="7"/>
  <c r="O355" i="7"/>
  <c r="Q355" i="7"/>
  <c r="M1020" i="7"/>
  <c r="O1020" i="7"/>
  <c r="Q1020" i="7"/>
  <c r="O303" i="7"/>
  <c r="Q303" i="7"/>
  <c r="M303" i="7"/>
  <c r="O794" i="7"/>
  <c r="Q794" i="7"/>
  <c r="M794" i="7"/>
  <c r="Q940" i="7"/>
  <c r="M940" i="7"/>
  <c r="O940" i="7"/>
  <c r="Q812" i="7"/>
  <c r="M812" i="7"/>
  <c r="O812" i="7"/>
  <c r="O671" i="7"/>
  <c r="Q671" i="7"/>
  <c r="M671" i="7"/>
  <c r="M758" i="7"/>
  <c r="O758" i="7"/>
  <c r="Q758" i="7"/>
  <c r="O1046" i="7"/>
  <c r="Q1046" i="7"/>
  <c r="M1046" i="7"/>
  <c r="Q908" i="7"/>
  <c r="M908" i="7"/>
  <c r="O908" i="7"/>
  <c r="Q844" i="7"/>
  <c r="M844" i="7"/>
  <c r="O844" i="7"/>
  <c r="Q771" i="7"/>
  <c r="M771" i="7"/>
  <c r="O771" i="7"/>
  <c r="O554" i="7"/>
  <c r="Q554" i="7"/>
  <c r="M554" i="7"/>
  <c r="M610" i="7"/>
  <c r="O610" i="7"/>
  <c r="Q610" i="7"/>
  <c r="Q876" i="7"/>
  <c r="M876" i="7"/>
  <c r="O876" i="7"/>
  <c r="Q722" i="7"/>
  <c r="M722" i="7"/>
  <c r="O722" i="7"/>
  <c r="M1034" i="7"/>
  <c r="O1034" i="7"/>
  <c r="Q1034" i="7"/>
  <c r="M505" i="7"/>
  <c r="Q505" i="7"/>
  <c r="O505" i="7"/>
  <c r="O1014" i="7"/>
  <c r="Q1014" i="7"/>
  <c r="M1014" i="7"/>
  <c r="M956" i="7"/>
  <c r="O956" i="7"/>
  <c r="Q956" i="7"/>
  <c r="M892" i="7"/>
  <c r="O892" i="7"/>
  <c r="Q892" i="7"/>
  <c r="M828" i="7"/>
  <c r="O828" i="7"/>
  <c r="Q828" i="7"/>
  <c r="M503" i="7"/>
  <c r="O503" i="7"/>
  <c r="Q503" i="7"/>
  <c r="M679" i="7"/>
  <c r="O679" i="7"/>
  <c r="Q679" i="7"/>
  <c r="L651" i="7"/>
  <c r="O142" i="7"/>
  <c r="Q142" i="7"/>
  <c r="M142" i="7"/>
  <c r="Q502" i="7"/>
  <c r="M502" i="7"/>
  <c r="O502" i="7"/>
  <c r="Q522" i="7"/>
  <c r="M522" i="7"/>
  <c r="O522" i="7"/>
  <c r="O126" i="7"/>
  <c r="Q126" i="7"/>
  <c r="M126" i="7"/>
  <c r="O102" i="7"/>
  <c r="Q102" i="7"/>
  <c r="M102" i="7"/>
  <c r="O122" i="7"/>
  <c r="Q122" i="7"/>
  <c r="M122" i="7"/>
  <c r="O94" i="7"/>
  <c r="Q94" i="7"/>
  <c r="M94" i="7"/>
  <c r="O162" i="7"/>
  <c r="Q162" i="7"/>
  <c r="M162" i="7"/>
  <c r="O198" i="7"/>
  <c r="Q198" i="7"/>
  <c r="M198" i="7"/>
  <c r="O70" i="7"/>
  <c r="Q70" i="7"/>
  <c r="M70" i="7"/>
  <c r="Q506" i="7"/>
  <c r="M506" i="7"/>
  <c r="O506" i="7"/>
  <c r="O110" i="7"/>
  <c r="Q110" i="7"/>
  <c r="M110" i="7"/>
  <c r="O78" i="7"/>
  <c r="Q78" i="7"/>
  <c r="M78" i="7"/>
  <c r="O114" i="7"/>
  <c r="Q114" i="7"/>
  <c r="M114" i="7"/>
  <c r="O182" i="7"/>
  <c r="Q182" i="7"/>
  <c r="M182" i="7"/>
  <c r="O54" i="7"/>
  <c r="Q54" i="7"/>
  <c r="M54" i="7"/>
  <c r="O90" i="7"/>
  <c r="Q90" i="7"/>
  <c r="M90" i="7"/>
  <c r="Q510" i="7"/>
  <c r="O510" i="7"/>
  <c r="M510" i="7"/>
  <c r="Q538" i="7"/>
  <c r="M538" i="7"/>
  <c r="O538" i="7"/>
  <c r="O190" i="7"/>
  <c r="Q190" i="7"/>
  <c r="M190" i="7"/>
  <c r="O62" i="7"/>
  <c r="Q62" i="7"/>
  <c r="M62" i="7"/>
  <c r="O130" i="7"/>
  <c r="Q130" i="7"/>
  <c r="M130" i="7"/>
  <c r="O166" i="7"/>
  <c r="Q166" i="7"/>
  <c r="M166" i="7"/>
  <c r="O146" i="7"/>
  <c r="Q146" i="7"/>
  <c r="M146" i="7"/>
  <c r="O174" i="7"/>
  <c r="Q174" i="7"/>
  <c r="M174" i="7"/>
  <c r="O82" i="7"/>
  <c r="Q82" i="7"/>
  <c r="M82" i="7"/>
  <c r="O58" i="7"/>
  <c r="Q58" i="7"/>
  <c r="M58" i="7"/>
  <c r="O158" i="7"/>
  <c r="Q158" i="7"/>
  <c r="M158" i="7"/>
  <c r="O98" i="7"/>
  <c r="Q98" i="7"/>
  <c r="M98" i="7"/>
  <c r="O134" i="7"/>
  <c r="Q134" i="7"/>
  <c r="M134" i="7"/>
  <c r="O1041" i="7"/>
  <c r="Q1041" i="7"/>
  <c r="M1041" i="7"/>
  <c r="O923" i="7"/>
  <c r="Q923" i="7"/>
  <c r="M923" i="7"/>
  <c r="O1003" i="7"/>
  <c r="Q1003" i="7"/>
  <c r="M1003" i="7"/>
  <c r="O857" i="7"/>
  <c r="Q857" i="7"/>
  <c r="M857" i="7"/>
  <c r="M337" i="7"/>
  <c r="O337" i="7"/>
  <c r="Q337" i="7"/>
  <c r="M209" i="7"/>
  <c r="O209" i="7"/>
  <c r="Q209" i="7"/>
  <c r="Q668" i="7"/>
  <c r="M668" i="7"/>
  <c r="O668" i="7"/>
  <c r="M163" i="7"/>
  <c r="O163" i="7"/>
  <c r="Q163" i="7"/>
  <c r="M353" i="7"/>
  <c r="O353" i="7"/>
  <c r="Q353" i="7"/>
  <c r="M417" i="7"/>
  <c r="O417" i="7"/>
  <c r="Q417" i="7"/>
  <c r="M183" i="7"/>
  <c r="O183" i="7"/>
  <c r="Q183" i="7"/>
  <c r="M375" i="7"/>
  <c r="O375" i="7"/>
  <c r="Q375" i="7"/>
  <c r="Q436" i="7"/>
  <c r="M436" i="7"/>
  <c r="O436" i="7"/>
  <c r="O338" i="7"/>
  <c r="Q338" i="7"/>
  <c r="M338" i="7"/>
  <c r="Q30" i="7"/>
  <c r="M30" i="7"/>
  <c r="O30" i="7"/>
  <c r="M705" i="7"/>
  <c r="O705" i="7"/>
  <c r="Q705" i="7"/>
  <c r="M641" i="7"/>
  <c r="O641" i="7"/>
  <c r="Q641" i="7"/>
  <c r="M577" i="7"/>
  <c r="O577" i="7"/>
  <c r="Q577" i="7"/>
  <c r="O843" i="7"/>
  <c r="Q843" i="7"/>
  <c r="M843" i="7"/>
  <c r="M741" i="7"/>
  <c r="O741" i="7"/>
  <c r="Q741" i="7"/>
  <c r="O925" i="7"/>
  <c r="Q925" i="7"/>
  <c r="M925" i="7"/>
  <c r="Q632" i="7"/>
  <c r="M632" i="7"/>
  <c r="O632" i="7"/>
  <c r="Q568" i="7"/>
  <c r="M568" i="7"/>
  <c r="O568" i="7"/>
  <c r="M327" i="7"/>
  <c r="O327" i="7"/>
  <c r="Q327" i="7"/>
  <c r="Q514" i="7"/>
  <c r="O514" i="7"/>
  <c r="M514" i="7"/>
  <c r="M333" i="7"/>
  <c r="O333" i="7"/>
  <c r="Q333" i="7"/>
  <c r="M171" i="7"/>
  <c r="O171" i="7"/>
  <c r="Q171" i="7"/>
  <c r="M63" i="7"/>
  <c r="O63" i="7"/>
  <c r="Q63" i="7"/>
  <c r="M101" i="7"/>
  <c r="O101" i="7"/>
  <c r="Q101" i="7"/>
  <c r="Q384" i="7"/>
  <c r="M384" i="7"/>
  <c r="O384" i="7"/>
  <c r="O272" i="7"/>
  <c r="Q272" i="7"/>
  <c r="M272" i="7"/>
  <c r="O208" i="7"/>
  <c r="Q208" i="7"/>
  <c r="M208" i="7"/>
  <c r="O88" i="7"/>
  <c r="Q88" i="7"/>
  <c r="M88" i="7"/>
  <c r="O148" i="7"/>
  <c r="Q148" i="7"/>
  <c r="M148" i="7"/>
  <c r="O84" i="7"/>
  <c r="Q84" i="7"/>
  <c r="M84" i="7"/>
  <c r="Q772" i="7"/>
  <c r="M772" i="7"/>
  <c r="O772" i="7"/>
  <c r="Q688" i="7"/>
  <c r="M688" i="7"/>
  <c r="O688" i="7"/>
  <c r="M83" i="7"/>
  <c r="O83" i="7"/>
  <c r="Q83" i="7"/>
  <c r="M199" i="7"/>
  <c r="O199" i="7"/>
  <c r="Q199" i="7"/>
  <c r="M367" i="7"/>
  <c r="O367" i="7"/>
  <c r="Q367" i="7"/>
  <c r="Q686" i="7"/>
  <c r="M686" i="7"/>
  <c r="O686" i="7"/>
  <c r="Q444" i="7"/>
  <c r="M444" i="7"/>
  <c r="O444" i="7"/>
  <c r="Q18" i="12"/>
  <c r="R17" i="12"/>
  <c r="O86" i="7"/>
  <c r="Q86" i="7"/>
  <c r="M86" i="7"/>
  <c r="O1015" i="7"/>
  <c r="Q1015" i="7"/>
  <c r="M1015" i="7"/>
  <c r="M553" i="7"/>
  <c r="O553" i="7"/>
  <c r="Q553" i="7"/>
  <c r="O963" i="7"/>
  <c r="Q963" i="7"/>
  <c r="M963" i="7"/>
  <c r="O907" i="7"/>
  <c r="Q907" i="7"/>
  <c r="M907" i="7"/>
  <c r="O847" i="7"/>
  <c r="Q847" i="7"/>
  <c r="M847" i="7"/>
  <c r="O1075" i="7"/>
  <c r="Q1075" i="7"/>
  <c r="M1075" i="7"/>
  <c r="O971" i="7"/>
  <c r="Q971" i="7"/>
  <c r="M971" i="7"/>
  <c r="O973" i="7"/>
  <c r="Q973" i="7"/>
  <c r="M973" i="7"/>
  <c r="O905" i="7"/>
  <c r="Q905" i="7"/>
  <c r="M905" i="7"/>
  <c r="O841" i="7"/>
  <c r="Q841" i="7"/>
  <c r="M841" i="7"/>
  <c r="M1066" i="7"/>
  <c r="O1066" i="7"/>
  <c r="Q1066" i="7"/>
  <c r="M1050" i="7"/>
  <c r="O1050" i="7"/>
  <c r="Q1050" i="7"/>
  <c r="M986" i="7"/>
  <c r="O986" i="7"/>
  <c r="Q986" i="7"/>
  <c r="M321" i="7"/>
  <c r="O321" i="7"/>
  <c r="Q321" i="7"/>
  <c r="M257" i="7"/>
  <c r="O257" i="7"/>
  <c r="Q257" i="7"/>
  <c r="Q780" i="7"/>
  <c r="M780" i="7"/>
  <c r="O780" i="7"/>
  <c r="Q724" i="7"/>
  <c r="M724" i="7"/>
  <c r="O724" i="7"/>
  <c r="Q692" i="7"/>
  <c r="M692" i="7"/>
  <c r="O692" i="7"/>
  <c r="Q652" i="7"/>
  <c r="M652" i="7"/>
  <c r="O652" i="7"/>
  <c r="Q588" i="7"/>
  <c r="M588" i="7"/>
  <c r="O588" i="7"/>
  <c r="M67" i="7"/>
  <c r="O67" i="7"/>
  <c r="Q67" i="7"/>
  <c r="M195" i="7"/>
  <c r="O195" i="7"/>
  <c r="Q195" i="7"/>
  <c r="M121" i="7"/>
  <c r="O121" i="7"/>
  <c r="Q121" i="7"/>
  <c r="M361" i="7"/>
  <c r="O361" i="7"/>
  <c r="Q361" i="7"/>
  <c r="M393" i="7"/>
  <c r="O393" i="7"/>
  <c r="Q393" i="7"/>
  <c r="M425" i="7"/>
  <c r="O425" i="7"/>
  <c r="Q425" i="7"/>
  <c r="M465" i="7"/>
  <c r="O465" i="7"/>
  <c r="Q465" i="7"/>
  <c r="M87" i="7"/>
  <c r="O87" i="7"/>
  <c r="Q87" i="7"/>
  <c r="M29" i="7"/>
  <c r="O29" i="7"/>
  <c r="Q29" i="7"/>
  <c r="M157" i="7"/>
  <c r="O157" i="7"/>
  <c r="Q157" i="7"/>
  <c r="M391" i="7"/>
  <c r="O391" i="7"/>
  <c r="Q391" i="7"/>
  <c r="Q786" i="7"/>
  <c r="M786" i="7"/>
  <c r="O786" i="7"/>
  <c r="Q770" i="7"/>
  <c r="M770" i="7"/>
  <c r="O770" i="7"/>
  <c r="Q754" i="7"/>
  <c r="M754" i="7"/>
  <c r="O754" i="7"/>
  <c r="Q738" i="7"/>
  <c r="M738" i="7"/>
  <c r="O738" i="7"/>
  <c r="Q484" i="7"/>
  <c r="M484" i="7"/>
  <c r="O484" i="7"/>
  <c r="Q420" i="7"/>
  <c r="M420" i="7"/>
  <c r="O420" i="7"/>
  <c r="Q356" i="7"/>
  <c r="M356" i="7"/>
  <c r="O356" i="7"/>
  <c r="O202" i="7"/>
  <c r="Q202" i="7"/>
  <c r="M202" i="7"/>
  <c r="O330" i="7"/>
  <c r="Q330" i="7"/>
  <c r="M330" i="7"/>
  <c r="O298" i="7"/>
  <c r="Q298" i="7"/>
  <c r="M298" i="7"/>
  <c r="O266" i="7"/>
  <c r="Q266" i="7"/>
  <c r="M266" i="7"/>
  <c r="O234" i="7"/>
  <c r="Q234" i="7"/>
  <c r="M234" i="7"/>
  <c r="Q14" i="7"/>
  <c r="M14" i="7"/>
  <c r="O14" i="7"/>
  <c r="Q44" i="7"/>
  <c r="M44" i="7"/>
  <c r="O44" i="7"/>
  <c r="Q28" i="7"/>
  <c r="M28" i="7"/>
  <c r="O28" i="7"/>
  <c r="Q12" i="7"/>
  <c r="M12" i="7"/>
  <c r="O12" i="7"/>
  <c r="M729" i="7"/>
  <c r="O729" i="7"/>
  <c r="Q729" i="7"/>
  <c r="M697" i="7"/>
  <c r="O697" i="7"/>
  <c r="Q697" i="7"/>
  <c r="M665" i="7"/>
  <c r="O665" i="7"/>
  <c r="Q665" i="7"/>
  <c r="M633" i="7"/>
  <c r="O633" i="7"/>
  <c r="Q633" i="7"/>
  <c r="M601" i="7"/>
  <c r="O601" i="7"/>
  <c r="Q601" i="7"/>
  <c r="O903" i="7"/>
  <c r="Q903" i="7"/>
  <c r="M903" i="7"/>
  <c r="O827" i="7"/>
  <c r="Q827" i="7"/>
  <c r="M827" i="7"/>
  <c r="M765" i="7"/>
  <c r="O765" i="7"/>
  <c r="Q765" i="7"/>
  <c r="M733" i="7"/>
  <c r="O733" i="7"/>
  <c r="Q733" i="7"/>
  <c r="M5" i="7"/>
  <c r="O5" i="7"/>
  <c r="Q5" i="7"/>
  <c r="O981" i="7"/>
  <c r="Q981" i="7"/>
  <c r="M981" i="7"/>
  <c r="O909" i="7"/>
  <c r="Q909" i="7"/>
  <c r="M909" i="7"/>
  <c r="O845" i="7"/>
  <c r="Q845" i="7"/>
  <c r="M845" i="7"/>
  <c r="M1016" i="7"/>
  <c r="O1016" i="7"/>
  <c r="Q1016" i="7"/>
  <c r="M539" i="7"/>
  <c r="O539" i="7"/>
  <c r="Q539" i="7"/>
  <c r="Q744" i="7"/>
  <c r="M744" i="7"/>
  <c r="O744" i="7"/>
  <c r="Q616" i="7"/>
  <c r="M616" i="7"/>
  <c r="O616" i="7"/>
  <c r="M311" i="7"/>
  <c r="O311" i="7"/>
  <c r="Q311" i="7"/>
  <c r="M247" i="7"/>
  <c r="O247" i="7"/>
  <c r="Q247" i="7"/>
  <c r="M495" i="7"/>
  <c r="O495" i="7"/>
  <c r="Q495" i="7"/>
  <c r="M463" i="7"/>
  <c r="O463" i="7"/>
  <c r="Q463" i="7"/>
  <c r="M317" i="7"/>
  <c r="O317" i="7"/>
  <c r="Q317" i="7"/>
  <c r="M253" i="7"/>
  <c r="O253" i="7"/>
  <c r="Q253" i="7"/>
  <c r="M75" i="7"/>
  <c r="O75" i="7"/>
  <c r="Q75" i="7"/>
  <c r="M203" i="7"/>
  <c r="O203" i="7"/>
  <c r="Q203" i="7"/>
  <c r="M129" i="7"/>
  <c r="O129" i="7"/>
  <c r="Q129" i="7"/>
  <c r="M469" i="7"/>
  <c r="O469" i="7"/>
  <c r="Q469" i="7"/>
  <c r="M95" i="7"/>
  <c r="O95" i="7"/>
  <c r="Q95" i="7"/>
  <c r="M3" i="7"/>
  <c r="O3" i="7"/>
  <c r="Q3" i="7"/>
  <c r="M133" i="7"/>
  <c r="O133" i="7"/>
  <c r="Q133" i="7"/>
  <c r="M307" i="7"/>
  <c r="O307" i="7"/>
  <c r="Q307" i="7"/>
  <c r="M243" i="7"/>
  <c r="O243" i="7"/>
  <c r="Q243" i="7"/>
  <c r="Q496" i="7"/>
  <c r="M496" i="7"/>
  <c r="O496" i="7"/>
  <c r="Q432" i="7"/>
  <c r="M432" i="7"/>
  <c r="O432" i="7"/>
  <c r="Q368" i="7"/>
  <c r="M368" i="7"/>
  <c r="O368" i="7"/>
  <c r="O328" i="7"/>
  <c r="Q328" i="7"/>
  <c r="M328" i="7"/>
  <c r="O296" i="7"/>
  <c r="Q296" i="7"/>
  <c r="M296" i="7"/>
  <c r="O264" i="7"/>
  <c r="Q264" i="7"/>
  <c r="M264" i="7"/>
  <c r="O232" i="7"/>
  <c r="Q232" i="7"/>
  <c r="M232" i="7"/>
  <c r="O200" i="7"/>
  <c r="Q200" i="7"/>
  <c r="M200" i="7"/>
  <c r="O144" i="7"/>
  <c r="Q144" i="7"/>
  <c r="M144" i="7"/>
  <c r="O112" i="7"/>
  <c r="Q112" i="7"/>
  <c r="M112" i="7"/>
  <c r="O80" i="7"/>
  <c r="Q80" i="7"/>
  <c r="M80" i="7"/>
  <c r="O178" i="7"/>
  <c r="Q178" i="7"/>
  <c r="M178" i="7"/>
  <c r="O172" i="7"/>
  <c r="Q172" i="7"/>
  <c r="M172" i="7"/>
  <c r="O140" i="7"/>
  <c r="Q140" i="7"/>
  <c r="M140" i="7"/>
  <c r="O108" i="7"/>
  <c r="Q108" i="7"/>
  <c r="M108" i="7"/>
  <c r="O76" i="7"/>
  <c r="Q76" i="7"/>
  <c r="M76" i="7"/>
  <c r="M23" i="7"/>
  <c r="O23" i="7"/>
  <c r="Q23" i="7"/>
  <c r="Q42" i="7"/>
  <c r="M42" i="7"/>
  <c r="O42" i="7"/>
  <c r="Q756" i="7"/>
  <c r="M756" i="7"/>
  <c r="O756" i="7"/>
  <c r="Q712" i="7"/>
  <c r="M712" i="7"/>
  <c r="O712" i="7"/>
  <c r="Q680" i="7"/>
  <c r="M680" i="7"/>
  <c r="O680" i="7"/>
  <c r="Q628" i="7"/>
  <c r="M628" i="7"/>
  <c r="O628" i="7"/>
  <c r="Q564" i="7"/>
  <c r="M564" i="7"/>
  <c r="O564" i="7"/>
  <c r="M569" i="7"/>
  <c r="O569" i="7"/>
  <c r="Q569" i="7"/>
  <c r="Q546" i="7"/>
  <c r="O546" i="7"/>
  <c r="M546" i="7"/>
  <c r="M115" i="7"/>
  <c r="O115" i="7"/>
  <c r="Q115" i="7"/>
  <c r="M41" i="7"/>
  <c r="O41" i="7"/>
  <c r="Q41" i="7"/>
  <c r="M169" i="7"/>
  <c r="O169" i="7"/>
  <c r="Q169" i="7"/>
  <c r="M457" i="7"/>
  <c r="O457" i="7"/>
  <c r="Q457" i="7"/>
  <c r="M103" i="7"/>
  <c r="O103" i="7"/>
  <c r="Q103" i="7"/>
  <c r="M13" i="7"/>
  <c r="O13" i="7"/>
  <c r="Q13" i="7"/>
  <c r="M141" i="7"/>
  <c r="O141" i="7"/>
  <c r="Q141" i="7"/>
  <c r="M383" i="7"/>
  <c r="O383" i="7"/>
  <c r="Q383" i="7"/>
  <c r="M447" i="7"/>
  <c r="O447" i="7"/>
  <c r="Q447" i="7"/>
  <c r="Q710" i="7"/>
  <c r="M710" i="7"/>
  <c r="O710" i="7"/>
  <c r="Q678" i="7"/>
  <c r="M678" i="7"/>
  <c r="O678" i="7"/>
  <c r="Q492" i="7"/>
  <c r="M492" i="7"/>
  <c r="O492" i="7"/>
  <c r="Q428" i="7"/>
  <c r="M428" i="7"/>
  <c r="O428" i="7"/>
  <c r="Q364" i="7"/>
  <c r="M364" i="7"/>
  <c r="O364" i="7"/>
  <c r="Q38" i="7"/>
  <c r="M38" i="7"/>
  <c r="O38" i="7"/>
  <c r="M493" i="7"/>
  <c r="O493" i="7"/>
  <c r="Q493" i="7"/>
  <c r="M53" i="7"/>
  <c r="O53" i="7"/>
  <c r="Q53" i="7"/>
  <c r="M181" i="7"/>
  <c r="O181" i="7"/>
  <c r="Q181" i="7"/>
  <c r="O1047" i="7"/>
  <c r="Q1047" i="7"/>
  <c r="M1047" i="7"/>
  <c r="O867" i="7"/>
  <c r="Q867" i="7"/>
  <c r="M867" i="7"/>
  <c r="O1005" i="7"/>
  <c r="Q1005" i="7"/>
  <c r="M1005" i="7"/>
  <c r="M545" i="7"/>
  <c r="Q545" i="7"/>
  <c r="O545" i="7"/>
  <c r="Q732" i="7"/>
  <c r="M732" i="7"/>
  <c r="O732" i="7"/>
  <c r="Q604" i="7"/>
  <c r="M604" i="7"/>
  <c r="O604" i="7"/>
  <c r="M89" i="7"/>
  <c r="O89" i="7"/>
  <c r="Q89" i="7"/>
  <c r="M55" i="7"/>
  <c r="O55" i="7"/>
  <c r="Q55" i="7"/>
  <c r="O306" i="7"/>
  <c r="Q306" i="7"/>
  <c r="M306" i="7"/>
  <c r="O210" i="7"/>
  <c r="Q210" i="7"/>
  <c r="M210" i="7"/>
  <c r="M609" i="7"/>
  <c r="O609" i="7"/>
  <c r="Q609" i="7"/>
  <c r="O919" i="7"/>
  <c r="Q919" i="7"/>
  <c r="M919" i="7"/>
  <c r="O1013" i="7"/>
  <c r="Q1013" i="7"/>
  <c r="M1013" i="7"/>
  <c r="O793" i="7"/>
  <c r="Q793" i="7"/>
  <c r="M793" i="7"/>
  <c r="M269" i="7"/>
  <c r="O269" i="7"/>
  <c r="Q269" i="7"/>
  <c r="M97" i="7"/>
  <c r="O97" i="7"/>
  <c r="Q97" i="7"/>
  <c r="M259" i="7"/>
  <c r="O259" i="7"/>
  <c r="Q259" i="7"/>
  <c r="Q448" i="7"/>
  <c r="M448" i="7"/>
  <c r="O448" i="7"/>
  <c r="O304" i="7"/>
  <c r="Q304" i="7"/>
  <c r="M304" i="7"/>
  <c r="O120" i="7"/>
  <c r="Q120" i="7"/>
  <c r="M120" i="7"/>
  <c r="M974" i="7"/>
  <c r="O974" i="7"/>
  <c r="Q974" i="7"/>
  <c r="M798" i="7"/>
  <c r="O798" i="7"/>
  <c r="Q798" i="7"/>
  <c r="Q644" i="7"/>
  <c r="M644" i="7"/>
  <c r="O644" i="7"/>
  <c r="M137" i="7"/>
  <c r="O137" i="7"/>
  <c r="Q137" i="7"/>
  <c r="M71" i="7"/>
  <c r="O71" i="7"/>
  <c r="Q71" i="7"/>
  <c r="M431" i="7"/>
  <c r="O431" i="7"/>
  <c r="Q431" i="7"/>
  <c r="Q380" i="7"/>
  <c r="M380" i="7"/>
  <c r="O380" i="7"/>
  <c r="O66" i="7"/>
  <c r="Q66" i="7"/>
  <c r="M66" i="7"/>
  <c r="O118" i="7"/>
  <c r="Q118" i="7"/>
  <c r="M118" i="7"/>
  <c r="O154" i="7"/>
  <c r="Q154" i="7"/>
  <c r="M154" i="7"/>
  <c r="O983" i="7"/>
  <c r="Q983" i="7"/>
  <c r="M983" i="7"/>
  <c r="M521" i="7"/>
  <c r="Q521" i="7"/>
  <c r="O521" i="7"/>
  <c r="O947" i="7"/>
  <c r="Q947" i="7"/>
  <c r="M947" i="7"/>
  <c r="O895" i="7"/>
  <c r="Q895" i="7"/>
  <c r="M895" i="7"/>
  <c r="O831" i="7"/>
  <c r="Q831" i="7"/>
  <c r="M831" i="7"/>
  <c r="O1067" i="7"/>
  <c r="Q1067" i="7"/>
  <c r="M1067" i="7"/>
  <c r="O1049" i="7"/>
  <c r="Q1049" i="7"/>
  <c r="M1049" i="7"/>
  <c r="O953" i="7"/>
  <c r="Q953" i="7"/>
  <c r="M953" i="7"/>
  <c r="O889" i="7"/>
  <c r="Q889" i="7"/>
  <c r="M889" i="7"/>
  <c r="O825" i="7"/>
  <c r="Q825" i="7"/>
  <c r="M825" i="7"/>
  <c r="M305" i="7"/>
  <c r="O305" i="7"/>
  <c r="Q305" i="7"/>
  <c r="M241" i="7"/>
  <c r="O241" i="7"/>
  <c r="Q241" i="7"/>
  <c r="Q764" i="7"/>
  <c r="M764" i="7"/>
  <c r="O764" i="7"/>
  <c r="Q716" i="7"/>
  <c r="M716" i="7"/>
  <c r="O716" i="7"/>
  <c r="Q684" i="7"/>
  <c r="M684" i="7"/>
  <c r="O684" i="7"/>
  <c r="Q636" i="7"/>
  <c r="M636" i="7"/>
  <c r="O636" i="7"/>
  <c r="Q572" i="7"/>
  <c r="M572" i="7"/>
  <c r="O572" i="7"/>
  <c r="M561" i="7"/>
  <c r="O561" i="7"/>
  <c r="Q561" i="7"/>
  <c r="M99" i="7"/>
  <c r="O99" i="7"/>
  <c r="Q99" i="7"/>
  <c r="M25" i="7"/>
  <c r="O25" i="7"/>
  <c r="Q25" i="7"/>
  <c r="M153" i="7"/>
  <c r="O153" i="7"/>
  <c r="Q153" i="7"/>
  <c r="M369" i="7"/>
  <c r="O369" i="7"/>
  <c r="Q369" i="7"/>
  <c r="M401" i="7"/>
  <c r="O401" i="7"/>
  <c r="Q401" i="7"/>
  <c r="M433" i="7"/>
  <c r="O433" i="7"/>
  <c r="Q433" i="7"/>
  <c r="M481" i="7"/>
  <c r="O481" i="7"/>
  <c r="Q481" i="7"/>
  <c r="M119" i="7"/>
  <c r="O119" i="7"/>
  <c r="Q119" i="7"/>
  <c r="M61" i="7"/>
  <c r="O61" i="7"/>
  <c r="Q61" i="7"/>
  <c r="M189" i="7"/>
  <c r="O189" i="7"/>
  <c r="Q189" i="7"/>
  <c r="M407" i="7"/>
  <c r="O407" i="7"/>
  <c r="Q407" i="7"/>
  <c r="Q666" i="7"/>
  <c r="M666" i="7"/>
  <c r="O666" i="7"/>
  <c r="Q650" i="7"/>
  <c r="M650" i="7"/>
  <c r="O650" i="7"/>
  <c r="Q634" i="7"/>
  <c r="M634" i="7"/>
  <c r="O634" i="7"/>
  <c r="Q618" i="7"/>
  <c r="M618" i="7"/>
  <c r="O618" i="7"/>
  <c r="Q602" i="7"/>
  <c r="M602" i="7"/>
  <c r="O602" i="7"/>
  <c r="Q586" i="7"/>
  <c r="M586" i="7"/>
  <c r="O586" i="7"/>
  <c r="M535" i="7"/>
  <c r="Q535" i="7"/>
  <c r="O535" i="7"/>
  <c r="Q468" i="7"/>
  <c r="M468" i="7"/>
  <c r="O468" i="7"/>
  <c r="Q404" i="7"/>
  <c r="M404" i="7"/>
  <c r="O404" i="7"/>
  <c r="O192" i="7"/>
  <c r="Q192" i="7"/>
  <c r="M192" i="7"/>
  <c r="O170" i="7"/>
  <c r="Q170" i="7"/>
  <c r="M170" i="7"/>
  <c r="Q498" i="7"/>
  <c r="M498" i="7"/>
  <c r="O498" i="7"/>
  <c r="O322" i="7"/>
  <c r="Q322" i="7"/>
  <c r="M322" i="7"/>
  <c r="O290" i="7"/>
  <c r="Q290" i="7"/>
  <c r="M290" i="7"/>
  <c r="O258" i="7"/>
  <c r="Q258" i="7"/>
  <c r="M258" i="7"/>
  <c r="O226" i="7"/>
  <c r="Q226" i="7"/>
  <c r="M226" i="7"/>
  <c r="M721" i="7"/>
  <c r="O721" i="7"/>
  <c r="Q721" i="7"/>
  <c r="M689" i="7"/>
  <c r="O689" i="7"/>
  <c r="Q689" i="7"/>
  <c r="M657" i="7"/>
  <c r="O657" i="7"/>
  <c r="Q657" i="7"/>
  <c r="M625" i="7"/>
  <c r="O625" i="7"/>
  <c r="Q625" i="7"/>
  <c r="M593" i="7"/>
  <c r="O593" i="7"/>
  <c r="Q593" i="7"/>
  <c r="O883" i="7"/>
  <c r="Q883" i="7"/>
  <c r="M883" i="7"/>
  <c r="O811" i="7"/>
  <c r="Q811" i="7"/>
  <c r="M811" i="7"/>
  <c r="M757" i="7"/>
  <c r="O757" i="7"/>
  <c r="Q757" i="7"/>
  <c r="O1077" i="7"/>
  <c r="Q1077" i="7"/>
  <c r="M1077" i="7"/>
  <c r="O1073" i="7"/>
  <c r="Q1073" i="7"/>
  <c r="M1073" i="7"/>
  <c r="O957" i="7"/>
  <c r="Q957" i="7"/>
  <c r="M957" i="7"/>
  <c r="O893" i="7"/>
  <c r="Q893" i="7"/>
  <c r="M893" i="7"/>
  <c r="O829" i="7"/>
  <c r="Q829" i="7"/>
  <c r="M829" i="7"/>
  <c r="M960" i="7"/>
  <c r="O960" i="7"/>
  <c r="Q960" i="7"/>
  <c r="M944" i="7"/>
  <c r="O944" i="7"/>
  <c r="Q944" i="7"/>
  <c r="M928" i="7"/>
  <c r="O928" i="7"/>
  <c r="Q928" i="7"/>
  <c r="M912" i="7"/>
  <c r="O912" i="7"/>
  <c r="Q912" i="7"/>
  <c r="M896" i="7"/>
  <c r="O896" i="7"/>
  <c r="Q896" i="7"/>
  <c r="M880" i="7"/>
  <c r="O880" i="7"/>
  <c r="Q880" i="7"/>
  <c r="M864" i="7"/>
  <c r="O864" i="7"/>
  <c r="Q864" i="7"/>
  <c r="M848" i="7"/>
  <c r="O848" i="7"/>
  <c r="Q848" i="7"/>
  <c r="M832" i="7"/>
  <c r="O832" i="7"/>
  <c r="Q832" i="7"/>
  <c r="M816" i="7"/>
  <c r="O816" i="7"/>
  <c r="Q816" i="7"/>
  <c r="M800" i="7"/>
  <c r="O800" i="7"/>
  <c r="Q800" i="7"/>
  <c r="M523" i="7"/>
  <c r="O523" i="7"/>
  <c r="Q523" i="7"/>
  <c r="Q664" i="7"/>
  <c r="M664" i="7"/>
  <c r="O664" i="7"/>
  <c r="Q600" i="7"/>
  <c r="M600" i="7"/>
  <c r="O600" i="7"/>
  <c r="M295" i="7"/>
  <c r="O295" i="7"/>
  <c r="Q295" i="7"/>
  <c r="M231" i="7"/>
  <c r="O231" i="7"/>
  <c r="Q231" i="7"/>
  <c r="M487" i="7"/>
  <c r="O487" i="7"/>
  <c r="Q487" i="7"/>
  <c r="M455" i="7"/>
  <c r="O455" i="7"/>
  <c r="Q455" i="7"/>
  <c r="M301" i="7"/>
  <c r="O301" i="7"/>
  <c r="Q301" i="7"/>
  <c r="M237" i="7"/>
  <c r="O237" i="7"/>
  <c r="Q237" i="7"/>
  <c r="M107" i="7"/>
  <c r="O107" i="7"/>
  <c r="Q107" i="7"/>
  <c r="M33" i="7"/>
  <c r="O33" i="7"/>
  <c r="Q33" i="7"/>
  <c r="M161" i="7"/>
  <c r="O161" i="7"/>
  <c r="Q161" i="7"/>
  <c r="M485" i="7"/>
  <c r="O485" i="7"/>
  <c r="Q485" i="7"/>
  <c r="M127" i="7"/>
  <c r="O127" i="7"/>
  <c r="Q127" i="7"/>
  <c r="M37" i="7"/>
  <c r="O37" i="7"/>
  <c r="Q37" i="7"/>
  <c r="M165" i="7"/>
  <c r="O165" i="7"/>
  <c r="Q165" i="7"/>
  <c r="M551" i="7"/>
  <c r="Q551" i="7"/>
  <c r="O551" i="7"/>
  <c r="M291" i="7"/>
  <c r="O291" i="7"/>
  <c r="Q291" i="7"/>
  <c r="M227" i="7"/>
  <c r="O227" i="7"/>
  <c r="Q227" i="7"/>
  <c r="Q480" i="7"/>
  <c r="M480" i="7"/>
  <c r="O480" i="7"/>
  <c r="Q416" i="7"/>
  <c r="M416" i="7"/>
  <c r="O416" i="7"/>
  <c r="Q352" i="7"/>
  <c r="M352" i="7"/>
  <c r="O352" i="7"/>
  <c r="O320" i="7"/>
  <c r="Q320" i="7"/>
  <c r="M320" i="7"/>
  <c r="O288" i="7"/>
  <c r="Q288" i="7"/>
  <c r="M288" i="7"/>
  <c r="O256" i="7"/>
  <c r="Q256" i="7"/>
  <c r="M256" i="7"/>
  <c r="O224" i="7"/>
  <c r="Q224" i="7"/>
  <c r="M224" i="7"/>
  <c r="O168" i="7"/>
  <c r="Q168" i="7"/>
  <c r="M168" i="7"/>
  <c r="O136" i="7"/>
  <c r="Q136" i="7"/>
  <c r="M136" i="7"/>
  <c r="O104" i="7"/>
  <c r="Q104" i="7"/>
  <c r="M104" i="7"/>
  <c r="O72" i="7"/>
  <c r="Q72" i="7"/>
  <c r="M72" i="7"/>
  <c r="O196" i="7"/>
  <c r="Q196" i="7"/>
  <c r="M196" i="7"/>
  <c r="O164" i="7"/>
  <c r="Q164" i="7"/>
  <c r="M164" i="7"/>
  <c r="O132" i="7"/>
  <c r="Q132" i="7"/>
  <c r="M132" i="7"/>
  <c r="O100" i="7"/>
  <c r="Q100" i="7"/>
  <c r="M100" i="7"/>
  <c r="O68" i="7"/>
  <c r="Q68" i="7"/>
  <c r="M68" i="7"/>
  <c r="Q26" i="7"/>
  <c r="M26" i="7"/>
  <c r="O26" i="7"/>
  <c r="M1006" i="7"/>
  <c r="O1006" i="7"/>
  <c r="Q1006" i="7"/>
  <c r="M563" i="7"/>
  <c r="O563" i="7"/>
  <c r="Q563" i="7"/>
  <c r="Q544" i="7"/>
  <c r="O544" i="7"/>
  <c r="M544" i="7"/>
  <c r="Q740" i="7"/>
  <c r="M740" i="7"/>
  <c r="O740" i="7"/>
  <c r="Q704" i="7"/>
  <c r="M704" i="7"/>
  <c r="O704" i="7"/>
  <c r="Q672" i="7"/>
  <c r="M672" i="7"/>
  <c r="O672" i="7"/>
  <c r="Q612" i="7"/>
  <c r="M612" i="7"/>
  <c r="O612" i="7"/>
  <c r="Q536" i="7"/>
  <c r="O536" i="7"/>
  <c r="M536" i="7"/>
  <c r="M147" i="7"/>
  <c r="O147" i="7"/>
  <c r="Q147" i="7"/>
  <c r="M73" i="7"/>
  <c r="O73" i="7"/>
  <c r="Q73" i="7"/>
  <c r="M201" i="7"/>
  <c r="O201" i="7"/>
  <c r="Q201" i="7"/>
  <c r="M365" i="7"/>
  <c r="O365" i="7"/>
  <c r="Q365" i="7"/>
  <c r="M429" i="7"/>
  <c r="O429" i="7"/>
  <c r="Q429" i="7"/>
  <c r="M473" i="7"/>
  <c r="O473" i="7"/>
  <c r="Q473" i="7"/>
  <c r="M135" i="7"/>
  <c r="O135" i="7"/>
  <c r="Q135" i="7"/>
  <c r="M45" i="7"/>
  <c r="O45" i="7"/>
  <c r="Q45" i="7"/>
  <c r="M173" i="7"/>
  <c r="O173" i="7"/>
  <c r="Q173" i="7"/>
  <c r="M399" i="7"/>
  <c r="O399" i="7"/>
  <c r="Q399" i="7"/>
  <c r="Q702" i="7"/>
  <c r="M702" i="7"/>
  <c r="O702" i="7"/>
  <c r="Q670" i="7"/>
  <c r="M670" i="7"/>
  <c r="O670" i="7"/>
  <c r="Q476" i="7"/>
  <c r="M476" i="7"/>
  <c r="O476" i="7"/>
  <c r="Q412" i="7"/>
  <c r="M412" i="7"/>
  <c r="O412" i="7"/>
  <c r="Q22" i="7"/>
  <c r="M22" i="7"/>
  <c r="O22" i="7"/>
  <c r="M85" i="7"/>
  <c r="O85" i="7"/>
  <c r="Q85" i="7"/>
  <c r="O985" i="7"/>
  <c r="Q985" i="7"/>
  <c r="M985" i="7"/>
  <c r="O803" i="7"/>
  <c r="Q803" i="7"/>
  <c r="M803" i="7"/>
  <c r="O921" i="7"/>
  <c r="Q921" i="7"/>
  <c r="M921" i="7"/>
  <c r="M273" i="7"/>
  <c r="O273" i="7"/>
  <c r="Q273" i="7"/>
  <c r="Q700" i="7"/>
  <c r="M700" i="7"/>
  <c r="O700" i="7"/>
  <c r="M385" i="7"/>
  <c r="O385" i="7"/>
  <c r="Q385" i="7"/>
  <c r="M449" i="7"/>
  <c r="O449" i="7"/>
  <c r="Q449" i="7"/>
  <c r="M125" i="7"/>
  <c r="O125" i="7"/>
  <c r="Q125" i="7"/>
  <c r="M439" i="7"/>
  <c r="O439" i="7"/>
  <c r="Q439" i="7"/>
  <c r="Q372" i="7"/>
  <c r="M372" i="7"/>
  <c r="O372" i="7"/>
  <c r="O274" i="7"/>
  <c r="Q274" i="7"/>
  <c r="M274" i="7"/>
  <c r="O242" i="7"/>
  <c r="Q242" i="7"/>
  <c r="M242" i="7"/>
  <c r="M673" i="7"/>
  <c r="O673" i="7"/>
  <c r="Q673" i="7"/>
  <c r="M773" i="7"/>
  <c r="O773" i="7"/>
  <c r="Q773" i="7"/>
  <c r="O969" i="7"/>
  <c r="Q969" i="7"/>
  <c r="M969" i="7"/>
  <c r="O861" i="7"/>
  <c r="Q861" i="7"/>
  <c r="M861" i="7"/>
  <c r="Q760" i="7"/>
  <c r="M760" i="7"/>
  <c r="O760" i="7"/>
  <c r="M263" i="7"/>
  <c r="O263" i="7"/>
  <c r="Q263" i="7"/>
  <c r="M471" i="7"/>
  <c r="O471" i="7"/>
  <c r="Q471" i="7"/>
  <c r="M205" i="7"/>
  <c r="O205" i="7"/>
  <c r="Q205" i="7"/>
  <c r="M453" i="7"/>
  <c r="O453" i="7"/>
  <c r="Q453" i="7"/>
  <c r="M191" i="7"/>
  <c r="O191" i="7"/>
  <c r="Q191" i="7"/>
  <c r="M323" i="7"/>
  <c r="O323" i="7"/>
  <c r="Q323" i="7"/>
  <c r="O336" i="7"/>
  <c r="Q336" i="7"/>
  <c r="M336" i="7"/>
  <c r="O240" i="7"/>
  <c r="Q240" i="7"/>
  <c r="M240" i="7"/>
  <c r="O152" i="7"/>
  <c r="Q152" i="7"/>
  <c r="M152" i="7"/>
  <c r="O56" i="7"/>
  <c r="Q56" i="7"/>
  <c r="M56" i="7"/>
  <c r="O180" i="7"/>
  <c r="Q180" i="7"/>
  <c r="M180" i="7"/>
  <c r="O116" i="7"/>
  <c r="Q116" i="7"/>
  <c r="M116" i="7"/>
  <c r="O52" i="7"/>
  <c r="Q52" i="7"/>
  <c r="M52" i="7"/>
  <c r="Q720" i="7"/>
  <c r="M720" i="7"/>
  <c r="O720" i="7"/>
  <c r="Q580" i="7"/>
  <c r="M580" i="7"/>
  <c r="O580" i="7"/>
  <c r="M9" i="7"/>
  <c r="O9" i="7"/>
  <c r="Q9" i="7"/>
  <c r="M397" i="7"/>
  <c r="O397" i="7"/>
  <c r="Q397" i="7"/>
  <c r="M109" i="7"/>
  <c r="O109" i="7"/>
  <c r="Q109" i="7"/>
  <c r="Q718" i="7"/>
  <c r="M718" i="7"/>
  <c r="O718" i="7"/>
  <c r="M477" i="7"/>
  <c r="O477" i="7"/>
  <c r="Q477" i="7"/>
  <c r="M21" i="7"/>
  <c r="O21" i="7"/>
  <c r="Q21" i="7"/>
  <c r="M149" i="7"/>
  <c r="O149" i="7"/>
  <c r="Q149" i="7"/>
  <c r="O150" i="7"/>
  <c r="Q150" i="7"/>
  <c r="M150" i="7"/>
  <c r="O1071" i="7"/>
  <c r="Q1071" i="7"/>
  <c r="M1071" i="7"/>
  <c r="M4" i="7"/>
  <c r="O4" i="7"/>
  <c r="Q4" i="7"/>
  <c r="O1033" i="7"/>
  <c r="Q1033" i="7"/>
  <c r="M1033" i="7"/>
  <c r="O935" i="7"/>
  <c r="Q935" i="7"/>
  <c r="M935" i="7"/>
  <c r="O879" i="7"/>
  <c r="Q879" i="7"/>
  <c r="M879" i="7"/>
  <c r="O815" i="7"/>
  <c r="Q815" i="7"/>
  <c r="M815" i="7"/>
  <c r="O1035" i="7"/>
  <c r="Q1035" i="7"/>
  <c r="M1035" i="7"/>
  <c r="O1037" i="7"/>
  <c r="Q1037" i="7"/>
  <c r="M1037" i="7"/>
  <c r="O937" i="7"/>
  <c r="Q937" i="7"/>
  <c r="M937" i="7"/>
  <c r="O873" i="7"/>
  <c r="Q873" i="7"/>
  <c r="M873" i="7"/>
  <c r="O809" i="7"/>
  <c r="Q809" i="7"/>
  <c r="M809" i="7"/>
  <c r="M1018" i="7"/>
  <c r="O1018" i="7"/>
  <c r="Q1018" i="7"/>
  <c r="M499" i="7"/>
  <c r="O499" i="7"/>
  <c r="Q499" i="7"/>
  <c r="M289" i="7"/>
  <c r="O289" i="7"/>
  <c r="Q289" i="7"/>
  <c r="M225" i="7"/>
  <c r="O225" i="7"/>
  <c r="Q225" i="7"/>
  <c r="Q748" i="7"/>
  <c r="M748" i="7"/>
  <c r="O748" i="7"/>
  <c r="Q708" i="7"/>
  <c r="M708" i="7"/>
  <c r="O708" i="7"/>
  <c r="Q676" i="7"/>
  <c r="M676" i="7"/>
  <c r="O676" i="7"/>
  <c r="Q620" i="7"/>
  <c r="M620" i="7"/>
  <c r="O620" i="7"/>
  <c r="Q556" i="7"/>
  <c r="M556" i="7"/>
  <c r="O556" i="7"/>
  <c r="M131" i="7"/>
  <c r="O131" i="7"/>
  <c r="Q131" i="7"/>
  <c r="M57" i="7"/>
  <c r="O57" i="7"/>
  <c r="Q57" i="7"/>
  <c r="M185" i="7"/>
  <c r="O185" i="7"/>
  <c r="Q185" i="7"/>
  <c r="M377" i="7"/>
  <c r="O377" i="7"/>
  <c r="Q377" i="7"/>
  <c r="M409" i="7"/>
  <c r="O409" i="7"/>
  <c r="Q409" i="7"/>
  <c r="M441" i="7"/>
  <c r="O441" i="7"/>
  <c r="Q441" i="7"/>
  <c r="M497" i="7"/>
  <c r="Q497" i="7"/>
  <c r="O497" i="7"/>
  <c r="M151" i="7"/>
  <c r="O151" i="7"/>
  <c r="Q151" i="7"/>
  <c r="M93" i="7"/>
  <c r="O93" i="7"/>
  <c r="Q93" i="7"/>
  <c r="M359" i="7"/>
  <c r="O359" i="7"/>
  <c r="Q359" i="7"/>
  <c r="M423" i="7"/>
  <c r="O423" i="7"/>
  <c r="Q423" i="7"/>
  <c r="Q452" i="7"/>
  <c r="M452" i="7"/>
  <c r="O452" i="7"/>
  <c r="Q388" i="7"/>
  <c r="M388" i="7"/>
  <c r="O388" i="7"/>
  <c r="Q490" i="7"/>
  <c r="M490" i="7"/>
  <c r="O490" i="7"/>
  <c r="Q474" i="7"/>
  <c r="M474" i="7"/>
  <c r="O474" i="7"/>
  <c r="Q458" i="7"/>
  <c r="M458" i="7"/>
  <c r="O458" i="7"/>
  <c r="Q442" i="7"/>
  <c r="M442" i="7"/>
  <c r="O442" i="7"/>
  <c r="Q426" i="7"/>
  <c r="M426" i="7"/>
  <c r="O426" i="7"/>
  <c r="Q410" i="7"/>
  <c r="M410" i="7"/>
  <c r="O410" i="7"/>
  <c r="Q394" i="7"/>
  <c r="M394" i="7"/>
  <c r="O394" i="7"/>
  <c r="Q378" i="7"/>
  <c r="M378" i="7"/>
  <c r="O378" i="7"/>
  <c r="Q362" i="7"/>
  <c r="M362" i="7"/>
  <c r="O362" i="7"/>
  <c r="O346" i="7"/>
  <c r="Q346" i="7"/>
  <c r="M346" i="7"/>
  <c r="O314" i="7"/>
  <c r="Q314" i="7"/>
  <c r="M314" i="7"/>
  <c r="O282" i="7"/>
  <c r="Q282" i="7"/>
  <c r="M282" i="7"/>
  <c r="O250" i="7"/>
  <c r="Q250" i="7"/>
  <c r="M250" i="7"/>
  <c r="O218" i="7"/>
  <c r="Q218" i="7"/>
  <c r="M218" i="7"/>
  <c r="Q46" i="7"/>
  <c r="M46" i="7"/>
  <c r="O46" i="7"/>
  <c r="M713" i="7"/>
  <c r="O713" i="7"/>
  <c r="Q713" i="7"/>
  <c r="M681" i="7"/>
  <c r="O681" i="7"/>
  <c r="Q681" i="7"/>
  <c r="M649" i="7"/>
  <c r="O649" i="7"/>
  <c r="Q649" i="7"/>
  <c r="M617" i="7"/>
  <c r="O617" i="7"/>
  <c r="Q617" i="7"/>
  <c r="M585" i="7"/>
  <c r="O585" i="7"/>
  <c r="Q585" i="7"/>
  <c r="O939" i="7"/>
  <c r="Q939" i="7"/>
  <c r="M939" i="7"/>
  <c r="O863" i="7"/>
  <c r="Q863" i="7"/>
  <c r="M863" i="7"/>
  <c r="M781" i="7"/>
  <c r="O781" i="7"/>
  <c r="Q781" i="7"/>
  <c r="M749" i="7"/>
  <c r="O749" i="7"/>
  <c r="Q749" i="7"/>
  <c r="O1065" i="7"/>
  <c r="Q1065" i="7"/>
  <c r="M1065" i="7"/>
  <c r="O1045" i="7"/>
  <c r="Q1045" i="7"/>
  <c r="M1045" i="7"/>
  <c r="O941" i="7"/>
  <c r="Q941" i="7"/>
  <c r="M941" i="7"/>
  <c r="O877" i="7"/>
  <c r="Q877" i="7"/>
  <c r="M877" i="7"/>
  <c r="O813" i="7"/>
  <c r="Q813" i="7"/>
  <c r="M813" i="7"/>
  <c r="M1048" i="7"/>
  <c r="O1048" i="7"/>
  <c r="Q1048" i="7"/>
  <c r="M984" i="7"/>
  <c r="O984" i="7"/>
  <c r="Q984" i="7"/>
  <c r="Q776" i="7"/>
  <c r="M776" i="7"/>
  <c r="O776" i="7"/>
  <c r="Q648" i="7"/>
  <c r="M648" i="7"/>
  <c r="O648" i="7"/>
  <c r="Q584" i="7"/>
  <c r="M584" i="7"/>
  <c r="O584" i="7"/>
  <c r="M343" i="7"/>
  <c r="O343" i="7"/>
  <c r="Q343" i="7"/>
  <c r="M279" i="7"/>
  <c r="O279" i="7"/>
  <c r="Q279" i="7"/>
  <c r="M215" i="7"/>
  <c r="O215" i="7"/>
  <c r="Q215" i="7"/>
  <c r="M479" i="7"/>
  <c r="O479" i="7"/>
  <c r="Q479" i="7"/>
  <c r="M349" i="7"/>
  <c r="O349" i="7"/>
  <c r="Q349" i="7"/>
  <c r="M285" i="7"/>
  <c r="O285" i="7"/>
  <c r="Q285" i="7"/>
  <c r="M221" i="7"/>
  <c r="O221" i="7"/>
  <c r="Q221" i="7"/>
  <c r="M139" i="7"/>
  <c r="O139" i="7"/>
  <c r="Q139" i="7"/>
  <c r="M65" i="7"/>
  <c r="O65" i="7"/>
  <c r="Q65" i="7"/>
  <c r="M193" i="7"/>
  <c r="O193" i="7"/>
  <c r="Q193" i="7"/>
  <c r="M501" i="7"/>
  <c r="Q501" i="7"/>
  <c r="O501" i="7"/>
  <c r="M159" i="7"/>
  <c r="O159" i="7"/>
  <c r="Q159" i="7"/>
  <c r="M69" i="7"/>
  <c r="O69" i="7"/>
  <c r="Q69" i="7"/>
  <c r="M197" i="7"/>
  <c r="O197" i="7"/>
  <c r="Q197" i="7"/>
  <c r="M339" i="7"/>
  <c r="O339" i="7"/>
  <c r="Q339" i="7"/>
  <c r="M275" i="7"/>
  <c r="O275" i="7"/>
  <c r="Q275" i="7"/>
  <c r="M211" i="7"/>
  <c r="O211" i="7"/>
  <c r="Q211" i="7"/>
  <c r="Q464" i="7"/>
  <c r="M464" i="7"/>
  <c r="O464" i="7"/>
  <c r="Q400" i="7"/>
  <c r="M400" i="7"/>
  <c r="O400" i="7"/>
  <c r="O344" i="7"/>
  <c r="Q344" i="7"/>
  <c r="M344" i="7"/>
  <c r="O312" i="7"/>
  <c r="Q312" i="7"/>
  <c r="M312" i="7"/>
  <c r="O280" i="7"/>
  <c r="Q280" i="7"/>
  <c r="M280" i="7"/>
  <c r="O248" i="7"/>
  <c r="Q248" i="7"/>
  <c r="M248" i="7"/>
  <c r="O216" i="7"/>
  <c r="Q216" i="7"/>
  <c r="M216" i="7"/>
  <c r="O160" i="7"/>
  <c r="Q160" i="7"/>
  <c r="M160" i="7"/>
  <c r="O128" i="7"/>
  <c r="Q128" i="7"/>
  <c r="M128" i="7"/>
  <c r="O96" i="7"/>
  <c r="Q96" i="7"/>
  <c r="M96" i="7"/>
  <c r="O64" i="7"/>
  <c r="Q64" i="7"/>
  <c r="M64" i="7"/>
  <c r="O188" i="7"/>
  <c r="Q188" i="7"/>
  <c r="M188" i="7"/>
  <c r="O156" i="7"/>
  <c r="Q156" i="7"/>
  <c r="M156" i="7"/>
  <c r="O124" i="7"/>
  <c r="Q124" i="7"/>
  <c r="M124" i="7"/>
  <c r="O92" i="7"/>
  <c r="Q92" i="7"/>
  <c r="M92" i="7"/>
  <c r="O60" i="7"/>
  <c r="Q60" i="7"/>
  <c r="M60" i="7"/>
  <c r="Q10" i="7"/>
  <c r="M10" i="7"/>
  <c r="O10" i="7"/>
  <c r="M1062" i="7"/>
  <c r="O1062" i="7"/>
  <c r="Q1062" i="7"/>
  <c r="Q528" i="7"/>
  <c r="O528" i="7"/>
  <c r="M528" i="7"/>
  <c r="Q788" i="7"/>
  <c r="M788" i="7"/>
  <c r="O788" i="7"/>
  <c r="Q728" i="7"/>
  <c r="M728" i="7"/>
  <c r="O728" i="7"/>
  <c r="Q696" i="7"/>
  <c r="M696" i="7"/>
  <c r="O696" i="7"/>
  <c r="Q660" i="7"/>
  <c r="M660" i="7"/>
  <c r="O660" i="7"/>
  <c r="Q596" i="7"/>
  <c r="M596" i="7"/>
  <c r="O596" i="7"/>
  <c r="Q530" i="7"/>
  <c r="O530" i="7"/>
  <c r="M530" i="7"/>
  <c r="Q500" i="7"/>
  <c r="O500" i="7"/>
  <c r="M500" i="7"/>
  <c r="M179" i="7"/>
  <c r="O179" i="7"/>
  <c r="Q179" i="7"/>
  <c r="M105" i="7"/>
  <c r="O105" i="7"/>
  <c r="Q105" i="7"/>
  <c r="M489" i="7"/>
  <c r="O489" i="7"/>
  <c r="Q489" i="7"/>
  <c r="M167" i="7"/>
  <c r="O167" i="7"/>
  <c r="Q167" i="7"/>
  <c r="M77" i="7"/>
  <c r="O77" i="7"/>
  <c r="Q77" i="7"/>
  <c r="M351" i="7"/>
  <c r="O351" i="7"/>
  <c r="Q351" i="7"/>
  <c r="M415" i="7"/>
  <c r="O415" i="7"/>
  <c r="Q415" i="7"/>
  <c r="Q726" i="7"/>
  <c r="M726" i="7"/>
  <c r="O726" i="7"/>
  <c r="Q694" i="7"/>
  <c r="M694" i="7"/>
  <c r="O694" i="7"/>
  <c r="Q460" i="7"/>
  <c r="M460" i="7"/>
  <c r="O460" i="7"/>
  <c r="Q396" i="7"/>
  <c r="M396" i="7"/>
  <c r="O396" i="7"/>
  <c r="Q6" i="7"/>
  <c r="M6" i="7"/>
  <c r="O6" i="7"/>
  <c r="M461" i="7"/>
  <c r="O461" i="7"/>
  <c r="Q461" i="7"/>
  <c r="M175" i="7"/>
  <c r="O175" i="7"/>
  <c r="Q175" i="7"/>
  <c r="M117" i="7"/>
  <c r="O117" i="7"/>
  <c r="Q117" i="7"/>
  <c r="Q635" i="7" l="1"/>
  <c r="M635" i="7"/>
  <c r="O635" i="7"/>
  <c r="M599" i="7"/>
  <c r="Q599" i="7"/>
  <c r="O599" i="7"/>
  <c r="O555" i="7"/>
  <c r="Q555" i="7"/>
  <c r="M555" i="7"/>
  <c r="O894" i="7"/>
  <c r="Q894" i="7"/>
  <c r="M894" i="7"/>
  <c r="M846" i="7"/>
  <c r="O846" i="7"/>
  <c r="Q846" i="7"/>
  <c r="O926" i="7"/>
  <c r="Q926" i="7"/>
  <c r="M926" i="7"/>
  <c r="M878" i="7"/>
  <c r="O878" i="7"/>
  <c r="Q878" i="7"/>
  <c r="O830" i="7"/>
  <c r="Q830" i="7"/>
  <c r="M830" i="7"/>
  <c r="O958" i="7"/>
  <c r="Q958" i="7"/>
  <c r="M958" i="7"/>
  <c r="M910" i="7"/>
  <c r="O910" i="7"/>
  <c r="Q910" i="7"/>
  <c r="O862" i="7"/>
  <c r="Q862" i="7"/>
  <c r="M862" i="7"/>
  <c r="M814" i="7"/>
  <c r="O814" i="7"/>
  <c r="Q814" i="7"/>
  <c r="M942" i="7"/>
  <c r="O942" i="7"/>
  <c r="Q942" i="7"/>
  <c r="M651" i="7"/>
  <c r="O651" i="7"/>
  <c r="Q651" i="7"/>
  <c r="R18" i="12"/>
  <c r="Q19" i="12"/>
  <c r="Q20" i="12" l="1"/>
  <c r="R19" i="12"/>
  <c r="Q21" i="12" l="1"/>
  <c r="R20" i="12"/>
  <c r="Q22" i="12" l="1"/>
  <c r="R21" i="12"/>
  <c r="R22" i="12" l="1"/>
  <c r="Q23" i="12"/>
  <c r="R23" i="12" l="1"/>
  <c r="Q24" i="12"/>
  <c r="Q25" i="12" l="1"/>
  <c r="R24" i="12"/>
  <c r="Q26" i="12" l="1"/>
  <c r="R25" i="12"/>
  <c r="R26" i="12" l="1"/>
  <c r="Q27" i="12"/>
  <c r="R27" i="12" l="1"/>
  <c r="Q28" i="12"/>
  <c r="Q29" i="12" l="1"/>
  <c r="R28" i="12"/>
  <c r="Q30" i="12" l="1"/>
  <c r="R29" i="12"/>
  <c r="R30" i="12" l="1"/>
  <c r="Q31" i="12"/>
  <c r="Q32" i="12" l="1"/>
  <c r="R31" i="12"/>
  <c r="R32" i="12" l="1"/>
  <c r="Q33" i="12"/>
  <c r="Q34" i="12" l="1"/>
  <c r="R33" i="12"/>
  <c r="R34" i="12" l="1"/>
  <c r="Q35" i="12"/>
  <c r="Q36" i="12" l="1"/>
  <c r="R35" i="12"/>
  <c r="Q37" i="12" l="1"/>
  <c r="R36" i="12"/>
  <c r="Q38" i="12" l="1"/>
  <c r="R37" i="12"/>
  <c r="R38" i="12" l="1"/>
  <c r="Q39" i="12"/>
  <c r="R39" i="12" l="1"/>
  <c r="Q40" i="12"/>
  <c r="Q41" i="12" l="1"/>
  <c r="R40" i="12"/>
  <c r="Q42" i="12" l="1"/>
  <c r="R41" i="12"/>
  <c r="R42" i="12" l="1"/>
  <c r="Q43" i="12"/>
  <c r="R43" i="12" l="1"/>
  <c r="Q44" i="12"/>
  <c r="Q45" i="12" l="1"/>
  <c r="R44" i="12"/>
  <c r="Q46" i="12" l="1"/>
  <c r="R45" i="12"/>
  <c r="R46" i="12" l="1"/>
  <c r="Q47" i="12"/>
  <c r="Q48" i="12" l="1"/>
  <c r="R47" i="12"/>
  <c r="R48" i="12" l="1"/>
  <c r="Q49" i="12"/>
  <c r="Q50" i="12" l="1"/>
  <c r="R49" i="12"/>
  <c r="R50" i="12" l="1"/>
  <c r="Q51" i="12"/>
  <c r="Q52" i="12" l="1"/>
  <c r="R51" i="12"/>
  <c r="Q53" i="12" l="1"/>
  <c r="R52" i="12"/>
  <c r="Q54" i="12" l="1"/>
  <c r="R53" i="12"/>
  <c r="R54" i="12" l="1"/>
  <c r="Q55" i="12"/>
  <c r="R55" i="12" l="1"/>
  <c r="Q56" i="12"/>
  <c r="Q57" i="12" l="1"/>
  <c r="R56" i="12"/>
  <c r="Q58" i="12" l="1"/>
  <c r="R57" i="12"/>
  <c r="R58" i="12" l="1"/>
  <c r="Q59" i="12"/>
  <c r="R59" i="12" l="1"/>
  <c r="Q60" i="12"/>
  <c r="Q61" i="12" l="1"/>
  <c r="R60" i="12"/>
  <c r="Q62" i="12" l="1"/>
  <c r="R61" i="12"/>
  <c r="R62" i="12" l="1"/>
  <c r="Q63" i="12"/>
  <c r="Q64" i="12" l="1"/>
  <c r="R63" i="12"/>
  <c r="R64" i="12" l="1"/>
  <c r="Q65" i="12"/>
  <c r="R65" i="12" s="1"/>
</calcChain>
</file>

<file path=xl/sharedStrings.xml><?xml version="1.0" encoding="utf-8"?>
<sst xmlns="http://schemas.openxmlformats.org/spreadsheetml/2006/main" count="1710" uniqueCount="541">
  <si>
    <t>Source:  Comprehensive Labour Force Survey, Manpower Research &amp; Statistics Department, MOM</t>
  </si>
  <si>
    <t>-</t>
  </si>
  <si>
    <t>$12,000    &amp;    Over</t>
  </si>
  <si>
    <t>$11,000    -    $11,999</t>
  </si>
  <si>
    <t>$10,000    -    $10,999</t>
  </si>
  <si>
    <t>$  9,000    -    $  9,999</t>
  </si>
  <si>
    <t>$  8,000    -    $  8,999</t>
  </si>
  <si>
    <t>$  7,000    -    $  7,999</t>
  </si>
  <si>
    <t>$  6,000    -    $  6,999</t>
  </si>
  <si>
    <t>$  5,000    -    $  5,999</t>
  </si>
  <si>
    <t>$  4,000    -    $  4,999</t>
  </si>
  <si>
    <t>$  3,000    -    $  3,999</t>
  </si>
  <si>
    <t>$  2,500    -    $  2,999</t>
  </si>
  <si>
    <t>$  2,000    -    $  2,499</t>
  </si>
  <si>
    <t>$  1,500    -    $  1,999</t>
  </si>
  <si>
    <t>$  1,000    -    $  1,499</t>
  </si>
  <si>
    <t>$     500    -    $     999</t>
  </si>
  <si>
    <t>Under  $500</t>
  </si>
  <si>
    <t>Total</t>
  </si>
  <si>
    <t>70  &amp;
Over</t>
  </si>
  <si>
    <t>65  -  69</t>
  </si>
  <si>
    <t>60  -  64</t>
  </si>
  <si>
    <t>55  -  59</t>
  </si>
  <si>
    <t>50  -  54</t>
  </si>
  <si>
    <t>45  -  49</t>
  </si>
  <si>
    <t>40  -  44</t>
  </si>
  <si>
    <t>35  -  39</t>
  </si>
  <si>
    <t>30  -  34</t>
  </si>
  <si>
    <t>25  -  29</t>
  </si>
  <si>
    <t>15  -  24</t>
  </si>
  <si>
    <t>Gross
Monthly Income
( Excluding  Employer  CPF )</t>
  </si>
  <si>
    <t>Thousands</t>
  </si>
  <si>
    <t>(TOTAL)</t>
  </si>
  <si>
    <t>( Exclude  Full-Time  National  Servicemen )</t>
  </si>
  <si>
    <t>EMPLOYED  RESIDENTS  AGED  FIFTEEN  YEARS  AND  OVER  BY  GROSS  MONTHLY  INCOME  FROM  WORK
( EXCLUDING  EMPLOYER  CPF ),  AGE  AND  SEX,  JUNE  2016</t>
  </si>
  <si>
    <t>TABLE  30</t>
  </si>
  <si>
    <t>| T52 | Labour Force in Singapore 2016</t>
  </si>
  <si>
    <t>Labour Force in Singapore 2016 | T53 |</t>
  </si>
  <si>
    <t>(MALES)</t>
  </si>
  <si>
    <r>
      <t>TABLE  30</t>
    </r>
    <r>
      <rPr>
        <i/>
        <sz val="8"/>
        <rFont val="Frutiger LT Std 45 Light"/>
        <family val="2"/>
      </rPr>
      <t xml:space="preserve">  (continued)</t>
    </r>
  </si>
  <si>
    <t>(FEMALES)</t>
  </si>
  <si>
    <t>| T54 | Labour Force in Singapore 2016</t>
  </si>
  <si>
    <t>Input</t>
  </si>
  <si>
    <t>Sample</t>
  </si>
  <si>
    <t>Age</t>
  </si>
  <si>
    <t>Monthly Income</t>
  </si>
  <si>
    <t>No.</t>
  </si>
  <si>
    <t>Monthly Savings</t>
  </si>
  <si>
    <t>Initial Investment</t>
  </si>
  <si>
    <t>Monthly Inflation</t>
  </si>
  <si>
    <t>Monthly Wage Growth</t>
  </si>
  <si>
    <t>Income Min</t>
  </si>
  <si>
    <t>Income Max</t>
  </si>
  <si>
    <t>Age Min</t>
  </si>
  <si>
    <t>Age Max</t>
  </si>
  <si>
    <t>Savings Rate (55 and below)</t>
  </si>
  <si>
    <t>Savings Rate (56 to 60)</t>
  </si>
  <si>
    <t>Savings Rate (61 to 65)</t>
  </si>
  <si>
    <t>Savings Rate (Above 65)</t>
  </si>
  <si>
    <t>Working Months (-1)</t>
  </si>
  <si>
    <t>Expected Return</t>
  </si>
  <si>
    <t>Time to reach goal (if&lt; 35 yr old, get house at 35 yrs old, +5 years from currenct age)</t>
  </si>
  <si>
    <t>Health Check (1-pass, 0-fail)</t>
  </si>
  <si>
    <t>House goal stored in database</t>
  </si>
  <si>
    <t>Down payment Goal (noise, +/- 20%)</t>
  </si>
  <si>
    <t>Downpayment Goal (FV of Monthly Savings and initial investment)/0.2 - assume 20% downpayment</t>
  </si>
  <si>
    <t>Car Purchase</t>
  </si>
  <si>
    <t>Holiday</t>
  </si>
  <si>
    <t>Table 16B</t>
  </si>
  <si>
    <r>
      <t>Distribution of Monthly Household Expenditure</t>
    </r>
    <r>
      <rPr>
        <b/>
        <vertAlign val="superscript"/>
        <sz val="10"/>
        <rFont val="Times New Roman"/>
        <family val="1"/>
      </rPr>
      <t xml:space="preserve"> 1/</t>
    </r>
    <r>
      <rPr>
        <b/>
        <sz val="10"/>
        <rFont val="Times New Roman"/>
        <family val="1"/>
      </rPr>
      <t xml:space="preserve"> by Type of Goods and Services (Detailed) and Income Quintile </t>
    </r>
    <r>
      <rPr>
        <b/>
        <vertAlign val="superscript"/>
        <sz val="10"/>
        <rFont val="Times New Roman"/>
        <family val="1"/>
      </rPr>
      <t>2/</t>
    </r>
  </si>
  <si>
    <t>Per Cent</t>
  </si>
  <si>
    <t>Type of Goods and Services</t>
  </si>
  <si>
    <r>
      <t xml:space="preserve">Income Quintile </t>
    </r>
    <r>
      <rPr>
        <vertAlign val="superscript"/>
        <sz val="9"/>
        <rFont val="Times New Roman"/>
        <family val="1"/>
      </rPr>
      <t>2/</t>
    </r>
  </si>
  <si>
    <r>
      <t>1</t>
    </r>
    <r>
      <rPr>
        <vertAlign val="superscript"/>
        <sz val="9"/>
        <rFont val="Times New Roman"/>
        <family val="1"/>
      </rPr>
      <t>st</t>
    </r>
    <r>
      <rPr>
        <sz val="9"/>
        <rFont val="Times New Roman"/>
        <family val="1"/>
      </rPr>
      <t xml:space="preserve"> - 20</t>
    </r>
    <r>
      <rPr>
        <vertAlign val="superscript"/>
        <sz val="9"/>
        <rFont val="Times New Roman"/>
        <family val="1"/>
      </rPr>
      <t>th</t>
    </r>
  </si>
  <si>
    <r>
      <t>21</t>
    </r>
    <r>
      <rPr>
        <vertAlign val="superscript"/>
        <sz val="9"/>
        <rFont val="Times New Roman"/>
        <family val="1"/>
      </rPr>
      <t>st</t>
    </r>
    <r>
      <rPr>
        <sz val="9"/>
        <rFont val="Times New Roman"/>
        <family val="1"/>
      </rPr>
      <t xml:space="preserve"> - 40</t>
    </r>
    <r>
      <rPr>
        <vertAlign val="superscript"/>
        <sz val="9"/>
        <rFont val="Times New Roman"/>
        <family val="1"/>
      </rPr>
      <t>th</t>
    </r>
  </si>
  <si>
    <r>
      <t>41</t>
    </r>
    <r>
      <rPr>
        <vertAlign val="superscript"/>
        <sz val="9"/>
        <rFont val="Times New Roman"/>
        <family val="1"/>
      </rPr>
      <t>st</t>
    </r>
    <r>
      <rPr>
        <sz val="9"/>
        <rFont val="Times New Roman"/>
        <family val="1"/>
      </rPr>
      <t xml:space="preserve"> - 60</t>
    </r>
    <r>
      <rPr>
        <vertAlign val="superscript"/>
        <sz val="9"/>
        <rFont val="Times New Roman"/>
        <family val="1"/>
      </rPr>
      <t>th</t>
    </r>
  </si>
  <si>
    <r>
      <t>61</t>
    </r>
    <r>
      <rPr>
        <vertAlign val="superscript"/>
        <sz val="9"/>
        <rFont val="Times New Roman"/>
        <family val="1"/>
      </rPr>
      <t>st</t>
    </r>
    <r>
      <rPr>
        <sz val="9"/>
        <rFont val="Times New Roman"/>
        <family val="1"/>
      </rPr>
      <t xml:space="preserve"> - 80</t>
    </r>
    <r>
      <rPr>
        <vertAlign val="superscript"/>
        <sz val="9"/>
        <rFont val="Times New Roman"/>
        <family val="1"/>
      </rPr>
      <t>th</t>
    </r>
  </si>
  <si>
    <r>
      <t>81</t>
    </r>
    <r>
      <rPr>
        <vertAlign val="superscript"/>
        <sz val="9"/>
        <rFont val="Times New Roman"/>
        <family val="1"/>
      </rPr>
      <t>st</t>
    </r>
    <r>
      <rPr>
        <sz val="9"/>
        <rFont val="Times New Roman"/>
        <family val="1"/>
      </rPr>
      <t xml:space="preserve"> - 100</t>
    </r>
    <r>
      <rPr>
        <vertAlign val="superscript"/>
        <sz val="9"/>
        <rFont val="Times New Roman"/>
        <family val="1"/>
      </rPr>
      <t>th</t>
    </r>
  </si>
  <si>
    <r>
      <t xml:space="preserve">TOTAL </t>
    </r>
    <r>
      <rPr>
        <vertAlign val="superscript"/>
        <sz val="9"/>
        <rFont val="Times New Roman"/>
        <family val="1"/>
      </rPr>
      <t>1/</t>
    </r>
  </si>
  <si>
    <t>FOOD AND NON-ALCOHOLIC BEVERAGES</t>
  </si>
  <si>
    <t>  FOOD</t>
  </si>
  <si>
    <t>    Bread and Cereals</t>
  </si>
  <si>
    <t>      Rice</t>
  </si>
  <si>
    <t>      Flour</t>
  </si>
  <si>
    <t>      Bread</t>
  </si>
  <si>
    <t>      Noodles and pasta</t>
  </si>
  <si>
    <t>      Biscuits and cookies</t>
  </si>
  <si>
    <t>      Cakes and pastries</t>
  </si>
  <si>
    <t>      Other cereals and cereal preparations</t>
  </si>
  <si>
    <t>    Meat</t>
  </si>
  <si>
    <t>      Chilled pork</t>
  </si>
  <si>
    <t>      Frozen pork</t>
  </si>
  <si>
    <t>      Chilled beef</t>
  </si>
  <si>
    <t>      Frozen beef</t>
  </si>
  <si>
    <t>      Chilled mutton</t>
  </si>
  <si>
    <t>      Frozen mutton</t>
  </si>
  <si>
    <t>      Chilled poultry</t>
  </si>
  <si>
    <t>      Frozen poultry</t>
  </si>
  <si>
    <t>      Other chilled or frozen meat</t>
  </si>
  <si>
    <t>      Bacon, ham and sausages</t>
  </si>
  <si>
    <t>      Other processed meat products</t>
  </si>
  <si>
    <t>    Fish and Seafood</t>
  </si>
  <si>
    <t>      Fresh fish</t>
  </si>
  <si>
    <r>
      <t>1/</t>
    </r>
    <r>
      <rPr>
        <sz val="8"/>
        <rFont val="Times New Roman"/>
        <family val="1"/>
      </rPr>
      <t xml:space="preserve"> Expenditure data include imputed rental of owner-occupied accommodation. </t>
    </r>
  </si>
  <si>
    <r>
      <rPr>
        <vertAlign val="superscript"/>
        <sz val="8"/>
        <rFont val="Times New Roman"/>
        <family val="1"/>
      </rPr>
      <t>2/</t>
    </r>
    <r>
      <rPr>
        <sz val="8"/>
        <rFont val="Times New Roman"/>
        <family val="1"/>
      </rPr>
      <t xml:space="preserve"> Based on ranking of all resident households by their monthly household income from all sources (including employer CPF contributions) per household member. </t>
    </r>
  </si>
  <si>
    <r>
      <t>Table 16B</t>
    </r>
    <r>
      <rPr>
        <i/>
        <sz val="10"/>
        <rFont val="Times New Roman"/>
        <family val="1"/>
      </rPr>
      <t xml:space="preserve"> (cont'd)</t>
    </r>
  </si>
  <si>
    <t>      Frozen fish</t>
  </si>
  <si>
    <t>      Dried and salted fish</t>
  </si>
  <si>
    <t>      Canned fish</t>
  </si>
  <si>
    <t>      Other fresh or frozen sea products</t>
  </si>
  <si>
    <t>      Other dried and salted sea products</t>
  </si>
  <si>
    <t>      Other canned sea products</t>
  </si>
  <si>
    <t>      Other prepared fish and sea products</t>
  </si>
  <si>
    <t>    Milk, Cheese and Eggs</t>
  </si>
  <si>
    <t>      Milk</t>
  </si>
  <si>
    <t>      Other dairy products, including soy milk products</t>
  </si>
  <si>
    <t>      Eggs</t>
  </si>
  <si>
    <t>    Oils and Fats</t>
  </si>
  <si>
    <t>      Butter, margarine and other fats</t>
  </si>
  <si>
    <t>      Cooking oils</t>
  </si>
  <si>
    <t>    Fruits</t>
  </si>
  <si>
    <t>      Fresh tropical fruits</t>
  </si>
  <si>
    <t>      Fresh non-tropical fruits</t>
  </si>
  <si>
    <t>      Canned fruits</t>
  </si>
  <si>
    <t>      Dried and preserved fruits</t>
  </si>
  <si>
    <t>      Other processed fruit-based products</t>
  </si>
  <si>
    <t>      Nuts</t>
  </si>
  <si>
    <t>      Edible seeds</t>
  </si>
  <si>
    <t>    Vegetables</t>
  </si>
  <si>
    <t>      Fresh leafy vegetables</t>
  </si>
  <si>
    <t>      Fresh fruit vegetables</t>
  </si>
  <si>
    <t>      Fresh root/stem vegetables</t>
  </si>
  <si>
    <t>      Fresh mushrooms and sprouts</t>
  </si>
  <si>
    <t>      Frozen vegetables</t>
  </si>
  <si>
    <t>      Dried, preserved and salted vegetables, including mushrooms</t>
  </si>
  <si>
    <t>      Canned and packeted vegetables, including mushrooms</t>
  </si>
  <si>
    <t>      Beans</t>
  </si>
  <si>
    <t>      Processed bean products</t>
  </si>
  <si>
    <t>      Processed vegetable-based products</t>
  </si>
  <si>
    <t>    Sugar, Jam, Honey, Chocolate and Confectionery</t>
  </si>
  <si>
    <t>      Sugar</t>
  </si>
  <si>
    <t>      Sweets and chocolates</t>
  </si>
  <si>
    <t>      Ice-cream</t>
  </si>
  <si>
    <t>      Syrup, sugar preserves, jam and spread</t>
  </si>
  <si>
    <t>    Food Products n.e.c</t>
  </si>
  <si>
    <t>      Soups, stocks and broths</t>
  </si>
  <si>
    <t>      Sauces, paste and condiments</t>
  </si>
  <si>
    <t>      Spices and other related preparations</t>
  </si>
  <si>
    <t>      Others</t>
  </si>
  <si>
    <t>  NON-ALCOHOLIC BEVERAGES</t>
  </si>
  <si>
    <t>    Coffee, Tea and Cocoa</t>
  </si>
  <si>
    <t>      Coffee</t>
  </si>
  <si>
    <t>      Tea</t>
  </si>
  <si>
    <t>      Cocoa and other beverages</t>
  </si>
  <si>
    <t>    Mineral Water, Soft Drinks, Fruit and Vegetable Juices</t>
  </si>
  <si>
    <t>      Mineral water</t>
  </si>
  <si>
    <t>      Soft drinks</t>
  </si>
  <si>
    <t>      Fruit and vegetable juices</t>
  </si>
  <si>
    <t>  FOOD AND NON-ALCOHOLIC BEVERAGES N.E.C</t>
  </si>
  <si>
    <t>ALCOHOLIC BEVERAGES AND TOBACCO</t>
  </si>
  <si>
    <t>  ALCOHOLIC BEVERAGES</t>
  </si>
  <si>
    <t>    Spirits</t>
  </si>
  <si>
    <t>    Wine</t>
  </si>
  <si>
    <t>    Beer</t>
  </si>
  <si>
    <t>  TOBACCO</t>
  </si>
  <si>
    <t>      Cigarettes</t>
  </si>
  <si>
    <t>      Cigars and other tobacco products</t>
  </si>
  <si>
    <t>  ALCOHOLIC BEVERAGES AND TOBACCO N.E.C</t>
  </si>
  <si>
    <t>CLOTHING AND FOOTWEAR</t>
  </si>
  <si>
    <t>  CLOTHING</t>
  </si>
  <si>
    <t>    Clothing Materials</t>
  </si>
  <si>
    <t>      Clothing materials for men</t>
  </si>
  <si>
    <t>      Clothing materials for women</t>
  </si>
  <si>
    <t>    Garments</t>
  </si>
  <si>
    <t>      Men's outer-clothing (ready-to-wear)</t>
  </si>
  <si>
    <t>      Men's outer-clothing (made-to-measure)</t>
  </si>
  <si>
    <t>      Men's under-clothing</t>
  </si>
  <si>
    <t>      Women's outer-clothing (ready-to-wear)</t>
  </si>
  <si>
    <t>      Women's outer-clothing (made-to-measure)</t>
  </si>
  <si>
    <t>      Women's under-clothing</t>
  </si>
  <si>
    <t>      Boys' outer-clothing</t>
  </si>
  <si>
    <t>      Boys' under-clothing</t>
  </si>
  <si>
    <t>      Girls' outer-clothing</t>
  </si>
  <si>
    <t>      Girls' under-clothing</t>
  </si>
  <si>
    <t>      Infants' clothing</t>
  </si>
  <si>
    <t>    Other Clothing and Clothing Accessories</t>
  </si>
  <si>
    <t>      Men's clothing accessories</t>
  </si>
  <si>
    <t>      Women's clothing accessories</t>
  </si>
  <si>
    <t>      Boys' clothing accessories</t>
  </si>
  <si>
    <t>      Girls' clothing accessories</t>
  </si>
  <si>
    <t>      Infants' clothing accessories and others</t>
  </si>
  <si>
    <t>      Haberdasheries</t>
  </si>
  <si>
    <t>    Cleaning, Repair and Hire of Clothing</t>
  </si>
  <si>
    <t>      Laundry and cleaning of clothing</t>
  </si>
  <si>
    <t>      Alteration of clothing</t>
  </si>
  <si>
    <t>      Hiring of clothing</t>
  </si>
  <si>
    <t>  FOOTWEAR</t>
  </si>
  <si>
    <t>    Shoes and Other Footwear</t>
  </si>
  <si>
    <t>      Men's footwear</t>
  </si>
  <si>
    <t>      Women's footwear</t>
  </si>
  <si>
    <t>      Children's and infants' footwear</t>
  </si>
  <si>
    <t>    Repair and Hire of Footwear</t>
  </si>
  <si>
    <t>  CLOTHING AND FOOTWEAR N.E.C</t>
  </si>
  <si>
    <t>HOUSING AND UTILITIES</t>
  </si>
  <si>
    <t>  ACTUAL AND IMPUTED RENTALS FOR HOUSING</t>
  </si>
  <si>
    <t>    Rentals for Housing</t>
  </si>
  <si>
    <t>      Rentals paid by tenants</t>
  </si>
  <si>
    <t>      Other rentals</t>
  </si>
  <si>
    <t>    Imputed Rentals for Owner-Occupied Accommodation</t>
  </si>
  <si>
    <t xml:space="preserve"> MAINTENANCE AND REPAIR OF DWELLING</t>
  </si>
  <si>
    <t>    Materials for Maintenance and Repair of Dwelling</t>
  </si>
  <si>
    <t>    Services for Maintenance and Repair of Dwelling</t>
  </si>
  <si>
    <t>  UTILITIES AND OTHER FUELS</t>
  </si>
  <si>
    <t>    Water Supply and Miscellaneous Services Related to Dwelling</t>
  </si>
  <si>
    <t>      Water supply</t>
  </si>
  <si>
    <t>      Refuse collection</t>
  </si>
  <si>
    <t>      Sewage collection</t>
  </si>
  <si>
    <t>      Housing maintenance fees</t>
  </si>
  <si>
    <t>    Electricity, Gas and Other Fuels</t>
  </si>
  <si>
    <t>      Electricity</t>
  </si>
  <si>
    <t>      Gas</t>
  </si>
  <si>
    <t>      Liquid fuels</t>
  </si>
  <si>
    <t>      Solid fuels</t>
  </si>
  <si>
    <t>      Heat energy</t>
  </si>
  <si>
    <t>FURNISHINGS, HOUSEHOLD EQUIPMENT AND ROUTINE HOUSEHOLD MAINTENANCE</t>
  </si>
  <si>
    <t>  FURNITURE AND FURNISHINGS, CARPETS AND OTHER FLOOR COVERINGS</t>
  </si>
  <si>
    <t>    Furniture and Furnishings</t>
  </si>
  <si>
    <t>      Furniture</t>
  </si>
  <si>
    <t>      Furnishings</t>
  </si>
  <si>
    <t>    Carpets and Other Floor Coverings</t>
  </si>
  <si>
    <t>    Repair of Furniture, Furnishings and Floor Coverings</t>
  </si>
  <si>
    <t>  HOUSEHOLD TEXTILES</t>
  </si>
  <si>
    <t>      Bedding and bed linen</t>
  </si>
  <si>
    <t>      Curtains and other furnishing fabrics</t>
  </si>
  <si>
    <t>      Other household linens/textiles</t>
  </si>
  <si>
    <t>  HOUSEHOLD APPLIANCES</t>
  </si>
  <si>
    <t>    Major Household Appliances</t>
  </si>
  <si>
    <t>    Small Electrical Household Appliances</t>
  </si>
  <si>
    <t>    Repair of Household Appliances</t>
  </si>
  <si>
    <t>  GLASSWARE, TABLEWARE AND HOUSEHOLD UTENSILS</t>
  </si>
  <si>
    <t>  TOOLS AND EQUIPMENT FOR HOUSE AND GARDEN</t>
  </si>
  <si>
    <t>    Major Tools and Equipment</t>
  </si>
  <si>
    <t>    Small Tools and Miscellaneous Accessories</t>
  </si>
  <si>
    <t>  GOODS AND SERVICES FOR ROUTINE HOUSEHOLD MAINTENANCE</t>
  </si>
  <si>
    <t>    Non-Durable Household Goods</t>
  </si>
  <si>
    <t>      Soap and cleansing preparations</t>
  </si>
  <si>
    <t>      Other non-durable household goods</t>
  </si>
  <si>
    <t>    Domestic Services and Household Services</t>
  </si>
  <si>
    <t>      Domestic services</t>
  </si>
  <si>
    <t>      Laundry and cleaning of non-clothing items</t>
  </si>
  <si>
    <t>      Hiring charges of household items</t>
  </si>
  <si>
    <t>  FURNISHINGS, HOUSEHOLD EQUIPMENT AND ROUTINE HOUSEHOLD MAINTENANCE N.E.C</t>
  </si>
  <si>
    <t>HEALTH</t>
  </si>
  <si>
    <t>  MEDICAL PRODUCTS, APPLIANCES AND EQUIPMENT</t>
  </si>
  <si>
    <t>    Pharmaceutical Products</t>
  </si>
  <si>
    <t>      Pills and syrup</t>
  </si>
  <si>
    <t>      Vitamins and minerals</t>
  </si>
  <si>
    <t>      Chinese medicine and herbs</t>
  </si>
  <si>
    <t>      Weight loss supplements and other pharmaceutical products</t>
  </si>
  <si>
    <t>      Medical products for external application</t>
  </si>
  <si>
    <t>    Other Medical Products</t>
  </si>
  <si>
    <t>      Surgical dressing</t>
  </si>
  <si>
    <t>      Other medical equipment/products</t>
  </si>
  <si>
    <t>    Therapeutic Appliances and Equipment</t>
  </si>
  <si>
    <t>      Corrective eyeglasses and contact lenses</t>
  </si>
  <si>
    <t>      Dentures, braces and related products</t>
  </si>
  <si>
    <t>      Other therapeutic appliances and equipment</t>
  </si>
  <si>
    <t>  OUTPATIENT SERVICES</t>
  </si>
  <si>
    <t>    Medical Services</t>
  </si>
  <si>
    <t>      General consultation</t>
  </si>
  <si>
    <t>      Specialist services</t>
  </si>
  <si>
    <t>    Dental Services</t>
  </si>
  <si>
    <t>    Paramedical Services</t>
  </si>
  <si>
    <t>  HOSPITAL, CONVALESCENT AND REHABILITATION SERVICES</t>
  </si>
  <si>
    <t>    Hospital Services</t>
  </si>
  <si>
    <t>      Inpatient hospitalisation fees, government/restructured</t>
  </si>
  <si>
    <t>      Inpatient hospitalisation fees, private</t>
  </si>
  <si>
    <t>    Intermediate and Long-Term Care Services</t>
  </si>
  <si>
    <t>  HEALTH PRODUCTS AND SERVICES N.E.C</t>
  </si>
  <si>
    <t>TRANSPORT</t>
  </si>
  <si>
    <t>  PURCHASE OF VEHICLES</t>
  </si>
  <si>
    <t>    Motor Cars</t>
  </si>
  <si>
    <t>      New cars and other 4-wheel vehicles</t>
  </si>
  <si>
    <t>      Used cars and other 4-wheel vehicles</t>
  </si>
  <si>
    <t>    Motorcycles</t>
  </si>
  <si>
    <t>    Bicycles</t>
  </si>
  <si>
    <t>  OPERATION OF PERSONAL TRANSPORT EQUIPMENT</t>
  </si>
  <si>
    <t>    Spare Parts and Accessories for Vehicles</t>
  </si>
  <si>
    <t>    Fuels and Lubricants for Vehicles</t>
  </si>
  <si>
    <t>      Petrol</t>
  </si>
  <si>
    <t>      Diesel</t>
  </si>
  <si>
    <t>      Brake and transmission fluids, coolants</t>
  </si>
  <si>
    <t>      Other fuels and lubricants for vehicles</t>
  </si>
  <si>
    <t>    Maintenance and Repair of Vehicles</t>
  </si>
  <si>
    <t>      General repairs and maintenance of cars</t>
  </si>
  <si>
    <t>      Major repairs and maintenance of cars</t>
  </si>
  <si>
    <t>      Repairs and maintenance of motorcycles and scooters</t>
  </si>
  <si>
    <t>      Repairs and maintenance of bicycles</t>
  </si>
  <si>
    <t>    Other Services in respect of Vehicles</t>
  </si>
  <si>
    <t>      Fees for driving lessons/licence</t>
  </si>
  <si>
    <t>      Car inspection fee</t>
  </si>
  <si>
    <t>      Parking fees</t>
  </si>
  <si>
    <t>      Toll charges</t>
  </si>
  <si>
    <t>      Road tax and other services</t>
  </si>
  <si>
    <t>  LAND TRANSPORT SERVICES</t>
  </si>
  <si>
    <t>    Passenger Transport by Railway</t>
  </si>
  <si>
    <t>      Railway fares</t>
  </si>
  <si>
    <t>      Train fares</t>
  </si>
  <si>
    <t>    Passenger Transport by Road</t>
  </si>
  <si>
    <t>      Bus fares</t>
  </si>
  <si>
    <t>      Taxi fares</t>
  </si>
  <si>
    <t>      School/company bus services</t>
  </si>
  <si>
    <t>      Hiring of vehicles</t>
  </si>
  <si>
    <t>      Other land transport services</t>
  </si>
  <si>
    <t>    Combined Passenger Transport by Railway and Road</t>
  </si>
  <si>
    <t>  OTHER TRANSPORT SERVICES</t>
  </si>
  <si>
    <t>    Passenger Transport by Air</t>
  </si>
  <si>
    <t>    Passenger Transport by Sea</t>
  </si>
  <si>
    <t>    Combined Passenger Transport, Except by Railway and Road only</t>
  </si>
  <si>
    <t>    Other Transport Services</t>
  </si>
  <si>
    <t>  TRANSPORT SERVICES AND PRODUCTS N.E.C</t>
  </si>
  <si>
    <t>COMMUNICATION</t>
  </si>
  <si>
    <t>  POSTAL AND COURIER/DELIVERY SERVICES</t>
  </si>
  <si>
    <t>    Postal Services</t>
  </si>
  <si>
    <t>    Courier/Delivery Services</t>
  </si>
  <si>
    <t>  TELEPHONE AND TELEFAX EQUIPMENT</t>
  </si>
  <si>
    <t>      Telephone equipment</t>
  </si>
  <si>
    <t>      Mobile phone equipment and accessories</t>
  </si>
  <si>
    <t>      Telefax equipment and others</t>
  </si>
  <si>
    <t>  TELEPHONE AND TELEFAX SERVICES</t>
  </si>
  <si>
    <t>      Telephone services</t>
  </si>
  <si>
    <t>      Mobile phone services</t>
  </si>
  <si>
    <t>      Prepaid calling card services</t>
  </si>
  <si>
    <t>      Internet services</t>
  </si>
  <si>
    <t>      Bundled services and others</t>
  </si>
  <si>
    <t>  COMMUNICATION SERVICES AND PRODUCTS N.E.C</t>
  </si>
  <si>
    <t>RECREATION AND CULTURE</t>
  </si>
  <si>
    <t>  AUDIO-VISUAL, PHOTOGRAPHIC AND INFORMATION PROCESSING EQUIPMENT</t>
  </si>
  <si>
    <t>    Audio-Visual Equipment and Accessories</t>
  </si>
  <si>
    <t>    Optical and Photographic Goods</t>
  </si>
  <si>
    <t>    Information Processing Equipment</t>
  </si>
  <si>
    <t>    Recording Media</t>
  </si>
  <si>
    <t>    Repair of Audio-Visual, Photographic and Information Processing Equipment</t>
  </si>
  <si>
    <t>  OTHER RECREATIONAL GOODS, GARDENS AND PETS</t>
  </si>
  <si>
    <t>    Other Major Durables for Recreation and Culture</t>
  </si>
  <si>
    <t>      Major durables for outdoor recreation</t>
  </si>
  <si>
    <t>      Musical instruments and major durables for indoor recreation</t>
  </si>
  <si>
    <t>      Maintenance and repair of other major durables for recreation and culture</t>
  </si>
  <si>
    <t>    Other Recreational Items and Equipment, Gardens and Pets</t>
  </si>
  <si>
    <t>      Games, toys and hobbies</t>
  </si>
  <si>
    <t>      Equipment for sports, camping and outdoor recreation</t>
  </si>
  <si>
    <t>      Gardens, plants and flowers</t>
  </si>
  <si>
    <t>      Pets and related products</t>
  </si>
  <si>
    <t>      Veterinary and other services for pets</t>
  </si>
  <si>
    <t>  RECREATIONAL AND CULTURAL SERVICES</t>
  </si>
  <si>
    <t>    Recreational and Sporting Services</t>
  </si>
  <si>
    <t>    Cultural Services</t>
  </si>
  <si>
    <t>      Cinema tickets</t>
  </si>
  <si>
    <t>      Concerts, plays, musicals and cultural shows</t>
  </si>
  <si>
    <t>      Admission charges to places of interest</t>
  </si>
  <si>
    <t>      Licence and subscription fees for television and radio</t>
  </si>
  <si>
    <t>      Rental of equipment and accessories for culture</t>
  </si>
  <si>
    <t>    Games of Chance</t>
  </si>
  <si>
    <t>  NEWSPAPERS, BOOKS AND STATIONERY</t>
  </si>
  <si>
    <t>    Books</t>
  </si>
  <si>
    <t>    Newspapers and Periodicals</t>
  </si>
  <si>
    <t>      Newspapers</t>
  </si>
  <si>
    <t>      Magazines</t>
  </si>
  <si>
    <t>      Periodicals</t>
  </si>
  <si>
    <t>    Miscellaneous Printed Materials</t>
  </si>
  <si>
    <t>    Stationery and Drawing Materials</t>
  </si>
  <si>
    <t xml:space="preserve"> PACKAGE TOURS AND HOLIDAY EXPENSES</t>
  </si>
  <si>
    <t>      Package tours and holiday expenses to Europe, excluding non-package travel fare/accommodation</t>
  </si>
  <si>
    <t>      Package tours and holiday expenses to America/Canada, excluding non-package travel fare/accommodation</t>
  </si>
  <si>
    <t>      Package tours and holiday expenses to Asia, excluding non-package travel fare/accommodation</t>
  </si>
  <si>
    <t>      Package tours and holiday expenses to Middle East/Africa, excluding non-package travel fare/accommodation</t>
  </si>
  <si>
    <t>      Package tours and holiday expenses to Australia/New Zealand, excluding non-package travel fare/accommodation</t>
  </si>
  <si>
    <t>      Package tours and holiday expenses to Southeast Asia, excluding non-package travel fare/accommodation</t>
  </si>
  <si>
    <t>      Locally conducted tour packages</t>
  </si>
  <si>
    <t>  RECREATION AND CULTURE N.E.C</t>
  </si>
  <si>
    <t>EDUCATIONAL SERVICES</t>
  </si>
  <si>
    <t>  GENERAL, VOCATIONAL AND HIGHER EDUCATION</t>
  </si>
  <si>
    <t>    Pre-Primary and Primary Education</t>
  </si>
  <si>
    <t>      Pre-primary education</t>
  </si>
  <si>
    <t>      Primary education</t>
  </si>
  <si>
    <t>    Secondary Education</t>
  </si>
  <si>
    <t xml:space="preserve">    Post-Secondary Education (Non-Tertiary) </t>
  </si>
  <si>
    <t>      Post-Secondary education (Non-Tertiary): general</t>
  </si>
  <si>
    <t>      Post-Secondary education (Non-Tertiary): vocational</t>
  </si>
  <si>
    <t>    Polytechnic Education</t>
  </si>
  <si>
    <t>    Professional Qualification and Other Diploma Courses</t>
  </si>
  <si>
    <t>    University Education</t>
  </si>
  <si>
    <t>      University education, local</t>
  </si>
  <si>
    <t>      University education, overseas</t>
  </si>
  <si>
    <t>  PRIVATE TUITION AND OTHER EDUCATIONAL COURSES</t>
  </si>
  <si>
    <t>    Home-Based Tuition</t>
  </si>
  <si>
    <t>    Centre-Based Tuition</t>
  </si>
  <si>
    <t>    Other Courses</t>
  </si>
  <si>
    <t>      Computer/IT courses</t>
  </si>
  <si>
    <t>      Commercial courses</t>
  </si>
  <si>
    <t>      Language courses</t>
  </si>
  <si>
    <t>  SCHOOL TEXTBOOKS, ASSESSMENT PAPERS AND RELATED STUDY GUIDES</t>
  </si>
  <si>
    <t>      School textbooks and reference books</t>
  </si>
  <si>
    <t>      Assessment books/papers</t>
  </si>
  <si>
    <t>  EDUCATIONAL SERVICES N.E.C</t>
  </si>
  <si>
    <t>FOOD SERVING SERVICES</t>
  </si>
  <si>
    <t>  RESTAURANTS, CAFES AND PUBS</t>
  </si>
  <si>
    <t>  FAST FOOD RESTAURANTS</t>
  </si>
  <si>
    <t>  HAWKER CENTRES, FOOD COURTS, COFFEE SHOPS, CANTEENS, KIOSKS AND STREET VENDORS</t>
  </si>
  <si>
    <t>  OTHER CATERING SERVICES</t>
  </si>
  <si>
    <t>  FOOD SERVING SERVICES N.E.C</t>
  </si>
  <si>
    <t>ACCOMMODATION SERVICES</t>
  </si>
  <si>
    <t>  HOTELS, BOARDING HOUSES AND OTHER ACCOMMODATION SERVICES</t>
  </si>
  <si>
    <t>      Hotels</t>
  </si>
  <si>
    <t>      Other accommodation services</t>
  </si>
  <si>
    <t>  STUDENT HOSTELS</t>
  </si>
  <si>
    <t>  ACCOMMODATION SERVICES N.E.C</t>
  </si>
  <si>
    <t>MISCELLANEOUS GOODS AND SERVICES</t>
  </si>
  <si>
    <t>  PERSONAL CARE</t>
  </si>
  <si>
    <t>    Hairdressing Salons and Personal Grooming Establishments</t>
  </si>
  <si>
    <t>      Hairdressing salons</t>
  </si>
  <si>
    <t>      Personal grooming establishments</t>
  </si>
  <si>
    <t>    Electrical Appliances for Personal Care</t>
  </si>
  <si>
    <t>    Other Appliances, Articles and Products for Personal Care</t>
  </si>
  <si>
    <t>  OTHER PERSONAL EFFECTS</t>
  </si>
  <si>
    <t>    Jewellery, Clocks and Watches</t>
  </si>
  <si>
    <t>    Other Personal Effects</t>
  </si>
  <si>
    <t>      Travel goods and other carriers of personal effects</t>
  </si>
  <si>
    <t>      Articles for babies</t>
  </si>
  <si>
    <t>      Other personal articles</t>
  </si>
  <si>
    <t>  SOCIAL SUPPORT SERVICES</t>
  </si>
  <si>
    <t>  INSURANCE</t>
  </si>
  <si>
    <t>    Life Insurance (Term only, excluding premiums for whole-life plans with saving component)</t>
  </si>
  <si>
    <t>    Housing Insurance</t>
  </si>
  <si>
    <t>    Health Insurance</t>
  </si>
  <si>
    <t>    Transport Insurance</t>
  </si>
  <si>
    <t>    Other Insurance</t>
  </si>
  <si>
    <t>  OTHER FINANCIAL SERVICES</t>
  </si>
  <si>
    <t>    FISIM (Financial Intermediation Services Indirectly Measured)</t>
  </si>
  <si>
    <t>    Other Financial Services n.e.c</t>
  </si>
  <si>
    <t>  OTHER SERVICES N.E.C</t>
  </si>
  <si>
    <t>  MISCELLANEOUS GOODS AND SERVICES N.E.C</t>
  </si>
  <si>
    <t>NON-ASSIGNABLE EXPENDITURE</t>
  </si>
  <si>
    <t>  POCKET ALLOWANCES FOR CHILDREN</t>
  </si>
  <si>
    <t>  OTHER NON-ASSIGNABLE EXPENDITURE</t>
  </si>
  <si>
    <t>House Goal</t>
  </si>
  <si>
    <t>Travel Goal</t>
  </si>
  <si>
    <t>Car Goal</t>
  </si>
  <si>
    <t>Travel Spending</t>
  </si>
  <si>
    <t>Goal 1 (1 year)</t>
  </si>
  <si>
    <t>Goal 2 (2 year)</t>
  </si>
  <si>
    <t>Goal 3 (year 3)</t>
  </si>
  <si>
    <t>II</t>
  </si>
  <si>
    <t>MS</t>
  </si>
  <si>
    <t>Time</t>
  </si>
  <si>
    <t>Yearly Savings</t>
  </si>
  <si>
    <t>Working Years (-1)</t>
  </si>
  <si>
    <t>Annual Wage Growth</t>
  </si>
  <si>
    <t>Annual Inflation</t>
  </si>
  <si>
    <t>Travel</t>
  </si>
  <si>
    <t>Car</t>
  </si>
  <si>
    <t>House</t>
  </si>
  <si>
    <t>FV of MS</t>
  </si>
  <si>
    <t>FV of II</t>
  </si>
  <si>
    <t>FV of MS + II</t>
  </si>
  <si>
    <t>Max Time</t>
  </si>
  <si>
    <t>Travel Dist</t>
  </si>
  <si>
    <t>House Dist</t>
  </si>
  <si>
    <t>Car Dist</t>
  </si>
  <si>
    <t>CG Time (Months)</t>
  </si>
  <si>
    <t>TG Time (Months)</t>
  </si>
  <si>
    <t>HG Time (Months)</t>
  </si>
  <si>
    <t>Month</t>
  </si>
  <si>
    <t>Important</t>
  </si>
  <si>
    <t>Calculations</t>
  </si>
  <si>
    <t>Parameters</t>
  </si>
  <si>
    <t>House Goal (HG)</t>
  </si>
  <si>
    <t>Travel Goal (TG)</t>
  </si>
  <si>
    <t>Car Goal (CG)</t>
  </si>
  <si>
    <t>Monthly</t>
  </si>
  <si>
    <t>Combinations</t>
  </si>
  <si>
    <t>Assumptions</t>
  </si>
  <si>
    <t>Travel Goral</t>
  </si>
  <si>
    <t>Total Amout</t>
  </si>
  <si>
    <t>Travel cost</t>
  </si>
  <si>
    <t>No of Big trips in a lifetime</t>
  </si>
  <si>
    <t>%</t>
  </si>
  <si>
    <t>Gender (M-1, F-0)</t>
  </si>
  <si>
    <t>Item</t>
  </si>
  <si>
    <t>Source</t>
  </si>
  <si>
    <t>URL</t>
  </si>
  <si>
    <t>Income, Gender, Age of Singapore</t>
  </si>
  <si>
    <t>Comprehensive Labour Force Survey, Manpower Research &amp; Statistic Department. Table 30</t>
  </si>
  <si>
    <t>http://stats.mom.gov.sg/Pages/Labour-Force-in-Singapore-2016-Employment.aspx</t>
  </si>
  <si>
    <t>Monthly Savings of 10%</t>
  </si>
  <si>
    <t>Savings rate of 10%. Gross savings rate of Singaporeans 47%, CPF rate 37%</t>
  </si>
  <si>
    <t>World Bank</t>
  </si>
  <si>
    <t xml:space="preserve">http://data.worldbank.org/indicator/NY.GNS.ICTR.GN.ZS?locations=SG&amp;year_high_desc=true </t>
  </si>
  <si>
    <t>CPF</t>
  </si>
  <si>
    <t xml:space="preserve">https://www.cpf.gov.sg/employers/employerguides/employer-guides/paying-cpf-contributions/cpf-contribution-and-allocation-rates </t>
  </si>
  <si>
    <t>Annual Income Increment of 5.2%</t>
  </si>
  <si>
    <t>Ministry of Manpower</t>
  </si>
  <si>
    <t>http://stats.mom.gov.sg/Pages/Income-Summary-Table.aspx</t>
  </si>
  <si>
    <t>Average Travel Goal of $53,400.</t>
  </si>
  <si>
    <t>A person takes he's family of 4 for a 7 days holiday. Cost of flight $800/person, daily expenses $204/person/day</t>
  </si>
  <si>
    <t>Household Expenditure Survey 2012/2013</t>
  </si>
  <si>
    <t xml:space="preserve">http://www.singstat.gov.sg/docs/default-source/default-document-library/publications/publications_and_papers/household_income_and_expenditure/hes1213excel.xls </t>
  </si>
  <si>
    <t>Estimated cost of travel in France per day is EUR130 (aprox SGD204)</t>
  </si>
  <si>
    <t>http://www.lonelyplanet.com/france/money-costs</t>
  </si>
  <si>
    <t>Cheapest ticket from Singapore to France aprox $800</t>
  </si>
  <si>
    <t>https://www.expedia.com.sg/</t>
  </si>
  <si>
    <t>Number of Big trips in a lifetime - 6</t>
  </si>
  <si>
    <t>Average house goal of $330,051</t>
  </si>
  <si>
    <t>Assume average HDB resale price is $276,210 in 2007 Q4</t>
  </si>
  <si>
    <t>Lifetime Income and Housing Affordability in Singapore by SAGE</t>
  </si>
  <si>
    <t xml:space="preserve">http://tsaofoundation.org/doc/2011lifetime_income_housing_affordability.pdf </t>
  </si>
  <si>
    <t xml:space="preserve">Housing price index in 2007 Q4 is 114.4
Housing price index in 2017 Q1 is 136.7
Average HDB resale price is $330,051 (rounded to $330,000) in 2017 Q1.
</t>
  </si>
  <si>
    <t>Trading Economics</t>
  </si>
  <si>
    <t>https://tradingeconomics.com/singapore/housing-index</t>
  </si>
  <si>
    <t>User pays minimum downpayment of 20% and takes a 80% Bank loan</t>
  </si>
  <si>
    <t>Money Sense</t>
  </si>
  <si>
    <t>http://www.moneysense.gov.sg/life-events/buying-a-home.aspx</t>
  </si>
  <si>
    <t xml:space="preserve">Average Car Goal of $186,318 </t>
  </si>
  <si>
    <t>COE price in Jun 2017 for Cat A is $42,801
COE price in Jun 2017 for Cat B is $47,501
Average COE price $45,151</t>
  </si>
  <si>
    <t>SG car mart</t>
  </si>
  <si>
    <t>http://www.sgcarmart.com/news/writeup.php?AID=70</t>
  </si>
  <si>
    <t>Average price of car with COE is $186,318</t>
  </si>
  <si>
    <t>One motoring</t>
  </si>
  <si>
    <t xml:space="preserve">https://www.onemotoring.com.sg/content/onemotoring/en/lta_information_guidelines/buy_a_new_vehicle/car_cost/_jcr_content/main_par/download/file.res/Car_Cost_Update.pdf </t>
  </si>
  <si>
    <t>Average price of car without COE is $141,167</t>
  </si>
  <si>
    <t>User pays full COE price and 40% of the Car cost, taking 60% bank loan</t>
  </si>
  <si>
    <t>MAS Vehicle Financing</t>
  </si>
  <si>
    <t>http://www.mas.gov.sg/News-and-Publications/Media-Releases/2016/MAS-Eases-Rules-on-Motor-Vehicle-Financing.aspx</t>
  </si>
  <si>
    <t>Expenditure Distribution
House - 53%
Travel - 9%
Car - 33%</t>
  </si>
  <si>
    <t xml:space="preserve">Average Travel Goal of $53.400.
Average house goal of $330,051
Average Car Goal of $186,318 </t>
  </si>
  <si>
    <t>Number of working month</t>
  </si>
  <si>
    <t>User starts working from 24 years old</t>
  </si>
  <si>
    <t>Inflation rate forecast</t>
  </si>
  <si>
    <t>Inflation rate of 2.7%</t>
  </si>
  <si>
    <t>https://tradingeconomics.com/singapore/inflation-cpi/forecast</t>
  </si>
  <si>
    <t>Nationality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</si>
</sst>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General_)"/>
    <numFmt numFmtId="165" formatCode="_(* #,##0_);_(* \(#,##0\);_(* &quot;-&quot;??_);_(@_)"/>
    <numFmt numFmtId="166" formatCode="0.0"/>
    <numFmt numFmtId="167" formatCode="#,##0.0;[Red]#,##0.0"/>
    <numFmt numFmtId="168" formatCode="_(&quot;$&quot;* #,##0_);_(&quot;$&quot;* \(#,##0\);_(&quot;$&quot;* &quot;-&quot;??_);_(@_)"/>
    <numFmt numFmtId="169" formatCode="_ #,##0.0__;_(* \(#,##0\);_(* &quot;&quot;\-&quot;&quot;___)"/>
    <numFmt numFmtId="170" formatCode="#,##0_);\(#,##0\);_(* &quot; - &quot;_)"/>
    <numFmt numFmtId="171" formatCode="&quot;$&quot;#,##0.00"/>
  </numFmts>
  <fonts count="31">
    <font>
      <sz val="7"/>
      <name val="Helv"/>
    </font>
    <font>
      <sz val="12"/>
      <name val="Helv"/>
    </font>
    <font>
      <sz val="8"/>
      <name val="Frutiger LT Std 45 Light"/>
      <family val="2"/>
    </font>
    <font>
      <sz val="11"/>
      <name val="Helv"/>
    </font>
    <font>
      <sz val="7"/>
      <name val="Frutiger LT Std 45 Light"/>
      <family val="2"/>
    </font>
    <font>
      <sz val="10"/>
      <name val="Arial"/>
      <family val="2"/>
    </font>
    <font>
      <sz val="8"/>
      <color theme="1"/>
      <name val="Frutiger LT Std 45 Light"/>
      <family val="2"/>
    </font>
    <font>
      <b/>
      <sz val="8"/>
      <name val="Frutiger LT Std 45 Light"/>
      <family val="2"/>
    </font>
    <font>
      <sz val="8"/>
      <color theme="0"/>
      <name val="Frutiger LT Std 45 Light"/>
      <family val="2"/>
    </font>
    <font>
      <sz val="10"/>
      <name val="Frutiger LT Std 45 Light"/>
      <family val="2"/>
    </font>
    <font>
      <b/>
      <sz val="10"/>
      <name val="Frutiger LT Std 45 Light"/>
      <family val="2"/>
    </font>
    <font>
      <sz val="9"/>
      <name val="Helv"/>
    </font>
    <font>
      <i/>
      <sz val="8"/>
      <name val="Frutiger LT Std 45 Light"/>
      <family val="2"/>
    </font>
    <font>
      <sz val="7"/>
      <name val="Helv"/>
    </font>
    <font>
      <u/>
      <sz val="7"/>
      <color theme="10"/>
      <name val="Helv"/>
    </font>
    <font>
      <u/>
      <sz val="7"/>
      <color theme="11"/>
      <name val="Helv"/>
    </font>
    <font>
      <sz val="13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vertAlign val="superscript"/>
      <sz val="10"/>
      <name val="Times New Roman"/>
      <family val="1"/>
    </font>
    <font>
      <sz val="9"/>
      <name val="Times New Roman"/>
      <family val="1"/>
    </font>
    <font>
      <vertAlign val="superscript"/>
      <sz val="9"/>
      <name val="Times New Roman"/>
      <family val="1"/>
    </font>
    <font>
      <sz val="12"/>
      <name val="Times New Roman"/>
      <family val="1"/>
    </font>
    <font>
      <vertAlign val="superscript"/>
      <sz val="8"/>
      <name val="Times New Roman"/>
      <family val="1"/>
    </font>
    <font>
      <sz val="8"/>
      <name val="Times New Roman"/>
      <family val="1"/>
    </font>
    <font>
      <i/>
      <sz val="10"/>
      <name val="Times New Roman"/>
      <family val="1"/>
    </font>
    <font>
      <sz val="7"/>
      <color theme="0"/>
      <name val="Helv"/>
    </font>
    <font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u/>
      <sz val="9"/>
      <color theme="10"/>
      <name val="Calibri"/>
      <family val="2"/>
      <scheme val="minor"/>
    </font>
    <font>
      <i/>
      <sz val="9"/>
      <color rgb="FF222222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73">
    <xf numFmtId="164" fontId="0" fillId="0" borderId="0"/>
    <xf numFmtId="164" fontId="1" fillId="0" borderId="0"/>
    <xf numFmtId="164" fontId="3" fillId="0" borderId="0"/>
    <xf numFmtId="43" fontId="5" fillId="0" borderId="0" applyFont="0" applyFill="0" applyBorder="0" applyAlignment="0" applyProtection="0"/>
    <xf numFmtId="164" fontId="1" fillId="0" borderId="0"/>
    <xf numFmtId="164" fontId="1" fillId="0" borderId="0"/>
    <xf numFmtId="164" fontId="3" fillId="0" borderId="0"/>
    <xf numFmtId="164" fontId="1" fillId="0" borderId="0"/>
    <xf numFmtId="164" fontId="11" fillId="0" borderId="0"/>
    <xf numFmtId="44" fontId="13" fillId="0" borderId="0" applyFon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0" fontId="5" fillId="0" borderId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9" fontId="13" fillId="0" borderId="0" applyFont="0" applyFill="0" applyBorder="0" applyAlignment="0" applyProtection="0"/>
    <xf numFmtId="164" fontId="14" fillId="0" borderId="0" applyNumberFormat="0" applyFill="0" applyBorder="0" applyAlignment="0" applyProtection="0"/>
  </cellStyleXfs>
  <cellXfs count="161">
    <xf numFmtId="164" fontId="0" fillId="0" borderId="0" xfId="0"/>
    <xf numFmtId="164" fontId="2" fillId="0" borderId="0" xfId="1" applyFont="1" applyProtection="1"/>
    <xf numFmtId="49" fontId="2" fillId="0" borderId="0" xfId="1" applyNumberFormat="1" applyFont="1" applyAlignment="1" applyProtection="1"/>
    <xf numFmtId="164" fontId="4" fillId="0" borderId="0" xfId="2" applyFont="1" applyAlignment="1" applyProtection="1">
      <alignment vertical="top"/>
    </xf>
    <xf numFmtId="49" fontId="2" fillId="0" borderId="0" xfId="1" applyNumberFormat="1" applyFont="1" applyAlignment="1" applyProtection="1">
      <alignment textRotation="180"/>
    </xf>
    <xf numFmtId="37" fontId="2" fillId="0" borderId="0" xfId="1" applyNumberFormat="1" applyFont="1" applyBorder="1" applyProtection="1"/>
    <xf numFmtId="165" fontId="2" fillId="0" borderId="0" xfId="3" applyNumberFormat="1" applyFont="1" applyBorder="1" applyProtection="1"/>
    <xf numFmtId="49" fontId="2" fillId="0" borderId="0" xfId="0" applyNumberFormat="1" applyFont="1" applyBorder="1" applyProtection="1"/>
    <xf numFmtId="49" fontId="4" fillId="0" borderId="0" xfId="4" applyNumberFormat="1" applyFont="1" applyAlignment="1" applyProtection="1"/>
    <xf numFmtId="164" fontId="0" fillId="0" borderId="0" xfId="0" applyAlignment="1">
      <alignment textRotation="180"/>
    </xf>
    <xf numFmtId="166" fontId="4" fillId="0" borderId="1" xfId="0" applyNumberFormat="1" applyFont="1" applyBorder="1" applyAlignment="1" applyProtection="1">
      <alignment horizontal="right" vertical="top"/>
    </xf>
    <xf numFmtId="165" fontId="2" fillId="0" borderId="1" xfId="3" applyNumberFormat="1" applyFont="1" applyBorder="1" applyProtection="1"/>
    <xf numFmtId="49" fontId="2" fillId="0" borderId="1" xfId="0" applyNumberFormat="1" applyFont="1" applyBorder="1" applyProtection="1"/>
    <xf numFmtId="37" fontId="2" fillId="0" borderId="2" xfId="1" applyNumberFormat="1" applyFont="1" applyBorder="1" applyAlignment="1" applyProtection="1">
      <alignment vertical="center"/>
    </xf>
    <xf numFmtId="167" fontId="2" fillId="0" borderId="2" xfId="3" applyNumberFormat="1" applyFont="1" applyBorder="1" applyAlignment="1" applyProtection="1">
      <alignment horizontal="right" vertical="center"/>
      <protection locked="0"/>
    </xf>
    <xf numFmtId="49" fontId="2" fillId="0" borderId="2" xfId="3" applyNumberFormat="1" applyFont="1" applyBorder="1" applyAlignment="1" applyProtection="1">
      <alignment horizontal="left" vertical="center" indent="2"/>
    </xf>
    <xf numFmtId="49" fontId="2" fillId="0" borderId="2" xfId="0" applyNumberFormat="1" applyFont="1" applyBorder="1" applyProtection="1"/>
    <xf numFmtId="37" fontId="2" fillId="0" borderId="0" xfId="1" applyNumberFormat="1" applyFont="1" applyBorder="1" applyAlignment="1" applyProtection="1">
      <alignment vertical="center"/>
    </xf>
    <xf numFmtId="167" fontId="2" fillId="0" borderId="0" xfId="3" applyNumberFormat="1" applyFont="1" applyBorder="1" applyAlignment="1" applyProtection="1">
      <alignment horizontal="right" vertical="center"/>
      <protection locked="0"/>
    </xf>
    <xf numFmtId="49" fontId="2" fillId="0" borderId="0" xfId="3" applyNumberFormat="1" applyFont="1" applyBorder="1" applyAlignment="1" applyProtection="1">
      <alignment horizontal="left" vertical="center" indent="2"/>
    </xf>
    <xf numFmtId="49" fontId="6" fillId="0" borderId="0" xfId="1" applyNumberFormat="1" applyFont="1" applyAlignment="1" applyProtection="1">
      <alignment textRotation="180"/>
    </xf>
    <xf numFmtId="49" fontId="2" fillId="0" borderId="0" xfId="1" applyNumberFormat="1" applyFont="1" applyAlignment="1" applyProtection="1">
      <alignment horizontal="left" vertical="top" textRotation="180"/>
    </xf>
    <xf numFmtId="49" fontId="2" fillId="0" borderId="0" xfId="0" applyNumberFormat="1" applyFont="1" applyBorder="1" applyAlignment="1" applyProtection="1">
      <alignment horizontal="left" vertical="center" indent="2"/>
    </xf>
    <xf numFmtId="164" fontId="7" fillId="0" borderId="0" xfId="1" applyFont="1" applyProtection="1"/>
    <xf numFmtId="37" fontId="7" fillId="0" borderId="0" xfId="1" applyNumberFormat="1" applyFont="1" applyBorder="1" applyAlignment="1" applyProtection="1">
      <alignment vertical="center"/>
    </xf>
    <xf numFmtId="167" fontId="7" fillId="0" borderId="0" xfId="3" applyNumberFormat="1" applyFont="1" applyBorder="1" applyAlignment="1" applyProtection="1">
      <alignment horizontal="right" vertical="center"/>
      <protection locked="0"/>
    </xf>
    <xf numFmtId="167" fontId="7" fillId="0" borderId="0" xfId="5" applyNumberFormat="1" applyFont="1" applyBorder="1" applyAlignment="1" applyProtection="1">
      <alignment horizontal="right" vertical="center"/>
      <protection locked="0"/>
    </xf>
    <xf numFmtId="49" fontId="7" fillId="0" borderId="0" xfId="2" applyNumberFormat="1" applyFont="1" applyBorder="1" applyAlignment="1" applyProtection="1">
      <alignment horizontal="left" vertical="center"/>
    </xf>
    <xf numFmtId="49" fontId="7" fillId="0" borderId="0" xfId="2" applyNumberFormat="1" applyFont="1" applyBorder="1" applyProtection="1"/>
    <xf numFmtId="164" fontId="9" fillId="0" borderId="0" xfId="1" applyFont="1" applyProtection="1"/>
    <xf numFmtId="49" fontId="2" fillId="0" borderId="0" xfId="7" applyNumberFormat="1" applyFont="1" applyAlignment="1" applyProtection="1">
      <alignment horizontal="right"/>
    </xf>
    <xf numFmtId="49" fontId="10" fillId="0" borderId="0" xfId="1" applyNumberFormat="1" applyFont="1" applyProtection="1"/>
    <xf numFmtId="49" fontId="2" fillId="0" borderId="0" xfId="8" applyNumberFormat="1" applyFont="1" applyAlignment="1" applyProtection="1">
      <alignment textRotation="180"/>
    </xf>
    <xf numFmtId="49" fontId="2" fillId="0" borderId="0" xfId="1" applyNumberFormat="1" applyFont="1" applyAlignment="1" applyProtection="1">
      <alignment vertical="top" textRotation="180"/>
    </xf>
    <xf numFmtId="49" fontId="6" fillId="0" borderId="0" xfId="8" applyNumberFormat="1" applyFont="1" applyAlignment="1" applyProtection="1">
      <alignment horizontal="left" vertical="top" textRotation="180"/>
    </xf>
    <xf numFmtId="164" fontId="0" fillId="0" borderId="0" xfId="0" applyAlignment="1">
      <alignment vertical="top" textRotation="180"/>
    </xf>
    <xf numFmtId="49" fontId="6" fillId="0" borderId="0" xfId="8" applyNumberFormat="1" applyFont="1" applyAlignment="1" applyProtection="1">
      <alignment vertical="top" textRotation="180"/>
    </xf>
    <xf numFmtId="49" fontId="6" fillId="0" borderId="0" xfId="1" applyNumberFormat="1" applyFont="1" applyAlignment="1" applyProtection="1">
      <alignment horizontal="left" textRotation="180"/>
    </xf>
    <xf numFmtId="49" fontId="8" fillId="2" borderId="4" xfId="6" applyNumberFormat="1" applyFont="1" applyFill="1" applyBorder="1" applyAlignment="1" applyProtection="1">
      <alignment horizontal="center" vertical="center" wrapText="1"/>
    </xf>
    <xf numFmtId="49" fontId="8" fillId="2" borderId="4" xfId="1" applyNumberFormat="1" applyFont="1" applyFill="1" applyBorder="1" applyAlignment="1" applyProtection="1">
      <alignment horizontal="center" vertical="center"/>
    </xf>
    <xf numFmtId="49" fontId="10" fillId="0" borderId="0" xfId="0" applyNumberFormat="1" applyFont="1" applyAlignment="1" applyProtection="1">
      <alignment horizontal="center"/>
    </xf>
    <xf numFmtId="49" fontId="10" fillId="0" borderId="0" xfId="0" applyNumberFormat="1" applyFont="1" applyAlignment="1" applyProtection="1">
      <alignment horizontal="center" wrapText="1"/>
    </xf>
    <xf numFmtId="49" fontId="9" fillId="0" borderId="0" xfId="0" applyNumberFormat="1" applyFont="1" applyAlignment="1" applyProtection="1">
      <alignment horizontal="center" wrapText="1"/>
    </xf>
    <xf numFmtId="49" fontId="9" fillId="0" borderId="0" xfId="4" applyNumberFormat="1" applyFont="1" applyAlignment="1" applyProtection="1">
      <alignment horizontal="center"/>
    </xf>
    <xf numFmtId="49" fontId="2" fillId="0" borderId="1" xfId="0" applyNumberFormat="1" applyFont="1" applyBorder="1" applyAlignment="1" applyProtection="1">
      <alignment horizontal="right"/>
    </xf>
    <xf numFmtId="49" fontId="8" fillId="2" borderId="4" xfId="1" applyNumberFormat="1" applyFont="1" applyFill="1" applyBorder="1" applyAlignment="1" applyProtection="1">
      <alignment horizontal="center" vertical="center"/>
    </xf>
    <xf numFmtId="49" fontId="8" fillId="2" borderId="4" xfId="6" applyNumberFormat="1" applyFont="1" applyFill="1" applyBorder="1" applyAlignment="1" applyProtection="1">
      <alignment horizontal="center" vertical="center" wrapText="1"/>
    </xf>
    <xf numFmtId="10" fontId="7" fillId="0" borderId="0" xfId="1" applyNumberFormat="1" applyFont="1" applyProtection="1"/>
    <xf numFmtId="1" fontId="2" fillId="0" borderId="0" xfId="1" applyNumberFormat="1" applyFont="1" applyProtection="1"/>
    <xf numFmtId="164" fontId="0" fillId="3" borderId="0" xfId="0" applyFill="1"/>
    <xf numFmtId="49" fontId="10" fillId="0" borderId="0" xfId="0" applyNumberFormat="1" applyFont="1" applyAlignment="1" applyProtection="1">
      <alignment horizontal="right"/>
    </xf>
    <xf numFmtId="49" fontId="10" fillId="0" borderId="0" xfId="0" applyNumberFormat="1" applyFont="1" applyAlignment="1" applyProtection="1">
      <alignment horizontal="right" wrapText="1"/>
    </xf>
    <xf numFmtId="49" fontId="9" fillId="0" borderId="0" xfId="0" applyNumberFormat="1" applyFont="1" applyAlignment="1" applyProtection="1">
      <alignment horizontal="right" wrapText="1"/>
    </xf>
    <xf numFmtId="49" fontId="9" fillId="0" borderId="0" xfId="4" applyNumberFormat="1" applyFont="1" applyAlignment="1" applyProtection="1">
      <alignment horizontal="right"/>
    </xf>
    <xf numFmtId="164" fontId="2" fillId="0" borderId="0" xfId="1" applyFont="1" applyAlignment="1" applyProtection="1">
      <alignment horizontal="right"/>
    </xf>
    <xf numFmtId="1" fontId="2" fillId="0" borderId="0" xfId="1" applyNumberFormat="1" applyFont="1" applyAlignment="1" applyProtection="1">
      <alignment horizontal="right"/>
    </xf>
    <xf numFmtId="165" fontId="2" fillId="0" borderId="0" xfId="3" applyNumberFormat="1" applyFont="1" applyBorder="1" applyAlignment="1" applyProtection="1">
      <alignment horizontal="right"/>
    </xf>
    <xf numFmtId="164" fontId="2" fillId="4" borderId="0" xfId="1" applyFont="1" applyFill="1" applyAlignment="1" applyProtection="1">
      <alignment horizontal="right"/>
    </xf>
    <xf numFmtId="164" fontId="2" fillId="5" borderId="0" xfId="1" applyFont="1" applyFill="1" applyAlignment="1" applyProtection="1">
      <alignment horizontal="right"/>
    </xf>
    <xf numFmtId="10" fontId="2" fillId="0" borderId="0" xfId="1" applyNumberFormat="1" applyFont="1" applyProtection="1"/>
    <xf numFmtId="164" fontId="2" fillId="3" borderId="0" xfId="1" applyFont="1" applyFill="1" applyAlignment="1" applyProtection="1">
      <alignment horizontal="right"/>
    </xf>
    <xf numFmtId="164" fontId="0" fillId="6" borderId="0" xfId="0" applyFill="1"/>
    <xf numFmtId="164" fontId="0" fillId="3" borderId="0" xfId="0" applyFill="1" applyAlignment="1">
      <alignment horizontal="center" wrapText="1"/>
    </xf>
    <xf numFmtId="2" fontId="0" fillId="7" borderId="0" xfId="0" applyNumberFormat="1" applyFill="1"/>
    <xf numFmtId="168" fontId="0" fillId="0" borderId="0" xfId="9" applyNumberFormat="1" applyFont="1"/>
    <xf numFmtId="164" fontId="0" fillId="0" borderId="0" xfId="0" applyAlignment="1">
      <alignment wrapText="1"/>
    </xf>
    <xf numFmtId="164" fontId="0" fillId="4" borderId="0" xfId="0" applyFill="1" applyAlignment="1">
      <alignment wrapText="1"/>
    </xf>
    <xf numFmtId="2" fontId="0" fillId="4" borderId="0" xfId="0" applyNumberFormat="1" applyFill="1"/>
    <xf numFmtId="2" fontId="0" fillId="4" borderId="0" xfId="0" applyNumberFormat="1" applyFill="1" applyAlignment="1"/>
    <xf numFmtId="164" fontId="0" fillId="7" borderId="0" xfId="0" applyFill="1" applyAlignment="1">
      <alignment wrapText="1"/>
    </xf>
    <xf numFmtId="0" fontId="17" fillId="0" borderId="0" xfId="12" applyFont="1"/>
    <xf numFmtId="0" fontId="18" fillId="0" borderId="0" xfId="12" applyFont="1" applyAlignment="1"/>
    <xf numFmtId="0" fontId="17" fillId="0" borderId="0" xfId="12" applyFont="1" applyBorder="1"/>
    <xf numFmtId="0" fontId="20" fillId="0" borderId="6" xfId="12" applyFont="1" applyBorder="1"/>
    <xf numFmtId="0" fontId="20" fillId="0" borderId="6" xfId="12" applyFont="1" applyBorder="1" applyAlignment="1">
      <alignment horizontal="right" vertical="center" wrapText="1"/>
    </xf>
    <xf numFmtId="0" fontId="20" fillId="0" borderId="0" xfId="12" applyFont="1" applyBorder="1" applyAlignment="1">
      <alignment vertical="center"/>
    </xf>
    <xf numFmtId="0" fontId="20" fillId="0" borderId="12" xfId="12" applyFont="1" applyBorder="1" applyAlignment="1">
      <alignment horizontal="center" vertical="center"/>
    </xf>
    <xf numFmtId="0" fontId="20" fillId="0" borderId="9" xfId="12" applyFont="1" applyBorder="1" applyAlignment="1">
      <alignment horizontal="center" vertical="center"/>
    </xf>
    <xf numFmtId="0" fontId="20" fillId="0" borderId="0" xfId="12" applyFont="1" applyAlignment="1">
      <alignment vertical="center"/>
    </xf>
    <xf numFmtId="0" fontId="22" fillId="0" borderId="0" xfId="12" applyFont="1" applyBorder="1" applyAlignment="1">
      <alignment horizontal="center" textRotation="180"/>
    </xf>
    <xf numFmtId="0" fontId="20" fillId="0" borderId="13" xfId="12" applyFont="1" applyBorder="1"/>
    <xf numFmtId="0" fontId="20" fillId="0" borderId="0" xfId="12" applyFont="1" applyBorder="1"/>
    <xf numFmtId="164" fontId="20" fillId="0" borderId="13" xfId="0" applyFont="1" applyBorder="1" applyAlignment="1">
      <alignment vertical="center"/>
    </xf>
    <xf numFmtId="169" fontId="20" fillId="0" borderId="0" xfId="12" applyNumberFormat="1" applyFont="1" applyBorder="1" applyAlignment="1">
      <alignment horizontal="center" vertical="center"/>
    </xf>
    <xf numFmtId="0" fontId="20" fillId="0" borderId="0" xfId="12" applyFont="1" applyBorder="1" applyAlignment="1">
      <alignment horizontal="center" vertical="center" wrapText="1"/>
    </xf>
    <xf numFmtId="169" fontId="20" fillId="0" borderId="0" xfId="12" applyNumberFormat="1" applyFont="1" applyFill="1" applyBorder="1"/>
    <xf numFmtId="169" fontId="20" fillId="0" borderId="0" xfId="12" quotePrefix="1" applyNumberFormat="1" applyFont="1" applyBorder="1" applyAlignment="1">
      <alignment horizontal="center" vertical="center"/>
    </xf>
    <xf numFmtId="0" fontId="20" fillId="0" borderId="13" xfId="12" applyFont="1" applyBorder="1" applyAlignment="1">
      <alignment vertical="center"/>
    </xf>
    <xf numFmtId="0" fontId="20" fillId="0" borderId="11" xfId="12" applyFont="1" applyBorder="1"/>
    <xf numFmtId="0" fontId="20" fillId="0" borderId="14" xfId="12" applyFont="1" applyBorder="1"/>
    <xf numFmtId="170" fontId="20" fillId="0" borderId="0" xfId="12" applyNumberFormat="1" applyFont="1" applyFill="1" applyBorder="1"/>
    <xf numFmtId="0" fontId="20" fillId="0" borderId="0" xfId="12" applyFont="1" applyFill="1" applyBorder="1"/>
    <xf numFmtId="0" fontId="17" fillId="0" borderId="0" xfId="12" applyFont="1" applyFill="1" applyBorder="1"/>
    <xf numFmtId="164" fontId="23" fillId="0" borderId="0" xfId="0" applyFont="1"/>
    <xf numFmtId="164" fontId="24" fillId="0" borderId="0" xfId="0" applyFont="1" applyAlignment="1">
      <alignment horizontal="left" vertical="top" wrapText="1"/>
    </xf>
    <xf numFmtId="0" fontId="20" fillId="0" borderId="13" xfId="12" applyFont="1" applyFill="1" applyBorder="1" applyAlignment="1">
      <alignment vertical="center"/>
    </xf>
    <xf numFmtId="169" fontId="20" fillId="0" borderId="0" xfId="12" applyNumberFormat="1" applyFont="1" applyFill="1" applyBorder="1" applyAlignment="1">
      <alignment horizontal="center" vertical="center"/>
    </xf>
    <xf numFmtId="0" fontId="20" fillId="0" borderId="11" xfId="12" applyFont="1" applyFill="1" applyBorder="1"/>
    <xf numFmtId="0" fontId="20" fillId="0" borderId="13" xfId="12" applyFont="1" applyBorder="1" applyAlignment="1">
      <alignment vertical="center" wrapText="1"/>
    </xf>
    <xf numFmtId="0" fontId="20" fillId="0" borderId="11" xfId="12" applyFont="1" applyBorder="1" applyAlignment="1">
      <alignment vertical="top" wrapText="1"/>
    </xf>
    <xf numFmtId="0" fontId="16" fillId="0" borderId="0" xfId="12" applyFont="1" applyAlignment="1">
      <alignment textRotation="180"/>
    </xf>
    <xf numFmtId="0" fontId="16" fillId="0" borderId="0" xfId="12" applyFont="1"/>
    <xf numFmtId="164" fontId="0" fillId="4" borderId="0" xfId="0" applyFill="1"/>
    <xf numFmtId="164" fontId="0" fillId="0" borderId="0" xfId="0" applyNumberFormat="1" applyFill="1"/>
    <xf numFmtId="2" fontId="0" fillId="0" borderId="0" xfId="0" applyNumberFormat="1" applyFill="1"/>
    <xf numFmtId="164" fontId="26" fillId="8" borderId="0" xfId="0" applyFont="1" applyFill="1"/>
    <xf numFmtId="164" fontId="26" fillId="9" borderId="0" xfId="0" applyFont="1" applyFill="1" applyAlignment="1">
      <alignment horizontal="center"/>
    </xf>
    <xf numFmtId="164" fontId="0" fillId="7" borderId="0" xfId="0" applyFill="1"/>
    <xf numFmtId="171" fontId="0" fillId="7" borderId="0" xfId="0" applyNumberFormat="1" applyFill="1"/>
    <xf numFmtId="164" fontId="26" fillId="9" borderId="0" xfId="0" applyFont="1" applyFill="1"/>
    <xf numFmtId="164" fontId="0" fillId="0" borderId="0" xfId="0" applyFill="1"/>
    <xf numFmtId="171" fontId="0" fillId="10" borderId="0" xfId="0" applyNumberFormat="1" applyFill="1"/>
    <xf numFmtId="164" fontId="26" fillId="0" borderId="0" xfId="0" applyFont="1" applyFill="1" applyAlignment="1"/>
    <xf numFmtId="164" fontId="0" fillId="11" borderId="0" xfId="0" applyFill="1"/>
    <xf numFmtId="168" fontId="0" fillId="6" borderId="0" xfId="9" applyNumberFormat="1" applyFont="1" applyFill="1"/>
    <xf numFmtId="164" fontId="26" fillId="9" borderId="0" xfId="0" applyFont="1" applyFill="1" applyAlignment="1">
      <alignment horizontal="center"/>
    </xf>
    <xf numFmtId="9" fontId="0" fillId="0" borderId="0" xfId="71" applyFont="1"/>
    <xf numFmtId="164" fontId="9" fillId="4" borderId="0" xfId="1" applyFont="1" applyFill="1" applyProtection="1"/>
    <xf numFmtId="167" fontId="7" fillId="4" borderId="0" xfId="3" applyNumberFormat="1" applyFont="1" applyFill="1" applyBorder="1" applyAlignment="1" applyProtection="1">
      <alignment horizontal="right" vertical="center"/>
      <protection locked="0"/>
    </xf>
    <xf numFmtId="167" fontId="2" fillId="4" borderId="0" xfId="3" applyNumberFormat="1" applyFont="1" applyFill="1" applyBorder="1" applyAlignment="1" applyProtection="1">
      <alignment horizontal="right" vertical="center"/>
      <protection locked="0"/>
    </xf>
    <xf numFmtId="167" fontId="2" fillId="4" borderId="2" xfId="3" applyNumberFormat="1" applyFont="1" applyFill="1" applyBorder="1" applyAlignment="1" applyProtection="1">
      <alignment horizontal="right" vertical="center"/>
      <protection locked="0"/>
    </xf>
    <xf numFmtId="165" fontId="2" fillId="4" borderId="1" xfId="3" applyNumberFormat="1" applyFont="1" applyFill="1" applyBorder="1" applyProtection="1"/>
    <xf numFmtId="165" fontId="2" fillId="4" borderId="0" xfId="3" applyNumberFormat="1" applyFont="1" applyFill="1" applyBorder="1" applyProtection="1"/>
    <xf numFmtId="164" fontId="2" fillId="4" borderId="0" xfId="1" applyFont="1" applyFill="1" applyProtection="1"/>
    <xf numFmtId="164" fontId="27" fillId="12" borderId="15" xfId="0" applyFont="1" applyFill="1" applyBorder="1" applyAlignment="1">
      <alignment horizontal="left" vertical="center"/>
    </xf>
    <xf numFmtId="164" fontId="28" fillId="0" borderId="15" xfId="0" applyFont="1" applyBorder="1" applyAlignment="1">
      <alignment horizontal="left" vertical="center"/>
    </xf>
    <xf numFmtId="164" fontId="29" fillId="0" borderId="15" xfId="72" applyFont="1" applyBorder="1" applyAlignment="1">
      <alignment horizontal="left" vertical="center"/>
    </xf>
    <xf numFmtId="164" fontId="30" fillId="0" borderId="15" xfId="0" applyFont="1" applyBorder="1" applyAlignment="1">
      <alignment horizontal="left" vertical="center"/>
    </xf>
    <xf numFmtId="164" fontId="28" fillId="0" borderId="15" xfId="0" applyFont="1" applyBorder="1" applyAlignment="1">
      <alignment horizontal="left" vertical="center" wrapText="1"/>
    </xf>
    <xf numFmtId="2" fontId="26" fillId="8" borderId="0" xfId="0" applyNumberFormat="1" applyFont="1" applyFill="1" applyAlignment="1">
      <alignment horizontal="center"/>
    </xf>
    <xf numFmtId="164" fontId="26" fillId="9" borderId="0" xfId="0" applyFont="1" applyFill="1" applyAlignment="1">
      <alignment horizontal="center"/>
    </xf>
    <xf numFmtId="164" fontId="0" fillId="9" borderId="0" xfId="0" applyFill="1" applyAlignment="1">
      <alignment horizontal="center"/>
    </xf>
    <xf numFmtId="164" fontId="26" fillId="8" borderId="0" xfId="0" applyFont="1" applyFill="1" applyAlignment="1">
      <alignment horizontal="center"/>
    </xf>
    <xf numFmtId="49" fontId="8" fillId="2" borderId="4" xfId="1" applyNumberFormat="1" applyFont="1" applyFill="1" applyBorder="1" applyAlignment="1" applyProtection="1">
      <alignment horizontal="center" vertical="center"/>
    </xf>
    <xf numFmtId="49" fontId="6" fillId="0" borderId="0" xfId="1" applyNumberFormat="1" applyFont="1" applyAlignment="1" applyProtection="1">
      <alignment horizontal="left" vertical="top" textRotation="180"/>
    </xf>
    <xf numFmtId="164" fontId="0" fillId="0" borderId="0" xfId="0" applyAlignment="1">
      <alignment horizontal="left" vertical="top" textRotation="180"/>
    </xf>
    <xf numFmtId="49" fontId="10" fillId="0" borderId="0" xfId="0" applyNumberFormat="1" applyFont="1" applyAlignment="1" applyProtection="1">
      <alignment horizontal="center"/>
    </xf>
    <xf numFmtId="49" fontId="10" fillId="0" borderId="0" xfId="0" applyNumberFormat="1" applyFont="1" applyAlignment="1" applyProtection="1">
      <alignment horizontal="center" wrapText="1"/>
    </xf>
    <xf numFmtId="49" fontId="9" fillId="0" borderId="0" xfId="0" applyNumberFormat="1" applyFont="1" applyAlignment="1" applyProtection="1">
      <alignment horizontal="center" wrapText="1"/>
    </xf>
    <xf numFmtId="49" fontId="9" fillId="0" borderId="0" xfId="4" applyNumberFormat="1" applyFont="1" applyAlignment="1" applyProtection="1">
      <alignment horizontal="center"/>
    </xf>
    <xf numFmtId="49" fontId="8" fillId="2" borderId="5" xfId="1" applyNumberFormat="1" applyFont="1" applyFill="1" applyBorder="1" applyAlignment="1" applyProtection="1">
      <alignment horizontal="center" vertical="center" wrapText="1"/>
    </xf>
    <xf numFmtId="49" fontId="8" fillId="2" borderId="4" xfId="6" applyNumberFormat="1" applyFont="1" applyFill="1" applyBorder="1" applyAlignment="1" applyProtection="1">
      <alignment horizontal="center" vertical="center" wrapText="1"/>
    </xf>
    <xf numFmtId="49" fontId="8" fillId="2" borderId="3" xfId="6" applyNumberFormat="1" applyFont="1" applyFill="1" applyBorder="1" applyAlignment="1" applyProtection="1">
      <alignment horizontal="center" vertical="center" wrapText="1"/>
    </xf>
    <xf numFmtId="164" fontId="6" fillId="0" borderId="0" xfId="0" applyFont="1" applyAlignment="1">
      <alignment horizontal="left" vertical="top" textRotation="180"/>
    </xf>
    <xf numFmtId="49" fontId="6" fillId="0" borderId="0" xfId="1" applyNumberFormat="1" applyFont="1" applyAlignment="1" applyProtection="1">
      <alignment horizontal="left" textRotation="180"/>
    </xf>
    <xf numFmtId="164" fontId="0" fillId="0" borderId="0" xfId="0" applyAlignment="1">
      <alignment horizontal="left" textRotation="180"/>
    </xf>
    <xf numFmtId="0" fontId="16" fillId="0" borderId="0" xfId="12" applyFont="1" applyAlignment="1">
      <alignment horizontal="center" textRotation="180"/>
    </xf>
    <xf numFmtId="0" fontId="18" fillId="0" borderId="0" xfId="12" applyFont="1" applyAlignment="1">
      <alignment horizontal="center"/>
    </xf>
    <xf numFmtId="0" fontId="20" fillId="0" borderId="7" xfId="12" applyFont="1" applyBorder="1" applyAlignment="1">
      <alignment horizontal="center" vertical="center" wrapText="1"/>
    </xf>
    <xf numFmtId="0" fontId="20" fillId="0" borderId="11" xfId="12" applyFont="1" applyBorder="1" applyAlignment="1">
      <alignment horizontal="center" vertical="center" wrapText="1"/>
    </xf>
    <xf numFmtId="0" fontId="20" fillId="0" borderId="8" xfId="12" applyFont="1" applyBorder="1" applyAlignment="1">
      <alignment horizontal="center" vertical="center" wrapText="1"/>
    </xf>
    <xf numFmtId="0" fontId="20" fillId="0" borderId="6" xfId="12" applyFont="1" applyBorder="1" applyAlignment="1">
      <alignment horizontal="center" vertical="center" wrapText="1"/>
    </xf>
    <xf numFmtId="0" fontId="20" fillId="0" borderId="9" xfId="12" applyFont="1" applyBorder="1" applyAlignment="1">
      <alignment horizontal="center" vertical="center"/>
    </xf>
    <xf numFmtId="0" fontId="20" fillId="0" borderId="10" xfId="12" applyFont="1" applyBorder="1" applyAlignment="1">
      <alignment horizontal="center" vertical="center"/>
    </xf>
    <xf numFmtId="164" fontId="24" fillId="0" borderId="0" xfId="0" applyFont="1" applyAlignment="1">
      <alignment horizontal="left" vertical="top" wrapText="1"/>
    </xf>
    <xf numFmtId="164" fontId="28" fillId="0" borderId="16" xfId="0" applyFont="1" applyBorder="1" applyAlignment="1">
      <alignment horizontal="left" vertical="center"/>
    </xf>
    <xf numFmtId="164" fontId="28" fillId="0" borderId="18" xfId="0" applyFont="1" applyBorder="1" applyAlignment="1">
      <alignment horizontal="left" vertical="center"/>
    </xf>
    <xf numFmtId="164" fontId="28" fillId="0" borderId="17" xfId="0" applyFont="1" applyBorder="1" applyAlignment="1">
      <alignment horizontal="left" vertical="center"/>
    </xf>
    <xf numFmtId="164" fontId="28" fillId="0" borderId="16" xfId="0" applyFont="1" applyBorder="1" applyAlignment="1">
      <alignment horizontal="left" vertical="center" wrapText="1"/>
    </xf>
    <xf numFmtId="164" fontId="28" fillId="0" borderId="18" xfId="0" applyFont="1" applyBorder="1" applyAlignment="1">
      <alignment horizontal="left" vertical="center" wrapText="1"/>
    </xf>
    <xf numFmtId="164" fontId="28" fillId="0" borderId="17" xfId="0" applyFont="1" applyBorder="1" applyAlignment="1">
      <alignment horizontal="left" vertical="center" wrapText="1"/>
    </xf>
  </cellXfs>
  <cellStyles count="73">
    <cellStyle name="Comma 2" xfId="3" xr:uid="{00000000-0005-0000-0000-000000000000}"/>
    <cellStyle name="Currency" xfId="9" builtinId="4"/>
    <cellStyle name="Followed Hyperlink" xfId="11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Hyperlink" xfId="10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2" builtinId="8"/>
    <cellStyle name="Normal" xfId="0" builtinId="0"/>
    <cellStyle name="Normal 3" xfId="12" xr:uid="{00000000-0005-0000-0000-000040000000}"/>
    <cellStyle name="Normal_T10 (3)" xfId="7" xr:uid="{00000000-0005-0000-0000-000041000000}"/>
    <cellStyle name="Normal_T13 (2)" xfId="2" xr:uid="{00000000-0005-0000-0000-000042000000}"/>
    <cellStyle name="Normal_T23 (2)" xfId="1" xr:uid="{00000000-0005-0000-0000-000043000000}"/>
    <cellStyle name="Normal_T3 (2)" xfId="8" xr:uid="{00000000-0005-0000-0000-000044000000}"/>
    <cellStyle name="Normal_T4 (2)_1" xfId="5" xr:uid="{00000000-0005-0000-0000-000045000000}"/>
    <cellStyle name="Normal_T9 (2)" xfId="6" xr:uid="{00000000-0005-0000-0000-000046000000}"/>
    <cellStyle name="Normal_T9 (2)_1" xfId="4" xr:uid="{00000000-0005-0000-0000-000047000000}"/>
    <cellStyle name="Percent" xfId="71" builtinId="5"/>
  </cellStyles>
  <dxfs count="3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ifanlim/Downloads/hes1213excel-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3"/>
      <sheetName val="T14"/>
      <sheetName val="T15"/>
      <sheetName val="T16A"/>
      <sheetName val="T16B"/>
      <sheetName val="T17A"/>
      <sheetName val="T17B"/>
      <sheetName val="T18A"/>
      <sheetName val="T18B"/>
      <sheetName val="T19A"/>
      <sheetName val="T19B"/>
      <sheetName val="T20A"/>
      <sheetName val="T20B"/>
      <sheetName val="T21A"/>
      <sheetName val="T21B"/>
      <sheetName val="T22A"/>
      <sheetName val="T22B"/>
      <sheetName val="T23"/>
      <sheetName val="T24"/>
      <sheetName val="T25"/>
      <sheetName val="T26"/>
      <sheetName val="T27A"/>
      <sheetName val="T27B"/>
      <sheetName val="T28"/>
      <sheetName val="T29"/>
      <sheetName val="T30"/>
      <sheetName val="T31"/>
      <sheetName val="T32"/>
      <sheetName val="T33"/>
      <sheetName val="T34"/>
      <sheetName val="T35"/>
      <sheetName val="T36"/>
      <sheetName val="T37"/>
      <sheetName val="T38"/>
      <sheetName val="T39"/>
      <sheetName val="T40"/>
      <sheetName val="T41"/>
      <sheetName val="T42"/>
      <sheetName val="T43"/>
      <sheetName val="T44"/>
      <sheetName val="T45"/>
      <sheetName val="T46"/>
      <sheetName val="T47"/>
      <sheetName val="T48"/>
      <sheetName val="T49"/>
      <sheetName val="T50"/>
      <sheetName val="T51"/>
      <sheetName val="T52"/>
      <sheetName val="T53"/>
      <sheetName val="T54"/>
      <sheetName val="T55"/>
      <sheetName val="T5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634">
          <cell r="A634">
            <v>124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tsaofoundation.org/doc/2011lifetime_income_housing_affordability.pdf" TargetMode="External"/><Relationship Id="rId13" Type="http://schemas.openxmlformats.org/officeDocument/2006/relationships/hyperlink" Target="https://tradingeconomics.com/singapore/inflation-cpi/forecast" TargetMode="External"/><Relationship Id="rId3" Type="http://schemas.openxmlformats.org/officeDocument/2006/relationships/hyperlink" Target="https://www.cpf.gov.sg/employers/employerguides/employer-guides/paying-cpf-contributions/cpf-contribution-and-allocation-rates" TargetMode="External"/><Relationship Id="rId7" Type="http://schemas.openxmlformats.org/officeDocument/2006/relationships/hyperlink" Target="https://www.expedia.com.sg/" TargetMode="External"/><Relationship Id="rId12" Type="http://schemas.openxmlformats.org/officeDocument/2006/relationships/hyperlink" Target="http://www.mas.gov.sg/News-and-Publications/Media-Releases/2016/MAS-Eases-Rules-on-Motor-Vehicle-Financing.aspx" TargetMode="External"/><Relationship Id="rId2" Type="http://schemas.openxmlformats.org/officeDocument/2006/relationships/hyperlink" Target="http://data.worldbank.org/indicator/NY.GNS.ICTR.GN.ZS?locations=SG&amp;year_high_desc=true" TargetMode="External"/><Relationship Id="rId1" Type="http://schemas.openxmlformats.org/officeDocument/2006/relationships/hyperlink" Target="http://stats.mom.gov.sg/Pages/Labour-Force-in-Singapore-2016-Employment.aspx" TargetMode="External"/><Relationship Id="rId6" Type="http://schemas.openxmlformats.org/officeDocument/2006/relationships/hyperlink" Target="http://www.lonelyplanet.com/france/money-costs" TargetMode="External"/><Relationship Id="rId11" Type="http://schemas.openxmlformats.org/officeDocument/2006/relationships/hyperlink" Target="https://www.onemotoring.com.sg/content/onemotoring/en/lta_information_guidelines/buy_a_new_vehicle/car_cost/_jcr_content/main_par/download/file.res/Car_Cost_Update.pdf" TargetMode="External"/><Relationship Id="rId5" Type="http://schemas.openxmlformats.org/officeDocument/2006/relationships/hyperlink" Target="http://www.singstat.gov.sg/docs/default-source/default-document-library/publications/publications_and_papers/household_income_and_expenditure/hes1213excel.xls" TargetMode="External"/><Relationship Id="rId10" Type="http://schemas.openxmlformats.org/officeDocument/2006/relationships/hyperlink" Target="http://www.sgcarmart.com/news/writeup.php?AID=70" TargetMode="External"/><Relationship Id="rId4" Type="http://schemas.openxmlformats.org/officeDocument/2006/relationships/hyperlink" Target="http://stats.mom.gov.sg/Pages/Income-Summary-Table.aspx" TargetMode="External"/><Relationship Id="rId9" Type="http://schemas.openxmlformats.org/officeDocument/2006/relationships/hyperlink" Target="https://tradingeconomics.com/singapore/housing-inde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993"/>
  <sheetViews>
    <sheetView tabSelected="1" topLeftCell="A1972" zoomScale="125" zoomScaleNormal="150" workbookViewId="0">
      <selection activeCell="B1988" sqref="B1988"/>
    </sheetView>
  </sheetViews>
  <sheetFormatPr baseColWidth="10" defaultRowHeight="10"/>
  <cols>
    <col min="1" max="1" width="5.75" style="49" customWidth="1"/>
    <col min="2" max="2" width="6.75" customWidth="1"/>
    <col min="3" max="3" width="7.5" bestFit="1" customWidth="1"/>
    <col min="4" max="4" width="8.25" bestFit="1" customWidth="1"/>
    <col min="5" max="5" width="10.5" bestFit="1" customWidth="1"/>
    <col min="6" max="6" width="10.75" bestFit="1" customWidth="1"/>
    <col min="7" max="7" width="6.5" style="61" customWidth="1"/>
    <col min="8" max="9" width="14.75" style="61" customWidth="1"/>
    <col min="10" max="10" width="15" style="63" customWidth="1"/>
    <col min="11" max="11" width="14.5" style="108" bestFit="1" customWidth="1"/>
    <col min="12" max="12" width="17.75" style="111" bestFit="1" customWidth="1"/>
    <col min="13" max="13" width="16.25" style="102" bestFit="1" customWidth="1"/>
    <col min="14" max="14" width="18.5" style="111" bestFit="1" customWidth="1"/>
    <col min="15" max="15" width="16" style="102" bestFit="1" customWidth="1"/>
    <col min="16" max="16" width="16" style="111" customWidth="1"/>
    <col min="17" max="17" width="16.25" style="102" bestFit="1" customWidth="1"/>
    <col min="18" max="18" width="16.25" style="110" customWidth="1"/>
    <col min="19" max="19" width="17.75" bestFit="1" customWidth="1"/>
    <col min="20" max="20" width="14.5" bestFit="1" customWidth="1"/>
    <col min="21" max="21" width="19.25" bestFit="1" customWidth="1"/>
  </cols>
  <sheetData>
    <row r="1" spans="1:24">
      <c r="B1" s="130" t="s">
        <v>475</v>
      </c>
      <c r="C1" s="130"/>
      <c r="D1" s="130"/>
      <c r="E1" s="130"/>
      <c r="F1" s="130"/>
      <c r="G1" s="129" t="s">
        <v>473</v>
      </c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15" t="s">
        <v>475</v>
      </c>
      <c r="S1" s="130" t="s">
        <v>475</v>
      </c>
      <c r="T1" s="130"/>
      <c r="U1" s="130"/>
      <c r="V1" s="112"/>
      <c r="W1" s="112"/>
      <c r="X1" s="112"/>
    </row>
    <row r="2" spans="1:24">
      <c r="A2" s="49" t="s">
        <v>46</v>
      </c>
      <c r="B2" t="s">
        <v>487</v>
      </c>
      <c r="C2" t="s">
        <v>53</v>
      </c>
      <c r="D2" t="s">
        <v>54</v>
      </c>
      <c r="E2" t="s">
        <v>51</v>
      </c>
      <c r="F2" t="s">
        <v>52</v>
      </c>
      <c r="G2" s="61" t="s">
        <v>44</v>
      </c>
      <c r="H2" s="61" t="s">
        <v>45</v>
      </c>
      <c r="I2" s="61" t="s">
        <v>540</v>
      </c>
      <c r="J2" s="63" t="s">
        <v>47</v>
      </c>
      <c r="K2" s="108" t="s">
        <v>48</v>
      </c>
      <c r="L2" s="111" t="s">
        <v>476</v>
      </c>
      <c r="M2" s="67" t="s">
        <v>471</v>
      </c>
      <c r="N2" s="111" t="s">
        <v>477</v>
      </c>
      <c r="O2" s="67" t="s">
        <v>470</v>
      </c>
      <c r="P2" s="111" t="s">
        <v>478</v>
      </c>
      <c r="Q2" s="102" t="s">
        <v>469</v>
      </c>
      <c r="R2" s="49" t="s">
        <v>480</v>
      </c>
      <c r="S2" s="49" t="s">
        <v>59</v>
      </c>
      <c r="T2" s="49" t="s">
        <v>49</v>
      </c>
      <c r="U2" s="49" t="s">
        <v>50</v>
      </c>
      <c r="V2" s="110"/>
      <c r="W2" s="110"/>
      <c r="X2" s="110"/>
    </row>
    <row r="3" spans="1:24">
      <c r="A3" s="49">
        <v>1</v>
      </c>
      <c r="B3">
        <v>0</v>
      </c>
      <c r="C3">
        <v>25</v>
      </c>
      <c r="D3">
        <v>29</v>
      </c>
      <c r="E3">
        <v>0</v>
      </c>
      <c r="F3">
        <v>500</v>
      </c>
      <c r="G3" s="61">
        <f t="shared" ref="G3:G66" ca="1" si="0">RANDBETWEEN(C3,D3)</f>
        <v>29</v>
      </c>
      <c r="H3" s="114">
        <f ca="1">RANDBETWEEN(E3,F3)</f>
        <v>238</v>
      </c>
      <c r="I3" s="114" t="str">
        <f ca="1">IF(RAND()&lt;0.3,"China",IF(RAND()&lt;0.6,"Singapore","Malaysia"))</f>
        <v>Malaysia</v>
      </c>
      <c r="J3" s="107">
        <f ca="1">H3*0.13</f>
        <v>30.94</v>
      </c>
      <c r="K3" s="108">
        <f ca="1">((J3/((1+$U$3)^S3))*(((1+$U$3)^(S3+1))-((1+$T$3)^(S3+1))))/($U$3-$T$3)</f>
        <v>1801.1594502811799</v>
      </c>
      <c r="L3" s="111">
        <f ca="1">((((J3*$V$10)*(((1+$U$3)^(M3))-((1+$T$3)^(M3))))/($U$3-$T$3))+(K3*$V$10)*((1+$T$3)^(M3)))*5</f>
        <v>11304.823118521306</v>
      </c>
      <c r="M3" s="102">
        <f ca="1">RANDBETWEEN(1,10)*12</f>
        <v>12</v>
      </c>
      <c r="N3" s="111">
        <f ca="1">((J3*$W$6)*(((1+$U$3)^(O3))-((1+$T$3)^(O3))))/($U$3-$T$3)+((K3*$W$6)*((1+$T$3)^O3))</f>
        <v>683.67659175061408</v>
      </c>
      <c r="O3" s="102">
        <f ca="1">RANDBETWEEN(1,10)*12</f>
        <v>108</v>
      </c>
      <c r="P3" s="111">
        <f ca="1">((((J3*$X$6)*(((1+$U$3)^(Q3))-((1+$T$3)^(Q3))))/($U$3-$T$3))+(K3*$X$6)*((1+$T$3)^Q3))*2.5</f>
        <v>4902.1058869586132</v>
      </c>
      <c r="Q3" s="102">
        <f ca="1">RANDBETWEEN(1,10)*12</f>
        <v>84</v>
      </c>
      <c r="R3" s="110">
        <f ca="1">RANDBETWEEN(1,7)</f>
        <v>1</v>
      </c>
      <c r="S3">
        <f ca="1">((G3-24)*12)-1</f>
        <v>59</v>
      </c>
      <c r="T3">
        <f>0.0396/12</f>
        <v>3.3000000000000004E-3</v>
      </c>
      <c r="U3">
        <f>0.052/12</f>
        <v>4.3333333333333331E-3</v>
      </c>
    </row>
    <row r="4" spans="1:24">
      <c r="A4" s="49">
        <v>2</v>
      </c>
      <c r="B4">
        <v>1</v>
      </c>
      <c r="C4">
        <v>25</v>
      </c>
      <c r="D4">
        <v>29</v>
      </c>
      <c r="E4">
        <v>500</v>
      </c>
      <c r="F4">
        <v>999</v>
      </c>
      <c r="G4" s="61">
        <f t="shared" ca="1" si="0"/>
        <v>29</v>
      </c>
      <c r="H4" s="114">
        <f t="shared" ref="H4:H67" ca="1" si="1">RANDBETWEEN(E4,F4)</f>
        <v>549</v>
      </c>
      <c r="I4" s="114" t="str">
        <f t="shared" ref="I4:I67" ca="1" si="2">IF(RAND()&lt;0.3,"China",IF(RAND()&lt;0.6,"Singapore","Malaysia"))</f>
        <v>China</v>
      </c>
      <c r="J4" s="107">
        <f t="shared" ref="J4:J67" ca="1" si="3">H4*0.13</f>
        <v>71.37</v>
      </c>
      <c r="K4" s="108">
        <f t="shared" ref="K4:K67" ca="1" si="4">((J4/((1+$U$3)^S4))*(((1+$U$3)^(S4+1))-((1+$T$3)^(S4+1))))/($U$3-$T$3)</f>
        <v>4154.7753706065878</v>
      </c>
      <c r="L4" s="111">
        <f t="shared" ref="L4:L67" ca="1" si="5">((((J4*$V$10)*(((1+$U$3)^(M4))-((1+$T$3)^(M4))))/($U$3-$T$3))+(K4*$V$10)*((1+$T$3)^(M4)))*5</f>
        <v>98270.451708077017</v>
      </c>
      <c r="M4" s="102">
        <f t="shared" ref="M4:M67" ca="1" si="6">RANDBETWEEN(1,10)*12</f>
        <v>120</v>
      </c>
      <c r="N4" s="111">
        <f t="shared" ref="N4:N67" ca="1" si="7">((J4*$W$6)*(((1+$U$3)^(O4))-((1+$T$3)^(O4))))/($U$3-$T$3)+((K4*$W$6)*((1+$T$3)^O4))</f>
        <v>572.97578116322848</v>
      </c>
      <c r="O4" s="102">
        <f t="shared" ref="O4:O67" ca="1" si="8">RANDBETWEEN(1,10)*12</f>
        <v>24</v>
      </c>
      <c r="P4" s="111">
        <f t="shared" ref="P4:P67" ca="1" si="9">((((J4*$X$6)*(((1+$U$3)^(Q4))-((1+$T$3)^(Q4))))/($U$3-$T$3))+(K4*$X$6)*((1+$T$3)^Q4))*2.5</f>
        <v>5252.277993996262</v>
      </c>
      <c r="Q4" s="102">
        <f t="shared" ref="Q4:Q67" ca="1" si="10">RANDBETWEEN(1,10)*12</f>
        <v>24</v>
      </c>
      <c r="R4" s="110">
        <f t="shared" ref="R4:R67" ca="1" si="11">RANDBETWEEN(1,7)</f>
        <v>4</v>
      </c>
      <c r="S4">
        <f t="shared" ref="S4:S67" ca="1" si="12">((G4-24)*12)-1</f>
        <v>59</v>
      </c>
    </row>
    <row r="5" spans="1:24">
      <c r="A5" s="49">
        <v>3</v>
      </c>
      <c r="B5">
        <v>1</v>
      </c>
      <c r="C5">
        <v>25</v>
      </c>
      <c r="D5">
        <v>29</v>
      </c>
      <c r="E5">
        <v>500</v>
      </c>
      <c r="F5">
        <v>999</v>
      </c>
      <c r="G5" s="61">
        <f t="shared" ca="1" si="0"/>
        <v>27</v>
      </c>
      <c r="H5" s="114">
        <f t="shared" ca="1" si="1"/>
        <v>789</v>
      </c>
      <c r="I5" s="114" t="str">
        <f t="shared" ca="1" si="2"/>
        <v>Singapore</v>
      </c>
      <c r="J5" s="107">
        <f t="shared" ca="1" si="3"/>
        <v>102.57000000000001</v>
      </c>
      <c r="K5" s="108">
        <f t="shared" ca="1" si="4"/>
        <v>3626.8037475335523</v>
      </c>
      <c r="L5" s="111">
        <f t="shared" ca="1" si="5"/>
        <v>25282.896486579153</v>
      </c>
      <c r="M5" s="102">
        <f t="shared" ca="1" si="6"/>
        <v>12</v>
      </c>
      <c r="N5" s="111">
        <f t="shared" ca="1" si="7"/>
        <v>1091.3233357158647</v>
      </c>
      <c r="O5" s="102">
        <f t="shared" ca="1" si="8"/>
        <v>60</v>
      </c>
      <c r="P5" s="111">
        <f t="shared" ca="1" si="9"/>
        <v>13700.458572217905</v>
      </c>
      <c r="Q5" s="102">
        <f t="shared" ca="1" si="10"/>
        <v>84</v>
      </c>
      <c r="R5" s="110">
        <f t="shared" ca="1" si="11"/>
        <v>3</v>
      </c>
      <c r="S5">
        <f t="shared" ca="1" si="12"/>
        <v>35</v>
      </c>
      <c r="T5" s="64"/>
      <c r="U5" s="109" t="s">
        <v>480</v>
      </c>
      <c r="V5" s="49" t="s">
        <v>467</v>
      </c>
      <c r="W5" s="49" t="s">
        <v>466</v>
      </c>
      <c r="X5" s="49" t="s">
        <v>468</v>
      </c>
    </row>
    <row r="6" spans="1:24">
      <c r="A6" s="49">
        <v>4</v>
      </c>
      <c r="B6">
        <v>1</v>
      </c>
      <c r="C6">
        <v>25</v>
      </c>
      <c r="D6">
        <v>29</v>
      </c>
      <c r="E6">
        <v>500</v>
      </c>
      <c r="F6">
        <v>999</v>
      </c>
      <c r="G6" s="61">
        <f t="shared" ca="1" si="0"/>
        <v>25</v>
      </c>
      <c r="H6" s="114">
        <f t="shared" ca="1" si="1"/>
        <v>787</v>
      </c>
      <c r="I6" s="114" t="str">
        <f t="shared" ca="1" si="2"/>
        <v>China</v>
      </c>
      <c r="J6" s="107">
        <f t="shared" ca="1" si="3"/>
        <v>102.31</v>
      </c>
      <c r="K6" s="108">
        <f t="shared" ca="1" si="4"/>
        <v>1220.7963352995703</v>
      </c>
      <c r="L6" s="111">
        <f t="shared" ca="1" si="5"/>
        <v>12751.460006196105</v>
      </c>
      <c r="M6" s="102">
        <f t="shared" ca="1" si="6"/>
        <v>12</v>
      </c>
      <c r="N6" s="111">
        <f t="shared" ca="1" si="7"/>
        <v>1652.4497665383726</v>
      </c>
      <c r="O6" s="102">
        <f t="shared" ca="1" si="8"/>
        <v>108</v>
      </c>
      <c r="P6" s="111">
        <f t="shared" ca="1" si="9"/>
        <v>13022.627989836908</v>
      </c>
      <c r="Q6" s="102">
        <f t="shared" ca="1" si="10"/>
        <v>96</v>
      </c>
      <c r="R6" s="110">
        <f t="shared" ca="1" si="11"/>
        <v>2</v>
      </c>
      <c r="S6">
        <f t="shared" ca="1" si="12"/>
        <v>11</v>
      </c>
      <c r="U6" s="113">
        <v>1</v>
      </c>
      <c r="V6">
        <v>0.57999999999999996</v>
      </c>
      <c r="W6">
        <v>0.09</v>
      </c>
      <c r="X6">
        <v>0.33</v>
      </c>
    </row>
    <row r="7" spans="1:24">
      <c r="A7" s="49">
        <v>5</v>
      </c>
      <c r="B7">
        <v>0</v>
      </c>
      <c r="C7">
        <v>25</v>
      </c>
      <c r="D7">
        <v>29</v>
      </c>
      <c r="E7">
        <v>500</v>
      </c>
      <c r="F7">
        <v>999</v>
      </c>
      <c r="G7" s="61">
        <f t="shared" ca="1" si="0"/>
        <v>26</v>
      </c>
      <c r="H7" s="114">
        <f t="shared" ca="1" si="1"/>
        <v>566</v>
      </c>
      <c r="I7" s="114" t="str">
        <f t="shared" ca="1" si="2"/>
        <v>Malaysia</v>
      </c>
      <c r="J7" s="107">
        <f t="shared" ca="1" si="3"/>
        <v>73.58</v>
      </c>
      <c r="K7" s="108">
        <f t="shared" ca="1" si="4"/>
        <v>1745.1823291697638</v>
      </c>
      <c r="L7" s="111">
        <f t="shared" ca="1" si="5"/>
        <v>38274.258691938427</v>
      </c>
      <c r="M7" s="102">
        <f t="shared" ca="1" si="6"/>
        <v>60</v>
      </c>
      <c r="N7" s="111">
        <f t="shared" ca="1" si="7"/>
        <v>688.93665645489159</v>
      </c>
      <c r="O7" s="102">
        <f t="shared" ca="1" si="8"/>
        <v>60</v>
      </c>
      <c r="P7" s="111">
        <f t="shared" ca="1" si="9"/>
        <v>3148.5647880085203</v>
      </c>
      <c r="Q7" s="102">
        <f t="shared" ca="1" si="10"/>
        <v>24</v>
      </c>
      <c r="R7" s="110">
        <f t="shared" ca="1" si="11"/>
        <v>1</v>
      </c>
      <c r="S7">
        <f t="shared" ca="1" si="12"/>
        <v>23</v>
      </c>
      <c r="U7" s="113">
        <v>2</v>
      </c>
      <c r="V7">
        <f>(X6*V6/(V6+W6))+V6</f>
        <v>0.86567164179104472</v>
      </c>
      <c r="W7">
        <f>(W6/(V6+W6))</f>
        <v>0.13432835820895522</v>
      </c>
    </row>
    <row r="8" spans="1:24">
      <c r="A8" s="49">
        <v>6</v>
      </c>
      <c r="B8">
        <v>0</v>
      </c>
      <c r="C8">
        <v>25</v>
      </c>
      <c r="D8">
        <v>29</v>
      </c>
      <c r="E8">
        <v>500</v>
      </c>
      <c r="F8">
        <v>999</v>
      </c>
      <c r="G8" s="61">
        <f t="shared" ca="1" si="0"/>
        <v>29</v>
      </c>
      <c r="H8" s="114">
        <f t="shared" ca="1" si="1"/>
        <v>907</v>
      </c>
      <c r="I8" s="114" t="str">
        <f t="shared" ca="1" si="2"/>
        <v>Singapore</v>
      </c>
      <c r="J8" s="107">
        <f t="shared" ca="1" si="3"/>
        <v>117.91000000000001</v>
      </c>
      <c r="K8" s="108">
        <f t="shared" ca="1" si="4"/>
        <v>6864.082442878278</v>
      </c>
      <c r="L8" s="111">
        <f t="shared" ca="1" si="5"/>
        <v>52589.458967319188</v>
      </c>
      <c r="M8" s="102">
        <f t="shared" ca="1" si="6"/>
        <v>24</v>
      </c>
      <c r="N8" s="111">
        <f t="shared" ca="1" si="7"/>
        <v>775.47286652512116</v>
      </c>
      <c r="O8" s="102">
        <f t="shared" ca="1" si="8"/>
        <v>12</v>
      </c>
      <c r="P8" s="111">
        <f t="shared" ca="1" si="9"/>
        <v>8677.2607296076658</v>
      </c>
      <c r="Q8" s="102">
        <f t="shared" ca="1" si="10"/>
        <v>24</v>
      </c>
      <c r="R8" s="110">
        <f t="shared" ca="1" si="11"/>
        <v>7</v>
      </c>
      <c r="S8">
        <f t="shared" ca="1" si="12"/>
        <v>59</v>
      </c>
      <c r="U8" s="113">
        <v>3</v>
      </c>
      <c r="W8">
        <f>(W6/(X6+W6))</f>
        <v>0.21428571428571425</v>
      </c>
      <c r="X8">
        <f>(X6/(X6+W6))</f>
        <v>0.7857142857142857</v>
      </c>
    </row>
    <row r="9" spans="1:24">
      <c r="A9" s="49">
        <v>7</v>
      </c>
      <c r="B9">
        <v>1</v>
      </c>
      <c r="C9">
        <v>25</v>
      </c>
      <c r="D9">
        <v>29</v>
      </c>
      <c r="E9">
        <v>1000</v>
      </c>
      <c r="F9">
        <v>1499</v>
      </c>
      <c r="G9" s="61">
        <f t="shared" ca="1" si="0"/>
        <v>26</v>
      </c>
      <c r="H9" s="114">
        <f t="shared" ca="1" si="1"/>
        <v>1256</v>
      </c>
      <c r="I9" s="114" t="str">
        <f t="shared" ca="1" si="2"/>
        <v>Malaysia</v>
      </c>
      <c r="J9" s="107">
        <f t="shared" ca="1" si="3"/>
        <v>163.28</v>
      </c>
      <c r="K9" s="108">
        <f t="shared" ca="1" si="4"/>
        <v>3872.7014230339637</v>
      </c>
      <c r="L9" s="111">
        <f t="shared" ca="1" si="5"/>
        <v>55385.843195187656</v>
      </c>
      <c r="M9" s="102">
        <f t="shared" ca="1" si="6"/>
        <v>36</v>
      </c>
      <c r="N9" s="111">
        <f t="shared" ca="1" si="7"/>
        <v>762.20958054713174</v>
      </c>
      <c r="O9" s="102">
        <f t="shared" ca="1" si="8"/>
        <v>24</v>
      </c>
      <c r="P9" s="111">
        <f t="shared" ca="1" si="9"/>
        <v>19741.505730466837</v>
      </c>
      <c r="Q9" s="102">
        <f t="shared" ca="1" si="10"/>
        <v>84</v>
      </c>
      <c r="R9" s="110">
        <f t="shared" ca="1" si="11"/>
        <v>3</v>
      </c>
      <c r="S9">
        <f t="shared" ca="1" si="12"/>
        <v>23</v>
      </c>
      <c r="U9" s="113">
        <v>4</v>
      </c>
      <c r="V9">
        <f>(V6/(V6+X6))</f>
        <v>0.63736263736263743</v>
      </c>
      <c r="X9">
        <f>(X6/(V6+X6))</f>
        <v>0.36263736263736268</v>
      </c>
    </row>
    <row r="10" spans="1:24">
      <c r="A10" s="49">
        <v>8</v>
      </c>
      <c r="B10">
        <v>1</v>
      </c>
      <c r="C10">
        <v>25</v>
      </c>
      <c r="D10">
        <v>29</v>
      </c>
      <c r="E10">
        <v>1000</v>
      </c>
      <c r="F10">
        <v>1499</v>
      </c>
      <c r="G10" s="61">
        <f t="shared" ca="1" si="0"/>
        <v>27</v>
      </c>
      <c r="H10" s="114">
        <f t="shared" ca="1" si="1"/>
        <v>1224</v>
      </c>
      <c r="I10" s="114" t="str">
        <f t="shared" ca="1" si="2"/>
        <v>Singapore</v>
      </c>
      <c r="J10" s="107">
        <f t="shared" ca="1" si="3"/>
        <v>159.12</v>
      </c>
      <c r="K10" s="108">
        <f t="shared" ca="1" si="4"/>
        <v>5626.3723535881727</v>
      </c>
      <c r="L10" s="111">
        <f t="shared" ca="1" si="5"/>
        <v>94055.750099719618</v>
      </c>
      <c r="M10" s="102">
        <f t="shared" ca="1" si="6"/>
        <v>60</v>
      </c>
      <c r="N10" s="111">
        <f t="shared" ca="1" si="7"/>
        <v>3457.6890157875241</v>
      </c>
      <c r="O10" s="102">
        <f t="shared" ca="1" si="8"/>
        <v>120</v>
      </c>
      <c r="P10" s="111">
        <f t="shared" ca="1" si="9"/>
        <v>8462.827732173082</v>
      </c>
      <c r="Q10" s="102">
        <f t="shared" ca="1" si="10"/>
        <v>24</v>
      </c>
      <c r="R10" s="110">
        <f t="shared" ca="1" si="11"/>
        <v>4</v>
      </c>
      <c r="S10">
        <f t="shared" ca="1" si="12"/>
        <v>35</v>
      </c>
      <c r="U10" s="113">
        <v>5</v>
      </c>
      <c r="V10">
        <v>1</v>
      </c>
    </row>
    <row r="11" spans="1:24">
      <c r="A11" s="49">
        <v>9</v>
      </c>
      <c r="B11">
        <v>1</v>
      </c>
      <c r="C11">
        <v>25</v>
      </c>
      <c r="D11">
        <v>29</v>
      </c>
      <c r="E11">
        <v>1000</v>
      </c>
      <c r="F11">
        <v>1499</v>
      </c>
      <c r="G11" s="61">
        <f t="shared" ca="1" si="0"/>
        <v>29</v>
      </c>
      <c r="H11" s="114">
        <f t="shared" ca="1" si="1"/>
        <v>1259</v>
      </c>
      <c r="I11" s="114" t="str">
        <f t="shared" ca="1" si="2"/>
        <v>China</v>
      </c>
      <c r="J11" s="107">
        <f t="shared" ca="1" si="3"/>
        <v>163.67000000000002</v>
      </c>
      <c r="K11" s="108">
        <f t="shared" ca="1" si="4"/>
        <v>9527.9821340504441</v>
      </c>
      <c r="L11" s="111">
        <f t="shared" ca="1" si="5"/>
        <v>59801.564311841707</v>
      </c>
      <c r="M11" s="102">
        <f t="shared" ca="1" si="6"/>
        <v>12</v>
      </c>
      <c r="N11" s="111">
        <f t="shared" ca="1" si="7"/>
        <v>2477.359966343477</v>
      </c>
      <c r="O11" s="102">
        <f t="shared" ca="1" si="8"/>
        <v>72</v>
      </c>
      <c r="P11" s="111">
        <f t="shared" ca="1" si="9"/>
        <v>19723.578117512883</v>
      </c>
      <c r="Q11" s="102">
        <f t="shared" ca="1" si="10"/>
        <v>60</v>
      </c>
      <c r="R11" s="110">
        <f t="shared" ca="1" si="11"/>
        <v>4</v>
      </c>
      <c r="S11">
        <f t="shared" ca="1" si="12"/>
        <v>59</v>
      </c>
      <c r="U11" s="113">
        <v>6</v>
      </c>
      <c r="W11">
        <v>1</v>
      </c>
    </row>
    <row r="12" spans="1:24">
      <c r="A12" s="49">
        <v>10</v>
      </c>
      <c r="B12">
        <v>1</v>
      </c>
      <c r="C12">
        <v>25</v>
      </c>
      <c r="D12">
        <v>29</v>
      </c>
      <c r="E12">
        <v>1000</v>
      </c>
      <c r="F12">
        <v>1499</v>
      </c>
      <c r="G12" s="61">
        <f t="shared" ca="1" si="0"/>
        <v>29</v>
      </c>
      <c r="H12" s="114">
        <f t="shared" ca="1" si="1"/>
        <v>1188</v>
      </c>
      <c r="I12" s="114" t="str">
        <f t="shared" ca="1" si="2"/>
        <v>China</v>
      </c>
      <c r="J12" s="107">
        <f t="shared" ca="1" si="3"/>
        <v>154.44</v>
      </c>
      <c r="K12" s="108">
        <f t="shared" ca="1" si="4"/>
        <v>8990.6614577060573</v>
      </c>
      <c r="L12" s="111">
        <f t="shared" ca="1" si="5"/>
        <v>56429.117079005511</v>
      </c>
      <c r="M12" s="102">
        <f t="shared" ca="1" si="6"/>
        <v>12</v>
      </c>
      <c r="N12" s="111">
        <f t="shared" ca="1" si="7"/>
        <v>2337.6518189166404</v>
      </c>
      <c r="O12" s="102">
        <f t="shared" ca="1" si="8"/>
        <v>72</v>
      </c>
      <c r="P12" s="111">
        <f t="shared" ca="1" si="9"/>
        <v>16003.752402086378</v>
      </c>
      <c r="Q12" s="102">
        <f t="shared" ca="1" si="10"/>
        <v>48</v>
      </c>
      <c r="R12" s="110">
        <f t="shared" ca="1" si="11"/>
        <v>6</v>
      </c>
      <c r="S12">
        <f t="shared" ca="1" si="12"/>
        <v>59</v>
      </c>
      <c r="U12" s="113">
        <v>7</v>
      </c>
      <c r="X12">
        <v>1</v>
      </c>
    </row>
    <row r="13" spans="1:24">
      <c r="A13" s="49">
        <v>11</v>
      </c>
      <c r="B13">
        <v>1</v>
      </c>
      <c r="C13">
        <v>25</v>
      </c>
      <c r="D13">
        <v>29</v>
      </c>
      <c r="E13">
        <v>1000</v>
      </c>
      <c r="F13">
        <v>1499</v>
      </c>
      <c r="G13" s="61">
        <f t="shared" ca="1" si="0"/>
        <v>29</v>
      </c>
      <c r="H13" s="114">
        <f t="shared" ca="1" si="1"/>
        <v>1241</v>
      </c>
      <c r="I13" s="114" t="str">
        <f t="shared" ca="1" si="2"/>
        <v>Singapore</v>
      </c>
      <c r="J13" s="107">
        <f t="shared" ca="1" si="3"/>
        <v>161.33000000000001</v>
      </c>
      <c r="K13" s="108">
        <f t="shared" ca="1" si="4"/>
        <v>9391.759990751867</v>
      </c>
      <c r="L13" s="111">
        <f t="shared" ca="1" si="5"/>
        <v>198049.17141982075</v>
      </c>
      <c r="M13" s="102">
        <f t="shared" ca="1" si="6"/>
        <v>108</v>
      </c>
      <c r="N13" s="111">
        <f t="shared" ca="1" si="7"/>
        <v>1823.7517659310556</v>
      </c>
      <c r="O13" s="102">
        <f t="shared" ca="1" si="8"/>
        <v>48</v>
      </c>
      <c r="P13" s="111">
        <f t="shared" ca="1" si="9"/>
        <v>19441.58891487966</v>
      </c>
      <c r="Q13" s="102">
        <f t="shared" ca="1" si="10"/>
        <v>60</v>
      </c>
      <c r="R13" s="110">
        <f t="shared" ca="1" si="11"/>
        <v>1</v>
      </c>
      <c r="S13">
        <f t="shared" ca="1" si="12"/>
        <v>59</v>
      </c>
    </row>
    <row r="14" spans="1:24">
      <c r="A14" s="49">
        <v>12</v>
      </c>
      <c r="B14">
        <v>0</v>
      </c>
      <c r="C14">
        <v>25</v>
      </c>
      <c r="D14">
        <v>29</v>
      </c>
      <c r="E14">
        <v>1000</v>
      </c>
      <c r="F14">
        <v>1499</v>
      </c>
      <c r="G14" s="61">
        <f t="shared" ca="1" si="0"/>
        <v>26</v>
      </c>
      <c r="H14" s="114">
        <f t="shared" ca="1" si="1"/>
        <v>1446</v>
      </c>
      <c r="I14" s="114" t="str">
        <f t="shared" ca="1" si="2"/>
        <v>Singapore</v>
      </c>
      <c r="J14" s="107">
        <f t="shared" ca="1" si="3"/>
        <v>187.98000000000002</v>
      </c>
      <c r="K14" s="108">
        <f t="shared" ca="1" si="4"/>
        <v>4458.5400140980191</v>
      </c>
      <c r="L14" s="111">
        <f t="shared" ca="1" si="5"/>
        <v>34953.210588274138</v>
      </c>
      <c r="M14" s="102">
        <f t="shared" ca="1" si="6"/>
        <v>12</v>
      </c>
      <c r="N14" s="111">
        <f t="shared" ca="1" si="7"/>
        <v>2479.4050914523782</v>
      </c>
      <c r="O14" s="102">
        <f t="shared" ca="1" si="8"/>
        <v>84</v>
      </c>
      <c r="P14" s="111">
        <f t="shared" ca="1" si="9"/>
        <v>22727.880004980128</v>
      </c>
      <c r="Q14" s="102">
        <f t="shared" ca="1" si="10"/>
        <v>84</v>
      </c>
      <c r="R14" s="110">
        <f t="shared" ca="1" si="11"/>
        <v>1</v>
      </c>
      <c r="S14">
        <f t="shared" ca="1" si="12"/>
        <v>23</v>
      </c>
    </row>
    <row r="15" spans="1:24">
      <c r="A15" s="49">
        <v>13</v>
      </c>
      <c r="B15">
        <v>0</v>
      </c>
      <c r="C15">
        <v>25</v>
      </c>
      <c r="D15">
        <v>29</v>
      </c>
      <c r="E15">
        <v>1000</v>
      </c>
      <c r="F15">
        <v>1499</v>
      </c>
      <c r="G15" s="61">
        <f t="shared" ca="1" si="0"/>
        <v>28</v>
      </c>
      <c r="H15" s="114">
        <f t="shared" ca="1" si="1"/>
        <v>1003</v>
      </c>
      <c r="I15" s="114" t="str">
        <f t="shared" ca="1" si="2"/>
        <v>Singapore</v>
      </c>
      <c r="J15" s="107">
        <f t="shared" ca="1" si="3"/>
        <v>130.39000000000001</v>
      </c>
      <c r="K15" s="108">
        <f t="shared" ca="1" si="4"/>
        <v>6109.7531253002689</v>
      </c>
      <c r="L15" s="111">
        <f t="shared" ca="1" si="5"/>
        <v>149498.76783941008</v>
      </c>
      <c r="M15" s="102">
        <f t="shared" ca="1" si="6"/>
        <v>108</v>
      </c>
      <c r="N15" s="111">
        <f t="shared" ca="1" si="7"/>
        <v>1551.7467391765865</v>
      </c>
      <c r="O15" s="102">
        <f t="shared" ca="1" si="8"/>
        <v>60</v>
      </c>
      <c r="P15" s="111">
        <f t="shared" ca="1" si="9"/>
        <v>19047.663547229829</v>
      </c>
      <c r="Q15" s="102">
        <f t="shared" ca="1" si="10"/>
        <v>84</v>
      </c>
      <c r="R15" s="110">
        <f t="shared" ca="1" si="11"/>
        <v>3</v>
      </c>
      <c r="S15">
        <f t="shared" ca="1" si="12"/>
        <v>47</v>
      </c>
    </row>
    <row r="16" spans="1:24">
      <c r="A16" s="49">
        <v>14</v>
      </c>
      <c r="B16">
        <v>0</v>
      </c>
      <c r="C16">
        <v>25</v>
      </c>
      <c r="D16">
        <v>29</v>
      </c>
      <c r="E16">
        <v>1000</v>
      </c>
      <c r="F16">
        <v>1499</v>
      </c>
      <c r="G16" s="61">
        <f t="shared" ca="1" si="0"/>
        <v>25</v>
      </c>
      <c r="H16" s="114">
        <f t="shared" ca="1" si="1"/>
        <v>1013</v>
      </c>
      <c r="I16" s="114" t="str">
        <f t="shared" ca="1" si="2"/>
        <v>China</v>
      </c>
      <c r="J16" s="107">
        <f t="shared" ca="1" si="3"/>
        <v>131.69</v>
      </c>
      <c r="K16" s="108">
        <f t="shared" ca="1" si="4"/>
        <v>1571.3680910526869</v>
      </c>
      <c r="L16" s="111">
        <f t="shared" ca="1" si="5"/>
        <v>136074.29115165048</v>
      </c>
      <c r="M16" s="102">
        <f t="shared" ca="1" si="6"/>
        <v>120</v>
      </c>
      <c r="N16" s="111">
        <f t="shared" ca="1" si="7"/>
        <v>1062.8086322486968</v>
      </c>
      <c r="O16" s="102">
        <f t="shared" ca="1" si="8"/>
        <v>60</v>
      </c>
      <c r="P16" s="111">
        <f t="shared" ca="1" si="9"/>
        <v>11897.515980897497</v>
      </c>
      <c r="Q16" s="102">
        <f t="shared" ca="1" si="10"/>
        <v>72</v>
      </c>
      <c r="R16" s="110">
        <f t="shared" ca="1" si="11"/>
        <v>5</v>
      </c>
      <c r="S16">
        <f t="shared" ca="1" si="12"/>
        <v>11</v>
      </c>
    </row>
    <row r="17" spans="1:19">
      <c r="A17" s="49">
        <v>15</v>
      </c>
      <c r="B17">
        <v>0</v>
      </c>
      <c r="C17">
        <v>25</v>
      </c>
      <c r="D17">
        <v>29</v>
      </c>
      <c r="E17">
        <v>1000</v>
      </c>
      <c r="F17">
        <v>1499</v>
      </c>
      <c r="G17" s="61">
        <f t="shared" ca="1" si="0"/>
        <v>25</v>
      </c>
      <c r="H17" s="114">
        <f t="shared" ca="1" si="1"/>
        <v>1197</v>
      </c>
      <c r="I17" s="114" t="str">
        <f t="shared" ca="1" si="2"/>
        <v>Malaysia</v>
      </c>
      <c r="J17" s="107">
        <f t="shared" ca="1" si="3"/>
        <v>155.61000000000001</v>
      </c>
      <c r="K17" s="108">
        <f t="shared" ca="1" si="4"/>
        <v>1856.7893435242513</v>
      </c>
      <c r="L17" s="111">
        <f t="shared" ca="1" si="5"/>
        <v>30431.370880935996</v>
      </c>
      <c r="M17" s="102">
        <f t="shared" ca="1" si="6"/>
        <v>24</v>
      </c>
      <c r="N17" s="111">
        <f t="shared" ca="1" si="7"/>
        <v>764.26969857663414</v>
      </c>
      <c r="O17" s="102">
        <f t="shared" ca="1" si="8"/>
        <v>36</v>
      </c>
      <c r="P17" s="111">
        <f t="shared" ca="1" si="9"/>
        <v>9165.3807708170352</v>
      </c>
      <c r="Q17" s="102">
        <f t="shared" ca="1" si="10"/>
        <v>48</v>
      </c>
      <c r="R17" s="110">
        <f t="shared" ca="1" si="11"/>
        <v>6</v>
      </c>
      <c r="S17">
        <f t="shared" ca="1" si="12"/>
        <v>11</v>
      </c>
    </row>
    <row r="18" spans="1:19">
      <c r="A18" s="49">
        <v>16</v>
      </c>
      <c r="B18">
        <v>1</v>
      </c>
      <c r="C18">
        <v>25</v>
      </c>
      <c r="D18">
        <v>29</v>
      </c>
      <c r="E18">
        <v>1500</v>
      </c>
      <c r="F18">
        <v>1999</v>
      </c>
      <c r="G18" s="61">
        <f t="shared" ca="1" si="0"/>
        <v>26</v>
      </c>
      <c r="H18" s="114">
        <f t="shared" ca="1" si="1"/>
        <v>1844</v>
      </c>
      <c r="I18" s="114" t="str">
        <f t="shared" ca="1" si="2"/>
        <v>Singapore</v>
      </c>
      <c r="J18" s="107">
        <f t="shared" ca="1" si="3"/>
        <v>239.72</v>
      </c>
      <c r="K18" s="108">
        <f t="shared" ca="1" si="4"/>
        <v>5685.7176943269333</v>
      </c>
      <c r="L18" s="111">
        <f t="shared" ca="1" si="5"/>
        <v>204308.96724777351</v>
      </c>
      <c r="M18" s="102">
        <f t="shared" ca="1" si="6"/>
        <v>96</v>
      </c>
      <c r="N18" s="111">
        <f t="shared" ca="1" si="7"/>
        <v>3677.5614104599231</v>
      </c>
      <c r="O18" s="102">
        <f t="shared" ca="1" si="8"/>
        <v>96</v>
      </c>
      <c r="P18" s="111">
        <f t="shared" ca="1" si="9"/>
        <v>13416.955931980729</v>
      </c>
      <c r="Q18" s="102">
        <f t="shared" ca="1" si="10"/>
        <v>36</v>
      </c>
      <c r="R18" s="110">
        <f t="shared" ca="1" si="11"/>
        <v>6</v>
      </c>
      <c r="S18">
        <f t="shared" ca="1" si="12"/>
        <v>23</v>
      </c>
    </row>
    <row r="19" spans="1:19">
      <c r="A19" s="49">
        <v>17</v>
      </c>
      <c r="B19">
        <v>1</v>
      </c>
      <c r="C19">
        <v>25</v>
      </c>
      <c r="D19">
        <v>29</v>
      </c>
      <c r="E19">
        <v>1500</v>
      </c>
      <c r="F19">
        <v>1999</v>
      </c>
      <c r="G19" s="61">
        <f t="shared" ca="1" si="0"/>
        <v>27</v>
      </c>
      <c r="H19" s="114">
        <f t="shared" ca="1" si="1"/>
        <v>1901</v>
      </c>
      <c r="I19" s="114" t="str">
        <f t="shared" ca="1" si="2"/>
        <v>Singapore</v>
      </c>
      <c r="J19" s="107">
        <f t="shared" ca="1" si="3"/>
        <v>247.13</v>
      </c>
      <c r="K19" s="108">
        <f t="shared" ca="1" si="4"/>
        <v>8738.3446439306499</v>
      </c>
      <c r="L19" s="111">
        <f t="shared" ca="1" si="5"/>
        <v>100024.13520445972</v>
      </c>
      <c r="M19" s="102">
        <f t="shared" ca="1" si="6"/>
        <v>36</v>
      </c>
      <c r="N19" s="111">
        <f t="shared" ca="1" si="7"/>
        <v>3096.2103057397289</v>
      </c>
      <c r="O19" s="102">
        <f t="shared" ca="1" si="8"/>
        <v>72</v>
      </c>
      <c r="P19" s="111">
        <f t="shared" ca="1" si="9"/>
        <v>49226.39910752514</v>
      </c>
      <c r="Q19" s="102">
        <f t="shared" ca="1" si="10"/>
        <v>120</v>
      </c>
      <c r="R19" s="110">
        <f t="shared" ca="1" si="11"/>
        <v>4</v>
      </c>
      <c r="S19">
        <f t="shared" ca="1" si="12"/>
        <v>35</v>
      </c>
    </row>
    <row r="20" spans="1:19">
      <c r="A20" s="49">
        <v>18</v>
      </c>
      <c r="B20">
        <v>1</v>
      </c>
      <c r="C20">
        <v>25</v>
      </c>
      <c r="D20">
        <v>29</v>
      </c>
      <c r="E20">
        <v>1500</v>
      </c>
      <c r="F20">
        <v>1999</v>
      </c>
      <c r="G20" s="61">
        <f t="shared" ca="1" si="0"/>
        <v>27</v>
      </c>
      <c r="H20" s="114">
        <f t="shared" ca="1" si="1"/>
        <v>1705</v>
      </c>
      <c r="I20" s="114" t="str">
        <f t="shared" ca="1" si="2"/>
        <v>Singapore</v>
      </c>
      <c r="J20" s="107">
        <f t="shared" ca="1" si="3"/>
        <v>221.65</v>
      </c>
      <c r="K20" s="108">
        <f t="shared" ca="1" si="4"/>
        <v>7837.3895938462683</v>
      </c>
      <c r="L20" s="111">
        <f t="shared" ca="1" si="5"/>
        <v>71445.441094053793</v>
      </c>
      <c r="M20" s="102">
        <f t="shared" ca="1" si="6"/>
        <v>24</v>
      </c>
      <c r="N20" s="111">
        <f t="shared" ca="1" si="7"/>
        <v>1971.5953713286299</v>
      </c>
      <c r="O20" s="102">
        <f t="shared" ca="1" si="8"/>
        <v>48</v>
      </c>
      <c r="P20" s="111">
        <f t="shared" ca="1" si="9"/>
        <v>21617.838150983353</v>
      </c>
      <c r="Q20" s="102">
        <f t="shared" ca="1" si="10"/>
        <v>60</v>
      </c>
      <c r="R20" s="110">
        <f t="shared" ca="1" si="11"/>
        <v>3</v>
      </c>
      <c r="S20">
        <f t="shared" ca="1" si="12"/>
        <v>35</v>
      </c>
    </row>
    <row r="21" spans="1:19">
      <c r="A21" s="49">
        <v>19</v>
      </c>
      <c r="B21">
        <v>1</v>
      </c>
      <c r="C21">
        <v>25</v>
      </c>
      <c r="D21">
        <v>29</v>
      </c>
      <c r="E21">
        <v>1500</v>
      </c>
      <c r="F21">
        <v>1999</v>
      </c>
      <c r="G21" s="61">
        <f t="shared" ca="1" si="0"/>
        <v>25</v>
      </c>
      <c r="H21" s="114">
        <f t="shared" ca="1" si="1"/>
        <v>1633</v>
      </c>
      <c r="I21" s="114" t="str">
        <f t="shared" ca="1" si="2"/>
        <v>China</v>
      </c>
      <c r="J21" s="107">
        <f t="shared" ca="1" si="3"/>
        <v>212.29000000000002</v>
      </c>
      <c r="K21" s="108">
        <f t="shared" ca="1" si="4"/>
        <v>2533.1136156851312</v>
      </c>
      <c r="L21" s="111">
        <f t="shared" ca="1" si="5"/>
        <v>163766.90545149337</v>
      </c>
      <c r="M21" s="102">
        <f t="shared" ca="1" si="6"/>
        <v>96</v>
      </c>
      <c r="N21" s="111">
        <f t="shared" ca="1" si="7"/>
        <v>476.25974005353021</v>
      </c>
      <c r="O21" s="102">
        <f t="shared" ca="1" si="8"/>
        <v>12</v>
      </c>
      <c r="P21" s="111">
        <f t="shared" ca="1" si="9"/>
        <v>4365.7142838240279</v>
      </c>
      <c r="Q21" s="102">
        <f t="shared" ca="1" si="10"/>
        <v>12</v>
      </c>
      <c r="R21" s="110">
        <f t="shared" ca="1" si="11"/>
        <v>1</v>
      </c>
      <c r="S21">
        <f t="shared" ca="1" si="12"/>
        <v>11</v>
      </c>
    </row>
    <row r="22" spans="1:19">
      <c r="A22" s="49">
        <v>20</v>
      </c>
      <c r="B22">
        <v>1</v>
      </c>
      <c r="C22">
        <v>25</v>
      </c>
      <c r="D22">
        <v>29</v>
      </c>
      <c r="E22">
        <v>1500</v>
      </c>
      <c r="F22">
        <v>1999</v>
      </c>
      <c r="G22" s="61">
        <f t="shared" ca="1" si="0"/>
        <v>28</v>
      </c>
      <c r="H22" s="114">
        <f t="shared" ca="1" si="1"/>
        <v>1843</v>
      </c>
      <c r="I22" s="114" t="str">
        <f t="shared" ca="1" si="2"/>
        <v>Singapore</v>
      </c>
      <c r="J22" s="107">
        <f t="shared" ca="1" si="3"/>
        <v>239.59</v>
      </c>
      <c r="K22" s="108">
        <f t="shared" ca="1" si="4"/>
        <v>11226.595224255627</v>
      </c>
      <c r="L22" s="111">
        <f t="shared" ca="1" si="5"/>
        <v>212120.2689963115</v>
      </c>
      <c r="M22" s="102">
        <f t="shared" ca="1" si="6"/>
        <v>84</v>
      </c>
      <c r="N22" s="111">
        <f t="shared" ca="1" si="7"/>
        <v>2421.5894781784186</v>
      </c>
      <c r="O22" s="102">
        <f t="shared" ca="1" si="8"/>
        <v>48</v>
      </c>
      <c r="P22" s="111">
        <f t="shared" ca="1" si="9"/>
        <v>34999.844384391399</v>
      </c>
      <c r="Q22" s="102">
        <f t="shared" ca="1" si="10"/>
        <v>84</v>
      </c>
      <c r="R22" s="110">
        <f t="shared" ca="1" si="11"/>
        <v>3</v>
      </c>
      <c r="S22">
        <f t="shared" ca="1" si="12"/>
        <v>47</v>
      </c>
    </row>
    <row r="23" spans="1:19">
      <c r="A23" s="49">
        <v>21</v>
      </c>
      <c r="B23">
        <v>1</v>
      </c>
      <c r="C23">
        <v>25</v>
      </c>
      <c r="D23">
        <v>29</v>
      </c>
      <c r="E23">
        <v>1500</v>
      </c>
      <c r="F23">
        <v>1999</v>
      </c>
      <c r="G23" s="61">
        <f t="shared" ca="1" si="0"/>
        <v>26</v>
      </c>
      <c r="H23" s="114">
        <f t="shared" ca="1" si="1"/>
        <v>1886</v>
      </c>
      <c r="I23" s="114" t="str">
        <f t="shared" ca="1" si="2"/>
        <v>Singapore</v>
      </c>
      <c r="J23" s="107">
        <f t="shared" ca="1" si="3"/>
        <v>245.18</v>
      </c>
      <c r="K23" s="108">
        <f t="shared" ca="1" si="4"/>
        <v>5815.2188565621464</v>
      </c>
      <c r="L23" s="111">
        <f t="shared" ca="1" si="5"/>
        <v>83166.958810608208</v>
      </c>
      <c r="M23" s="102">
        <f t="shared" ca="1" si="6"/>
        <v>36</v>
      </c>
      <c r="N23" s="111">
        <f t="shared" ca="1" si="7"/>
        <v>820.60276144587169</v>
      </c>
      <c r="O23" s="102">
        <f t="shared" ca="1" si="8"/>
        <v>12</v>
      </c>
      <c r="P23" s="111">
        <f t="shared" ca="1" si="9"/>
        <v>39702.729715102061</v>
      </c>
      <c r="Q23" s="102">
        <f t="shared" ca="1" si="10"/>
        <v>108</v>
      </c>
      <c r="R23" s="110">
        <f t="shared" ca="1" si="11"/>
        <v>7</v>
      </c>
      <c r="S23">
        <f t="shared" ca="1" si="12"/>
        <v>23</v>
      </c>
    </row>
    <row r="24" spans="1:19">
      <c r="A24" s="49">
        <v>22</v>
      </c>
      <c r="B24">
        <v>1</v>
      </c>
      <c r="C24">
        <v>25</v>
      </c>
      <c r="D24">
        <v>29</v>
      </c>
      <c r="E24">
        <v>1500</v>
      </c>
      <c r="F24">
        <v>1999</v>
      </c>
      <c r="G24" s="61">
        <f t="shared" ca="1" si="0"/>
        <v>25</v>
      </c>
      <c r="H24" s="114">
        <f t="shared" ca="1" si="1"/>
        <v>1755</v>
      </c>
      <c r="I24" s="114" t="str">
        <f t="shared" ca="1" si="2"/>
        <v>Singapore</v>
      </c>
      <c r="J24" s="107">
        <f t="shared" ca="1" si="3"/>
        <v>228.15</v>
      </c>
      <c r="K24" s="108">
        <f t="shared" ca="1" si="4"/>
        <v>2722.360315693451</v>
      </c>
      <c r="L24" s="111">
        <f t="shared" ca="1" si="5"/>
        <v>124922.3162312669</v>
      </c>
      <c r="M24" s="102">
        <f t="shared" ca="1" si="6"/>
        <v>72</v>
      </c>
      <c r="N24" s="111">
        <f t="shared" ca="1" si="7"/>
        <v>1841.2923490586995</v>
      </c>
      <c r="O24" s="102">
        <f t="shared" ca="1" si="8"/>
        <v>60</v>
      </c>
      <c r="P24" s="111">
        <f t="shared" ca="1" si="9"/>
        <v>4691.8729749609111</v>
      </c>
      <c r="Q24" s="102">
        <f t="shared" ca="1" si="10"/>
        <v>12</v>
      </c>
      <c r="R24" s="110">
        <f t="shared" ca="1" si="11"/>
        <v>6</v>
      </c>
      <c r="S24">
        <f t="shared" ca="1" si="12"/>
        <v>11</v>
      </c>
    </row>
    <row r="25" spans="1:19">
      <c r="A25" s="49">
        <v>23</v>
      </c>
      <c r="B25">
        <v>1</v>
      </c>
      <c r="C25">
        <v>25</v>
      </c>
      <c r="D25">
        <v>29</v>
      </c>
      <c r="E25">
        <v>1500</v>
      </c>
      <c r="F25">
        <v>1999</v>
      </c>
      <c r="G25" s="61">
        <f t="shared" ca="1" si="0"/>
        <v>26</v>
      </c>
      <c r="H25" s="114">
        <f t="shared" ca="1" si="1"/>
        <v>1913</v>
      </c>
      <c r="I25" s="114" t="str">
        <f t="shared" ca="1" si="2"/>
        <v>Malaysia</v>
      </c>
      <c r="J25" s="107">
        <f t="shared" ca="1" si="3"/>
        <v>248.69</v>
      </c>
      <c r="K25" s="108">
        <f t="shared" ca="1" si="4"/>
        <v>5898.4696037133535</v>
      </c>
      <c r="L25" s="111">
        <f t="shared" ca="1" si="5"/>
        <v>182230.74919119405</v>
      </c>
      <c r="M25" s="102">
        <f t="shared" ca="1" si="6"/>
        <v>84</v>
      </c>
      <c r="N25" s="111">
        <f t="shared" ca="1" si="7"/>
        <v>832.35052102118357</v>
      </c>
      <c r="O25" s="102">
        <f t="shared" ca="1" si="8"/>
        <v>12</v>
      </c>
      <c r="P25" s="111">
        <f t="shared" ca="1" si="9"/>
        <v>45990.595399266822</v>
      </c>
      <c r="Q25" s="102">
        <f t="shared" ca="1" si="10"/>
        <v>120</v>
      </c>
      <c r="R25" s="110">
        <f t="shared" ca="1" si="11"/>
        <v>2</v>
      </c>
      <c r="S25">
        <f t="shared" ca="1" si="12"/>
        <v>23</v>
      </c>
    </row>
    <row r="26" spans="1:19">
      <c r="A26" s="49">
        <v>24</v>
      </c>
      <c r="B26">
        <v>1</v>
      </c>
      <c r="C26">
        <v>25</v>
      </c>
      <c r="D26">
        <v>29</v>
      </c>
      <c r="E26">
        <v>1500</v>
      </c>
      <c r="F26">
        <v>1999</v>
      </c>
      <c r="G26" s="61">
        <f t="shared" ca="1" si="0"/>
        <v>25</v>
      </c>
      <c r="H26" s="114">
        <f t="shared" ca="1" si="1"/>
        <v>1507</v>
      </c>
      <c r="I26" s="114" t="str">
        <f t="shared" ca="1" si="2"/>
        <v>Singapore</v>
      </c>
      <c r="J26" s="107">
        <f t="shared" ca="1" si="3"/>
        <v>195.91</v>
      </c>
      <c r="K26" s="108">
        <f t="shared" ca="1" si="4"/>
        <v>2337.6621058404735</v>
      </c>
      <c r="L26" s="111">
        <f t="shared" ca="1" si="5"/>
        <v>151130.87967875108</v>
      </c>
      <c r="M26" s="102">
        <f t="shared" ca="1" si="6"/>
        <v>96</v>
      </c>
      <c r="N26" s="111">
        <f t="shared" ca="1" si="7"/>
        <v>962.20086529238722</v>
      </c>
      <c r="O26" s="102">
        <f t="shared" ca="1" si="8"/>
        <v>36</v>
      </c>
      <c r="P26" s="111">
        <f t="shared" ca="1" si="9"/>
        <v>33401.335504751871</v>
      </c>
      <c r="Q26" s="102">
        <f t="shared" ca="1" si="10"/>
        <v>120</v>
      </c>
      <c r="R26" s="110">
        <f t="shared" ca="1" si="11"/>
        <v>1</v>
      </c>
      <c r="S26">
        <f t="shared" ca="1" si="12"/>
        <v>11</v>
      </c>
    </row>
    <row r="27" spans="1:19">
      <c r="A27" s="49">
        <v>25</v>
      </c>
      <c r="B27">
        <v>1</v>
      </c>
      <c r="C27">
        <v>25</v>
      </c>
      <c r="D27">
        <v>29</v>
      </c>
      <c r="E27">
        <v>1500</v>
      </c>
      <c r="F27">
        <v>1999</v>
      </c>
      <c r="G27" s="61">
        <f t="shared" ca="1" si="0"/>
        <v>27</v>
      </c>
      <c r="H27" s="114">
        <f t="shared" ca="1" si="1"/>
        <v>1938</v>
      </c>
      <c r="I27" s="114" t="str">
        <f t="shared" ca="1" si="2"/>
        <v>Singapore</v>
      </c>
      <c r="J27" s="107">
        <f t="shared" ca="1" si="3"/>
        <v>251.94</v>
      </c>
      <c r="K27" s="108">
        <f t="shared" ca="1" si="4"/>
        <v>8908.4228931812722</v>
      </c>
      <c r="L27" s="111">
        <f t="shared" ca="1" si="5"/>
        <v>175359.6227869424</v>
      </c>
      <c r="M27" s="102">
        <f t="shared" ca="1" si="6"/>
        <v>72</v>
      </c>
      <c r="N27" s="111">
        <f t="shared" ca="1" si="7"/>
        <v>3156.4732101649633</v>
      </c>
      <c r="O27" s="102">
        <f t="shared" ca="1" si="8"/>
        <v>72</v>
      </c>
      <c r="P27" s="111">
        <f t="shared" ca="1" si="9"/>
        <v>24572.064713551754</v>
      </c>
      <c r="Q27" s="102">
        <f t="shared" ca="1" si="10"/>
        <v>60</v>
      </c>
      <c r="R27" s="110">
        <f t="shared" ca="1" si="11"/>
        <v>1</v>
      </c>
      <c r="S27">
        <f t="shared" ca="1" si="12"/>
        <v>35</v>
      </c>
    </row>
    <row r="28" spans="1:19">
      <c r="A28" s="49">
        <v>26</v>
      </c>
      <c r="B28">
        <v>0</v>
      </c>
      <c r="C28">
        <v>25</v>
      </c>
      <c r="D28">
        <v>29</v>
      </c>
      <c r="E28">
        <v>1500</v>
      </c>
      <c r="F28">
        <v>1999</v>
      </c>
      <c r="G28" s="61">
        <f t="shared" ca="1" si="0"/>
        <v>27</v>
      </c>
      <c r="H28" s="114">
        <f t="shared" ca="1" si="1"/>
        <v>1853</v>
      </c>
      <c r="I28" s="114" t="str">
        <f t="shared" ca="1" si="2"/>
        <v>Malaysia</v>
      </c>
      <c r="J28" s="107">
        <f t="shared" ca="1" si="3"/>
        <v>240.89000000000001</v>
      </c>
      <c r="K28" s="108">
        <f t="shared" ca="1" si="4"/>
        <v>8517.7025908487631</v>
      </c>
      <c r="L28" s="111">
        <f t="shared" ca="1" si="5"/>
        <v>224543.35767825262</v>
      </c>
      <c r="M28" s="102">
        <f t="shared" ca="1" si="6"/>
        <v>96</v>
      </c>
      <c r="N28" s="111">
        <f t="shared" ca="1" si="7"/>
        <v>1397.6488224346451</v>
      </c>
      <c r="O28" s="102">
        <f t="shared" ca="1" si="8"/>
        <v>24</v>
      </c>
      <c r="P28" s="111">
        <f t="shared" ca="1" si="9"/>
        <v>42310.181307867271</v>
      </c>
      <c r="Q28" s="102">
        <f t="shared" ca="1" si="10"/>
        <v>108</v>
      </c>
      <c r="R28" s="110">
        <f t="shared" ca="1" si="11"/>
        <v>4</v>
      </c>
      <c r="S28">
        <f t="shared" ca="1" si="12"/>
        <v>35</v>
      </c>
    </row>
    <row r="29" spans="1:19">
      <c r="A29" s="49">
        <v>27</v>
      </c>
      <c r="B29">
        <v>0</v>
      </c>
      <c r="C29">
        <v>25</v>
      </c>
      <c r="D29">
        <v>29</v>
      </c>
      <c r="E29">
        <v>1500</v>
      </c>
      <c r="F29">
        <v>1999</v>
      </c>
      <c r="G29" s="61">
        <f t="shared" ca="1" si="0"/>
        <v>28</v>
      </c>
      <c r="H29" s="114">
        <f t="shared" ca="1" si="1"/>
        <v>1762</v>
      </c>
      <c r="I29" s="114" t="str">
        <f t="shared" ca="1" si="2"/>
        <v>Singapore</v>
      </c>
      <c r="J29" s="107">
        <f t="shared" ca="1" si="3"/>
        <v>229.06</v>
      </c>
      <c r="K29" s="108">
        <f t="shared" ca="1" si="4"/>
        <v>10733.185450427791</v>
      </c>
      <c r="L29" s="111">
        <f t="shared" ca="1" si="5"/>
        <v>70161.907193351275</v>
      </c>
      <c r="M29" s="102">
        <f t="shared" ca="1" si="6"/>
        <v>12</v>
      </c>
      <c r="N29" s="111">
        <f t="shared" ca="1" si="7"/>
        <v>1585.5550332984601</v>
      </c>
      <c r="O29" s="102">
        <f t="shared" ca="1" si="8"/>
        <v>24</v>
      </c>
      <c r="P29" s="111">
        <f t="shared" ca="1" si="9"/>
        <v>11576.714686902962</v>
      </c>
      <c r="Q29" s="102">
        <f t="shared" ca="1" si="10"/>
        <v>12</v>
      </c>
      <c r="R29" s="110">
        <f t="shared" ca="1" si="11"/>
        <v>7</v>
      </c>
      <c r="S29">
        <f t="shared" ca="1" si="12"/>
        <v>47</v>
      </c>
    </row>
    <row r="30" spans="1:19">
      <c r="A30" s="49">
        <v>28</v>
      </c>
      <c r="B30">
        <v>0</v>
      </c>
      <c r="C30">
        <v>25</v>
      </c>
      <c r="D30">
        <v>29</v>
      </c>
      <c r="E30">
        <v>1500</v>
      </c>
      <c r="F30">
        <v>1999</v>
      </c>
      <c r="G30" s="61">
        <f t="shared" ca="1" si="0"/>
        <v>29</v>
      </c>
      <c r="H30" s="114">
        <f t="shared" ca="1" si="1"/>
        <v>1978</v>
      </c>
      <c r="I30" s="114" t="str">
        <f t="shared" ca="1" si="2"/>
        <v>China</v>
      </c>
      <c r="J30" s="107">
        <f t="shared" ca="1" si="3"/>
        <v>257.14</v>
      </c>
      <c r="K30" s="108">
        <f t="shared" ca="1" si="4"/>
        <v>14969.299969143589</v>
      </c>
      <c r="L30" s="111">
        <f t="shared" ca="1" si="5"/>
        <v>315665.80263368681</v>
      </c>
      <c r="M30" s="102">
        <f t="shared" ca="1" si="6"/>
        <v>108</v>
      </c>
      <c r="N30" s="111">
        <f t="shared" ca="1" si="7"/>
        <v>2468.8971137276712</v>
      </c>
      <c r="O30" s="102">
        <f t="shared" ca="1" si="8"/>
        <v>36</v>
      </c>
      <c r="P30" s="111">
        <f t="shared" ca="1" si="9"/>
        <v>30987.480156028978</v>
      </c>
      <c r="Q30" s="102">
        <f t="shared" ca="1" si="10"/>
        <v>60</v>
      </c>
      <c r="R30" s="110">
        <f t="shared" ca="1" si="11"/>
        <v>5</v>
      </c>
      <c r="S30">
        <f t="shared" ca="1" si="12"/>
        <v>59</v>
      </c>
    </row>
    <row r="31" spans="1:19">
      <c r="A31" s="49">
        <v>29</v>
      </c>
      <c r="B31">
        <v>0</v>
      </c>
      <c r="C31">
        <v>25</v>
      </c>
      <c r="D31">
        <v>29</v>
      </c>
      <c r="E31">
        <v>1500</v>
      </c>
      <c r="F31">
        <v>1999</v>
      </c>
      <c r="G31" s="61">
        <f t="shared" ca="1" si="0"/>
        <v>26</v>
      </c>
      <c r="H31" s="114">
        <f t="shared" ca="1" si="1"/>
        <v>1716</v>
      </c>
      <c r="I31" s="114" t="str">
        <f t="shared" ca="1" si="2"/>
        <v>Singapore</v>
      </c>
      <c r="J31" s="107">
        <f t="shared" ca="1" si="3"/>
        <v>223.08</v>
      </c>
      <c r="K31" s="108">
        <f t="shared" ca="1" si="4"/>
        <v>5291.0474856100973</v>
      </c>
      <c r="L31" s="111">
        <f t="shared" ca="1" si="5"/>
        <v>116039.97864905713</v>
      </c>
      <c r="M31" s="102">
        <f t="shared" ca="1" si="6"/>
        <v>60</v>
      </c>
      <c r="N31" s="111">
        <f t="shared" ca="1" si="7"/>
        <v>1710.5504749793331</v>
      </c>
      <c r="O31" s="102">
        <f t="shared" ca="1" si="8"/>
        <v>48</v>
      </c>
      <c r="P31" s="111">
        <f t="shared" ca="1" si="9"/>
        <v>12485.627103730441</v>
      </c>
      <c r="Q31" s="102">
        <f t="shared" ca="1" si="10"/>
        <v>36</v>
      </c>
      <c r="R31" s="110">
        <f t="shared" ca="1" si="11"/>
        <v>2</v>
      </c>
      <c r="S31">
        <f t="shared" ca="1" si="12"/>
        <v>23</v>
      </c>
    </row>
    <row r="32" spans="1:19">
      <c r="A32" s="49">
        <v>30</v>
      </c>
      <c r="B32">
        <v>0</v>
      </c>
      <c r="C32">
        <v>25</v>
      </c>
      <c r="D32">
        <v>29</v>
      </c>
      <c r="E32">
        <v>1500</v>
      </c>
      <c r="F32">
        <v>1999</v>
      </c>
      <c r="G32" s="61">
        <f t="shared" ca="1" si="0"/>
        <v>27</v>
      </c>
      <c r="H32" s="114">
        <f t="shared" ca="1" si="1"/>
        <v>1577</v>
      </c>
      <c r="I32" s="114" t="str">
        <f t="shared" ca="1" si="2"/>
        <v>Singapore</v>
      </c>
      <c r="J32" s="107">
        <f t="shared" ca="1" si="3"/>
        <v>205.01000000000002</v>
      </c>
      <c r="K32" s="108">
        <f t="shared" ca="1" si="4"/>
        <v>7249.0107856278983</v>
      </c>
      <c r="L32" s="111">
        <f t="shared" ca="1" si="5"/>
        <v>218231.38864905946</v>
      </c>
      <c r="M32" s="102">
        <f t="shared" ca="1" si="6"/>
        <v>108</v>
      </c>
      <c r="N32" s="111">
        <f t="shared" ca="1" si="7"/>
        <v>3439.7667301969118</v>
      </c>
      <c r="O32" s="102">
        <f t="shared" ca="1" si="8"/>
        <v>96</v>
      </c>
      <c r="P32" s="111">
        <f t="shared" ca="1" si="9"/>
        <v>40836.418407452467</v>
      </c>
      <c r="Q32" s="102">
        <f t="shared" ca="1" si="10"/>
        <v>120</v>
      </c>
      <c r="R32" s="110">
        <f t="shared" ca="1" si="11"/>
        <v>1</v>
      </c>
      <c r="S32">
        <f t="shared" ca="1" si="12"/>
        <v>35</v>
      </c>
    </row>
    <row r="33" spans="1:19">
      <c r="A33" s="49">
        <v>31</v>
      </c>
      <c r="B33">
        <v>0</v>
      </c>
      <c r="C33">
        <v>25</v>
      </c>
      <c r="D33">
        <v>29</v>
      </c>
      <c r="E33">
        <v>1500</v>
      </c>
      <c r="F33">
        <v>1999</v>
      </c>
      <c r="G33" s="61">
        <f t="shared" ca="1" si="0"/>
        <v>26</v>
      </c>
      <c r="H33" s="114">
        <f t="shared" ca="1" si="1"/>
        <v>1919</v>
      </c>
      <c r="I33" s="114" t="str">
        <f t="shared" ca="1" si="2"/>
        <v>Singapore</v>
      </c>
      <c r="J33" s="107">
        <f t="shared" ca="1" si="3"/>
        <v>249.47</v>
      </c>
      <c r="K33" s="108">
        <f t="shared" ca="1" si="4"/>
        <v>5916.9697697469546</v>
      </c>
      <c r="L33" s="111">
        <f t="shared" ca="1" si="5"/>
        <v>46386.729681118988</v>
      </c>
      <c r="M33" s="102">
        <f t="shared" ca="1" si="6"/>
        <v>12</v>
      </c>
      <c r="N33" s="111">
        <f t="shared" ca="1" si="7"/>
        <v>834.96113426014176</v>
      </c>
      <c r="O33" s="102">
        <f t="shared" ca="1" si="8"/>
        <v>12</v>
      </c>
      <c r="P33" s="111">
        <f t="shared" ca="1" si="9"/>
        <v>25613.37724799856</v>
      </c>
      <c r="Q33" s="102">
        <f t="shared" ca="1" si="10"/>
        <v>72</v>
      </c>
      <c r="R33" s="110">
        <f t="shared" ca="1" si="11"/>
        <v>7</v>
      </c>
      <c r="S33">
        <f t="shared" ca="1" si="12"/>
        <v>23</v>
      </c>
    </row>
    <row r="34" spans="1:19">
      <c r="A34" s="49">
        <v>32</v>
      </c>
      <c r="B34">
        <v>0</v>
      </c>
      <c r="C34">
        <v>25</v>
      </c>
      <c r="D34">
        <v>29</v>
      </c>
      <c r="E34">
        <v>1500</v>
      </c>
      <c r="F34">
        <v>1999</v>
      </c>
      <c r="G34" s="61">
        <f t="shared" ca="1" si="0"/>
        <v>28</v>
      </c>
      <c r="H34" s="114">
        <f t="shared" ca="1" si="1"/>
        <v>1786</v>
      </c>
      <c r="I34" s="114" t="str">
        <f t="shared" ca="1" si="2"/>
        <v>China</v>
      </c>
      <c r="J34" s="107">
        <f t="shared" ca="1" si="3"/>
        <v>232.18</v>
      </c>
      <c r="K34" s="108">
        <f t="shared" ca="1" si="4"/>
        <v>10879.380938969371</v>
      </c>
      <c r="L34" s="111">
        <f t="shared" ca="1" si="5"/>
        <v>266206.18081873015</v>
      </c>
      <c r="M34" s="102">
        <f t="shared" ca="1" si="6"/>
        <v>108</v>
      </c>
      <c r="N34" s="111">
        <f t="shared" ca="1" si="7"/>
        <v>1607.1516966351019</v>
      </c>
      <c r="O34" s="102">
        <f t="shared" ca="1" si="8"/>
        <v>24</v>
      </c>
      <c r="P34" s="111">
        <f t="shared" ca="1" si="9"/>
        <v>25328.694282039891</v>
      </c>
      <c r="Q34" s="102">
        <f t="shared" ca="1" si="10"/>
        <v>60</v>
      </c>
      <c r="R34" s="110">
        <f t="shared" ca="1" si="11"/>
        <v>4</v>
      </c>
      <c r="S34">
        <f t="shared" ca="1" si="12"/>
        <v>47</v>
      </c>
    </row>
    <row r="35" spans="1:19">
      <c r="A35" s="49">
        <v>33</v>
      </c>
      <c r="B35">
        <v>0</v>
      </c>
      <c r="C35">
        <v>25</v>
      </c>
      <c r="D35">
        <v>29</v>
      </c>
      <c r="E35">
        <v>1500</v>
      </c>
      <c r="F35">
        <v>1999</v>
      </c>
      <c r="G35" s="61">
        <f t="shared" ca="1" si="0"/>
        <v>29</v>
      </c>
      <c r="H35" s="114">
        <f t="shared" ca="1" si="1"/>
        <v>1641</v>
      </c>
      <c r="I35" s="114" t="str">
        <f t="shared" ca="1" si="2"/>
        <v>Singapore</v>
      </c>
      <c r="J35" s="107">
        <f t="shared" ca="1" si="3"/>
        <v>213.33</v>
      </c>
      <c r="K35" s="108">
        <f t="shared" ca="1" si="4"/>
        <v>12418.918730720237</v>
      </c>
      <c r="L35" s="111">
        <f t="shared" ca="1" si="5"/>
        <v>133976.92935324839</v>
      </c>
      <c r="M35" s="102">
        <f t="shared" ca="1" si="6"/>
        <v>48</v>
      </c>
      <c r="N35" s="111">
        <f t="shared" ca="1" si="7"/>
        <v>4713.9213742132679</v>
      </c>
      <c r="O35" s="102">
        <f t="shared" ca="1" si="8"/>
        <v>108</v>
      </c>
      <c r="P35" s="111">
        <f t="shared" ca="1" si="9"/>
        <v>43210.94593028829</v>
      </c>
      <c r="Q35" s="102">
        <f t="shared" ca="1" si="10"/>
        <v>108</v>
      </c>
      <c r="R35" s="110">
        <f t="shared" ca="1" si="11"/>
        <v>6</v>
      </c>
      <c r="S35">
        <f t="shared" ca="1" si="12"/>
        <v>59</v>
      </c>
    </row>
    <row r="36" spans="1:19">
      <c r="A36" s="49">
        <v>34</v>
      </c>
      <c r="B36">
        <v>0</v>
      </c>
      <c r="C36">
        <v>25</v>
      </c>
      <c r="D36">
        <v>29</v>
      </c>
      <c r="E36">
        <v>1500</v>
      </c>
      <c r="F36">
        <v>1999</v>
      </c>
      <c r="G36" s="61">
        <f t="shared" ca="1" si="0"/>
        <v>28</v>
      </c>
      <c r="H36" s="114">
        <f t="shared" ca="1" si="1"/>
        <v>1772</v>
      </c>
      <c r="I36" s="114" t="str">
        <f t="shared" ca="1" si="2"/>
        <v>Singapore</v>
      </c>
      <c r="J36" s="107">
        <f t="shared" ca="1" si="3"/>
        <v>230.36</v>
      </c>
      <c r="K36" s="108">
        <f t="shared" ca="1" si="4"/>
        <v>10794.100237320117</v>
      </c>
      <c r="L36" s="111">
        <f t="shared" ca="1" si="5"/>
        <v>108147.95053466871</v>
      </c>
      <c r="M36" s="102">
        <f t="shared" ca="1" si="6"/>
        <v>36</v>
      </c>
      <c r="N36" s="111">
        <f t="shared" ca="1" si="7"/>
        <v>2328.2998129854363</v>
      </c>
      <c r="O36" s="102">
        <f t="shared" ca="1" si="8"/>
        <v>48</v>
      </c>
      <c r="P36" s="111">
        <f t="shared" ca="1" si="9"/>
        <v>43579.710609059548</v>
      </c>
      <c r="Q36" s="102">
        <f t="shared" ca="1" si="10"/>
        <v>108</v>
      </c>
      <c r="R36" s="110">
        <f t="shared" ca="1" si="11"/>
        <v>6</v>
      </c>
      <c r="S36">
        <f t="shared" ca="1" si="12"/>
        <v>47</v>
      </c>
    </row>
    <row r="37" spans="1:19">
      <c r="A37" s="49">
        <v>35</v>
      </c>
      <c r="B37">
        <v>1</v>
      </c>
      <c r="C37">
        <v>25</v>
      </c>
      <c r="D37">
        <v>29</v>
      </c>
      <c r="E37">
        <v>2000</v>
      </c>
      <c r="F37">
        <v>2499</v>
      </c>
      <c r="G37" s="61">
        <f t="shared" ca="1" si="0"/>
        <v>26</v>
      </c>
      <c r="H37" s="114">
        <f t="shared" ca="1" si="1"/>
        <v>2477</v>
      </c>
      <c r="I37" s="114" t="str">
        <f t="shared" ca="1" si="2"/>
        <v>Malaysia</v>
      </c>
      <c r="J37" s="107">
        <f t="shared" ca="1" si="3"/>
        <v>322.01</v>
      </c>
      <c r="K37" s="108">
        <f t="shared" ca="1" si="4"/>
        <v>7637.485210871916</v>
      </c>
      <c r="L37" s="111">
        <f t="shared" ca="1" si="5"/>
        <v>360907.68047643366</v>
      </c>
      <c r="M37" s="102">
        <f t="shared" ca="1" si="6"/>
        <v>120</v>
      </c>
      <c r="N37" s="111">
        <f t="shared" ca="1" si="7"/>
        <v>4247.2243509872333</v>
      </c>
      <c r="O37" s="102">
        <f t="shared" ca="1" si="8"/>
        <v>84</v>
      </c>
      <c r="P37" s="111">
        <f t="shared" ca="1" si="9"/>
        <v>18022.668027937234</v>
      </c>
      <c r="Q37" s="102">
        <f t="shared" ca="1" si="10"/>
        <v>36</v>
      </c>
      <c r="R37" s="110">
        <f t="shared" ca="1" si="11"/>
        <v>1</v>
      </c>
      <c r="S37">
        <f t="shared" ca="1" si="12"/>
        <v>23</v>
      </c>
    </row>
    <row r="38" spans="1:19">
      <c r="A38" s="49">
        <v>36</v>
      </c>
      <c r="B38">
        <v>1</v>
      </c>
      <c r="C38">
        <v>25</v>
      </c>
      <c r="D38">
        <v>29</v>
      </c>
      <c r="E38">
        <v>2000</v>
      </c>
      <c r="F38">
        <v>2499</v>
      </c>
      <c r="G38" s="61">
        <f t="shared" ca="1" si="0"/>
        <v>25</v>
      </c>
      <c r="H38" s="114">
        <f t="shared" ca="1" si="1"/>
        <v>2050</v>
      </c>
      <c r="I38" s="114" t="str">
        <f t="shared" ca="1" si="2"/>
        <v>Malaysia</v>
      </c>
      <c r="J38" s="107">
        <f t="shared" ca="1" si="3"/>
        <v>266.5</v>
      </c>
      <c r="K38" s="108">
        <f t="shared" ca="1" si="4"/>
        <v>3179.9650411234043</v>
      </c>
      <c r="L38" s="111">
        <f t="shared" ca="1" si="5"/>
        <v>239130.45470871549</v>
      </c>
      <c r="M38" s="102">
        <f t="shared" ca="1" si="6"/>
        <v>108</v>
      </c>
      <c r="N38" s="111">
        <f t="shared" ca="1" si="7"/>
        <v>2626.5717771702275</v>
      </c>
      <c r="O38" s="102">
        <f t="shared" ca="1" si="8"/>
        <v>72</v>
      </c>
      <c r="P38" s="111">
        <f t="shared" ca="1" si="9"/>
        <v>19715.64219908532</v>
      </c>
      <c r="Q38" s="102">
        <f t="shared" ca="1" si="10"/>
        <v>60</v>
      </c>
      <c r="R38" s="110">
        <f t="shared" ca="1" si="11"/>
        <v>7</v>
      </c>
      <c r="S38">
        <f t="shared" ca="1" si="12"/>
        <v>11</v>
      </c>
    </row>
    <row r="39" spans="1:19">
      <c r="A39" s="49">
        <v>37</v>
      </c>
      <c r="B39">
        <v>1</v>
      </c>
      <c r="C39">
        <v>25</v>
      </c>
      <c r="D39">
        <v>29</v>
      </c>
      <c r="E39">
        <v>2000</v>
      </c>
      <c r="F39">
        <v>2499</v>
      </c>
      <c r="G39" s="61">
        <f t="shared" ca="1" si="0"/>
        <v>25</v>
      </c>
      <c r="H39" s="114">
        <f t="shared" ca="1" si="1"/>
        <v>2267</v>
      </c>
      <c r="I39" s="114" t="str">
        <f t="shared" ca="1" si="2"/>
        <v>Singapore</v>
      </c>
      <c r="J39" s="107">
        <f t="shared" ca="1" si="3"/>
        <v>294.71000000000004</v>
      </c>
      <c r="K39" s="108">
        <f t="shared" ca="1" si="4"/>
        <v>3516.5759747447601</v>
      </c>
      <c r="L39" s="111">
        <f t="shared" ca="1" si="5"/>
        <v>105201.98581019323</v>
      </c>
      <c r="M39" s="102">
        <f t="shared" ca="1" si="6"/>
        <v>48</v>
      </c>
      <c r="N39" s="111">
        <f t="shared" ca="1" si="7"/>
        <v>1037.4122975501039</v>
      </c>
      <c r="O39" s="102">
        <f t="shared" ca="1" si="8"/>
        <v>24</v>
      </c>
      <c r="P39" s="111">
        <f t="shared" ca="1" si="9"/>
        <v>43633.142554179794</v>
      </c>
      <c r="Q39" s="102">
        <f t="shared" ca="1" si="10"/>
        <v>108</v>
      </c>
      <c r="R39" s="110">
        <f t="shared" ca="1" si="11"/>
        <v>1</v>
      </c>
      <c r="S39">
        <f t="shared" ca="1" si="12"/>
        <v>11</v>
      </c>
    </row>
    <row r="40" spans="1:19">
      <c r="A40" s="49">
        <v>38</v>
      </c>
      <c r="B40">
        <v>1</v>
      </c>
      <c r="C40">
        <v>25</v>
      </c>
      <c r="D40">
        <v>29</v>
      </c>
      <c r="E40">
        <v>2000</v>
      </c>
      <c r="F40">
        <v>2499</v>
      </c>
      <c r="G40" s="61">
        <f t="shared" ca="1" si="0"/>
        <v>26</v>
      </c>
      <c r="H40" s="114">
        <f t="shared" ca="1" si="1"/>
        <v>2451</v>
      </c>
      <c r="I40" s="114" t="str">
        <f t="shared" ca="1" si="2"/>
        <v>Malaysia</v>
      </c>
      <c r="J40" s="107">
        <f t="shared" ca="1" si="3"/>
        <v>318.63</v>
      </c>
      <c r="K40" s="108">
        <f t="shared" ca="1" si="4"/>
        <v>7557.3178247263095</v>
      </c>
      <c r="L40" s="111">
        <f t="shared" ca="1" si="5"/>
        <v>271562.51557716529</v>
      </c>
      <c r="M40" s="102">
        <f t="shared" ca="1" si="6"/>
        <v>96</v>
      </c>
      <c r="N40" s="111">
        <f t="shared" ca="1" si="7"/>
        <v>1945.4718392398795</v>
      </c>
      <c r="O40" s="102">
        <f t="shared" ca="1" si="8"/>
        <v>36</v>
      </c>
      <c r="P40" s="111">
        <f t="shared" ca="1" si="9"/>
        <v>9775.6588243823553</v>
      </c>
      <c r="Q40" s="102">
        <f t="shared" ca="1" si="10"/>
        <v>12</v>
      </c>
      <c r="R40" s="110">
        <f t="shared" ca="1" si="11"/>
        <v>5</v>
      </c>
      <c r="S40">
        <f t="shared" ca="1" si="12"/>
        <v>23</v>
      </c>
    </row>
    <row r="41" spans="1:19">
      <c r="A41" s="49">
        <v>39</v>
      </c>
      <c r="B41">
        <v>1</v>
      </c>
      <c r="C41">
        <v>25</v>
      </c>
      <c r="D41">
        <v>29</v>
      </c>
      <c r="E41">
        <v>2000</v>
      </c>
      <c r="F41">
        <v>2499</v>
      </c>
      <c r="G41" s="61">
        <f t="shared" ca="1" si="0"/>
        <v>25</v>
      </c>
      <c r="H41" s="114">
        <f t="shared" ca="1" si="1"/>
        <v>2311</v>
      </c>
      <c r="I41" s="114" t="str">
        <f t="shared" ca="1" si="2"/>
        <v>China</v>
      </c>
      <c r="J41" s="107">
        <f t="shared" ca="1" si="3"/>
        <v>300.43</v>
      </c>
      <c r="K41" s="108">
        <f t="shared" ca="1" si="4"/>
        <v>3584.8288829444814</v>
      </c>
      <c r="L41" s="111">
        <f t="shared" ca="1" si="5"/>
        <v>231760.75841910666</v>
      </c>
      <c r="M41" s="102">
        <f t="shared" ca="1" si="6"/>
        <v>96</v>
      </c>
      <c r="N41" s="111">
        <f t="shared" ca="1" si="7"/>
        <v>2424.6305519513703</v>
      </c>
      <c r="O41" s="102">
        <f t="shared" ca="1" si="8"/>
        <v>60</v>
      </c>
      <c r="P41" s="111">
        <f t="shared" ca="1" si="9"/>
        <v>32471.213594598063</v>
      </c>
      <c r="Q41" s="102">
        <f t="shared" ca="1" si="10"/>
        <v>84</v>
      </c>
      <c r="R41" s="110">
        <f t="shared" ca="1" si="11"/>
        <v>7</v>
      </c>
      <c r="S41">
        <f t="shared" ca="1" si="12"/>
        <v>11</v>
      </c>
    </row>
    <row r="42" spans="1:19">
      <c r="A42" s="49">
        <v>40</v>
      </c>
      <c r="B42">
        <v>1</v>
      </c>
      <c r="C42">
        <v>25</v>
      </c>
      <c r="D42">
        <v>29</v>
      </c>
      <c r="E42">
        <v>2000</v>
      </c>
      <c r="F42">
        <v>2499</v>
      </c>
      <c r="G42" s="61">
        <f t="shared" ca="1" si="0"/>
        <v>28</v>
      </c>
      <c r="H42" s="114">
        <f t="shared" ca="1" si="1"/>
        <v>2265</v>
      </c>
      <c r="I42" s="114" t="str">
        <f t="shared" ca="1" si="2"/>
        <v>China</v>
      </c>
      <c r="J42" s="107">
        <f t="shared" ca="1" si="3"/>
        <v>294.45</v>
      </c>
      <c r="K42" s="108">
        <f t="shared" ca="1" si="4"/>
        <v>13797.199231111774</v>
      </c>
      <c r="L42" s="111">
        <f t="shared" ca="1" si="5"/>
        <v>337601.90344592603</v>
      </c>
      <c r="M42" s="102">
        <f t="shared" ca="1" si="6"/>
        <v>108</v>
      </c>
      <c r="N42" s="111">
        <f t="shared" ca="1" si="7"/>
        <v>6850.8818639767496</v>
      </c>
      <c r="O42" s="102">
        <f t="shared" ca="1" si="8"/>
        <v>120</v>
      </c>
      <c r="P42" s="111">
        <f t="shared" ca="1" si="9"/>
        <v>32121.776343124504</v>
      </c>
      <c r="Q42" s="102">
        <f t="shared" ca="1" si="10"/>
        <v>60</v>
      </c>
      <c r="R42" s="110">
        <f t="shared" ca="1" si="11"/>
        <v>7</v>
      </c>
      <c r="S42">
        <f t="shared" ca="1" si="12"/>
        <v>47</v>
      </c>
    </row>
    <row r="43" spans="1:19">
      <c r="A43" s="49">
        <v>41</v>
      </c>
      <c r="B43">
        <v>1</v>
      </c>
      <c r="C43">
        <v>25</v>
      </c>
      <c r="D43">
        <v>29</v>
      </c>
      <c r="E43">
        <v>2000</v>
      </c>
      <c r="F43">
        <v>2499</v>
      </c>
      <c r="G43" s="61">
        <f t="shared" ca="1" si="0"/>
        <v>25</v>
      </c>
      <c r="H43" s="114">
        <f t="shared" ca="1" si="1"/>
        <v>2283</v>
      </c>
      <c r="I43" s="114" t="str">
        <f t="shared" ca="1" si="2"/>
        <v>Singapore</v>
      </c>
      <c r="J43" s="107">
        <f t="shared" ca="1" si="3"/>
        <v>296.79000000000002</v>
      </c>
      <c r="K43" s="108">
        <f t="shared" ca="1" si="4"/>
        <v>3541.3952140901129</v>
      </c>
      <c r="L43" s="111">
        <f t="shared" ca="1" si="5"/>
        <v>228952.75269183062</v>
      </c>
      <c r="M43" s="102">
        <f t="shared" ca="1" si="6"/>
        <v>96</v>
      </c>
      <c r="N43" s="111">
        <f t="shared" ca="1" si="7"/>
        <v>3499.3956478407949</v>
      </c>
      <c r="O43" s="102">
        <f t="shared" ca="1" si="8"/>
        <v>84</v>
      </c>
      <c r="P43" s="111">
        <f t="shared" ca="1" si="9"/>
        <v>37777.204194152044</v>
      </c>
      <c r="Q43" s="102">
        <f t="shared" ca="1" si="10"/>
        <v>96</v>
      </c>
      <c r="R43" s="110">
        <f t="shared" ca="1" si="11"/>
        <v>4</v>
      </c>
      <c r="S43">
        <f t="shared" ca="1" si="12"/>
        <v>11</v>
      </c>
    </row>
    <row r="44" spans="1:19">
      <c r="A44" s="49">
        <v>42</v>
      </c>
      <c r="B44">
        <v>1</v>
      </c>
      <c r="C44">
        <v>25</v>
      </c>
      <c r="D44">
        <v>29</v>
      </c>
      <c r="E44">
        <v>2000</v>
      </c>
      <c r="F44">
        <v>2499</v>
      </c>
      <c r="G44" s="61">
        <f t="shared" ca="1" si="0"/>
        <v>29</v>
      </c>
      <c r="H44" s="114">
        <f t="shared" ca="1" si="1"/>
        <v>2065</v>
      </c>
      <c r="I44" s="114" t="str">
        <f t="shared" ca="1" si="2"/>
        <v>Singapore</v>
      </c>
      <c r="J44" s="107">
        <f t="shared" ca="1" si="3"/>
        <v>268.45</v>
      </c>
      <c r="K44" s="108">
        <f t="shared" ca="1" si="4"/>
        <v>15627.706995086708</v>
      </c>
      <c r="L44" s="111">
        <f t="shared" ca="1" si="5"/>
        <v>168593.75936286285</v>
      </c>
      <c r="M44" s="102">
        <f t="shared" ca="1" si="6"/>
        <v>48</v>
      </c>
      <c r="N44" s="111">
        <f t="shared" ca="1" si="7"/>
        <v>4639.9611871212537</v>
      </c>
      <c r="O44" s="102">
        <f t="shared" ca="1" si="8"/>
        <v>84</v>
      </c>
      <c r="P44" s="111">
        <f t="shared" ca="1" si="9"/>
        <v>16184.184273353665</v>
      </c>
      <c r="Q44" s="102">
        <f t="shared" ca="1" si="10"/>
        <v>12</v>
      </c>
      <c r="R44" s="110">
        <f t="shared" ca="1" si="11"/>
        <v>1</v>
      </c>
      <c r="S44">
        <f t="shared" ca="1" si="12"/>
        <v>59</v>
      </c>
    </row>
    <row r="45" spans="1:19">
      <c r="A45" s="49">
        <v>43</v>
      </c>
      <c r="B45">
        <v>1</v>
      </c>
      <c r="C45">
        <v>25</v>
      </c>
      <c r="D45">
        <v>29</v>
      </c>
      <c r="E45">
        <v>2000</v>
      </c>
      <c r="F45">
        <v>2499</v>
      </c>
      <c r="G45" s="61">
        <f t="shared" ca="1" si="0"/>
        <v>27</v>
      </c>
      <c r="H45" s="114">
        <f t="shared" ca="1" si="1"/>
        <v>2440</v>
      </c>
      <c r="I45" s="114" t="str">
        <f t="shared" ca="1" si="2"/>
        <v>Singapore</v>
      </c>
      <c r="J45" s="107">
        <f t="shared" ca="1" si="3"/>
        <v>317.2</v>
      </c>
      <c r="K45" s="108">
        <f t="shared" ca="1" si="4"/>
        <v>11215.971031662695</v>
      </c>
      <c r="L45" s="111">
        <f t="shared" ca="1" si="5"/>
        <v>128384.47653807556</v>
      </c>
      <c r="M45" s="102">
        <f t="shared" ca="1" si="6"/>
        <v>36</v>
      </c>
      <c r="N45" s="111">
        <f t="shared" ca="1" si="7"/>
        <v>3974.0942377721926</v>
      </c>
      <c r="O45" s="102">
        <f t="shared" ca="1" si="8"/>
        <v>72</v>
      </c>
      <c r="P45" s="111">
        <f t="shared" ca="1" si="9"/>
        <v>63183.805272152196</v>
      </c>
      <c r="Q45" s="102">
        <f t="shared" ca="1" si="10"/>
        <v>120</v>
      </c>
      <c r="R45" s="110">
        <f t="shared" ca="1" si="11"/>
        <v>3</v>
      </c>
      <c r="S45">
        <f t="shared" ca="1" si="12"/>
        <v>35</v>
      </c>
    </row>
    <row r="46" spans="1:19">
      <c r="A46" s="49">
        <v>44</v>
      </c>
      <c r="B46">
        <v>1</v>
      </c>
      <c r="C46">
        <v>25</v>
      </c>
      <c r="D46">
        <v>29</v>
      </c>
      <c r="E46">
        <v>2000</v>
      </c>
      <c r="F46">
        <v>2499</v>
      </c>
      <c r="G46" s="61">
        <f t="shared" ca="1" si="0"/>
        <v>27</v>
      </c>
      <c r="H46" s="114">
        <f t="shared" ca="1" si="1"/>
        <v>2307</v>
      </c>
      <c r="I46" s="114" t="str">
        <f t="shared" ca="1" si="2"/>
        <v>Singapore</v>
      </c>
      <c r="J46" s="107">
        <f t="shared" ca="1" si="3"/>
        <v>299.91000000000003</v>
      </c>
      <c r="K46" s="108">
        <f t="shared" ca="1" si="4"/>
        <v>10604.608676248296</v>
      </c>
      <c r="L46" s="111">
        <f t="shared" ca="1" si="5"/>
        <v>121386.47023497557</v>
      </c>
      <c r="M46" s="102">
        <f t="shared" ca="1" si="6"/>
        <v>36</v>
      </c>
      <c r="N46" s="111">
        <f t="shared" ca="1" si="7"/>
        <v>1330.6686432214017</v>
      </c>
      <c r="O46" s="102">
        <f t="shared" ca="1" si="8"/>
        <v>12</v>
      </c>
      <c r="P46" s="111">
        <f t="shared" ca="1" si="9"/>
        <v>24454.142589543815</v>
      </c>
      <c r="Q46" s="102">
        <f t="shared" ca="1" si="10"/>
        <v>48</v>
      </c>
      <c r="R46" s="110">
        <f t="shared" ca="1" si="11"/>
        <v>2</v>
      </c>
      <c r="S46">
        <f t="shared" ca="1" si="12"/>
        <v>35</v>
      </c>
    </row>
    <row r="47" spans="1:19">
      <c r="A47" s="49">
        <v>45</v>
      </c>
      <c r="B47">
        <v>1</v>
      </c>
      <c r="C47">
        <v>25</v>
      </c>
      <c r="D47">
        <v>29</v>
      </c>
      <c r="E47">
        <v>2000</v>
      </c>
      <c r="F47">
        <v>2499</v>
      </c>
      <c r="G47" s="61">
        <f t="shared" ca="1" si="0"/>
        <v>29</v>
      </c>
      <c r="H47" s="114">
        <f t="shared" ca="1" si="1"/>
        <v>2319</v>
      </c>
      <c r="I47" s="114" t="str">
        <f t="shared" ca="1" si="2"/>
        <v>China</v>
      </c>
      <c r="J47" s="107">
        <f t="shared" ca="1" si="3"/>
        <v>301.47000000000003</v>
      </c>
      <c r="K47" s="108">
        <f t="shared" ca="1" si="4"/>
        <v>17549.952794966623</v>
      </c>
      <c r="L47" s="111">
        <f t="shared" ca="1" si="5"/>
        <v>370085.43797144579</v>
      </c>
      <c r="M47" s="102">
        <f t="shared" ca="1" si="6"/>
        <v>108</v>
      </c>
      <c r="N47" s="111">
        <f t="shared" ca="1" si="7"/>
        <v>2894.525989248973</v>
      </c>
      <c r="O47" s="102">
        <f t="shared" ca="1" si="8"/>
        <v>36</v>
      </c>
      <c r="P47" s="111">
        <f t="shared" ca="1" si="9"/>
        <v>36329.608939247322</v>
      </c>
      <c r="Q47" s="102">
        <f t="shared" ca="1" si="10"/>
        <v>60</v>
      </c>
      <c r="R47" s="110">
        <f t="shared" ca="1" si="11"/>
        <v>2</v>
      </c>
      <c r="S47">
        <f t="shared" ca="1" si="12"/>
        <v>59</v>
      </c>
    </row>
    <row r="48" spans="1:19">
      <c r="A48" s="49">
        <v>46</v>
      </c>
      <c r="B48">
        <v>1</v>
      </c>
      <c r="C48">
        <v>25</v>
      </c>
      <c r="D48">
        <v>29</v>
      </c>
      <c r="E48">
        <v>2000</v>
      </c>
      <c r="F48">
        <v>2499</v>
      </c>
      <c r="G48" s="61">
        <f t="shared" ca="1" si="0"/>
        <v>26</v>
      </c>
      <c r="H48" s="114">
        <f t="shared" ca="1" si="1"/>
        <v>2175</v>
      </c>
      <c r="I48" s="114" t="str">
        <f t="shared" ca="1" si="2"/>
        <v>Singapore</v>
      </c>
      <c r="J48" s="107">
        <f t="shared" ca="1" si="3"/>
        <v>282.75</v>
      </c>
      <c r="K48" s="108">
        <f t="shared" ca="1" si="4"/>
        <v>6706.3101871806293</v>
      </c>
      <c r="L48" s="111">
        <f t="shared" ca="1" si="5"/>
        <v>147078.64426672453</v>
      </c>
      <c r="M48" s="102">
        <f t="shared" ca="1" si="6"/>
        <v>60</v>
      </c>
      <c r="N48" s="111">
        <f t="shared" ca="1" si="7"/>
        <v>4994.8965851931143</v>
      </c>
      <c r="O48" s="102">
        <f t="shared" ca="1" si="8"/>
        <v>108</v>
      </c>
      <c r="P48" s="111">
        <f t="shared" ca="1" si="9"/>
        <v>15825.314073784211</v>
      </c>
      <c r="Q48" s="102">
        <f t="shared" ca="1" si="10"/>
        <v>36</v>
      </c>
      <c r="R48" s="110">
        <f t="shared" ca="1" si="11"/>
        <v>4</v>
      </c>
      <c r="S48">
        <f t="shared" ca="1" si="12"/>
        <v>23</v>
      </c>
    </row>
    <row r="49" spans="1:19">
      <c r="A49" s="49">
        <v>47</v>
      </c>
      <c r="B49">
        <v>1</v>
      </c>
      <c r="C49">
        <v>25</v>
      </c>
      <c r="D49">
        <v>29</v>
      </c>
      <c r="E49">
        <v>2000</v>
      </c>
      <c r="F49">
        <v>2499</v>
      </c>
      <c r="G49" s="61">
        <f t="shared" ca="1" si="0"/>
        <v>26</v>
      </c>
      <c r="H49" s="114">
        <f t="shared" ca="1" si="1"/>
        <v>2013</v>
      </c>
      <c r="I49" s="114" t="str">
        <f t="shared" ca="1" si="2"/>
        <v>Malaysia</v>
      </c>
      <c r="J49" s="107">
        <f t="shared" ca="1" si="3"/>
        <v>261.69</v>
      </c>
      <c r="K49" s="108">
        <f t="shared" ca="1" si="4"/>
        <v>6206.8057042733826</v>
      </c>
      <c r="L49" s="111">
        <f t="shared" ca="1" si="5"/>
        <v>111478.18266425139</v>
      </c>
      <c r="M49" s="102">
        <f t="shared" ca="1" si="6"/>
        <v>48</v>
      </c>
      <c r="N49" s="111">
        <f t="shared" ca="1" si="7"/>
        <v>1597.8110209669023</v>
      </c>
      <c r="O49" s="102">
        <f t="shared" ca="1" si="8"/>
        <v>36</v>
      </c>
      <c r="P49" s="111">
        <f t="shared" ca="1" si="9"/>
        <v>42376.243327942975</v>
      </c>
      <c r="Q49" s="102">
        <f t="shared" ca="1" si="10"/>
        <v>108</v>
      </c>
      <c r="R49" s="110">
        <f t="shared" ca="1" si="11"/>
        <v>1</v>
      </c>
      <c r="S49">
        <f t="shared" ca="1" si="12"/>
        <v>23</v>
      </c>
    </row>
    <row r="50" spans="1:19">
      <c r="A50" s="49">
        <v>48</v>
      </c>
      <c r="B50">
        <v>1</v>
      </c>
      <c r="C50">
        <v>25</v>
      </c>
      <c r="D50">
        <v>29</v>
      </c>
      <c r="E50">
        <v>2000</v>
      </c>
      <c r="F50">
        <v>2499</v>
      </c>
      <c r="G50" s="61">
        <f t="shared" ca="1" si="0"/>
        <v>26</v>
      </c>
      <c r="H50" s="114">
        <f t="shared" ca="1" si="1"/>
        <v>2112</v>
      </c>
      <c r="I50" s="114" t="str">
        <f t="shared" ca="1" si="2"/>
        <v>Singapore</v>
      </c>
      <c r="J50" s="107">
        <f t="shared" ca="1" si="3"/>
        <v>274.56</v>
      </c>
      <c r="K50" s="108">
        <f t="shared" ca="1" si="4"/>
        <v>6512.0584438278111</v>
      </c>
      <c r="L50" s="111">
        <f t="shared" ca="1" si="5"/>
        <v>234002.46140308984</v>
      </c>
      <c r="M50" s="102">
        <f t="shared" ca="1" si="6"/>
        <v>96</v>
      </c>
      <c r="N50" s="111">
        <f t="shared" ca="1" si="7"/>
        <v>3621.3717518308586</v>
      </c>
      <c r="O50" s="102">
        <f t="shared" ca="1" si="8"/>
        <v>84</v>
      </c>
      <c r="P50" s="111">
        <f t="shared" ca="1" si="9"/>
        <v>19298.518179254013</v>
      </c>
      <c r="Q50" s="102">
        <f t="shared" ca="1" si="10"/>
        <v>48</v>
      </c>
      <c r="R50" s="110">
        <f t="shared" ca="1" si="11"/>
        <v>7</v>
      </c>
      <c r="S50">
        <f t="shared" ca="1" si="12"/>
        <v>23</v>
      </c>
    </row>
    <row r="51" spans="1:19">
      <c r="A51" s="49">
        <v>49</v>
      </c>
      <c r="B51">
        <v>1</v>
      </c>
      <c r="C51">
        <v>25</v>
      </c>
      <c r="D51">
        <v>29</v>
      </c>
      <c r="E51">
        <v>2000</v>
      </c>
      <c r="F51">
        <v>2499</v>
      </c>
      <c r="G51" s="61">
        <f t="shared" ca="1" si="0"/>
        <v>27</v>
      </c>
      <c r="H51" s="114">
        <f t="shared" ca="1" si="1"/>
        <v>2323</v>
      </c>
      <c r="I51" s="114" t="str">
        <f t="shared" ca="1" si="2"/>
        <v>Singapore</v>
      </c>
      <c r="J51" s="107">
        <f t="shared" ca="1" si="3"/>
        <v>301.99</v>
      </c>
      <c r="K51" s="108">
        <f t="shared" ca="1" si="4"/>
        <v>10678.156027275591</v>
      </c>
      <c r="L51" s="111">
        <f t="shared" ca="1" si="5"/>
        <v>74438.74339457968</v>
      </c>
      <c r="M51" s="102">
        <f t="shared" ca="1" si="6"/>
        <v>12</v>
      </c>
      <c r="N51" s="111">
        <f t="shared" ca="1" si="7"/>
        <v>3213.1104041418921</v>
      </c>
      <c r="O51" s="102">
        <f t="shared" ca="1" si="8"/>
        <v>60</v>
      </c>
      <c r="P51" s="111">
        <f t="shared" ca="1" si="9"/>
        <v>24623.742191378533</v>
      </c>
      <c r="Q51" s="102">
        <f t="shared" ca="1" si="10"/>
        <v>48</v>
      </c>
      <c r="R51" s="110">
        <f t="shared" ca="1" si="11"/>
        <v>7</v>
      </c>
      <c r="S51">
        <f t="shared" ca="1" si="12"/>
        <v>35</v>
      </c>
    </row>
    <row r="52" spans="1:19">
      <c r="A52" s="49">
        <v>50</v>
      </c>
      <c r="B52">
        <v>0</v>
      </c>
      <c r="C52">
        <v>25</v>
      </c>
      <c r="D52">
        <v>29</v>
      </c>
      <c r="E52">
        <v>2000</v>
      </c>
      <c r="F52">
        <v>2499</v>
      </c>
      <c r="G52" s="61">
        <f t="shared" ca="1" si="0"/>
        <v>28</v>
      </c>
      <c r="H52" s="114">
        <f t="shared" ca="1" si="1"/>
        <v>2085</v>
      </c>
      <c r="I52" s="114" t="str">
        <f t="shared" ca="1" si="2"/>
        <v>Malaysia</v>
      </c>
      <c r="J52" s="107">
        <f t="shared" ca="1" si="3"/>
        <v>271.05</v>
      </c>
      <c r="K52" s="108">
        <f t="shared" ca="1" si="4"/>
        <v>12700.73306704991</v>
      </c>
      <c r="L52" s="111">
        <f t="shared" ca="1" si="5"/>
        <v>350357.82895245333</v>
      </c>
      <c r="M52" s="102">
        <f t="shared" ca="1" si="6"/>
        <v>120</v>
      </c>
      <c r="N52" s="111">
        <f t="shared" ca="1" si="7"/>
        <v>2290.5150020124811</v>
      </c>
      <c r="O52" s="102">
        <f t="shared" ca="1" si="8"/>
        <v>36</v>
      </c>
      <c r="P52" s="111">
        <f t="shared" ca="1" si="9"/>
        <v>39595.591720811753</v>
      </c>
      <c r="Q52" s="102">
        <f t="shared" ca="1" si="10"/>
        <v>84</v>
      </c>
      <c r="R52" s="110">
        <f t="shared" ca="1" si="11"/>
        <v>4</v>
      </c>
      <c r="S52">
        <f t="shared" ca="1" si="12"/>
        <v>47</v>
      </c>
    </row>
    <row r="53" spans="1:19">
      <c r="A53" s="49">
        <v>51</v>
      </c>
      <c r="B53">
        <v>0</v>
      </c>
      <c r="C53">
        <v>25</v>
      </c>
      <c r="D53">
        <v>29</v>
      </c>
      <c r="E53">
        <v>2000</v>
      </c>
      <c r="F53">
        <v>2499</v>
      </c>
      <c r="G53" s="61">
        <f t="shared" ca="1" si="0"/>
        <v>26</v>
      </c>
      <c r="H53" s="114">
        <f t="shared" ca="1" si="1"/>
        <v>2152</v>
      </c>
      <c r="I53" s="114" t="str">
        <f t="shared" ca="1" si="2"/>
        <v>Singapore</v>
      </c>
      <c r="J53" s="107">
        <f t="shared" ca="1" si="3"/>
        <v>279.76</v>
      </c>
      <c r="K53" s="108">
        <f t="shared" ca="1" si="4"/>
        <v>6635.392884051822</v>
      </c>
      <c r="L53" s="111">
        <f t="shared" ca="1" si="5"/>
        <v>174080.52754020528</v>
      </c>
      <c r="M53" s="102">
        <f t="shared" ca="1" si="6"/>
        <v>72</v>
      </c>
      <c r="N53" s="111">
        <f t="shared" ca="1" si="7"/>
        <v>2619.4199376164779</v>
      </c>
      <c r="O53" s="102">
        <f t="shared" ca="1" si="8"/>
        <v>60</v>
      </c>
      <c r="P53" s="111">
        <f t="shared" ca="1" si="9"/>
        <v>39341.663823394483</v>
      </c>
      <c r="Q53" s="102">
        <f t="shared" ca="1" si="10"/>
        <v>96</v>
      </c>
      <c r="R53" s="110">
        <f t="shared" ca="1" si="11"/>
        <v>5</v>
      </c>
      <c r="S53">
        <f t="shared" ca="1" si="12"/>
        <v>23</v>
      </c>
    </row>
    <row r="54" spans="1:19">
      <c r="A54" s="49">
        <v>52</v>
      </c>
      <c r="B54">
        <v>0</v>
      </c>
      <c r="C54">
        <v>25</v>
      </c>
      <c r="D54">
        <v>29</v>
      </c>
      <c r="E54">
        <v>2000</v>
      </c>
      <c r="F54">
        <v>2499</v>
      </c>
      <c r="G54" s="61">
        <f t="shared" ca="1" si="0"/>
        <v>29</v>
      </c>
      <c r="H54" s="114">
        <f t="shared" ca="1" si="1"/>
        <v>2125</v>
      </c>
      <c r="I54" s="114" t="str">
        <f t="shared" ca="1" si="2"/>
        <v>Singapore</v>
      </c>
      <c r="J54" s="107">
        <f t="shared" ca="1" si="3"/>
        <v>276.25</v>
      </c>
      <c r="K54" s="108">
        <f t="shared" ca="1" si="4"/>
        <v>16081.780806081964</v>
      </c>
      <c r="L54" s="111">
        <f t="shared" ca="1" si="5"/>
        <v>100935.92070108309</v>
      </c>
      <c r="M54" s="102">
        <f t="shared" ca="1" si="6"/>
        <v>12</v>
      </c>
      <c r="N54" s="111">
        <f t="shared" ca="1" si="7"/>
        <v>5414.7009675148547</v>
      </c>
      <c r="O54" s="102">
        <f t="shared" ca="1" si="8"/>
        <v>96</v>
      </c>
      <c r="P54" s="111">
        <f t="shared" ca="1" si="9"/>
        <v>38329.55335800819</v>
      </c>
      <c r="Q54" s="102">
        <f t="shared" ca="1" si="10"/>
        <v>72</v>
      </c>
      <c r="R54" s="110">
        <f t="shared" ca="1" si="11"/>
        <v>7</v>
      </c>
      <c r="S54">
        <f t="shared" ca="1" si="12"/>
        <v>59</v>
      </c>
    </row>
    <row r="55" spans="1:19">
      <c r="A55" s="49">
        <v>53</v>
      </c>
      <c r="B55">
        <v>0</v>
      </c>
      <c r="C55">
        <v>25</v>
      </c>
      <c r="D55">
        <v>29</v>
      </c>
      <c r="E55">
        <v>2000</v>
      </c>
      <c r="F55">
        <v>2499</v>
      </c>
      <c r="G55" s="61">
        <f t="shared" ca="1" si="0"/>
        <v>25</v>
      </c>
      <c r="H55" s="114">
        <f t="shared" ca="1" si="1"/>
        <v>2211</v>
      </c>
      <c r="I55" s="114" t="str">
        <f t="shared" ca="1" si="2"/>
        <v>China</v>
      </c>
      <c r="J55" s="107">
        <f t="shared" ca="1" si="3"/>
        <v>287.43</v>
      </c>
      <c r="K55" s="108">
        <f t="shared" ca="1" si="4"/>
        <v>3429.708637036023</v>
      </c>
      <c r="L55" s="111">
        <f t="shared" ca="1" si="5"/>
        <v>157380.76420930552</v>
      </c>
      <c r="M55" s="102">
        <f t="shared" ca="1" si="6"/>
        <v>72</v>
      </c>
      <c r="N55" s="111">
        <f t="shared" ca="1" si="7"/>
        <v>2832.853755767499</v>
      </c>
      <c r="O55" s="102">
        <f t="shared" ca="1" si="8"/>
        <v>72</v>
      </c>
      <c r="P55" s="111">
        <f t="shared" ca="1" si="9"/>
        <v>25967.826094535409</v>
      </c>
      <c r="Q55" s="102">
        <f t="shared" ca="1" si="10"/>
        <v>72</v>
      </c>
      <c r="R55" s="110">
        <f t="shared" ca="1" si="11"/>
        <v>5</v>
      </c>
      <c r="S55">
        <f t="shared" ca="1" si="12"/>
        <v>11</v>
      </c>
    </row>
    <row r="56" spans="1:19">
      <c r="A56" s="49">
        <v>54</v>
      </c>
      <c r="B56">
        <v>0</v>
      </c>
      <c r="C56">
        <v>25</v>
      </c>
      <c r="D56">
        <v>29</v>
      </c>
      <c r="E56">
        <v>2000</v>
      </c>
      <c r="F56">
        <v>2499</v>
      </c>
      <c r="G56" s="61">
        <f t="shared" ca="1" si="0"/>
        <v>27</v>
      </c>
      <c r="H56" s="114">
        <f t="shared" ca="1" si="1"/>
        <v>2264</v>
      </c>
      <c r="I56" s="114" t="str">
        <f t="shared" ca="1" si="2"/>
        <v>Singapore</v>
      </c>
      <c r="J56" s="107">
        <f t="shared" ca="1" si="3"/>
        <v>294.32</v>
      </c>
      <c r="K56" s="108">
        <f t="shared" ca="1" si="4"/>
        <v>10406.950170362436</v>
      </c>
      <c r="L56" s="111">
        <f t="shared" ca="1" si="5"/>
        <v>274347.63183138904</v>
      </c>
      <c r="M56" s="102">
        <f t="shared" ca="1" si="6"/>
        <v>96</v>
      </c>
      <c r="N56" s="111">
        <f t="shared" ca="1" si="7"/>
        <v>6395.5947154762689</v>
      </c>
      <c r="O56" s="102">
        <f t="shared" ca="1" si="8"/>
        <v>120</v>
      </c>
      <c r="P56" s="111">
        <f t="shared" ca="1" si="9"/>
        <v>11970.442093189489</v>
      </c>
      <c r="Q56" s="102">
        <f t="shared" ca="1" si="10"/>
        <v>12</v>
      </c>
      <c r="R56" s="110">
        <f t="shared" ca="1" si="11"/>
        <v>1</v>
      </c>
      <c r="S56">
        <f t="shared" ca="1" si="12"/>
        <v>35</v>
      </c>
    </row>
    <row r="57" spans="1:19">
      <c r="A57" s="49">
        <v>55</v>
      </c>
      <c r="B57">
        <v>0</v>
      </c>
      <c r="C57">
        <v>25</v>
      </c>
      <c r="D57">
        <v>29</v>
      </c>
      <c r="E57">
        <v>2000</v>
      </c>
      <c r="F57">
        <v>2499</v>
      </c>
      <c r="G57" s="61">
        <f t="shared" ca="1" si="0"/>
        <v>25</v>
      </c>
      <c r="H57" s="114">
        <f t="shared" ca="1" si="1"/>
        <v>2413</v>
      </c>
      <c r="I57" s="114" t="str">
        <f t="shared" ca="1" si="2"/>
        <v>China</v>
      </c>
      <c r="J57" s="107">
        <f t="shared" ca="1" si="3"/>
        <v>313.69</v>
      </c>
      <c r="K57" s="108">
        <f t="shared" ca="1" si="4"/>
        <v>3743.0515337711095</v>
      </c>
      <c r="L57" s="111">
        <f t="shared" ca="1" si="5"/>
        <v>85592.814567224443</v>
      </c>
      <c r="M57" s="102">
        <f t="shared" ca="1" si="6"/>
        <v>36</v>
      </c>
      <c r="N57" s="111">
        <f t="shared" ca="1" si="7"/>
        <v>5066.5327657650469</v>
      </c>
      <c r="O57" s="102">
        <f t="shared" ca="1" si="8"/>
        <v>108</v>
      </c>
      <c r="P57" s="111">
        <f t="shared" ca="1" si="9"/>
        <v>33904.387020235881</v>
      </c>
      <c r="Q57" s="102">
        <f t="shared" ca="1" si="10"/>
        <v>84</v>
      </c>
      <c r="R57" s="110">
        <f t="shared" ca="1" si="11"/>
        <v>3</v>
      </c>
      <c r="S57">
        <f t="shared" ca="1" si="12"/>
        <v>11</v>
      </c>
    </row>
    <row r="58" spans="1:19">
      <c r="A58" s="49">
        <v>56</v>
      </c>
      <c r="B58">
        <v>0</v>
      </c>
      <c r="C58">
        <v>25</v>
      </c>
      <c r="D58">
        <v>29</v>
      </c>
      <c r="E58">
        <v>2000</v>
      </c>
      <c r="F58">
        <v>2499</v>
      </c>
      <c r="G58" s="61">
        <f t="shared" ca="1" si="0"/>
        <v>27</v>
      </c>
      <c r="H58" s="114">
        <f t="shared" ca="1" si="1"/>
        <v>2301</v>
      </c>
      <c r="I58" s="114" t="str">
        <f t="shared" ca="1" si="2"/>
        <v>Singapore</v>
      </c>
      <c r="J58" s="107">
        <f t="shared" ca="1" si="3"/>
        <v>299.13</v>
      </c>
      <c r="K58" s="108">
        <f t="shared" ca="1" si="4"/>
        <v>10577.028419613058</v>
      </c>
      <c r="L58" s="111">
        <f t="shared" ca="1" si="5"/>
        <v>176815.58903550234</v>
      </c>
      <c r="M58" s="102">
        <f t="shared" ca="1" si="6"/>
        <v>60</v>
      </c>
      <c r="N58" s="111">
        <f t="shared" ca="1" si="7"/>
        <v>4358.7632457204836</v>
      </c>
      <c r="O58" s="102">
        <f t="shared" ca="1" si="8"/>
        <v>84</v>
      </c>
      <c r="P58" s="111">
        <f t="shared" ca="1" si="9"/>
        <v>19976.677165913301</v>
      </c>
      <c r="Q58" s="102">
        <f t="shared" ca="1" si="10"/>
        <v>36</v>
      </c>
      <c r="R58" s="110">
        <f t="shared" ca="1" si="11"/>
        <v>4</v>
      </c>
      <c r="S58">
        <f t="shared" ca="1" si="12"/>
        <v>35</v>
      </c>
    </row>
    <row r="59" spans="1:19">
      <c r="A59" s="49">
        <v>57</v>
      </c>
      <c r="B59">
        <v>0</v>
      </c>
      <c r="C59">
        <v>25</v>
      </c>
      <c r="D59">
        <v>29</v>
      </c>
      <c r="E59">
        <v>2000</v>
      </c>
      <c r="F59">
        <v>2499</v>
      </c>
      <c r="G59" s="61">
        <f t="shared" ca="1" si="0"/>
        <v>29</v>
      </c>
      <c r="H59" s="114">
        <f t="shared" ca="1" si="1"/>
        <v>2091</v>
      </c>
      <c r="I59" s="114" t="str">
        <f t="shared" ca="1" si="2"/>
        <v>Singapore</v>
      </c>
      <c r="J59" s="107">
        <f t="shared" ca="1" si="3"/>
        <v>271.83</v>
      </c>
      <c r="K59" s="108">
        <f t="shared" ca="1" si="4"/>
        <v>15824.472313184653</v>
      </c>
      <c r="L59" s="111">
        <f t="shared" ca="1" si="5"/>
        <v>198531.79215692799</v>
      </c>
      <c r="M59" s="102">
        <f t="shared" ca="1" si="6"/>
        <v>60</v>
      </c>
      <c r="N59" s="111">
        <f t="shared" ca="1" si="7"/>
        <v>6006.5871989518228</v>
      </c>
      <c r="O59" s="102">
        <f t="shared" ca="1" si="8"/>
        <v>108</v>
      </c>
      <c r="P59" s="111">
        <f t="shared" ca="1" si="9"/>
        <v>48840.602726983991</v>
      </c>
      <c r="Q59" s="102">
        <f t="shared" ca="1" si="10"/>
        <v>96</v>
      </c>
      <c r="R59" s="110">
        <f t="shared" ca="1" si="11"/>
        <v>4</v>
      </c>
      <c r="S59">
        <f t="shared" ca="1" si="12"/>
        <v>59</v>
      </c>
    </row>
    <row r="60" spans="1:19">
      <c r="A60" s="49">
        <v>58</v>
      </c>
      <c r="B60">
        <v>0</v>
      </c>
      <c r="C60">
        <v>25</v>
      </c>
      <c r="D60">
        <v>29</v>
      </c>
      <c r="E60">
        <v>2000</v>
      </c>
      <c r="F60">
        <v>2499</v>
      </c>
      <c r="G60" s="61">
        <f t="shared" ca="1" si="0"/>
        <v>26</v>
      </c>
      <c r="H60" s="114">
        <f t="shared" ca="1" si="1"/>
        <v>2253</v>
      </c>
      <c r="I60" s="114" t="str">
        <f t="shared" ca="1" si="2"/>
        <v>Singapore</v>
      </c>
      <c r="J60" s="107">
        <f t="shared" ca="1" si="3"/>
        <v>292.89</v>
      </c>
      <c r="K60" s="108">
        <f t="shared" ca="1" si="4"/>
        <v>6946.8123456174508</v>
      </c>
      <c r="L60" s="111">
        <f t="shared" ca="1" si="5"/>
        <v>328270.08644061571</v>
      </c>
      <c r="M60" s="102">
        <f t="shared" ca="1" si="6"/>
        <v>120</v>
      </c>
      <c r="N60" s="111">
        <f t="shared" ca="1" si="7"/>
        <v>5174.0239110069369</v>
      </c>
      <c r="O60" s="102">
        <f t="shared" ca="1" si="8"/>
        <v>108</v>
      </c>
      <c r="P60" s="111">
        <f t="shared" ca="1" si="9"/>
        <v>12533.067963574551</v>
      </c>
      <c r="Q60" s="102">
        <f t="shared" ca="1" si="10"/>
        <v>24</v>
      </c>
      <c r="R60" s="110">
        <f t="shared" ca="1" si="11"/>
        <v>7</v>
      </c>
      <c r="S60">
        <f t="shared" ca="1" si="12"/>
        <v>23</v>
      </c>
    </row>
    <row r="61" spans="1:19">
      <c r="A61" s="49">
        <v>59</v>
      </c>
      <c r="B61">
        <v>0</v>
      </c>
      <c r="C61">
        <v>25</v>
      </c>
      <c r="D61">
        <v>29</v>
      </c>
      <c r="E61">
        <v>2000</v>
      </c>
      <c r="F61">
        <v>2499</v>
      </c>
      <c r="G61" s="61">
        <f t="shared" ca="1" si="0"/>
        <v>26</v>
      </c>
      <c r="H61" s="114">
        <f t="shared" ca="1" si="1"/>
        <v>2349</v>
      </c>
      <c r="I61" s="114" t="str">
        <f t="shared" ca="1" si="2"/>
        <v>Singapore</v>
      </c>
      <c r="J61" s="107">
        <f t="shared" ca="1" si="3"/>
        <v>305.37</v>
      </c>
      <c r="K61" s="108">
        <f t="shared" ca="1" si="4"/>
        <v>7242.81500215508</v>
      </c>
      <c r="L61" s="111">
        <f t="shared" ca="1" si="5"/>
        <v>260261.26033894793</v>
      </c>
      <c r="M61" s="102">
        <f t="shared" ca="1" si="6"/>
        <v>96</v>
      </c>
      <c r="N61" s="111">
        <f t="shared" ca="1" si="7"/>
        <v>3420.2940824604834</v>
      </c>
      <c r="O61" s="102">
        <f t="shared" ca="1" si="8"/>
        <v>72</v>
      </c>
      <c r="P61" s="111">
        <f t="shared" ca="1" si="9"/>
        <v>49449.476193411843</v>
      </c>
      <c r="Q61" s="102">
        <f t="shared" ca="1" si="10"/>
        <v>108</v>
      </c>
      <c r="R61" s="110">
        <f t="shared" ca="1" si="11"/>
        <v>7</v>
      </c>
      <c r="S61">
        <f t="shared" ca="1" si="12"/>
        <v>23</v>
      </c>
    </row>
    <row r="62" spans="1:19">
      <c r="A62" s="49">
        <v>60</v>
      </c>
      <c r="B62">
        <v>0</v>
      </c>
      <c r="C62">
        <v>25</v>
      </c>
      <c r="D62">
        <v>29</v>
      </c>
      <c r="E62">
        <v>2000</v>
      </c>
      <c r="F62">
        <v>2499</v>
      </c>
      <c r="G62" s="61">
        <f t="shared" ca="1" si="0"/>
        <v>27</v>
      </c>
      <c r="H62" s="114">
        <f t="shared" ca="1" si="1"/>
        <v>2172</v>
      </c>
      <c r="I62" s="114" t="str">
        <f t="shared" ca="1" si="2"/>
        <v>Singapore</v>
      </c>
      <c r="J62" s="107">
        <f t="shared" ca="1" si="3"/>
        <v>282.36</v>
      </c>
      <c r="K62" s="108">
        <f t="shared" ca="1" si="4"/>
        <v>9984.0529019554815</v>
      </c>
      <c r="L62" s="111">
        <f t="shared" ca="1" si="5"/>
        <v>114283.23075438529</v>
      </c>
      <c r="M62" s="102">
        <f t="shared" ca="1" si="6"/>
        <v>36</v>
      </c>
      <c r="N62" s="111">
        <f t="shared" ca="1" si="7"/>
        <v>4114.3997260777451</v>
      </c>
      <c r="O62" s="102">
        <f t="shared" ca="1" si="8"/>
        <v>84</v>
      </c>
      <c r="P62" s="111">
        <f t="shared" ca="1" si="9"/>
        <v>11484.01070071006</v>
      </c>
      <c r="Q62" s="102">
        <f t="shared" ca="1" si="10"/>
        <v>12</v>
      </c>
      <c r="R62" s="110">
        <f t="shared" ca="1" si="11"/>
        <v>2</v>
      </c>
      <c r="S62">
        <f t="shared" ca="1" si="12"/>
        <v>35</v>
      </c>
    </row>
    <row r="63" spans="1:19">
      <c r="A63" s="49">
        <v>61</v>
      </c>
      <c r="B63">
        <v>0</v>
      </c>
      <c r="C63">
        <v>25</v>
      </c>
      <c r="D63">
        <v>29</v>
      </c>
      <c r="E63">
        <v>2000</v>
      </c>
      <c r="F63">
        <v>2499</v>
      </c>
      <c r="G63" s="61">
        <f t="shared" ca="1" si="0"/>
        <v>29</v>
      </c>
      <c r="H63" s="114">
        <f t="shared" ca="1" si="1"/>
        <v>2341</v>
      </c>
      <c r="I63" s="114" t="str">
        <f t="shared" ca="1" si="2"/>
        <v>Singapore</v>
      </c>
      <c r="J63" s="107">
        <f t="shared" ca="1" si="3"/>
        <v>304.33</v>
      </c>
      <c r="K63" s="108">
        <f t="shared" ca="1" si="4"/>
        <v>17716.44652566488</v>
      </c>
      <c r="L63" s="111">
        <f t="shared" ca="1" si="5"/>
        <v>419036.66201932292</v>
      </c>
      <c r="M63" s="102">
        <f t="shared" ca="1" si="6"/>
        <v>120</v>
      </c>
      <c r="N63" s="111">
        <f t="shared" ca="1" si="7"/>
        <v>3440.2924126064463</v>
      </c>
      <c r="O63" s="102">
        <f t="shared" ca="1" si="8"/>
        <v>48</v>
      </c>
      <c r="P63" s="111">
        <f t="shared" ca="1" si="9"/>
        <v>48217.772610798784</v>
      </c>
      <c r="Q63" s="102">
        <f t="shared" ca="1" si="10"/>
        <v>84</v>
      </c>
      <c r="R63" s="110">
        <f t="shared" ca="1" si="11"/>
        <v>2</v>
      </c>
      <c r="S63">
        <f t="shared" ca="1" si="12"/>
        <v>59</v>
      </c>
    </row>
    <row r="64" spans="1:19">
      <c r="A64" s="49">
        <v>62</v>
      </c>
      <c r="B64">
        <v>0</v>
      </c>
      <c r="C64">
        <v>25</v>
      </c>
      <c r="D64">
        <v>29</v>
      </c>
      <c r="E64">
        <v>2000</v>
      </c>
      <c r="F64">
        <v>2499</v>
      </c>
      <c r="G64" s="61">
        <f t="shared" ca="1" si="0"/>
        <v>26</v>
      </c>
      <c r="H64" s="114">
        <f t="shared" ca="1" si="1"/>
        <v>2461</v>
      </c>
      <c r="I64" s="114" t="str">
        <f t="shared" ca="1" si="2"/>
        <v>China</v>
      </c>
      <c r="J64" s="107">
        <f t="shared" ca="1" si="3"/>
        <v>319.93</v>
      </c>
      <c r="K64" s="108">
        <f t="shared" ca="1" si="4"/>
        <v>7588.1514347823131</v>
      </c>
      <c r="L64" s="111">
        <f t="shared" ca="1" si="5"/>
        <v>59488.140565520509</v>
      </c>
      <c r="M64" s="102">
        <f t="shared" ca="1" si="6"/>
        <v>12</v>
      </c>
      <c r="N64" s="111">
        <f t="shared" ca="1" si="7"/>
        <v>1070.786530179369</v>
      </c>
      <c r="O64" s="102">
        <f t="shared" ca="1" si="8"/>
        <v>12</v>
      </c>
      <c r="P64" s="111">
        <f t="shared" ca="1" si="9"/>
        <v>51807.220481901466</v>
      </c>
      <c r="Q64" s="102">
        <f t="shared" ca="1" si="10"/>
        <v>108</v>
      </c>
      <c r="R64" s="110">
        <f t="shared" ca="1" si="11"/>
        <v>1</v>
      </c>
      <c r="S64">
        <f t="shared" ca="1" si="12"/>
        <v>23</v>
      </c>
    </row>
    <row r="65" spans="1:19">
      <c r="A65" s="49">
        <v>63</v>
      </c>
      <c r="B65">
        <v>0</v>
      </c>
      <c r="C65">
        <v>25</v>
      </c>
      <c r="D65">
        <v>29</v>
      </c>
      <c r="E65">
        <v>2000</v>
      </c>
      <c r="F65">
        <v>2499</v>
      </c>
      <c r="G65" s="61">
        <f t="shared" ca="1" si="0"/>
        <v>27</v>
      </c>
      <c r="H65" s="114">
        <f t="shared" ca="1" si="1"/>
        <v>2169</v>
      </c>
      <c r="I65" s="114" t="str">
        <f t="shared" ca="1" si="2"/>
        <v>Singapore</v>
      </c>
      <c r="J65" s="107">
        <f t="shared" ca="1" si="3"/>
        <v>281.97000000000003</v>
      </c>
      <c r="K65" s="108">
        <f t="shared" ca="1" si="4"/>
        <v>9970.2627736378636</v>
      </c>
      <c r="L65" s="111">
        <f t="shared" ca="1" si="5"/>
        <v>340401.57385816716</v>
      </c>
      <c r="M65" s="102">
        <f t="shared" ca="1" si="6"/>
        <v>120</v>
      </c>
      <c r="N65" s="111">
        <f t="shared" ca="1" si="7"/>
        <v>4731.042509700128</v>
      </c>
      <c r="O65" s="102">
        <f t="shared" ca="1" si="8"/>
        <v>96</v>
      </c>
      <c r="P65" s="111">
        <f t="shared" ca="1" si="9"/>
        <v>18830.687863044746</v>
      </c>
      <c r="Q65" s="102">
        <f t="shared" ca="1" si="10"/>
        <v>36</v>
      </c>
      <c r="R65" s="110">
        <f t="shared" ca="1" si="11"/>
        <v>5</v>
      </c>
      <c r="S65">
        <f t="shared" ca="1" si="12"/>
        <v>35</v>
      </c>
    </row>
    <row r="66" spans="1:19">
      <c r="A66" s="49">
        <v>64</v>
      </c>
      <c r="B66">
        <v>0</v>
      </c>
      <c r="C66">
        <v>25</v>
      </c>
      <c r="D66">
        <v>29</v>
      </c>
      <c r="E66">
        <v>2000</v>
      </c>
      <c r="F66">
        <v>2499</v>
      </c>
      <c r="G66" s="61">
        <f t="shared" ca="1" si="0"/>
        <v>25</v>
      </c>
      <c r="H66" s="114">
        <f t="shared" ca="1" si="1"/>
        <v>2468</v>
      </c>
      <c r="I66" s="114" t="str">
        <f t="shared" ca="1" si="2"/>
        <v>China</v>
      </c>
      <c r="J66" s="107">
        <f t="shared" ca="1" si="3"/>
        <v>320.84000000000003</v>
      </c>
      <c r="K66" s="108">
        <f t="shared" ca="1" si="4"/>
        <v>3828.3676690207617</v>
      </c>
      <c r="L66" s="111">
        <f t="shared" ca="1" si="5"/>
        <v>331521.57015031925</v>
      </c>
      <c r="M66" s="102">
        <f t="shared" ca="1" si="6"/>
        <v>120</v>
      </c>
      <c r="N66" s="111">
        <f t="shared" ca="1" si="7"/>
        <v>5967.3882627057455</v>
      </c>
      <c r="O66" s="102">
        <f t="shared" ca="1" si="8"/>
        <v>120</v>
      </c>
      <c r="P66" s="111">
        <f t="shared" ca="1" si="9"/>
        <v>47501.806715357627</v>
      </c>
      <c r="Q66" s="102">
        <f t="shared" ca="1" si="10"/>
        <v>108</v>
      </c>
      <c r="R66" s="110">
        <f t="shared" ca="1" si="11"/>
        <v>5</v>
      </c>
      <c r="S66">
        <f t="shared" ca="1" si="12"/>
        <v>11</v>
      </c>
    </row>
    <row r="67" spans="1:19">
      <c r="A67" s="49">
        <v>65</v>
      </c>
      <c r="B67">
        <v>1</v>
      </c>
      <c r="C67">
        <v>25</v>
      </c>
      <c r="D67">
        <v>29</v>
      </c>
      <c r="E67">
        <v>2500</v>
      </c>
      <c r="F67">
        <v>2999</v>
      </c>
      <c r="G67" s="61">
        <f t="shared" ref="G67:G130" ca="1" si="13">RANDBETWEEN(C67,D67)</f>
        <v>26</v>
      </c>
      <c r="H67" s="114">
        <f t="shared" ca="1" si="1"/>
        <v>2568</v>
      </c>
      <c r="I67" s="114" t="str">
        <f t="shared" ca="1" si="2"/>
        <v>Singapore</v>
      </c>
      <c r="J67" s="107">
        <f t="shared" ca="1" si="3"/>
        <v>333.84000000000003</v>
      </c>
      <c r="K67" s="108">
        <f t="shared" ca="1" si="4"/>
        <v>7918.0710623815439</v>
      </c>
      <c r="L67" s="111">
        <f t="shared" ca="1" si="5"/>
        <v>62074.581459673573</v>
      </c>
      <c r="M67" s="102">
        <f t="shared" ca="1" si="6"/>
        <v>12</v>
      </c>
      <c r="N67" s="111">
        <f t="shared" ca="1" si="7"/>
        <v>4403.2588346125212</v>
      </c>
      <c r="O67" s="102">
        <f t="shared" ca="1" si="8"/>
        <v>84</v>
      </c>
      <c r="P67" s="111">
        <f t="shared" ca="1" si="9"/>
        <v>54059.708328940658</v>
      </c>
      <c r="Q67" s="102">
        <f t="shared" ca="1" si="10"/>
        <v>108</v>
      </c>
      <c r="R67" s="110">
        <f t="shared" ca="1" si="11"/>
        <v>5</v>
      </c>
      <c r="S67">
        <f t="shared" ca="1" si="12"/>
        <v>23</v>
      </c>
    </row>
    <row r="68" spans="1:19">
      <c r="A68" s="49">
        <v>66</v>
      </c>
      <c r="B68">
        <v>1</v>
      </c>
      <c r="C68">
        <v>25</v>
      </c>
      <c r="D68">
        <v>29</v>
      </c>
      <c r="E68">
        <v>2500</v>
      </c>
      <c r="F68">
        <v>2999</v>
      </c>
      <c r="G68" s="61">
        <f t="shared" ca="1" si="13"/>
        <v>28</v>
      </c>
      <c r="H68" s="114">
        <f t="shared" ref="H68:H131" ca="1" si="14">RANDBETWEEN(E68,F68)</f>
        <v>2508</v>
      </c>
      <c r="I68" s="114" t="str">
        <f t="shared" ref="I68:I131" ca="1" si="15">IF(RAND()&lt;0.3,"China",IF(RAND()&lt;0.6,"Singapore","Malaysia"))</f>
        <v>Malaysia</v>
      </c>
      <c r="J68" s="107">
        <f t="shared" ref="J68:J131" ca="1" si="16">H68*0.13</f>
        <v>326.04000000000002</v>
      </c>
      <c r="K68" s="108">
        <f t="shared" ref="K68:K131" ca="1" si="17">((J68/((1+$U$3)^S68))*(((1+$U$3)^(S68+1))-((1+$T$3)^(S68+1))))/($U$3-$T$3)</f>
        <v>15277.428552595289</v>
      </c>
      <c r="L68" s="111">
        <f t="shared" ref="L68:L131" ca="1" si="18">((((J68*$V$10)*(((1+$U$3)^(M68))-((1+$T$3)^(M68))))/($U$3-$T$3))+(K68*$V$10)*((1+$T$3)^(M68)))*5</f>
        <v>250698.37537726614</v>
      </c>
      <c r="M68" s="102">
        <f t="shared" ref="M68:M131" ca="1" si="19">RANDBETWEEN(1,10)*12</f>
        <v>72</v>
      </c>
      <c r="N68" s="111">
        <f t="shared" ref="N68:N131" ca="1" si="20">((J68*$W$6)*(((1+$U$3)^(O68))-((1+$T$3)^(O68))))/($U$3-$T$3)+((K68*$W$6)*((1+$T$3)^O68))</f>
        <v>5933.3883694665519</v>
      </c>
      <c r="O68" s="102">
        <f t="shared" ref="O68:O131" ca="1" si="21">RANDBETWEEN(1,10)*12</f>
        <v>96</v>
      </c>
      <c r="P68" s="111">
        <f t="shared" ref="P68:P131" ca="1" si="22">((((J68*$X$6)*(((1+$U$3)^(Q68))-((1+$T$3)^(Q68))))/($U$3-$T$3))+(K68*$X$6)*((1+$T$3)^Q68))*2.5</f>
        <v>69537.207087340183</v>
      </c>
      <c r="Q68" s="102">
        <f t="shared" ref="Q68:Q131" ca="1" si="23">RANDBETWEEN(1,10)*12</f>
        <v>120</v>
      </c>
      <c r="R68" s="110">
        <f t="shared" ref="R68:R131" ca="1" si="24">RANDBETWEEN(1,7)</f>
        <v>6</v>
      </c>
      <c r="S68">
        <f t="shared" ref="S68:S131" ca="1" si="25">((G68-24)*12)-1</f>
        <v>47</v>
      </c>
    </row>
    <row r="69" spans="1:19">
      <c r="A69" s="49">
        <v>67</v>
      </c>
      <c r="B69">
        <v>1</v>
      </c>
      <c r="C69">
        <v>25</v>
      </c>
      <c r="D69">
        <v>29</v>
      </c>
      <c r="E69">
        <v>2500</v>
      </c>
      <c r="F69">
        <v>2999</v>
      </c>
      <c r="G69" s="61">
        <f t="shared" ca="1" si="13"/>
        <v>25</v>
      </c>
      <c r="H69" s="114">
        <f t="shared" ca="1" si="14"/>
        <v>2663</v>
      </c>
      <c r="I69" s="114" t="str">
        <f t="shared" ca="1" si="15"/>
        <v>Malaysia</v>
      </c>
      <c r="J69" s="107">
        <f t="shared" ca="1" si="16"/>
        <v>346.19</v>
      </c>
      <c r="K69" s="108">
        <f t="shared" ca="1" si="17"/>
        <v>4130.8521485422561</v>
      </c>
      <c r="L69" s="111">
        <f t="shared" ca="1" si="18"/>
        <v>43147.570516518717</v>
      </c>
      <c r="M69" s="102">
        <f t="shared" ca="1" si="19"/>
        <v>12</v>
      </c>
      <c r="N69" s="111">
        <f t="shared" ca="1" si="20"/>
        <v>6438.8796367850073</v>
      </c>
      <c r="O69" s="102">
        <f t="shared" ca="1" si="21"/>
        <v>120</v>
      </c>
      <c r="P69" s="111">
        <f t="shared" ca="1" si="22"/>
        <v>7119.3491352255887</v>
      </c>
      <c r="Q69" s="102">
        <f t="shared" ca="1" si="23"/>
        <v>12</v>
      </c>
      <c r="R69" s="110">
        <f t="shared" ca="1" si="24"/>
        <v>7</v>
      </c>
      <c r="S69">
        <f t="shared" ca="1" si="25"/>
        <v>11</v>
      </c>
    </row>
    <row r="70" spans="1:19">
      <c r="A70" s="49">
        <v>68</v>
      </c>
      <c r="B70">
        <v>1</v>
      </c>
      <c r="C70">
        <v>25</v>
      </c>
      <c r="D70">
        <v>29</v>
      </c>
      <c r="E70">
        <v>2500</v>
      </c>
      <c r="F70">
        <v>2999</v>
      </c>
      <c r="G70" s="61">
        <f t="shared" ca="1" si="13"/>
        <v>26</v>
      </c>
      <c r="H70" s="114">
        <f t="shared" ca="1" si="14"/>
        <v>2596</v>
      </c>
      <c r="I70" s="114" t="str">
        <f t="shared" ca="1" si="15"/>
        <v>Singapore</v>
      </c>
      <c r="J70" s="107">
        <f t="shared" ca="1" si="16"/>
        <v>337.48</v>
      </c>
      <c r="K70" s="108">
        <f t="shared" ca="1" si="17"/>
        <v>8004.4051705383508</v>
      </c>
      <c r="L70" s="111">
        <f t="shared" ca="1" si="18"/>
        <v>62751.407114218295</v>
      </c>
      <c r="M70" s="102">
        <f t="shared" ca="1" si="19"/>
        <v>12</v>
      </c>
      <c r="N70" s="111">
        <f t="shared" ca="1" si="20"/>
        <v>2587.7558467636063</v>
      </c>
      <c r="O70" s="102">
        <f t="shared" ca="1" si="21"/>
        <v>48</v>
      </c>
      <c r="P70" s="111">
        <f t="shared" ca="1" si="22"/>
        <v>47458.624203314161</v>
      </c>
      <c r="Q70" s="102">
        <f t="shared" ca="1" si="23"/>
        <v>96</v>
      </c>
      <c r="R70" s="110">
        <f t="shared" ca="1" si="24"/>
        <v>3</v>
      </c>
      <c r="S70">
        <f t="shared" ca="1" si="25"/>
        <v>23</v>
      </c>
    </row>
    <row r="71" spans="1:19">
      <c r="A71" s="49">
        <v>69</v>
      </c>
      <c r="B71">
        <v>1</v>
      </c>
      <c r="C71">
        <v>25</v>
      </c>
      <c r="D71">
        <v>29</v>
      </c>
      <c r="E71">
        <v>2500</v>
      </c>
      <c r="F71">
        <v>2999</v>
      </c>
      <c r="G71" s="61">
        <f t="shared" ca="1" si="13"/>
        <v>25</v>
      </c>
      <c r="H71" s="114">
        <f t="shared" ca="1" si="14"/>
        <v>2958</v>
      </c>
      <c r="I71" s="114" t="str">
        <f t="shared" ca="1" si="15"/>
        <v>China</v>
      </c>
      <c r="J71" s="107">
        <f t="shared" ca="1" si="16"/>
        <v>384.54</v>
      </c>
      <c r="K71" s="108">
        <f t="shared" ca="1" si="17"/>
        <v>4588.4568739722099</v>
      </c>
      <c r="L71" s="111">
        <f t="shared" ca="1" si="18"/>
        <v>251891.08693028358</v>
      </c>
      <c r="M71" s="102">
        <f t="shared" ca="1" si="19"/>
        <v>84</v>
      </c>
      <c r="N71" s="111">
        <f t="shared" ca="1" si="20"/>
        <v>5339.6234622531001</v>
      </c>
      <c r="O71" s="102">
        <f t="shared" ca="1" si="21"/>
        <v>96</v>
      </c>
      <c r="P71" s="111">
        <f t="shared" ca="1" si="22"/>
        <v>17312.592211282736</v>
      </c>
      <c r="Q71" s="102">
        <f t="shared" ca="1" si="23"/>
        <v>36</v>
      </c>
      <c r="R71" s="110">
        <f t="shared" ca="1" si="24"/>
        <v>6</v>
      </c>
      <c r="S71">
        <f t="shared" ca="1" si="25"/>
        <v>11</v>
      </c>
    </row>
    <row r="72" spans="1:19">
      <c r="A72" s="49">
        <v>70</v>
      </c>
      <c r="B72">
        <v>1</v>
      </c>
      <c r="C72">
        <v>25</v>
      </c>
      <c r="D72">
        <v>29</v>
      </c>
      <c r="E72">
        <v>2500</v>
      </c>
      <c r="F72">
        <v>2999</v>
      </c>
      <c r="G72" s="61">
        <f t="shared" ca="1" si="13"/>
        <v>29</v>
      </c>
      <c r="H72" s="114">
        <f t="shared" ca="1" si="14"/>
        <v>2993</v>
      </c>
      <c r="I72" s="114" t="str">
        <f t="shared" ca="1" si="15"/>
        <v>Singapore</v>
      </c>
      <c r="J72" s="107">
        <f t="shared" ca="1" si="16"/>
        <v>389.09000000000003</v>
      </c>
      <c r="K72" s="108">
        <f t="shared" ca="1" si="17"/>
        <v>22650.715271813326</v>
      </c>
      <c r="L72" s="111">
        <f t="shared" ca="1" si="18"/>
        <v>535744.01086024498</v>
      </c>
      <c r="M72" s="102">
        <f t="shared" ca="1" si="19"/>
        <v>120</v>
      </c>
      <c r="N72" s="111">
        <f t="shared" ca="1" si="20"/>
        <v>9643.3921954844118</v>
      </c>
      <c r="O72" s="102">
        <f t="shared" ca="1" si="21"/>
        <v>120</v>
      </c>
      <c r="P72" s="111">
        <f t="shared" ca="1" si="22"/>
        <v>61647.071091038364</v>
      </c>
      <c r="Q72" s="102">
        <f t="shared" ca="1" si="23"/>
        <v>84</v>
      </c>
      <c r="R72" s="110">
        <f t="shared" ca="1" si="24"/>
        <v>4</v>
      </c>
      <c r="S72">
        <f t="shared" ca="1" si="25"/>
        <v>59</v>
      </c>
    </row>
    <row r="73" spans="1:19">
      <c r="A73" s="49">
        <v>71</v>
      </c>
      <c r="B73">
        <v>1</v>
      </c>
      <c r="C73">
        <v>25</v>
      </c>
      <c r="D73">
        <v>29</v>
      </c>
      <c r="E73">
        <v>2500</v>
      </c>
      <c r="F73">
        <v>2999</v>
      </c>
      <c r="G73" s="61">
        <f t="shared" ca="1" si="13"/>
        <v>25</v>
      </c>
      <c r="H73" s="114">
        <f t="shared" ca="1" si="14"/>
        <v>2810</v>
      </c>
      <c r="I73" s="114" t="str">
        <f t="shared" ca="1" si="15"/>
        <v>Singapore</v>
      </c>
      <c r="J73" s="107">
        <f t="shared" ca="1" si="16"/>
        <v>365.3</v>
      </c>
      <c r="K73" s="108">
        <f t="shared" ca="1" si="17"/>
        <v>4358.8789100276908</v>
      </c>
      <c r="L73" s="111">
        <f t="shared" ca="1" si="18"/>
        <v>200018.06758396584</v>
      </c>
      <c r="M73" s="102">
        <f t="shared" ca="1" si="19"/>
        <v>72</v>
      </c>
      <c r="N73" s="111">
        <f t="shared" ca="1" si="20"/>
        <v>1794.1502531331178</v>
      </c>
      <c r="O73" s="102">
        <f t="shared" ca="1" si="21"/>
        <v>36</v>
      </c>
      <c r="P73" s="111">
        <f t="shared" ca="1" si="22"/>
        <v>7512.3436237265878</v>
      </c>
      <c r="Q73" s="102">
        <f t="shared" ca="1" si="23"/>
        <v>12</v>
      </c>
      <c r="R73" s="110">
        <f t="shared" ca="1" si="24"/>
        <v>2</v>
      </c>
      <c r="S73">
        <f t="shared" ca="1" si="25"/>
        <v>11</v>
      </c>
    </row>
    <row r="74" spans="1:19">
      <c r="A74" s="49">
        <v>72</v>
      </c>
      <c r="B74">
        <v>1</v>
      </c>
      <c r="C74">
        <v>25</v>
      </c>
      <c r="D74">
        <v>29</v>
      </c>
      <c r="E74">
        <v>2500</v>
      </c>
      <c r="F74">
        <v>2999</v>
      </c>
      <c r="G74" s="61">
        <f t="shared" ca="1" si="13"/>
        <v>25</v>
      </c>
      <c r="H74" s="114">
        <f t="shared" ca="1" si="14"/>
        <v>2963</v>
      </c>
      <c r="I74" s="114" t="str">
        <f t="shared" ca="1" si="15"/>
        <v>Singapore</v>
      </c>
      <c r="J74" s="107">
        <f t="shared" ca="1" si="16"/>
        <v>385.19</v>
      </c>
      <c r="K74" s="108">
        <f t="shared" ca="1" si="17"/>
        <v>4596.2128862676318</v>
      </c>
      <c r="L74" s="111">
        <f t="shared" ca="1" si="18"/>
        <v>252316.86631995608</v>
      </c>
      <c r="M74" s="102">
        <f t="shared" ca="1" si="19"/>
        <v>84</v>
      </c>
      <c r="N74" s="111">
        <f t="shared" ca="1" si="20"/>
        <v>5348.6491949479159</v>
      </c>
      <c r="O74" s="102">
        <f t="shared" ca="1" si="21"/>
        <v>96</v>
      </c>
      <c r="P74" s="111">
        <f t="shared" ca="1" si="22"/>
        <v>17341.856227867054</v>
      </c>
      <c r="Q74" s="102">
        <f t="shared" ca="1" si="23"/>
        <v>36</v>
      </c>
      <c r="R74" s="110">
        <f t="shared" ca="1" si="24"/>
        <v>2</v>
      </c>
      <c r="S74">
        <f t="shared" ca="1" si="25"/>
        <v>11</v>
      </c>
    </row>
    <row r="75" spans="1:19">
      <c r="A75" s="49">
        <v>73</v>
      </c>
      <c r="B75">
        <v>1</v>
      </c>
      <c r="C75">
        <v>25</v>
      </c>
      <c r="D75">
        <v>29</v>
      </c>
      <c r="E75">
        <v>2500</v>
      </c>
      <c r="F75">
        <v>2999</v>
      </c>
      <c r="G75" s="61">
        <f t="shared" ca="1" si="13"/>
        <v>25</v>
      </c>
      <c r="H75" s="114">
        <f t="shared" ca="1" si="14"/>
        <v>2932</v>
      </c>
      <c r="I75" s="114" t="str">
        <f t="shared" ca="1" si="15"/>
        <v>China</v>
      </c>
      <c r="J75" s="107">
        <f t="shared" ca="1" si="16"/>
        <v>381.16</v>
      </c>
      <c r="K75" s="108">
        <f t="shared" ca="1" si="17"/>
        <v>4548.1256100360106</v>
      </c>
      <c r="L75" s="111">
        <f t="shared" ca="1" si="18"/>
        <v>342014.87473461166</v>
      </c>
      <c r="M75" s="102">
        <f t="shared" ca="1" si="19"/>
        <v>108</v>
      </c>
      <c r="N75" s="111">
        <f t="shared" ca="1" si="20"/>
        <v>1872.045744550285</v>
      </c>
      <c r="O75" s="102">
        <f t="shared" ca="1" si="21"/>
        <v>36</v>
      </c>
      <c r="P75" s="111">
        <f t="shared" ca="1" si="22"/>
        <v>56432.454331210916</v>
      </c>
      <c r="Q75" s="102">
        <f t="shared" ca="1" si="23"/>
        <v>108</v>
      </c>
      <c r="R75" s="110">
        <f t="shared" ca="1" si="24"/>
        <v>5</v>
      </c>
      <c r="S75">
        <f t="shared" ca="1" si="25"/>
        <v>11</v>
      </c>
    </row>
    <row r="76" spans="1:19">
      <c r="A76" s="49">
        <v>74</v>
      </c>
      <c r="B76">
        <v>1</v>
      </c>
      <c r="C76">
        <v>25</v>
      </c>
      <c r="D76">
        <v>29</v>
      </c>
      <c r="E76">
        <v>2500</v>
      </c>
      <c r="F76">
        <v>2999</v>
      </c>
      <c r="G76" s="61">
        <f t="shared" ca="1" si="13"/>
        <v>25</v>
      </c>
      <c r="H76" s="114">
        <f t="shared" ca="1" si="14"/>
        <v>2933</v>
      </c>
      <c r="I76" s="114" t="str">
        <f t="shared" ca="1" si="15"/>
        <v>China</v>
      </c>
      <c r="J76" s="107">
        <f t="shared" ca="1" si="16"/>
        <v>381.29</v>
      </c>
      <c r="K76" s="108">
        <f t="shared" ca="1" si="17"/>
        <v>4549.676812495095</v>
      </c>
      <c r="L76" s="111">
        <f t="shared" ca="1" si="18"/>
        <v>208773.30684119987</v>
      </c>
      <c r="M76" s="102">
        <f t="shared" ca="1" si="19"/>
        <v>72</v>
      </c>
      <c r="N76" s="111">
        <f t="shared" ca="1" si="20"/>
        <v>3757.9195231415983</v>
      </c>
      <c r="O76" s="102">
        <f t="shared" ca="1" si="21"/>
        <v>72</v>
      </c>
      <c r="P76" s="111">
        <f t="shared" ca="1" si="22"/>
        <v>41210.761347016931</v>
      </c>
      <c r="Q76" s="102">
        <f t="shared" ca="1" si="23"/>
        <v>84</v>
      </c>
      <c r="R76" s="110">
        <f t="shared" ca="1" si="24"/>
        <v>1</v>
      </c>
      <c r="S76">
        <f t="shared" ca="1" si="25"/>
        <v>11</v>
      </c>
    </row>
    <row r="77" spans="1:19">
      <c r="A77" s="49">
        <v>75</v>
      </c>
      <c r="B77">
        <v>1</v>
      </c>
      <c r="C77">
        <v>25</v>
      </c>
      <c r="D77">
        <v>29</v>
      </c>
      <c r="E77">
        <v>2500</v>
      </c>
      <c r="F77">
        <v>2999</v>
      </c>
      <c r="G77" s="61">
        <f t="shared" ca="1" si="13"/>
        <v>27</v>
      </c>
      <c r="H77" s="114">
        <f t="shared" ca="1" si="14"/>
        <v>2796</v>
      </c>
      <c r="I77" s="114" t="str">
        <f t="shared" ca="1" si="15"/>
        <v>China</v>
      </c>
      <c r="J77" s="107">
        <f t="shared" ca="1" si="16"/>
        <v>363.48</v>
      </c>
      <c r="K77" s="108">
        <f t="shared" ca="1" si="17"/>
        <v>12852.399592020041</v>
      </c>
      <c r="L77" s="111">
        <f t="shared" ca="1" si="18"/>
        <v>438802.58206889604</v>
      </c>
      <c r="M77" s="102">
        <f t="shared" ca="1" si="19"/>
        <v>120</v>
      </c>
      <c r="N77" s="111">
        <f t="shared" ca="1" si="20"/>
        <v>6098.6606072482982</v>
      </c>
      <c r="O77" s="102">
        <f t="shared" ca="1" si="21"/>
        <v>96</v>
      </c>
      <c r="P77" s="111">
        <f t="shared" ca="1" si="22"/>
        <v>41744.276768074305</v>
      </c>
      <c r="Q77" s="102">
        <f t="shared" ca="1" si="23"/>
        <v>72</v>
      </c>
      <c r="R77" s="110">
        <f t="shared" ca="1" si="24"/>
        <v>7</v>
      </c>
      <c r="S77">
        <f t="shared" ca="1" si="25"/>
        <v>35</v>
      </c>
    </row>
    <row r="78" spans="1:19">
      <c r="A78" s="49">
        <v>76</v>
      </c>
      <c r="B78">
        <v>1</v>
      </c>
      <c r="C78">
        <v>25</v>
      </c>
      <c r="D78">
        <v>29</v>
      </c>
      <c r="E78">
        <v>2500</v>
      </c>
      <c r="F78">
        <v>2999</v>
      </c>
      <c r="G78" s="61">
        <f t="shared" ca="1" si="13"/>
        <v>25</v>
      </c>
      <c r="H78" s="114">
        <f t="shared" ca="1" si="14"/>
        <v>2981</v>
      </c>
      <c r="I78" s="114" t="str">
        <f t="shared" ca="1" si="15"/>
        <v>Singapore</v>
      </c>
      <c r="J78" s="107">
        <f t="shared" ca="1" si="16"/>
        <v>387.53000000000003</v>
      </c>
      <c r="K78" s="108">
        <f t="shared" ca="1" si="17"/>
        <v>4624.1345305311552</v>
      </c>
      <c r="L78" s="111">
        <f t="shared" ca="1" si="18"/>
        <v>212189.98557573033</v>
      </c>
      <c r="M78" s="102">
        <f t="shared" ca="1" si="19"/>
        <v>72</v>
      </c>
      <c r="N78" s="111">
        <f t="shared" ca="1" si="20"/>
        <v>1364.1491217454166</v>
      </c>
      <c r="O78" s="102">
        <f t="shared" ca="1" si="21"/>
        <v>24</v>
      </c>
      <c r="P78" s="111">
        <f t="shared" ca="1" si="22"/>
        <v>12504.700282666319</v>
      </c>
      <c r="Q78" s="102">
        <f t="shared" ca="1" si="23"/>
        <v>24</v>
      </c>
      <c r="R78" s="110">
        <f t="shared" ca="1" si="24"/>
        <v>5</v>
      </c>
      <c r="S78">
        <f t="shared" ca="1" si="25"/>
        <v>11</v>
      </c>
    </row>
    <row r="79" spans="1:19">
      <c r="A79" s="49">
        <v>77</v>
      </c>
      <c r="B79">
        <v>1</v>
      </c>
      <c r="C79">
        <v>25</v>
      </c>
      <c r="D79">
        <v>29</v>
      </c>
      <c r="E79">
        <v>2500</v>
      </c>
      <c r="F79">
        <v>2999</v>
      </c>
      <c r="G79" s="61">
        <f t="shared" ca="1" si="13"/>
        <v>27</v>
      </c>
      <c r="H79" s="114">
        <f t="shared" ca="1" si="14"/>
        <v>2725</v>
      </c>
      <c r="I79" s="114" t="str">
        <f t="shared" ca="1" si="15"/>
        <v>Singapore</v>
      </c>
      <c r="J79" s="107">
        <f t="shared" ca="1" si="16"/>
        <v>354.25</v>
      </c>
      <c r="K79" s="108">
        <f t="shared" ca="1" si="17"/>
        <v>12526.033221836413</v>
      </c>
      <c r="L79" s="111">
        <f t="shared" ca="1" si="18"/>
        <v>377096.09008794359</v>
      </c>
      <c r="M79" s="102">
        <f t="shared" ca="1" si="19"/>
        <v>108</v>
      </c>
      <c r="N79" s="111">
        <f t="shared" ca="1" si="20"/>
        <v>5943.7947620713921</v>
      </c>
      <c r="O79" s="102">
        <f t="shared" ca="1" si="21"/>
        <v>96</v>
      </c>
      <c r="P79" s="111">
        <f t="shared" ca="1" si="22"/>
        <v>34550.503789694805</v>
      </c>
      <c r="Q79" s="102">
        <f t="shared" ca="1" si="23"/>
        <v>60</v>
      </c>
      <c r="R79" s="110">
        <f t="shared" ca="1" si="24"/>
        <v>4</v>
      </c>
      <c r="S79">
        <f t="shared" ca="1" si="25"/>
        <v>35</v>
      </c>
    </row>
    <row r="80" spans="1:19">
      <c r="A80" s="49">
        <v>78</v>
      </c>
      <c r="B80">
        <v>1</v>
      </c>
      <c r="C80">
        <v>25</v>
      </c>
      <c r="D80">
        <v>29</v>
      </c>
      <c r="E80">
        <v>2500</v>
      </c>
      <c r="F80">
        <v>2999</v>
      </c>
      <c r="G80" s="61">
        <f t="shared" ca="1" si="13"/>
        <v>28</v>
      </c>
      <c r="H80" s="114">
        <f t="shared" ca="1" si="14"/>
        <v>2852</v>
      </c>
      <c r="I80" s="114" t="str">
        <f t="shared" ca="1" si="15"/>
        <v>Malaysia</v>
      </c>
      <c r="J80" s="107">
        <f t="shared" ca="1" si="16"/>
        <v>370.76</v>
      </c>
      <c r="K80" s="108">
        <f t="shared" ca="1" si="17"/>
        <v>17372.897221691292</v>
      </c>
      <c r="L80" s="111">
        <f t="shared" ca="1" si="18"/>
        <v>425095.20027716598</v>
      </c>
      <c r="M80" s="102">
        <f t="shared" ca="1" si="19"/>
        <v>108</v>
      </c>
      <c r="N80" s="111">
        <f t="shared" ca="1" si="20"/>
        <v>5908.5220451408823</v>
      </c>
      <c r="O80" s="102">
        <f t="shared" ca="1" si="21"/>
        <v>84</v>
      </c>
      <c r="P80" s="111">
        <f t="shared" ca="1" si="22"/>
        <v>23525.365354067013</v>
      </c>
      <c r="Q80" s="102">
        <f t="shared" ca="1" si="23"/>
        <v>24</v>
      </c>
      <c r="R80" s="110">
        <f t="shared" ca="1" si="24"/>
        <v>5</v>
      </c>
      <c r="S80">
        <f t="shared" ca="1" si="25"/>
        <v>47</v>
      </c>
    </row>
    <row r="81" spans="1:19">
      <c r="A81" s="49">
        <v>79</v>
      </c>
      <c r="B81">
        <v>1</v>
      </c>
      <c r="C81">
        <v>25</v>
      </c>
      <c r="D81">
        <v>29</v>
      </c>
      <c r="E81">
        <v>2500</v>
      </c>
      <c r="F81">
        <v>2999</v>
      </c>
      <c r="G81" s="61">
        <f t="shared" ca="1" si="13"/>
        <v>27</v>
      </c>
      <c r="H81" s="114">
        <f t="shared" ca="1" si="14"/>
        <v>2802</v>
      </c>
      <c r="I81" s="114" t="str">
        <f t="shared" ca="1" si="15"/>
        <v>Singapore</v>
      </c>
      <c r="J81" s="107">
        <f t="shared" ca="1" si="16"/>
        <v>364.26</v>
      </c>
      <c r="K81" s="108">
        <f t="shared" ca="1" si="17"/>
        <v>12879.979848655277</v>
      </c>
      <c r="L81" s="111">
        <f t="shared" ca="1" si="18"/>
        <v>89787.928967547268</v>
      </c>
      <c r="M81" s="102">
        <f t="shared" ca="1" si="19"/>
        <v>12</v>
      </c>
      <c r="N81" s="111">
        <f t="shared" ca="1" si="20"/>
        <v>4563.6934648515107</v>
      </c>
      <c r="O81" s="102">
        <f t="shared" ca="1" si="21"/>
        <v>72</v>
      </c>
      <c r="P81" s="111">
        <f t="shared" ca="1" si="22"/>
        <v>35526.793254577926</v>
      </c>
      <c r="Q81" s="102">
        <f t="shared" ca="1" si="23"/>
        <v>60</v>
      </c>
      <c r="R81" s="110">
        <f t="shared" ca="1" si="24"/>
        <v>3</v>
      </c>
      <c r="S81">
        <f t="shared" ca="1" si="25"/>
        <v>35</v>
      </c>
    </row>
    <row r="82" spans="1:19">
      <c r="A82" s="49">
        <v>80</v>
      </c>
      <c r="B82">
        <v>1</v>
      </c>
      <c r="C82">
        <v>25</v>
      </c>
      <c r="D82">
        <v>29</v>
      </c>
      <c r="E82">
        <v>2500</v>
      </c>
      <c r="F82">
        <v>2999</v>
      </c>
      <c r="G82" s="61">
        <f t="shared" ca="1" si="13"/>
        <v>25</v>
      </c>
      <c r="H82" s="114">
        <f t="shared" ca="1" si="14"/>
        <v>2606</v>
      </c>
      <c r="I82" s="114" t="str">
        <f t="shared" ca="1" si="15"/>
        <v>China</v>
      </c>
      <c r="J82" s="107">
        <f t="shared" ca="1" si="16"/>
        <v>338.78000000000003</v>
      </c>
      <c r="K82" s="108">
        <f t="shared" ca="1" si="17"/>
        <v>4042.4336083744347</v>
      </c>
      <c r="L82" s="111">
        <f t="shared" ca="1" si="18"/>
        <v>261345.10447433661</v>
      </c>
      <c r="M82" s="102">
        <f t="shared" ca="1" si="19"/>
        <v>96</v>
      </c>
      <c r="N82" s="111">
        <f t="shared" ca="1" si="20"/>
        <v>2176.8040363407781</v>
      </c>
      <c r="O82" s="102">
        <f t="shared" ca="1" si="21"/>
        <v>48</v>
      </c>
      <c r="P82" s="111">
        <f t="shared" ca="1" si="22"/>
        <v>15252.405443746722</v>
      </c>
      <c r="Q82" s="102">
        <f t="shared" ca="1" si="23"/>
        <v>36</v>
      </c>
      <c r="R82" s="110">
        <f t="shared" ca="1" si="24"/>
        <v>6</v>
      </c>
      <c r="S82">
        <f t="shared" ca="1" si="25"/>
        <v>11</v>
      </c>
    </row>
    <row r="83" spans="1:19">
      <c r="A83" s="49">
        <v>81</v>
      </c>
      <c r="B83">
        <v>0</v>
      </c>
      <c r="C83">
        <v>25</v>
      </c>
      <c r="D83">
        <v>29</v>
      </c>
      <c r="E83">
        <v>2500</v>
      </c>
      <c r="F83">
        <v>2999</v>
      </c>
      <c r="G83" s="61">
        <f t="shared" ca="1" si="13"/>
        <v>26</v>
      </c>
      <c r="H83" s="114">
        <f t="shared" ca="1" si="14"/>
        <v>2817</v>
      </c>
      <c r="I83" s="114" t="str">
        <f t="shared" ca="1" si="15"/>
        <v>Singapore</v>
      </c>
      <c r="J83" s="107">
        <f t="shared" ca="1" si="16"/>
        <v>366.21000000000004</v>
      </c>
      <c r="K83" s="108">
        <f t="shared" ca="1" si="17"/>
        <v>8685.8279527760151</v>
      </c>
      <c r="L83" s="111">
        <f t="shared" ca="1" si="18"/>
        <v>359402.90371619427</v>
      </c>
      <c r="M83" s="102">
        <f t="shared" ca="1" si="19"/>
        <v>108</v>
      </c>
      <c r="N83" s="111">
        <f t="shared" ca="1" si="20"/>
        <v>5618.0534128338422</v>
      </c>
      <c r="O83" s="102">
        <f t="shared" ca="1" si="21"/>
        <v>96</v>
      </c>
      <c r="P83" s="111">
        <f t="shared" ca="1" si="22"/>
        <v>59301.479113172041</v>
      </c>
      <c r="Q83" s="102">
        <f t="shared" ca="1" si="23"/>
        <v>108</v>
      </c>
      <c r="R83" s="110">
        <f t="shared" ca="1" si="24"/>
        <v>4</v>
      </c>
      <c r="S83">
        <f t="shared" ca="1" si="25"/>
        <v>23</v>
      </c>
    </row>
    <row r="84" spans="1:19">
      <c r="A84" s="49">
        <v>82</v>
      </c>
      <c r="B84">
        <v>0</v>
      </c>
      <c r="C84">
        <v>25</v>
      </c>
      <c r="D84">
        <v>29</v>
      </c>
      <c r="E84">
        <v>2500</v>
      </c>
      <c r="F84">
        <v>2999</v>
      </c>
      <c r="G84" s="61">
        <f t="shared" ca="1" si="13"/>
        <v>29</v>
      </c>
      <c r="H84" s="114">
        <f t="shared" ca="1" si="14"/>
        <v>2578</v>
      </c>
      <c r="I84" s="114" t="str">
        <f t="shared" ca="1" si="15"/>
        <v>Singapore</v>
      </c>
      <c r="J84" s="107">
        <f t="shared" ca="1" si="16"/>
        <v>335.14</v>
      </c>
      <c r="K84" s="108">
        <f t="shared" ca="1" si="17"/>
        <v>19510.038079096143</v>
      </c>
      <c r="L84" s="111">
        <f t="shared" ca="1" si="18"/>
        <v>321813.8267527197</v>
      </c>
      <c r="M84" s="102">
        <f t="shared" ca="1" si="19"/>
        <v>84</v>
      </c>
      <c r="N84" s="111">
        <f t="shared" ca="1" si="20"/>
        <v>2690.5857264823367</v>
      </c>
      <c r="O84" s="102">
        <f t="shared" ca="1" si="21"/>
        <v>24</v>
      </c>
      <c r="P84" s="111">
        <f t="shared" ca="1" si="22"/>
        <v>20204.758865232809</v>
      </c>
      <c r="Q84" s="102">
        <f t="shared" ca="1" si="23"/>
        <v>12</v>
      </c>
      <c r="R84" s="110">
        <f t="shared" ca="1" si="24"/>
        <v>4</v>
      </c>
      <c r="S84">
        <f t="shared" ca="1" si="25"/>
        <v>59</v>
      </c>
    </row>
    <row r="85" spans="1:19">
      <c r="A85" s="49">
        <v>83</v>
      </c>
      <c r="B85">
        <v>0</v>
      </c>
      <c r="C85">
        <v>25</v>
      </c>
      <c r="D85">
        <v>29</v>
      </c>
      <c r="E85">
        <v>2500</v>
      </c>
      <c r="F85">
        <v>2999</v>
      </c>
      <c r="G85" s="61">
        <f t="shared" ca="1" si="13"/>
        <v>29</v>
      </c>
      <c r="H85" s="114">
        <f t="shared" ca="1" si="14"/>
        <v>2750</v>
      </c>
      <c r="I85" s="114" t="str">
        <f t="shared" ca="1" si="15"/>
        <v>Malaysia</v>
      </c>
      <c r="J85" s="107">
        <f t="shared" ca="1" si="16"/>
        <v>357.5</v>
      </c>
      <c r="K85" s="108">
        <f t="shared" ca="1" si="17"/>
        <v>20811.716337282542</v>
      </c>
      <c r="L85" s="111">
        <f t="shared" ca="1" si="18"/>
        <v>343284.72597749386</v>
      </c>
      <c r="M85" s="102">
        <f t="shared" ca="1" si="19"/>
        <v>84</v>
      </c>
      <c r="N85" s="111">
        <f t="shared" ca="1" si="20"/>
        <v>4041.3516166884792</v>
      </c>
      <c r="O85" s="102">
        <f t="shared" ca="1" si="21"/>
        <v>48</v>
      </c>
      <c r="P85" s="111">
        <f t="shared" ca="1" si="22"/>
        <v>56641.979786286494</v>
      </c>
      <c r="Q85" s="102">
        <f t="shared" ca="1" si="23"/>
        <v>84</v>
      </c>
      <c r="R85" s="110">
        <f t="shared" ca="1" si="24"/>
        <v>4</v>
      </c>
      <c r="S85">
        <f t="shared" ca="1" si="25"/>
        <v>59</v>
      </c>
    </row>
    <row r="86" spans="1:19">
      <c r="A86" s="49">
        <v>84</v>
      </c>
      <c r="B86">
        <v>0</v>
      </c>
      <c r="C86">
        <v>25</v>
      </c>
      <c r="D86">
        <v>29</v>
      </c>
      <c r="E86">
        <v>2500</v>
      </c>
      <c r="F86">
        <v>2999</v>
      </c>
      <c r="G86" s="61">
        <f t="shared" ca="1" si="13"/>
        <v>26</v>
      </c>
      <c r="H86" s="114">
        <f t="shared" ca="1" si="14"/>
        <v>2918</v>
      </c>
      <c r="I86" s="114" t="str">
        <f t="shared" ca="1" si="15"/>
        <v>China</v>
      </c>
      <c r="J86" s="107">
        <f t="shared" ca="1" si="16"/>
        <v>379.34000000000003</v>
      </c>
      <c r="K86" s="108">
        <f t="shared" ca="1" si="17"/>
        <v>8997.2474143416457</v>
      </c>
      <c r="L86" s="111">
        <f t="shared" ca="1" si="18"/>
        <v>161596.29260520893</v>
      </c>
      <c r="M86" s="102">
        <f t="shared" ca="1" si="19"/>
        <v>48</v>
      </c>
      <c r="N86" s="111">
        <f t="shared" ca="1" si="20"/>
        <v>5003.3914639405521</v>
      </c>
      <c r="O86" s="102">
        <f t="shared" ca="1" si="21"/>
        <v>84</v>
      </c>
      <c r="P86" s="111">
        <f t="shared" ca="1" si="22"/>
        <v>38947.28233958302</v>
      </c>
      <c r="Q86" s="102">
        <f t="shared" ca="1" si="23"/>
        <v>72</v>
      </c>
      <c r="R86" s="110">
        <f t="shared" ca="1" si="24"/>
        <v>1</v>
      </c>
      <c r="S86">
        <f t="shared" ca="1" si="25"/>
        <v>23</v>
      </c>
    </row>
    <row r="87" spans="1:19">
      <c r="A87" s="49">
        <v>85</v>
      </c>
      <c r="B87">
        <v>0</v>
      </c>
      <c r="C87">
        <v>25</v>
      </c>
      <c r="D87">
        <v>29</v>
      </c>
      <c r="E87">
        <v>2500</v>
      </c>
      <c r="F87">
        <v>2999</v>
      </c>
      <c r="G87" s="61">
        <f t="shared" ca="1" si="13"/>
        <v>25</v>
      </c>
      <c r="H87" s="114">
        <f t="shared" ca="1" si="14"/>
        <v>2645</v>
      </c>
      <c r="I87" s="114" t="str">
        <f t="shared" ca="1" si="15"/>
        <v>China</v>
      </c>
      <c r="J87" s="107">
        <f t="shared" ca="1" si="16"/>
        <v>343.85</v>
      </c>
      <c r="K87" s="108">
        <f t="shared" ca="1" si="17"/>
        <v>4102.9305042787337</v>
      </c>
      <c r="L87" s="111">
        <f t="shared" ca="1" si="18"/>
        <v>122743.38441462774</v>
      </c>
      <c r="M87" s="102">
        <f t="shared" ca="1" si="19"/>
        <v>48</v>
      </c>
      <c r="N87" s="111">
        <f t="shared" ca="1" si="20"/>
        <v>2209.3809194632995</v>
      </c>
      <c r="O87" s="102">
        <f t="shared" ca="1" si="21"/>
        <v>48</v>
      </c>
      <c r="P87" s="111">
        <f t="shared" ca="1" si="22"/>
        <v>20252.658428413582</v>
      </c>
      <c r="Q87" s="102">
        <f t="shared" ca="1" si="23"/>
        <v>48</v>
      </c>
      <c r="R87" s="110">
        <f t="shared" ca="1" si="24"/>
        <v>3</v>
      </c>
      <c r="S87">
        <f t="shared" ca="1" si="25"/>
        <v>11</v>
      </c>
    </row>
    <row r="88" spans="1:19">
      <c r="A88" s="49">
        <v>86</v>
      </c>
      <c r="B88">
        <v>0</v>
      </c>
      <c r="C88">
        <v>25</v>
      </c>
      <c r="D88">
        <v>29</v>
      </c>
      <c r="E88">
        <v>2500</v>
      </c>
      <c r="F88">
        <v>2999</v>
      </c>
      <c r="G88" s="61">
        <f t="shared" ca="1" si="13"/>
        <v>25</v>
      </c>
      <c r="H88" s="114">
        <f t="shared" ca="1" si="14"/>
        <v>2745</v>
      </c>
      <c r="I88" s="114" t="str">
        <f t="shared" ca="1" si="15"/>
        <v>China</v>
      </c>
      <c r="J88" s="107">
        <f t="shared" ca="1" si="16"/>
        <v>356.85</v>
      </c>
      <c r="K88" s="108">
        <f t="shared" ca="1" si="17"/>
        <v>4258.0507501871934</v>
      </c>
      <c r="L88" s="111">
        <f t="shared" ca="1" si="18"/>
        <v>195391.31513095595</v>
      </c>
      <c r="M88" s="102">
        <f t="shared" ca="1" si="19"/>
        <v>72</v>
      </c>
      <c r="N88" s="111">
        <f t="shared" ca="1" si="20"/>
        <v>5763.6272034915282</v>
      </c>
      <c r="O88" s="102">
        <f t="shared" ca="1" si="21"/>
        <v>108</v>
      </c>
      <c r="P88" s="111">
        <f t="shared" ca="1" si="22"/>
        <v>26399.725773897171</v>
      </c>
      <c r="Q88" s="102">
        <f t="shared" ca="1" si="23"/>
        <v>60</v>
      </c>
      <c r="R88" s="110">
        <f t="shared" ca="1" si="24"/>
        <v>1</v>
      </c>
      <c r="S88">
        <f t="shared" ca="1" si="25"/>
        <v>11</v>
      </c>
    </row>
    <row r="89" spans="1:19">
      <c r="A89" s="49">
        <v>87</v>
      </c>
      <c r="B89">
        <v>0</v>
      </c>
      <c r="C89">
        <v>25</v>
      </c>
      <c r="D89">
        <v>29</v>
      </c>
      <c r="E89">
        <v>2500</v>
      </c>
      <c r="F89">
        <v>2999</v>
      </c>
      <c r="G89" s="61">
        <f t="shared" ca="1" si="13"/>
        <v>27</v>
      </c>
      <c r="H89" s="114">
        <f t="shared" ca="1" si="14"/>
        <v>2732</v>
      </c>
      <c r="I89" s="114" t="str">
        <f t="shared" ca="1" si="15"/>
        <v>Malaysia</v>
      </c>
      <c r="J89" s="107">
        <f t="shared" ca="1" si="16"/>
        <v>355.16</v>
      </c>
      <c r="K89" s="108">
        <f t="shared" ca="1" si="17"/>
        <v>12558.210187910856</v>
      </c>
      <c r="L89" s="111">
        <f t="shared" ca="1" si="18"/>
        <v>378064.77729183919</v>
      </c>
      <c r="M89" s="102">
        <f t="shared" ca="1" si="19"/>
        <v>108</v>
      </c>
      <c r="N89" s="111">
        <f t="shared" ca="1" si="20"/>
        <v>2060.645754393659</v>
      </c>
      <c r="O89" s="102">
        <f t="shared" ca="1" si="21"/>
        <v>24</v>
      </c>
      <c r="P89" s="111">
        <f t="shared" ca="1" si="22"/>
        <v>34639.25737741145</v>
      </c>
      <c r="Q89" s="102">
        <f t="shared" ca="1" si="23"/>
        <v>60</v>
      </c>
      <c r="R89" s="110">
        <f t="shared" ca="1" si="24"/>
        <v>7</v>
      </c>
      <c r="S89">
        <f t="shared" ca="1" si="25"/>
        <v>35</v>
      </c>
    </row>
    <row r="90" spans="1:19">
      <c r="A90" s="49">
        <v>88</v>
      </c>
      <c r="B90">
        <v>0</v>
      </c>
      <c r="C90">
        <v>25</v>
      </c>
      <c r="D90">
        <v>29</v>
      </c>
      <c r="E90">
        <v>2500</v>
      </c>
      <c r="F90">
        <v>2999</v>
      </c>
      <c r="G90" s="61">
        <f t="shared" ca="1" si="13"/>
        <v>26</v>
      </c>
      <c r="H90" s="114">
        <f t="shared" ca="1" si="14"/>
        <v>2547</v>
      </c>
      <c r="I90" s="114" t="str">
        <f t="shared" ca="1" si="15"/>
        <v>Singapore</v>
      </c>
      <c r="J90" s="107">
        <f t="shared" ca="1" si="16"/>
        <v>331.11</v>
      </c>
      <c r="K90" s="108">
        <f t="shared" ca="1" si="17"/>
        <v>7853.320481263936</v>
      </c>
      <c r="L90" s="111">
        <f t="shared" ca="1" si="18"/>
        <v>206033.04072718538</v>
      </c>
      <c r="M90" s="102">
        <f t="shared" ca="1" si="19"/>
        <v>72</v>
      </c>
      <c r="N90" s="111">
        <f t="shared" ca="1" si="20"/>
        <v>6679.9247150272822</v>
      </c>
      <c r="O90" s="102">
        <f t="shared" ca="1" si="21"/>
        <v>120</v>
      </c>
      <c r="P90" s="111">
        <f t="shared" ca="1" si="22"/>
        <v>61232.643221083432</v>
      </c>
      <c r="Q90" s="102">
        <f t="shared" ca="1" si="23"/>
        <v>120</v>
      </c>
      <c r="R90" s="110">
        <f t="shared" ca="1" si="24"/>
        <v>2</v>
      </c>
      <c r="S90">
        <f t="shared" ca="1" si="25"/>
        <v>23</v>
      </c>
    </row>
    <row r="91" spans="1:19">
      <c r="A91" s="49">
        <v>89</v>
      </c>
      <c r="B91">
        <v>0</v>
      </c>
      <c r="C91">
        <v>25</v>
      </c>
      <c r="D91">
        <v>29</v>
      </c>
      <c r="E91">
        <v>2500</v>
      </c>
      <c r="F91">
        <v>2999</v>
      </c>
      <c r="G91" s="61">
        <f t="shared" ca="1" si="13"/>
        <v>26</v>
      </c>
      <c r="H91" s="114">
        <f t="shared" ca="1" si="14"/>
        <v>2892</v>
      </c>
      <c r="I91" s="114" t="str">
        <f t="shared" ca="1" si="15"/>
        <v>Singapore</v>
      </c>
      <c r="J91" s="107">
        <f t="shared" ca="1" si="16"/>
        <v>375.96000000000004</v>
      </c>
      <c r="K91" s="108">
        <f t="shared" ca="1" si="17"/>
        <v>8917.0800281960383</v>
      </c>
      <c r="L91" s="111">
        <f t="shared" ca="1" si="18"/>
        <v>69906.421176548276</v>
      </c>
      <c r="M91" s="102">
        <f t="shared" ca="1" si="19"/>
        <v>12</v>
      </c>
      <c r="N91" s="111">
        <f t="shared" ca="1" si="20"/>
        <v>5767.6288498102494</v>
      </c>
      <c r="O91" s="102">
        <f t="shared" ca="1" si="21"/>
        <v>96</v>
      </c>
      <c r="P91" s="111">
        <f t="shared" ca="1" si="22"/>
        <v>60880.325734928498</v>
      </c>
      <c r="Q91" s="102">
        <f t="shared" ca="1" si="23"/>
        <v>108</v>
      </c>
      <c r="R91" s="110">
        <f t="shared" ca="1" si="24"/>
        <v>6</v>
      </c>
      <c r="S91">
        <f t="shared" ca="1" si="25"/>
        <v>23</v>
      </c>
    </row>
    <row r="92" spans="1:19">
      <c r="A92" s="49">
        <v>90</v>
      </c>
      <c r="B92">
        <v>0</v>
      </c>
      <c r="C92">
        <v>25</v>
      </c>
      <c r="D92">
        <v>29</v>
      </c>
      <c r="E92">
        <v>2500</v>
      </c>
      <c r="F92">
        <v>2999</v>
      </c>
      <c r="G92" s="61">
        <f t="shared" ca="1" si="13"/>
        <v>27</v>
      </c>
      <c r="H92" s="114">
        <f t="shared" ca="1" si="14"/>
        <v>2579</v>
      </c>
      <c r="I92" s="114" t="str">
        <f t="shared" ca="1" si="15"/>
        <v>Malaysia</v>
      </c>
      <c r="J92" s="107">
        <f t="shared" ca="1" si="16"/>
        <v>335.27000000000004</v>
      </c>
      <c r="K92" s="108">
        <f t="shared" ca="1" si="17"/>
        <v>11854.913643712334</v>
      </c>
      <c r="L92" s="111">
        <f t="shared" ca="1" si="18"/>
        <v>135698.18237364627</v>
      </c>
      <c r="M92" s="102">
        <f t="shared" ca="1" si="19"/>
        <v>36</v>
      </c>
      <c r="N92" s="111">
        <f t="shared" ca="1" si="20"/>
        <v>2982.2548168073531</v>
      </c>
      <c r="O92" s="102">
        <f t="shared" ca="1" si="21"/>
        <v>48</v>
      </c>
      <c r="P92" s="111">
        <f t="shared" ca="1" si="22"/>
        <v>44782.614268377663</v>
      </c>
      <c r="Q92" s="102">
        <f t="shared" ca="1" si="23"/>
        <v>84</v>
      </c>
      <c r="R92" s="110">
        <f t="shared" ca="1" si="24"/>
        <v>1</v>
      </c>
      <c r="S92">
        <f t="shared" ca="1" si="25"/>
        <v>35</v>
      </c>
    </row>
    <row r="93" spans="1:19">
      <c r="A93" s="49">
        <v>91</v>
      </c>
      <c r="B93">
        <v>0</v>
      </c>
      <c r="C93">
        <v>25</v>
      </c>
      <c r="D93">
        <v>29</v>
      </c>
      <c r="E93">
        <v>2500</v>
      </c>
      <c r="F93">
        <v>2999</v>
      </c>
      <c r="G93" s="61">
        <f t="shared" ca="1" si="13"/>
        <v>26</v>
      </c>
      <c r="H93" s="114">
        <f t="shared" ca="1" si="14"/>
        <v>2730</v>
      </c>
      <c r="I93" s="114" t="str">
        <f t="shared" ca="1" si="15"/>
        <v>China</v>
      </c>
      <c r="J93" s="107">
        <f t="shared" ca="1" si="16"/>
        <v>354.90000000000003</v>
      </c>
      <c r="K93" s="108">
        <f t="shared" ca="1" si="17"/>
        <v>8417.5755452887915</v>
      </c>
      <c r="L93" s="111">
        <f t="shared" ca="1" si="18"/>
        <v>397770.67731153168</v>
      </c>
      <c r="M93" s="102">
        <f t="shared" ca="1" si="19"/>
        <v>120</v>
      </c>
      <c r="N93" s="111">
        <f t="shared" ca="1" si="20"/>
        <v>3975.0544253372163</v>
      </c>
      <c r="O93" s="102">
        <f t="shared" ca="1" si="21"/>
        <v>72</v>
      </c>
      <c r="P93" s="111">
        <f t="shared" ca="1" si="22"/>
        <v>36437.998898924481</v>
      </c>
      <c r="Q93" s="102">
        <f t="shared" ca="1" si="23"/>
        <v>72</v>
      </c>
      <c r="R93" s="110">
        <f t="shared" ca="1" si="24"/>
        <v>3</v>
      </c>
      <c r="S93">
        <f t="shared" ca="1" si="25"/>
        <v>23</v>
      </c>
    </row>
    <row r="94" spans="1:19">
      <c r="A94" s="49">
        <v>92</v>
      </c>
      <c r="B94">
        <v>0</v>
      </c>
      <c r="C94">
        <v>25</v>
      </c>
      <c r="D94">
        <v>29</v>
      </c>
      <c r="E94">
        <v>2500</v>
      </c>
      <c r="F94">
        <v>2999</v>
      </c>
      <c r="G94" s="61">
        <f t="shared" ca="1" si="13"/>
        <v>25</v>
      </c>
      <c r="H94" s="114">
        <f t="shared" ca="1" si="14"/>
        <v>2954</v>
      </c>
      <c r="I94" s="114" t="str">
        <f t="shared" ca="1" si="15"/>
        <v>Singapore</v>
      </c>
      <c r="J94" s="107">
        <f t="shared" ca="1" si="16"/>
        <v>384.02000000000004</v>
      </c>
      <c r="K94" s="108">
        <f t="shared" ca="1" si="17"/>
        <v>4582.2520641358715</v>
      </c>
      <c r="L94" s="111">
        <f t="shared" ca="1" si="18"/>
        <v>396804.99117667868</v>
      </c>
      <c r="M94" s="102">
        <f t="shared" ca="1" si="19"/>
        <v>120</v>
      </c>
      <c r="N94" s="111">
        <f t="shared" ca="1" si="20"/>
        <v>861.52557998660654</v>
      </c>
      <c r="O94" s="102">
        <f t="shared" ca="1" si="21"/>
        <v>12</v>
      </c>
      <c r="P94" s="111">
        <f t="shared" ca="1" si="22"/>
        <v>28409.759539560015</v>
      </c>
      <c r="Q94" s="102">
        <f t="shared" ca="1" si="23"/>
        <v>60</v>
      </c>
      <c r="R94" s="110">
        <f t="shared" ca="1" si="24"/>
        <v>4</v>
      </c>
      <c r="S94">
        <f t="shared" ca="1" si="25"/>
        <v>11</v>
      </c>
    </row>
    <row r="95" spans="1:19">
      <c r="A95" s="49">
        <v>93</v>
      </c>
      <c r="B95">
        <v>0</v>
      </c>
      <c r="C95">
        <v>25</v>
      </c>
      <c r="D95">
        <v>29</v>
      </c>
      <c r="E95">
        <v>2500</v>
      </c>
      <c r="F95">
        <v>2999</v>
      </c>
      <c r="G95" s="61">
        <f t="shared" ca="1" si="13"/>
        <v>26</v>
      </c>
      <c r="H95" s="114">
        <f t="shared" ca="1" si="14"/>
        <v>2584</v>
      </c>
      <c r="I95" s="114" t="str">
        <f t="shared" ca="1" si="15"/>
        <v>Singapore</v>
      </c>
      <c r="J95" s="107">
        <f t="shared" ca="1" si="16"/>
        <v>335.92</v>
      </c>
      <c r="K95" s="108">
        <f t="shared" ca="1" si="17"/>
        <v>7967.4048384711487</v>
      </c>
      <c r="L95" s="111">
        <f t="shared" ca="1" si="18"/>
        <v>113946.67103213767</v>
      </c>
      <c r="M95" s="102">
        <f t="shared" ca="1" si="19"/>
        <v>36</v>
      </c>
      <c r="N95" s="111">
        <f t="shared" ca="1" si="20"/>
        <v>3762.4690970957381</v>
      </c>
      <c r="O95" s="102">
        <f t="shared" ca="1" si="21"/>
        <v>72</v>
      </c>
      <c r="P95" s="111">
        <f t="shared" ca="1" si="22"/>
        <v>10306.120931131787</v>
      </c>
      <c r="Q95" s="102">
        <f t="shared" ca="1" si="23"/>
        <v>12</v>
      </c>
      <c r="R95" s="110">
        <f t="shared" ca="1" si="24"/>
        <v>7</v>
      </c>
      <c r="S95">
        <f t="shared" ca="1" si="25"/>
        <v>23</v>
      </c>
    </row>
    <row r="96" spans="1:19">
      <c r="A96" s="49">
        <v>94</v>
      </c>
      <c r="B96">
        <v>0</v>
      </c>
      <c r="C96">
        <v>25</v>
      </c>
      <c r="D96">
        <v>29</v>
      </c>
      <c r="E96">
        <v>2500</v>
      </c>
      <c r="F96">
        <v>2999</v>
      </c>
      <c r="G96" s="61">
        <f t="shared" ca="1" si="13"/>
        <v>26</v>
      </c>
      <c r="H96" s="114">
        <f t="shared" ca="1" si="14"/>
        <v>2989</v>
      </c>
      <c r="I96" s="114" t="str">
        <f t="shared" ca="1" si="15"/>
        <v>China</v>
      </c>
      <c r="J96" s="107">
        <f t="shared" ca="1" si="16"/>
        <v>388.57</v>
      </c>
      <c r="K96" s="108">
        <f t="shared" ca="1" si="17"/>
        <v>9216.1660457392645</v>
      </c>
      <c r="L96" s="111">
        <f t="shared" ca="1" si="18"/>
        <v>202123.24952332853</v>
      </c>
      <c r="M96" s="102">
        <f t="shared" ca="1" si="19"/>
        <v>60</v>
      </c>
      <c r="N96" s="111">
        <f t="shared" ca="1" si="20"/>
        <v>1813.8888823689304</v>
      </c>
      <c r="O96" s="102">
        <f t="shared" ca="1" si="21"/>
        <v>24</v>
      </c>
      <c r="P96" s="111">
        <f t="shared" ca="1" si="22"/>
        <v>46980.382665895995</v>
      </c>
      <c r="Q96" s="102">
        <f t="shared" ca="1" si="23"/>
        <v>84</v>
      </c>
      <c r="R96" s="110">
        <f t="shared" ca="1" si="24"/>
        <v>1</v>
      </c>
      <c r="S96">
        <f t="shared" ca="1" si="25"/>
        <v>23</v>
      </c>
    </row>
    <row r="97" spans="1:19">
      <c r="A97" s="49">
        <v>95</v>
      </c>
      <c r="B97">
        <v>0</v>
      </c>
      <c r="C97">
        <v>25</v>
      </c>
      <c r="D97">
        <v>29</v>
      </c>
      <c r="E97">
        <v>2500</v>
      </c>
      <c r="F97">
        <v>2999</v>
      </c>
      <c r="G97" s="61">
        <f t="shared" ca="1" si="13"/>
        <v>27</v>
      </c>
      <c r="H97" s="114">
        <f t="shared" ca="1" si="14"/>
        <v>2612</v>
      </c>
      <c r="I97" s="114" t="str">
        <f t="shared" ca="1" si="15"/>
        <v>Singapore</v>
      </c>
      <c r="J97" s="107">
        <f t="shared" ca="1" si="16"/>
        <v>339.56</v>
      </c>
      <c r="K97" s="108">
        <f t="shared" ca="1" si="17"/>
        <v>12006.605055206132</v>
      </c>
      <c r="L97" s="111">
        <f t="shared" ca="1" si="18"/>
        <v>274882.65000294324</v>
      </c>
      <c r="M97" s="102">
        <f t="shared" ca="1" si="19"/>
        <v>84</v>
      </c>
      <c r="N97" s="111">
        <f t="shared" ca="1" si="20"/>
        <v>3020.4147272201649</v>
      </c>
      <c r="O97" s="102">
        <f t="shared" ca="1" si="21"/>
        <v>48</v>
      </c>
      <c r="P97" s="111">
        <f t="shared" ca="1" si="22"/>
        <v>38997.156980761836</v>
      </c>
      <c r="Q97" s="102">
        <f t="shared" ca="1" si="23"/>
        <v>72</v>
      </c>
      <c r="R97" s="110">
        <f t="shared" ca="1" si="24"/>
        <v>3</v>
      </c>
      <c r="S97">
        <f t="shared" ca="1" si="25"/>
        <v>35</v>
      </c>
    </row>
    <row r="98" spans="1:19">
      <c r="A98" s="49">
        <v>96</v>
      </c>
      <c r="B98">
        <v>0</v>
      </c>
      <c r="C98">
        <v>25</v>
      </c>
      <c r="D98">
        <v>29</v>
      </c>
      <c r="E98">
        <v>2500</v>
      </c>
      <c r="F98">
        <v>2999</v>
      </c>
      <c r="G98" s="61">
        <f t="shared" ca="1" si="13"/>
        <v>25</v>
      </c>
      <c r="H98" s="114">
        <f t="shared" ca="1" si="14"/>
        <v>2916</v>
      </c>
      <c r="I98" s="114" t="str">
        <f t="shared" ca="1" si="15"/>
        <v>China</v>
      </c>
      <c r="J98" s="107">
        <f t="shared" ca="1" si="16"/>
        <v>379.08000000000004</v>
      </c>
      <c r="K98" s="108">
        <f t="shared" ca="1" si="17"/>
        <v>4523.3063706906578</v>
      </c>
      <c r="L98" s="111">
        <f t="shared" ca="1" si="18"/>
        <v>74133.565153558375</v>
      </c>
      <c r="M98" s="102">
        <f t="shared" ca="1" si="19"/>
        <v>24</v>
      </c>
      <c r="N98" s="111">
        <f t="shared" ca="1" si="20"/>
        <v>4469.6617210266131</v>
      </c>
      <c r="O98" s="102">
        <f t="shared" ca="1" si="21"/>
        <v>84</v>
      </c>
      <c r="P98" s="111">
        <f t="shared" ca="1" si="22"/>
        <v>48251.56698648593</v>
      </c>
      <c r="Q98" s="102">
        <f t="shared" ca="1" si="23"/>
        <v>96</v>
      </c>
      <c r="R98" s="110">
        <f t="shared" ca="1" si="24"/>
        <v>7</v>
      </c>
      <c r="S98">
        <f t="shared" ca="1" si="25"/>
        <v>11</v>
      </c>
    </row>
    <row r="99" spans="1:19">
      <c r="A99" s="49">
        <v>97</v>
      </c>
      <c r="B99">
        <v>1</v>
      </c>
      <c r="C99">
        <v>25</v>
      </c>
      <c r="D99">
        <v>29</v>
      </c>
      <c r="E99">
        <v>3000</v>
      </c>
      <c r="F99">
        <v>3999</v>
      </c>
      <c r="G99" s="61">
        <f t="shared" ca="1" si="13"/>
        <v>25</v>
      </c>
      <c r="H99" s="114">
        <f t="shared" ca="1" si="14"/>
        <v>3564</v>
      </c>
      <c r="I99" s="114" t="str">
        <f t="shared" ca="1" si="15"/>
        <v>Singapore</v>
      </c>
      <c r="J99" s="107">
        <f t="shared" ca="1" si="16"/>
        <v>463.32</v>
      </c>
      <c r="K99" s="108">
        <f t="shared" ca="1" si="17"/>
        <v>5528.4855641774693</v>
      </c>
      <c r="L99" s="111">
        <f t="shared" ca="1" si="18"/>
        <v>57746.128922595832</v>
      </c>
      <c r="M99" s="102">
        <f t="shared" ca="1" si="19"/>
        <v>12</v>
      </c>
      <c r="N99" s="111">
        <f t="shared" ca="1" si="20"/>
        <v>1630.9384333782837</v>
      </c>
      <c r="O99" s="102">
        <f t="shared" ca="1" si="21"/>
        <v>24</v>
      </c>
      <c r="P99" s="111">
        <f t="shared" ca="1" si="22"/>
        <v>68596.61229073524</v>
      </c>
      <c r="Q99" s="102">
        <f t="shared" ca="1" si="23"/>
        <v>108</v>
      </c>
      <c r="R99" s="110">
        <f t="shared" ca="1" si="24"/>
        <v>6</v>
      </c>
      <c r="S99">
        <f t="shared" ca="1" si="25"/>
        <v>11</v>
      </c>
    </row>
    <row r="100" spans="1:19">
      <c r="A100" s="49">
        <v>98</v>
      </c>
      <c r="B100">
        <v>1</v>
      </c>
      <c r="C100">
        <v>25</v>
      </c>
      <c r="D100">
        <v>29</v>
      </c>
      <c r="E100">
        <v>3000</v>
      </c>
      <c r="F100">
        <v>3999</v>
      </c>
      <c r="G100" s="61">
        <f t="shared" ca="1" si="13"/>
        <v>28</v>
      </c>
      <c r="H100" s="114">
        <f t="shared" ca="1" si="14"/>
        <v>3085</v>
      </c>
      <c r="I100" s="114" t="str">
        <f t="shared" ca="1" si="15"/>
        <v>China</v>
      </c>
      <c r="J100" s="107">
        <f t="shared" ca="1" si="16"/>
        <v>401.05</v>
      </c>
      <c r="K100" s="108">
        <f t="shared" ca="1" si="17"/>
        <v>18792.211756282482</v>
      </c>
      <c r="L100" s="111">
        <f t="shared" ca="1" si="18"/>
        <v>122843.06679426147</v>
      </c>
      <c r="M100" s="102">
        <f t="shared" ca="1" si="19"/>
        <v>12</v>
      </c>
      <c r="N100" s="111">
        <f t="shared" ca="1" si="20"/>
        <v>9331.1128257696564</v>
      </c>
      <c r="O100" s="102">
        <f t="shared" ca="1" si="21"/>
        <v>120</v>
      </c>
      <c r="P100" s="111">
        <f t="shared" ca="1" si="22"/>
        <v>43750.85210531528</v>
      </c>
      <c r="Q100" s="102">
        <f t="shared" ca="1" si="23"/>
        <v>60</v>
      </c>
      <c r="R100" s="110">
        <f t="shared" ca="1" si="24"/>
        <v>1</v>
      </c>
      <c r="S100">
        <f t="shared" ca="1" si="25"/>
        <v>47</v>
      </c>
    </row>
    <row r="101" spans="1:19">
      <c r="A101" s="49">
        <v>99</v>
      </c>
      <c r="B101">
        <v>1</v>
      </c>
      <c r="C101">
        <v>25</v>
      </c>
      <c r="D101">
        <v>29</v>
      </c>
      <c r="E101">
        <v>3000</v>
      </c>
      <c r="F101">
        <v>3999</v>
      </c>
      <c r="G101" s="61">
        <f t="shared" ca="1" si="13"/>
        <v>27</v>
      </c>
      <c r="H101" s="114">
        <f t="shared" ca="1" si="14"/>
        <v>3981</v>
      </c>
      <c r="I101" s="114" t="str">
        <f t="shared" ca="1" si="15"/>
        <v>Singapore</v>
      </c>
      <c r="J101" s="107">
        <f t="shared" ca="1" si="16"/>
        <v>517.53</v>
      </c>
      <c r="K101" s="108">
        <f t="shared" ca="1" si="17"/>
        <v>18299.500277479179</v>
      </c>
      <c r="L101" s="111">
        <f t="shared" ca="1" si="18"/>
        <v>418953.9929792179</v>
      </c>
      <c r="M101" s="102">
        <f t="shared" ca="1" si="19"/>
        <v>84</v>
      </c>
      <c r="N101" s="111">
        <f t="shared" ca="1" si="20"/>
        <v>2296.2253440244472</v>
      </c>
      <c r="O101" s="102">
        <f t="shared" ca="1" si="21"/>
        <v>12</v>
      </c>
      <c r="P101" s="111">
        <f t="shared" ca="1" si="22"/>
        <v>34561.995566058613</v>
      </c>
      <c r="Q101" s="102">
        <f t="shared" ca="1" si="23"/>
        <v>36</v>
      </c>
      <c r="R101" s="110">
        <f t="shared" ca="1" si="24"/>
        <v>7</v>
      </c>
      <c r="S101">
        <f t="shared" ca="1" si="25"/>
        <v>35</v>
      </c>
    </row>
    <row r="102" spans="1:19">
      <c r="A102" s="49">
        <v>100</v>
      </c>
      <c r="B102">
        <v>1</v>
      </c>
      <c r="C102">
        <v>25</v>
      </c>
      <c r="D102">
        <v>29</v>
      </c>
      <c r="E102">
        <v>3000</v>
      </c>
      <c r="F102">
        <v>3999</v>
      </c>
      <c r="G102" s="61">
        <f t="shared" ca="1" si="13"/>
        <v>29</v>
      </c>
      <c r="H102" s="114">
        <f t="shared" ca="1" si="14"/>
        <v>3776</v>
      </c>
      <c r="I102" s="114" t="str">
        <f t="shared" ca="1" si="15"/>
        <v>China</v>
      </c>
      <c r="J102" s="107">
        <f t="shared" ca="1" si="16"/>
        <v>490.88</v>
      </c>
      <c r="K102" s="108">
        <f t="shared" ca="1" si="17"/>
        <v>28576.378505301411</v>
      </c>
      <c r="L102" s="111">
        <f t="shared" ca="1" si="18"/>
        <v>308285.73140637774</v>
      </c>
      <c r="M102" s="102">
        <f t="shared" ca="1" si="19"/>
        <v>48</v>
      </c>
      <c r="N102" s="111">
        <f t="shared" ca="1" si="20"/>
        <v>8484.5004564502924</v>
      </c>
      <c r="O102" s="102">
        <f t="shared" ca="1" si="21"/>
        <v>84</v>
      </c>
      <c r="P102" s="111">
        <f t="shared" ca="1" si="22"/>
        <v>29593.936956989561</v>
      </c>
      <c r="Q102" s="102">
        <f t="shared" ca="1" si="23"/>
        <v>12</v>
      </c>
      <c r="R102" s="110">
        <f t="shared" ca="1" si="24"/>
        <v>5</v>
      </c>
      <c r="S102">
        <f t="shared" ca="1" si="25"/>
        <v>59</v>
      </c>
    </row>
    <row r="103" spans="1:19">
      <c r="A103" s="49">
        <v>101</v>
      </c>
      <c r="B103">
        <v>1</v>
      </c>
      <c r="C103">
        <v>25</v>
      </c>
      <c r="D103">
        <v>29</v>
      </c>
      <c r="E103">
        <v>3000</v>
      </c>
      <c r="F103">
        <v>3999</v>
      </c>
      <c r="G103" s="61">
        <f t="shared" ca="1" si="13"/>
        <v>26</v>
      </c>
      <c r="H103" s="114">
        <f t="shared" ca="1" si="14"/>
        <v>3258</v>
      </c>
      <c r="I103" s="114" t="str">
        <f t="shared" ca="1" si="15"/>
        <v>Malaysia</v>
      </c>
      <c r="J103" s="107">
        <f t="shared" ca="1" si="16"/>
        <v>423.54</v>
      </c>
      <c r="K103" s="108">
        <f t="shared" ca="1" si="17"/>
        <v>10045.590156245744</v>
      </c>
      <c r="L103" s="111">
        <f t="shared" ca="1" si="18"/>
        <v>109840.71184636213</v>
      </c>
      <c r="M103" s="102">
        <f t="shared" ca="1" si="19"/>
        <v>24</v>
      </c>
      <c r="N103" s="111">
        <f t="shared" ca="1" si="20"/>
        <v>5586.377446716353</v>
      </c>
      <c r="O103" s="102">
        <f t="shared" ca="1" si="21"/>
        <v>84</v>
      </c>
      <c r="P103" s="111">
        <f t="shared" ca="1" si="22"/>
        <v>29770.15730492878</v>
      </c>
      <c r="Q103" s="102">
        <f t="shared" ca="1" si="23"/>
        <v>48</v>
      </c>
      <c r="R103" s="110">
        <f t="shared" ca="1" si="24"/>
        <v>4</v>
      </c>
      <c r="S103">
        <f t="shared" ca="1" si="25"/>
        <v>23</v>
      </c>
    </row>
    <row r="104" spans="1:19">
      <c r="A104" s="49">
        <v>102</v>
      </c>
      <c r="B104">
        <v>1</v>
      </c>
      <c r="C104">
        <v>25</v>
      </c>
      <c r="D104">
        <v>29</v>
      </c>
      <c r="E104">
        <v>3000</v>
      </c>
      <c r="F104">
        <v>3999</v>
      </c>
      <c r="G104" s="61">
        <f t="shared" ca="1" si="13"/>
        <v>27</v>
      </c>
      <c r="H104" s="114">
        <f t="shared" ca="1" si="14"/>
        <v>3586</v>
      </c>
      <c r="I104" s="114" t="str">
        <f t="shared" ca="1" si="15"/>
        <v>Singapore</v>
      </c>
      <c r="J104" s="107">
        <f t="shared" ca="1" si="16"/>
        <v>466.18</v>
      </c>
      <c r="K104" s="108">
        <f t="shared" ca="1" si="17"/>
        <v>16483.800048992802</v>
      </c>
      <c r="L104" s="111">
        <f t="shared" ca="1" si="18"/>
        <v>496244.61616710655</v>
      </c>
      <c r="M104" s="102">
        <f t="shared" ca="1" si="19"/>
        <v>108</v>
      </c>
      <c r="N104" s="111">
        <f t="shared" ca="1" si="20"/>
        <v>6792.9269878981568</v>
      </c>
      <c r="O104" s="102">
        <f t="shared" ca="1" si="21"/>
        <v>84</v>
      </c>
      <c r="P104" s="111">
        <f t="shared" ca="1" si="22"/>
        <v>45467.195078842415</v>
      </c>
      <c r="Q104" s="102">
        <f t="shared" ca="1" si="23"/>
        <v>60</v>
      </c>
      <c r="R104" s="110">
        <f t="shared" ca="1" si="24"/>
        <v>7</v>
      </c>
      <c r="S104">
        <f t="shared" ca="1" si="25"/>
        <v>35</v>
      </c>
    </row>
    <row r="105" spans="1:19">
      <c r="A105" s="49">
        <v>103</v>
      </c>
      <c r="B105">
        <v>1</v>
      </c>
      <c r="C105">
        <v>25</v>
      </c>
      <c r="D105">
        <v>29</v>
      </c>
      <c r="E105">
        <v>3000</v>
      </c>
      <c r="F105">
        <v>3999</v>
      </c>
      <c r="G105" s="61">
        <f t="shared" ca="1" si="13"/>
        <v>26</v>
      </c>
      <c r="H105" s="114">
        <f t="shared" ca="1" si="14"/>
        <v>3358</v>
      </c>
      <c r="I105" s="114" t="str">
        <f t="shared" ca="1" si="15"/>
        <v>Singapore</v>
      </c>
      <c r="J105" s="107">
        <f t="shared" ca="1" si="16"/>
        <v>436.54</v>
      </c>
      <c r="K105" s="108">
        <f t="shared" ca="1" si="17"/>
        <v>10353.926256805771</v>
      </c>
      <c r="L105" s="111">
        <f t="shared" ca="1" si="18"/>
        <v>271636.80830855452</v>
      </c>
      <c r="M105" s="102">
        <f t="shared" ca="1" si="19"/>
        <v>72</v>
      </c>
      <c r="N105" s="111">
        <f t="shared" ca="1" si="20"/>
        <v>4087.3662409461595</v>
      </c>
      <c r="O105" s="102">
        <f t="shared" ca="1" si="21"/>
        <v>60</v>
      </c>
      <c r="P105" s="111">
        <f t="shared" ca="1" si="22"/>
        <v>80729.963068864599</v>
      </c>
      <c r="Q105" s="102">
        <f t="shared" ca="1" si="23"/>
        <v>120</v>
      </c>
      <c r="R105" s="110">
        <f t="shared" ca="1" si="24"/>
        <v>7</v>
      </c>
      <c r="S105">
        <f t="shared" ca="1" si="25"/>
        <v>23</v>
      </c>
    </row>
    <row r="106" spans="1:19">
      <c r="A106" s="49">
        <v>104</v>
      </c>
      <c r="B106">
        <v>1</v>
      </c>
      <c r="C106">
        <v>25</v>
      </c>
      <c r="D106">
        <v>29</v>
      </c>
      <c r="E106">
        <v>3000</v>
      </c>
      <c r="F106">
        <v>3999</v>
      </c>
      <c r="G106" s="61">
        <f t="shared" ca="1" si="13"/>
        <v>25</v>
      </c>
      <c r="H106" s="114">
        <f t="shared" ca="1" si="14"/>
        <v>3740</v>
      </c>
      <c r="I106" s="114" t="str">
        <f t="shared" ca="1" si="15"/>
        <v>Singapore</v>
      </c>
      <c r="J106" s="107">
        <f t="shared" ca="1" si="16"/>
        <v>486.2</v>
      </c>
      <c r="K106" s="108">
        <f t="shared" ca="1" si="17"/>
        <v>5801.4971969763565</v>
      </c>
      <c r="L106" s="111">
        <f t="shared" ca="1" si="18"/>
        <v>132663.54184890984</v>
      </c>
      <c r="M106" s="102">
        <f t="shared" ca="1" si="19"/>
        <v>36</v>
      </c>
      <c r="N106" s="111">
        <f t="shared" ca="1" si="20"/>
        <v>5732.6937025512789</v>
      </c>
      <c r="O106" s="102">
        <f t="shared" ca="1" si="21"/>
        <v>84</v>
      </c>
      <c r="P106" s="111">
        <f t="shared" ca="1" si="22"/>
        <v>71984.099317438202</v>
      </c>
      <c r="Q106" s="102">
        <f t="shared" ca="1" si="23"/>
        <v>108</v>
      </c>
      <c r="R106" s="110">
        <f t="shared" ca="1" si="24"/>
        <v>6</v>
      </c>
      <c r="S106">
        <f t="shared" ca="1" si="25"/>
        <v>11</v>
      </c>
    </row>
    <row r="107" spans="1:19">
      <c r="A107" s="49">
        <v>105</v>
      </c>
      <c r="B107">
        <v>1</v>
      </c>
      <c r="C107">
        <v>25</v>
      </c>
      <c r="D107">
        <v>29</v>
      </c>
      <c r="E107">
        <v>3000</v>
      </c>
      <c r="F107">
        <v>3999</v>
      </c>
      <c r="G107" s="61">
        <f t="shared" ca="1" si="13"/>
        <v>25</v>
      </c>
      <c r="H107" s="114">
        <f t="shared" ca="1" si="14"/>
        <v>3129</v>
      </c>
      <c r="I107" s="114" t="str">
        <f t="shared" ca="1" si="15"/>
        <v>China</v>
      </c>
      <c r="J107" s="107">
        <f t="shared" ca="1" si="16"/>
        <v>406.77000000000004</v>
      </c>
      <c r="K107" s="108">
        <f t="shared" ca="1" si="17"/>
        <v>4853.7124944756742</v>
      </c>
      <c r="L107" s="111">
        <f t="shared" ca="1" si="18"/>
        <v>313794.64002310031</v>
      </c>
      <c r="M107" s="102">
        <f t="shared" ca="1" si="19"/>
        <v>96</v>
      </c>
      <c r="N107" s="111">
        <f t="shared" ca="1" si="20"/>
        <v>2613.6683920607429</v>
      </c>
      <c r="O107" s="102">
        <f t="shared" ca="1" si="21"/>
        <v>48</v>
      </c>
      <c r="P107" s="111">
        <f t="shared" ca="1" si="22"/>
        <v>43964.702439419008</v>
      </c>
      <c r="Q107" s="102">
        <f t="shared" ca="1" si="23"/>
        <v>84</v>
      </c>
      <c r="R107" s="110">
        <f t="shared" ca="1" si="24"/>
        <v>4</v>
      </c>
      <c r="S107">
        <f t="shared" ca="1" si="25"/>
        <v>11</v>
      </c>
    </row>
    <row r="108" spans="1:19">
      <c r="A108" s="49">
        <v>106</v>
      </c>
      <c r="B108">
        <v>1</v>
      </c>
      <c r="C108">
        <v>25</v>
      </c>
      <c r="D108">
        <v>29</v>
      </c>
      <c r="E108">
        <v>3000</v>
      </c>
      <c r="F108">
        <v>3999</v>
      </c>
      <c r="G108" s="61">
        <f t="shared" ca="1" si="13"/>
        <v>28</v>
      </c>
      <c r="H108" s="114">
        <f t="shared" ca="1" si="14"/>
        <v>3787</v>
      </c>
      <c r="I108" s="114" t="str">
        <f t="shared" ca="1" si="15"/>
        <v>Singapore</v>
      </c>
      <c r="J108" s="107">
        <f t="shared" ca="1" si="16"/>
        <v>492.31</v>
      </c>
      <c r="K108" s="108">
        <f t="shared" ca="1" si="17"/>
        <v>23068.429796123746</v>
      </c>
      <c r="L108" s="111">
        <f t="shared" ca="1" si="18"/>
        <v>150796.33515392808</v>
      </c>
      <c r="M108" s="102">
        <f t="shared" ca="1" si="19"/>
        <v>12</v>
      </c>
      <c r="N108" s="111">
        <f t="shared" ca="1" si="20"/>
        <v>6813.8379011031575</v>
      </c>
      <c r="O108" s="102">
        <f t="shared" ca="1" si="21"/>
        <v>72</v>
      </c>
      <c r="P108" s="111">
        <f t="shared" ca="1" si="22"/>
        <v>62460.180760112285</v>
      </c>
      <c r="Q108" s="102">
        <f t="shared" ca="1" si="23"/>
        <v>72</v>
      </c>
      <c r="R108" s="110">
        <f t="shared" ca="1" si="24"/>
        <v>6</v>
      </c>
      <c r="S108">
        <f t="shared" ca="1" si="25"/>
        <v>47</v>
      </c>
    </row>
    <row r="109" spans="1:19">
      <c r="A109" s="49">
        <v>107</v>
      </c>
      <c r="B109">
        <v>1</v>
      </c>
      <c r="C109">
        <v>25</v>
      </c>
      <c r="D109">
        <v>29</v>
      </c>
      <c r="E109">
        <v>3000</v>
      </c>
      <c r="F109">
        <v>3999</v>
      </c>
      <c r="G109" s="61">
        <f t="shared" ca="1" si="13"/>
        <v>28</v>
      </c>
      <c r="H109" s="114">
        <f t="shared" ca="1" si="14"/>
        <v>3607</v>
      </c>
      <c r="I109" s="114" t="str">
        <f t="shared" ca="1" si="15"/>
        <v>Malaysia</v>
      </c>
      <c r="J109" s="107">
        <f t="shared" ca="1" si="16"/>
        <v>468.91</v>
      </c>
      <c r="K109" s="108">
        <f t="shared" ca="1" si="17"/>
        <v>21971.963632061885</v>
      </c>
      <c r="L109" s="111">
        <f t="shared" ca="1" si="18"/>
        <v>263298.76553293417</v>
      </c>
      <c r="M109" s="102">
        <f t="shared" ca="1" si="19"/>
        <v>48</v>
      </c>
      <c r="N109" s="111">
        <f t="shared" ca="1" si="20"/>
        <v>3962.5360250642784</v>
      </c>
      <c r="O109" s="102">
        <f t="shared" ca="1" si="21"/>
        <v>36</v>
      </c>
      <c r="P109" s="111">
        <f t="shared" ca="1" si="22"/>
        <v>36323.246896422555</v>
      </c>
      <c r="Q109" s="102">
        <f t="shared" ca="1" si="23"/>
        <v>36</v>
      </c>
      <c r="R109" s="110">
        <f t="shared" ca="1" si="24"/>
        <v>7</v>
      </c>
      <c r="S109">
        <f t="shared" ca="1" si="25"/>
        <v>47</v>
      </c>
    </row>
    <row r="110" spans="1:19">
      <c r="A110" s="49">
        <v>108</v>
      </c>
      <c r="B110">
        <v>1</v>
      </c>
      <c r="C110">
        <v>25</v>
      </c>
      <c r="D110">
        <v>29</v>
      </c>
      <c r="E110">
        <v>3000</v>
      </c>
      <c r="F110">
        <v>3999</v>
      </c>
      <c r="G110" s="61">
        <f t="shared" ca="1" si="13"/>
        <v>29</v>
      </c>
      <c r="H110" s="114">
        <f t="shared" ca="1" si="14"/>
        <v>3243</v>
      </c>
      <c r="I110" s="114" t="str">
        <f t="shared" ca="1" si="15"/>
        <v>China</v>
      </c>
      <c r="J110" s="107">
        <f t="shared" ca="1" si="16"/>
        <v>421.59000000000003</v>
      </c>
      <c r="K110" s="108">
        <f t="shared" ca="1" si="17"/>
        <v>24542.689484293558</v>
      </c>
      <c r="L110" s="111">
        <f t="shared" ca="1" si="18"/>
        <v>580493.76118268457</v>
      </c>
      <c r="M110" s="102">
        <f t="shared" ca="1" si="19"/>
        <v>120</v>
      </c>
      <c r="N110" s="111">
        <f t="shared" ca="1" si="20"/>
        <v>6381.3172127497182</v>
      </c>
      <c r="O110" s="102">
        <f t="shared" ca="1" si="21"/>
        <v>72</v>
      </c>
      <c r="P110" s="111">
        <f t="shared" ca="1" si="22"/>
        <v>31025.751429016167</v>
      </c>
      <c r="Q110" s="102">
        <f t="shared" ca="1" si="23"/>
        <v>24</v>
      </c>
      <c r="R110" s="110">
        <f t="shared" ca="1" si="24"/>
        <v>2</v>
      </c>
      <c r="S110">
        <f t="shared" ca="1" si="25"/>
        <v>59</v>
      </c>
    </row>
    <row r="111" spans="1:19">
      <c r="A111" s="49">
        <v>109</v>
      </c>
      <c r="B111">
        <v>1</v>
      </c>
      <c r="C111">
        <v>25</v>
      </c>
      <c r="D111">
        <v>29</v>
      </c>
      <c r="E111">
        <v>3000</v>
      </c>
      <c r="F111">
        <v>3999</v>
      </c>
      <c r="G111" s="61">
        <f t="shared" ca="1" si="13"/>
        <v>29</v>
      </c>
      <c r="H111" s="114">
        <f t="shared" ca="1" si="14"/>
        <v>3653</v>
      </c>
      <c r="I111" s="114" t="str">
        <f t="shared" ca="1" si="15"/>
        <v>Malaysia</v>
      </c>
      <c r="J111" s="107">
        <f t="shared" ca="1" si="16"/>
        <v>474.89000000000004</v>
      </c>
      <c r="K111" s="108">
        <f t="shared" ca="1" si="17"/>
        <v>27645.527192761136</v>
      </c>
      <c r="L111" s="111">
        <f t="shared" ca="1" si="18"/>
        <v>298243.58496490942</v>
      </c>
      <c r="M111" s="102">
        <f t="shared" ca="1" si="19"/>
        <v>48</v>
      </c>
      <c r="N111" s="111">
        <f t="shared" ca="1" si="20"/>
        <v>11769.900330806733</v>
      </c>
      <c r="O111" s="102">
        <f t="shared" ca="1" si="21"/>
        <v>120</v>
      </c>
      <c r="P111" s="111">
        <f t="shared" ca="1" si="22"/>
        <v>41796.297910734342</v>
      </c>
      <c r="Q111" s="102">
        <f t="shared" ca="1" si="23"/>
        <v>36</v>
      </c>
      <c r="R111" s="110">
        <f t="shared" ca="1" si="24"/>
        <v>6</v>
      </c>
      <c r="S111">
        <f t="shared" ca="1" si="25"/>
        <v>59</v>
      </c>
    </row>
    <row r="112" spans="1:19">
      <c r="A112" s="49">
        <v>110</v>
      </c>
      <c r="B112">
        <v>1</v>
      </c>
      <c r="C112">
        <v>25</v>
      </c>
      <c r="D112">
        <v>29</v>
      </c>
      <c r="E112">
        <v>3000</v>
      </c>
      <c r="F112">
        <v>3999</v>
      </c>
      <c r="G112" s="61">
        <f t="shared" ca="1" si="13"/>
        <v>26</v>
      </c>
      <c r="H112" s="114">
        <f t="shared" ca="1" si="14"/>
        <v>3280</v>
      </c>
      <c r="I112" s="114" t="str">
        <f t="shared" ca="1" si="15"/>
        <v>Malaysia</v>
      </c>
      <c r="J112" s="107">
        <f t="shared" ca="1" si="16"/>
        <v>426.40000000000003</v>
      </c>
      <c r="K112" s="108">
        <f t="shared" ca="1" si="17"/>
        <v>10113.424098368951</v>
      </c>
      <c r="L112" s="111">
        <f t="shared" ca="1" si="18"/>
        <v>181643.53658159194</v>
      </c>
      <c r="M112" s="102">
        <f t="shared" ca="1" si="19"/>
        <v>48</v>
      </c>
      <c r="N112" s="111">
        <f t="shared" ca="1" si="20"/>
        <v>1427.135237297168</v>
      </c>
      <c r="O112" s="102">
        <f t="shared" ca="1" si="21"/>
        <v>12</v>
      </c>
      <c r="P112" s="111">
        <f t="shared" ca="1" si="22"/>
        <v>29971.183535962671</v>
      </c>
      <c r="Q112" s="102">
        <f t="shared" ca="1" si="23"/>
        <v>48</v>
      </c>
      <c r="R112" s="110">
        <f t="shared" ca="1" si="24"/>
        <v>4</v>
      </c>
      <c r="S112">
        <f t="shared" ca="1" si="25"/>
        <v>23</v>
      </c>
    </row>
    <row r="113" spans="1:19">
      <c r="A113" s="49">
        <v>111</v>
      </c>
      <c r="B113">
        <v>1</v>
      </c>
      <c r="C113">
        <v>25</v>
      </c>
      <c r="D113">
        <v>29</v>
      </c>
      <c r="E113">
        <v>3000</v>
      </c>
      <c r="F113">
        <v>3999</v>
      </c>
      <c r="G113" s="61">
        <f t="shared" ca="1" si="13"/>
        <v>28</v>
      </c>
      <c r="H113" s="114">
        <f t="shared" ca="1" si="14"/>
        <v>3988</v>
      </c>
      <c r="I113" s="114" t="str">
        <f t="shared" ca="1" si="15"/>
        <v>Malaysia</v>
      </c>
      <c r="J113" s="107">
        <f t="shared" ca="1" si="16"/>
        <v>518.44000000000005</v>
      </c>
      <c r="K113" s="108">
        <f t="shared" ca="1" si="17"/>
        <v>24292.817012659492</v>
      </c>
      <c r="L113" s="111">
        <f t="shared" ca="1" si="18"/>
        <v>291110.47323131171</v>
      </c>
      <c r="M113" s="102">
        <f t="shared" ca="1" si="19"/>
        <v>48</v>
      </c>
      <c r="N113" s="111">
        <f t="shared" ca="1" si="20"/>
        <v>3588.6455577719971</v>
      </c>
      <c r="O113" s="102">
        <f t="shared" ca="1" si="21"/>
        <v>24</v>
      </c>
      <c r="P113" s="111">
        <f t="shared" ca="1" si="22"/>
        <v>98078.942386529015</v>
      </c>
      <c r="Q113" s="102">
        <f t="shared" ca="1" si="23"/>
        <v>108</v>
      </c>
      <c r="R113" s="110">
        <f t="shared" ca="1" si="24"/>
        <v>4</v>
      </c>
      <c r="S113">
        <f t="shared" ca="1" si="25"/>
        <v>47</v>
      </c>
    </row>
    <row r="114" spans="1:19">
      <c r="A114" s="49">
        <v>112</v>
      </c>
      <c r="B114">
        <v>1</v>
      </c>
      <c r="C114">
        <v>25</v>
      </c>
      <c r="D114">
        <v>29</v>
      </c>
      <c r="E114">
        <v>3000</v>
      </c>
      <c r="F114">
        <v>3999</v>
      </c>
      <c r="G114" s="61">
        <f t="shared" ca="1" si="13"/>
        <v>29</v>
      </c>
      <c r="H114" s="114">
        <f t="shared" ca="1" si="14"/>
        <v>3591</v>
      </c>
      <c r="I114" s="114" t="str">
        <f t="shared" ca="1" si="15"/>
        <v>Singapore</v>
      </c>
      <c r="J114" s="107">
        <f t="shared" ca="1" si="16"/>
        <v>466.83000000000004</v>
      </c>
      <c r="K114" s="108">
        <f t="shared" ca="1" si="17"/>
        <v>27176.317588066038</v>
      </c>
      <c r="L114" s="111">
        <f t="shared" ca="1" si="18"/>
        <v>392560.21706554689</v>
      </c>
      <c r="M114" s="102">
        <f t="shared" ca="1" si="19"/>
        <v>72</v>
      </c>
      <c r="N114" s="111">
        <f t="shared" ca="1" si="20"/>
        <v>3747.8251915430842</v>
      </c>
      <c r="O114" s="102">
        <f t="shared" ca="1" si="21"/>
        <v>24</v>
      </c>
      <c r="P114" s="111">
        <f t="shared" ca="1" si="22"/>
        <v>83876.90310502128</v>
      </c>
      <c r="Q114" s="102">
        <f t="shared" ca="1" si="23"/>
        <v>96</v>
      </c>
      <c r="R114" s="110">
        <f t="shared" ca="1" si="24"/>
        <v>3</v>
      </c>
      <c r="S114">
        <f t="shared" ca="1" si="25"/>
        <v>59</v>
      </c>
    </row>
    <row r="115" spans="1:19">
      <c r="A115" s="49">
        <v>113</v>
      </c>
      <c r="B115">
        <v>1</v>
      </c>
      <c r="C115">
        <v>25</v>
      </c>
      <c r="D115">
        <v>29</v>
      </c>
      <c r="E115">
        <v>3000</v>
      </c>
      <c r="F115">
        <v>3999</v>
      </c>
      <c r="G115" s="61">
        <f t="shared" ca="1" si="13"/>
        <v>28</v>
      </c>
      <c r="H115" s="114">
        <f t="shared" ca="1" si="14"/>
        <v>3751</v>
      </c>
      <c r="I115" s="114" t="str">
        <f t="shared" ca="1" si="15"/>
        <v>Singapore</v>
      </c>
      <c r="J115" s="107">
        <f t="shared" ca="1" si="16"/>
        <v>487.63</v>
      </c>
      <c r="K115" s="108">
        <f t="shared" ca="1" si="17"/>
        <v>22849.136563311371</v>
      </c>
      <c r="L115" s="111">
        <f t="shared" ca="1" si="18"/>
        <v>228929.43705166044</v>
      </c>
      <c r="M115" s="102">
        <f t="shared" ca="1" si="19"/>
        <v>36</v>
      </c>
      <c r="N115" s="111">
        <f t="shared" ca="1" si="20"/>
        <v>5803.1924413273937</v>
      </c>
      <c r="O115" s="102">
        <f t="shared" ca="1" si="21"/>
        <v>60</v>
      </c>
      <c r="P115" s="111">
        <f t="shared" ca="1" si="22"/>
        <v>61866.421450008238</v>
      </c>
      <c r="Q115" s="102">
        <f t="shared" ca="1" si="23"/>
        <v>72</v>
      </c>
      <c r="R115" s="110">
        <f t="shared" ca="1" si="24"/>
        <v>1</v>
      </c>
      <c r="S115">
        <f t="shared" ca="1" si="25"/>
        <v>47</v>
      </c>
    </row>
    <row r="116" spans="1:19">
      <c r="A116" s="49">
        <v>114</v>
      </c>
      <c r="B116">
        <v>1</v>
      </c>
      <c r="C116">
        <v>25</v>
      </c>
      <c r="D116">
        <v>29</v>
      </c>
      <c r="E116">
        <v>3000</v>
      </c>
      <c r="F116">
        <v>3999</v>
      </c>
      <c r="G116" s="61">
        <f t="shared" ca="1" si="13"/>
        <v>27</v>
      </c>
      <c r="H116" s="114">
        <f t="shared" ca="1" si="14"/>
        <v>3372</v>
      </c>
      <c r="I116" s="114" t="str">
        <f t="shared" ca="1" si="15"/>
        <v>Malaysia</v>
      </c>
      <c r="J116" s="107">
        <f t="shared" ca="1" si="16"/>
        <v>438.36</v>
      </c>
      <c r="K116" s="108">
        <f t="shared" ca="1" si="17"/>
        <v>15500.104229002711</v>
      </c>
      <c r="L116" s="111">
        <f t="shared" ca="1" si="18"/>
        <v>305114.88546830229</v>
      </c>
      <c r="M116" s="102">
        <f t="shared" ca="1" si="19"/>
        <v>72</v>
      </c>
      <c r="N116" s="111">
        <f t="shared" ca="1" si="20"/>
        <v>2543.373895979289</v>
      </c>
      <c r="O116" s="102">
        <f t="shared" ca="1" si="21"/>
        <v>24</v>
      </c>
      <c r="P116" s="111">
        <f t="shared" ca="1" si="22"/>
        <v>29274.81764600594</v>
      </c>
      <c r="Q116" s="102">
        <f t="shared" ca="1" si="23"/>
        <v>36</v>
      </c>
      <c r="R116" s="110">
        <f t="shared" ca="1" si="24"/>
        <v>5</v>
      </c>
      <c r="S116">
        <f t="shared" ca="1" si="25"/>
        <v>35</v>
      </c>
    </row>
    <row r="117" spans="1:19">
      <c r="A117" s="49">
        <v>115</v>
      </c>
      <c r="B117">
        <v>1</v>
      </c>
      <c r="C117">
        <v>25</v>
      </c>
      <c r="D117">
        <v>29</v>
      </c>
      <c r="E117">
        <v>3000</v>
      </c>
      <c r="F117">
        <v>3999</v>
      </c>
      <c r="G117" s="61">
        <f t="shared" ca="1" si="13"/>
        <v>25</v>
      </c>
      <c r="H117" s="114">
        <f t="shared" ca="1" si="14"/>
        <v>3015</v>
      </c>
      <c r="I117" s="114" t="str">
        <f t="shared" ca="1" si="15"/>
        <v>Singapore</v>
      </c>
      <c r="J117" s="107">
        <f t="shared" ca="1" si="16"/>
        <v>391.95</v>
      </c>
      <c r="K117" s="108">
        <f t="shared" ca="1" si="17"/>
        <v>4676.8754141400304</v>
      </c>
      <c r="L117" s="111">
        <f t="shared" ca="1" si="18"/>
        <v>404999.00081167434</v>
      </c>
      <c r="M117" s="102">
        <f t="shared" ca="1" si="19"/>
        <v>120</v>
      </c>
      <c r="N117" s="111">
        <f t="shared" ca="1" si="20"/>
        <v>1925.0402182193416</v>
      </c>
      <c r="O117" s="102">
        <f t="shared" ca="1" si="21"/>
        <v>36</v>
      </c>
      <c r="P117" s="111">
        <f t="shared" ca="1" si="22"/>
        <v>35410.671947093739</v>
      </c>
      <c r="Q117" s="102">
        <f t="shared" ca="1" si="23"/>
        <v>72</v>
      </c>
      <c r="R117" s="110">
        <f t="shared" ca="1" si="24"/>
        <v>4</v>
      </c>
      <c r="S117">
        <f t="shared" ca="1" si="25"/>
        <v>11</v>
      </c>
    </row>
    <row r="118" spans="1:19">
      <c r="A118" s="49">
        <v>116</v>
      </c>
      <c r="B118">
        <v>1</v>
      </c>
      <c r="C118">
        <v>25</v>
      </c>
      <c r="D118">
        <v>29</v>
      </c>
      <c r="E118">
        <v>3000</v>
      </c>
      <c r="F118">
        <v>3999</v>
      </c>
      <c r="G118" s="61">
        <f t="shared" ca="1" si="13"/>
        <v>25</v>
      </c>
      <c r="H118" s="114">
        <f t="shared" ca="1" si="14"/>
        <v>3410</v>
      </c>
      <c r="I118" s="114" t="str">
        <f t="shared" ca="1" si="15"/>
        <v>Malaysia</v>
      </c>
      <c r="J118" s="107">
        <f t="shared" ca="1" si="16"/>
        <v>443.3</v>
      </c>
      <c r="K118" s="108">
        <f t="shared" ca="1" si="17"/>
        <v>5289.6003854784421</v>
      </c>
      <c r="L118" s="111">
        <f t="shared" ca="1" si="18"/>
        <v>198759.31973061617</v>
      </c>
      <c r="M118" s="102">
        <f t="shared" ca="1" si="19"/>
        <v>60</v>
      </c>
      <c r="N118" s="111">
        <f t="shared" ca="1" si="20"/>
        <v>2177.2428338732848</v>
      </c>
      <c r="O118" s="102">
        <f t="shared" ca="1" si="21"/>
        <v>36</v>
      </c>
      <c r="P118" s="111">
        <f t="shared" ca="1" si="22"/>
        <v>19958.059310505116</v>
      </c>
      <c r="Q118" s="102">
        <f t="shared" ca="1" si="23"/>
        <v>36</v>
      </c>
      <c r="R118" s="110">
        <f t="shared" ca="1" si="24"/>
        <v>5</v>
      </c>
      <c r="S118">
        <f t="shared" ca="1" si="25"/>
        <v>11</v>
      </c>
    </row>
    <row r="119" spans="1:19">
      <c r="A119" s="49">
        <v>117</v>
      </c>
      <c r="B119">
        <v>1</v>
      </c>
      <c r="C119">
        <v>25</v>
      </c>
      <c r="D119">
        <v>29</v>
      </c>
      <c r="E119">
        <v>3000</v>
      </c>
      <c r="F119">
        <v>3999</v>
      </c>
      <c r="G119" s="61">
        <f t="shared" ca="1" si="13"/>
        <v>27</v>
      </c>
      <c r="H119" s="114">
        <f t="shared" ca="1" si="14"/>
        <v>3890</v>
      </c>
      <c r="I119" s="114" t="str">
        <f t="shared" ca="1" si="15"/>
        <v>Singapore</v>
      </c>
      <c r="J119" s="107">
        <f t="shared" ca="1" si="16"/>
        <v>505.70000000000005</v>
      </c>
      <c r="K119" s="108">
        <f t="shared" ca="1" si="17"/>
        <v>17881.199718511431</v>
      </c>
      <c r="L119" s="111">
        <f t="shared" ca="1" si="18"/>
        <v>204678.53021848932</v>
      </c>
      <c r="M119" s="102">
        <f t="shared" ca="1" si="19"/>
        <v>36</v>
      </c>
      <c r="N119" s="111">
        <f t="shared" ca="1" si="20"/>
        <v>6335.7486003827189</v>
      </c>
      <c r="O119" s="102">
        <f t="shared" ca="1" si="21"/>
        <v>72</v>
      </c>
      <c r="P119" s="111">
        <f t="shared" ca="1" si="22"/>
        <v>26895.751534438961</v>
      </c>
      <c r="Q119" s="102">
        <f t="shared" ca="1" si="23"/>
        <v>24</v>
      </c>
      <c r="R119" s="110">
        <f t="shared" ca="1" si="24"/>
        <v>4</v>
      </c>
      <c r="S119">
        <f t="shared" ca="1" si="25"/>
        <v>35</v>
      </c>
    </row>
    <row r="120" spans="1:19">
      <c r="A120" s="49">
        <v>118</v>
      </c>
      <c r="B120">
        <v>1</v>
      </c>
      <c r="C120">
        <v>25</v>
      </c>
      <c r="D120">
        <v>29</v>
      </c>
      <c r="E120">
        <v>3000</v>
      </c>
      <c r="F120">
        <v>3999</v>
      </c>
      <c r="G120" s="61">
        <f t="shared" ca="1" si="13"/>
        <v>29</v>
      </c>
      <c r="H120" s="114">
        <f t="shared" ca="1" si="14"/>
        <v>3268</v>
      </c>
      <c r="I120" s="114" t="str">
        <f t="shared" ca="1" si="15"/>
        <v>Malaysia</v>
      </c>
      <c r="J120" s="107">
        <f t="shared" ca="1" si="16"/>
        <v>424.84000000000003</v>
      </c>
      <c r="K120" s="108">
        <f t="shared" ca="1" si="17"/>
        <v>24731.886905541582</v>
      </c>
      <c r="L120" s="111">
        <f t="shared" ca="1" si="18"/>
        <v>407947.08527070913</v>
      </c>
      <c r="M120" s="102">
        <f t="shared" ca="1" si="19"/>
        <v>84</v>
      </c>
      <c r="N120" s="111">
        <f t="shared" ca="1" si="20"/>
        <v>5585.0952376083842</v>
      </c>
      <c r="O120" s="102">
        <f t="shared" ca="1" si="21"/>
        <v>60</v>
      </c>
      <c r="P120" s="111">
        <f t="shared" ca="1" si="22"/>
        <v>67311.269069667003</v>
      </c>
      <c r="Q120" s="102">
        <f t="shared" ca="1" si="23"/>
        <v>84</v>
      </c>
      <c r="R120" s="110">
        <f t="shared" ca="1" si="24"/>
        <v>1</v>
      </c>
      <c r="S120">
        <f t="shared" ca="1" si="25"/>
        <v>59</v>
      </c>
    </row>
    <row r="121" spans="1:19">
      <c r="A121" s="49">
        <v>119</v>
      </c>
      <c r="B121">
        <v>1</v>
      </c>
      <c r="C121">
        <v>25</v>
      </c>
      <c r="D121">
        <v>29</v>
      </c>
      <c r="E121">
        <v>3000</v>
      </c>
      <c r="F121">
        <v>3999</v>
      </c>
      <c r="G121" s="61">
        <f t="shared" ca="1" si="13"/>
        <v>28</v>
      </c>
      <c r="H121" s="114">
        <f t="shared" ca="1" si="14"/>
        <v>3973</v>
      </c>
      <c r="I121" s="114" t="str">
        <f t="shared" ca="1" si="15"/>
        <v>China</v>
      </c>
      <c r="J121" s="107">
        <f t="shared" ca="1" si="16"/>
        <v>516.49</v>
      </c>
      <c r="K121" s="108">
        <f t="shared" ca="1" si="17"/>
        <v>24201.444832321005</v>
      </c>
      <c r="L121" s="111">
        <f t="shared" ca="1" si="18"/>
        <v>522181.28637007379</v>
      </c>
      <c r="M121" s="102">
        <f t="shared" ca="1" si="19"/>
        <v>96</v>
      </c>
      <c r="N121" s="111">
        <f t="shared" ca="1" si="20"/>
        <v>8230.910969615963</v>
      </c>
      <c r="O121" s="102">
        <f t="shared" ca="1" si="21"/>
        <v>84</v>
      </c>
      <c r="P121" s="111">
        <f t="shared" ca="1" si="22"/>
        <v>86159.912251062182</v>
      </c>
      <c r="Q121" s="102">
        <f t="shared" ca="1" si="23"/>
        <v>96</v>
      </c>
      <c r="R121" s="110">
        <f t="shared" ca="1" si="24"/>
        <v>2</v>
      </c>
      <c r="S121">
        <f t="shared" ca="1" si="25"/>
        <v>47</v>
      </c>
    </row>
    <row r="122" spans="1:19">
      <c r="A122" s="49">
        <v>120</v>
      </c>
      <c r="B122">
        <v>1</v>
      </c>
      <c r="C122">
        <v>25</v>
      </c>
      <c r="D122">
        <v>29</v>
      </c>
      <c r="E122">
        <v>3000</v>
      </c>
      <c r="F122">
        <v>3999</v>
      </c>
      <c r="G122" s="61">
        <f t="shared" ca="1" si="13"/>
        <v>25</v>
      </c>
      <c r="H122" s="114">
        <f t="shared" ca="1" si="14"/>
        <v>3005</v>
      </c>
      <c r="I122" s="114" t="str">
        <f t="shared" ca="1" si="15"/>
        <v>Singapore</v>
      </c>
      <c r="J122" s="107">
        <f t="shared" ca="1" si="16"/>
        <v>390.65000000000003</v>
      </c>
      <c r="K122" s="108">
        <f t="shared" ca="1" si="17"/>
        <v>4661.3633895491848</v>
      </c>
      <c r="L122" s="111">
        <f t="shared" ca="1" si="18"/>
        <v>350530.25190228777</v>
      </c>
      <c r="M122" s="102">
        <f t="shared" ca="1" si="19"/>
        <v>108</v>
      </c>
      <c r="N122" s="111">
        <f t="shared" ca="1" si="20"/>
        <v>876.39958289091146</v>
      </c>
      <c r="O122" s="102">
        <f t="shared" ca="1" si="21"/>
        <v>12</v>
      </c>
      <c r="P122" s="111">
        <f t="shared" ca="1" si="22"/>
        <v>66603.193889700968</v>
      </c>
      <c r="Q122" s="102">
        <f t="shared" ca="1" si="23"/>
        <v>120</v>
      </c>
      <c r="R122" s="110">
        <f t="shared" ca="1" si="24"/>
        <v>5</v>
      </c>
      <c r="S122">
        <f t="shared" ca="1" si="25"/>
        <v>11</v>
      </c>
    </row>
    <row r="123" spans="1:19">
      <c r="A123" s="49">
        <v>121</v>
      </c>
      <c r="B123">
        <v>1</v>
      </c>
      <c r="C123">
        <v>25</v>
      </c>
      <c r="D123">
        <v>29</v>
      </c>
      <c r="E123">
        <v>3000</v>
      </c>
      <c r="F123">
        <v>3999</v>
      </c>
      <c r="G123" s="61">
        <f t="shared" ca="1" si="13"/>
        <v>27</v>
      </c>
      <c r="H123" s="114">
        <f t="shared" ca="1" si="14"/>
        <v>3182</v>
      </c>
      <c r="I123" s="114" t="str">
        <f t="shared" ca="1" si="15"/>
        <v>China</v>
      </c>
      <c r="J123" s="107">
        <f t="shared" ca="1" si="16"/>
        <v>413.66</v>
      </c>
      <c r="K123" s="108">
        <f t="shared" ca="1" si="17"/>
        <v>14626.729435553565</v>
      </c>
      <c r="L123" s="111">
        <f t="shared" ca="1" si="18"/>
        <v>385589.29526832153</v>
      </c>
      <c r="M123" s="102">
        <f t="shared" ca="1" si="19"/>
        <v>96</v>
      </c>
      <c r="N123" s="111">
        <f t="shared" ca="1" si="20"/>
        <v>8988.861477316912</v>
      </c>
      <c r="O123" s="102">
        <f t="shared" ca="1" si="21"/>
        <v>120</v>
      </c>
      <c r="P123" s="111">
        <f t="shared" ca="1" si="22"/>
        <v>33729.120814880109</v>
      </c>
      <c r="Q123" s="102">
        <f t="shared" ca="1" si="23"/>
        <v>48</v>
      </c>
      <c r="R123" s="110">
        <f t="shared" ca="1" si="24"/>
        <v>5</v>
      </c>
      <c r="S123">
        <f t="shared" ca="1" si="25"/>
        <v>35</v>
      </c>
    </row>
    <row r="124" spans="1:19">
      <c r="A124" s="49">
        <v>122</v>
      </c>
      <c r="B124">
        <v>1</v>
      </c>
      <c r="C124">
        <v>25</v>
      </c>
      <c r="D124">
        <v>29</v>
      </c>
      <c r="E124">
        <v>3000</v>
      </c>
      <c r="F124">
        <v>3999</v>
      </c>
      <c r="G124" s="61">
        <f t="shared" ca="1" si="13"/>
        <v>28</v>
      </c>
      <c r="H124" s="114">
        <f t="shared" ca="1" si="14"/>
        <v>3699</v>
      </c>
      <c r="I124" s="114" t="str">
        <f t="shared" ca="1" si="15"/>
        <v>Malaysia</v>
      </c>
      <c r="J124" s="107">
        <f t="shared" ca="1" si="16"/>
        <v>480.87</v>
      </c>
      <c r="K124" s="108">
        <f t="shared" ca="1" si="17"/>
        <v>22532.379671471281</v>
      </c>
      <c r="L124" s="111">
        <f t="shared" ca="1" si="18"/>
        <v>425736.77429048083</v>
      </c>
      <c r="M124" s="102">
        <f t="shared" ca="1" si="19"/>
        <v>84</v>
      </c>
      <c r="N124" s="111">
        <f t="shared" ca="1" si="20"/>
        <v>4063.6043129228619</v>
      </c>
      <c r="O124" s="102">
        <f t="shared" ca="1" si="21"/>
        <v>36</v>
      </c>
      <c r="P124" s="111">
        <f t="shared" ca="1" si="22"/>
        <v>52458.47712724837</v>
      </c>
      <c r="Q124" s="102">
        <f t="shared" ca="1" si="23"/>
        <v>60</v>
      </c>
      <c r="R124" s="110">
        <f t="shared" ca="1" si="24"/>
        <v>1</v>
      </c>
      <c r="S124">
        <f t="shared" ca="1" si="25"/>
        <v>47</v>
      </c>
    </row>
    <row r="125" spans="1:19">
      <c r="A125" s="49">
        <v>123</v>
      </c>
      <c r="B125">
        <v>1</v>
      </c>
      <c r="C125">
        <v>25</v>
      </c>
      <c r="D125">
        <v>29</v>
      </c>
      <c r="E125">
        <v>3000</v>
      </c>
      <c r="F125">
        <v>3999</v>
      </c>
      <c r="G125" s="61">
        <f t="shared" ca="1" si="13"/>
        <v>26</v>
      </c>
      <c r="H125" s="114">
        <f t="shared" ca="1" si="14"/>
        <v>3280</v>
      </c>
      <c r="I125" s="114" t="str">
        <f t="shared" ca="1" si="15"/>
        <v>Singapore</v>
      </c>
      <c r="J125" s="107">
        <f t="shared" ca="1" si="16"/>
        <v>426.40000000000003</v>
      </c>
      <c r="K125" s="108">
        <f t="shared" ca="1" si="17"/>
        <v>10113.424098368951</v>
      </c>
      <c r="L125" s="111">
        <f t="shared" ca="1" si="18"/>
        <v>312450.00384062546</v>
      </c>
      <c r="M125" s="102">
        <f t="shared" ca="1" si="19"/>
        <v>84</v>
      </c>
      <c r="N125" s="111">
        <f t="shared" ca="1" si="20"/>
        <v>7532.5337008889283</v>
      </c>
      <c r="O125" s="102">
        <f t="shared" ca="1" si="21"/>
        <v>108</v>
      </c>
      <c r="P125" s="111">
        <f t="shared" ca="1" si="22"/>
        <v>43778.987688085093</v>
      </c>
      <c r="Q125" s="102">
        <f t="shared" ca="1" si="23"/>
        <v>72</v>
      </c>
      <c r="R125" s="110">
        <f t="shared" ca="1" si="24"/>
        <v>5</v>
      </c>
      <c r="S125">
        <f t="shared" ca="1" si="25"/>
        <v>23</v>
      </c>
    </row>
    <row r="126" spans="1:19">
      <c r="A126" s="49">
        <v>124</v>
      </c>
      <c r="B126">
        <v>1</v>
      </c>
      <c r="C126">
        <v>25</v>
      </c>
      <c r="D126">
        <v>29</v>
      </c>
      <c r="E126">
        <v>3000</v>
      </c>
      <c r="F126">
        <v>3999</v>
      </c>
      <c r="G126" s="61">
        <f t="shared" ca="1" si="13"/>
        <v>27</v>
      </c>
      <c r="H126" s="114">
        <f t="shared" ca="1" si="14"/>
        <v>3289</v>
      </c>
      <c r="I126" s="114" t="str">
        <f t="shared" ca="1" si="15"/>
        <v>Malaysia</v>
      </c>
      <c r="J126" s="107">
        <f t="shared" ca="1" si="16"/>
        <v>427.57</v>
      </c>
      <c r="K126" s="108">
        <f t="shared" ca="1" si="17"/>
        <v>15118.577345548609</v>
      </c>
      <c r="L126" s="111">
        <f t="shared" ca="1" si="18"/>
        <v>252736.40692645247</v>
      </c>
      <c r="M126" s="102">
        <f t="shared" ca="1" si="19"/>
        <v>60</v>
      </c>
      <c r="N126" s="111">
        <f t="shared" ca="1" si="20"/>
        <v>4549.2553246761445</v>
      </c>
      <c r="O126" s="102">
        <f t="shared" ca="1" si="21"/>
        <v>60</v>
      </c>
      <c r="P126" s="111">
        <f t="shared" ca="1" si="22"/>
        <v>17389.922281139683</v>
      </c>
      <c r="Q126" s="102">
        <f t="shared" ca="1" si="23"/>
        <v>12</v>
      </c>
      <c r="R126" s="110">
        <f t="shared" ca="1" si="24"/>
        <v>6</v>
      </c>
      <c r="S126">
        <f t="shared" ca="1" si="25"/>
        <v>35</v>
      </c>
    </row>
    <row r="127" spans="1:19">
      <c r="A127" s="49">
        <v>125</v>
      </c>
      <c r="B127">
        <v>0</v>
      </c>
      <c r="C127">
        <v>25</v>
      </c>
      <c r="D127">
        <v>29</v>
      </c>
      <c r="E127">
        <v>3000</v>
      </c>
      <c r="F127">
        <v>3999</v>
      </c>
      <c r="G127" s="61">
        <f t="shared" ca="1" si="13"/>
        <v>28</v>
      </c>
      <c r="H127" s="114">
        <f t="shared" ca="1" si="14"/>
        <v>3525</v>
      </c>
      <c r="I127" s="114" t="str">
        <f t="shared" ca="1" si="15"/>
        <v>Singapore</v>
      </c>
      <c r="J127" s="107">
        <f t="shared" ca="1" si="16"/>
        <v>458.25</v>
      </c>
      <c r="K127" s="108">
        <f t="shared" ca="1" si="17"/>
        <v>21472.46237954481</v>
      </c>
      <c r="L127" s="111">
        <f t="shared" ca="1" si="18"/>
        <v>405710.22691915248</v>
      </c>
      <c r="M127" s="102">
        <f t="shared" ca="1" si="19"/>
        <v>84</v>
      </c>
      <c r="N127" s="111">
        <f t="shared" ca="1" si="20"/>
        <v>4631.6347859896505</v>
      </c>
      <c r="O127" s="102">
        <f t="shared" ca="1" si="21"/>
        <v>48</v>
      </c>
      <c r="P127" s="111">
        <f t="shared" ca="1" si="22"/>
        <v>76444.422523280678</v>
      </c>
      <c r="Q127" s="102">
        <f t="shared" ca="1" si="23"/>
        <v>96</v>
      </c>
      <c r="R127" s="110">
        <f t="shared" ca="1" si="24"/>
        <v>6</v>
      </c>
      <c r="S127">
        <f t="shared" ca="1" si="25"/>
        <v>47</v>
      </c>
    </row>
    <row r="128" spans="1:19">
      <c r="A128" s="49">
        <v>126</v>
      </c>
      <c r="B128">
        <v>0</v>
      </c>
      <c r="C128">
        <v>25</v>
      </c>
      <c r="D128">
        <v>29</v>
      </c>
      <c r="E128">
        <v>3000</v>
      </c>
      <c r="F128">
        <v>3999</v>
      </c>
      <c r="G128" s="61">
        <f t="shared" ca="1" si="13"/>
        <v>26</v>
      </c>
      <c r="H128" s="114">
        <f t="shared" ca="1" si="14"/>
        <v>3195</v>
      </c>
      <c r="I128" s="114" t="str">
        <f t="shared" ca="1" si="15"/>
        <v>China</v>
      </c>
      <c r="J128" s="107">
        <f t="shared" ca="1" si="16"/>
        <v>415.35</v>
      </c>
      <c r="K128" s="108">
        <f t="shared" ca="1" si="17"/>
        <v>9851.3384128929265</v>
      </c>
      <c r="L128" s="111">
        <f t="shared" ca="1" si="18"/>
        <v>107716.72018082476</v>
      </c>
      <c r="M128" s="102">
        <f t="shared" ca="1" si="19"/>
        <v>24</v>
      </c>
      <c r="N128" s="111">
        <f t="shared" ca="1" si="20"/>
        <v>5478.3535734373081</v>
      </c>
      <c r="O128" s="102">
        <f t="shared" ca="1" si="21"/>
        <v>84</v>
      </c>
      <c r="P128" s="111">
        <f t="shared" ca="1" si="22"/>
        <v>35648.820363820916</v>
      </c>
      <c r="Q128" s="102">
        <f t="shared" ca="1" si="23"/>
        <v>60</v>
      </c>
      <c r="R128" s="110">
        <f t="shared" ca="1" si="24"/>
        <v>6</v>
      </c>
      <c r="S128">
        <f t="shared" ca="1" si="25"/>
        <v>23</v>
      </c>
    </row>
    <row r="129" spans="1:19">
      <c r="A129" s="49">
        <v>127</v>
      </c>
      <c r="B129">
        <v>0</v>
      </c>
      <c r="C129">
        <v>25</v>
      </c>
      <c r="D129">
        <v>29</v>
      </c>
      <c r="E129">
        <v>3000</v>
      </c>
      <c r="F129">
        <v>3999</v>
      </c>
      <c r="G129" s="61">
        <f t="shared" ca="1" si="13"/>
        <v>27</v>
      </c>
      <c r="H129" s="114">
        <f t="shared" ca="1" si="14"/>
        <v>3292</v>
      </c>
      <c r="I129" s="114" t="str">
        <f t="shared" ca="1" si="15"/>
        <v>Malaysia</v>
      </c>
      <c r="J129" s="107">
        <f t="shared" ca="1" si="16"/>
        <v>427.96000000000004</v>
      </c>
      <c r="K129" s="108">
        <f t="shared" ca="1" si="17"/>
        <v>15132.367473866228</v>
      </c>
      <c r="L129" s="111">
        <f t="shared" ca="1" si="18"/>
        <v>211485.56410602317</v>
      </c>
      <c r="M129" s="102">
        <f t="shared" ca="1" si="19"/>
        <v>48</v>
      </c>
      <c r="N129" s="111">
        <f t="shared" ca="1" si="20"/>
        <v>6236.0054780147038</v>
      </c>
      <c r="O129" s="102">
        <f t="shared" ca="1" si="21"/>
        <v>84</v>
      </c>
      <c r="P129" s="111">
        <f t="shared" ca="1" si="22"/>
        <v>41739.544394743236</v>
      </c>
      <c r="Q129" s="102">
        <f t="shared" ca="1" si="23"/>
        <v>60</v>
      </c>
      <c r="R129" s="110">
        <f t="shared" ca="1" si="24"/>
        <v>4</v>
      </c>
      <c r="S129">
        <f t="shared" ca="1" si="25"/>
        <v>35</v>
      </c>
    </row>
    <row r="130" spans="1:19">
      <c r="A130" s="49">
        <v>128</v>
      </c>
      <c r="B130">
        <v>0</v>
      </c>
      <c r="C130">
        <v>25</v>
      </c>
      <c r="D130">
        <v>29</v>
      </c>
      <c r="E130">
        <v>3000</v>
      </c>
      <c r="F130">
        <v>3999</v>
      </c>
      <c r="G130" s="61">
        <f t="shared" ca="1" si="13"/>
        <v>26</v>
      </c>
      <c r="H130" s="114">
        <f t="shared" ca="1" si="14"/>
        <v>3606</v>
      </c>
      <c r="I130" s="114" t="str">
        <f t="shared" ca="1" si="15"/>
        <v>Singapore</v>
      </c>
      <c r="J130" s="107">
        <f t="shared" ca="1" si="16"/>
        <v>468.78000000000003</v>
      </c>
      <c r="K130" s="108">
        <f t="shared" ca="1" si="17"/>
        <v>11118.599786194643</v>
      </c>
      <c r="L130" s="111">
        <f t="shared" ca="1" si="18"/>
        <v>525406.98255874845</v>
      </c>
      <c r="M130" s="102">
        <f t="shared" ca="1" si="19"/>
        <v>120</v>
      </c>
      <c r="N130" s="111">
        <f t="shared" ca="1" si="20"/>
        <v>8281.1940626236192</v>
      </c>
      <c r="O130" s="102">
        <f t="shared" ca="1" si="21"/>
        <v>108</v>
      </c>
      <c r="P130" s="111">
        <f t="shared" ca="1" si="22"/>
        <v>86692.152122193511</v>
      </c>
      <c r="Q130" s="102">
        <f t="shared" ca="1" si="23"/>
        <v>120</v>
      </c>
      <c r="R130" s="110">
        <f t="shared" ca="1" si="24"/>
        <v>7</v>
      </c>
      <c r="S130">
        <f t="shared" ca="1" si="25"/>
        <v>23</v>
      </c>
    </row>
    <row r="131" spans="1:19">
      <c r="A131" s="49">
        <v>129</v>
      </c>
      <c r="B131">
        <v>0</v>
      </c>
      <c r="C131">
        <v>25</v>
      </c>
      <c r="D131">
        <v>29</v>
      </c>
      <c r="E131">
        <v>3000</v>
      </c>
      <c r="F131">
        <v>3999</v>
      </c>
      <c r="G131" s="61">
        <f t="shared" ref="G131:G194" ca="1" si="26">RANDBETWEEN(C131,D131)</f>
        <v>28</v>
      </c>
      <c r="H131" s="114">
        <f t="shared" ca="1" si="14"/>
        <v>3889</v>
      </c>
      <c r="I131" s="114" t="str">
        <f t="shared" ca="1" si="15"/>
        <v>Singapore</v>
      </c>
      <c r="J131" s="107">
        <f t="shared" ca="1" si="16"/>
        <v>505.57</v>
      </c>
      <c r="K131" s="108">
        <f t="shared" ca="1" si="17"/>
        <v>23689.760622425467</v>
      </c>
      <c r="L131" s="111">
        <f t="shared" ca="1" si="18"/>
        <v>237351.79437320912</v>
      </c>
      <c r="M131" s="102">
        <f t="shared" ca="1" si="19"/>
        <v>36</v>
      </c>
      <c r="N131" s="111">
        <f t="shared" ca="1" si="20"/>
        <v>4272.3322987177635</v>
      </c>
      <c r="O131" s="102">
        <f t="shared" ca="1" si="21"/>
        <v>36</v>
      </c>
      <c r="P131" s="111">
        <f t="shared" ca="1" si="22"/>
        <v>95644.184288167336</v>
      </c>
      <c r="Q131" s="102">
        <f t="shared" ca="1" si="23"/>
        <v>108</v>
      </c>
      <c r="R131" s="110">
        <f t="shared" ca="1" si="24"/>
        <v>2</v>
      </c>
      <c r="S131">
        <f t="shared" ca="1" si="25"/>
        <v>47</v>
      </c>
    </row>
    <row r="132" spans="1:19">
      <c r="A132" s="49">
        <v>130</v>
      </c>
      <c r="B132">
        <v>0</v>
      </c>
      <c r="C132">
        <v>25</v>
      </c>
      <c r="D132">
        <v>29</v>
      </c>
      <c r="E132">
        <v>3000</v>
      </c>
      <c r="F132">
        <v>3999</v>
      </c>
      <c r="G132" s="61">
        <f t="shared" ca="1" si="26"/>
        <v>26</v>
      </c>
      <c r="H132" s="114">
        <f t="shared" ref="H132:H195" ca="1" si="27">RANDBETWEEN(E132,F132)</f>
        <v>3397</v>
      </c>
      <c r="I132" s="114" t="str">
        <f t="shared" ref="I132:I195" ca="1" si="28">IF(RAND()&lt;0.3,"China",IF(RAND()&lt;0.6,"Singapore","Malaysia"))</f>
        <v>Singapore</v>
      </c>
      <c r="J132" s="107">
        <f t="shared" ref="J132:J195" ca="1" si="29">H132*0.13</f>
        <v>441.61</v>
      </c>
      <c r="K132" s="108">
        <f t="shared" ref="K132:K195" ca="1" si="30">((J132/((1+$U$3)^S132))*(((1+$U$3)^(S132+1))-((1+$T$3)^(S132+1))))/($U$3-$T$3)</f>
        <v>10474.177336024184</v>
      </c>
      <c r="L132" s="111">
        <f t="shared" ref="L132:L195" ca="1" si="31">((((J132*$V$10)*(((1+$U$3)^(M132))-((1+$T$3)^(M132))))/($U$3-$T$3))+(K132*$V$10)*((1+$T$3)^(M132)))*5</f>
        <v>82113.455303158538</v>
      </c>
      <c r="M132" s="102">
        <f t="shared" ref="M132:M195" ca="1" si="32">RANDBETWEEN(1,10)*12</f>
        <v>12</v>
      </c>
      <c r="N132" s="111">
        <f t="shared" ref="N132:N195" ca="1" si="33">((J132*$W$6)*(((1+$U$3)^(O132))-((1+$T$3)^(O132))))/($U$3-$T$3)+((K132*$W$6)*((1+$T$3)^O132))</f>
        <v>7801.2246896096603</v>
      </c>
      <c r="O132" s="102">
        <f t="shared" ref="O132:O195" ca="1" si="34">RANDBETWEEN(1,10)*12</f>
        <v>108</v>
      </c>
      <c r="P132" s="111">
        <f t="shared" ref="P132:P195" ca="1" si="35">((((J132*$X$6)*(((1+$U$3)^(Q132))-((1+$T$3)^(Q132))))/($U$3-$T$3))+(K132*$X$6)*((1+$T$3)^Q132))*2.5</f>
        <v>31040.277582824754</v>
      </c>
      <c r="Q132" s="102">
        <f t="shared" ref="Q132:Q195" ca="1" si="36">RANDBETWEEN(1,10)*12</f>
        <v>48</v>
      </c>
      <c r="R132" s="110">
        <f t="shared" ref="R132:R195" ca="1" si="37">RANDBETWEEN(1,7)</f>
        <v>4</v>
      </c>
      <c r="S132">
        <f t="shared" ref="S132:S195" ca="1" si="38">((G132-24)*12)-1</f>
        <v>23</v>
      </c>
    </row>
    <row r="133" spans="1:19">
      <c r="A133" s="49">
        <v>131</v>
      </c>
      <c r="B133">
        <v>0</v>
      </c>
      <c r="C133">
        <v>25</v>
      </c>
      <c r="D133">
        <v>29</v>
      </c>
      <c r="E133">
        <v>3000</v>
      </c>
      <c r="F133">
        <v>3999</v>
      </c>
      <c r="G133" s="61">
        <f t="shared" ca="1" si="26"/>
        <v>25</v>
      </c>
      <c r="H133" s="114">
        <f t="shared" ca="1" si="27"/>
        <v>3179</v>
      </c>
      <c r="I133" s="114" t="str">
        <f t="shared" ca="1" si="28"/>
        <v>Malaysia</v>
      </c>
      <c r="J133" s="107">
        <f t="shared" ca="1" si="29"/>
        <v>413.27000000000004</v>
      </c>
      <c r="K133" s="108">
        <f t="shared" ca="1" si="30"/>
        <v>4931.2726174299032</v>
      </c>
      <c r="L133" s="111">
        <f t="shared" ca="1" si="31"/>
        <v>427028.79720740067</v>
      </c>
      <c r="M133" s="102">
        <f t="shared" ca="1" si="32"/>
        <v>120</v>
      </c>
      <c r="N133" s="111">
        <f t="shared" ca="1" si="33"/>
        <v>5738.5608473639641</v>
      </c>
      <c r="O133" s="102">
        <f t="shared" ca="1" si="34"/>
        <v>96</v>
      </c>
      <c r="P133" s="111">
        <f t="shared" ca="1" si="35"/>
        <v>30573.67148824011</v>
      </c>
      <c r="Q133" s="102">
        <f t="shared" ca="1" si="36"/>
        <v>60</v>
      </c>
      <c r="R133" s="110">
        <f t="shared" ca="1" si="37"/>
        <v>4</v>
      </c>
      <c r="S133">
        <f t="shared" ca="1" si="38"/>
        <v>11</v>
      </c>
    </row>
    <row r="134" spans="1:19">
      <c r="A134" s="49">
        <v>132</v>
      </c>
      <c r="B134">
        <v>0</v>
      </c>
      <c r="C134">
        <v>25</v>
      </c>
      <c r="D134">
        <v>29</v>
      </c>
      <c r="E134">
        <v>3000</v>
      </c>
      <c r="F134">
        <v>3999</v>
      </c>
      <c r="G134" s="61">
        <f t="shared" ca="1" si="26"/>
        <v>27</v>
      </c>
      <c r="H134" s="114">
        <f t="shared" ca="1" si="27"/>
        <v>3807</v>
      </c>
      <c r="I134" s="114" t="str">
        <f t="shared" ca="1" si="28"/>
        <v>Malaysia</v>
      </c>
      <c r="J134" s="107">
        <f t="shared" ca="1" si="29"/>
        <v>494.91</v>
      </c>
      <c r="K134" s="108">
        <f t="shared" ca="1" si="30"/>
        <v>17499.672835057332</v>
      </c>
      <c r="L134" s="111">
        <f t="shared" ca="1" si="31"/>
        <v>526827.45503295457</v>
      </c>
      <c r="M134" s="102">
        <f t="shared" ca="1" si="32"/>
        <v>108</v>
      </c>
      <c r="N134" s="111">
        <f t="shared" ca="1" si="33"/>
        <v>5265.7388327887147</v>
      </c>
      <c r="O134" s="102">
        <f t="shared" ca="1" si="34"/>
        <v>60</v>
      </c>
      <c r="P134" s="111">
        <f t="shared" ca="1" si="35"/>
        <v>26321.883314038332</v>
      </c>
      <c r="Q134" s="102">
        <f t="shared" ca="1" si="36"/>
        <v>24</v>
      </c>
      <c r="R134" s="110">
        <f t="shared" ca="1" si="37"/>
        <v>3</v>
      </c>
      <c r="S134">
        <f t="shared" ca="1" si="38"/>
        <v>35</v>
      </c>
    </row>
    <row r="135" spans="1:19">
      <c r="A135" s="49">
        <v>133</v>
      </c>
      <c r="B135">
        <v>0</v>
      </c>
      <c r="C135">
        <v>25</v>
      </c>
      <c r="D135">
        <v>29</v>
      </c>
      <c r="E135">
        <v>3000</v>
      </c>
      <c r="F135">
        <v>3999</v>
      </c>
      <c r="G135" s="61">
        <f t="shared" ca="1" si="26"/>
        <v>25</v>
      </c>
      <c r="H135" s="114">
        <f t="shared" ca="1" si="27"/>
        <v>3374</v>
      </c>
      <c r="I135" s="114" t="str">
        <f t="shared" ca="1" si="28"/>
        <v>China</v>
      </c>
      <c r="J135" s="107">
        <f t="shared" ca="1" si="29"/>
        <v>438.62</v>
      </c>
      <c r="K135" s="108">
        <f t="shared" ca="1" si="30"/>
        <v>5233.7570969513981</v>
      </c>
      <c r="L135" s="111">
        <f t="shared" ca="1" si="31"/>
        <v>156573.22458032289</v>
      </c>
      <c r="M135" s="102">
        <f t="shared" ca="1" si="32"/>
        <v>48</v>
      </c>
      <c r="N135" s="111">
        <f t="shared" ca="1" si="33"/>
        <v>984.01736861029462</v>
      </c>
      <c r="O135" s="102">
        <f t="shared" ca="1" si="34"/>
        <v>12</v>
      </c>
      <c r="P135" s="111">
        <f t="shared" ca="1" si="35"/>
        <v>9020.1592122610346</v>
      </c>
      <c r="Q135" s="102">
        <f t="shared" ca="1" si="36"/>
        <v>12</v>
      </c>
      <c r="R135" s="110">
        <f t="shared" ca="1" si="37"/>
        <v>5</v>
      </c>
      <c r="S135">
        <f t="shared" ca="1" si="38"/>
        <v>11</v>
      </c>
    </row>
    <row r="136" spans="1:19">
      <c r="A136" s="49">
        <v>134</v>
      </c>
      <c r="B136">
        <v>0</v>
      </c>
      <c r="C136">
        <v>25</v>
      </c>
      <c r="D136">
        <v>29</v>
      </c>
      <c r="E136">
        <v>3000</v>
      </c>
      <c r="F136">
        <v>3999</v>
      </c>
      <c r="G136" s="61">
        <f t="shared" ca="1" si="26"/>
        <v>27</v>
      </c>
      <c r="H136" s="114">
        <f t="shared" ca="1" si="27"/>
        <v>3202</v>
      </c>
      <c r="I136" s="114" t="str">
        <f t="shared" ca="1" si="28"/>
        <v>Singapore</v>
      </c>
      <c r="J136" s="107">
        <f t="shared" ca="1" si="29"/>
        <v>416.26</v>
      </c>
      <c r="K136" s="108">
        <f t="shared" ca="1" si="30"/>
        <v>14718.663624337685</v>
      </c>
      <c r="L136" s="111">
        <f t="shared" ca="1" si="31"/>
        <v>289732.46241681604</v>
      </c>
      <c r="M136" s="102">
        <f t="shared" ca="1" si="32"/>
        <v>72</v>
      </c>
      <c r="N136" s="111">
        <f t="shared" ca="1" si="33"/>
        <v>6065.5193015197692</v>
      </c>
      <c r="O136" s="102">
        <f t="shared" ca="1" si="34"/>
        <v>84</v>
      </c>
      <c r="P136" s="111">
        <f t="shared" ca="1" si="35"/>
        <v>47805.856298774655</v>
      </c>
      <c r="Q136" s="102">
        <f t="shared" ca="1" si="36"/>
        <v>72</v>
      </c>
      <c r="R136" s="110">
        <f t="shared" ca="1" si="37"/>
        <v>1</v>
      </c>
      <c r="S136">
        <f t="shared" ca="1" si="38"/>
        <v>35</v>
      </c>
    </row>
    <row r="137" spans="1:19">
      <c r="A137" s="49">
        <v>135</v>
      </c>
      <c r="B137">
        <v>0</v>
      </c>
      <c r="C137">
        <v>25</v>
      </c>
      <c r="D137">
        <v>29</v>
      </c>
      <c r="E137">
        <v>3000</v>
      </c>
      <c r="F137">
        <v>3999</v>
      </c>
      <c r="G137" s="61">
        <f t="shared" ca="1" si="26"/>
        <v>27</v>
      </c>
      <c r="H137" s="114">
        <f t="shared" ca="1" si="27"/>
        <v>3438</v>
      </c>
      <c r="I137" s="114" t="str">
        <f t="shared" ca="1" si="28"/>
        <v>Malaysia</v>
      </c>
      <c r="J137" s="107">
        <f t="shared" ca="1" si="29"/>
        <v>446.94</v>
      </c>
      <c r="K137" s="108">
        <f t="shared" ca="1" si="30"/>
        <v>15803.487051990309</v>
      </c>
      <c r="L137" s="111">
        <f t="shared" ca="1" si="31"/>
        <v>180895.8321056983</v>
      </c>
      <c r="M137" s="102">
        <f t="shared" ca="1" si="32"/>
        <v>36</v>
      </c>
      <c r="N137" s="111">
        <f t="shared" ca="1" si="33"/>
        <v>3256.1249779025693</v>
      </c>
      <c r="O137" s="102">
        <f t="shared" ca="1" si="34"/>
        <v>36</v>
      </c>
      <c r="P137" s="111">
        <f t="shared" ca="1" si="35"/>
        <v>36442.714444235651</v>
      </c>
      <c r="Q137" s="102">
        <f t="shared" ca="1" si="36"/>
        <v>48</v>
      </c>
      <c r="R137" s="110">
        <f t="shared" ca="1" si="37"/>
        <v>4</v>
      </c>
      <c r="S137">
        <f t="shared" ca="1" si="38"/>
        <v>35</v>
      </c>
    </row>
    <row r="138" spans="1:19">
      <c r="A138" s="49">
        <v>136</v>
      </c>
      <c r="B138">
        <v>0</v>
      </c>
      <c r="C138">
        <v>25</v>
      </c>
      <c r="D138">
        <v>29</v>
      </c>
      <c r="E138">
        <v>3000</v>
      </c>
      <c r="F138">
        <v>3999</v>
      </c>
      <c r="G138" s="61">
        <f t="shared" ca="1" si="26"/>
        <v>29</v>
      </c>
      <c r="H138" s="114">
        <f t="shared" ca="1" si="27"/>
        <v>3771</v>
      </c>
      <c r="I138" s="114" t="str">
        <f t="shared" ca="1" si="28"/>
        <v>Singapore</v>
      </c>
      <c r="J138" s="107">
        <f t="shared" ca="1" si="29"/>
        <v>490.23</v>
      </c>
      <c r="K138" s="108">
        <f t="shared" ca="1" si="30"/>
        <v>28538.539021051802</v>
      </c>
      <c r="L138" s="111">
        <f t="shared" ca="1" si="31"/>
        <v>218649.22796666005</v>
      </c>
      <c r="M138" s="102">
        <f t="shared" ca="1" si="32"/>
        <v>24</v>
      </c>
      <c r="N138" s="111">
        <f t="shared" ca="1" si="33"/>
        <v>7420.2735767126687</v>
      </c>
      <c r="O138" s="102">
        <f t="shared" ca="1" si="34"/>
        <v>72</v>
      </c>
      <c r="P138" s="111">
        <f t="shared" ca="1" si="35"/>
        <v>77671.602099667769</v>
      </c>
      <c r="Q138" s="102">
        <f t="shared" ca="1" si="36"/>
        <v>84</v>
      </c>
      <c r="R138" s="110">
        <f t="shared" ca="1" si="37"/>
        <v>4</v>
      </c>
      <c r="S138">
        <f t="shared" ca="1" si="38"/>
        <v>59</v>
      </c>
    </row>
    <row r="139" spans="1:19">
      <c r="A139" s="49">
        <v>137</v>
      </c>
      <c r="B139">
        <v>0</v>
      </c>
      <c r="C139">
        <v>25</v>
      </c>
      <c r="D139">
        <v>29</v>
      </c>
      <c r="E139">
        <v>3000</v>
      </c>
      <c r="F139">
        <v>3999</v>
      </c>
      <c r="G139" s="61">
        <f t="shared" ca="1" si="26"/>
        <v>25</v>
      </c>
      <c r="H139" s="114">
        <f t="shared" ca="1" si="27"/>
        <v>3210</v>
      </c>
      <c r="I139" s="114" t="str">
        <f t="shared" ca="1" si="28"/>
        <v>China</v>
      </c>
      <c r="J139" s="107">
        <f t="shared" ca="1" si="29"/>
        <v>417.3</v>
      </c>
      <c r="K139" s="108">
        <f t="shared" ca="1" si="30"/>
        <v>4979.3598936615263</v>
      </c>
      <c r="L139" s="111">
        <f t="shared" ca="1" si="31"/>
        <v>321917.79944843461</v>
      </c>
      <c r="M139" s="102">
        <f t="shared" ca="1" si="32"/>
        <v>96</v>
      </c>
      <c r="N139" s="111">
        <f t="shared" ca="1" si="33"/>
        <v>1468.9428650797677</v>
      </c>
      <c r="O139" s="102">
        <f t="shared" ca="1" si="34"/>
        <v>24</v>
      </c>
      <c r="P139" s="111">
        <f t="shared" ca="1" si="35"/>
        <v>53116.436908991709</v>
      </c>
      <c r="Q139" s="102">
        <f t="shared" ca="1" si="36"/>
        <v>96</v>
      </c>
      <c r="R139" s="110">
        <f t="shared" ca="1" si="37"/>
        <v>7</v>
      </c>
      <c r="S139">
        <f t="shared" ca="1" si="38"/>
        <v>11</v>
      </c>
    </row>
    <row r="140" spans="1:19">
      <c r="A140" s="49">
        <v>138</v>
      </c>
      <c r="B140">
        <v>0</v>
      </c>
      <c r="C140">
        <v>25</v>
      </c>
      <c r="D140">
        <v>29</v>
      </c>
      <c r="E140">
        <v>3000</v>
      </c>
      <c r="F140">
        <v>3999</v>
      </c>
      <c r="G140" s="61">
        <f t="shared" ca="1" si="26"/>
        <v>25</v>
      </c>
      <c r="H140" s="114">
        <f t="shared" ca="1" si="27"/>
        <v>3069</v>
      </c>
      <c r="I140" s="114" t="str">
        <f t="shared" ca="1" si="28"/>
        <v>China</v>
      </c>
      <c r="J140" s="107">
        <f t="shared" ca="1" si="29"/>
        <v>398.97</v>
      </c>
      <c r="K140" s="108">
        <f t="shared" ca="1" si="30"/>
        <v>4760.6403469305988</v>
      </c>
      <c r="L140" s="111">
        <f t="shared" ca="1" si="31"/>
        <v>307777.48489322298</v>
      </c>
      <c r="M140" s="102">
        <f t="shared" ca="1" si="32"/>
        <v>96</v>
      </c>
      <c r="N140" s="111">
        <f t="shared" ca="1" si="33"/>
        <v>1959.5185504859564</v>
      </c>
      <c r="O140" s="102">
        <f t="shared" ca="1" si="34"/>
        <v>36</v>
      </c>
      <c r="P140" s="111">
        <f t="shared" ca="1" si="35"/>
        <v>29515.758979996506</v>
      </c>
      <c r="Q140" s="102">
        <f t="shared" ca="1" si="36"/>
        <v>60</v>
      </c>
      <c r="R140" s="110">
        <f t="shared" ca="1" si="37"/>
        <v>7</v>
      </c>
      <c r="S140">
        <f t="shared" ca="1" si="38"/>
        <v>11</v>
      </c>
    </row>
    <row r="141" spans="1:19">
      <c r="A141" s="49">
        <v>139</v>
      </c>
      <c r="B141">
        <v>0</v>
      </c>
      <c r="C141">
        <v>25</v>
      </c>
      <c r="D141">
        <v>29</v>
      </c>
      <c r="E141">
        <v>3000</v>
      </c>
      <c r="F141">
        <v>3999</v>
      </c>
      <c r="G141" s="61">
        <f t="shared" ca="1" si="26"/>
        <v>27</v>
      </c>
      <c r="H141" s="114">
        <f t="shared" ca="1" si="27"/>
        <v>3799</v>
      </c>
      <c r="I141" s="114" t="str">
        <f t="shared" ca="1" si="28"/>
        <v>Malaysia</v>
      </c>
      <c r="J141" s="107">
        <f t="shared" ca="1" si="29"/>
        <v>493.87</v>
      </c>
      <c r="K141" s="108">
        <f t="shared" ca="1" si="30"/>
        <v>17462.899159543682</v>
      </c>
      <c r="L141" s="111">
        <f t="shared" ca="1" si="31"/>
        <v>291926.3028013357</v>
      </c>
      <c r="M141" s="102">
        <f t="shared" ca="1" si="32"/>
        <v>60</v>
      </c>
      <c r="N141" s="111">
        <f t="shared" ca="1" si="33"/>
        <v>2865.4440779434517</v>
      </c>
      <c r="O141" s="102">
        <f t="shared" ca="1" si="34"/>
        <v>24</v>
      </c>
      <c r="P141" s="111">
        <f t="shared" ca="1" si="35"/>
        <v>40269.305460631542</v>
      </c>
      <c r="Q141" s="102">
        <f t="shared" ca="1" si="36"/>
        <v>48</v>
      </c>
      <c r="R141" s="110">
        <f t="shared" ca="1" si="37"/>
        <v>3</v>
      </c>
      <c r="S141">
        <f t="shared" ca="1" si="38"/>
        <v>35</v>
      </c>
    </row>
    <row r="142" spans="1:19">
      <c r="A142" s="49">
        <v>140</v>
      </c>
      <c r="B142">
        <v>0</v>
      </c>
      <c r="C142">
        <v>25</v>
      </c>
      <c r="D142">
        <v>29</v>
      </c>
      <c r="E142">
        <v>3000</v>
      </c>
      <c r="F142">
        <v>3999</v>
      </c>
      <c r="G142" s="61">
        <f t="shared" ca="1" si="26"/>
        <v>25</v>
      </c>
      <c r="H142" s="114">
        <f t="shared" ca="1" si="27"/>
        <v>3577</v>
      </c>
      <c r="I142" s="114" t="str">
        <f t="shared" ca="1" si="28"/>
        <v>Malaysia</v>
      </c>
      <c r="J142" s="107">
        <f t="shared" ca="1" si="29"/>
        <v>465.01</v>
      </c>
      <c r="K142" s="108">
        <f t="shared" ca="1" si="30"/>
        <v>5548.651196145569</v>
      </c>
      <c r="L142" s="111">
        <f t="shared" ca="1" si="31"/>
        <v>254613.74652948245</v>
      </c>
      <c r="M142" s="102">
        <f t="shared" ca="1" si="32"/>
        <v>72</v>
      </c>
      <c r="N142" s="111">
        <f t="shared" ca="1" si="33"/>
        <v>6457.0091698713113</v>
      </c>
      <c r="O142" s="102">
        <f t="shared" ca="1" si="34"/>
        <v>96</v>
      </c>
      <c r="P142" s="111">
        <f t="shared" ca="1" si="35"/>
        <v>59189.250723820354</v>
      </c>
      <c r="Q142" s="102">
        <f t="shared" ca="1" si="36"/>
        <v>96</v>
      </c>
      <c r="R142" s="110">
        <f t="shared" ca="1" si="37"/>
        <v>5</v>
      </c>
      <c r="S142">
        <f t="shared" ca="1" si="38"/>
        <v>11</v>
      </c>
    </row>
    <row r="143" spans="1:19">
      <c r="A143" s="49">
        <v>141</v>
      </c>
      <c r="B143">
        <v>0</v>
      </c>
      <c r="C143">
        <v>25</v>
      </c>
      <c r="D143">
        <v>29</v>
      </c>
      <c r="E143">
        <v>3000</v>
      </c>
      <c r="F143">
        <v>3999</v>
      </c>
      <c r="G143" s="61">
        <f t="shared" ca="1" si="26"/>
        <v>27</v>
      </c>
      <c r="H143" s="114">
        <f t="shared" ca="1" si="27"/>
        <v>3346</v>
      </c>
      <c r="I143" s="114" t="str">
        <f t="shared" ca="1" si="28"/>
        <v>Singapore</v>
      </c>
      <c r="J143" s="107">
        <f t="shared" ca="1" si="29"/>
        <v>434.98</v>
      </c>
      <c r="K143" s="108">
        <f t="shared" ca="1" si="30"/>
        <v>15380.589783583355</v>
      </c>
      <c r="L143" s="111">
        <f t="shared" ca="1" si="31"/>
        <v>302762.27958983969</v>
      </c>
      <c r="M143" s="102">
        <f t="shared" ca="1" si="32"/>
        <v>72</v>
      </c>
      <c r="N143" s="111">
        <f t="shared" ca="1" si="33"/>
        <v>3168.9919069406624</v>
      </c>
      <c r="O143" s="102">
        <f t="shared" ca="1" si="34"/>
        <v>36</v>
      </c>
      <c r="P143" s="111">
        <f t="shared" ca="1" si="35"/>
        <v>86644.677229762819</v>
      </c>
      <c r="Q143" s="102">
        <f t="shared" ca="1" si="36"/>
        <v>120</v>
      </c>
      <c r="R143" s="110">
        <f t="shared" ca="1" si="37"/>
        <v>1</v>
      </c>
      <c r="S143">
        <f t="shared" ca="1" si="38"/>
        <v>35</v>
      </c>
    </row>
    <row r="144" spans="1:19">
      <c r="A144" s="49">
        <v>142</v>
      </c>
      <c r="B144">
        <v>0</v>
      </c>
      <c r="C144">
        <v>25</v>
      </c>
      <c r="D144">
        <v>29</v>
      </c>
      <c r="E144">
        <v>3000</v>
      </c>
      <c r="F144">
        <v>3999</v>
      </c>
      <c r="G144" s="61">
        <f t="shared" ca="1" si="26"/>
        <v>28</v>
      </c>
      <c r="H144" s="114">
        <f t="shared" ca="1" si="27"/>
        <v>3601</v>
      </c>
      <c r="I144" s="114" t="str">
        <f t="shared" ca="1" si="28"/>
        <v>Singapore</v>
      </c>
      <c r="J144" s="107">
        <f t="shared" ca="1" si="29"/>
        <v>468.13</v>
      </c>
      <c r="K144" s="108">
        <f t="shared" ca="1" si="30"/>
        <v>21935.414759926487</v>
      </c>
      <c r="L144" s="111">
        <f t="shared" ca="1" si="31"/>
        <v>143389.91362273434</v>
      </c>
      <c r="M144" s="102">
        <f t="shared" ca="1" si="32"/>
        <v>12</v>
      </c>
      <c r="N144" s="111">
        <f t="shared" ca="1" si="33"/>
        <v>3240.399361468646</v>
      </c>
      <c r="O144" s="102">
        <f t="shared" ca="1" si="34"/>
        <v>24</v>
      </c>
      <c r="P144" s="111">
        <f t="shared" ca="1" si="35"/>
        <v>36262.825637376656</v>
      </c>
      <c r="Q144" s="102">
        <f t="shared" ca="1" si="36"/>
        <v>36</v>
      </c>
      <c r="R144" s="110">
        <f t="shared" ca="1" si="37"/>
        <v>4</v>
      </c>
      <c r="S144">
        <f t="shared" ca="1" si="38"/>
        <v>47</v>
      </c>
    </row>
    <row r="145" spans="1:19">
      <c r="A145" s="49">
        <v>143</v>
      </c>
      <c r="B145">
        <v>0</v>
      </c>
      <c r="C145">
        <v>25</v>
      </c>
      <c r="D145">
        <v>29</v>
      </c>
      <c r="E145">
        <v>3000</v>
      </c>
      <c r="F145">
        <v>3999</v>
      </c>
      <c r="G145" s="61">
        <f t="shared" ca="1" si="26"/>
        <v>26</v>
      </c>
      <c r="H145" s="114">
        <f t="shared" ca="1" si="27"/>
        <v>3213</v>
      </c>
      <c r="I145" s="114" t="str">
        <f t="shared" ca="1" si="28"/>
        <v>China</v>
      </c>
      <c r="J145" s="107">
        <f t="shared" ca="1" si="29"/>
        <v>417.69</v>
      </c>
      <c r="K145" s="108">
        <f t="shared" ca="1" si="30"/>
        <v>9906.8389109937289</v>
      </c>
      <c r="L145" s="111">
        <f t="shared" ca="1" si="31"/>
        <v>468145.48945126415</v>
      </c>
      <c r="M145" s="102">
        <f t="shared" ca="1" si="32"/>
        <v>120</v>
      </c>
      <c r="N145" s="111">
        <f t="shared" ca="1" si="33"/>
        <v>1397.9833894621343</v>
      </c>
      <c r="O145" s="102">
        <f t="shared" ca="1" si="34"/>
        <v>12</v>
      </c>
      <c r="P145" s="111">
        <f t="shared" ca="1" si="35"/>
        <v>58738.274100634982</v>
      </c>
      <c r="Q145" s="102">
        <f t="shared" ca="1" si="36"/>
        <v>96</v>
      </c>
      <c r="R145" s="110">
        <f t="shared" ca="1" si="37"/>
        <v>3</v>
      </c>
      <c r="S145">
        <f t="shared" ca="1" si="38"/>
        <v>23</v>
      </c>
    </row>
    <row r="146" spans="1:19">
      <c r="A146" s="49">
        <v>144</v>
      </c>
      <c r="B146">
        <v>0</v>
      </c>
      <c r="C146">
        <v>25</v>
      </c>
      <c r="D146">
        <v>29</v>
      </c>
      <c r="E146">
        <v>3000</v>
      </c>
      <c r="F146">
        <v>3999</v>
      </c>
      <c r="G146" s="61">
        <f t="shared" ca="1" si="26"/>
        <v>26</v>
      </c>
      <c r="H146" s="114">
        <f t="shared" ca="1" si="27"/>
        <v>3765</v>
      </c>
      <c r="I146" s="114" t="str">
        <f t="shared" ca="1" si="28"/>
        <v>China</v>
      </c>
      <c r="J146" s="107">
        <f t="shared" ca="1" si="29"/>
        <v>489.45</v>
      </c>
      <c r="K146" s="108">
        <f t="shared" ca="1" si="30"/>
        <v>11608.854186085091</v>
      </c>
      <c r="L146" s="111">
        <f t="shared" ca="1" si="31"/>
        <v>548573.84618238709</v>
      </c>
      <c r="M146" s="102">
        <f t="shared" ca="1" si="32"/>
        <v>120</v>
      </c>
      <c r="N146" s="111">
        <f t="shared" ca="1" si="33"/>
        <v>5482.0805536244025</v>
      </c>
      <c r="O146" s="102">
        <f t="shared" ca="1" si="34"/>
        <v>72</v>
      </c>
      <c r="P146" s="111">
        <f t="shared" ca="1" si="35"/>
        <v>79258.100412173517</v>
      </c>
      <c r="Q146" s="102">
        <f t="shared" ca="1" si="36"/>
        <v>108</v>
      </c>
      <c r="R146" s="110">
        <f t="shared" ca="1" si="37"/>
        <v>7</v>
      </c>
      <c r="S146">
        <f t="shared" ca="1" si="38"/>
        <v>23</v>
      </c>
    </row>
    <row r="147" spans="1:19">
      <c r="A147" s="49">
        <v>145</v>
      </c>
      <c r="B147">
        <v>0</v>
      </c>
      <c r="C147">
        <v>25</v>
      </c>
      <c r="D147">
        <v>29</v>
      </c>
      <c r="E147">
        <v>3000</v>
      </c>
      <c r="F147">
        <v>3999</v>
      </c>
      <c r="G147" s="61">
        <f t="shared" ca="1" si="26"/>
        <v>28</v>
      </c>
      <c r="H147" s="114">
        <f t="shared" ca="1" si="27"/>
        <v>3394</v>
      </c>
      <c r="I147" s="114" t="str">
        <f t="shared" ca="1" si="28"/>
        <v>Singapore</v>
      </c>
      <c r="J147" s="107">
        <f t="shared" ca="1" si="29"/>
        <v>441.22</v>
      </c>
      <c r="K147" s="108">
        <f t="shared" ca="1" si="30"/>
        <v>20674.478671255343</v>
      </c>
      <c r="L147" s="111">
        <f t="shared" ca="1" si="31"/>
        <v>446081.87413542171</v>
      </c>
      <c r="M147" s="102">
        <f t="shared" ca="1" si="32"/>
        <v>96</v>
      </c>
      <c r="N147" s="111">
        <f t="shared" ca="1" si="33"/>
        <v>4459.5087840138658</v>
      </c>
      <c r="O147" s="102">
        <f t="shared" ca="1" si="34"/>
        <v>48</v>
      </c>
      <c r="P147" s="111">
        <f t="shared" ca="1" si="35"/>
        <v>55978.308291476409</v>
      </c>
      <c r="Q147" s="102">
        <f t="shared" ca="1" si="36"/>
        <v>72</v>
      </c>
      <c r="R147" s="110">
        <f t="shared" ca="1" si="37"/>
        <v>5</v>
      </c>
      <c r="S147">
        <f t="shared" ca="1" si="38"/>
        <v>47</v>
      </c>
    </row>
    <row r="148" spans="1:19">
      <c r="A148" s="49">
        <v>146</v>
      </c>
      <c r="B148">
        <v>0</v>
      </c>
      <c r="C148">
        <v>25</v>
      </c>
      <c r="D148">
        <v>29</v>
      </c>
      <c r="E148">
        <v>3000</v>
      </c>
      <c r="F148">
        <v>3999</v>
      </c>
      <c r="G148" s="61">
        <f t="shared" ca="1" si="26"/>
        <v>26</v>
      </c>
      <c r="H148" s="114">
        <f t="shared" ca="1" si="27"/>
        <v>3441</v>
      </c>
      <c r="I148" s="114" t="str">
        <f t="shared" ca="1" si="28"/>
        <v>Singapore</v>
      </c>
      <c r="J148" s="107">
        <f t="shared" ca="1" si="29"/>
        <v>447.33000000000004</v>
      </c>
      <c r="K148" s="108">
        <f t="shared" ca="1" si="30"/>
        <v>10609.845220270598</v>
      </c>
      <c r="L148" s="111">
        <f t="shared" ca="1" si="31"/>
        <v>232688.55858473518</v>
      </c>
      <c r="M148" s="102">
        <f t="shared" ca="1" si="32"/>
        <v>60</v>
      </c>
      <c r="N148" s="111">
        <f t="shared" ca="1" si="33"/>
        <v>4188.3940545252335</v>
      </c>
      <c r="O148" s="102">
        <f t="shared" ca="1" si="34"/>
        <v>60</v>
      </c>
      <c r="P148" s="111">
        <f t="shared" ca="1" si="35"/>
        <v>19141.716317203747</v>
      </c>
      <c r="Q148" s="102">
        <f t="shared" ca="1" si="36"/>
        <v>24</v>
      </c>
      <c r="R148" s="110">
        <f t="shared" ca="1" si="37"/>
        <v>3</v>
      </c>
      <c r="S148">
        <f t="shared" ca="1" si="38"/>
        <v>23</v>
      </c>
    </row>
    <row r="149" spans="1:19">
      <c r="A149" s="49">
        <v>147</v>
      </c>
      <c r="B149">
        <v>0</v>
      </c>
      <c r="C149">
        <v>25</v>
      </c>
      <c r="D149">
        <v>29</v>
      </c>
      <c r="E149">
        <v>3000</v>
      </c>
      <c r="F149">
        <v>3999</v>
      </c>
      <c r="G149" s="61">
        <f t="shared" ca="1" si="26"/>
        <v>27</v>
      </c>
      <c r="H149" s="114">
        <f t="shared" ca="1" si="27"/>
        <v>3654</v>
      </c>
      <c r="I149" s="114" t="str">
        <f t="shared" ca="1" si="28"/>
        <v>China</v>
      </c>
      <c r="J149" s="107">
        <f t="shared" ca="1" si="29"/>
        <v>475.02000000000004</v>
      </c>
      <c r="K149" s="108">
        <f t="shared" ca="1" si="30"/>
        <v>16796.376290858811</v>
      </c>
      <c r="L149" s="111">
        <f t="shared" ca="1" si="31"/>
        <v>192261.0152746427</v>
      </c>
      <c r="M149" s="102">
        <f t="shared" ca="1" si="32"/>
        <v>36</v>
      </c>
      <c r="N149" s="111">
        <f t="shared" ca="1" si="33"/>
        <v>2756.0759833654579</v>
      </c>
      <c r="O149" s="102">
        <f t="shared" ca="1" si="34"/>
        <v>24</v>
      </c>
      <c r="P149" s="111">
        <f t="shared" ca="1" si="35"/>
        <v>31723.067520316043</v>
      </c>
      <c r="Q149" s="102">
        <f t="shared" ca="1" si="36"/>
        <v>36</v>
      </c>
      <c r="R149" s="110">
        <f t="shared" ca="1" si="37"/>
        <v>6</v>
      </c>
      <c r="S149">
        <f t="shared" ca="1" si="38"/>
        <v>35</v>
      </c>
    </row>
    <row r="150" spans="1:19">
      <c r="A150" s="49">
        <v>148</v>
      </c>
      <c r="B150">
        <v>0</v>
      </c>
      <c r="C150">
        <v>25</v>
      </c>
      <c r="D150">
        <v>29</v>
      </c>
      <c r="E150">
        <v>3000</v>
      </c>
      <c r="F150">
        <v>3999</v>
      </c>
      <c r="G150" s="61">
        <f t="shared" ca="1" si="26"/>
        <v>26</v>
      </c>
      <c r="H150" s="114">
        <f t="shared" ca="1" si="27"/>
        <v>3227</v>
      </c>
      <c r="I150" s="114" t="str">
        <f t="shared" ca="1" si="28"/>
        <v>China</v>
      </c>
      <c r="J150" s="107">
        <f t="shared" ca="1" si="29"/>
        <v>419.51</v>
      </c>
      <c r="K150" s="108">
        <f t="shared" ca="1" si="30"/>
        <v>9950.0059650721341</v>
      </c>
      <c r="L150" s="111">
        <f t="shared" ca="1" si="31"/>
        <v>470185.33907850285</v>
      </c>
      <c r="M150" s="102">
        <f t="shared" ca="1" si="32"/>
        <v>120</v>
      </c>
      <c r="N150" s="111">
        <f t="shared" ca="1" si="33"/>
        <v>5533.2228424044424</v>
      </c>
      <c r="O150" s="102">
        <f t="shared" ca="1" si="34"/>
        <v>84</v>
      </c>
      <c r="P150" s="111">
        <f t="shared" ca="1" si="35"/>
        <v>50721.209388707386</v>
      </c>
      <c r="Q150" s="102">
        <f t="shared" ca="1" si="36"/>
        <v>84</v>
      </c>
      <c r="R150" s="110">
        <f t="shared" ca="1" si="37"/>
        <v>7</v>
      </c>
      <c r="S150">
        <f t="shared" ca="1" si="38"/>
        <v>23</v>
      </c>
    </row>
    <row r="151" spans="1:19">
      <c r="A151" s="49">
        <v>149</v>
      </c>
      <c r="B151">
        <v>0</v>
      </c>
      <c r="C151">
        <v>25</v>
      </c>
      <c r="D151">
        <v>29</v>
      </c>
      <c r="E151">
        <v>3000</v>
      </c>
      <c r="F151">
        <v>3999</v>
      </c>
      <c r="G151" s="61">
        <f t="shared" ca="1" si="26"/>
        <v>28</v>
      </c>
      <c r="H151" s="114">
        <f t="shared" ca="1" si="27"/>
        <v>3917</v>
      </c>
      <c r="I151" s="114" t="str">
        <f t="shared" ca="1" si="28"/>
        <v>China</v>
      </c>
      <c r="J151" s="107">
        <f t="shared" ca="1" si="29"/>
        <v>509.21000000000004</v>
      </c>
      <c r="K151" s="108">
        <f t="shared" ca="1" si="30"/>
        <v>23860.322025723985</v>
      </c>
      <c r="L151" s="111">
        <f t="shared" ca="1" si="31"/>
        <v>336667.33008500549</v>
      </c>
      <c r="M151" s="102">
        <f t="shared" ca="1" si="32"/>
        <v>60</v>
      </c>
      <c r="N151" s="111">
        <f t="shared" ca="1" si="33"/>
        <v>7047.7430838714226</v>
      </c>
      <c r="O151" s="102">
        <f t="shared" ca="1" si="34"/>
        <v>72</v>
      </c>
      <c r="P151" s="111">
        <f t="shared" ca="1" si="35"/>
        <v>32310.258096732294</v>
      </c>
      <c r="Q151" s="102">
        <f t="shared" ca="1" si="36"/>
        <v>24</v>
      </c>
      <c r="R151" s="110">
        <f t="shared" ca="1" si="37"/>
        <v>6</v>
      </c>
      <c r="S151">
        <f t="shared" ca="1" si="38"/>
        <v>47</v>
      </c>
    </row>
    <row r="152" spans="1:19">
      <c r="A152" s="49">
        <v>150</v>
      </c>
      <c r="B152">
        <v>0</v>
      </c>
      <c r="C152">
        <v>25</v>
      </c>
      <c r="D152">
        <v>29</v>
      </c>
      <c r="E152">
        <v>3000</v>
      </c>
      <c r="F152">
        <v>3999</v>
      </c>
      <c r="G152" s="61">
        <f t="shared" ca="1" si="26"/>
        <v>27</v>
      </c>
      <c r="H152" s="114">
        <f t="shared" ca="1" si="27"/>
        <v>3638</v>
      </c>
      <c r="I152" s="114" t="str">
        <f t="shared" ca="1" si="28"/>
        <v>Singapore</v>
      </c>
      <c r="J152" s="107">
        <f t="shared" ca="1" si="29"/>
        <v>472.94</v>
      </c>
      <c r="K152" s="108">
        <f t="shared" ca="1" si="30"/>
        <v>16722.828939831514</v>
      </c>
      <c r="L152" s="111">
        <f t="shared" ca="1" si="31"/>
        <v>191419.14985472089</v>
      </c>
      <c r="M152" s="102">
        <f t="shared" ca="1" si="32"/>
        <v>36</v>
      </c>
      <c r="N152" s="111">
        <f t="shared" ca="1" si="33"/>
        <v>2744.0077798258171</v>
      </c>
      <c r="O152" s="102">
        <f t="shared" ca="1" si="34"/>
        <v>24</v>
      </c>
      <c r="P152" s="111">
        <f t="shared" ca="1" si="35"/>
        <v>72739.687702927506</v>
      </c>
      <c r="Q152" s="102">
        <f t="shared" ca="1" si="36"/>
        <v>96</v>
      </c>
      <c r="R152" s="110">
        <f t="shared" ca="1" si="37"/>
        <v>5</v>
      </c>
      <c r="S152">
        <f t="shared" ca="1" si="38"/>
        <v>35</v>
      </c>
    </row>
    <row r="153" spans="1:19">
      <c r="A153" s="49">
        <v>151</v>
      </c>
      <c r="B153">
        <v>0</v>
      </c>
      <c r="C153">
        <v>25</v>
      </c>
      <c r="D153">
        <v>29</v>
      </c>
      <c r="E153">
        <v>3000</v>
      </c>
      <c r="F153">
        <v>3999</v>
      </c>
      <c r="G153" s="61">
        <f t="shared" ca="1" si="26"/>
        <v>27</v>
      </c>
      <c r="H153" s="114">
        <f t="shared" ca="1" si="27"/>
        <v>3801</v>
      </c>
      <c r="I153" s="114" t="str">
        <f t="shared" ca="1" si="28"/>
        <v>Malaysia</v>
      </c>
      <c r="J153" s="107">
        <f t="shared" ca="1" si="29"/>
        <v>494.13</v>
      </c>
      <c r="K153" s="108">
        <f t="shared" ca="1" si="30"/>
        <v>17472.092578422093</v>
      </c>
      <c r="L153" s="111">
        <f t="shared" ca="1" si="31"/>
        <v>121800.11349237943</v>
      </c>
      <c r="M153" s="102">
        <f t="shared" ca="1" si="32"/>
        <v>12</v>
      </c>
      <c r="N153" s="111">
        <f t="shared" ca="1" si="33"/>
        <v>5257.43979601521</v>
      </c>
      <c r="O153" s="102">
        <f t="shared" ca="1" si="34"/>
        <v>60</v>
      </c>
      <c r="P153" s="111">
        <f t="shared" ca="1" si="35"/>
        <v>66001.828939163825</v>
      </c>
      <c r="Q153" s="102">
        <f t="shared" ca="1" si="36"/>
        <v>84</v>
      </c>
      <c r="R153" s="110">
        <f t="shared" ca="1" si="37"/>
        <v>3</v>
      </c>
      <c r="S153">
        <f t="shared" ca="1" si="38"/>
        <v>35</v>
      </c>
    </row>
    <row r="154" spans="1:19">
      <c r="A154" s="49">
        <v>152</v>
      </c>
      <c r="B154">
        <v>0</v>
      </c>
      <c r="C154">
        <v>25</v>
      </c>
      <c r="D154">
        <v>29</v>
      </c>
      <c r="E154">
        <v>3000</v>
      </c>
      <c r="F154">
        <v>3999</v>
      </c>
      <c r="G154" s="61">
        <f t="shared" ca="1" si="26"/>
        <v>28</v>
      </c>
      <c r="H154" s="114">
        <f t="shared" ca="1" si="27"/>
        <v>3743</v>
      </c>
      <c r="I154" s="114" t="str">
        <f t="shared" ca="1" si="28"/>
        <v>Malaysia</v>
      </c>
      <c r="J154" s="107">
        <f t="shared" ca="1" si="29"/>
        <v>486.59000000000003</v>
      </c>
      <c r="K154" s="108">
        <f t="shared" ca="1" si="30"/>
        <v>22800.404733797513</v>
      </c>
      <c r="L154" s="111">
        <f t="shared" ca="1" si="31"/>
        <v>149044.27844762421</v>
      </c>
      <c r="M154" s="102">
        <f t="shared" ca="1" si="32"/>
        <v>12</v>
      </c>
      <c r="N154" s="111">
        <f t="shared" ca="1" si="33"/>
        <v>5790.8155979441308</v>
      </c>
      <c r="O154" s="102">
        <f t="shared" ca="1" si="34"/>
        <v>60</v>
      </c>
      <c r="P154" s="111">
        <f t="shared" ca="1" si="35"/>
        <v>81172.049221174369</v>
      </c>
      <c r="Q154" s="102">
        <f t="shared" ca="1" si="36"/>
        <v>96</v>
      </c>
      <c r="R154" s="110">
        <f t="shared" ca="1" si="37"/>
        <v>4</v>
      </c>
      <c r="S154">
        <f t="shared" ca="1" si="38"/>
        <v>47</v>
      </c>
    </row>
    <row r="155" spans="1:19">
      <c r="A155" s="49">
        <v>153</v>
      </c>
      <c r="B155">
        <v>0</v>
      </c>
      <c r="C155">
        <v>25</v>
      </c>
      <c r="D155">
        <v>29</v>
      </c>
      <c r="E155">
        <v>3000</v>
      </c>
      <c r="F155">
        <v>3999</v>
      </c>
      <c r="G155" s="61">
        <f t="shared" ca="1" si="26"/>
        <v>25</v>
      </c>
      <c r="H155" s="114">
        <f t="shared" ca="1" si="27"/>
        <v>3967</v>
      </c>
      <c r="I155" s="114" t="str">
        <f t="shared" ca="1" si="28"/>
        <v>China</v>
      </c>
      <c r="J155" s="107">
        <f t="shared" ca="1" si="29"/>
        <v>515.71</v>
      </c>
      <c r="K155" s="108">
        <f t="shared" ca="1" si="30"/>
        <v>6153.6201551885579</v>
      </c>
      <c r="L155" s="111">
        <f t="shared" ca="1" si="31"/>
        <v>64275.78379235063</v>
      </c>
      <c r="M155" s="102">
        <f t="shared" ca="1" si="32"/>
        <v>12</v>
      </c>
      <c r="N155" s="111">
        <f t="shared" ca="1" si="33"/>
        <v>7161.016320066954</v>
      </c>
      <c r="O155" s="102">
        <f t="shared" ca="1" si="34"/>
        <v>96</v>
      </c>
      <c r="P155" s="111">
        <f t="shared" ca="1" si="35"/>
        <v>10605.504325737855</v>
      </c>
      <c r="Q155" s="102">
        <f t="shared" ca="1" si="36"/>
        <v>12</v>
      </c>
      <c r="R155" s="110">
        <f t="shared" ca="1" si="37"/>
        <v>1</v>
      </c>
      <c r="S155">
        <f t="shared" ca="1" si="38"/>
        <v>11</v>
      </c>
    </row>
    <row r="156" spans="1:19">
      <c r="A156" s="49">
        <v>154</v>
      </c>
      <c r="B156">
        <v>0</v>
      </c>
      <c r="C156">
        <v>25</v>
      </c>
      <c r="D156">
        <v>29</v>
      </c>
      <c r="E156">
        <v>3000</v>
      </c>
      <c r="F156">
        <v>3999</v>
      </c>
      <c r="G156" s="61">
        <f t="shared" ca="1" si="26"/>
        <v>26</v>
      </c>
      <c r="H156" s="114">
        <f t="shared" ca="1" si="27"/>
        <v>3054</v>
      </c>
      <c r="I156" s="114" t="str">
        <f t="shared" ca="1" si="28"/>
        <v>Singapore</v>
      </c>
      <c r="J156" s="107">
        <f t="shared" ca="1" si="29"/>
        <v>397.02000000000004</v>
      </c>
      <c r="K156" s="108">
        <f t="shared" ca="1" si="30"/>
        <v>9416.584511103285</v>
      </c>
      <c r="L156" s="111">
        <f t="shared" ca="1" si="31"/>
        <v>73822.341034985628</v>
      </c>
      <c r="M156" s="102">
        <f t="shared" ca="1" si="32"/>
        <v>12</v>
      </c>
      <c r="N156" s="111">
        <f t="shared" ca="1" si="33"/>
        <v>4446.8191263662484</v>
      </c>
      <c r="O156" s="102">
        <f t="shared" ca="1" si="34"/>
        <v>72</v>
      </c>
      <c r="P156" s="111">
        <f t="shared" ca="1" si="35"/>
        <v>48002.037022966331</v>
      </c>
      <c r="Q156" s="102">
        <f t="shared" ca="1" si="36"/>
        <v>84</v>
      </c>
      <c r="R156" s="110">
        <f t="shared" ca="1" si="37"/>
        <v>1</v>
      </c>
      <c r="S156">
        <f t="shared" ca="1" si="38"/>
        <v>23</v>
      </c>
    </row>
    <row r="157" spans="1:19">
      <c r="A157" s="49">
        <v>155</v>
      </c>
      <c r="B157">
        <v>0</v>
      </c>
      <c r="C157">
        <v>25</v>
      </c>
      <c r="D157">
        <v>29</v>
      </c>
      <c r="E157">
        <v>3000</v>
      </c>
      <c r="F157">
        <v>3999</v>
      </c>
      <c r="G157" s="61">
        <f t="shared" ca="1" si="26"/>
        <v>29</v>
      </c>
      <c r="H157" s="114">
        <f t="shared" ca="1" si="27"/>
        <v>3091</v>
      </c>
      <c r="I157" s="114" t="str">
        <f t="shared" ca="1" si="28"/>
        <v>China</v>
      </c>
      <c r="J157" s="107">
        <f t="shared" ca="1" si="29"/>
        <v>401.83000000000004</v>
      </c>
      <c r="K157" s="108">
        <f t="shared" ca="1" si="30"/>
        <v>23392.369163105577</v>
      </c>
      <c r="L157" s="111">
        <f t="shared" ca="1" si="31"/>
        <v>493287.66225517</v>
      </c>
      <c r="M157" s="102">
        <f t="shared" ca="1" si="32"/>
        <v>108</v>
      </c>
      <c r="N157" s="111">
        <f t="shared" ca="1" si="33"/>
        <v>6945.3365759766566</v>
      </c>
      <c r="O157" s="102">
        <f t="shared" ca="1" si="34"/>
        <v>84</v>
      </c>
      <c r="P157" s="111">
        <f t="shared" ca="1" si="35"/>
        <v>81392.46427210304</v>
      </c>
      <c r="Q157" s="102">
        <f t="shared" ca="1" si="36"/>
        <v>108</v>
      </c>
      <c r="R157" s="110">
        <f t="shared" ca="1" si="37"/>
        <v>5</v>
      </c>
      <c r="S157">
        <f t="shared" ca="1" si="38"/>
        <v>59</v>
      </c>
    </row>
    <row r="158" spans="1:19">
      <c r="A158" s="49">
        <v>156</v>
      </c>
      <c r="B158">
        <v>0</v>
      </c>
      <c r="C158">
        <v>25</v>
      </c>
      <c r="D158">
        <v>29</v>
      </c>
      <c r="E158">
        <v>3000</v>
      </c>
      <c r="F158">
        <v>3999</v>
      </c>
      <c r="G158" s="61">
        <f t="shared" ca="1" si="26"/>
        <v>26</v>
      </c>
      <c r="H158" s="114">
        <f t="shared" ca="1" si="27"/>
        <v>3031</v>
      </c>
      <c r="I158" s="114" t="str">
        <f t="shared" ca="1" si="28"/>
        <v>China</v>
      </c>
      <c r="J158" s="107">
        <f t="shared" ca="1" si="29"/>
        <v>394.03000000000003</v>
      </c>
      <c r="K158" s="108">
        <f t="shared" ca="1" si="30"/>
        <v>9345.6672079744785</v>
      </c>
      <c r="L158" s="111">
        <f t="shared" ca="1" si="31"/>
        <v>133658.03401641225</v>
      </c>
      <c r="M158" s="102">
        <f t="shared" ca="1" si="32"/>
        <v>36</v>
      </c>
      <c r="N158" s="111">
        <f t="shared" ca="1" si="33"/>
        <v>1839.3767823553794</v>
      </c>
      <c r="O158" s="102">
        <f t="shared" ca="1" si="34"/>
        <v>24</v>
      </c>
      <c r="P158" s="111">
        <f t="shared" ca="1" si="35"/>
        <v>33818.959162047329</v>
      </c>
      <c r="Q158" s="102">
        <f t="shared" ca="1" si="36"/>
        <v>60</v>
      </c>
      <c r="R158" s="110">
        <f t="shared" ca="1" si="37"/>
        <v>7</v>
      </c>
      <c r="S158">
        <f t="shared" ca="1" si="38"/>
        <v>23</v>
      </c>
    </row>
    <row r="159" spans="1:19">
      <c r="A159" s="49">
        <v>157</v>
      </c>
      <c r="B159">
        <v>1</v>
      </c>
      <c r="C159">
        <v>25</v>
      </c>
      <c r="D159">
        <v>29</v>
      </c>
      <c r="E159">
        <v>4000</v>
      </c>
      <c r="F159">
        <v>4999</v>
      </c>
      <c r="G159" s="61">
        <f t="shared" ca="1" si="26"/>
        <v>29</v>
      </c>
      <c r="H159" s="114">
        <f t="shared" ca="1" si="27"/>
        <v>4966</v>
      </c>
      <c r="I159" s="114" t="str">
        <f t="shared" ca="1" si="28"/>
        <v>China</v>
      </c>
      <c r="J159" s="107">
        <f t="shared" ca="1" si="29"/>
        <v>645.58000000000004</v>
      </c>
      <c r="K159" s="108">
        <f t="shared" ca="1" si="30"/>
        <v>37582.175756707315</v>
      </c>
      <c r="L159" s="111">
        <f t="shared" ca="1" si="31"/>
        <v>287937.4346545834</v>
      </c>
      <c r="M159" s="102">
        <f t="shared" ca="1" si="32"/>
        <v>24</v>
      </c>
      <c r="N159" s="111">
        <f t="shared" ca="1" si="33"/>
        <v>16000.362727288868</v>
      </c>
      <c r="O159" s="102">
        <f t="shared" ca="1" si="34"/>
        <v>120</v>
      </c>
      <c r="P159" s="111">
        <f t="shared" ca="1" si="35"/>
        <v>146669.99166681463</v>
      </c>
      <c r="Q159" s="102">
        <f t="shared" ca="1" si="36"/>
        <v>120</v>
      </c>
      <c r="R159" s="110">
        <f t="shared" ca="1" si="37"/>
        <v>1</v>
      </c>
      <c r="S159">
        <f t="shared" ca="1" si="38"/>
        <v>59</v>
      </c>
    </row>
    <row r="160" spans="1:19">
      <c r="A160" s="49">
        <v>158</v>
      </c>
      <c r="B160">
        <v>1</v>
      </c>
      <c r="C160">
        <v>25</v>
      </c>
      <c r="D160">
        <v>29</v>
      </c>
      <c r="E160">
        <v>4000</v>
      </c>
      <c r="F160">
        <v>4999</v>
      </c>
      <c r="G160" s="61">
        <f t="shared" ca="1" si="26"/>
        <v>28</v>
      </c>
      <c r="H160" s="114">
        <f t="shared" ca="1" si="27"/>
        <v>4812</v>
      </c>
      <c r="I160" s="114" t="str">
        <f t="shared" ca="1" si="28"/>
        <v>China</v>
      </c>
      <c r="J160" s="107">
        <f t="shared" ca="1" si="29"/>
        <v>625.56000000000006</v>
      </c>
      <c r="K160" s="108">
        <f t="shared" ca="1" si="30"/>
        <v>29312.195452587133</v>
      </c>
      <c r="L160" s="111">
        <f t="shared" ca="1" si="31"/>
        <v>553837.62040708144</v>
      </c>
      <c r="M160" s="102">
        <f t="shared" ca="1" si="32"/>
        <v>84</v>
      </c>
      <c r="N160" s="111">
        <f t="shared" ca="1" si="33"/>
        <v>14554.721205057889</v>
      </c>
      <c r="O160" s="102">
        <f t="shared" ca="1" si="34"/>
        <v>120</v>
      </c>
      <c r="P160" s="111">
        <f t="shared" ca="1" si="35"/>
        <v>91383.207367168434</v>
      </c>
      <c r="Q160" s="102">
        <f t="shared" ca="1" si="36"/>
        <v>84</v>
      </c>
      <c r="R160" s="110">
        <f t="shared" ca="1" si="37"/>
        <v>4</v>
      </c>
      <c r="S160">
        <f t="shared" ca="1" si="38"/>
        <v>47</v>
      </c>
    </row>
    <row r="161" spans="1:19">
      <c r="A161" s="49">
        <v>159</v>
      </c>
      <c r="B161">
        <v>1</v>
      </c>
      <c r="C161">
        <v>25</v>
      </c>
      <c r="D161">
        <v>29</v>
      </c>
      <c r="E161">
        <v>4000</v>
      </c>
      <c r="F161">
        <v>4999</v>
      </c>
      <c r="G161" s="61">
        <f t="shared" ca="1" si="26"/>
        <v>28</v>
      </c>
      <c r="H161" s="114">
        <f t="shared" ca="1" si="27"/>
        <v>4825</v>
      </c>
      <c r="I161" s="114" t="str">
        <f t="shared" ca="1" si="28"/>
        <v>Singapore</v>
      </c>
      <c r="J161" s="107">
        <f t="shared" ca="1" si="29"/>
        <v>627.25</v>
      </c>
      <c r="K161" s="108">
        <f t="shared" ca="1" si="30"/>
        <v>29391.38467554715</v>
      </c>
      <c r="L161" s="111">
        <f t="shared" ca="1" si="31"/>
        <v>555333.85670493927</v>
      </c>
      <c r="M161" s="102">
        <f t="shared" ca="1" si="32"/>
        <v>84</v>
      </c>
      <c r="N161" s="111">
        <f t="shared" ca="1" si="33"/>
        <v>14594.04193981802</v>
      </c>
      <c r="O161" s="102">
        <f t="shared" ca="1" si="34"/>
        <v>120</v>
      </c>
      <c r="P161" s="111">
        <f t="shared" ca="1" si="35"/>
        <v>48588.762482738784</v>
      </c>
      <c r="Q161" s="102">
        <f t="shared" ca="1" si="36"/>
        <v>36</v>
      </c>
      <c r="R161" s="110">
        <f t="shared" ca="1" si="37"/>
        <v>7</v>
      </c>
      <c r="S161">
        <f t="shared" ca="1" si="38"/>
        <v>47</v>
      </c>
    </row>
    <row r="162" spans="1:19">
      <c r="A162" s="49">
        <v>160</v>
      </c>
      <c r="B162">
        <v>1</v>
      </c>
      <c r="C162">
        <v>25</v>
      </c>
      <c r="D162">
        <v>29</v>
      </c>
      <c r="E162">
        <v>4000</v>
      </c>
      <c r="F162">
        <v>4999</v>
      </c>
      <c r="G162" s="61">
        <f t="shared" ca="1" si="26"/>
        <v>25</v>
      </c>
      <c r="H162" s="114">
        <f t="shared" ca="1" si="27"/>
        <v>4745</v>
      </c>
      <c r="I162" s="114" t="str">
        <f t="shared" ca="1" si="28"/>
        <v>China</v>
      </c>
      <c r="J162" s="107">
        <f t="shared" ca="1" si="29"/>
        <v>616.85</v>
      </c>
      <c r="K162" s="108">
        <f t="shared" ca="1" si="30"/>
        <v>7360.4556683563669</v>
      </c>
      <c r="L162" s="111">
        <f t="shared" ca="1" si="31"/>
        <v>337752.92906972166</v>
      </c>
      <c r="M162" s="102">
        <f t="shared" ca="1" si="32"/>
        <v>72</v>
      </c>
      <c r="N162" s="111">
        <f t="shared" ca="1" si="33"/>
        <v>1383.865564331905</v>
      </c>
      <c r="O162" s="102">
        <f t="shared" ca="1" si="34"/>
        <v>12</v>
      </c>
      <c r="P162" s="111">
        <f t="shared" ca="1" si="35"/>
        <v>66670.66573187703</v>
      </c>
      <c r="Q162" s="102">
        <f t="shared" ca="1" si="36"/>
        <v>84</v>
      </c>
      <c r="R162" s="110">
        <f t="shared" ca="1" si="37"/>
        <v>2</v>
      </c>
      <c r="S162">
        <f t="shared" ca="1" si="38"/>
        <v>11</v>
      </c>
    </row>
    <row r="163" spans="1:19">
      <c r="A163" s="49">
        <v>161</v>
      </c>
      <c r="B163">
        <v>1</v>
      </c>
      <c r="C163">
        <v>25</v>
      </c>
      <c r="D163">
        <v>29</v>
      </c>
      <c r="E163">
        <v>4000</v>
      </c>
      <c r="F163">
        <v>4999</v>
      </c>
      <c r="G163" s="61">
        <f t="shared" ca="1" si="26"/>
        <v>29</v>
      </c>
      <c r="H163" s="114">
        <f t="shared" ca="1" si="27"/>
        <v>4071</v>
      </c>
      <c r="I163" s="114" t="str">
        <f t="shared" ca="1" si="28"/>
        <v>China</v>
      </c>
      <c r="J163" s="107">
        <f t="shared" ca="1" si="29"/>
        <v>529.23</v>
      </c>
      <c r="K163" s="108">
        <f t="shared" ca="1" si="30"/>
        <v>30808.908076028081</v>
      </c>
      <c r="L163" s="111">
        <f t="shared" ca="1" si="31"/>
        <v>236043.75684228932</v>
      </c>
      <c r="M163" s="102">
        <f t="shared" ca="1" si="32"/>
        <v>24</v>
      </c>
      <c r="N163" s="111">
        <f t="shared" ca="1" si="33"/>
        <v>5982.6699751050182</v>
      </c>
      <c r="O163" s="102">
        <f t="shared" ca="1" si="34"/>
        <v>48</v>
      </c>
      <c r="P163" s="111">
        <f t="shared" ca="1" si="35"/>
        <v>120236.31415134965</v>
      </c>
      <c r="Q163" s="102">
        <f t="shared" ca="1" si="36"/>
        <v>120</v>
      </c>
      <c r="R163" s="110">
        <f t="shared" ca="1" si="37"/>
        <v>4</v>
      </c>
      <c r="S163">
        <f t="shared" ca="1" si="38"/>
        <v>59</v>
      </c>
    </row>
    <row r="164" spans="1:19">
      <c r="A164" s="49">
        <v>162</v>
      </c>
      <c r="B164">
        <v>1</v>
      </c>
      <c r="C164">
        <v>25</v>
      </c>
      <c r="D164">
        <v>29</v>
      </c>
      <c r="E164">
        <v>4000</v>
      </c>
      <c r="F164">
        <v>4999</v>
      </c>
      <c r="G164" s="61">
        <f t="shared" ca="1" si="26"/>
        <v>27</v>
      </c>
      <c r="H164" s="114">
        <f t="shared" ca="1" si="27"/>
        <v>4411</v>
      </c>
      <c r="I164" s="114" t="str">
        <f t="shared" ca="1" si="28"/>
        <v>Malaysia</v>
      </c>
      <c r="J164" s="107">
        <f t="shared" ca="1" si="29"/>
        <v>573.43000000000006</v>
      </c>
      <c r="K164" s="108">
        <f t="shared" ca="1" si="30"/>
        <v>20276.085336337772</v>
      </c>
      <c r="L164" s="111">
        <f t="shared" ca="1" si="31"/>
        <v>464206.49661676213</v>
      </c>
      <c r="M164" s="102">
        <f t="shared" ca="1" si="32"/>
        <v>84</v>
      </c>
      <c r="N164" s="111">
        <f t="shared" ca="1" si="33"/>
        <v>8355.7169391017196</v>
      </c>
      <c r="O164" s="102">
        <f t="shared" ca="1" si="34"/>
        <v>84</v>
      </c>
      <c r="P164" s="111">
        <f t="shared" ca="1" si="35"/>
        <v>65856.224901278911</v>
      </c>
      <c r="Q164" s="102">
        <f t="shared" ca="1" si="36"/>
        <v>72</v>
      </c>
      <c r="R164" s="110">
        <f t="shared" ca="1" si="37"/>
        <v>1</v>
      </c>
      <c r="S164">
        <f t="shared" ca="1" si="38"/>
        <v>35</v>
      </c>
    </row>
    <row r="165" spans="1:19">
      <c r="A165" s="49">
        <v>163</v>
      </c>
      <c r="B165">
        <v>1</v>
      </c>
      <c r="C165">
        <v>25</v>
      </c>
      <c r="D165">
        <v>29</v>
      </c>
      <c r="E165">
        <v>4000</v>
      </c>
      <c r="F165">
        <v>4999</v>
      </c>
      <c r="G165" s="61">
        <f t="shared" ca="1" si="26"/>
        <v>28</v>
      </c>
      <c r="H165" s="114">
        <f t="shared" ca="1" si="27"/>
        <v>4379</v>
      </c>
      <c r="I165" s="114" t="str">
        <f t="shared" ca="1" si="28"/>
        <v>Singapore</v>
      </c>
      <c r="J165" s="107">
        <f t="shared" ca="1" si="29"/>
        <v>569.27</v>
      </c>
      <c r="K165" s="108">
        <f t="shared" ca="1" si="30"/>
        <v>26674.585180149425</v>
      </c>
      <c r="L165" s="111">
        <f t="shared" ca="1" si="31"/>
        <v>267257.26602218638</v>
      </c>
      <c r="M165" s="102">
        <f t="shared" ca="1" si="32"/>
        <v>36</v>
      </c>
      <c r="N165" s="111">
        <f t="shared" ca="1" si="33"/>
        <v>10359.771798203361</v>
      </c>
      <c r="O165" s="102">
        <f t="shared" ca="1" si="34"/>
        <v>96</v>
      </c>
      <c r="P165" s="111">
        <f t="shared" ca="1" si="35"/>
        <v>83160.237959441089</v>
      </c>
      <c r="Q165" s="102">
        <f t="shared" ca="1" si="36"/>
        <v>84</v>
      </c>
      <c r="R165" s="110">
        <f t="shared" ca="1" si="37"/>
        <v>2</v>
      </c>
      <c r="S165">
        <f t="shared" ca="1" si="38"/>
        <v>47</v>
      </c>
    </row>
    <row r="166" spans="1:19">
      <c r="A166" s="49">
        <v>164</v>
      </c>
      <c r="B166">
        <v>1</v>
      </c>
      <c r="C166">
        <v>25</v>
      </c>
      <c r="D166">
        <v>29</v>
      </c>
      <c r="E166">
        <v>4000</v>
      </c>
      <c r="F166">
        <v>4999</v>
      </c>
      <c r="G166" s="61">
        <f t="shared" ca="1" si="26"/>
        <v>26</v>
      </c>
      <c r="H166" s="114">
        <f t="shared" ca="1" si="27"/>
        <v>4786</v>
      </c>
      <c r="I166" s="114" t="str">
        <f t="shared" ca="1" si="28"/>
        <v>Malaysia</v>
      </c>
      <c r="J166" s="107">
        <f t="shared" ca="1" si="29"/>
        <v>622.18000000000006</v>
      </c>
      <c r="K166" s="108">
        <f t="shared" ca="1" si="30"/>
        <v>14756.965772802987</v>
      </c>
      <c r="L166" s="111">
        <f t="shared" ca="1" si="31"/>
        <v>610614.94397788635</v>
      </c>
      <c r="M166" s="102">
        <f t="shared" ca="1" si="32"/>
        <v>108</v>
      </c>
      <c r="N166" s="111">
        <f t="shared" ca="1" si="33"/>
        <v>6968.721787422679</v>
      </c>
      <c r="O166" s="102">
        <f t="shared" ca="1" si="34"/>
        <v>72</v>
      </c>
      <c r="P166" s="111">
        <f t="shared" ca="1" si="35"/>
        <v>63879.949718041244</v>
      </c>
      <c r="Q166" s="102">
        <f t="shared" ca="1" si="36"/>
        <v>72</v>
      </c>
      <c r="R166" s="110">
        <f t="shared" ca="1" si="37"/>
        <v>7</v>
      </c>
      <c r="S166">
        <f t="shared" ca="1" si="38"/>
        <v>23</v>
      </c>
    </row>
    <row r="167" spans="1:19">
      <c r="A167" s="49">
        <v>165</v>
      </c>
      <c r="B167">
        <v>1</v>
      </c>
      <c r="C167">
        <v>25</v>
      </c>
      <c r="D167">
        <v>29</v>
      </c>
      <c r="E167">
        <v>4000</v>
      </c>
      <c r="F167">
        <v>4999</v>
      </c>
      <c r="G167" s="61">
        <f t="shared" ca="1" si="26"/>
        <v>28</v>
      </c>
      <c r="H167" s="114">
        <f t="shared" ca="1" si="27"/>
        <v>4775</v>
      </c>
      <c r="I167" s="114" t="str">
        <f t="shared" ca="1" si="28"/>
        <v>China</v>
      </c>
      <c r="J167" s="107">
        <f t="shared" ca="1" si="29"/>
        <v>620.75</v>
      </c>
      <c r="K167" s="108">
        <f t="shared" ca="1" si="30"/>
        <v>29086.810741085523</v>
      </c>
      <c r="L167" s="111">
        <f t="shared" ca="1" si="31"/>
        <v>477306.51611899753</v>
      </c>
      <c r="M167" s="102">
        <f t="shared" ca="1" si="32"/>
        <v>72</v>
      </c>
      <c r="N167" s="111">
        <f t="shared" ca="1" si="33"/>
        <v>8591.5172901419537</v>
      </c>
      <c r="O167" s="102">
        <f t="shared" ca="1" si="34"/>
        <v>72</v>
      </c>
      <c r="P167" s="111">
        <f t="shared" ca="1" si="35"/>
        <v>117434.03959269711</v>
      </c>
      <c r="Q167" s="102">
        <f t="shared" ca="1" si="36"/>
        <v>108</v>
      </c>
      <c r="R167" s="110">
        <f t="shared" ca="1" si="37"/>
        <v>5</v>
      </c>
      <c r="S167">
        <f t="shared" ca="1" si="38"/>
        <v>47</v>
      </c>
    </row>
    <row r="168" spans="1:19">
      <c r="A168" s="49">
        <v>166</v>
      </c>
      <c r="B168">
        <v>1</v>
      </c>
      <c r="C168">
        <v>25</v>
      </c>
      <c r="D168">
        <v>29</v>
      </c>
      <c r="E168">
        <v>4000</v>
      </c>
      <c r="F168">
        <v>4999</v>
      </c>
      <c r="G168" s="61">
        <f t="shared" ca="1" si="26"/>
        <v>25</v>
      </c>
      <c r="H168" s="114">
        <f t="shared" ca="1" si="27"/>
        <v>4852</v>
      </c>
      <c r="I168" s="114" t="str">
        <f t="shared" ca="1" si="28"/>
        <v>Singapore</v>
      </c>
      <c r="J168" s="107">
        <f t="shared" ca="1" si="29"/>
        <v>630.76</v>
      </c>
      <c r="K168" s="108">
        <f t="shared" ca="1" si="30"/>
        <v>7526.4343314784173</v>
      </c>
      <c r="L168" s="111">
        <f t="shared" ca="1" si="31"/>
        <v>172107.88905104558</v>
      </c>
      <c r="M168" s="102">
        <f t="shared" ca="1" si="32"/>
        <v>36</v>
      </c>
      <c r="N168" s="111">
        <f t="shared" ca="1" si="33"/>
        <v>2220.346037809044</v>
      </c>
      <c r="O168" s="102">
        <f t="shared" ca="1" si="34"/>
        <v>24</v>
      </c>
      <c r="P168" s="111">
        <f t="shared" ca="1" si="35"/>
        <v>80286.900897952568</v>
      </c>
      <c r="Q168" s="102">
        <f t="shared" ca="1" si="36"/>
        <v>96</v>
      </c>
      <c r="R168" s="110">
        <f t="shared" ca="1" si="37"/>
        <v>7</v>
      </c>
      <c r="S168">
        <f t="shared" ca="1" si="38"/>
        <v>11</v>
      </c>
    </row>
    <row r="169" spans="1:19">
      <c r="A169" s="49">
        <v>167</v>
      </c>
      <c r="B169">
        <v>1</v>
      </c>
      <c r="C169">
        <v>25</v>
      </c>
      <c r="D169">
        <v>29</v>
      </c>
      <c r="E169">
        <v>4000</v>
      </c>
      <c r="F169">
        <v>4999</v>
      </c>
      <c r="G169" s="61">
        <f t="shared" ca="1" si="26"/>
        <v>27</v>
      </c>
      <c r="H169" s="114">
        <f t="shared" ca="1" si="27"/>
        <v>4410</v>
      </c>
      <c r="I169" s="114" t="str">
        <f t="shared" ca="1" si="28"/>
        <v>Singapore</v>
      </c>
      <c r="J169" s="107">
        <f t="shared" ca="1" si="29"/>
        <v>573.30000000000007</v>
      </c>
      <c r="K169" s="108">
        <f t="shared" ca="1" si="30"/>
        <v>20271.488626898565</v>
      </c>
      <c r="L169" s="111">
        <f t="shared" ca="1" si="31"/>
        <v>399038.15092384728</v>
      </c>
      <c r="M169" s="102">
        <f t="shared" ca="1" si="32"/>
        <v>72</v>
      </c>
      <c r="N169" s="111">
        <f t="shared" ca="1" si="33"/>
        <v>6099.7920285259352</v>
      </c>
      <c r="O169" s="102">
        <f t="shared" ca="1" si="34"/>
        <v>60</v>
      </c>
      <c r="P169" s="111">
        <f t="shared" ca="1" si="35"/>
        <v>100695.03484495127</v>
      </c>
      <c r="Q169" s="102">
        <f t="shared" ca="1" si="36"/>
        <v>108</v>
      </c>
      <c r="R169" s="110">
        <f t="shared" ca="1" si="37"/>
        <v>6</v>
      </c>
      <c r="S169">
        <f t="shared" ca="1" si="38"/>
        <v>35</v>
      </c>
    </row>
    <row r="170" spans="1:19">
      <c r="A170" s="49">
        <v>168</v>
      </c>
      <c r="B170">
        <v>1</v>
      </c>
      <c r="C170">
        <v>25</v>
      </c>
      <c r="D170">
        <v>29</v>
      </c>
      <c r="E170">
        <v>4000</v>
      </c>
      <c r="F170">
        <v>4999</v>
      </c>
      <c r="G170" s="61">
        <f t="shared" ca="1" si="26"/>
        <v>29</v>
      </c>
      <c r="H170" s="114">
        <f t="shared" ca="1" si="27"/>
        <v>4174</v>
      </c>
      <c r="I170" s="114" t="str">
        <f t="shared" ca="1" si="28"/>
        <v>Malaysia</v>
      </c>
      <c r="J170" s="107">
        <f t="shared" ca="1" si="29"/>
        <v>542.62</v>
      </c>
      <c r="K170" s="108">
        <f t="shared" ca="1" si="30"/>
        <v>31588.401451569938</v>
      </c>
      <c r="L170" s="111">
        <f t="shared" ca="1" si="31"/>
        <v>521043.79862911248</v>
      </c>
      <c r="M170" s="102">
        <f t="shared" ca="1" si="32"/>
        <v>84</v>
      </c>
      <c r="N170" s="111">
        <f t="shared" ca="1" si="33"/>
        <v>9378.7883753240239</v>
      </c>
      <c r="O170" s="102">
        <f t="shared" ca="1" si="34"/>
        <v>84</v>
      </c>
      <c r="P170" s="111">
        <f t="shared" ca="1" si="35"/>
        <v>85972.226773803559</v>
      </c>
      <c r="Q170" s="102">
        <f t="shared" ca="1" si="36"/>
        <v>84</v>
      </c>
      <c r="R170" s="110">
        <f t="shared" ca="1" si="37"/>
        <v>7</v>
      </c>
      <c r="S170">
        <f t="shared" ca="1" si="38"/>
        <v>59</v>
      </c>
    </row>
    <row r="171" spans="1:19">
      <c r="A171" s="49">
        <v>169</v>
      </c>
      <c r="B171">
        <v>1</v>
      </c>
      <c r="C171">
        <v>25</v>
      </c>
      <c r="D171">
        <v>29</v>
      </c>
      <c r="E171">
        <v>4000</v>
      </c>
      <c r="F171">
        <v>4999</v>
      </c>
      <c r="G171" s="61">
        <f t="shared" ca="1" si="26"/>
        <v>27</v>
      </c>
      <c r="H171" s="114">
        <f t="shared" ca="1" si="27"/>
        <v>4850</v>
      </c>
      <c r="I171" s="114" t="str">
        <f t="shared" ca="1" si="28"/>
        <v>Malaysia</v>
      </c>
      <c r="J171" s="107">
        <f t="shared" ca="1" si="29"/>
        <v>630.5</v>
      </c>
      <c r="K171" s="108">
        <f t="shared" ca="1" si="30"/>
        <v>22294.040780149215</v>
      </c>
      <c r="L171" s="111">
        <f t="shared" ca="1" si="31"/>
        <v>203231.89988631138</v>
      </c>
      <c r="M171" s="102">
        <f t="shared" ca="1" si="32"/>
        <v>24</v>
      </c>
      <c r="N171" s="111">
        <f t="shared" ca="1" si="33"/>
        <v>12080.913271441274</v>
      </c>
      <c r="O171" s="102">
        <f t="shared" ca="1" si="34"/>
        <v>108</v>
      </c>
      <c r="P171" s="111">
        <f t="shared" ca="1" si="35"/>
        <v>96972.920659482799</v>
      </c>
      <c r="Q171" s="102">
        <f t="shared" ca="1" si="36"/>
        <v>96</v>
      </c>
      <c r="R171" s="110">
        <f t="shared" ca="1" si="37"/>
        <v>4</v>
      </c>
      <c r="S171">
        <f t="shared" ca="1" si="38"/>
        <v>35</v>
      </c>
    </row>
    <row r="172" spans="1:19">
      <c r="A172" s="49">
        <v>170</v>
      </c>
      <c r="B172">
        <v>1</v>
      </c>
      <c r="C172">
        <v>25</v>
      </c>
      <c r="D172">
        <v>29</v>
      </c>
      <c r="E172">
        <v>4000</v>
      </c>
      <c r="F172">
        <v>4999</v>
      </c>
      <c r="G172" s="61">
        <f t="shared" ca="1" si="26"/>
        <v>27</v>
      </c>
      <c r="H172" s="114">
        <f t="shared" ca="1" si="27"/>
        <v>4499</v>
      </c>
      <c r="I172" s="114" t="str">
        <f t="shared" ca="1" si="28"/>
        <v>China</v>
      </c>
      <c r="J172" s="107">
        <f t="shared" ca="1" si="29"/>
        <v>584.87</v>
      </c>
      <c r="K172" s="108">
        <f t="shared" ca="1" si="30"/>
        <v>20680.595766987895</v>
      </c>
      <c r="L172" s="111">
        <f t="shared" ca="1" si="31"/>
        <v>144166.98516238225</v>
      </c>
      <c r="M172" s="102">
        <f t="shared" ca="1" si="32"/>
        <v>12</v>
      </c>
      <c r="N172" s="111">
        <f t="shared" ca="1" si="33"/>
        <v>12709.267060480448</v>
      </c>
      <c r="O172" s="102">
        <f t="shared" ca="1" si="34"/>
        <v>120</v>
      </c>
      <c r="P172" s="111">
        <f t="shared" ca="1" si="35"/>
        <v>78122.133227387021</v>
      </c>
      <c r="Q172" s="102">
        <f t="shared" ca="1" si="36"/>
        <v>84</v>
      </c>
      <c r="R172" s="110">
        <f t="shared" ca="1" si="37"/>
        <v>5</v>
      </c>
      <c r="S172">
        <f t="shared" ca="1" si="38"/>
        <v>35</v>
      </c>
    </row>
    <row r="173" spans="1:19">
      <c r="A173" s="49">
        <v>171</v>
      </c>
      <c r="B173">
        <v>1</v>
      </c>
      <c r="C173">
        <v>25</v>
      </c>
      <c r="D173">
        <v>29</v>
      </c>
      <c r="E173">
        <v>4000</v>
      </c>
      <c r="F173">
        <v>4999</v>
      </c>
      <c r="G173" s="61">
        <f t="shared" ca="1" si="26"/>
        <v>25</v>
      </c>
      <c r="H173" s="114">
        <f t="shared" ca="1" si="27"/>
        <v>4757</v>
      </c>
      <c r="I173" s="114" t="str">
        <f t="shared" ca="1" si="28"/>
        <v>Singapore</v>
      </c>
      <c r="J173" s="107">
        <f t="shared" ca="1" si="29"/>
        <v>618.41</v>
      </c>
      <c r="K173" s="108">
        <f t="shared" ca="1" si="30"/>
        <v>7379.0700978653822</v>
      </c>
      <c r="L173" s="111">
        <f t="shared" ca="1" si="31"/>
        <v>277272.16538373643</v>
      </c>
      <c r="M173" s="102">
        <f t="shared" ca="1" si="32"/>
        <v>60</v>
      </c>
      <c r="N173" s="111">
        <f t="shared" ca="1" si="33"/>
        <v>1387.3653297211531</v>
      </c>
      <c r="O173" s="102">
        <f t="shared" ca="1" si="34"/>
        <v>12</v>
      </c>
      <c r="P173" s="111">
        <f t="shared" ca="1" si="35"/>
        <v>36424.157332311304</v>
      </c>
      <c r="Q173" s="102">
        <f t="shared" ca="1" si="36"/>
        <v>48</v>
      </c>
      <c r="R173" s="110">
        <f t="shared" ca="1" si="37"/>
        <v>4</v>
      </c>
      <c r="S173">
        <f t="shared" ca="1" si="38"/>
        <v>11</v>
      </c>
    </row>
    <row r="174" spans="1:19">
      <c r="A174" s="49">
        <v>172</v>
      </c>
      <c r="B174">
        <v>1</v>
      </c>
      <c r="C174">
        <v>25</v>
      </c>
      <c r="D174">
        <v>29</v>
      </c>
      <c r="E174">
        <v>4000</v>
      </c>
      <c r="F174">
        <v>4999</v>
      </c>
      <c r="G174" s="61">
        <f t="shared" ca="1" si="26"/>
        <v>28</v>
      </c>
      <c r="H174" s="114">
        <f t="shared" ca="1" si="27"/>
        <v>4517</v>
      </c>
      <c r="I174" s="114" t="str">
        <f t="shared" ca="1" si="28"/>
        <v>Malaysia</v>
      </c>
      <c r="J174" s="107">
        <f t="shared" ca="1" si="29"/>
        <v>587.21</v>
      </c>
      <c r="K174" s="108">
        <f t="shared" ca="1" si="30"/>
        <v>27515.209239263524</v>
      </c>
      <c r="L174" s="111">
        <f t="shared" ca="1" si="31"/>
        <v>329725.67893325852</v>
      </c>
      <c r="M174" s="102">
        <f t="shared" ca="1" si="32"/>
        <v>48</v>
      </c>
      <c r="N174" s="111">
        <f t="shared" ca="1" si="33"/>
        <v>4064.6720121504795</v>
      </c>
      <c r="O174" s="102">
        <f t="shared" ca="1" si="34"/>
        <v>24</v>
      </c>
      <c r="P174" s="111">
        <f t="shared" ca="1" si="35"/>
        <v>45487.137851716288</v>
      </c>
      <c r="Q174" s="102">
        <f t="shared" ca="1" si="36"/>
        <v>36</v>
      </c>
      <c r="R174" s="110">
        <f t="shared" ca="1" si="37"/>
        <v>2</v>
      </c>
      <c r="S174">
        <f t="shared" ca="1" si="38"/>
        <v>47</v>
      </c>
    </row>
    <row r="175" spans="1:19">
      <c r="A175" s="49">
        <v>173</v>
      </c>
      <c r="B175">
        <v>0</v>
      </c>
      <c r="C175">
        <v>25</v>
      </c>
      <c r="D175">
        <v>29</v>
      </c>
      <c r="E175">
        <v>4000</v>
      </c>
      <c r="F175">
        <v>4999</v>
      </c>
      <c r="G175" s="61">
        <f t="shared" ca="1" si="26"/>
        <v>26</v>
      </c>
      <c r="H175" s="114">
        <f t="shared" ca="1" si="27"/>
        <v>4496</v>
      </c>
      <c r="I175" s="114" t="str">
        <f t="shared" ca="1" si="28"/>
        <v>Singapore</v>
      </c>
      <c r="J175" s="107">
        <f t="shared" ca="1" si="29"/>
        <v>584.48</v>
      </c>
      <c r="K175" s="108">
        <f t="shared" ca="1" si="30"/>
        <v>13862.791081178902</v>
      </c>
      <c r="L175" s="111">
        <f t="shared" ca="1" si="31"/>
        <v>363692.40326243639</v>
      </c>
      <c r="M175" s="102">
        <f t="shared" ca="1" si="32"/>
        <v>72</v>
      </c>
      <c r="N175" s="111">
        <f t="shared" ca="1" si="33"/>
        <v>8966.5488619456701</v>
      </c>
      <c r="O175" s="102">
        <f t="shared" ca="1" si="34"/>
        <v>96</v>
      </c>
      <c r="P175" s="111">
        <f t="shared" ca="1" si="35"/>
        <v>94646.592152226309</v>
      </c>
      <c r="Q175" s="102">
        <f t="shared" ca="1" si="36"/>
        <v>108</v>
      </c>
      <c r="R175" s="110">
        <f t="shared" ca="1" si="37"/>
        <v>2</v>
      </c>
      <c r="S175">
        <f t="shared" ca="1" si="38"/>
        <v>23</v>
      </c>
    </row>
    <row r="176" spans="1:19">
      <c r="A176" s="49">
        <v>174</v>
      </c>
      <c r="B176">
        <v>0</v>
      </c>
      <c r="C176">
        <v>25</v>
      </c>
      <c r="D176">
        <v>29</v>
      </c>
      <c r="E176">
        <v>4000</v>
      </c>
      <c r="F176">
        <v>4999</v>
      </c>
      <c r="G176" s="61">
        <f t="shared" ca="1" si="26"/>
        <v>29</v>
      </c>
      <c r="H176" s="114">
        <f t="shared" ca="1" si="27"/>
        <v>4118</v>
      </c>
      <c r="I176" s="114" t="str">
        <f t="shared" ca="1" si="28"/>
        <v>China</v>
      </c>
      <c r="J176" s="107">
        <f t="shared" ca="1" si="29"/>
        <v>535.34</v>
      </c>
      <c r="K176" s="108">
        <f t="shared" ca="1" si="30"/>
        <v>31164.599227974362</v>
      </c>
      <c r="L176" s="111">
        <f t="shared" ca="1" si="31"/>
        <v>336207.79712167988</v>
      </c>
      <c r="M176" s="102">
        <f t="shared" ca="1" si="32"/>
        <v>48</v>
      </c>
      <c r="N176" s="111">
        <f t="shared" ca="1" si="33"/>
        <v>3520.83491108098</v>
      </c>
      <c r="O176" s="102">
        <f t="shared" ca="1" si="34"/>
        <v>12</v>
      </c>
      <c r="P176" s="111">
        <f t="shared" ca="1" si="35"/>
        <v>96186.323304505044</v>
      </c>
      <c r="Q176" s="102">
        <f t="shared" ca="1" si="36"/>
        <v>96</v>
      </c>
      <c r="R176" s="110">
        <f t="shared" ca="1" si="37"/>
        <v>1</v>
      </c>
      <c r="S176">
        <f t="shared" ca="1" si="38"/>
        <v>59</v>
      </c>
    </row>
    <row r="177" spans="1:19">
      <c r="A177" s="49">
        <v>175</v>
      </c>
      <c r="B177">
        <v>0</v>
      </c>
      <c r="C177">
        <v>25</v>
      </c>
      <c r="D177">
        <v>29</v>
      </c>
      <c r="E177">
        <v>4000</v>
      </c>
      <c r="F177">
        <v>4999</v>
      </c>
      <c r="G177" s="61">
        <f t="shared" ca="1" si="26"/>
        <v>29</v>
      </c>
      <c r="H177" s="114">
        <f t="shared" ca="1" si="27"/>
        <v>4868</v>
      </c>
      <c r="I177" s="114" t="str">
        <f t="shared" ca="1" si="28"/>
        <v>Malaysia</v>
      </c>
      <c r="J177" s="107">
        <f t="shared" ca="1" si="29"/>
        <v>632.84</v>
      </c>
      <c r="K177" s="108">
        <f t="shared" ca="1" si="30"/>
        <v>36840.521865415059</v>
      </c>
      <c r="L177" s="111">
        <f t="shared" ca="1" si="31"/>
        <v>337562.94656854018</v>
      </c>
      <c r="M177" s="102">
        <f t="shared" ca="1" si="32"/>
        <v>36</v>
      </c>
      <c r="N177" s="111">
        <f t="shared" ca="1" si="33"/>
        <v>15684.608489013735</v>
      </c>
      <c r="O177" s="102">
        <f t="shared" ca="1" si="34"/>
        <v>120</v>
      </c>
      <c r="P177" s="111">
        <f t="shared" ca="1" si="35"/>
        <v>76262.41324547476</v>
      </c>
      <c r="Q177" s="102">
        <f t="shared" ca="1" si="36"/>
        <v>60</v>
      </c>
      <c r="R177" s="110">
        <f t="shared" ca="1" si="37"/>
        <v>7</v>
      </c>
      <c r="S177">
        <f t="shared" ca="1" si="38"/>
        <v>59</v>
      </c>
    </row>
    <row r="178" spans="1:19">
      <c r="A178" s="49">
        <v>176</v>
      </c>
      <c r="B178">
        <v>0</v>
      </c>
      <c r="C178">
        <v>25</v>
      </c>
      <c r="D178">
        <v>29</v>
      </c>
      <c r="E178">
        <v>4000</v>
      </c>
      <c r="F178">
        <v>4999</v>
      </c>
      <c r="G178" s="61">
        <f t="shared" ca="1" si="26"/>
        <v>27</v>
      </c>
      <c r="H178" s="114">
        <f t="shared" ca="1" si="27"/>
        <v>4219</v>
      </c>
      <c r="I178" s="114" t="str">
        <f t="shared" ca="1" si="28"/>
        <v>Singapore</v>
      </c>
      <c r="J178" s="107">
        <f t="shared" ca="1" si="29"/>
        <v>548.47</v>
      </c>
      <c r="K178" s="108">
        <f t="shared" ca="1" si="30"/>
        <v>19393.517124010214</v>
      </c>
      <c r="L178" s="111">
        <f t="shared" ca="1" si="31"/>
        <v>662127.35827921052</v>
      </c>
      <c r="M178" s="102">
        <f t="shared" ca="1" si="32"/>
        <v>120</v>
      </c>
      <c r="N178" s="111">
        <f t="shared" ca="1" si="33"/>
        <v>7992.0130959125254</v>
      </c>
      <c r="O178" s="102">
        <f t="shared" ca="1" si="34"/>
        <v>84</v>
      </c>
      <c r="P178" s="111">
        <f t="shared" ca="1" si="35"/>
        <v>84356.44376543464</v>
      </c>
      <c r="Q178" s="102">
        <f t="shared" ca="1" si="36"/>
        <v>96</v>
      </c>
      <c r="R178" s="110">
        <f t="shared" ca="1" si="37"/>
        <v>2</v>
      </c>
      <c r="S178">
        <f t="shared" ca="1" si="38"/>
        <v>35</v>
      </c>
    </row>
    <row r="179" spans="1:19">
      <c r="A179" s="49">
        <v>177</v>
      </c>
      <c r="B179">
        <v>0</v>
      </c>
      <c r="C179">
        <v>25</v>
      </c>
      <c r="D179">
        <v>29</v>
      </c>
      <c r="E179">
        <v>4000</v>
      </c>
      <c r="F179">
        <v>4999</v>
      </c>
      <c r="G179" s="61">
        <f t="shared" ca="1" si="26"/>
        <v>26</v>
      </c>
      <c r="H179" s="114">
        <f t="shared" ca="1" si="27"/>
        <v>4208</v>
      </c>
      <c r="I179" s="114" t="str">
        <f t="shared" ca="1" si="28"/>
        <v>Singapore</v>
      </c>
      <c r="J179" s="107">
        <f t="shared" ca="1" si="29"/>
        <v>547.04</v>
      </c>
      <c r="K179" s="108">
        <f t="shared" ca="1" si="30"/>
        <v>12974.783111566017</v>
      </c>
      <c r="L179" s="111">
        <f t="shared" ca="1" si="31"/>
        <v>141869.15759652911</v>
      </c>
      <c r="M179" s="102">
        <f t="shared" ca="1" si="32"/>
        <v>24</v>
      </c>
      <c r="N179" s="111">
        <f t="shared" ca="1" si="33"/>
        <v>9663.6895772379885</v>
      </c>
      <c r="O179" s="102">
        <f t="shared" ca="1" si="34"/>
        <v>108</v>
      </c>
      <c r="P179" s="111">
        <f t="shared" ca="1" si="35"/>
        <v>46951.560591849266</v>
      </c>
      <c r="Q179" s="102">
        <f t="shared" ca="1" si="36"/>
        <v>60</v>
      </c>
      <c r="R179" s="110">
        <f t="shared" ca="1" si="37"/>
        <v>4</v>
      </c>
      <c r="S179">
        <f t="shared" ca="1" si="38"/>
        <v>23</v>
      </c>
    </row>
    <row r="180" spans="1:19">
      <c r="A180" s="49">
        <v>178</v>
      </c>
      <c r="B180">
        <v>0</v>
      </c>
      <c r="C180">
        <v>25</v>
      </c>
      <c r="D180">
        <v>29</v>
      </c>
      <c r="E180">
        <v>4000</v>
      </c>
      <c r="F180">
        <v>4999</v>
      </c>
      <c r="G180" s="61">
        <f t="shared" ca="1" si="26"/>
        <v>25</v>
      </c>
      <c r="H180" s="114">
        <f t="shared" ca="1" si="27"/>
        <v>4073</v>
      </c>
      <c r="I180" s="114" t="str">
        <f t="shared" ca="1" si="28"/>
        <v>Malaysia</v>
      </c>
      <c r="J180" s="107">
        <f t="shared" ca="1" si="29"/>
        <v>529.49</v>
      </c>
      <c r="K180" s="108">
        <f t="shared" ca="1" si="30"/>
        <v>6318.0476158515239</v>
      </c>
      <c r="L180" s="111">
        <f t="shared" ca="1" si="31"/>
        <v>289919.42678629642</v>
      </c>
      <c r="M180" s="102">
        <f t="shared" ca="1" si="32"/>
        <v>72</v>
      </c>
      <c r="N180" s="111">
        <f t="shared" ca="1" si="33"/>
        <v>6243.1180348907383</v>
      </c>
      <c r="O180" s="102">
        <f t="shared" ca="1" si="34"/>
        <v>84</v>
      </c>
      <c r="P180" s="111">
        <f t="shared" ca="1" si="35"/>
        <v>10888.888106561702</v>
      </c>
      <c r="Q180" s="102">
        <f t="shared" ca="1" si="36"/>
        <v>12</v>
      </c>
      <c r="R180" s="110">
        <f t="shared" ca="1" si="37"/>
        <v>2</v>
      </c>
      <c r="S180">
        <f t="shared" ca="1" si="38"/>
        <v>11</v>
      </c>
    </row>
    <row r="181" spans="1:19">
      <c r="A181" s="49">
        <v>179</v>
      </c>
      <c r="B181">
        <v>0</v>
      </c>
      <c r="C181">
        <v>25</v>
      </c>
      <c r="D181">
        <v>29</v>
      </c>
      <c r="E181">
        <v>4000</v>
      </c>
      <c r="F181">
        <v>4999</v>
      </c>
      <c r="G181" s="61">
        <f t="shared" ca="1" si="26"/>
        <v>27</v>
      </c>
      <c r="H181" s="114">
        <f t="shared" ca="1" si="27"/>
        <v>4006</v>
      </c>
      <c r="I181" s="114" t="str">
        <f t="shared" ca="1" si="28"/>
        <v>Singapore</v>
      </c>
      <c r="J181" s="107">
        <f t="shared" ca="1" si="29"/>
        <v>520.78</v>
      </c>
      <c r="K181" s="108">
        <f t="shared" ca="1" si="30"/>
        <v>18414.41801345933</v>
      </c>
      <c r="L181" s="111">
        <f t="shared" ca="1" si="31"/>
        <v>485440.20013981644</v>
      </c>
      <c r="M181" s="102">
        <f t="shared" ca="1" si="32"/>
        <v>96</v>
      </c>
      <c r="N181" s="111">
        <f t="shared" ca="1" si="33"/>
        <v>3021.5764612375542</v>
      </c>
      <c r="O181" s="102">
        <f t="shared" ca="1" si="34"/>
        <v>24</v>
      </c>
      <c r="P181" s="111">
        <f t="shared" ca="1" si="35"/>
        <v>27697.784228010914</v>
      </c>
      <c r="Q181" s="102">
        <f t="shared" ca="1" si="36"/>
        <v>24</v>
      </c>
      <c r="R181" s="110">
        <f t="shared" ca="1" si="37"/>
        <v>5</v>
      </c>
      <c r="S181">
        <f t="shared" ca="1" si="38"/>
        <v>35</v>
      </c>
    </row>
    <row r="182" spans="1:19">
      <c r="A182" s="49">
        <v>180</v>
      </c>
      <c r="B182">
        <v>0</v>
      </c>
      <c r="C182">
        <v>25</v>
      </c>
      <c r="D182">
        <v>29</v>
      </c>
      <c r="E182">
        <v>4000</v>
      </c>
      <c r="F182">
        <v>4999</v>
      </c>
      <c r="G182" s="61">
        <f t="shared" ca="1" si="26"/>
        <v>27</v>
      </c>
      <c r="H182" s="114">
        <f t="shared" ca="1" si="27"/>
        <v>4833</v>
      </c>
      <c r="I182" s="114" t="str">
        <f t="shared" ca="1" si="28"/>
        <v>Malaysia</v>
      </c>
      <c r="J182" s="107">
        <f t="shared" ca="1" si="29"/>
        <v>628.29000000000008</v>
      </c>
      <c r="K182" s="108">
        <f t="shared" ca="1" si="30"/>
        <v>22215.896719682711</v>
      </c>
      <c r="L182" s="111">
        <f t="shared" ca="1" si="31"/>
        <v>371381.89561433415</v>
      </c>
      <c r="M182" s="102">
        <f t="shared" ca="1" si="32"/>
        <v>60</v>
      </c>
      <c r="N182" s="111">
        <f t="shared" ca="1" si="33"/>
        <v>3645.3517316927359</v>
      </c>
      <c r="O182" s="102">
        <f t="shared" ca="1" si="34"/>
        <v>24</v>
      </c>
      <c r="P182" s="111">
        <f t="shared" ca="1" si="35"/>
        <v>96633.015576758844</v>
      </c>
      <c r="Q182" s="102">
        <f t="shared" ca="1" si="36"/>
        <v>96</v>
      </c>
      <c r="R182" s="110">
        <f t="shared" ca="1" si="37"/>
        <v>7</v>
      </c>
      <c r="S182">
        <f t="shared" ca="1" si="38"/>
        <v>35</v>
      </c>
    </row>
    <row r="183" spans="1:19">
      <c r="A183" s="49">
        <v>181</v>
      </c>
      <c r="B183">
        <v>0</v>
      </c>
      <c r="C183">
        <v>25</v>
      </c>
      <c r="D183">
        <v>29</v>
      </c>
      <c r="E183">
        <v>4000</v>
      </c>
      <c r="F183">
        <v>4999</v>
      </c>
      <c r="G183" s="61">
        <f t="shared" ca="1" si="26"/>
        <v>27</v>
      </c>
      <c r="H183" s="114">
        <f t="shared" ca="1" si="27"/>
        <v>4505</v>
      </c>
      <c r="I183" s="114" t="str">
        <f t="shared" ca="1" si="28"/>
        <v>China</v>
      </c>
      <c r="J183" s="107">
        <f t="shared" ca="1" si="29"/>
        <v>585.65</v>
      </c>
      <c r="K183" s="108">
        <f t="shared" ca="1" si="30"/>
        <v>20708.176023623131</v>
      </c>
      <c r="L183" s="111">
        <f t="shared" ca="1" si="31"/>
        <v>623419.40764997632</v>
      </c>
      <c r="M183" s="102">
        <f t="shared" ca="1" si="32"/>
        <v>108</v>
      </c>
      <c r="N183" s="111">
        <f t="shared" ca="1" si="33"/>
        <v>2598.4665096282679</v>
      </c>
      <c r="O183" s="102">
        <f t="shared" ca="1" si="34"/>
        <v>12</v>
      </c>
      <c r="P183" s="111">
        <f t="shared" ca="1" si="35"/>
        <v>47752.887891588587</v>
      </c>
      <c r="Q183" s="102">
        <f t="shared" ca="1" si="36"/>
        <v>48</v>
      </c>
      <c r="R183" s="110">
        <f t="shared" ca="1" si="37"/>
        <v>2</v>
      </c>
      <c r="S183">
        <f t="shared" ca="1" si="38"/>
        <v>35</v>
      </c>
    </row>
    <row r="184" spans="1:19">
      <c r="A184" s="49">
        <v>182</v>
      </c>
      <c r="B184">
        <v>0</v>
      </c>
      <c r="C184">
        <v>25</v>
      </c>
      <c r="D184">
        <v>29</v>
      </c>
      <c r="E184">
        <v>4000</v>
      </c>
      <c r="F184">
        <v>4999</v>
      </c>
      <c r="G184" s="61">
        <f t="shared" ca="1" si="26"/>
        <v>25</v>
      </c>
      <c r="H184" s="114">
        <f t="shared" ca="1" si="27"/>
        <v>4674</v>
      </c>
      <c r="I184" s="114" t="str">
        <f t="shared" ca="1" si="28"/>
        <v>Singapore</v>
      </c>
      <c r="J184" s="107">
        <f t="shared" ca="1" si="29"/>
        <v>607.62</v>
      </c>
      <c r="K184" s="108">
        <f t="shared" ca="1" si="30"/>
        <v>7250.3202937613614</v>
      </c>
      <c r="L184" s="111">
        <f t="shared" ca="1" si="31"/>
        <v>165793.95577588357</v>
      </c>
      <c r="M184" s="102">
        <f t="shared" ca="1" si="32"/>
        <v>36</v>
      </c>
      <c r="N184" s="111">
        <f t="shared" ca="1" si="33"/>
        <v>8437.2549231139237</v>
      </c>
      <c r="O184" s="102">
        <f t="shared" ca="1" si="34"/>
        <v>96</v>
      </c>
      <c r="P184" s="111">
        <f t="shared" ca="1" si="35"/>
        <v>77341.503461877641</v>
      </c>
      <c r="Q184" s="102">
        <f t="shared" ca="1" si="36"/>
        <v>96</v>
      </c>
      <c r="R184" s="110">
        <f t="shared" ca="1" si="37"/>
        <v>7</v>
      </c>
      <c r="S184">
        <f t="shared" ca="1" si="38"/>
        <v>11</v>
      </c>
    </row>
    <row r="185" spans="1:19">
      <c r="A185" s="49">
        <v>183</v>
      </c>
      <c r="B185">
        <v>0</v>
      </c>
      <c r="C185">
        <v>25</v>
      </c>
      <c r="D185">
        <v>29</v>
      </c>
      <c r="E185">
        <v>4000</v>
      </c>
      <c r="F185">
        <v>4999</v>
      </c>
      <c r="G185" s="61">
        <f t="shared" ca="1" si="26"/>
        <v>26</v>
      </c>
      <c r="H185" s="114">
        <f t="shared" ca="1" si="27"/>
        <v>4561</v>
      </c>
      <c r="I185" s="114" t="str">
        <f t="shared" ca="1" si="28"/>
        <v>Malaysia</v>
      </c>
      <c r="J185" s="107">
        <f t="shared" ca="1" si="29"/>
        <v>592.93000000000006</v>
      </c>
      <c r="K185" s="108">
        <f t="shared" ca="1" si="30"/>
        <v>14063.209546542921</v>
      </c>
      <c r="L185" s="111">
        <f t="shared" ca="1" si="31"/>
        <v>505343.38374029024</v>
      </c>
      <c r="M185" s="102">
        <f t="shared" ca="1" si="32"/>
        <v>96</v>
      </c>
      <c r="N185" s="111">
        <f t="shared" ca="1" si="33"/>
        <v>3620.276237769519</v>
      </c>
      <c r="O185" s="102">
        <f t="shared" ca="1" si="34"/>
        <v>36</v>
      </c>
      <c r="P185" s="111">
        <f t="shared" ca="1" si="35"/>
        <v>50890.225251764386</v>
      </c>
      <c r="Q185" s="102">
        <f t="shared" ca="1" si="36"/>
        <v>60</v>
      </c>
      <c r="R185" s="110">
        <f t="shared" ca="1" si="37"/>
        <v>3</v>
      </c>
      <c r="S185">
        <f t="shared" ca="1" si="38"/>
        <v>23</v>
      </c>
    </row>
    <row r="186" spans="1:19">
      <c r="A186" s="49">
        <v>184</v>
      </c>
      <c r="B186">
        <v>0</v>
      </c>
      <c r="C186">
        <v>25</v>
      </c>
      <c r="D186">
        <v>29</v>
      </c>
      <c r="E186">
        <v>4000</v>
      </c>
      <c r="F186">
        <v>4999</v>
      </c>
      <c r="G186" s="61">
        <f t="shared" ca="1" si="26"/>
        <v>27</v>
      </c>
      <c r="H186" s="114">
        <f t="shared" ca="1" si="27"/>
        <v>4630</v>
      </c>
      <c r="I186" s="114" t="str">
        <f t="shared" ca="1" si="28"/>
        <v>Singapore</v>
      </c>
      <c r="J186" s="107">
        <f t="shared" ca="1" si="29"/>
        <v>601.9</v>
      </c>
      <c r="K186" s="108">
        <f t="shared" ca="1" si="30"/>
        <v>21282.764703523888</v>
      </c>
      <c r="L186" s="111">
        <f t="shared" ca="1" si="31"/>
        <v>297441.72594498389</v>
      </c>
      <c r="M186" s="102">
        <f t="shared" ca="1" si="32"/>
        <v>48</v>
      </c>
      <c r="N186" s="111">
        <f t="shared" ca="1" si="33"/>
        <v>8770.5666352393928</v>
      </c>
      <c r="O186" s="102">
        <f t="shared" ca="1" si="34"/>
        <v>84</v>
      </c>
      <c r="P186" s="111">
        <f t="shared" ca="1" si="35"/>
        <v>105718.36991658146</v>
      </c>
      <c r="Q186" s="102">
        <f t="shared" ca="1" si="36"/>
        <v>108</v>
      </c>
      <c r="R186" s="110">
        <f t="shared" ca="1" si="37"/>
        <v>3</v>
      </c>
      <c r="S186">
        <f t="shared" ca="1" si="38"/>
        <v>35</v>
      </c>
    </row>
    <row r="187" spans="1:19">
      <c r="A187" s="49">
        <v>185</v>
      </c>
      <c r="B187">
        <v>0</v>
      </c>
      <c r="C187">
        <v>25</v>
      </c>
      <c r="D187">
        <v>29</v>
      </c>
      <c r="E187">
        <v>4000</v>
      </c>
      <c r="F187">
        <v>4999</v>
      </c>
      <c r="G187" s="61">
        <f t="shared" ca="1" si="26"/>
        <v>25</v>
      </c>
      <c r="H187" s="114">
        <f t="shared" ca="1" si="27"/>
        <v>4515</v>
      </c>
      <c r="I187" s="114" t="str">
        <f t="shared" ca="1" si="28"/>
        <v>China</v>
      </c>
      <c r="J187" s="107">
        <f t="shared" ca="1" si="29"/>
        <v>586.95000000000005</v>
      </c>
      <c r="K187" s="108">
        <f t="shared" ca="1" si="30"/>
        <v>7003.6791027669124</v>
      </c>
      <c r="L187" s="111">
        <f t="shared" ca="1" si="31"/>
        <v>384478.78887431719</v>
      </c>
      <c r="M187" s="102">
        <f t="shared" ca="1" si="32"/>
        <v>84</v>
      </c>
      <c r="N187" s="111">
        <f t="shared" ca="1" si="33"/>
        <v>5784.864182401745</v>
      </c>
      <c r="O187" s="102">
        <f t="shared" ca="1" si="34"/>
        <v>72</v>
      </c>
      <c r="P187" s="111">
        <f t="shared" ca="1" si="35"/>
        <v>18939.524245635166</v>
      </c>
      <c r="Q187" s="102">
        <f t="shared" ca="1" si="36"/>
        <v>24</v>
      </c>
      <c r="R187" s="110">
        <f t="shared" ca="1" si="37"/>
        <v>2</v>
      </c>
      <c r="S187">
        <f t="shared" ca="1" si="38"/>
        <v>11</v>
      </c>
    </row>
    <row r="188" spans="1:19">
      <c r="A188" s="49">
        <v>186</v>
      </c>
      <c r="B188">
        <v>0</v>
      </c>
      <c r="C188">
        <v>25</v>
      </c>
      <c r="D188">
        <v>29</v>
      </c>
      <c r="E188">
        <v>4000</v>
      </c>
      <c r="F188">
        <v>4999</v>
      </c>
      <c r="G188" s="61">
        <f t="shared" ca="1" si="26"/>
        <v>27</v>
      </c>
      <c r="H188" s="114">
        <f t="shared" ca="1" si="27"/>
        <v>4514</v>
      </c>
      <c r="I188" s="114" t="str">
        <f t="shared" ca="1" si="28"/>
        <v>China</v>
      </c>
      <c r="J188" s="107">
        <f t="shared" ca="1" si="29"/>
        <v>586.82000000000005</v>
      </c>
      <c r="K188" s="108">
        <f t="shared" ca="1" si="30"/>
        <v>20749.546408575992</v>
      </c>
      <c r="L188" s="111">
        <f t="shared" ca="1" si="31"/>
        <v>346868.99995926011</v>
      </c>
      <c r="M188" s="102">
        <f t="shared" ca="1" si="32"/>
        <v>60</v>
      </c>
      <c r="N188" s="111">
        <f t="shared" ca="1" si="33"/>
        <v>5219.8132001040685</v>
      </c>
      <c r="O188" s="102">
        <f t="shared" ca="1" si="34"/>
        <v>48</v>
      </c>
      <c r="P188" s="111">
        <f t="shared" ca="1" si="35"/>
        <v>67394.014782220125</v>
      </c>
      <c r="Q188" s="102">
        <f t="shared" ca="1" si="36"/>
        <v>72</v>
      </c>
      <c r="R188" s="110">
        <f t="shared" ca="1" si="37"/>
        <v>4</v>
      </c>
      <c r="S188">
        <f t="shared" ca="1" si="38"/>
        <v>35</v>
      </c>
    </row>
    <row r="189" spans="1:19">
      <c r="A189" s="49">
        <v>187</v>
      </c>
      <c r="B189">
        <v>0</v>
      </c>
      <c r="C189">
        <v>25</v>
      </c>
      <c r="D189">
        <v>29</v>
      </c>
      <c r="E189">
        <v>4000</v>
      </c>
      <c r="F189">
        <v>4999</v>
      </c>
      <c r="G189" s="61">
        <f t="shared" ca="1" si="26"/>
        <v>27</v>
      </c>
      <c r="H189" s="114">
        <f t="shared" ca="1" si="27"/>
        <v>4980</v>
      </c>
      <c r="I189" s="114" t="str">
        <f t="shared" ca="1" si="28"/>
        <v>China</v>
      </c>
      <c r="J189" s="107">
        <f t="shared" ca="1" si="29"/>
        <v>647.4</v>
      </c>
      <c r="K189" s="108">
        <f t="shared" ca="1" si="30"/>
        <v>22891.613007245993</v>
      </c>
      <c r="L189" s="111">
        <f t="shared" ca="1" si="31"/>
        <v>781558.24703258288</v>
      </c>
      <c r="M189" s="102">
        <f t="shared" ca="1" si="32"/>
        <v>120</v>
      </c>
      <c r="N189" s="111">
        <f t="shared" ca="1" si="33"/>
        <v>9433.5684327196905</v>
      </c>
      <c r="O189" s="102">
        <f t="shared" ca="1" si="34"/>
        <v>84</v>
      </c>
      <c r="P189" s="111">
        <f t="shared" ca="1" si="35"/>
        <v>26330.742766821404</v>
      </c>
      <c r="Q189" s="102">
        <f t="shared" ca="1" si="36"/>
        <v>12</v>
      </c>
      <c r="R189" s="110">
        <f t="shared" ca="1" si="37"/>
        <v>6</v>
      </c>
      <c r="S189">
        <f t="shared" ca="1" si="38"/>
        <v>35</v>
      </c>
    </row>
    <row r="190" spans="1:19">
      <c r="A190" s="49">
        <v>188</v>
      </c>
      <c r="B190">
        <v>0</v>
      </c>
      <c r="C190">
        <v>25</v>
      </c>
      <c r="D190">
        <v>29</v>
      </c>
      <c r="E190">
        <v>4000</v>
      </c>
      <c r="F190">
        <v>4999</v>
      </c>
      <c r="G190" s="61">
        <f t="shared" ca="1" si="26"/>
        <v>26</v>
      </c>
      <c r="H190" s="114">
        <f t="shared" ca="1" si="27"/>
        <v>4156</v>
      </c>
      <c r="I190" s="114" t="str">
        <f t="shared" ca="1" si="28"/>
        <v>Singapore</v>
      </c>
      <c r="J190" s="107">
        <f t="shared" ca="1" si="29"/>
        <v>540.28</v>
      </c>
      <c r="K190" s="108">
        <f t="shared" ca="1" si="30"/>
        <v>12814.448339274802</v>
      </c>
      <c r="L190" s="111">
        <f t="shared" ca="1" si="31"/>
        <v>183267.16904394896</v>
      </c>
      <c r="M190" s="102">
        <f t="shared" ca="1" si="32"/>
        <v>36</v>
      </c>
      <c r="N190" s="111">
        <f t="shared" ca="1" si="33"/>
        <v>8288.4735476526239</v>
      </c>
      <c r="O190" s="102">
        <f t="shared" ca="1" si="34"/>
        <v>96</v>
      </c>
      <c r="P190" s="111">
        <f t="shared" ca="1" si="35"/>
        <v>55471.180741366341</v>
      </c>
      <c r="Q190" s="102">
        <f t="shared" ca="1" si="36"/>
        <v>72</v>
      </c>
      <c r="R190" s="110">
        <f t="shared" ca="1" si="37"/>
        <v>5</v>
      </c>
      <c r="S190">
        <f t="shared" ca="1" si="38"/>
        <v>23</v>
      </c>
    </row>
    <row r="191" spans="1:19">
      <c r="A191" s="49">
        <v>189</v>
      </c>
      <c r="B191">
        <v>0</v>
      </c>
      <c r="C191">
        <v>25</v>
      </c>
      <c r="D191">
        <v>29</v>
      </c>
      <c r="E191">
        <v>4000</v>
      </c>
      <c r="F191">
        <v>4999</v>
      </c>
      <c r="G191" s="61">
        <f t="shared" ca="1" si="26"/>
        <v>28</v>
      </c>
      <c r="H191" s="114">
        <f t="shared" ca="1" si="27"/>
        <v>4279</v>
      </c>
      <c r="I191" s="114" t="str">
        <f t="shared" ca="1" si="28"/>
        <v>Singapore</v>
      </c>
      <c r="J191" s="107">
        <f t="shared" ca="1" si="29"/>
        <v>556.27</v>
      </c>
      <c r="K191" s="108">
        <f t="shared" ca="1" si="30"/>
        <v>26065.437311226167</v>
      </c>
      <c r="L191" s="111">
        <f t="shared" ca="1" si="31"/>
        <v>719031.72666069446</v>
      </c>
      <c r="M191" s="102">
        <f t="shared" ca="1" si="32"/>
        <v>120</v>
      </c>
      <c r="N191" s="111">
        <f t="shared" ca="1" si="33"/>
        <v>4700.7739537704583</v>
      </c>
      <c r="O191" s="102">
        <f t="shared" ca="1" si="34"/>
        <v>36</v>
      </c>
      <c r="P191" s="111">
        <f t="shared" ca="1" si="35"/>
        <v>43090.427909562532</v>
      </c>
      <c r="Q191" s="102">
        <f t="shared" ca="1" si="36"/>
        <v>36</v>
      </c>
      <c r="R191" s="110">
        <f t="shared" ca="1" si="37"/>
        <v>5</v>
      </c>
      <c r="S191">
        <f t="shared" ca="1" si="38"/>
        <v>47</v>
      </c>
    </row>
    <row r="192" spans="1:19">
      <c r="A192" s="49">
        <v>190</v>
      </c>
      <c r="B192">
        <v>0</v>
      </c>
      <c r="C192">
        <v>25</v>
      </c>
      <c r="D192">
        <v>29</v>
      </c>
      <c r="E192">
        <v>4000</v>
      </c>
      <c r="F192">
        <v>4999</v>
      </c>
      <c r="G192" s="61">
        <f t="shared" ca="1" si="26"/>
        <v>28</v>
      </c>
      <c r="H192" s="114">
        <f t="shared" ca="1" si="27"/>
        <v>4965</v>
      </c>
      <c r="I192" s="114" t="str">
        <f t="shared" ca="1" si="28"/>
        <v>Singapore</v>
      </c>
      <c r="J192" s="107">
        <f t="shared" ca="1" si="29"/>
        <v>645.45000000000005</v>
      </c>
      <c r="K192" s="108">
        <f t="shared" ca="1" si="30"/>
        <v>30244.19169203972</v>
      </c>
      <c r="L192" s="111">
        <f t="shared" ca="1" si="31"/>
        <v>652562.31734895962</v>
      </c>
      <c r="M192" s="102">
        <f t="shared" ca="1" si="32"/>
        <v>96</v>
      </c>
      <c r="N192" s="111">
        <f t="shared" ca="1" si="33"/>
        <v>3558.6660873267901</v>
      </c>
      <c r="O192" s="102">
        <f t="shared" ca="1" si="34"/>
        <v>12</v>
      </c>
      <c r="P192" s="111">
        <f t="shared" ca="1" si="35"/>
        <v>81889.304851850437</v>
      </c>
      <c r="Q192" s="102">
        <f t="shared" ca="1" si="36"/>
        <v>72</v>
      </c>
      <c r="R192" s="110">
        <f t="shared" ca="1" si="37"/>
        <v>7</v>
      </c>
      <c r="S192">
        <f t="shared" ca="1" si="38"/>
        <v>47</v>
      </c>
    </row>
    <row r="193" spans="1:19">
      <c r="A193" s="49">
        <v>191</v>
      </c>
      <c r="B193">
        <v>0</v>
      </c>
      <c r="C193">
        <v>25</v>
      </c>
      <c r="D193">
        <v>29</v>
      </c>
      <c r="E193">
        <v>4000</v>
      </c>
      <c r="F193">
        <v>4999</v>
      </c>
      <c r="G193" s="61">
        <f t="shared" ca="1" si="26"/>
        <v>25</v>
      </c>
      <c r="H193" s="114">
        <f t="shared" ca="1" si="27"/>
        <v>4149</v>
      </c>
      <c r="I193" s="114" t="str">
        <f t="shared" ca="1" si="28"/>
        <v>Malaysia</v>
      </c>
      <c r="J193" s="107">
        <f t="shared" ca="1" si="29"/>
        <v>539.37</v>
      </c>
      <c r="K193" s="108">
        <f t="shared" ca="1" si="30"/>
        <v>6435.9390027419531</v>
      </c>
      <c r="L193" s="111">
        <f t="shared" ca="1" si="31"/>
        <v>105480.165233921</v>
      </c>
      <c r="M193" s="102">
        <f t="shared" ca="1" si="32"/>
        <v>24</v>
      </c>
      <c r="N193" s="111">
        <f t="shared" ca="1" si="33"/>
        <v>1210.0438833325763</v>
      </c>
      <c r="O193" s="102">
        <f t="shared" ca="1" si="34"/>
        <v>12</v>
      </c>
      <c r="P193" s="111">
        <f t="shared" ca="1" si="35"/>
        <v>91958.952229074668</v>
      </c>
      <c r="Q193" s="102">
        <f t="shared" ca="1" si="36"/>
        <v>120</v>
      </c>
      <c r="R193" s="110">
        <f t="shared" ca="1" si="37"/>
        <v>4</v>
      </c>
      <c r="S193">
        <f t="shared" ca="1" si="38"/>
        <v>11</v>
      </c>
    </row>
    <row r="194" spans="1:19">
      <c r="A194" s="49">
        <v>192</v>
      </c>
      <c r="B194">
        <v>1</v>
      </c>
      <c r="C194">
        <v>25</v>
      </c>
      <c r="D194">
        <v>29</v>
      </c>
      <c r="E194">
        <v>5000</v>
      </c>
      <c r="F194">
        <v>5999</v>
      </c>
      <c r="G194" s="61">
        <f t="shared" ca="1" si="26"/>
        <v>28</v>
      </c>
      <c r="H194" s="114">
        <f t="shared" ca="1" si="27"/>
        <v>5815</v>
      </c>
      <c r="I194" s="114" t="str">
        <f t="shared" ca="1" si="28"/>
        <v>Singapore</v>
      </c>
      <c r="J194" s="107">
        <f t="shared" ca="1" si="29"/>
        <v>755.95</v>
      </c>
      <c r="K194" s="108">
        <f t="shared" ca="1" si="30"/>
        <v>35421.9485778874</v>
      </c>
      <c r="L194" s="111">
        <f t="shared" ca="1" si="31"/>
        <v>977137.06252207025</v>
      </c>
      <c r="M194" s="102">
        <f t="shared" ca="1" si="32"/>
        <v>120</v>
      </c>
      <c r="N194" s="111">
        <f t="shared" ca="1" si="33"/>
        <v>10462.758752288057</v>
      </c>
      <c r="O194" s="102">
        <f t="shared" ca="1" si="34"/>
        <v>72</v>
      </c>
      <c r="P194" s="111">
        <f t="shared" ca="1" si="35"/>
        <v>70038.420587666202</v>
      </c>
      <c r="Q194" s="102">
        <f t="shared" ca="1" si="36"/>
        <v>48</v>
      </c>
      <c r="R194" s="110">
        <f t="shared" ca="1" si="37"/>
        <v>1</v>
      </c>
      <c r="S194">
        <f t="shared" ca="1" si="38"/>
        <v>47</v>
      </c>
    </row>
    <row r="195" spans="1:19">
      <c r="A195" s="49">
        <v>193</v>
      </c>
      <c r="B195">
        <v>1</v>
      </c>
      <c r="C195">
        <v>25</v>
      </c>
      <c r="D195">
        <v>29</v>
      </c>
      <c r="E195">
        <v>5000</v>
      </c>
      <c r="F195">
        <v>5999</v>
      </c>
      <c r="G195" s="61">
        <f t="shared" ref="G195:G258" ca="1" si="39">RANDBETWEEN(C195,D195)</f>
        <v>27</v>
      </c>
      <c r="H195" s="114">
        <f t="shared" ca="1" si="27"/>
        <v>5253</v>
      </c>
      <c r="I195" s="114" t="str">
        <f t="shared" ca="1" si="28"/>
        <v>Malaysia</v>
      </c>
      <c r="J195" s="107">
        <f t="shared" ca="1" si="29"/>
        <v>682.89</v>
      </c>
      <c r="K195" s="108">
        <f t="shared" ca="1" si="30"/>
        <v>24146.514684149239</v>
      </c>
      <c r="L195" s="111">
        <f t="shared" ca="1" si="31"/>
        <v>475316.87229092285</v>
      </c>
      <c r="M195" s="102">
        <f t="shared" ca="1" si="32"/>
        <v>72</v>
      </c>
      <c r="N195" s="111">
        <f t="shared" ca="1" si="33"/>
        <v>8555.7037012366109</v>
      </c>
      <c r="O195" s="102">
        <f t="shared" ca="1" si="34"/>
        <v>72</v>
      </c>
      <c r="P195" s="111">
        <f t="shared" ca="1" si="35"/>
        <v>78427.283928002274</v>
      </c>
      <c r="Q195" s="102">
        <f t="shared" ca="1" si="36"/>
        <v>72</v>
      </c>
      <c r="R195" s="110">
        <f t="shared" ca="1" si="37"/>
        <v>6</v>
      </c>
      <c r="S195">
        <f t="shared" ca="1" si="38"/>
        <v>35</v>
      </c>
    </row>
    <row r="196" spans="1:19">
      <c r="A196" s="49">
        <v>194</v>
      </c>
      <c r="B196">
        <v>1</v>
      </c>
      <c r="C196">
        <v>25</v>
      </c>
      <c r="D196">
        <v>29</v>
      </c>
      <c r="E196">
        <v>5000</v>
      </c>
      <c r="F196">
        <v>5999</v>
      </c>
      <c r="G196" s="61">
        <f t="shared" ca="1" si="39"/>
        <v>28</v>
      </c>
      <c r="H196" s="114">
        <f t="shared" ref="H196:H259" ca="1" si="40">RANDBETWEEN(E196,F196)</f>
        <v>5235</v>
      </c>
      <c r="I196" s="114" t="str">
        <f t="shared" ref="I196:I259" ca="1" si="41">IF(RAND()&lt;0.3,"China",IF(RAND()&lt;0.6,"Singapore","Malaysia"))</f>
        <v>Singapore</v>
      </c>
      <c r="J196" s="107">
        <f t="shared" ref="J196:J259" ca="1" si="42">H196*0.13</f>
        <v>680.55000000000007</v>
      </c>
      <c r="K196" s="108">
        <f t="shared" ref="K196:K259" ca="1" si="43">((J196/((1+$U$3)^S196))*(((1+$U$3)^(S196+1))-((1+$T$3)^(S196+1))))/($U$3-$T$3)</f>
        <v>31888.890938132507</v>
      </c>
      <c r="L196" s="111">
        <f t="shared" ref="L196:L259" ca="1" si="44">((((J196*$V$10)*(((1+$U$3)^(M196))-((1+$T$3)^(M196))))/($U$3-$T$3))+(K196*$V$10)*((1+$T$3)^(M196)))*5</f>
        <v>780285.19405714027</v>
      </c>
      <c r="M196" s="102">
        <f t="shared" ref="M196:M259" ca="1" si="45">RANDBETWEEN(1,10)*12</f>
        <v>108</v>
      </c>
      <c r="N196" s="111">
        <f t="shared" ref="N196:N259" ca="1" si="46">((J196*$W$6)*(((1+$U$3)^(O196))-((1+$T$3)^(O196))))/($U$3-$T$3)+((K196*$W$6)*((1+$T$3)^O196))</f>
        <v>8099.0968889226615</v>
      </c>
      <c r="O196" s="102">
        <f t="shared" ref="O196:O259" ca="1" si="47">RANDBETWEEN(1,10)*12</f>
        <v>60</v>
      </c>
      <c r="P196" s="111">
        <f t="shared" ref="P196:P259" ca="1" si="48">((((J196*$X$6)*(((1+$U$3)^(Q196))-((1+$T$3)^(Q196))))/($U$3-$T$3))+(K196*$X$6)*((1+$T$3)^Q196))*2.5</f>
        <v>34395.063215628266</v>
      </c>
      <c r="Q196" s="102">
        <f t="shared" ref="Q196:Q259" ca="1" si="49">RANDBETWEEN(1,10)*12</f>
        <v>12</v>
      </c>
      <c r="R196" s="110">
        <f t="shared" ref="R196:R259" ca="1" si="50">RANDBETWEEN(1,7)</f>
        <v>7</v>
      </c>
      <c r="S196">
        <f t="shared" ref="S196:S259" ca="1" si="51">((G196-24)*12)-1</f>
        <v>47</v>
      </c>
    </row>
    <row r="197" spans="1:19">
      <c r="A197" s="49">
        <v>195</v>
      </c>
      <c r="B197">
        <v>1</v>
      </c>
      <c r="C197">
        <v>25</v>
      </c>
      <c r="D197">
        <v>29</v>
      </c>
      <c r="E197">
        <v>5000</v>
      </c>
      <c r="F197">
        <v>5999</v>
      </c>
      <c r="G197" s="61">
        <f t="shared" ca="1" si="39"/>
        <v>27</v>
      </c>
      <c r="H197" s="114">
        <f t="shared" ca="1" si="40"/>
        <v>5085</v>
      </c>
      <c r="I197" s="114" t="str">
        <f t="shared" ca="1" si="41"/>
        <v>Singapore</v>
      </c>
      <c r="J197" s="107">
        <f t="shared" ca="1" si="42"/>
        <v>661.05000000000007</v>
      </c>
      <c r="K197" s="108">
        <f t="shared" ca="1" si="43"/>
        <v>23374.267498362628</v>
      </c>
      <c r="L197" s="111">
        <f t="shared" ca="1" si="44"/>
        <v>616191.567077126</v>
      </c>
      <c r="M197" s="102">
        <f t="shared" ca="1" si="45"/>
        <v>96</v>
      </c>
      <c r="N197" s="111">
        <f t="shared" ca="1" si="46"/>
        <v>14364.663925881992</v>
      </c>
      <c r="O197" s="102">
        <f t="shared" ca="1" si="47"/>
        <v>120</v>
      </c>
      <c r="P197" s="111">
        <f t="shared" ca="1" si="48"/>
        <v>75919.04412219525</v>
      </c>
      <c r="Q197" s="102">
        <f t="shared" ca="1" si="49"/>
        <v>72</v>
      </c>
      <c r="R197" s="110">
        <f t="shared" ca="1" si="50"/>
        <v>6</v>
      </c>
      <c r="S197">
        <f t="shared" ca="1" si="51"/>
        <v>35</v>
      </c>
    </row>
    <row r="198" spans="1:19">
      <c r="A198" s="49">
        <v>196</v>
      </c>
      <c r="B198">
        <v>1</v>
      </c>
      <c r="C198">
        <v>25</v>
      </c>
      <c r="D198">
        <v>29</v>
      </c>
      <c r="E198">
        <v>5000</v>
      </c>
      <c r="F198">
        <v>5999</v>
      </c>
      <c r="G198" s="61">
        <f t="shared" ca="1" si="39"/>
        <v>26</v>
      </c>
      <c r="H198" s="114">
        <f t="shared" ca="1" si="40"/>
        <v>5110</v>
      </c>
      <c r="I198" s="114" t="str">
        <f t="shared" ca="1" si="41"/>
        <v>Malaysia</v>
      </c>
      <c r="J198" s="107">
        <f t="shared" ca="1" si="42"/>
        <v>664.30000000000007</v>
      </c>
      <c r="K198" s="108">
        <f t="shared" ca="1" si="43"/>
        <v>15755.974738617479</v>
      </c>
      <c r="L198" s="111">
        <f t="shared" ca="1" si="44"/>
        <v>172279.32398247713</v>
      </c>
      <c r="M198" s="102">
        <f t="shared" ca="1" si="45"/>
        <v>24</v>
      </c>
      <c r="N198" s="111">
        <f t="shared" ca="1" si="46"/>
        <v>3101.0278316845879</v>
      </c>
      <c r="O198" s="102">
        <f t="shared" ca="1" si="47"/>
        <v>24</v>
      </c>
      <c r="P198" s="111">
        <f t="shared" ca="1" si="48"/>
        <v>80317.750225068099</v>
      </c>
      <c r="Q198" s="102">
        <f t="shared" ca="1" si="49"/>
        <v>84</v>
      </c>
      <c r="R198" s="110">
        <f t="shared" ca="1" si="50"/>
        <v>2</v>
      </c>
      <c r="S198">
        <f t="shared" ca="1" si="51"/>
        <v>23</v>
      </c>
    </row>
    <row r="199" spans="1:19">
      <c r="A199" s="49">
        <v>197</v>
      </c>
      <c r="B199">
        <v>1</v>
      </c>
      <c r="C199">
        <v>25</v>
      </c>
      <c r="D199">
        <v>29</v>
      </c>
      <c r="E199">
        <v>5000</v>
      </c>
      <c r="F199">
        <v>5999</v>
      </c>
      <c r="G199" s="61">
        <f t="shared" ca="1" si="39"/>
        <v>27</v>
      </c>
      <c r="H199" s="114">
        <f t="shared" ca="1" si="40"/>
        <v>5605</v>
      </c>
      <c r="I199" s="114" t="str">
        <f t="shared" ca="1" si="41"/>
        <v>Malaysia</v>
      </c>
      <c r="J199" s="107">
        <f t="shared" ca="1" si="42"/>
        <v>728.65</v>
      </c>
      <c r="K199" s="108">
        <f t="shared" ca="1" si="43"/>
        <v>25764.556406749758</v>
      </c>
      <c r="L199" s="111">
        <f t="shared" ca="1" si="44"/>
        <v>507167.53649164719</v>
      </c>
      <c r="M199" s="102">
        <f t="shared" ca="1" si="45"/>
        <v>72</v>
      </c>
      <c r="N199" s="111">
        <f t="shared" ca="1" si="46"/>
        <v>9129.0156568496477</v>
      </c>
      <c r="O199" s="102">
        <f t="shared" ca="1" si="47"/>
        <v>72</v>
      </c>
      <c r="P199" s="111">
        <f t="shared" ca="1" si="48"/>
        <v>145141.48711082502</v>
      </c>
      <c r="Q199" s="102">
        <f t="shared" ca="1" si="49"/>
        <v>120</v>
      </c>
      <c r="R199" s="110">
        <f t="shared" ca="1" si="50"/>
        <v>5</v>
      </c>
      <c r="S199">
        <f t="shared" ca="1" si="51"/>
        <v>35</v>
      </c>
    </row>
    <row r="200" spans="1:19">
      <c r="A200" s="49">
        <v>198</v>
      </c>
      <c r="B200">
        <v>1</v>
      </c>
      <c r="C200">
        <v>25</v>
      </c>
      <c r="D200">
        <v>29</v>
      </c>
      <c r="E200">
        <v>5000</v>
      </c>
      <c r="F200">
        <v>5999</v>
      </c>
      <c r="G200" s="61">
        <f t="shared" ca="1" si="39"/>
        <v>28</v>
      </c>
      <c r="H200" s="114">
        <f t="shared" ca="1" si="40"/>
        <v>5695</v>
      </c>
      <c r="I200" s="114" t="str">
        <f t="shared" ca="1" si="41"/>
        <v>Malaysia</v>
      </c>
      <c r="J200" s="107">
        <f t="shared" ca="1" si="42"/>
        <v>740.35</v>
      </c>
      <c r="K200" s="108">
        <f t="shared" ca="1" si="43"/>
        <v>34690.97113517949</v>
      </c>
      <c r="L200" s="111">
        <f t="shared" ca="1" si="44"/>
        <v>748508.03571043815</v>
      </c>
      <c r="M200" s="102">
        <f t="shared" ca="1" si="45"/>
        <v>96</v>
      </c>
      <c r="N200" s="111">
        <f t="shared" ca="1" si="46"/>
        <v>5124.708237590653</v>
      </c>
      <c r="O200" s="102">
        <f t="shared" ca="1" si="47"/>
        <v>24</v>
      </c>
      <c r="P200" s="111">
        <f t="shared" ca="1" si="48"/>
        <v>157900.47622105354</v>
      </c>
      <c r="Q200" s="102">
        <f t="shared" ca="1" si="49"/>
        <v>120</v>
      </c>
      <c r="R200" s="110">
        <f t="shared" ca="1" si="50"/>
        <v>1</v>
      </c>
      <c r="S200">
        <f t="shared" ca="1" si="51"/>
        <v>47</v>
      </c>
    </row>
    <row r="201" spans="1:19">
      <c r="A201" s="49">
        <v>199</v>
      </c>
      <c r="B201">
        <v>1</v>
      </c>
      <c r="C201">
        <v>25</v>
      </c>
      <c r="D201">
        <v>29</v>
      </c>
      <c r="E201">
        <v>5000</v>
      </c>
      <c r="F201">
        <v>5999</v>
      </c>
      <c r="G201" s="61">
        <f t="shared" ca="1" si="39"/>
        <v>29</v>
      </c>
      <c r="H201" s="114">
        <f t="shared" ca="1" si="40"/>
        <v>5886</v>
      </c>
      <c r="I201" s="114" t="str">
        <f t="shared" ca="1" si="41"/>
        <v>Malaysia</v>
      </c>
      <c r="J201" s="107">
        <f t="shared" ca="1" si="42"/>
        <v>765.18000000000006</v>
      </c>
      <c r="K201" s="108">
        <f t="shared" ca="1" si="43"/>
        <v>44544.640858634557</v>
      </c>
      <c r="L201" s="111">
        <f t="shared" ca="1" si="44"/>
        <v>558851.32885493932</v>
      </c>
      <c r="M201" s="102">
        <f t="shared" ca="1" si="45"/>
        <v>60</v>
      </c>
      <c r="N201" s="111">
        <f t="shared" ca="1" si="46"/>
        <v>18964.586188647256</v>
      </c>
      <c r="O201" s="102">
        <f t="shared" ca="1" si="47"/>
        <v>120</v>
      </c>
      <c r="P201" s="111">
        <f t="shared" ca="1" si="48"/>
        <v>46130.803212087005</v>
      </c>
      <c r="Q201" s="102">
        <f t="shared" ca="1" si="49"/>
        <v>12</v>
      </c>
      <c r="R201" s="110">
        <f t="shared" ca="1" si="50"/>
        <v>1</v>
      </c>
      <c r="S201">
        <f t="shared" ca="1" si="51"/>
        <v>59</v>
      </c>
    </row>
    <row r="202" spans="1:19">
      <c r="A202" s="49">
        <v>200</v>
      </c>
      <c r="B202">
        <v>1</v>
      </c>
      <c r="C202">
        <v>25</v>
      </c>
      <c r="D202">
        <v>29</v>
      </c>
      <c r="E202">
        <v>5000</v>
      </c>
      <c r="F202">
        <v>5999</v>
      </c>
      <c r="G202" s="61">
        <f t="shared" ca="1" si="39"/>
        <v>29</v>
      </c>
      <c r="H202" s="114">
        <f t="shared" ca="1" si="40"/>
        <v>5538</v>
      </c>
      <c r="I202" s="114" t="str">
        <f t="shared" ca="1" si="41"/>
        <v>China</v>
      </c>
      <c r="J202" s="107">
        <f t="shared" ca="1" si="42"/>
        <v>719.94</v>
      </c>
      <c r="K202" s="108">
        <f t="shared" ca="1" si="43"/>
        <v>41911.012754862073</v>
      </c>
      <c r="L202" s="111">
        <f t="shared" ca="1" si="44"/>
        <v>883800.4120249534</v>
      </c>
      <c r="M202" s="102">
        <f t="shared" ca="1" si="45"/>
        <v>108</v>
      </c>
      <c r="N202" s="111">
        <f t="shared" ca="1" si="46"/>
        <v>12443.63440885109</v>
      </c>
      <c r="O202" s="102">
        <f t="shared" ca="1" si="47"/>
        <v>84</v>
      </c>
      <c r="P202" s="111">
        <f t="shared" ca="1" si="48"/>
        <v>52981.995502279227</v>
      </c>
      <c r="Q202" s="102">
        <f t="shared" ca="1" si="49"/>
        <v>24</v>
      </c>
      <c r="R202" s="110">
        <f t="shared" ca="1" si="50"/>
        <v>4</v>
      </c>
      <c r="S202">
        <f t="shared" ca="1" si="51"/>
        <v>59</v>
      </c>
    </row>
    <row r="203" spans="1:19">
      <c r="A203" s="49">
        <v>201</v>
      </c>
      <c r="B203">
        <v>0</v>
      </c>
      <c r="C203">
        <v>25</v>
      </c>
      <c r="D203">
        <v>29</v>
      </c>
      <c r="E203">
        <v>5000</v>
      </c>
      <c r="F203">
        <v>5999</v>
      </c>
      <c r="G203" s="61">
        <f t="shared" ca="1" si="39"/>
        <v>26</v>
      </c>
      <c r="H203" s="114">
        <f t="shared" ca="1" si="40"/>
        <v>5318</v>
      </c>
      <c r="I203" s="114" t="str">
        <f t="shared" ca="1" si="41"/>
        <v>China</v>
      </c>
      <c r="J203" s="107">
        <f t="shared" ca="1" si="42"/>
        <v>691.34</v>
      </c>
      <c r="K203" s="108">
        <f t="shared" ca="1" si="43"/>
        <v>16397.313827782342</v>
      </c>
      <c r="L203" s="111">
        <f t="shared" ca="1" si="44"/>
        <v>678489.40076773916</v>
      </c>
      <c r="M203" s="102">
        <f t="shared" ca="1" si="45"/>
        <v>108</v>
      </c>
      <c r="N203" s="111">
        <f t="shared" ca="1" si="46"/>
        <v>12212.809213819302</v>
      </c>
      <c r="O203" s="102">
        <f t="shared" ca="1" si="47"/>
        <v>108</v>
      </c>
      <c r="P203" s="111">
        <f t="shared" ca="1" si="48"/>
        <v>21210.5073961915</v>
      </c>
      <c r="Q203" s="102">
        <f t="shared" ca="1" si="49"/>
        <v>12</v>
      </c>
      <c r="R203" s="110">
        <f t="shared" ca="1" si="50"/>
        <v>5</v>
      </c>
      <c r="S203">
        <f t="shared" ca="1" si="51"/>
        <v>23</v>
      </c>
    </row>
    <row r="204" spans="1:19">
      <c r="A204" s="49">
        <v>202</v>
      </c>
      <c r="B204">
        <v>0</v>
      </c>
      <c r="C204">
        <v>25</v>
      </c>
      <c r="D204">
        <v>29</v>
      </c>
      <c r="E204">
        <v>5000</v>
      </c>
      <c r="F204">
        <v>5999</v>
      </c>
      <c r="G204" s="61">
        <f t="shared" ca="1" si="39"/>
        <v>29</v>
      </c>
      <c r="H204" s="114">
        <f t="shared" ca="1" si="40"/>
        <v>5280</v>
      </c>
      <c r="I204" s="114" t="str">
        <f t="shared" ca="1" si="41"/>
        <v>Singapore</v>
      </c>
      <c r="J204" s="107">
        <f t="shared" ca="1" si="42"/>
        <v>686.4</v>
      </c>
      <c r="K204" s="108">
        <f t="shared" ca="1" si="43"/>
        <v>39958.495367582473</v>
      </c>
      <c r="L204" s="111">
        <f t="shared" ca="1" si="44"/>
        <v>501314.13801462448</v>
      </c>
      <c r="M204" s="102">
        <f t="shared" ca="1" si="45"/>
        <v>60</v>
      </c>
      <c r="N204" s="111">
        <f t="shared" ca="1" si="46"/>
        <v>15167.279010265722</v>
      </c>
      <c r="O204" s="102">
        <f t="shared" ca="1" si="47"/>
        <v>108</v>
      </c>
      <c r="P204" s="111">
        <f t="shared" ca="1" si="48"/>
        <v>123327.77733069129</v>
      </c>
      <c r="Q204" s="102">
        <f t="shared" ca="1" si="49"/>
        <v>96</v>
      </c>
      <c r="R204" s="110">
        <f t="shared" ca="1" si="50"/>
        <v>3</v>
      </c>
      <c r="S204">
        <f t="shared" ca="1" si="51"/>
        <v>59</v>
      </c>
    </row>
    <row r="205" spans="1:19">
      <c r="A205" s="49">
        <v>203</v>
      </c>
      <c r="B205">
        <v>0</v>
      </c>
      <c r="C205">
        <v>25</v>
      </c>
      <c r="D205">
        <v>29</v>
      </c>
      <c r="E205">
        <v>5000</v>
      </c>
      <c r="F205">
        <v>5999</v>
      </c>
      <c r="G205" s="61">
        <f t="shared" ca="1" si="39"/>
        <v>27</v>
      </c>
      <c r="H205" s="114">
        <f t="shared" ca="1" si="40"/>
        <v>5362</v>
      </c>
      <c r="I205" s="114" t="str">
        <f t="shared" ca="1" si="41"/>
        <v>Malaysia</v>
      </c>
      <c r="J205" s="107">
        <f t="shared" ca="1" si="42"/>
        <v>697.06000000000006</v>
      </c>
      <c r="K205" s="108">
        <f t="shared" ca="1" si="43"/>
        <v>24647.556013022702</v>
      </c>
      <c r="L205" s="111">
        <f t="shared" ca="1" si="44"/>
        <v>282130.14885129564</v>
      </c>
      <c r="M205" s="102">
        <f t="shared" ca="1" si="45"/>
        <v>36</v>
      </c>
      <c r="N205" s="111">
        <f t="shared" ca="1" si="46"/>
        <v>5078.3426793233211</v>
      </c>
      <c r="O205" s="102">
        <f t="shared" ca="1" si="47"/>
        <v>36</v>
      </c>
      <c r="P205" s="111">
        <f t="shared" ca="1" si="48"/>
        <v>80054.653802008048</v>
      </c>
      <c r="Q205" s="102">
        <f t="shared" ca="1" si="49"/>
        <v>72</v>
      </c>
      <c r="R205" s="110">
        <f t="shared" ca="1" si="50"/>
        <v>1</v>
      </c>
      <c r="S205">
        <f t="shared" ca="1" si="51"/>
        <v>35</v>
      </c>
    </row>
    <row r="206" spans="1:19">
      <c r="A206" s="49">
        <v>204</v>
      </c>
      <c r="B206">
        <v>0</v>
      </c>
      <c r="C206">
        <v>25</v>
      </c>
      <c r="D206">
        <v>29</v>
      </c>
      <c r="E206">
        <v>5000</v>
      </c>
      <c r="F206">
        <v>5999</v>
      </c>
      <c r="G206" s="61">
        <f t="shared" ca="1" si="39"/>
        <v>25</v>
      </c>
      <c r="H206" s="114">
        <f t="shared" ca="1" si="40"/>
        <v>5581</v>
      </c>
      <c r="I206" s="114" t="str">
        <f t="shared" ca="1" si="41"/>
        <v>China</v>
      </c>
      <c r="J206" s="107">
        <f t="shared" ca="1" si="42"/>
        <v>725.53</v>
      </c>
      <c r="K206" s="108">
        <f t="shared" ca="1" si="43"/>
        <v>8657.2609241510818</v>
      </c>
      <c r="L206" s="111">
        <f t="shared" ca="1" si="44"/>
        <v>258990.86140568525</v>
      </c>
      <c r="M206" s="102">
        <f t="shared" ca="1" si="45"/>
        <v>48</v>
      </c>
      <c r="N206" s="111">
        <f t="shared" ca="1" si="46"/>
        <v>13494.324916596743</v>
      </c>
      <c r="O206" s="102">
        <f t="shared" ca="1" si="47"/>
        <v>120</v>
      </c>
      <c r="P206" s="111">
        <f t="shared" ca="1" si="48"/>
        <v>14920.423403565155</v>
      </c>
      <c r="Q206" s="102">
        <f t="shared" ca="1" si="49"/>
        <v>12</v>
      </c>
      <c r="R206" s="110">
        <f t="shared" ca="1" si="50"/>
        <v>5</v>
      </c>
      <c r="S206">
        <f t="shared" ca="1" si="51"/>
        <v>11</v>
      </c>
    </row>
    <row r="207" spans="1:19">
      <c r="A207" s="49">
        <v>205</v>
      </c>
      <c r="B207">
        <v>0</v>
      </c>
      <c r="C207">
        <v>25</v>
      </c>
      <c r="D207">
        <v>29</v>
      </c>
      <c r="E207">
        <v>5000</v>
      </c>
      <c r="F207">
        <v>5999</v>
      </c>
      <c r="G207" s="61">
        <f t="shared" ca="1" si="39"/>
        <v>28</v>
      </c>
      <c r="H207" s="114">
        <f t="shared" ca="1" si="40"/>
        <v>5280</v>
      </c>
      <c r="I207" s="114" t="str">
        <f t="shared" ca="1" si="41"/>
        <v>Singapore</v>
      </c>
      <c r="J207" s="107">
        <f t="shared" ca="1" si="42"/>
        <v>686.4</v>
      </c>
      <c r="K207" s="108">
        <f t="shared" ca="1" si="43"/>
        <v>32163.007479147967</v>
      </c>
      <c r="L207" s="111">
        <f t="shared" ca="1" si="44"/>
        <v>786992.51664215862</v>
      </c>
      <c r="M207" s="102">
        <f t="shared" ca="1" si="45"/>
        <v>108</v>
      </c>
      <c r="N207" s="111">
        <f t="shared" ca="1" si="46"/>
        <v>5800.4408684057071</v>
      </c>
      <c r="O207" s="102">
        <f t="shared" ca="1" si="47"/>
        <v>36</v>
      </c>
      <c r="P207" s="111">
        <f t="shared" ca="1" si="48"/>
        <v>63594.645004794074</v>
      </c>
      <c r="Q207" s="102">
        <f t="shared" ca="1" si="49"/>
        <v>48</v>
      </c>
      <c r="R207" s="110">
        <f t="shared" ca="1" si="50"/>
        <v>6</v>
      </c>
      <c r="S207">
        <f t="shared" ca="1" si="51"/>
        <v>47</v>
      </c>
    </row>
    <row r="208" spans="1:19">
      <c r="A208" s="49">
        <v>206</v>
      </c>
      <c r="B208">
        <v>0</v>
      </c>
      <c r="C208">
        <v>25</v>
      </c>
      <c r="D208">
        <v>29</v>
      </c>
      <c r="E208">
        <v>5000</v>
      </c>
      <c r="F208">
        <v>5999</v>
      </c>
      <c r="G208" s="61">
        <f t="shared" ca="1" si="39"/>
        <v>26</v>
      </c>
      <c r="H208" s="114">
        <f t="shared" ca="1" si="40"/>
        <v>5329</v>
      </c>
      <c r="I208" s="114" t="str">
        <f t="shared" ca="1" si="41"/>
        <v>Singapore</v>
      </c>
      <c r="J208" s="107">
        <f t="shared" ca="1" si="42"/>
        <v>692.77</v>
      </c>
      <c r="K208" s="108">
        <f t="shared" ca="1" si="43"/>
        <v>16431.230798843942</v>
      </c>
      <c r="L208" s="111">
        <f t="shared" ca="1" si="44"/>
        <v>179662.72358172617</v>
      </c>
      <c r="M208" s="102">
        <f t="shared" ca="1" si="45"/>
        <v>24</v>
      </c>
      <c r="N208" s="111">
        <f t="shared" ca="1" si="46"/>
        <v>12238.070759767406</v>
      </c>
      <c r="O208" s="102">
        <f t="shared" ca="1" si="47"/>
        <v>108</v>
      </c>
      <c r="P208" s="111">
        <f t="shared" ca="1" si="48"/>
        <v>128114.94139189382</v>
      </c>
      <c r="Q208" s="102">
        <f t="shared" ca="1" si="49"/>
        <v>120</v>
      </c>
      <c r="R208" s="110">
        <f t="shared" ca="1" si="50"/>
        <v>6</v>
      </c>
      <c r="S208">
        <f t="shared" ca="1" si="51"/>
        <v>23</v>
      </c>
    </row>
    <row r="209" spans="1:19">
      <c r="A209" s="49">
        <v>207</v>
      </c>
      <c r="B209">
        <v>0</v>
      </c>
      <c r="C209">
        <v>25</v>
      </c>
      <c r="D209">
        <v>29</v>
      </c>
      <c r="E209">
        <v>5000</v>
      </c>
      <c r="F209">
        <v>5999</v>
      </c>
      <c r="G209" s="61">
        <f t="shared" ca="1" si="39"/>
        <v>26</v>
      </c>
      <c r="H209" s="114">
        <f t="shared" ca="1" si="40"/>
        <v>5109</v>
      </c>
      <c r="I209" s="114" t="str">
        <f t="shared" ca="1" si="41"/>
        <v>Singapore</v>
      </c>
      <c r="J209" s="107">
        <f t="shared" ca="1" si="42"/>
        <v>664.17000000000007</v>
      </c>
      <c r="K209" s="108">
        <f t="shared" ca="1" si="43"/>
        <v>15752.891377611879</v>
      </c>
      <c r="L209" s="111">
        <f t="shared" ca="1" si="44"/>
        <v>486678.98464077909</v>
      </c>
      <c r="M209" s="102">
        <f t="shared" ca="1" si="45"/>
        <v>84</v>
      </c>
      <c r="N209" s="111">
        <f t="shared" ca="1" si="46"/>
        <v>3100.420976923006</v>
      </c>
      <c r="O209" s="102">
        <f t="shared" ca="1" si="47"/>
        <v>24</v>
      </c>
      <c r="P209" s="111">
        <f t="shared" ca="1" si="48"/>
        <v>46683.773379644299</v>
      </c>
      <c r="Q209" s="102">
        <f t="shared" ca="1" si="49"/>
        <v>48</v>
      </c>
      <c r="R209" s="110">
        <f t="shared" ca="1" si="50"/>
        <v>6</v>
      </c>
      <c r="S209">
        <f t="shared" ca="1" si="51"/>
        <v>23</v>
      </c>
    </row>
    <row r="210" spans="1:19">
      <c r="A210" s="49">
        <v>208</v>
      </c>
      <c r="B210">
        <v>0</v>
      </c>
      <c r="C210">
        <v>25</v>
      </c>
      <c r="D210">
        <v>29</v>
      </c>
      <c r="E210">
        <v>5000</v>
      </c>
      <c r="F210">
        <v>5999</v>
      </c>
      <c r="G210" s="61">
        <f t="shared" ca="1" si="39"/>
        <v>29</v>
      </c>
      <c r="H210" s="114">
        <f t="shared" ca="1" si="40"/>
        <v>5516</v>
      </c>
      <c r="I210" s="114" t="str">
        <f t="shared" ca="1" si="41"/>
        <v>China</v>
      </c>
      <c r="J210" s="107">
        <f t="shared" ca="1" si="42"/>
        <v>717.08</v>
      </c>
      <c r="K210" s="108">
        <f t="shared" ca="1" si="43"/>
        <v>41744.519024163819</v>
      </c>
      <c r="L210" s="111">
        <f t="shared" ca="1" si="44"/>
        <v>382497.37330979202</v>
      </c>
      <c r="M210" s="102">
        <f t="shared" ca="1" si="45"/>
        <v>36</v>
      </c>
      <c r="N210" s="111">
        <f t="shared" ca="1" si="46"/>
        <v>12394.201408310331</v>
      </c>
      <c r="O210" s="102">
        <f t="shared" ca="1" si="47"/>
        <v>84</v>
      </c>
      <c r="P210" s="111">
        <f t="shared" ca="1" si="48"/>
        <v>113613.5129095114</v>
      </c>
      <c r="Q210" s="102">
        <f t="shared" ca="1" si="49"/>
        <v>84</v>
      </c>
      <c r="R210" s="110">
        <f t="shared" ca="1" si="50"/>
        <v>7</v>
      </c>
      <c r="S210">
        <f t="shared" ca="1" si="51"/>
        <v>59</v>
      </c>
    </row>
    <row r="211" spans="1:19">
      <c r="A211" s="49">
        <v>209</v>
      </c>
      <c r="B211">
        <v>0</v>
      </c>
      <c r="C211">
        <v>25</v>
      </c>
      <c r="D211">
        <v>29</v>
      </c>
      <c r="E211">
        <v>5000</v>
      </c>
      <c r="F211">
        <v>5999</v>
      </c>
      <c r="G211" s="61">
        <f t="shared" ca="1" si="39"/>
        <v>28</v>
      </c>
      <c r="H211" s="114">
        <f t="shared" ca="1" si="40"/>
        <v>5502</v>
      </c>
      <c r="I211" s="114" t="str">
        <f t="shared" ca="1" si="41"/>
        <v>China</v>
      </c>
      <c r="J211" s="107">
        <f t="shared" ca="1" si="42"/>
        <v>715.26</v>
      </c>
      <c r="K211" s="108">
        <f t="shared" ca="1" si="43"/>
        <v>33515.315748157598</v>
      </c>
      <c r="L211" s="111">
        <f t="shared" ca="1" si="44"/>
        <v>633253.23929338355</v>
      </c>
      <c r="M211" s="102">
        <f t="shared" ca="1" si="45"/>
        <v>84</v>
      </c>
      <c r="N211" s="111">
        <f t="shared" ca="1" si="46"/>
        <v>4951.0350699251567</v>
      </c>
      <c r="O211" s="102">
        <f t="shared" ca="1" si="47"/>
        <v>24</v>
      </c>
      <c r="P211" s="111">
        <f t="shared" ca="1" si="48"/>
        <v>78028.262004358054</v>
      </c>
      <c r="Q211" s="102">
        <f t="shared" ca="1" si="49"/>
        <v>60</v>
      </c>
      <c r="R211" s="110">
        <f t="shared" ca="1" si="50"/>
        <v>1</v>
      </c>
      <c r="S211">
        <f t="shared" ca="1" si="51"/>
        <v>47</v>
      </c>
    </row>
    <row r="212" spans="1:19">
      <c r="A212" s="49">
        <v>210</v>
      </c>
      <c r="B212">
        <v>0</v>
      </c>
      <c r="C212">
        <v>25</v>
      </c>
      <c r="D212">
        <v>29</v>
      </c>
      <c r="E212">
        <v>5000</v>
      </c>
      <c r="F212">
        <v>5999</v>
      </c>
      <c r="G212" s="61">
        <f t="shared" ca="1" si="39"/>
        <v>28</v>
      </c>
      <c r="H212" s="114">
        <f t="shared" ca="1" si="40"/>
        <v>5967</v>
      </c>
      <c r="I212" s="114" t="str">
        <f t="shared" ca="1" si="41"/>
        <v>Singapore</v>
      </c>
      <c r="J212" s="107">
        <f t="shared" ca="1" si="42"/>
        <v>775.71</v>
      </c>
      <c r="K212" s="108">
        <f t="shared" ca="1" si="43"/>
        <v>36347.853338650748</v>
      </c>
      <c r="L212" s="111">
        <f t="shared" ca="1" si="44"/>
        <v>364175.40679479018</v>
      </c>
      <c r="M212" s="102">
        <f t="shared" ca="1" si="45"/>
        <v>36</v>
      </c>
      <c r="N212" s="111">
        <f t="shared" ca="1" si="46"/>
        <v>9231.5780584912172</v>
      </c>
      <c r="O212" s="102">
        <f t="shared" ca="1" si="47"/>
        <v>60</v>
      </c>
      <c r="P212" s="111">
        <f t="shared" ca="1" si="48"/>
        <v>49220.145535665448</v>
      </c>
      <c r="Q212" s="102">
        <f t="shared" ca="1" si="49"/>
        <v>24</v>
      </c>
      <c r="R212" s="110">
        <f t="shared" ca="1" si="50"/>
        <v>4</v>
      </c>
      <c r="S212">
        <f t="shared" ca="1" si="51"/>
        <v>47</v>
      </c>
    </row>
    <row r="213" spans="1:19">
      <c r="A213" s="49">
        <v>211</v>
      </c>
      <c r="B213">
        <v>1</v>
      </c>
      <c r="C213">
        <v>25</v>
      </c>
      <c r="D213">
        <v>29</v>
      </c>
      <c r="E213">
        <v>6000</v>
      </c>
      <c r="F213">
        <v>6999</v>
      </c>
      <c r="G213" s="61">
        <f t="shared" ca="1" si="39"/>
        <v>28</v>
      </c>
      <c r="H213" s="114">
        <f t="shared" ca="1" si="40"/>
        <v>6853</v>
      </c>
      <c r="I213" s="114" t="str">
        <f t="shared" ca="1" si="41"/>
        <v>Singapore</v>
      </c>
      <c r="J213" s="107">
        <f t="shared" ca="1" si="42"/>
        <v>890.89</v>
      </c>
      <c r="K213" s="108">
        <f t="shared" ca="1" si="43"/>
        <v>41744.903457310807</v>
      </c>
      <c r="L213" s="111">
        <f t="shared" ca="1" si="44"/>
        <v>342597.06908797915</v>
      </c>
      <c r="M213" s="102">
        <f t="shared" ca="1" si="45"/>
        <v>24</v>
      </c>
      <c r="N213" s="111">
        <f t="shared" ca="1" si="46"/>
        <v>9004.4235995424333</v>
      </c>
      <c r="O213" s="102">
        <f t="shared" ca="1" si="47"/>
        <v>48</v>
      </c>
      <c r="P213" s="111">
        <f t="shared" ca="1" si="48"/>
        <v>69011.14804025054</v>
      </c>
      <c r="Q213" s="102">
        <f t="shared" ca="1" si="49"/>
        <v>36</v>
      </c>
      <c r="R213" s="110">
        <f t="shared" ca="1" si="50"/>
        <v>7</v>
      </c>
      <c r="S213">
        <f t="shared" ca="1" si="51"/>
        <v>47</v>
      </c>
    </row>
    <row r="214" spans="1:19">
      <c r="A214" s="49">
        <v>212</v>
      </c>
      <c r="B214">
        <v>1</v>
      </c>
      <c r="C214">
        <v>25</v>
      </c>
      <c r="D214">
        <v>29</v>
      </c>
      <c r="E214">
        <v>6000</v>
      </c>
      <c r="F214">
        <v>6999</v>
      </c>
      <c r="G214" s="61">
        <f t="shared" ca="1" si="39"/>
        <v>27</v>
      </c>
      <c r="H214" s="114">
        <f t="shared" ca="1" si="40"/>
        <v>6974</v>
      </c>
      <c r="I214" s="114" t="str">
        <f t="shared" ca="1" si="41"/>
        <v>Singapore</v>
      </c>
      <c r="J214" s="107">
        <f t="shared" ca="1" si="42"/>
        <v>906.62</v>
      </c>
      <c r="K214" s="108">
        <f t="shared" ca="1" si="43"/>
        <v>32057.451629022802</v>
      </c>
      <c r="L214" s="111">
        <f t="shared" ca="1" si="44"/>
        <v>1094495.4246596855</v>
      </c>
      <c r="M214" s="102">
        <f t="shared" ca="1" si="45"/>
        <v>120</v>
      </c>
      <c r="N214" s="111">
        <f t="shared" ca="1" si="46"/>
        <v>15211.752172728766</v>
      </c>
      <c r="O214" s="102">
        <f t="shared" ca="1" si="47"/>
        <v>96</v>
      </c>
      <c r="P214" s="111">
        <f t="shared" ca="1" si="48"/>
        <v>139441.06158334701</v>
      </c>
      <c r="Q214" s="102">
        <f t="shared" ca="1" si="49"/>
        <v>96</v>
      </c>
      <c r="R214" s="110">
        <f t="shared" ca="1" si="50"/>
        <v>7</v>
      </c>
      <c r="S214">
        <f t="shared" ca="1" si="51"/>
        <v>35</v>
      </c>
    </row>
    <row r="215" spans="1:19">
      <c r="A215" s="49">
        <v>213</v>
      </c>
      <c r="B215">
        <v>1</v>
      </c>
      <c r="C215">
        <v>25</v>
      </c>
      <c r="D215">
        <v>29</v>
      </c>
      <c r="E215">
        <v>6000</v>
      </c>
      <c r="F215">
        <v>6999</v>
      </c>
      <c r="G215" s="61">
        <f t="shared" ca="1" si="39"/>
        <v>28</v>
      </c>
      <c r="H215" s="114">
        <f t="shared" ca="1" si="40"/>
        <v>6095</v>
      </c>
      <c r="I215" s="114" t="str">
        <f t="shared" ca="1" si="41"/>
        <v>Singapore</v>
      </c>
      <c r="J215" s="107">
        <f t="shared" ca="1" si="42"/>
        <v>792.35</v>
      </c>
      <c r="K215" s="108">
        <f t="shared" ca="1" si="43"/>
        <v>37127.562610872512</v>
      </c>
      <c r="L215" s="111">
        <f t="shared" ca="1" si="44"/>
        <v>371987.44836840051</v>
      </c>
      <c r="M215" s="102">
        <f t="shared" ca="1" si="45"/>
        <v>36</v>
      </c>
      <c r="N215" s="111">
        <f t="shared" ca="1" si="46"/>
        <v>6695.7740706312088</v>
      </c>
      <c r="O215" s="102">
        <f t="shared" ca="1" si="47"/>
        <v>36</v>
      </c>
      <c r="P215" s="111">
        <f t="shared" ca="1" si="48"/>
        <v>132178.37029202719</v>
      </c>
      <c r="Q215" s="102">
        <f t="shared" ca="1" si="49"/>
        <v>96</v>
      </c>
      <c r="R215" s="110">
        <f t="shared" ca="1" si="50"/>
        <v>1</v>
      </c>
      <c r="S215">
        <f t="shared" ca="1" si="51"/>
        <v>47</v>
      </c>
    </row>
    <row r="216" spans="1:19">
      <c r="A216" s="49">
        <v>214</v>
      </c>
      <c r="B216">
        <v>0</v>
      </c>
      <c r="C216">
        <v>25</v>
      </c>
      <c r="D216">
        <v>29</v>
      </c>
      <c r="E216">
        <v>6000</v>
      </c>
      <c r="F216">
        <v>6999</v>
      </c>
      <c r="G216" s="61">
        <f t="shared" ca="1" si="39"/>
        <v>25</v>
      </c>
      <c r="H216" s="114">
        <f t="shared" ca="1" si="40"/>
        <v>6112</v>
      </c>
      <c r="I216" s="114" t="str">
        <f t="shared" ca="1" si="41"/>
        <v>Malaysia</v>
      </c>
      <c r="J216" s="107">
        <f t="shared" ca="1" si="42"/>
        <v>794.56000000000006</v>
      </c>
      <c r="K216" s="108">
        <f t="shared" ca="1" si="43"/>
        <v>9480.949429925</v>
      </c>
      <c r="L216" s="111">
        <f t="shared" ca="1" si="44"/>
        <v>435057.09219686803</v>
      </c>
      <c r="M216" s="102">
        <f t="shared" ca="1" si="45"/>
        <v>72</v>
      </c>
      <c r="N216" s="111">
        <f t="shared" ca="1" si="46"/>
        <v>2796.9404334478318</v>
      </c>
      <c r="O216" s="102">
        <f t="shared" ca="1" si="47"/>
        <v>24</v>
      </c>
      <c r="P216" s="111">
        <f t="shared" ca="1" si="48"/>
        <v>85877.999779395643</v>
      </c>
      <c r="Q216" s="102">
        <f t="shared" ca="1" si="49"/>
        <v>84</v>
      </c>
      <c r="R216" s="110">
        <f t="shared" ca="1" si="50"/>
        <v>7</v>
      </c>
      <c r="S216">
        <f t="shared" ca="1" si="51"/>
        <v>11</v>
      </c>
    </row>
    <row r="217" spans="1:19">
      <c r="A217" s="49">
        <v>215</v>
      </c>
      <c r="B217">
        <v>0</v>
      </c>
      <c r="C217">
        <v>25</v>
      </c>
      <c r="D217">
        <v>29</v>
      </c>
      <c r="E217">
        <v>6000</v>
      </c>
      <c r="F217">
        <v>6999</v>
      </c>
      <c r="G217" s="61">
        <f t="shared" ca="1" si="39"/>
        <v>28</v>
      </c>
      <c r="H217" s="114">
        <f t="shared" ca="1" si="40"/>
        <v>6557</v>
      </c>
      <c r="I217" s="114" t="str">
        <f t="shared" ca="1" si="41"/>
        <v>Singapore</v>
      </c>
      <c r="J217" s="107">
        <f t="shared" ca="1" si="42"/>
        <v>852.41000000000008</v>
      </c>
      <c r="K217" s="108">
        <f t="shared" ca="1" si="43"/>
        <v>39941.825765297974</v>
      </c>
      <c r="L217" s="111">
        <f t="shared" ca="1" si="44"/>
        <v>977331.42644368089</v>
      </c>
      <c r="M217" s="102">
        <f t="shared" ca="1" si="45"/>
        <v>108</v>
      </c>
      <c r="N217" s="111">
        <f t="shared" ca="1" si="46"/>
        <v>4699.7328367777973</v>
      </c>
      <c r="O217" s="102">
        <f t="shared" ca="1" si="47"/>
        <v>12</v>
      </c>
      <c r="P217" s="111">
        <f t="shared" ca="1" si="48"/>
        <v>66030.365927319828</v>
      </c>
      <c r="Q217" s="102">
        <f t="shared" ca="1" si="49"/>
        <v>36</v>
      </c>
      <c r="R217" s="110">
        <f t="shared" ca="1" si="50"/>
        <v>3</v>
      </c>
      <c r="S217">
        <f t="shared" ca="1" si="51"/>
        <v>47</v>
      </c>
    </row>
    <row r="218" spans="1:19">
      <c r="A218" s="49">
        <v>216</v>
      </c>
      <c r="B218">
        <v>0</v>
      </c>
      <c r="C218">
        <v>25</v>
      </c>
      <c r="D218">
        <v>29</v>
      </c>
      <c r="E218">
        <v>6000</v>
      </c>
      <c r="F218">
        <v>6999</v>
      </c>
      <c r="G218" s="61">
        <f t="shared" ca="1" si="39"/>
        <v>26</v>
      </c>
      <c r="H218" s="114">
        <f t="shared" ca="1" si="40"/>
        <v>6487</v>
      </c>
      <c r="I218" s="114" t="str">
        <f t="shared" ca="1" si="41"/>
        <v>Malaysia</v>
      </c>
      <c r="J218" s="107">
        <f t="shared" ca="1" si="42"/>
        <v>843.31000000000006</v>
      </c>
      <c r="K218" s="108">
        <f t="shared" ca="1" si="43"/>
        <v>20001.762843329081</v>
      </c>
      <c r="L218" s="111">
        <f t="shared" ca="1" si="44"/>
        <v>156806.00075113028</v>
      </c>
      <c r="M218" s="102">
        <f t="shared" ca="1" si="45"/>
        <v>12</v>
      </c>
      <c r="N218" s="111">
        <f t="shared" ca="1" si="46"/>
        <v>9445.4864678250997</v>
      </c>
      <c r="O218" s="102">
        <f t="shared" ca="1" si="47"/>
        <v>72</v>
      </c>
      <c r="P218" s="111">
        <f t="shared" ca="1" si="48"/>
        <v>59275.325487131049</v>
      </c>
      <c r="Q218" s="102">
        <f t="shared" ca="1" si="49"/>
        <v>48</v>
      </c>
      <c r="R218" s="110">
        <f t="shared" ca="1" si="50"/>
        <v>5</v>
      </c>
      <c r="S218">
        <f t="shared" ca="1" si="51"/>
        <v>23</v>
      </c>
    </row>
    <row r="219" spans="1:19">
      <c r="A219" s="49">
        <v>217</v>
      </c>
      <c r="B219">
        <v>0</v>
      </c>
      <c r="C219">
        <v>25</v>
      </c>
      <c r="D219">
        <v>29</v>
      </c>
      <c r="E219">
        <v>6000</v>
      </c>
      <c r="F219">
        <v>6999</v>
      </c>
      <c r="G219" s="61">
        <f t="shared" ca="1" si="39"/>
        <v>25</v>
      </c>
      <c r="H219" s="114">
        <f t="shared" ca="1" si="40"/>
        <v>6835</v>
      </c>
      <c r="I219" s="114" t="str">
        <f t="shared" ca="1" si="41"/>
        <v>Malaysia</v>
      </c>
      <c r="J219" s="107">
        <f t="shared" ca="1" si="42"/>
        <v>888.55000000000007</v>
      </c>
      <c r="K219" s="108">
        <f t="shared" ca="1" si="43"/>
        <v>10602.468807843154</v>
      </c>
      <c r="L219" s="111">
        <f t="shared" ca="1" si="44"/>
        <v>797295.93069954659</v>
      </c>
      <c r="M219" s="102">
        <f t="shared" ca="1" si="45"/>
        <v>108</v>
      </c>
      <c r="N219" s="111">
        <f t="shared" ca="1" si="46"/>
        <v>3127.7957890405642</v>
      </c>
      <c r="O219" s="102">
        <f t="shared" ca="1" si="47"/>
        <v>24</v>
      </c>
      <c r="P219" s="111">
        <f t="shared" ca="1" si="48"/>
        <v>151491.79042798877</v>
      </c>
      <c r="Q219" s="102">
        <f t="shared" ca="1" si="49"/>
        <v>120</v>
      </c>
      <c r="R219" s="110">
        <f t="shared" ca="1" si="50"/>
        <v>3</v>
      </c>
      <c r="S219">
        <f t="shared" ca="1" si="51"/>
        <v>11</v>
      </c>
    </row>
    <row r="220" spans="1:19">
      <c r="A220" s="49">
        <v>218</v>
      </c>
      <c r="B220">
        <v>0</v>
      </c>
      <c r="C220">
        <v>25</v>
      </c>
      <c r="D220">
        <v>29</v>
      </c>
      <c r="E220">
        <v>6000</v>
      </c>
      <c r="F220">
        <v>6999</v>
      </c>
      <c r="G220" s="61">
        <f t="shared" ca="1" si="39"/>
        <v>28</v>
      </c>
      <c r="H220" s="114">
        <f t="shared" ca="1" si="40"/>
        <v>6631</v>
      </c>
      <c r="I220" s="114" t="str">
        <f t="shared" ca="1" si="41"/>
        <v>Malaysia</v>
      </c>
      <c r="J220" s="107">
        <f t="shared" ca="1" si="42"/>
        <v>862.03</v>
      </c>
      <c r="K220" s="108">
        <f t="shared" ca="1" si="43"/>
        <v>40392.595188301173</v>
      </c>
      <c r="L220" s="111">
        <f t="shared" ca="1" si="44"/>
        <v>662831.31065655965</v>
      </c>
      <c r="M220" s="102">
        <f t="shared" ca="1" si="45"/>
        <v>72</v>
      </c>
      <c r="N220" s="111">
        <f t="shared" ca="1" si="46"/>
        <v>17790.502424502796</v>
      </c>
      <c r="O220" s="102">
        <f t="shared" ca="1" si="47"/>
        <v>108</v>
      </c>
      <c r="P220" s="111">
        <f t="shared" ca="1" si="48"/>
        <v>125927.27515621234</v>
      </c>
      <c r="Q220" s="102">
        <f t="shared" ca="1" si="49"/>
        <v>84</v>
      </c>
      <c r="R220" s="110">
        <f t="shared" ca="1" si="50"/>
        <v>4</v>
      </c>
      <c r="S220">
        <f t="shared" ca="1" si="51"/>
        <v>47</v>
      </c>
    </row>
    <row r="221" spans="1:19">
      <c r="A221" s="49">
        <v>219</v>
      </c>
      <c r="B221">
        <v>1</v>
      </c>
      <c r="C221">
        <v>25</v>
      </c>
      <c r="D221">
        <v>29</v>
      </c>
      <c r="E221">
        <v>7000</v>
      </c>
      <c r="F221">
        <v>7999</v>
      </c>
      <c r="G221" s="61">
        <f t="shared" ca="1" si="39"/>
        <v>29</v>
      </c>
      <c r="H221" s="114">
        <f t="shared" ca="1" si="40"/>
        <v>7869</v>
      </c>
      <c r="I221" s="114" t="str">
        <f t="shared" ca="1" si="41"/>
        <v>China</v>
      </c>
      <c r="J221" s="107">
        <f t="shared" ca="1" si="42"/>
        <v>1022.97</v>
      </c>
      <c r="K221" s="108">
        <f t="shared" ca="1" si="43"/>
        <v>59551.780312027753</v>
      </c>
      <c r="L221" s="111">
        <f t="shared" ca="1" si="44"/>
        <v>545662.04325140559</v>
      </c>
      <c r="M221" s="102">
        <f t="shared" ca="1" si="45"/>
        <v>36</v>
      </c>
      <c r="N221" s="111">
        <f t="shared" ca="1" si="46"/>
        <v>20050.956194529124</v>
      </c>
      <c r="O221" s="102">
        <f t="shared" ca="1" si="47"/>
        <v>96</v>
      </c>
      <c r="P221" s="111">
        <f t="shared" ca="1" si="48"/>
        <v>90034.237136481912</v>
      </c>
      <c r="Q221" s="102">
        <f t="shared" ca="1" si="49"/>
        <v>36</v>
      </c>
      <c r="R221" s="110">
        <f t="shared" ca="1" si="50"/>
        <v>1</v>
      </c>
      <c r="S221">
        <f t="shared" ca="1" si="51"/>
        <v>59</v>
      </c>
    </row>
    <row r="222" spans="1:19">
      <c r="A222" s="49">
        <v>220</v>
      </c>
      <c r="B222">
        <v>1</v>
      </c>
      <c r="C222">
        <v>25</v>
      </c>
      <c r="D222">
        <v>29</v>
      </c>
      <c r="E222">
        <v>7000</v>
      </c>
      <c r="F222">
        <v>7999</v>
      </c>
      <c r="G222" s="61">
        <f t="shared" ca="1" si="39"/>
        <v>28</v>
      </c>
      <c r="H222" s="114">
        <f t="shared" ca="1" si="40"/>
        <v>7132</v>
      </c>
      <c r="I222" s="114" t="str">
        <f t="shared" ca="1" si="41"/>
        <v>Singapore</v>
      </c>
      <c r="J222" s="107">
        <f t="shared" ca="1" si="42"/>
        <v>927.16000000000008</v>
      </c>
      <c r="K222" s="108">
        <f t="shared" ca="1" si="43"/>
        <v>43444.426011606702</v>
      </c>
      <c r="L222" s="111">
        <f t="shared" ca="1" si="44"/>
        <v>435277.19142960338</v>
      </c>
      <c r="M222" s="102">
        <f t="shared" ca="1" si="45"/>
        <v>36</v>
      </c>
      <c r="N222" s="111">
        <f t="shared" ca="1" si="46"/>
        <v>11033.955876178878</v>
      </c>
      <c r="O222" s="102">
        <f t="shared" ca="1" si="47"/>
        <v>60</v>
      </c>
      <c r="P222" s="111">
        <f t="shared" ca="1" si="48"/>
        <v>71820.736585884573</v>
      </c>
      <c r="Q222" s="102">
        <f t="shared" ca="1" si="49"/>
        <v>36</v>
      </c>
      <c r="R222" s="110">
        <f t="shared" ca="1" si="50"/>
        <v>1</v>
      </c>
      <c r="S222">
        <f t="shared" ca="1" si="51"/>
        <v>47</v>
      </c>
    </row>
    <row r="223" spans="1:19">
      <c r="A223" s="49">
        <v>221</v>
      </c>
      <c r="B223">
        <v>0</v>
      </c>
      <c r="C223">
        <v>25</v>
      </c>
      <c r="D223">
        <v>29</v>
      </c>
      <c r="E223">
        <v>7000</v>
      </c>
      <c r="F223">
        <v>7999</v>
      </c>
      <c r="G223" s="61">
        <f t="shared" ca="1" si="39"/>
        <v>28</v>
      </c>
      <c r="H223" s="114">
        <f t="shared" ca="1" si="40"/>
        <v>7562</v>
      </c>
      <c r="I223" s="114" t="str">
        <f t="shared" ca="1" si="41"/>
        <v>Malaysia</v>
      </c>
      <c r="J223" s="107">
        <f t="shared" ca="1" si="42"/>
        <v>983.06000000000006</v>
      </c>
      <c r="K223" s="108">
        <f t="shared" ca="1" si="43"/>
        <v>46063.761847976704</v>
      </c>
      <c r="L223" s="111">
        <f t="shared" ca="1" si="44"/>
        <v>301114.8366606824</v>
      </c>
      <c r="M223" s="102">
        <f t="shared" ca="1" si="45"/>
        <v>12</v>
      </c>
      <c r="N223" s="111">
        <f t="shared" ca="1" si="46"/>
        <v>20288.309355163648</v>
      </c>
      <c r="O223" s="102">
        <f t="shared" ca="1" si="47"/>
        <v>108</v>
      </c>
      <c r="P223" s="111">
        <f t="shared" ca="1" si="48"/>
        <v>49683.948049012601</v>
      </c>
      <c r="Q223" s="102">
        <f t="shared" ca="1" si="49"/>
        <v>12</v>
      </c>
      <c r="R223" s="110">
        <f t="shared" ca="1" si="50"/>
        <v>7</v>
      </c>
      <c r="S223">
        <f t="shared" ca="1" si="51"/>
        <v>47</v>
      </c>
    </row>
    <row r="224" spans="1:19">
      <c r="A224" s="49">
        <v>222</v>
      </c>
      <c r="B224">
        <v>0</v>
      </c>
      <c r="C224">
        <v>25</v>
      </c>
      <c r="D224">
        <v>29</v>
      </c>
      <c r="E224">
        <v>7000</v>
      </c>
      <c r="F224">
        <v>7999</v>
      </c>
      <c r="G224" s="61">
        <f t="shared" ca="1" si="39"/>
        <v>28</v>
      </c>
      <c r="H224" s="114">
        <f t="shared" ca="1" si="40"/>
        <v>7166</v>
      </c>
      <c r="I224" s="114" t="str">
        <f t="shared" ca="1" si="41"/>
        <v>Malaysia</v>
      </c>
      <c r="J224" s="107">
        <f t="shared" ca="1" si="42"/>
        <v>931.58</v>
      </c>
      <c r="K224" s="108">
        <f t="shared" ca="1" si="43"/>
        <v>43651.536287040602</v>
      </c>
      <c r="L224" s="111">
        <f t="shared" ca="1" si="44"/>
        <v>358244.65155179612</v>
      </c>
      <c r="M224" s="102">
        <f t="shared" ca="1" si="45"/>
        <v>24</v>
      </c>
      <c r="N224" s="111">
        <f t="shared" ca="1" si="46"/>
        <v>16953.214137000523</v>
      </c>
      <c r="O224" s="102">
        <f t="shared" ca="1" si="47"/>
        <v>96</v>
      </c>
      <c r="P224" s="111">
        <f t="shared" ca="1" si="48"/>
        <v>155404.46292250481</v>
      </c>
      <c r="Q224" s="102">
        <f t="shared" ca="1" si="49"/>
        <v>96</v>
      </c>
      <c r="R224" s="110">
        <f t="shared" ca="1" si="50"/>
        <v>4</v>
      </c>
      <c r="S224">
        <f t="shared" ca="1" si="51"/>
        <v>47</v>
      </c>
    </row>
    <row r="225" spans="1:19">
      <c r="A225" s="49">
        <v>223</v>
      </c>
      <c r="B225">
        <v>0</v>
      </c>
      <c r="C225">
        <v>25</v>
      </c>
      <c r="D225">
        <v>29</v>
      </c>
      <c r="E225">
        <v>7000</v>
      </c>
      <c r="F225">
        <v>7999</v>
      </c>
      <c r="G225" s="61">
        <f t="shared" ca="1" si="39"/>
        <v>26</v>
      </c>
      <c r="H225" s="114">
        <f t="shared" ca="1" si="40"/>
        <v>7990</v>
      </c>
      <c r="I225" s="114" t="str">
        <f t="shared" ca="1" si="41"/>
        <v>Malaysia</v>
      </c>
      <c r="J225" s="107">
        <f t="shared" ca="1" si="42"/>
        <v>1038.7</v>
      </c>
      <c r="K225" s="108">
        <f t="shared" ca="1" si="43"/>
        <v>24636.054434746315</v>
      </c>
      <c r="L225" s="111">
        <f t="shared" ca="1" si="44"/>
        <v>1164171.3229740432</v>
      </c>
      <c r="M225" s="102">
        <f t="shared" ca="1" si="45"/>
        <v>120</v>
      </c>
      <c r="N225" s="111">
        <f t="shared" ca="1" si="46"/>
        <v>7964.6260460867543</v>
      </c>
      <c r="O225" s="102">
        <f t="shared" ca="1" si="47"/>
        <v>48</v>
      </c>
      <c r="P225" s="111">
        <f t="shared" ca="1" si="48"/>
        <v>58135.291700936032</v>
      </c>
      <c r="Q225" s="102">
        <f t="shared" ca="1" si="49"/>
        <v>36</v>
      </c>
      <c r="R225" s="110">
        <f t="shared" ca="1" si="50"/>
        <v>2</v>
      </c>
      <c r="S225">
        <f t="shared" ca="1" si="51"/>
        <v>23</v>
      </c>
    </row>
    <row r="226" spans="1:19">
      <c r="A226" s="49">
        <v>224</v>
      </c>
      <c r="B226">
        <v>0</v>
      </c>
      <c r="C226">
        <v>25</v>
      </c>
      <c r="D226">
        <v>29</v>
      </c>
      <c r="E226">
        <v>7000</v>
      </c>
      <c r="F226">
        <v>7999</v>
      </c>
      <c r="G226" s="61">
        <f t="shared" ca="1" si="39"/>
        <v>29</v>
      </c>
      <c r="H226" s="114">
        <f t="shared" ca="1" si="40"/>
        <v>7729</v>
      </c>
      <c r="I226" s="114" t="str">
        <f t="shared" ca="1" si="41"/>
        <v>Singapore</v>
      </c>
      <c r="J226" s="107">
        <f t="shared" ca="1" si="42"/>
        <v>1004.77</v>
      </c>
      <c r="K226" s="108">
        <f t="shared" ca="1" si="43"/>
        <v>58492.274753038822</v>
      </c>
      <c r="L226" s="111">
        <f t="shared" ca="1" si="44"/>
        <v>964817.32621092722</v>
      </c>
      <c r="M226" s="102">
        <f t="shared" ca="1" si="45"/>
        <v>84</v>
      </c>
      <c r="N226" s="111">
        <f t="shared" ca="1" si="46"/>
        <v>13209.057861528521</v>
      </c>
      <c r="O226" s="102">
        <f t="shared" ca="1" si="47"/>
        <v>60</v>
      </c>
      <c r="P226" s="111">
        <f t="shared" ca="1" si="48"/>
        <v>60575.089708838001</v>
      </c>
      <c r="Q226" s="102">
        <f t="shared" ca="1" si="49"/>
        <v>12</v>
      </c>
      <c r="R226" s="110">
        <f t="shared" ca="1" si="50"/>
        <v>1</v>
      </c>
      <c r="S226">
        <f t="shared" ca="1" si="51"/>
        <v>59</v>
      </c>
    </row>
    <row r="227" spans="1:19">
      <c r="A227" s="49">
        <v>225</v>
      </c>
      <c r="B227">
        <v>1</v>
      </c>
      <c r="C227">
        <v>25</v>
      </c>
      <c r="D227">
        <v>29</v>
      </c>
      <c r="E227">
        <v>8000</v>
      </c>
      <c r="F227">
        <v>8999</v>
      </c>
      <c r="G227" s="61">
        <f t="shared" ca="1" si="39"/>
        <v>28</v>
      </c>
      <c r="H227" s="114">
        <f t="shared" ca="1" si="40"/>
        <v>8696</v>
      </c>
      <c r="I227" s="114" t="str">
        <f t="shared" ca="1" si="41"/>
        <v>Malaysia</v>
      </c>
      <c r="J227" s="107">
        <f t="shared" ca="1" si="42"/>
        <v>1130.48</v>
      </c>
      <c r="K227" s="108">
        <f t="shared" ca="1" si="43"/>
        <v>52971.498681566438</v>
      </c>
      <c r="L227" s="111">
        <f t="shared" ca="1" si="44"/>
        <v>1296152.826651555</v>
      </c>
      <c r="M227" s="102">
        <f t="shared" ca="1" si="45"/>
        <v>108</v>
      </c>
      <c r="N227" s="111">
        <f t="shared" ca="1" si="46"/>
        <v>15646.457456560092</v>
      </c>
      <c r="O227" s="102">
        <f t="shared" ca="1" si="47"/>
        <v>72</v>
      </c>
      <c r="P227" s="111">
        <f t="shared" ca="1" si="48"/>
        <v>241106.67975738045</v>
      </c>
      <c r="Q227" s="102">
        <f t="shared" ca="1" si="49"/>
        <v>120</v>
      </c>
      <c r="R227" s="110">
        <f t="shared" ca="1" si="50"/>
        <v>2</v>
      </c>
      <c r="S227">
        <f t="shared" ca="1" si="51"/>
        <v>47</v>
      </c>
    </row>
    <row r="228" spans="1:19">
      <c r="A228" s="49">
        <v>226</v>
      </c>
      <c r="B228">
        <v>0</v>
      </c>
      <c r="C228">
        <v>25</v>
      </c>
      <c r="D228">
        <v>29</v>
      </c>
      <c r="E228">
        <v>8000</v>
      </c>
      <c r="F228">
        <v>8999</v>
      </c>
      <c r="G228" s="61">
        <f t="shared" ca="1" si="39"/>
        <v>27</v>
      </c>
      <c r="H228" s="114">
        <f t="shared" ca="1" si="40"/>
        <v>8579</v>
      </c>
      <c r="I228" s="114" t="str">
        <f t="shared" ca="1" si="41"/>
        <v>Singapore</v>
      </c>
      <c r="J228" s="107">
        <f t="shared" ca="1" si="42"/>
        <v>1115.27</v>
      </c>
      <c r="K228" s="108">
        <f t="shared" ca="1" si="43"/>
        <v>39435.170278948477</v>
      </c>
      <c r="L228" s="111">
        <f t="shared" ca="1" si="44"/>
        <v>551134.46368942049</v>
      </c>
      <c r="M228" s="102">
        <f t="shared" ca="1" si="45"/>
        <v>48</v>
      </c>
      <c r="N228" s="111">
        <f t="shared" ca="1" si="46"/>
        <v>8125.1588671978297</v>
      </c>
      <c r="O228" s="102">
        <f t="shared" ca="1" si="47"/>
        <v>36</v>
      </c>
      <c r="P228" s="111">
        <f t="shared" ca="1" si="48"/>
        <v>59315.848949602005</v>
      </c>
      <c r="Q228" s="102">
        <f t="shared" ca="1" si="49"/>
        <v>24</v>
      </c>
      <c r="R228" s="110">
        <f t="shared" ca="1" si="50"/>
        <v>4</v>
      </c>
      <c r="S228">
        <f t="shared" ca="1" si="51"/>
        <v>35</v>
      </c>
    </row>
    <row r="229" spans="1:19">
      <c r="A229" s="49">
        <v>227</v>
      </c>
      <c r="B229">
        <v>1</v>
      </c>
      <c r="C229">
        <v>25</v>
      </c>
      <c r="D229">
        <v>29</v>
      </c>
      <c r="E229">
        <v>9000</v>
      </c>
      <c r="F229">
        <v>9999</v>
      </c>
      <c r="G229" s="61">
        <f t="shared" ca="1" si="39"/>
        <v>29</v>
      </c>
      <c r="H229" s="114">
        <f t="shared" ca="1" si="40"/>
        <v>9519</v>
      </c>
      <c r="I229" s="114" t="str">
        <f t="shared" ca="1" si="41"/>
        <v>Singapore</v>
      </c>
      <c r="J229" s="107">
        <f t="shared" ca="1" si="42"/>
        <v>1237.47</v>
      </c>
      <c r="K229" s="108">
        <f t="shared" ca="1" si="43"/>
        <v>72038.810114397274</v>
      </c>
      <c r="L229" s="111">
        <f t="shared" ca="1" si="44"/>
        <v>551928.40122371691</v>
      </c>
      <c r="M229" s="102">
        <f t="shared" ca="1" si="45"/>
        <v>24</v>
      </c>
      <c r="N229" s="111">
        <f t="shared" ca="1" si="46"/>
        <v>8138.6176587129312</v>
      </c>
      <c r="O229" s="102">
        <f t="shared" ca="1" si="47"/>
        <v>12</v>
      </c>
      <c r="P229" s="111">
        <f t="shared" ca="1" si="48"/>
        <v>149125.28999253784</v>
      </c>
      <c r="Q229" s="102">
        <f t="shared" ca="1" si="49"/>
        <v>60</v>
      </c>
      <c r="R229" s="110">
        <f t="shared" ca="1" si="50"/>
        <v>1</v>
      </c>
      <c r="S229">
        <f t="shared" ca="1" si="51"/>
        <v>59</v>
      </c>
    </row>
    <row r="230" spans="1:19">
      <c r="A230" s="49">
        <v>228</v>
      </c>
      <c r="B230">
        <v>0</v>
      </c>
      <c r="C230">
        <v>25</v>
      </c>
      <c r="D230">
        <v>29</v>
      </c>
      <c r="E230">
        <v>9000</v>
      </c>
      <c r="F230">
        <v>9999</v>
      </c>
      <c r="G230" s="61">
        <f t="shared" ca="1" si="39"/>
        <v>28</v>
      </c>
      <c r="H230" s="114">
        <f t="shared" ca="1" si="40"/>
        <v>9310</v>
      </c>
      <c r="I230" s="114" t="str">
        <f t="shared" ca="1" si="41"/>
        <v>Singapore</v>
      </c>
      <c r="J230" s="107">
        <f t="shared" ca="1" si="42"/>
        <v>1210.3</v>
      </c>
      <c r="K230" s="108">
        <f t="shared" ca="1" si="43"/>
        <v>56711.666596755233</v>
      </c>
      <c r="L230" s="111">
        <f t="shared" ca="1" si="44"/>
        <v>568203.96133056749</v>
      </c>
      <c r="M230" s="102">
        <f t="shared" ca="1" si="45"/>
        <v>36</v>
      </c>
      <c r="N230" s="111">
        <f t="shared" ca="1" si="46"/>
        <v>22025.456826050078</v>
      </c>
      <c r="O230" s="102">
        <f t="shared" ca="1" si="47"/>
        <v>96</v>
      </c>
      <c r="P230" s="111">
        <f t="shared" ca="1" si="48"/>
        <v>153552.75491857552</v>
      </c>
      <c r="Q230" s="102">
        <f t="shared" ca="1" si="49"/>
        <v>72</v>
      </c>
      <c r="R230" s="110">
        <f t="shared" ca="1" si="50"/>
        <v>5</v>
      </c>
      <c r="S230">
        <f t="shared" ca="1" si="51"/>
        <v>47</v>
      </c>
    </row>
    <row r="231" spans="1:19">
      <c r="A231" s="49">
        <v>229</v>
      </c>
      <c r="B231">
        <v>0</v>
      </c>
      <c r="C231">
        <v>25</v>
      </c>
      <c r="D231">
        <v>29</v>
      </c>
      <c r="E231">
        <v>10000</v>
      </c>
      <c r="F231">
        <v>10999</v>
      </c>
      <c r="G231" s="61">
        <f t="shared" ca="1" si="39"/>
        <v>29</v>
      </c>
      <c r="H231" s="114">
        <f t="shared" ca="1" si="40"/>
        <v>10152</v>
      </c>
      <c r="I231" s="114" t="str">
        <f t="shared" ca="1" si="41"/>
        <v>China</v>
      </c>
      <c r="J231" s="107">
        <f t="shared" ca="1" si="42"/>
        <v>1319.76</v>
      </c>
      <c r="K231" s="108">
        <f t="shared" ca="1" si="43"/>
        <v>76829.288820397211</v>
      </c>
      <c r="L231" s="111">
        <f t="shared" ca="1" si="44"/>
        <v>963890.36536448263</v>
      </c>
      <c r="M231" s="102">
        <f t="shared" ca="1" si="45"/>
        <v>60</v>
      </c>
      <c r="N231" s="111">
        <f t="shared" ca="1" si="46"/>
        <v>22811.082794990296</v>
      </c>
      <c r="O231" s="102">
        <f t="shared" ca="1" si="47"/>
        <v>84</v>
      </c>
      <c r="P231" s="111">
        <f t="shared" ca="1" si="48"/>
        <v>79565.055081397761</v>
      </c>
      <c r="Q231" s="102">
        <f t="shared" ca="1" si="49"/>
        <v>12</v>
      </c>
      <c r="R231" s="110">
        <f t="shared" ca="1" si="50"/>
        <v>4</v>
      </c>
      <c r="S231">
        <f t="shared" ca="1" si="51"/>
        <v>59</v>
      </c>
    </row>
    <row r="232" spans="1:19">
      <c r="A232" s="49">
        <v>230</v>
      </c>
      <c r="B232">
        <v>1</v>
      </c>
      <c r="C232">
        <v>25</v>
      </c>
      <c r="D232">
        <v>29</v>
      </c>
      <c r="E232">
        <v>12000</v>
      </c>
      <c r="F232">
        <v>20000</v>
      </c>
      <c r="G232" s="61">
        <f t="shared" ca="1" si="39"/>
        <v>28</v>
      </c>
      <c r="H232" s="114">
        <f t="shared" ca="1" si="40"/>
        <v>15671</v>
      </c>
      <c r="I232" s="114" t="str">
        <f t="shared" ca="1" si="41"/>
        <v>Malaysia</v>
      </c>
      <c r="J232" s="107">
        <f t="shared" ca="1" si="42"/>
        <v>2037.23</v>
      </c>
      <c r="K232" s="108">
        <f t="shared" ca="1" si="43"/>
        <v>95459.562538963612</v>
      </c>
      <c r="L232" s="111">
        <f t="shared" ca="1" si="44"/>
        <v>1566465.0081886512</v>
      </c>
      <c r="M232" s="102">
        <f t="shared" ca="1" si="45"/>
        <v>72</v>
      </c>
      <c r="N232" s="111">
        <f t="shared" ca="1" si="46"/>
        <v>14101.721297854805</v>
      </c>
      <c r="O232" s="102">
        <f t="shared" ca="1" si="47"/>
        <v>24</v>
      </c>
      <c r="P232" s="111">
        <f t="shared" ca="1" si="48"/>
        <v>258466.72635112744</v>
      </c>
      <c r="Q232" s="102">
        <f t="shared" ca="1" si="49"/>
        <v>72</v>
      </c>
      <c r="R232" s="110">
        <f t="shared" ca="1" si="50"/>
        <v>4</v>
      </c>
      <c r="S232">
        <f t="shared" ca="1" si="51"/>
        <v>47</v>
      </c>
    </row>
    <row r="233" spans="1:19">
      <c r="A233" s="49">
        <v>231</v>
      </c>
      <c r="B233">
        <v>0</v>
      </c>
      <c r="C233">
        <v>25</v>
      </c>
      <c r="D233">
        <v>29</v>
      </c>
      <c r="E233">
        <v>12000</v>
      </c>
      <c r="F233">
        <v>20000</v>
      </c>
      <c r="G233" s="61">
        <f t="shared" ca="1" si="39"/>
        <v>29</v>
      </c>
      <c r="H233" s="114">
        <f t="shared" ca="1" si="40"/>
        <v>14165</v>
      </c>
      <c r="I233" s="114" t="str">
        <f t="shared" ca="1" si="41"/>
        <v>Malaysia</v>
      </c>
      <c r="J233" s="107">
        <f t="shared" ca="1" si="42"/>
        <v>1841.45</v>
      </c>
      <c r="K233" s="108">
        <f t="shared" ca="1" si="43"/>
        <v>107199.25887912989</v>
      </c>
      <c r="L233" s="111">
        <f t="shared" ca="1" si="44"/>
        <v>2005208.8681005989</v>
      </c>
      <c r="M233" s="102">
        <f t="shared" ca="1" si="45"/>
        <v>96</v>
      </c>
      <c r="N233" s="111">
        <f t="shared" ca="1" si="46"/>
        <v>14783.610091397324</v>
      </c>
      <c r="O233" s="102">
        <f t="shared" ca="1" si="47"/>
        <v>24</v>
      </c>
      <c r="P233" s="111">
        <f t="shared" ca="1" si="48"/>
        <v>255500.29332526404</v>
      </c>
      <c r="Q233" s="102">
        <f t="shared" ca="1" si="49"/>
        <v>72</v>
      </c>
      <c r="R233" s="110">
        <f t="shared" ca="1" si="50"/>
        <v>3</v>
      </c>
      <c r="S233">
        <f t="shared" ca="1" si="51"/>
        <v>59</v>
      </c>
    </row>
    <row r="234" spans="1:19">
      <c r="A234" s="49">
        <v>232</v>
      </c>
      <c r="B234">
        <v>0</v>
      </c>
      <c r="C234">
        <v>30</v>
      </c>
      <c r="D234">
        <v>34</v>
      </c>
      <c r="E234">
        <v>0</v>
      </c>
      <c r="F234">
        <v>500</v>
      </c>
      <c r="G234" s="61">
        <f t="shared" ca="1" si="39"/>
        <v>33</v>
      </c>
      <c r="H234" s="114">
        <f t="shared" ca="1" si="40"/>
        <v>240</v>
      </c>
      <c r="I234" s="114" t="str">
        <f t="shared" ca="1" si="41"/>
        <v>China</v>
      </c>
      <c r="J234" s="107">
        <f t="shared" ca="1" si="42"/>
        <v>31.200000000000003</v>
      </c>
      <c r="K234" s="108">
        <f t="shared" ca="1" si="43"/>
        <v>3190.68556636638</v>
      </c>
      <c r="L234" s="111">
        <f t="shared" ca="1" si="44"/>
        <v>39022.317920726084</v>
      </c>
      <c r="M234" s="102">
        <f t="shared" ca="1" si="45"/>
        <v>84</v>
      </c>
      <c r="N234" s="111">
        <f t="shared" ca="1" si="46"/>
        <v>560.89667987175267</v>
      </c>
      <c r="O234" s="102">
        <f t="shared" ca="1" si="47"/>
        <v>60</v>
      </c>
      <c r="P234" s="111">
        <f t="shared" ca="1" si="48"/>
        <v>3523.244424089502</v>
      </c>
      <c r="Q234" s="102">
        <f t="shared" ca="1" si="49"/>
        <v>24</v>
      </c>
      <c r="R234" s="110">
        <f t="shared" ca="1" si="50"/>
        <v>3</v>
      </c>
      <c r="S234">
        <f t="shared" ca="1" si="51"/>
        <v>107</v>
      </c>
    </row>
    <row r="235" spans="1:19">
      <c r="A235" s="49">
        <v>233</v>
      </c>
      <c r="B235">
        <v>1</v>
      </c>
      <c r="C235">
        <v>30</v>
      </c>
      <c r="D235">
        <v>34</v>
      </c>
      <c r="E235">
        <v>500</v>
      </c>
      <c r="F235">
        <v>999</v>
      </c>
      <c r="G235" s="61">
        <f t="shared" ca="1" si="39"/>
        <v>30</v>
      </c>
      <c r="H235" s="114">
        <f t="shared" ca="1" si="40"/>
        <v>937</v>
      </c>
      <c r="I235" s="114" t="str">
        <f t="shared" ca="1" si="41"/>
        <v>Singapore</v>
      </c>
      <c r="J235" s="107">
        <f t="shared" ca="1" si="42"/>
        <v>121.81</v>
      </c>
      <c r="K235" s="108">
        <f t="shared" ca="1" si="43"/>
        <v>8457.5392946692627</v>
      </c>
      <c r="L235" s="111">
        <f t="shared" ca="1" si="44"/>
        <v>72667.054289933483</v>
      </c>
      <c r="M235" s="102">
        <f t="shared" ca="1" si="45"/>
        <v>36</v>
      </c>
      <c r="N235" s="111">
        <f t="shared" ca="1" si="46"/>
        <v>1308.0069772188026</v>
      </c>
      <c r="O235" s="102">
        <f t="shared" ca="1" si="47"/>
        <v>36</v>
      </c>
      <c r="P235" s="111">
        <f t="shared" ca="1" si="48"/>
        <v>16052.788719206579</v>
      </c>
      <c r="Q235" s="102">
        <f t="shared" ca="1" si="49"/>
        <v>60</v>
      </c>
      <c r="R235" s="110">
        <f t="shared" ca="1" si="50"/>
        <v>4</v>
      </c>
      <c r="S235">
        <f t="shared" ca="1" si="51"/>
        <v>71</v>
      </c>
    </row>
    <row r="236" spans="1:19">
      <c r="A236" s="49">
        <v>234</v>
      </c>
      <c r="B236">
        <v>0</v>
      </c>
      <c r="C236">
        <v>30</v>
      </c>
      <c r="D236">
        <v>34</v>
      </c>
      <c r="E236">
        <v>500</v>
      </c>
      <c r="F236">
        <v>999</v>
      </c>
      <c r="G236" s="61">
        <f t="shared" ca="1" si="39"/>
        <v>32</v>
      </c>
      <c r="H236" s="114">
        <f t="shared" ca="1" si="40"/>
        <v>699</v>
      </c>
      <c r="I236" s="114" t="str">
        <f t="shared" ca="1" si="41"/>
        <v>Malaysia</v>
      </c>
      <c r="J236" s="107">
        <f t="shared" ca="1" si="42"/>
        <v>90.87</v>
      </c>
      <c r="K236" s="108">
        <f t="shared" ca="1" si="43"/>
        <v>8310.6094740352728</v>
      </c>
      <c r="L236" s="111">
        <f t="shared" ca="1" si="44"/>
        <v>147547.12822417344</v>
      </c>
      <c r="M236" s="102">
        <f t="shared" ca="1" si="45"/>
        <v>120</v>
      </c>
      <c r="N236" s="111">
        <f t="shared" ca="1" si="46"/>
        <v>2154.1112349469158</v>
      </c>
      <c r="O236" s="102">
        <f t="shared" ca="1" si="47"/>
        <v>96</v>
      </c>
      <c r="P236" s="111">
        <f t="shared" ca="1" si="48"/>
        <v>12335.343804512609</v>
      </c>
      <c r="Q236" s="102">
        <f t="shared" ca="1" si="49"/>
        <v>48</v>
      </c>
      <c r="R236" s="110">
        <f t="shared" ca="1" si="50"/>
        <v>1</v>
      </c>
      <c r="S236">
        <f t="shared" ca="1" si="51"/>
        <v>95</v>
      </c>
    </row>
    <row r="237" spans="1:19">
      <c r="A237" s="49">
        <v>235</v>
      </c>
      <c r="B237">
        <v>0</v>
      </c>
      <c r="C237">
        <v>30</v>
      </c>
      <c r="D237">
        <v>34</v>
      </c>
      <c r="E237">
        <v>500</v>
      </c>
      <c r="F237">
        <v>999</v>
      </c>
      <c r="G237" s="61">
        <f t="shared" ca="1" si="39"/>
        <v>30</v>
      </c>
      <c r="H237" s="114">
        <f t="shared" ca="1" si="40"/>
        <v>512</v>
      </c>
      <c r="I237" s="114" t="str">
        <f t="shared" ca="1" si="41"/>
        <v>China</v>
      </c>
      <c r="J237" s="107">
        <f t="shared" ca="1" si="42"/>
        <v>66.56</v>
      </c>
      <c r="K237" s="108">
        <f t="shared" ca="1" si="43"/>
        <v>4621.4088781970786</v>
      </c>
      <c r="L237" s="111">
        <f t="shared" ca="1" si="44"/>
        <v>60703.348623726692</v>
      </c>
      <c r="M237" s="102">
        <f t="shared" ca="1" si="45"/>
        <v>72</v>
      </c>
      <c r="N237" s="111">
        <f t="shared" ca="1" si="46"/>
        <v>831.13730614888107</v>
      </c>
      <c r="O237" s="102">
        <f t="shared" ca="1" si="47"/>
        <v>48</v>
      </c>
      <c r="P237" s="111">
        <f t="shared" ca="1" si="48"/>
        <v>7618.758639698076</v>
      </c>
      <c r="Q237" s="102">
        <f t="shared" ca="1" si="49"/>
        <v>48</v>
      </c>
      <c r="R237" s="110">
        <f t="shared" ca="1" si="50"/>
        <v>6</v>
      </c>
      <c r="S237">
        <f t="shared" ca="1" si="51"/>
        <v>71</v>
      </c>
    </row>
    <row r="238" spans="1:19">
      <c r="A238" s="49">
        <v>236</v>
      </c>
      <c r="B238">
        <v>0</v>
      </c>
      <c r="C238">
        <v>30</v>
      </c>
      <c r="D238">
        <v>34</v>
      </c>
      <c r="E238">
        <v>500</v>
      </c>
      <c r="F238">
        <v>999</v>
      </c>
      <c r="G238" s="61">
        <f t="shared" ca="1" si="39"/>
        <v>32</v>
      </c>
      <c r="H238" s="114">
        <f t="shared" ca="1" si="40"/>
        <v>714</v>
      </c>
      <c r="I238" s="114" t="str">
        <f t="shared" ca="1" si="41"/>
        <v>Malaysia</v>
      </c>
      <c r="J238" s="107">
        <f t="shared" ca="1" si="42"/>
        <v>92.820000000000007</v>
      </c>
      <c r="K238" s="108">
        <f t="shared" ca="1" si="43"/>
        <v>8488.9487331347427</v>
      </c>
      <c r="L238" s="111">
        <f t="shared" ca="1" si="44"/>
        <v>76363.943958226067</v>
      </c>
      <c r="M238" s="102">
        <f t="shared" ca="1" si="45"/>
        <v>48</v>
      </c>
      <c r="N238" s="111">
        <f t="shared" ca="1" si="46"/>
        <v>2447.3914127819944</v>
      </c>
      <c r="O238" s="102">
        <f t="shared" ca="1" si="47"/>
        <v>108</v>
      </c>
      <c r="P238" s="111">
        <f t="shared" ca="1" si="48"/>
        <v>20169.753981012254</v>
      </c>
      <c r="Q238" s="102">
        <f t="shared" ca="1" si="49"/>
        <v>96</v>
      </c>
      <c r="R238" s="110">
        <f t="shared" ca="1" si="50"/>
        <v>6</v>
      </c>
      <c r="S238">
        <f t="shared" ca="1" si="51"/>
        <v>95</v>
      </c>
    </row>
    <row r="239" spans="1:19">
      <c r="A239" s="49">
        <v>237</v>
      </c>
      <c r="B239">
        <v>1</v>
      </c>
      <c r="C239">
        <v>30</v>
      </c>
      <c r="D239">
        <v>34</v>
      </c>
      <c r="E239">
        <v>1000</v>
      </c>
      <c r="F239">
        <v>1499</v>
      </c>
      <c r="G239" s="61">
        <f t="shared" ca="1" si="39"/>
        <v>30</v>
      </c>
      <c r="H239" s="114">
        <f t="shared" ca="1" si="40"/>
        <v>1362</v>
      </c>
      <c r="I239" s="114" t="str">
        <f t="shared" ca="1" si="41"/>
        <v>Singapore</v>
      </c>
      <c r="J239" s="107">
        <f t="shared" ca="1" si="42"/>
        <v>177.06</v>
      </c>
      <c r="K239" s="108">
        <f t="shared" ca="1" si="43"/>
        <v>12293.669711141449</v>
      </c>
      <c r="L239" s="111">
        <f t="shared" ca="1" si="44"/>
        <v>206431.23614526971</v>
      </c>
      <c r="M239" s="102">
        <f t="shared" ca="1" si="45"/>
        <v>96</v>
      </c>
      <c r="N239" s="111">
        <f t="shared" ca="1" si="46"/>
        <v>2210.9550995601094</v>
      </c>
      <c r="O239" s="102">
        <f t="shared" ca="1" si="47"/>
        <v>48</v>
      </c>
      <c r="P239" s="111">
        <f t="shared" ca="1" si="48"/>
        <v>14803.676077758522</v>
      </c>
      <c r="Q239" s="102">
        <f t="shared" ca="1" si="49"/>
        <v>24</v>
      </c>
      <c r="R239" s="110">
        <f t="shared" ca="1" si="50"/>
        <v>4</v>
      </c>
      <c r="S239">
        <f t="shared" ca="1" si="51"/>
        <v>71</v>
      </c>
    </row>
    <row r="240" spans="1:19">
      <c r="A240" s="49">
        <v>238</v>
      </c>
      <c r="B240">
        <v>1</v>
      </c>
      <c r="C240">
        <v>30</v>
      </c>
      <c r="D240">
        <v>34</v>
      </c>
      <c r="E240">
        <v>1000</v>
      </c>
      <c r="F240">
        <v>1499</v>
      </c>
      <c r="G240" s="61">
        <f t="shared" ca="1" si="39"/>
        <v>33</v>
      </c>
      <c r="H240" s="114">
        <f t="shared" ca="1" si="40"/>
        <v>1361</v>
      </c>
      <c r="I240" s="114" t="str">
        <f t="shared" ca="1" si="41"/>
        <v>China</v>
      </c>
      <c r="J240" s="107">
        <f t="shared" ca="1" si="42"/>
        <v>176.93</v>
      </c>
      <c r="K240" s="108">
        <f t="shared" ca="1" si="43"/>
        <v>18093.84606593601</v>
      </c>
      <c r="L240" s="111">
        <f t="shared" ca="1" si="44"/>
        <v>176708.421598485</v>
      </c>
      <c r="M240" s="102">
        <f t="shared" ca="1" si="45"/>
        <v>60</v>
      </c>
      <c r="N240" s="111">
        <f t="shared" ca="1" si="46"/>
        <v>2488.5556776060989</v>
      </c>
      <c r="O240" s="102">
        <f t="shared" ca="1" si="47"/>
        <v>36</v>
      </c>
      <c r="P240" s="111">
        <f t="shared" ca="1" si="48"/>
        <v>29156.889563750028</v>
      </c>
      <c r="Q240" s="102">
        <f t="shared" ca="1" si="49"/>
        <v>60</v>
      </c>
      <c r="R240" s="110">
        <f t="shared" ca="1" si="50"/>
        <v>5</v>
      </c>
      <c r="S240">
        <f t="shared" ca="1" si="51"/>
        <v>107</v>
      </c>
    </row>
    <row r="241" spans="1:19">
      <c r="A241" s="49">
        <v>239</v>
      </c>
      <c r="B241">
        <v>1</v>
      </c>
      <c r="C241">
        <v>30</v>
      </c>
      <c r="D241">
        <v>34</v>
      </c>
      <c r="E241">
        <v>1000</v>
      </c>
      <c r="F241">
        <v>1499</v>
      </c>
      <c r="G241" s="61">
        <f t="shared" ca="1" si="39"/>
        <v>34</v>
      </c>
      <c r="H241" s="114">
        <f t="shared" ca="1" si="40"/>
        <v>1412</v>
      </c>
      <c r="I241" s="114" t="str">
        <f t="shared" ca="1" si="41"/>
        <v>Singapore</v>
      </c>
      <c r="J241" s="107">
        <f t="shared" ca="1" si="42"/>
        <v>183.56</v>
      </c>
      <c r="K241" s="108">
        <f t="shared" ca="1" si="43"/>
        <v>20731.704833497592</v>
      </c>
      <c r="L241" s="111">
        <f t="shared" ca="1" si="44"/>
        <v>268798.90090165171</v>
      </c>
      <c r="M241" s="102">
        <f t="shared" ca="1" si="45"/>
        <v>96</v>
      </c>
      <c r="N241" s="111">
        <f t="shared" ca="1" si="46"/>
        <v>3924.5858345410365</v>
      </c>
      <c r="O241" s="102">
        <f t="shared" ca="1" si="47"/>
        <v>72</v>
      </c>
      <c r="P241" s="111">
        <f t="shared" ca="1" si="48"/>
        <v>25487.042249272654</v>
      </c>
      <c r="Q241" s="102">
        <f t="shared" ca="1" si="49"/>
        <v>36</v>
      </c>
      <c r="R241" s="110">
        <f t="shared" ca="1" si="50"/>
        <v>4</v>
      </c>
      <c r="S241">
        <f t="shared" ca="1" si="51"/>
        <v>119</v>
      </c>
    </row>
    <row r="242" spans="1:19">
      <c r="A242" s="49">
        <v>240</v>
      </c>
      <c r="B242">
        <v>0</v>
      </c>
      <c r="C242">
        <v>30</v>
      </c>
      <c r="D242">
        <v>34</v>
      </c>
      <c r="E242">
        <v>1000</v>
      </c>
      <c r="F242">
        <v>1499</v>
      </c>
      <c r="G242" s="61">
        <f t="shared" ca="1" si="39"/>
        <v>31</v>
      </c>
      <c r="H242" s="114">
        <f t="shared" ca="1" si="40"/>
        <v>1381</v>
      </c>
      <c r="I242" s="114" t="str">
        <f t="shared" ca="1" si="41"/>
        <v>Singapore</v>
      </c>
      <c r="J242" s="107">
        <f t="shared" ca="1" si="42"/>
        <v>179.53</v>
      </c>
      <c r="K242" s="108">
        <f t="shared" ca="1" si="43"/>
        <v>14454.344650540814</v>
      </c>
      <c r="L242" s="111">
        <f t="shared" ca="1" si="44"/>
        <v>176341.51397672569</v>
      </c>
      <c r="M242" s="102">
        <f t="shared" ca="1" si="45"/>
        <v>72</v>
      </c>
      <c r="N242" s="111">
        <f t="shared" ca="1" si="46"/>
        <v>4984.532991302387</v>
      </c>
      <c r="O242" s="102">
        <f t="shared" ca="1" si="47"/>
        <v>120</v>
      </c>
      <c r="P242" s="111">
        <f t="shared" ca="1" si="48"/>
        <v>16786.286533613682</v>
      </c>
      <c r="Q242" s="102">
        <f t="shared" ca="1" si="49"/>
        <v>24</v>
      </c>
      <c r="R242" s="110">
        <f t="shared" ca="1" si="50"/>
        <v>1</v>
      </c>
      <c r="S242">
        <f t="shared" ca="1" si="51"/>
        <v>83</v>
      </c>
    </row>
    <row r="243" spans="1:19">
      <c r="A243" s="49">
        <v>241</v>
      </c>
      <c r="B243">
        <v>0</v>
      </c>
      <c r="C243">
        <v>30</v>
      </c>
      <c r="D243">
        <v>34</v>
      </c>
      <c r="E243">
        <v>1000</v>
      </c>
      <c r="F243">
        <v>1499</v>
      </c>
      <c r="G243" s="61">
        <f t="shared" ca="1" si="39"/>
        <v>32</v>
      </c>
      <c r="H243" s="114">
        <f t="shared" ca="1" si="40"/>
        <v>1049</v>
      </c>
      <c r="I243" s="114" t="str">
        <f t="shared" ca="1" si="41"/>
        <v>China</v>
      </c>
      <c r="J243" s="107">
        <f t="shared" ca="1" si="42"/>
        <v>136.37</v>
      </c>
      <c r="K243" s="108">
        <f t="shared" ca="1" si="43"/>
        <v>12471.85885302289</v>
      </c>
      <c r="L243" s="111">
        <f t="shared" ca="1" si="44"/>
        <v>85353.468497070862</v>
      </c>
      <c r="M243" s="102">
        <f t="shared" ca="1" si="45"/>
        <v>24</v>
      </c>
      <c r="N243" s="111">
        <f t="shared" ca="1" si="46"/>
        <v>2289.9205332620818</v>
      </c>
      <c r="O243" s="102">
        <f t="shared" ca="1" si="47"/>
        <v>60</v>
      </c>
      <c r="P243" s="111">
        <f t="shared" ca="1" si="48"/>
        <v>29633.153958097835</v>
      </c>
      <c r="Q243" s="102">
        <f t="shared" ca="1" si="49"/>
        <v>96</v>
      </c>
      <c r="R243" s="110">
        <f t="shared" ca="1" si="50"/>
        <v>1</v>
      </c>
      <c r="S243">
        <f t="shared" ca="1" si="51"/>
        <v>95</v>
      </c>
    </row>
    <row r="244" spans="1:19">
      <c r="A244" s="49">
        <v>242</v>
      </c>
      <c r="B244">
        <v>0</v>
      </c>
      <c r="C244">
        <v>30</v>
      </c>
      <c r="D244">
        <v>34</v>
      </c>
      <c r="E244">
        <v>1000</v>
      </c>
      <c r="F244">
        <v>1499</v>
      </c>
      <c r="G244" s="61">
        <f t="shared" ca="1" si="39"/>
        <v>30</v>
      </c>
      <c r="H244" s="114">
        <f t="shared" ca="1" si="40"/>
        <v>1266</v>
      </c>
      <c r="I244" s="114" t="str">
        <f t="shared" ca="1" si="41"/>
        <v>Malaysia</v>
      </c>
      <c r="J244" s="107">
        <f t="shared" ca="1" si="42"/>
        <v>164.58</v>
      </c>
      <c r="K244" s="108">
        <f t="shared" ca="1" si="43"/>
        <v>11427.155546479496</v>
      </c>
      <c r="L244" s="111">
        <f t="shared" ca="1" si="44"/>
        <v>240319.84196152774</v>
      </c>
      <c r="M244" s="102">
        <f t="shared" ca="1" si="45"/>
        <v>120</v>
      </c>
      <c r="N244" s="111">
        <f t="shared" ca="1" si="46"/>
        <v>3063.778122196426</v>
      </c>
      <c r="O244" s="102">
        <f t="shared" ca="1" si="47"/>
        <v>84</v>
      </c>
      <c r="P244" s="111">
        <f t="shared" ca="1" si="48"/>
        <v>11506.655361460154</v>
      </c>
      <c r="Q244" s="102">
        <f t="shared" ca="1" si="49"/>
        <v>12</v>
      </c>
      <c r="R244" s="110">
        <f t="shared" ca="1" si="50"/>
        <v>7</v>
      </c>
      <c r="S244">
        <f t="shared" ca="1" si="51"/>
        <v>71</v>
      </c>
    </row>
    <row r="245" spans="1:19">
      <c r="A245" s="49">
        <v>243</v>
      </c>
      <c r="B245">
        <v>0</v>
      </c>
      <c r="C245">
        <v>30</v>
      </c>
      <c r="D245">
        <v>34</v>
      </c>
      <c r="E245">
        <v>1000</v>
      </c>
      <c r="F245">
        <v>1499</v>
      </c>
      <c r="G245" s="61">
        <f t="shared" ca="1" si="39"/>
        <v>30</v>
      </c>
      <c r="H245" s="114">
        <f t="shared" ca="1" si="40"/>
        <v>1246</v>
      </c>
      <c r="I245" s="114" t="str">
        <f t="shared" ca="1" si="41"/>
        <v>Singapore</v>
      </c>
      <c r="J245" s="107">
        <f t="shared" ca="1" si="42"/>
        <v>161.98000000000002</v>
      </c>
      <c r="K245" s="108">
        <f t="shared" ca="1" si="43"/>
        <v>11246.631762174924</v>
      </c>
      <c r="L245" s="111">
        <f t="shared" ca="1" si="44"/>
        <v>112369.47520198632</v>
      </c>
      <c r="M245" s="102">
        <f t="shared" ca="1" si="45"/>
        <v>48</v>
      </c>
      <c r="N245" s="111">
        <f t="shared" ca="1" si="46"/>
        <v>2659.0912166659027</v>
      </c>
      <c r="O245" s="102">
        <f t="shared" ca="1" si="47"/>
        <v>72</v>
      </c>
      <c r="P245" s="111">
        <f t="shared" ca="1" si="48"/>
        <v>18540.963408327745</v>
      </c>
      <c r="Q245" s="102">
        <f t="shared" ca="1" si="49"/>
        <v>48</v>
      </c>
      <c r="R245" s="110">
        <f t="shared" ca="1" si="50"/>
        <v>5</v>
      </c>
      <c r="S245">
        <f t="shared" ca="1" si="51"/>
        <v>71</v>
      </c>
    </row>
    <row r="246" spans="1:19">
      <c r="A246" s="49">
        <v>244</v>
      </c>
      <c r="B246">
        <v>0</v>
      </c>
      <c r="C246">
        <v>30</v>
      </c>
      <c r="D246">
        <v>34</v>
      </c>
      <c r="E246">
        <v>1000</v>
      </c>
      <c r="F246">
        <v>1499</v>
      </c>
      <c r="G246" s="61">
        <f t="shared" ca="1" si="39"/>
        <v>33</v>
      </c>
      <c r="H246" s="114">
        <f t="shared" ca="1" si="40"/>
        <v>1368</v>
      </c>
      <c r="I246" s="114" t="str">
        <f t="shared" ca="1" si="41"/>
        <v>China</v>
      </c>
      <c r="J246" s="107">
        <f t="shared" ca="1" si="42"/>
        <v>177.84</v>
      </c>
      <c r="K246" s="108">
        <f t="shared" ca="1" si="43"/>
        <v>18186.907728288363</v>
      </c>
      <c r="L246" s="111">
        <f t="shared" ca="1" si="44"/>
        <v>274226.01671014883</v>
      </c>
      <c r="M246" s="102">
        <f t="shared" ca="1" si="45"/>
        <v>108</v>
      </c>
      <c r="N246" s="111">
        <f t="shared" ca="1" si="46"/>
        <v>4936.0683007826792</v>
      </c>
      <c r="O246" s="102">
        <f t="shared" ca="1" si="47"/>
        <v>108</v>
      </c>
      <c r="P246" s="111">
        <f t="shared" ca="1" si="48"/>
        <v>40820.517558918429</v>
      </c>
      <c r="Q246" s="102">
        <f t="shared" ca="1" si="49"/>
        <v>96</v>
      </c>
      <c r="R246" s="110">
        <f t="shared" ca="1" si="50"/>
        <v>1</v>
      </c>
      <c r="S246">
        <f t="shared" ca="1" si="51"/>
        <v>107</v>
      </c>
    </row>
    <row r="247" spans="1:19">
      <c r="A247" s="49">
        <v>245</v>
      </c>
      <c r="B247">
        <v>1</v>
      </c>
      <c r="C247">
        <v>30</v>
      </c>
      <c r="D247">
        <v>34</v>
      </c>
      <c r="E247">
        <v>1500</v>
      </c>
      <c r="F247">
        <v>1999</v>
      </c>
      <c r="G247" s="61">
        <f t="shared" ca="1" si="39"/>
        <v>31</v>
      </c>
      <c r="H247" s="114">
        <f t="shared" ca="1" si="40"/>
        <v>1544</v>
      </c>
      <c r="I247" s="114" t="str">
        <f t="shared" ca="1" si="41"/>
        <v>China</v>
      </c>
      <c r="J247" s="107">
        <f t="shared" ca="1" si="42"/>
        <v>200.72</v>
      </c>
      <c r="K247" s="108">
        <f t="shared" ca="1" si="43"/>
        <v>16160.396915593785</v>
      </c>
      <c r="L247" s="111">
        <f t="shared" ca="1" si="44"/>
        <v>113742.90219164648</v>
      </c>
      <c r="M247" s="102">
        <f t="shared" ca="1" si="45"/>
        <v>24</v>
      </c>
      <c r="N247" s="111">
        <f t="shared" ca="1" si="46"/>
        <v>3548.7931617966397</v>
      </c>
      <c r="O247" s="102">
        <f t="shared" ca="1" si="47"/>
        <v>72</v>
      </c>
      <c r="P247" s="111">
        <f t="shared" ca="1" si="48"/>
        <v>51084.545211368422</v>
      </c>
      <c r="Q247" s="102">
        <f t="shared" ca="1" si="49"/>
        <v>120</v>
      </c>
      <c r="R247" s="110">
        <f t="shared" ca="1" si="50"/>
        <v>7</v>
      </c>
      <c r="S247">
        <f t="shared" ca="1" si="51"/>
        <v>83</v>
      </c>
    </row>
    <row r="248" spans="1:19">
      <c r="A248" s="49">
        <v>246</v>
      </c>
      <c r="B248">
        <v>1</v>
      </c>
      <c r="C248">
        <v>30</v>
      </c>
      <c r="D248">
        <v>34</v>
      </c>
      <c r="E248">
        <v>1500</v>
      </c>
      <c r="F248">
        <v>1999</v>
      </c>
      <c r="G248" s="61">
        <f t="shared" ca="1" si="39"/>
        <v>31</v>
      </c>
      <c r="H248" s="114">
        <f t="shared" ca="1" si="40"/>
        <v>1826</v>
      </c>
      <c r="I248" s="114" t="str">
        <f t="shared" ca="1" si="41"/>
        <v>Singapore</v>
      </c>
      <c r="J248" s="107">
        <f t="shared" ca="1" si="42"/>
        <v>237.38</v>
      </c>
      <c r="K248" s="108">
        <f t="shared" ca="1" si="43"/>
        <v>19111.971999918555</v>
      </c>
      <c r="L248" s="111">
        <f t="shared" ca="1" si="44"/>
        <v>205620.41810447263</v>
      </c>
      <c r="M248" s="102">
        <f t="shared" ca="1" si="45"/>
        <v>60</v>
      </c>
      <c r="N248" s="111">
        <f t="shared" ca="1" si="46"/>
        <v>3701.1675258805067</v>
      </c>
      <c r="O248" s="102">
        <f t="shared" ca="1" si="47"/>
        <v>60</v>
      </c>
      <c r="P248" s="111">
        <f t="shared" ca="1" si="48"/>
        <v>18853.865148913032</v>
      </c>
      <c r="Q248" s="102">
        <f t="shared" ca="1" si="49"/>
        <v>12</v>
      </c>
      <c r="R248" s="110">
        <f t="shared" ca="1" si="50"/>
        <v>1</v>
      </c>
      <c r="S248">
        <f t="shared" ca="1" si="51"/>
        <v>83</v>
      </c>
    </row>
    <row r="249" spans="1:19">
      <c r="A249" s="49">
        <v>247</v>
      </c>
      <c r="B249">
        <v>1</v>
      </c>
      <c r="C249">
        <v>30</v>
      </c>
      <c r="D249">
        <v>34</v>
      </c>
      <c r="E249">
        <v>1500</v>
      </c>
      <c r="F249">
        <v>1999</v>
      </c>
      <c r="G249" s="61">
        <f t="shared" ca="1" si="39"/>
        <v>34</v>
      </c>
      <c r="H249" s="114">
        <f t="shared" ca="1" si="40"/>
        <v>1792</v>
      </c>
      <c r="I249" s="114" t="str">
        <f t="shared" ca="1" si="41"/>
        <v>China</v>
      </c>
      <c r="J249" s="107">
        <f t="shared" ca="1" si="42"/>
        <v>232.96</v>
      </c>
      <c r="K249" s="108">
        <f t="shared" ca="1" si="43"/>
        <v>26311.058825515356</v>
      </c>
      <c r="L249" s="111">
        <f t="shared" ca="1" si="44"/>
        <v>376970.98006548104</v>
      </c>
      <c r="M249" s="102">
        <f t="shared" ca="1" si="45"/>
        <v>108</v>
      </c>
      <c r="N249" s="111">
        <f t="shared" ca="1" si="46"/>
        <v>3977.5274325290543</v>
      </c>
      <c r="O249" s="102">
        <f t="shared" ca="1" si="47"/>
        <v>48</v>
      </c>
      <c r="P249" s="111">
        <f t="shared" ca="1" si="48"/>
        <v>36460.66813151633</v>
      </c>
      <c r="Q249" s="102">
        <f t="shared" ca="1" si="49"/>
        <v>48</v>
      </c>
      <c r="R249" s="110">
        <f t="shared" ca="1" si="50"/>
        <v>3</v>
      </c>
      <c r="S249">
        <f t="shared" ca="1" si="51"/>
        <v>119</v>
      </c>
    </row>
    <row r="250" spans="1:19">
      <c r="A250" s="49">
        <v>248</v>
      </c>
      <c r="B250">
        <v>1</v>
      </c>
      <c r="C250">
        <v>30</v>
      </c>
      <c r="D250">
        <v>34</v>
      </c>
      <c r="E250">
        <v>1500</v>
      </c>
      <c r="F250">
        <v>1999</v>
      </c>
      <c r="G250" s="61">
        <f t="shared" ca="1" si="39"/>
        <v>31</v>
      </c>
      <c r="H250" s="114">
        <f t="shared" ca="1" si="40"/>
        <v>1865</v>
      </c>
      <c r="I250" s="114" t="str">
        <f t="shared" ca="1" si="41"/>
        <v>Singapore</v>
      </c>
      <c r="J250" s="107">
        <f t="shared" ca="1" si="42"/>
        <v>242.45000000000002</v>
      </c>
      <c r="K250" s="108">
        <f t="shared" ca="1" si="43"/>
        <v>19520.168554133685</v>
      </c>
      <c r="L250" s="111">
        <f t="shared" ca="1" si="44"/>
        <v>137390.22835972841</v>
      </c>
      <c r="M250" s="102">
        <f t="shared" ca="1" si="45"/>
        <v>24</v>
      </c>
      <c r="N250" s="111">
        <f t="shared" ca="1" si="46"/>
        <v>3310.6740345028793</v>
      </c>
      <c r="O250" s="102">
        <f t="shared" ca="1" si="47"/>
        <v>48</v>
      </c>
      <c r="P250" s="111">
        <f t="shared" ca="1" si="48"/>
        <v>55475.249632171195</v>
      </c>
      <c r="Q250" s="102">
        <f t="shared" ca="1" si="49"/>
        <v>108</v>
      </c>
      <c r="R250" s="110">
        <f t="shared" ca="1" si="50"/>
        <v>6</v>
      </c>
      <c r="S250">
        <f t="shared" ca="1" si="51"/>
        <v>83</v>
      </c>
    </row>
    <row r="251" spans="1:19">
      <c r="A251" s="49">
        <v>249</v>
      </c>
      <c r="B251">
        <v>1</v>
      </c>
      <c r="C251">
        <v>30</v>
      </c>
      <c r="D251">
        <v>34</v>
      </c>
      <c r="E251">
        <v>1500</v>
      </c>
      <c r="F251">
        <v>1999</v>
      </c>
      <c r="G251" s="61">
        <f t="shared" ca="1" si="39"/>
        <v>31</v>
      </c>
      <c r="H251" s="114">
        <f t="shared" ca="1" si="40"/>
        <v>1807</v>
      </c>
      <c r="I251" s="114" t="str">
        <f t="shared" ca="1" si="41"/>
        <v>Singapore</v>
      </c>
      <c r="J251" s="107">
        <f t="shared" ca="1" si="42"/>
        <v>234.91</v>
      </c>
      <c r="K251" s="108">
        <f t="shared" ca="1" si="43"/>
        <v>18913.107011967593</v>
      </c>
      <c r="L251" s="111">
        <f t="shared" ca="1" si="44"/>
        <v>362340.13658715156</v>
      </c>
      <c r="M251" s="102">
        <f t="shared" ca="1" si="45"/>
        <v>120</v>
      </c>
      <c r="N251" s="111">
        <f t="shared" ca="1" si="46"/>
        <v>2035.3839086380071</v>
      </c>
      <c r="O251" s="102">
        <f t="shared" ca="1" si="47"/>
        <v>12</v>
      </c>
      <c r="P251" s="111">
        <f t="shared" ca="1" si="48"/>
        <v>21964.387955278726</v>
      </c>
      <c r="Q251" s="102">
        <f t="shared" ca="1" si="49"/>
        <v>24</v>
      </c>
      <c r="R251" s="110">
        <f t="shared" ca="1" si="50"/>
        <v>5</v>
      </c>
      <c r="S251">
        <f t="shared" ca="1" si="51"/>
        <v>83</v>
      </c>
    </row>
    <row r="252" spans="1:19">
      <c r="A252" s="49">
        <v>250</v>
      </c>
      <c r="B252">
        <v>1</v>
      </c>
      <c r="C252">
        <v>30</v>
      </c>
      <c r="D252">
        <v>34</v>
      </c>
      <c r="E252">
        <v>1500</v>
      </c>
      <c r="F252">
        <v>1999</v>
      </c>
      <c r="G252" s="61">
        <f t="shared" ca="1" si="39"/>
        <v>31</v>
      </c>
      <c r="H252" s="114">
        <f t="shared" ca="1" si="40"/>
        <v>1643</v>
      </c>
      <c r="I252" s="114" t="str">
        <f t="shared" ca="1" si="41"/>
        <v>China</v>
      </c>
      <c r="J252" s="107">
        <f t="shared" ca="1" si="42"/>
        <v>213.59</v>
      </c>
      <c r="K252" s="108">
        <f t="shared" ca="1" si="43"/>
        <v>17196.588168601418</v>
      </c>
      <c r="L252" s="111">
        <f t="shared" ca="1" si="44"/>
        <v>209796.60207368594</v>
      </c>
      <c r="M252" s="102">
        <f t="shared" ca="1" si="45"/>
        <v>72</v>
      </c>
      <c r="N252" s="111">
        <f t="shared" ca="1" si="46"/>
        <v>2916.5884389749226</v>
      </c>
      <c r="O252" s="102">
        <f t="shared" ca="1" si="47"/>
        <v>48</v>
      </c>
      <c r="P252" s="111">
        <f t="shared" ca="1" si="48"/>
        <v>23222.467360303126</v>
      </c>
      <c r="Q252" s="102">
        <f t="shared" ca="1" si="49"/>
        <v>36</v>
      </c>
      <c r="R252" s="110">
        <f t="shared" ca="1" si="50"/>
        <v>1</v>
      </c>
      <c r="S252">
        <f t="shared" ca="1" si="51"/>
        <v>83</v>
      </c>
    </row>
    <row r="253" spans="1:19">
      <c r="A253" s="49">
        <v>251</v>
      </c>
      <c r="B253">
        <v>0</v>
      </c>
      <c r="C253">
        <v>30</v>
      </c>
      <c r="D253">
        <v>34</v>
      </c>
      <c r="E253">
        <v>1500</v>
      </c>
      <c r="F253">
        <v>1999</v>
      </c>
      <c r="G253" s="61">
        <f t="shared" ca="1" si="39"/>
        <v>32</v>
      </c>
      <c r="H253" s="114">
        <f t="shared" ca="1" si="40"/>
        <v>1893</v>
      </c>
      <c r="I253" s="114" t="str">
        <f t="shared" ca="1" si="41"/>
        <v>Malaysia</v>
      </c>
      <c r="J253" s="107">
        <f t="shared" ca="1" si="42"/>
        <v>246.09</v>
      </c>
      <c r="K253" s="108">
        <f t="shared" ca="1" si="43"/>
        <v>22506.414498353031</v>
      </c>
      <c r="L253" s="111">
        <f t="shared" ca="1" si="44"/>
        <v>258790.20686715317</v>
      </c>
      <c r="M253" s="102">
        <f t="shared" ca="1" si="45"/>
        <v>72</v>
      </c>
      <c r="N253" s="111">
        <f t="shared" ca="1" si="46"/>
        <v>3191.7465922937222</v>
      </c>
      <c r="O253" s="102">
        <f t="shared" ca="1" si="47"/>
        <v>36</v>
      </c>
      <c r="P253" s="111">
        <f t="shared" ca="1" si="48"/>
        <v>42700.384133080268</v>
      </c>
      <c r="Q253" s="102">
        <f t="shared" ca="1" si="49"/>
        <v>72</v>
      </c>
      <c r="R253" s="110">
        <f t="shared" ca="1" si="50"/>
        <v>2</v>
      </c>
      <c r="S253">
        <f t="shared" ca="1" si="51"/>
        <v>95</v>
      </c>
    </row>
    <row r="254" spans="1:19">
      <c r="A254" s="49">
        <v>252</v>
      </c>
      <c r="B254">
        <v>0</v>
      </c>
      <c r="C254">
        <v>30</v>
      </c>
      <c r="D254">
        <v>34</v>
      </c>
      <c r="E254">
        <v>1500</v>
      </c>
      <c r="F254">
        <v>1999</v>
      </c>
      <c r="G254" s="61">
        <f t="shared" ca="1" si="39"/>
        <v>33</v>
      </c>
      <c r="H254" s="114">
        <f t="shared" ca="1" si="40"/>
        <v>1707</v>
      </c>
      <c r="I254" s="114" t="str">
        <f t="shared" ca="1" si="41"/>
        <v>Malaysia</v>
      </c>
      <c r="J254" s="107">
        <f t="shared" ca="1" si="42"/>
        <v>221.91</v>
      </c>
      <c r="K254" s="108">
        <f t="shared" ca="1" si="43"/>
        <v>22693.751090780872</v>
      </c>
      <c r="L254" s="111">
        <f t="shared" ca="1" si="44"/>
        <v>378128.43378560909</v>
      </c>
      <c r="M254" s="102">
        <f t="shared" ca="1" si="45"/>
        <v>120</v>
      </c>
      <c r="N254" s="111">
        <f t="shared" ca="1" si="46"/>
        <v>3989.377635587839</v>
      </c>
      <c r="O254" s="102">
        <f t="shared" ca="1" si="47"/>
        <v>60</v>
      </c>
      <c r="P254" s="111">
        <f t="shared" ca="1" si="48"/>
        <v>56459.889427263857</v>
      </c>
      <c r="Q254" s="102">
        <f t="shared" ca="1" si="49"/>
        <v>108</v>
      </c>
      <c r="R254" s="110">
        <f t="shared" ca="1" si="50"/>
        <v>1</v>
      </c>
      <c r="S254">
        <f t="shared" ca="1" si="51"/>
        <v>107</v>
      </c>
    </row>
    <row r="255" spans="1:19">
      <c r="A255" s="49">
        <v>253</v>
      </c>
      <c r="B255">
        <v>0</v>
      </c>
      <c r="C255">
        <v>30</v>
      </c>
      <c r="D255">
        <v>34</v>
      </c>
      <c r="E255">
        <v>1500</v>
      </c>
      <c r="F255">
        <v>1999</v>
      </c>
      <c r="G255" s="61">
        <f t="shared" ca="1" si="39"/>
        <v>33</v>
      </c>
      <c r="H255" s="114">
        <f t="shared" ca="1" si="40"/>
        <v>1516</v>
      </c>
      <c r="I255" s="114" t="str">
        <f t="shared" ca="1" si="41"/>
        <v>Singapore</v>
      </c>
      <c r="J255" s="107">
        <f t="shared" ca="1" si="42"/>
        <v>197.08</v>
      </c>
      <c r="K255" s="108">
        <f t="shared" ca="1" si="43"/>
        <v>20154.497160880965</v>
      </c>
      <c r="L255" s="111">
        <f t="shared" ca="1" si="44"/>
        <v>274162.25686390372</v>
      </c>
      <c r="M255" s="102">
        <f t="shared" ca="1" si="45"/>
        <v>96</v>
      </c>
      <c r="N255" s="111">
        <f t="shared" ca="1" si="46"/>
        <v>3542.997361189904</v>
      </c>
      <c r="O255" s="102">
        <f t="shared" ca="1" si="47"/>
        <v>60</v>
      </c>
      <c r="P255" s="111">
        <f t="shared" ca="1" si="48"/>
        <v>55410.103355086278</v>
      </c>
      <c r="Q255" s="102">
        <f t="shared" ca="1" si="49"/>
        <v>120</v>
      </c>
      <c r="R255" s="110">
        <f t="shared" ca="1" si="50"/>
        <v>5</v>
      </c>
      <c r="S255">
        <f t="shared" ca="1" si="51"/>
        <v>107</v>
      </c>
    </row>
    <row r="256" spans="1:19">
      <c r="A256" s="49">
        <v>254</v>
      </c>
      <c r="B256">
        <v>0</v>
      </c>
      <c r="C256">
        <v>30</v>
      </c>
      <c r="D256">
        <v>34</v>
      </c>
      <c r="E256">
        <v>1500</v>
      </c>
      <c r="F256">
        <v>1999</v>
      </c>
      <c r="G256" s="61">
        <f t="shared" ca="1" si="39"/>
        <v>30</v>
      </c>
      <c r="H256" s="114">
        <f t="shared" ca="1" si="40"/>
        <v>1826</v>
      </c>
      <c r="I256" s="114" t="str">
        <f t="shared" ca="1" si="41"/>
        <v>Singapore</v>
      </c>
      <c r="J256" s="107">
        <f t="shared" ca="1" si="42"/>
        <v>237.38</v>
      </c>
      <c r="K256" s="108">
        <f t="shared" ca="1" si="43"/>
        <v>16481.821507007549</v>
      </c>
      <c r="L256" s="111">
        <f t="shared" ca="1" si="44"/>
        <v>245500.21288093179</v>
      </c>
      <c r="M256" s="102">
        <f t="shared" ca="1" si="45"/>
        <v>84</v>
      </c>
      <c r="N256" s="111">
        <f t="shared" ca="1" si="46"/>
        <v>2165.1191444122596</v>
      </c>
      <c r="O256" s="102">
        <f t="shared" ca="1" si="47"/>
        <v>24</v>
      </c>
      <c r="P256" s="111">
        <f t="shared" ca="1" si="48"/>
        <v>19846.925490445716</v>
      </c>
      <c r="Q256" s="102">
        <f t="shared" ca="1" si="49"/>
        <v>24</v>
      </c>
      <c r="R256" s="110">
        <f t="shared" ca="1" si="50"/>
        <v>3</v>
      </c>
      <c r="S256">
        <f t="shared" ca="1" si="51"/>
        <v>71</v>
      </c>
    </row>
    <row r="257" spans="1:19">
      <c r="A257" s="49">
        <v>255</v>
      </c>
      <c r="B257">
        <v>0</v>
      </c>
      <c r="C257">
        <v>30</v>
      </c>
      <c r="D257">
        <v>34</v>
      </c>
      <c r="E257">
        <v>1500</v>
      </c>
      <c r="F257">
        <v>1999</v>
      </c>
      <c r="G257" s="61">
        <f t="shared" ca="1" si="39"/>
        <v>31</v>
      </c>
      <c r="H257" s="114">
        <f t="shared" ca="1" si="40"/>
        <v>1723</v>
      </c>
      <c r="I257" s="114" t="str">
        <f t="shared" ca="1" si="41"/>
        <v>China</v>
      </c>
      <c r="J257" s="107">
        <f t="shared" ca="1" si="42"/>
        <v>223.99</v>
      </c>
      <c r="K257" s="108">
        <f t="shared" ca="1" si="43"/>
        <v>18033.91443365809</v>
      </c>
      <c r="L257" s="111">
        <f t="shared" ca="1" si="44"/>
        <v>220011.89614909366</v>
      </c>
      <c r="M257" s="102">
        <f t="shared" ca="1" si="45"/>
        <v>72</v>
      </c>
      <c r="N257" s="111">
        <f t="shared" ca="1" si="46"/>
        <v>6218.9358030514213</v>
      </c>
      <c r="O257" s="102">
        <f t="shared" ca="1" si="47"/>
        <v>120</v>
      </c>
      <c r="P257" s="111">
        <f t="shared" ca="1" si="48"/>
        <v>45898.27390472636</v>
      </c>
      <c r="Q257" s="102">
        <f t="shared" ca="1" si="49"/>
        <v>96</v>
      </c>
      <c r="R257" s="110">
        <f t="shared" ca="1" si="50"/>
        <v>7</v>
      </c>
      <c r="S257">
        <f t="shared" ca="1" si="51"/>
        <v>83</v>
      </c>
    </row>
    <row r="258" spans="1:19">
      <c r="A258" s="49">
        <v>256</v>
      </c>
      <c r="B258">
        <v>0</v>
      </c>
      <c r="C258">
        <v>30</v>
      </c>
      <c r="D258">
        <v>34</v>
      </c>
      <c r="E258">
        <v>1500</v>
      </c>
      <c r="F258">
        <v>1999</v>
      </c>
      <c r="G258" s="61">
        <f t="shared" ca="1" si="39"/>
        <v>30</v>
      </c>
      <c r="H258" s="114">
        <f t="shared" ca="1" si="40"/>
        <v>1890</v>
      </c>
      <c r="I258" s="114" t="str">
        <f t="shared" ca="1" si="41"/>
        <v>Singapore</v>
      </c>
      <c r="J258" s="107">
        <f t="shared" ca="1" si="42"/>
        <v>245.70000000000002</v>
      </c>
      <c r="K258" s="108">
        <f t="shared" ca="1" si="43"/>
        <v>17059.497616782188</v>
      </c>
      <c r="L258" s="111">
        <f t="shared" ca="1" si="44"/>
        <v>254104.82056131499</v>
      </c>
      <c r="M258" s="102">
        <f t="shared" ca="1" si="45"/>
        <v>84</v>
      </c>
      <c r="N258" s="111">
        <f t="shared" ca="1" si="46"/>
        <v>5783.2562790931443</v>
      </c>
      <c r="O258" s="102">
        <f t="shared" ca="1" si="47"/>
        <v>108</v>
      </c>
      <c r="P258" s="111">
        <f t="shared" ca="1" si="48"/>
        <v>20542.546099092222</v>
      </c>
      <c r="Q258" s="102">
        <f t="shared" ca="1" si="49"/>
        <v>24</v>
      </c>
      <c r="R258" s="110">
        <f t="shared" ca="1" si="50"/>
        <v>4</v>
      </c>
      <c r="S258">
        <f t="shared" ca="1" si="51"/>
        <v>71</v>
      </c>
    </row>
    <row r="259" spans="1:19">
      <c r="A259" s="49">
        <v>257</v>
      </c>
      <c r="B259">
        <v>0</v>
      </c>
      <c r="C259">
        <v>30</v>
      </c>
      <c r="D259">
        <v>34</v>
      </c>
      <c r="E259">
        <v>1500</v>
      </c>
      <c r="F259">
        <v>1999</v>
      </c>
      <c r="G259" s="61">
        <f t="shared" ref="G259:G322" ca="1" si="52">RANDBETWEEN(C259,D259)</f>
        <v>31</v>
      </c>
      <c r="H259" s="114">
        <f t="shared" ca="1" si="40"/>
        <v>1601</v>
      </c>
      <c r="I259" s="114" t="str">
        <f t="shared" ca="1" si="41"/>
        <v>Singapore</v>
      </c>
      <c r="J259" s="107">
        <f t="shared" ca="1" si="42"/>
        <v>208.13</v>
      </c>
      <c r="K259" s="108">
        <f t="shared" ca="1" si="43"/>
        <v>16756.991879446665</v>
      </c>
      <c r="L259" s="111">
        <f t="shared" ca="1" si="44"/>
        <v>137144.43366290524</v>
      </c>
      <c r="M259" s="102">
        <f t="shared" ca="1" si="45"/>
        <v>36</v>
      </c>
      <c r="N259" s="111">
        <f t="shared" ca="1" si="46"/>
        <v>2468.5998059322947</v>
      </c>
      <c r="O259" s="102">
        <f t="shared" ca="1" si="47"/>
        <v>36</v>
      </c>
      <c r="P259" s="111">
        <f t="shared" ca="1" si="48"/>
        <v>22628.831554379372</v>
      </c>
      <c r="Q259" s="102">
        <f t="shared" ca="1" si="49"/>
        <v>36</v>
      </c>
      <c r="R259" s="110">
        <f t="shared" ca="1" si="50"/>
        <v>1</v>
      </c>
      <c r="S259">
        <f t="shared" ca="1" si="51"/>
        <v>83</v>
      </c>
    </row>
    <row r="260" spans="1:19">
      <c r="A260" s="49">
        <v>258</v>
      </c>
      <c r="B260">
        <v>1</v>
      </c>
      <c r="C260">
        <v>30</v>
      </c>
      <c r="D260">
        <v>34</v>
      </c>
      <c r="E260">
        <v>2000</v>
      </c>
      <c r="F260">
        <v>2499</v>
      </c>
      <c r="G260" s="61">
        <f t="shared" ca="1" si="52"/>
        <v>34</v>
      </c>
      <c r="H260" s="114">
        <f t="shared" ref="H260:H323" ca="1" si="53">RANDBETWEEN(E260,F260)</f>
        <v>2338</v>
      </c>
      <c r="I260" s="114" t="str">
        <f t="shared" ref="I260:I323" ca="1" si="54">IF(RAND()&lt;0.3,"China",IF(RAND()&lt;0.6,"Singapore","Malaysia"))</f>
        <v>Singapore</v>
      </c>
      <c r="J260" s="107">
        <f t="shared" ref="J260:J323" ca="1" si="55">H260*0.13</f>
        <v>303.94</v>
      </c>
      <c r="K260" s="108">
        <f t="shared" ref="K260:K323" ca="1" si="56">((J260/((1+$U$3)^S260))*(((1+$U$3)^(S260+1))-((1+$T$3)^(S260+1))))/($U$3-$T$3)</f>
        <v>34327.709561414566</v>
      </c>
      <c r="L260" s="111">
        <f t="shared" ref="L260:L323" ca="1" si="57">((((J260*$V$10)*(((1+$U$3)^(M260))-((1+$T$3)^(M260))))/($U$3-$T$3))+(K260*$V$10)*((1+$T$3)^(M260)))*5</f>
        <v>288301.68456265284</v>
      </c>
      <c r="M260" s="102">
        <f t="shared" ref="M260:M323" ca="1" si="58">RANDBETWEEN(1,10)*12</f>
        <v>48</v>
      </c>
      <c r="N260" s="111">
        <f t="shared" ref="N260:N323" ca="1" si="59">((J260*$W$6)*(((1+$U$3)^(O260))-((1+$T$3)^(O260))))/($U$3-$T$3)+((K260*$W$6)*((1+$T$3)^O260))</f>
        <v>6498.358131130979</v>
      </c>
      <c r="O260" s="102">
        <f t="shared" ref="O260:O323" ca="1" si="60">RANDBETWEEN(1,10)*12</f>
        <v>72</v>
      </c>
      <c r="P260" s="111">
        <f t="shared" ref="P260:P323" ca="1" si="61">((((J260*$X$6)*(((1+$U$3)^(Q260))-((1+$T$3)^(Q260))))/($U$3-$T$3))+(K260*$X$6)*((1+$T$3)^Q260))*2.5</f>
        <v>42201.632279603014</v>
      </c>
      <c r="Q260" s="102">
        <f t="shared" ref="Q260:Q323" ca="1" si="62">RANDBETWEEN(1,10)*12</f>
        <v>36</v>
      </c>
      <c r="R260" s="110">
        <f t="shared" ref="R260:R323" ca="1" si="63">RANDBETWEEN(1,7)</f>
        <v>1</v>
      </c>
      <c r="S260">
        <f t="shared" ref="S260:S323" ca="1" si="64">((G260-24)*12)-1</f>
        <v>119</v>
      </c>
    </row>
    <row r="261" spans="1:19">
      <c r="A261" s="49">
        <v>259</v>
      </c>
      <c r="B261">
        <v>1</v>
      </c>
      <c r="C261">
        <v>30</v>
      </c>
      <c r="D261">
        <v>34</v>
      </c>
      <c r="E261">
        <v>2000</v>
      </c>
      <c r="F261">
        <v>2499</v>
      </c>
      <c r="G261" s="61">
        <f t="shared" ca="1" si="52"/>
        <v>31</v>
      </c>
      <c r="H261" s="114">
        <f t="shared" ca="1" si="53"/>
        <v>2418</v>
      </c>
      <c r="I261" s="114" t="str">
        <f t="shared" ca="1" si="54"/>
        <v>Malaysia</v>
      </c>
      <c r="J261" s="107">
        <f t="shared" ca="1" si="55"/>
        <v>314.34000000000003</v>
      </c>
      <c r="K261" s="108">
        <f t="shared" ca="1" si="56"/>
        <v>25308.186361337936</v>
      </c>
      <c r="L261" s="111">
        <f t="shared" ca="1" si="57"/>
        <v>238463.20570235222</v>
      </c>
      <c r="M261" s="102">
        <f t="shared" ca="1" si="58"/>
        <v>48</v>
      </c>
      <c r="N261" s="111">
        <f t="shared" ca="1" si="59"/>
        <v>2723.6072446522976</v>
      </c>
      <c r="O261" s="102">
        <f t="shared" ca="1" si="60"/>
        <v>12</v>
      </c>
      <c r="P261" s="111">
        <f t="shared" ca="1" si="61"/>
        <v>24966.399742646066</v>
      </c>
      <c r="Q261" s="102">
        <f t="shared" ca="1" si="62"/>
        <v>12</v>
      </c>
      <c r="R261" s="110">
        <f t="shared" ca="1" si="63"/>
        <v>5</v>
      </c>
      <c r="S261">
        <f t="shared" ca="1" si="64"/>
        <v>83</v>
      </c>
    </row>
    <row r="262" spans="1:19">
      <c r="A262" s="49">
        <v>260</v>
      </c>
      <c r="B262">
        <v>1</v>
      </c>
      <c r="C262">
        <v>30</v>
      </c>
      <c r="D262">
        <v>34</v>
      </c>
      <c r="E262">
        <v>2000</v>
      </c>
      <c r="F262">
        <v>2499</v>
      </c>
      <c r="G262" s="61">
        <f t="shared" ca="1" si="52"/>
        <v>33</v>
      </c>
      <c r="H262" s="114">
        <f t="shared" ca="1" si="53"/>
        <v>2170</v>
      </c>
      <c r="I262" s="114" t="str">
        <f t="shared" ca="1" si="54"/>
        <v>Singapore</v>
      </c>
      <c r="J262" s="107">
        <f t="shared" ca="1" si="55"/>
        <v>282.10000000000002</v>
      </c>
      <c r="K262" s="108">
        <f t="shared" ca="1" si="56"/>
        <v>28849.115329229349</v>
      </c>
      <c r="L262" s="111">
        <f t="shared" ca="1" si="57"/>
        <v>480690.51043630461</v>
      </c>
      <c r="M262" s="102">
        <f t="shared" ca="1" si="58"/>
        <v>120</v>
      </c>
      <c r="N262" s="111">
        <f t="shared" ca="1" si="59"/>
        <v>4499.0203119755934</v>
      </c>
      <c r="O262" s="102">
        <f t="shared" ca="1" si="60"/>
        <v>48</v>
      </c>
      <c r="P262" s="111">
        <f t="shared" ca="1" si="61"/>
        <v>31856.001667809243</v>
      </c>
      <c r="Q262" s="102">
        <f t="shared" ca="1" si="62"/>
        <v>24</v>
      </c>
      <c r="R262" s="110">
        <f t="shared" ca="1" si="63"/>
        <v>7</v>
      </c>
      <c r="S262">
        <f t="shared" ca="1" si="64"/>
        <v>107</v>
      </c>
    </row>
    <row r="263" spans="1:19">
      <c r="A263" s="49">
        <v>261</v>
      </c>
      <c r="B263">
        <v>1</v>
      </c>
      <c r="C263">
        <v>30</v>
      </c>
      <c r="D263">
        <v>34</v>
      </c>
      <c r="E263">
        <v>2000</v>
      </c>
      <c r="F263">
        <v>2499</v>
      </c>
      <c r="G263" s="61">
        <f t="shared" ca="1" si="52"/>
        <v>31</v>
      </c>
      <c r="H263" s="114">
        <f t="shared" ca="1" si="53"/>
        <v>2380</v>
      </c>
      <c r="I263" s="114" t="str">
        <f t="shared" ca="1" si="54"/>
        <v>Singapore</v>
      </c>
      <c r="J263" s="107">
        <f t="shared" ca="1" si="55"/>
        <v>309.40000000000003</v>
      </c>
      <c r="K263" s="108">
        <f t="shared" ca="1" si="56"/>
        <v>24910.456385436017</v>
      </c>
      <c r="L263" s="111">
        <f t="shared" ca="1" si="57"/>
        <v>342589.39487120591</v>
      </c>
      <c r="M263" s="102">
        <f t="shared" ca="1" si="58"/>
        <v>84</v>
      </c>
      <c r="N263" s="111">
        <f t="shared" ca="1" si="59"/>
        <v>4224.8816097141298</v>
      </c>
      <c r="O263" s="102">
        <f t="shared" ca="1" si="60"/>
        <v>48</v>
      </c>
      <c r="P263" s="111">
        <f t="shared" ca="1" si="61"/>
        <v>24574.041103183474</v>
      </c>
      <c r="Q263" s="102">
        <f t="shared" ca="1" si="62"/>
        <v>12</v>
      </c>
      <c r="R263" s="110">
        <f t="shared" ca="1" si="63"/>
        <v>4</v>
      </c>
      <c r="S263">
        <f t="shared" ca="1" si="64"/>
        <v>83</v>
      </c>
    </row>
    <row r="264" spans="1:19">
      <c r="A264" s="49">
        <v>262</v>
      </c>
      <c r="B264">
        <v>1</v>
      </c>
      <c r="C264">
        <v>30</v>
      </c>
      <c r="D264">
        <v>34</v>
      </c>
      <c r="E264">
        <v>2000</v>
      </c>
      <c r="F264">
        <v>2499</v>
      </c>
      <c r="G264" s="61">
        <f t="shared" ca="1" si="52"/>
        <v>33</v>
      </c>
      <c r="H264" s="114">
        <f t="shared" ca="1" si="53"/>
        <v>2410</v>
      </c>
      <c r="I264" s="114" t="str">
        <f t="shared" ca="1" si="54"/>
        <v>Singapore</v>
      </c>
      <c r="J264" s="107">
        <f t="shared" ca="1" si="55"/>
        <v>313.3</v>
      </c>
      <c r="K264" s="108">
        <f t="shared" ca="1" si="56"/>
        <v>32039.800895595723</v>
      </c>
      <c r="L264" s="111">
        <f t="shared" ca="1" si="57"/>
        <v>483102.85107562772</v>
      </c>
      <c r="M264" s="102">
        <f t="shared" ca="1" si="58"/>
        <v>108</v>
      </c>
      <c r="N264" s="111">
        <f t="shared" ca="1" si="59"/>
        <v>5632.3374937121807</v>
      </c>
      <c r="O264" s="102">
        <f t="shared" ca="1" si="60"/>
        <v>60</v>
      </c>
      <c r="P264" s="111">
        <f t="shared" ca="1" si="61"/>
        <v>88085.982246542175</v>
      </c>
      <c r="Q264" s="102">
        <f t="shared" ca="1" si="62"/>
        <v>120</v>
      </c>
      <c r="R264" s="110">
        <f t="shared" ca="1" si="63"/>
        <v>4</v>
      </c>
      <c r="S264">
        <f t="shared" ca="1" si="64"/>
        <v>107</v>
      </c>
    </row>
    <row r="265" spans="1:19">
      <c r="A265" s="49">
        <v>263</v>
      </c>
      <c r="B265">
        <v>1</v>
      </c>
      <c r="C265">
        <v>30</v>
      </c>
      <c r="D265">
        <v>34</v>
      </c>
      <c r="E265">
        <v>2000</v>
      </c>
      <c r="F265">
        <v>2499</v>
      </c>
      <c r="G265" s="61">
        <f t="shared" ca="1" si="52"/>
        <v>30</v>
      </c>
      <c r="H265" s="114">
        <f t="shared" ca="1" si="53"/>
        <v>2112</v>
      </c>
      <c r="I265" s="114" t="str">
        <f t="shared" ca="1" si="54"/>
        <v>Malaysia</v>
      </c>
      <c r="J265" s="107">
        <f t="shared" ca="1" si="55"/>
        <v>274.56</v>
      </c>
      <c r="K265" s="108">
        <f t="shared" ca="1" si="56"/>
        <v>19063.311622562949</v>
      </c>
      <c r="L265" s="111">
        <f t="shared" ca="1" si="57"/>
        <v>116339.01155346757</v>
      </c>
      <c r="M265" s="102">
        <f t="shared" ca="1" si="58"/>
        <v>12</v>
      </c>
      <c r="N265" s="111">
        <f t="shared" ca="1" si="59"/>
        <v>3947.2385495252888</v>
      </c>
      <c r="O265" s="102">
        <f t="shared" ca="1" si="60"/>
        <v>60</v>
      </c>
      <c r="P265" s="111">
        <f t="shared" ca="1" si="61"/>
        <v>22955.480085334802</v>
      </c>
      <c r="Q265" s="102">
        <f t="shared" ca="1" si="62"/>
        <v>24</v>
      </c>
      <c r="R265" s="110">
        <f t="shared" ca="1" si="63"/>
        <v>6</v>
      </c>
      <c r="S265">
        <f t="shared" ca="1" si="64"/>
        <v>71</v>
      </c>
    </row>
    <row r="266" spans="1:19">
      <c r="A266" s="49">
        <v>264</v>
      </c>
      <c r="B266">
        <v>1</v>
      </c>
      <c r="C266">
        <v>30</v>
      </c>
      <c r="D266">
        <v>34</v>
      </c>
      <c r="E266">
        <v>2000</v>
      </c>
      <c r="F266">
        <v>2499</v>
      </c>
      <c r="G266" s="61">
        <f t="shared" ca="1" si="52"/>
        <v>31</v>
      </c>
      <c r="H266" s="114">
        <f t="shared" ca="1" si="53"/>
        <v>2320</v>
      </c>
      <c r="I266" s="114" t="str">
        <f t="shared" ca="1" si="54"/>
        <v>Malaysia</v>
      </c>
      <c r="J266" s="107">
        <f t="shared" ca="1" si="55"/>
        <v>301.60000000000002</v>
      </c>
      <c r="K266" s="108">
        <f t="shared" ca="1" si="56"/>
        <v>24282.461686643514</v>
      </c>
      <c r="L266" s="111">
        <f t="shared" ca="1" si="57"/>
        <v>333952.68743747799</v>
      </c>
      <c r="M266" s="102">
        <f t="shared" ca="1" si="58"/>
        <v>84</v>
      </c>
      <c r="N266" s="111">
        <f t="shared" ca="1" si="59"/>
        <v>5332.383507362827</v>
      </c>
      <c r="O266" s="102">
        <f t="shared" ca="1" si="60"/>
        <v>72</v>
      </c>
      <c r="P266" s="111">
        <f t="shared" ca="1" si="61"/>
        <v>37751.743235260721</v>
      </c>
      <c r="Q266" s="102">
        <f t="shared" ca="1" si="62"/>
        <v>48</v>
      </c>
      <c r="R266" s="110">
        <f t="shared" ca="1" si="63"/>
        <v>3</v>
      </c>
      <c r="S266">
        <f t="shared" ca="1" si="64"/>
        <v>83</v>
      </c>
    </row>
    <row r="267" spans="1:19">
      <c r="A267" s="49">
        <v>265</v>
      </c>
      <c r="B267">
        <v>1</v>
      </c>
      <c r="C267">
        <v>30</v>
      </c>
      <c r="D267">
        <v>34</v>
      </c>
      <c r="E267">
        <v>2000</v>
      </c>
      <c r="F267">
        <v>2499</v>
      </c>
      <c r="G267" s="61">
        <f t="shared" ca="1" si="52"/>
        <v>31</v>
      </c>
      <c r="H267" s="114">
        <f t="shared" ca="1" si="53"/>
        <v>2170</v>
      </c>
      <c r="I267" s="114" t="str">
        <f t="shared" ca="1" si="54"/>
        <v>Singapore</v>
      </c>
      <c r="J267" s="107">
        <f t="shared" ca="1" si="55"/>
        <v>282.10000000000002</v>
      </c>
      <c r="K267" s="108">
        <f t="shared" ca="1" si="56"/>
        <v>22712.47493966225</v>
      </c>
      <c r="L267" s="111">
        <f t="shared" ca="1" si="57"/>
        <v>391197.63328235107</v>
      </c>
      <c r="M267" s="102">
        <f t="shared" ca="1" si="58"/>
        <v>108</v>
      </c>
      <c r="N267" s="111">
        <f t="shared" ca="1" si="59"/>
        <v>2444.2629118674467</v>
      </c>
      <c r="O267" s="102">
        <f t="shared" ca="1" si="60"/>
        <v>12</v>
      </c>
      <c r="P267" s="111">
        <f t="shared" ca="1" si="61"/>
        <v>40318.943429521598</v>
      </c>
      <c r="Q267" s="102">
        <f t="shared" ca="1" si="62"/>
        <v>60</v>
      </c>
      <c r="R267" s="110">
        <f t="shared" ca="1" si="63"/>
        <v>2</v>
      </c>
      <c r="S267">
        <f t="shared" ca="1" si="64"/>
        <v>83</v>
      </c>
    </row>
    <row r="268" spans="1:19">
      <c r="A268" s="49">
        <v>266</v>
      </c>
      <c r="B268">
        <v>1</v>
      </c>
      <c r="C268">
        <v>30</v>
      </c>
      <c r="D268">
        <v>34</v>
      </c>
      <c r="E268">
        <v>2000</v>
      </c>
      <c r="F268">
        <v>2499</v>
      </c>
      <c r="G268" s="61">
        <f t="shared" ca="1" si="52"/>
        <v>30</v>
      </c>
      <c r="H268" s="114">
        <f t="shared" ca="1" si="53"/>
        <v>2410</v>
      </c>
      <c r="I268" s="114" t="str">
        <f t="shared" ca="1" si="54"/>
        <v>Singapore</v>
      </c>
      <c r="J268" s="107">
        <f t="shared" ca="1" si="55"/>
        <v>313.3</v>
      </c>
      <c r="K268" s="108">
        <f t="shared" ca="1" si="56"/>
        <v>21753.116008701094</v>
      </c>
      <c r="L268" s="111">
        <f t="shared" ca="1" si="57"/>
        <v>250232.66267771323</v>
      </c>
      <c r="M268" s="102">
        <f t="shared" ca="1" si="58"/>
        <v>60</v>
      </c>
      <c r="N268" s="111">
        <f t="shared" ca="1" si="59"/>
        <v>2857.5778412012846</v>
      </c>
      <c r="O268" s="102">
        <f t="shared" ca="1" si="60"/>
        <v>24</v>
      </c>
      <c r="P268" s="111">
        <f t="shared" ca="1" si="61"/>
        <v>41288.389341822687</v>
      </c>
      <c r="Q268" s="102">
        <f t="shared" ca="1" si="62"/>
        <v>60</v>
      </c>
      <c r="R268" s="110">
        <f t="shared" ca="1" si="63"/>
        <v>1</v>
      </c>
      <c r="S268">
        <f t="shared" ca="1" si="64"/>
        <v>71</v>
      </c>
    </row>
    <row r="269" spans="1:19">
      <c r="A269" s="49">
        <v>267</v>
      </c>
      <c r="B269">
        <v>0</v>
      </c>
      <c r="C269">
        <v>30</v>
      </c>
      <c r="D269">
        <v>34</v>
      </c>
      <c r="E269">
        <v>2000</v>
      </c>
      <c r="F269">
        <v>2499</v>
      </c>
      <c r="G269" s="61">
        <f t="shared" ca="1" si="52"/>
        <v>34</v>
      </c>
      <c r="H269" s="114">
        <f t="shared" ca="1" si="53"/>
        <v>2027</v>
      </c>
      <c r="I269" s="114" t="str">
        <f t="shared" ca="1" si="54"/>
        <v>Malaysia</v>
      </c>
      <c r="J269" s="107">
        <f t="shared" ca="1" si="55"/>
        <v>263.51</v>
      </c>
      <c r="K269" s="108">
        <f t="shared" ca="1" si="56"/>
        <v>29761.448794263182</v>
      </c>
      <c r="L269" s="111">
        <f t="shared" ca="1" si="57"/>
        <v>348128.28145377309</v>
      </c>
      <c r="M269" s="102">
        <f t="shared" ca="1" si="58"/>
        <v>84</v>
      </c>
      <c r="N269" s="111">
        <f t="shared" ca="1" si="59"/>
        <v>3991.4165314918096</v>
      </c>
      <c r="O269" s="102">
        <f t="shared" ca="1" si="60"/>
        <v>36</v>
      </c>
      <c r="P269" s="111">
        <f t="shared" ca="1" si="61"/>
        <v>51644.529245019767</v>
      </c>
      <c r="Q269" s="102">
        <f t="shared" ca="1" si="62"/>
        <v>72</v>
      </c>
      <c r="R269" s="110">
        <f t="shared" ca="1" si="63"/>
        <v>3</v>
      </c>
      <c r="S269">
        <f t="shared" ca="1" si="64"/>
        <v>119</v>
      </c>
    </row>
    <row r="270" spans="1:19">
      <c r="A270" s="49">
        <v>268</v>
      </c>
      <c r="B270">
        <v>0</v>
      </c>
      <c r="C270">
        <v>30</v>
      </c>
      <c r="D270">
        <v>34</v>
      </c>
      <c r="E270">
        <v>2000</v>
      </c>
      <c r="F270">
        <v>2499</v>
      </c>
      <c r="G270" s="61">
        <f t="shared" ca="1" si="52"/>
        <v>34</v>
      </c>
      <c r="H270" s="114">
        <f t="shared" ca="1" si="53"/>
        <v>2309</v>
      </c>
      <c r="I270" s="114" t="str">
        <f t="shared" ca="1" si="54"/>
        <v>Singapore</v>
      </c>
      <c r="J270" s="107">
        <f t="shared" ca="1" si="55"/>
        <v>300.17</v>
      </c>
      <c r="K270" s="108">
        <f t="shared" ca="1" si="56"/>
        <v>33901.916756760576</v>
      </c>
      <c r="L270" s="111">
        <f t="shared" ca="1" si="57"/>
        <v>284725.65853514348</v>
      </c>
      <c r="M270" s="102">
        <f t="shared" ca="1" si="58"/>
        <v>48</v>
      </c>
      <c r="N270" s="111">
        <f t="shared" ca="1" si="59"/>
        <v>9634.9644465039873</v>
      </c>
      <c r="O270" s="102">
        <f t="shared" ca="1" si="60"/>
        <v>120</v>
      </c>
      <c r="P270" s="111">
        <f t="shared" ca="1" si="61"/>
        <v>52687.92392637203</v>
      </c>
      <c r="Q270" s="102">
        <f t="shared" ca="1" si="62"/>
        <v>60</v>
      </c>
      <c r="R270" s="110">
        <f t="shared" ca="1" si="63"/>
        <v>2</v>
      </c>
      <c r="S270">
        <f t="shared" ca="1" si="64"/>
        <v>119</v>
      </c>
    </row>
    <row r="271" spans="1:19">
      <c r="A271" s="49">
        <v>269</v>
      </c>
      <c r="B271">
        <v>0</v>
      </c>
      <c r="C271">
        <v>30</v>
      </c>
      <c r="D271">
        <v>34</v>
      </c>
      <c r="E271">
        <v>2000</v>
      </c>
      <c r="F271">
        <v>2499</v>
      </c>
      <c r="G271" s="61">
        <f t="shared" ca="1" si="52"/>
        <v>32</v>
      </c>
      <c r="H271" s="114">
        <f t="shared" ca="1" si="53"/>
        <v>2077</v>
      </c>
      <c r="I271" s="114" t="str">
        <f t="shared" ca="1" si="54"/>
        <v>Singapore</v>
      </c>
      <c r="J271" s="107">
        <f t="shared" ca="1" si="55"/>
        <v>270.01</v>
      </c>
      <c r="K271" s="108">
        <f t="shared" ca="1" si="56"/>
        <v>24694.042743306523</v>
      </c>
      <c r="L271" s="111">
        <f t="shared" ca="1" si="57"/>
        <v>145343.3272468072</v>
      </c>
      <c r="M271" s="102">
        <f t="shared" ca="1" si="58"/>
        <v>12</v>
      </c>
      <c r="N271" s="111">
        <f t="shared" ca="1" si="59"/>
        <v>7891.5549868225298</v>
      </c>
      <c r="O271" s="102">
        <f t="shared" ca="1" si="60"/>
        <v>120</v>
      </c>
      <c r="P271" s="111">
        <f t="shared" ca="1" si="61"/>
        <v>41561.657470161095</v>
      </c>
      <c r="Q271" s="102">
        <f t="shared" ca="1" si="62"/>
        <v>60</v>
      </c>
      <c r="R271" s="110">
        <f t="shared" ca="1" si="63"/>
        <v>4</v>
      </c>
      <c r="S271">
        <f t="shared" ca="1" si="64"/>
        <v>95</v>
      </c>
    </row>
    <row r="272" spans="1:19">
      <c r="A272" s="49">
        <v>270</v>
      </c>
      <c r="B272">
        <v>0</v>
      </c>
      <c r="C272">
        <v>30</v>
      </c>
      <c r="D272">
        <v>34</v>
      </c>
      <c r="E272">
        <v>2000</v>
      </c>
      <c r="F272">
        <v>2499</v>
      </c>
      <c r="G272" s="61">
        <f t="shared" ca="1" si="52"/>
        <v>31</v>
      </c>
      <c r="H272" s="114">
        <f t="shared" ca="1" si="53"/>
        <v>2274</v>
      </c>
      <c r="I272" s="114" t="str">
        <f t="shared" ca="1" si="54"/>
        <v>Singapore</v>
      </c>
      <c r="J272" s="107">
        <f t="shared" ca="1" si="55"/>
        <v>295.62</v>
      </c>
      <c r="K272" s="108">
        <f t="shared" ca="1" si="56"/>
        <v>23800.999084235926</v>
      </c>
      <c r="L272" s="111">
        <f t="shared" ca="1" si="57"/>
        <v>256068.36296252505</v>
      </c>
      <c r="M272" s="102">
        <f t="shared" ca="1" si="58"/>
        <v>60</v>
      </c>
      <c r="N272" s="111">
        <f t="shared" ca="1" si="59"/>
        <v>4609.2305333254508</v>
      </c>
      <c r="O272" s="102">
        <f t="shared" ca="1" si="60"/>
        <v>60</v>
      </c>
      <c r="P272" s="111">
        <f t="shared" ca="1" si="61"/>
        <v>27640.851250859894</v>
      </c>
      <c r="Q272" s="102">
        <f t="shared" ca="1" si="62"/>
        <v>24</v>
      </c>
      <c r="R272" s="110">
        <f t="shared" ca="1" si="63"/>
        <v>4</v>
      </c>
      <c r="S272">
        <f t="shared" ca="1" si="64"/>
        <v>83</v>
      </c>
    </row>
    <row r="273" spans="1:19">
      <c r="A273" s="49">
        <v>271</v>
      </c>
      <c r="B273">
        <v>0</v>
      </c>
      <c r="C273">
        <v>30</v>
      </c>
      <c r="D273">
        <v>34</v>
      </c>
      <c r="E273">
        <v>2000</v>
      </c>
      <c r="F273">
        <v>2499</v>
      </c>
      <c r="G273" s="61">
        <f t="shared" ca="1" si="52"/>
        <v>30</v>
      </c>
      <c r="H273" s="114">
        <f t="shared" ca="1" si="53"/>
        <v>2122</v>
      </c>
      <c r="I273" s="114" t="str">
        <f t="shared" ca="1" si="54"/>
        <v>China</v>
      </c>
      <c r="J273" s="107">
        <f t="shared" ca="1" si="55"/>
        <v>275.86</v>
      </c>
      <c r="K273" s="108">
        <f t="shared" ca="1" si="56"/>
        <v>19153.573514715237</v>
      </c>
      <c r="L273" s="111">
        <f t="shared" ca="1" si="57"/>
        <v>360731.03539787343</v>
      </c>
      <c r="M273" s="102">
        <f t="shared" ca="1" si="58"/>
        <v>108</v>
      </c>
      <c r="N273" s="111">
        <f t="shared" ca="1" si="59"/>
        <v>2516.0913605929982</v>
      </c>
      <c r="O273" s="102">
        <f t="shared" ca="1" si="60"/>
        <v>24</v>
      </c>
      <c r="P273" s="111">
        <f t="shared" ca="1" si="61"/>
        <v>23064.170805435824</v>
      </c>
      <c r="Q273" s="102">
        <f t="shared" ca="1" si="62"/>
        <v>24</v>
      </c>
      <c r="R273" s="110">
        <f t="shared" ca="1" si="63"/>
        <v>7</v>
      </c>
      <c r="S273">
        <f t="shared" ca="1" si="64"/>
        <v>71</v>
      </c>
    </row>
    <row r="274" spans="1:19">
      <c r="A274" s="49">
        <v>272</v>
      </c>
      <c r="B274">
        <v>0</v>
      </c>
      <c r="C274">
        <v>30</v>
      </c>
      <c r="D274">
        <v>34</v>
      </c>
      <c r="E274">
        <v>2000</v>
      </c>
      <c r="F274">
        <v>2499</v>
      </c>
      <c r="G274" s="61">
        <f t="shared" ca="1" si="52"/>
        <v>34</v>
      </c>
      <c r="H274" s="114">
        <f t="shared" ca="1" si="53"/>
        <v>2364</v>
      </c>
      <c r="I274" s="114" t="str">
        <f t="shared" ca="1" si="54"/>
        <v>China</v>
      </c>
      <c r="J274" s="107">
        <f t="shared" ca="1" si="55"/>
        <v>307.32</v>
      </c>
      <c r="K274" s="108">
        <f t="shared" ca="1" si="56"/>
        <v>34709.45483455262</v>
      </c>
      <c r="L274" s="111">
        <f t="shared" ca="1" si="57"/>
        <v>365034.65977553546</v>
      </c>
      <c r="M274" s="102">
        <f t="shared" ca="1" si="58"/>
        <v>72</v>
      </c>
      <c r="N274" s="111">
        <f t="shared" ca="1" si="59"/>
        <v>5247.1399835372122</v>
      </c>
      <c r="O274" s="102">
        <f t="shared" ca="1" si="60"/>
        <v>48</v>
      </c>
      <c r="P274" s="111">
        <f t="shared" ca="1" si="61"/>
        <v>42670.940423003209</v>
      </c>
      <c r="Q274" s="102">
        <f t="shared" ca="1" si="62"/>
        <v>36</v>
      </c>
      <c r="R274" s="110">
        <f t="shared" ca="1" si="63"/>
        <v>7</v>
      </c>
      <c r="S274">
        <f t="shared" ca="1" si="64"/>
        <v>119</v>
      </c>
    </row>
    <row r="275" spans="1:19">
      <c r="A275" s="49">
        <v>273</v>
      </c>
      <c r="B275">
        <v>0</v>
      </c>
      <c r="C275">
        <v>30</v>
      </c>
      <c r="D275">
        <v>34</v>
      </c>
      <c r="E275">
        <v>2000</v>
      </c>
      <c r="F275">
        <v>2499</v>
      </c>
      <c r="G275" s="61">
        <f t="shared" ca="1" si="52"/>
        <v>30</v>
      </c>
      <c r="H275" s="114">
        <f t="shared" ca="1" si="53"/>
        <v>2289</v>
      </c>
      <c r="I275" s="114" t="str">
        <f t="shared" ca="1" si="54"/>
        <v>Singapore</v>
      </c>
      <c r="J275" s="107">
        <f t="shared" ca="1" si="55"/>
        <v>297.57</v>
      </c>
      <c r="K275" s="108">
        <f t="shared" ca="1" si="56"/>
        <v>20660.947113658425</v>
      </c>
      <c r="L275" s="111">
        <f t="shared" ca="1" si="57"/>
        <v>126089.01394218148</v>
      </c>
      <c r="M275" s="102">
        <f t="shared" ca="1" si="58"/>
        <v>12</v>
      </c>
      <c r="N275" s="111">
        <f t="shared" ca="1" si="59"/>
        <v>2714.1060906679422</v>
      </c>
      <c r="O275" s="102">
        <f t="shared" ca="1" si="60"/>
        <v>24</v>
      </c>
      <c r="P275" s="111">
        <f t="shared" ca="1" si="61"/>
        <v>71694.470388024958</v>
      </c>
      <c r="Q275" s="102">
        <f t="shared" ca="1" si="62"/>
        <v>120</v>
      </c>
      <c r="R275" s="110">
        <f t="shared" ca="1" si="63"/>
        <v>1</v>
      </c>
      <c r="S275">
        <f t="shared" ca="1" si="64"/>
        <v>71</v>
      </c>
    </row>
    <row r="276" spans="1:19">
      <c r="A276" s="49">
        <v>274</v>
      </c>
      <c r="B276">
        <v>0</v>
      </c>
      <c r="C276">
        <v>30</v>
      </c>
      <c r="D276">
        <v>34</v>
      </c>
      <c r="E276">
        <v>2000</v>
      </c>
      <c r="F276">
        <v>2499</v>
      </c>
      <c r="G276" s="61">
        <f t="shared" ca="1" si="52"/>
        <v>30</v>
      </c>
      <c r="H276" s="114">
        <f t="shared" ca="1" si="53"/>
        <v>2183</v>
      </c>
      <c r="I276" s="114" t="str">
        <f t="shared" ca="1" si="54"/>
        <v>China</v>
      </c>
      <c r="J276" s="107">
        <f t="shared" ca="1" si="55"/>
        <v>283.79000000000002</v>
      </c>
      <c r="K276" s="108">
        <f t="shared" ca="1" si="56"/>
        <v>19704.171056844189</v>
      </c>
      <c r="L276" s="111">
        <f t="shared" ca="1" si="57"/>
        <v>196872.04202723608</v>
      </c>
      <c r="M276" s="102">
        <f t="shared" ca="1" si="58"/>
        <v>48</v>
      </c>
      <c r="N276" s="111">
        <f t="shared" ca="1" si="59"/>
        <v>3047.3631070102956</v>
      </c>
      <c r="O276" s="102">
        <f t="shared" ca="1" si="60"/>
        <v>36</v>
      </c>
      <c r="P276" s="111">
        <f t="shared" ca="1" si="61"/>
        <v>19841.254861032794</v>
      </c>
      <c r="Q276" s="102">
        <f t="shared" ca="1" si="62"/>
        <v>12</v>
      </c>
      <c r="R276" s="110">
        <f t="shared" ca="1" si="63"/>
        <v>4</v>
      </c>
      <c r="S276">
        <f t="shared" ca="1" si="64"/>
        <v>71</v>
      </c>
    </row>
    <row r="277" spans="1:19">
      <c r="A277" s="49">
        <v>275</v>
      </c>
      <c r="B277">
        <v>0</v>
      </c>
      <c r="C277">
        <v>30</v>
      </c>
      <c r="D277">
        <v>34</v>
      </c>
      <c r="E277">
        <v>2000</v>
      </c>
      <c r="F277">
        <v>2499</v>
      </c>
      <c r="G277" s="61">
        <f t="shared" ca="1" si="52"/>
        <v>30</v>
      </c>
      <c r="H277" s="114">
        <f t="shared" ca="1" si="53"/>
        <v>2162</v>
      </c>
      <c r="I277" s="114" t="str">
        <f t="shared" ca="1" si="54"/>
        <v>Singapore</v>
      </c>
      <c r="J277" s="107">
        <f t="shared" ca="1" si="55"/>
        <v>281.06</v>
      </c>
      <c r="K277" s="108">
        <f t="shared" ca="1" si="56"/>
        <v>19514.621083324382</v>
      </c>
      <c r="L277" s="111">
        <f t="shared" ca="1" si="57"/>
        <v>290674.40320294333</v>
      </c>
      <c r="M277" s="102">
        <f t="shared" ca="1" si="58"/>
        <v>84</v>
      </c>
      <c r="N277" s="111">
        <f t="shared" ca="1" si="59"/>
        <v>5232.1392576529797</v>
      </c>
      <c r="O277" s="102">
        <f t="shared" ca="1" si="60"/>
        <v>84</v>
      </c>
      <c r="P277" s="111">
        <f t="shared" ca="1" si="61"/>
        <v>19650.386170202888</v>
      </c>
      <c r="Q277" s="102">
        <f t="shared" ca="1" si="62"/>
        <v>12</v>
      </c>
      <c r="R277" s="110">
        <f t="shared" ca="1" si="63"/>
        <v>7</v>
      </c>
      <c r="S277">
        <f t="shared" ca="1" si="64"/>
        <v>71</v>
      </c>
    </row>
    <row r="278" spans="1:19">
      <c r="A278" s="49">
        <v>276</v>
      </c>
      <c r="B278">
        <v>1</v>
      </c>
      <c r="C278">
        <v>30</v>
      </c>
      <c r="D278">
        <v>34</v>
      </c>
      <c r="E278">
        <v>2500</v>
      </c>
      <c r="F278">
        <v>2999</v>
      </c>
      <c r="G278" s="61">
        <f t="shared" ca="1" si="52"/>
        <v>33</v>
      </c>
      <c r="H278" s="114">
        <f t="shared" ca="1" si="53"/>
        <v>2757</v>
      </c>
      <c r="I278" s="114" t="str">
        <f t="shared" ca="1" si="54"/>
        <v>Singapore</v>
      </c>
      <c r="J278" s="107">
        <f t="shared" ca="1" si="55"/>
        <v>358.41</v>
      </c>
      <c r="K278" s="108">
        <f t="shared" ca="1" si="56"/>
        <v>36653.000443633784</v>
      </c>
      <c r="L278" s="111">
        <f t="shared" ca="1" si="57"/>
        <v>213080.44751604937</v>
      </c>
      <c r="M278" s="102">
        <f t="shared" ca="1" si="58"/>
        <v>12</v>
      </c>
      <c r="N278" s="111">
        <f t="shared" ca="1" si="59"/>
        <v>7226.3488840263244</v>
      </c>
      <c r="O278" s="102">
        <f t="shared" ca="1" si="60"/>
        <v>72</v>
      </c>
      <c r="P278" s="111">
        <f t="shared" ca="1" si="61"/>
        <v>91189.171148779424</v>
      </c>
      <c r="Q278" s="102">
        <f t="shared" ca="1" si="62"/>
        <v>108</v>
      </c>
      <c r="R278" s="110">
        <f t="shared" ca="1" si="63"/>
        <v>4</v>
      </c>
      <c r="S278">
        <f t="shared" ca="1" si="64"/>
        <v>107</v>
      </c>
    </row>
    <row r="279" spans="1:19">
      <c r="A279" s="49">
        <v>277</v>
      </c>
      <c r="B279">
        <v>1</v>
      </c>
      <c r="C279">
        <v>30</v>
      </c>
      <c r="D279">
        <v>34</v>
      </c>
      <c r="E279">
        <v>2500</v>
      </c>
      <c r="F279">
        <v>2999</v>
      </c>
      <c r="G279" s="61">
        <f t="shared" ca="1" si="52"/>
        <v>31</v>
      </c>
      <c r="H279" s="114">
        <f t="shared" ca="1" si="53"/>
        <v>2525</v>
      </c>
      <c r="I279" s="114" t="str">
        <f t="shared" ca="1" si="54"/>
        <v>China</v>
      </c>
      <c r="J279" s="107">
        <f t="shared" ca="1" si="55"/>
        <v>328.25</v>
      </c>
      <c r="K279" s="108">
        <f t="shared" ca="1" si="56"/>
        <v>26428.110240851234</v>
      </c>
      <c r="L279" s="111">
        <f t="shared" ca="1" si="57"/>
        <v>506313.69390290964</v>
      </c>
      <c r="M279" s="102">
        <f t="shared" ca="1" si="58"/>
        <v>120</v>
      </c>
      <c r="N279" s="111">
        <f t="shared" ca="1" si="59"/>
        <v>5803.5639465910081</v>
      </c>
      <c r="O279" s="102">
        <f t="shared" ca="1" si="60"/>
        <v>72</v>
      </c>
      <c r="P279" s="111">
        <f t="shared" ca="1" si="61"/>
        <v>75107.241459105775</v>
      </c>
      <c r="Q279" s="102">
        <f t="shared" ca="1" si="62"/>
        <v>108</v>
      </c>
      <c r="R279" s="110">
        <f t="shared" ca="1" si="63"/>
        <v>1</v>
      </c>
      <c r="S279">
        <f t="shared" ca="1" si="64"/>
        <v>83</v>
      </c>
    </row>
    <row r="280" spans="1:19">
      <c r="A280" s="49">
        <v>278</v>
      </c>
      <c r="B280">
        <v>1</v>
      </c>
      <c r="C280">
        <v>30</v>
      </c>
      <c r="D280">
        <v>34</v>
      </c>
      <c r="E280">
        <v>2500</v>
      </c>
      <c r="F280">
        <v>2999</v>
      </c>
      <c r="G280" s="61">
        <f t="shared" ca="1" si="52"/>
        <v>30</v>
      </c>
      <c r="H280" s="114">
        <f t="shared" ca="1" si="53"/>
        <v>2723</v>
      </c>
      <c r="I280" s="114" t="str">
        <f t="shared" ca="1" si="54"/>
        <v>Singapore</v>
      </c>
      <c r="J280" s="107">
        <f t="shared" ca="1" si="55"/>
        <v>353.99</v>
      </c>
      <c r="K280" s="108">
        <f t="shared" ca="1" si="56"/>
        <v>24578.313233067667</v>
      </c>
      <c r="L280" s="111">
        <f t="shared" ca="1" si="57"/>
        <v>282731.75953170669</v>
      </c>
      <c r="M280" s="102">
        <f t="shared" ca="1" si="58"/>
        <v>60</v>
      </c>
      <c r="N280" s="111">
        <f t="shared" ca="1" si="59"/>
        <v>4420.2868840691472</v>
      </c>
      <c r="O280" s="102">
        <f t="shared" ca="1" si="60"/>
        <v>48</v>
      </c>
      <c r="P280" s="111">
        <f t="shared" ca="1" si="61"/>
        <v>60406.362621214823</v>
      </c>
      <c r="Q280" s="102">
        <f t="shared" ca="1" si="62"/>
        <v>84</v>
      </c>
      <c r="R280" s="110">
        <f t="shared" ca="1" si="63"/>
        <v>2</v>
      </c>
      <c r="S280">
        <f t="shared" ca="1" si="64"/>
        <v>71</v>
      </c>
    </row>
    <row r="281" spans="1:19">
      <c r="A281" s="49">
        <v>279</v>
      </c>
      <c r="B281">
        <v>1</v>
      </c>
      <c r="C281">
        <v>30</v>
      </c>
      <c r="D281">
        <v>34</v>
      </c>
      <c r="E281">
        <v>2500</v>
      </c>
      <c r="F281">
        <v>2999</v>
      </c>
      <c r="G281" s="61">
        <f t="shared" ca="1" si="52"/>
        <v>33</v>
      </c>
      <c r="H281" s="114">
        <f t="shared" ca="1" si="53"/>
        <v>2775</v>
      </c>
      <c r="I281" s="114" t="str">
        <f t="shared" ca="1" si="54"/>
        <v>China</v>
      </c>
      <c r="J281" s="107">
        <f t="shared" ca="1" si="55"/>
        <v>360.75</v>
      </c>
      <c r="K281" s="108">
        <f t="shared" ca="1" si="56"/>
        <v>36892.301861111257</v>
      </c>
      <c r="L281" s="111">
        <f t="shared" ca="1" si="57"/>
        <v>404084.9182519858</v>
      </c>
      <c r="M281" s="102">
        <f t="shared" ca="1" si="58"/>
        <v>72</v>
      </c>
      <c r="N281" s="111">
        <f t="shared" ca="1" si="59"/>
        <v>5753.3554680793868</v>
      </c>
      <c r="O281" s="102">
        <f t="shared" ca="1" si="60"/>
        <v>48</v>
      </c>
      <c r="P281" s="111">
        <f t="shared" ca="1" si="61"/>
        <v>82804.777942981455</v>
      </c>
      <c r="Q281" s="102">
        <f t="shared" ca="1" si="62"/>
        <v>96</v>
      </c>
      <c r="R281" s="110">
        <f t="shared" ca="1" si="63"/>
        <v>4</v>
      </c>
      <c r="S281">
        <f t="shared" ca="1" si="64"/>
        <v>107</v>
      </c>
    </row>
    <row r="282" spans="1:19">
      <c r="A282" s="49">
        <v>280</v>
      </c>
      <c r="B282">
        <v>1</v>
      </c>
      <c r="C282">
        <v>30</v>
      </c>
      <c r="D282">
        <v>34</v>
      </c>
      <c r="E282">
        <v>2500</v>
      </c>
      <c r="F282">
        <v>2999</v>
      </c>
      <c r="G282" s="61">
        <f t="shared" ca="1" si="52"/>
        <v>32</v>
      </c>
      <c r="H282" s="114">
        <f t="shared" ca="1" si="53"/>
        <v>2626</v>
      </c>
      <c r="I282" s="114" t="str">
        <f t="shared" ca="1" si="54"/>
        <v>China</v>
      </c>
      <c r="J282" s="107">
        <f t="shared" ca="1" si="55"/>
        <v>341.38</v>
      </c>
      <c r="K282" s="108">
        <f t="shared" ca="1" si="56"/>
        <v>31221.259626347102</v>
      </c>
      <c r="L282" s="111">
        <f t="shared" ca="1" si="57"/>
        <v>358997.93092083686</v>
      </c>
      <c r="M282" s="102">
        <f t="shared" ca="1" si="58"/>
        <v>72</v>
      </c>
      <c r="N282" s="111">
        <f t="shared" ca="1" si="59"/>
        <v>8092.5552259951373</v>
      </c>
      <c r="O282" s="102">
        <f t="shared" ca="1" si="60"/>
        <v>96</v>
      </c>
      <c r="P282" s="111">
        <f t="shared" ca="1" si="61"/>
        <v>91460.222014666826</v>
      </c>
      <c r="Q282" s="102">
        <f t="shared" ca="1" si="62"/>
        <v>120</v>
      </c>
      <c r="R282" s="110">
        <f t="shared" ca="1" si="63"/>
        <v>2</v>
      </c>
      <c r="S282">
        <f t="shared" ca="1" si="64"/>
        <v>95</v>
      </c>
    </row>
    <row r="283" spans="1:19">
      <c r="A283" s="49">
        <v>281</v>
      </c>
      <c r="B283">
        <v>1</v>
      </c>
      <c r="C283">
        <v>30</v>
      </c>
      <c r="D283">
        <v>34</v>
      </c>
      <c r="E283">
        <v>2500</v>
      </c>
      <c r="F283">
        <v>2999</v>
      </c>
      <c r="G283" s="61">
        <f t="shared" ca="1" si="52"/>
        <v>33</v>
      </c>
      <c r="H283" s="114">
        <f t="shared" ca="1" si="53"/>
        <v>2916</v>
      </c>
      <c r="I283" s="114" t="str">
        <f t="shared" ca="1" si="54"/>
        <v>Singapore</v>
      </c>
      <c r="J283" s="107">
        <f t="shared" ca="1" si="55"/>
        <v>379.08000000000004</v>
      </c>
      <c r="K283" s="108">
        <f t="shared" ca="1" si="56"/>
        <v>38766.829631351509</v>
      </c>
      <c r="L283" s="111">
        <f t="shared" ca="1" si="57"/>
        <v>259438.90759204514</v>
      </c>
      <c r="M283" s="102">
        <f t="shared" ca="1" si="58"/>
        <v>24</v>
      </c>
      <c r="N283" s="111">
        <f t="shared" ca="1" si="59"/>
        <v>4669.9003366568122</v>
      </c>
      <c r="O283" s="102">
        <f t="shared" ca="1" si="60"/>
        <v>24</v>
      </c>
      <c r="P283" s="111">
        <f t="shared" ca="1" si="61"/>
        <v>48875.160369148442</v>
      </c>
      <c r="Q283" s="102">
        <f t="shared" ca="1" si="62"/>
        <v>36</v>
      </c>
      <c r="R283" s="110">
        <f t="shared" ca="1" si="63"/>
        <v>6</v>
      </c>
      <c r="S283">
        <f t="shared" ca="1" si="64"/>
        <v>107</v>
      </c>
    </row>
    <row r="284" spans="1:19">
      <c r="A284" s="49">
        <v>282</v>
      </c>
      <c r="B284">
        <v>1</v>
      </c>
      <c r="C284">
        <v>30</v>
      </c>
      <c r="D284">
        <v>34</v>
      </c>
      <c r="E284">
        <v>2500</v>
      </c>
      <c r="F284">
        <v>2999</v>
      </c>
      <c r="G284" s="61">
        <f t="shared" ca="1" si="52"/>
        <v>32</v>
      </c>
      <c r="H284" s="114">
        <f t="shared" ca="1" si="53"/>
        <v>2848</v>
      </c>
      <c r="I284" s="114" t="str">
        <f t="shared" ca="1" si="54"/>
        <v>Singapore</v>
      </c>
      <c r="J284" s="107">
        <f t="shared" ca="1" si="55"/>
        <v>370.24</v>
      </c>
      <c r="K284" s="108">
        <f t="shared" ca="1" si="56"/>
        <v>33860.680661019251</v>
      </c>
      <c r="L284" s="111">
        <f t="shared" ca="1" si="57"/>
        <v>542341.32770021167</v>
      </c>
      <c r="M284" s="102">
        <f t="shared" ca="1" si="58"/>
        <v>108</v>
      </c>
      <c r="N284" s="111">
        <f t="shared" ca="1" si="59"/>
        <v>8776.6935581241996</v>
      </c>
      <c r="O284" s="102">
        <f t="shared" ca="1" si="60"/>
        <v>96</v>
      </c>
      <c r="P284" s="111">
        <f t="shared" ca="1" si="61"/>
        <v>44017.889260159245</v>
      </c>
      <c r="Q284" s="102">
        <f t="shared" ca="1" si="62"/>
        <v>36</v>
      </c>
      <c r="R284" s="110">
        <f t="shared" ca="1" si="63"/>
        <v>1</v>
      </c>
      <c r="S284">
        <f t="shared" ca="1" si="64"/>
        <v>95</v>
      </c>
    </row>
    <row r="285" spans="1:19">
      <c r="A285" s="49">
        <v>283</v>
      </c>
      <c r="B285">
        <v>1</v>
      </c>
      <c r="C285">
        <v>30</v>
      </c>
      <c r="D285">
        <v>34</v>
      </c>
      <c r="E285">
        <v>2500</v>
      </c>
      <c r="F285">
        <v>2999</v>
      </c>
      <c r="G285" s="61">
        <f t="shared" ca="1" si="52"/>
        <v>31</v>
      </c>
      <c r="H285" s="114">
        <f t="shared" ca="1" si="53"/>
        <v>2726</v>
      </c>
      <c r="I285" s="114" t="str">
        <f t="shared" ca="1" si="54"/>
        <v>Malaysia</v>
      </c>
      <c r="J285" s="107">
        <f t="shared" ca="1" si="55"/>
        <v>354.38</v>
      </c>
      <c r="K285" s="108">
        <f t="shared" ca="1" si="56"/>
        <v>28531.89248180612</v>
      </c>
      <c r="L285" s="111">
        <f t="shared" ca="1" si="57"/>
        <v>306966.7358996672</v>
      </c>
      <c r="M285" s="102">
        <f t="shared" ca="1" si="58"/>
        <v>60</v>
      </c>
      <c r="N285" s="111">
        <f t="shared" ca="1" si="59"/>
        <v>6265.5506211513202</v>
      </c>
      <c r="O285" s="102">
        <f t="shared" ca="1" si="60"/>
        <v>72</v>
      </c>
      <c r="P285" s="111">
        <f t="shared" ca="1" si="61"/>
        <v>57434.214027220449</v>
      </c>
      <c r="Q285" s="102">
        <f t="shared" ca="1" si="62"/>
        <v>72</v>
      </c>
      <c r="R285" s="110">
        <f t="shared" ca="1" si="63"/>
        <v>1</v>
      </c>
      <c r="S285">
        <f t="shared" ca="1" si="64"/>
        <v>83</v>
      </c>
    </row>
    <row r="286" spans="1:19">
      <c r="A286" s="49">
        <v>284</v>
      </c>
      <c r="B286">
        <v>1</v>
      </c>
      <c r="C286">
        <v>30</v>
      </c>
      <c r="D286">
        <v>34</v>
      </c>
      <c r="E286">
        <v>2500</v>
      </c>
      <c r="F286">
        <v>2999</v>
      </c>
      <c r="G286" s="61">
        <f t="shared" ca="1" si="52"/>
        <v>33</v>
      </c>
      <c r="H286" s="114">
        <f t="shared" ca="1" si="53"/>
        <v>2635</v>
      </c>
      <c r="I286" s="114" t="str">
        <f t="shared" ca="1" si="54"/>
        <v>Singapore</v>
      </c>
      <c r="J286" s="107">
        <f t="shared" ca="1" si="55"/>
        <v>342.55</v>
      </c>
      <c r="K286" s="108">
        <f t="shared" ca="1" si="56"/>
        <v>35031.068614064206</v>
      </c>
      <c r="L286" s="111">
        <f t="shared" ca="1" si="57"/>
        <v>267668.55296318355</v>
      </c>
      <c r="M286" s="102">
        <f t="shared" ca="1" si="58"/>
        <v>36</v>
      </c>
      <c r="N286" s="111">
        <f t="shared" ca="1" si="59"/>
        <v>7711.7855790834892</v>
      </c>
      <c r="O286" s="102">
        <f t="shared" ca="1" si="60"/>
        <v>84</v>
      </c>
      <c r="P286" s="111">
        <f t="shared" ca="1" si="61"/>
        <v>38682.28773948265</v>
      </c>
      <c r="Q286" s="102">
        <f t="shared" ca="1" si="62"/>
        <v>24</v>
      </c>
      <c r="R286" s="110">
        <f t="shared" ca="1" si="63"/>
        <v>3</v>
      </c>
      <c r="S286">
        <f t="shared" ca="1" si="64"/>
        <v>107</v>
      </c>
    </row>
    <row r="287" spans="1:19">
      <c r="A287" s="49">
        <v>285</v>
      </c>
      <c r="B287">
        <v>1</v>
      </c>
      <c r="C287">
        <v>30</v>
      </c>
      <c r="D287">
        <v>34</v>
      </c>
      <c r="E287">
        <v>2500</v>
      </c>
      <c r="F287">
        <v>2999</v>
      </c>
      <c r="G287" s="61">
        <f t="shared" ca="1" si="52"/>
        <v>31</v>
      </c>
      <c r="H287" s="114">
        <f t="shared" ca="1" si="53"/>
        <v>2657</v>
      </c>
      <c r="I287" s="114" t="str">
        <f t="shared" ca="1" si="54"/>
        <v>China</v>
      </c>
      <c r="J287" s="107">
        <f t="shared" ca="1" si="55"/>
        <v>345.41</v>
      </c>
      <c r="K287" s="108">
        <f t="shared" ca="1" si="56"/>
        <v>27809.698578194748</v>
      </c>
      <c r="L287" s="111">
        <f t="shared" ca="1" si="57"/>
        <v>195735.0331108839</v>
      </c>
      <c r="M287" s="102">
        <f t="shared" ca="1" si="58"/>
        <v>24</v>
      </c>
      <c r="N287" s="111">
        <f t="shared" ca="1" si="59"/>
        <v>6106.9581806306178</v>
      </c>
      <c r="O287" s="102">
        <f t="shared" ca="1" si="60"/>
        <v>72</v>
      </c>
      <c r="P287" s="111">
        <f t="shared" ca="1" si="61"/>
        <v>87909.091079407968</v>
      </c>
      <c r="Q287" s="102">
        <f t="shared" ca="1" si="62"/>
        <v>120</v>
      </c>
      <c r="R287" s="110">
        <f t="shared" ca="1" si="63"/>
        <v>3</v>
      </c>
      <c r="S287">
        <f t="shared" ca="1" si="64"/>
        <v>83</v>
      </c>
    </row>
    <row r="288" spans="1:19">
      <c r="A288" s="49">
        <v>286</v>
      </c>
      <c r="B288">
        <v>0</v>
      </c>
      <c r="C288">
        <v>30</v>
      </c>
      <c r="D288">
        <v>34</v>
      </c>
      <c r="E288">
        <v>2500</v>
      </c>
      <c r="F288">
        <v>2999</v>
      </c>
      <c r="G288" s="61">
        <f t="shared" ca="1" si="52"/>
        <v>32</v>
      </c>
      <c r="H288" s="114">
        <f t="shared" ca="1" si="53"/>
        <v>2658</v>
      </c>
      <c r="I288" s="114" t="str">
        <f t="shared" ca="1" si="54"/>
        <v>Malaysia</v>
      </c>
      <c r="J288" s="107">
        <f t="shared" ca="1" si="55"/>
        <v>345.54</v>
      </c>
      <c r="K288" s="108">
        <f t="shared" ca="1" si="56"/>
        <v>31601.716712425969</v>
      </c>
      <c r="L288" s="111">
        <f t="shared" ca="1" si="57"/>
        <v>216272.18233099557</v>
      </c>
      <c r="M288" s="102">
        <f t="shared" ca="1" si="58"/>
        <v>24</v>
      </c>
      <c r="N288" s="111">
        <f t="shared" ca="1" si="59"/>
        <v>3892.8992819579198</v>
      </c>
      <c r="O288" s="102">
        <f t="shared" ca="1" si="60"/>
        <v>24</v>
      </c>
      <c r="P288" s="111">
        <f t="shared" ca="1" si="61"/>
        <v>75085.7228032641</v>
      </c>
      <c r="Q288" s="102">
        <f t="shared" ca="1" si="62"/>
        <v>96</v>
      </c>
      <c r="R288" s="110">
        <f t="shared" ca="1" si="63"/>
        <v>4</v>
      </c>
      <c r="S288">
        <f t="shared" ca="1" si="64"/>
        <v>95</v>
      </c>
    </row>
    <row r="289" spans="1:19">
      <c r="A289" s="49">
        <v>287</v>
      </c>
      <c r="B289">
        <v>0</v>
      </c>
      <c r="C289">
        <v>30</v>
      </c>
      <c r="D289">
        <v>34</v>
      </c>
      <c r="E289">
        <v>2500</v>
      </c>
      <c r="F289">
        <v>2999</v>
      </c>
      <c r="G289" s="61">
        <f t="shared" ca="1" si="52"/>
        <v>31</v>
      </c>
      <c r="H289" s="114">
        <f t="shared" ca="1" si="53"/>
        <v>2974</v>
      </c>
      <c r="I289" s="114" t="str">
        <f t="shared" ca="1" si="54"/>
        <v>China</v>
      </c>
      <c r="J289" s="107">
        <f t="shared" ca="1" si="55"/>
        <v>386.62</v>
      </c>
      <c r="K289" s="108">
        <f t="shared" ca="1" si="56"/>
        <v>31127.60390348181</v>
      </c>
      <c r="L289" s="111">
        <f t="shared" ca="1" si="57"/>
        <v>536139.06054456788</v>
      </c>
      <c r="M289" s="102">
        <f t="shared" ca="1" si="58"/>
        <v>108</v>
      </c>
      <c r="N289" s="111">
        <f t="shared" ca="1" si="59"/>
        <v>6028.0789824581752</v>
      </c>
      <c r="O289" s="102">
        <f t="shared" ca="1" si="60"/>
        <v>60</v>
      </c>
      <c r="P289" s="111">
        <f t="shared" ca="1" si="61"/>
        <v>79223.137894751111</v>
      </c>
      <c r="Q289" s="102">
        <f t="shared" ca="1" si="62"/>
        <v>96</v>
      </c>
      <c r="R289" s="110">
        <f t="shared" ca="1" si="63"/>
        <v>4</v>
      </c>
      <c r="S289">
        <f t="shared" ca="1" si="64"/>
        <v>83</v>
      </c>
    </row>
    <row r="290" spans="1:19">
      <c r="A290" s="49">
        <v>288</v>
      </c>
      <c r="B290">
        <v>0</v>
      </c>
      <c r="C290">
        <v>30</v>
      </c>
      <c r="D290">
        <v>34</v>
      </c>
      <c r="E290">
        <v>2500</v>
      </c>
      <c r="F290">
        <v>2999</v>
      </c>
      <c r="G290" s="61">
        <f t="shared" ca="1" si="52"/>
        <v>30</v>
      </c>
      <c r="H290" s="114">
        <f t="shared" ca="1" si="53"/>
        <v>2634</v>
      </c>
      <c r="I290" s="114" t="str">
        <f t="shared" ca="1" si="54"/>
        <v>Singapore</v>
      </c>
      <c r="J290" s="107">
        <f t="shared" ca="1" si="55"/>
        <v>342.42</v>
      </c>
      <c r="K290" s="108">
        <f t="shared" ca="1" si="56"/>
        <v>23774.982392912316</v>
      </c>
      <c r="L290" s="111">
        <f t="shared" ca="1" si="57"/>
        <v>447768.87240244978</v>
      </c>
      <c r="M290" s="102">
        <f t="shared" ca="1" si="58"/>
        <v>108</v>
      </c>
      <c r="N290" s="111">
        <f t="shared" ca="1" si="59"/>
        <v>3123.1784372299521</v>
      </c>
      <c r="O290" s="102">
        <f t="shared" ca="1" si="60"/>
        <v>24</v>
      </c>
      <c r="P290" s="111">
        <f t="shared" ca="1" si="61"/>
        <v>51527.895205777058</v>
      </c>
      <c r="Q290" s="102">
        <f t="shared" ca="1" si="62"/>
        <v>72</v>
      </c>
      <c r="R290" s="110">
        <f t="shared" ca="1" si="63"/>
        <v>7</v>
      </c>
      <c r="S290">
        <f t="shared" ca="1" si="64"/>
        <v>71</v>
      </c>
    </row>
    <row r="291" spans="1:19">
      <c r="A291" s="49">
        <v>289</v>
      </c>
      <c r="B291">
        <v>0</v>
      </c>
      <c r="C291">
        <v>30</v>
      </c>
      <c r="D291">
        <v>34</v>
      </c>
      <c r="E291">
        <v>2500</v>
      </c>
      <c r="F291">
        <v>2999</v>
      </c>
      <c r="G291" s="61">
        <f t="shared" ca="1" si="52"/>
        <v>34</v>
      </c>
      <c r="H291" s="114">
        <f t="shared" ca="1" si="53"/>
        <v>2921</v>
      </c>
      <c r="I291" s="114" t="str">
        <f t="shared" ca="1" si="54"/>
        <v>China</v>
      </c>
      <c r="J291" s="107">
        <f t="shared" ca="1" si="55"/>
        <v>379.73</v>
      </c>
      <c r="K291" s="108">
        <f t="shared" ca="1" si="56"/>
        <v>42887.613186010247</v>
      </c>
      <c r="L291" s="111">
        <f t="shared" ca="1" si="57"/>
        <v>677150.54973865917</v>
      </c>
      <c r="M291" s="102">
        <f t="shared" ca="1" si="58"/>
        <v>120</v>
      </c>
      <c r="N291" s="111">
        <f t="shared" ca="1" si="59"/>
        <v>5751.8143505118787</v>
      </c>
      <c r="O291" s="102">
        <f t="shared" ca="1" si="60"/>
        <v>36</v>
      </c>
      <c r="P291" s="111">
        <f t="shared" ca="1" si="61"/>
        <v>66652.847894730498</v>
      </c>
      <c r="Q291" s="102">
        <f t="shared" ca="1" si="62"/>
        <v>60</v>
      </c>
      <c r="R291" s="110">
        <f t="shared" ca="1" si="63"/>
        <v>4</v>
      </c>
      <c r="S291">
        <f t="shared" ca="1" si="64"/>
        <v>119</v>
      </c>
    </row>
    <row r="292" spans="1:19">
      <c r="A292" s="49">
        <v>290</v>
      </c>
      <c r="B292">
        <v>0</v>
      </c>
      <c r="C292">
        <v>30</v>
      </c>
      <c r="D292">
        <v>34</v>
      </c>
      <c r="E292">
        <v>2500</v>
      </c>
      <c r="F292">
        <v>2999</v>
      </c>
      <c r="G292" s="61">
        <f t="shared" ca="1" si="52"/>
        <v>30</v>
      </c>
      <c r="H292" s="114">
        <f t="shared" ca="1" si="53"/>
        <v>2827</v>
      </c>
      <c r="I292" s="114" t="str">
        <f t="shared" ca="1" si="54"/>
        <v>China</v>
      </c>
      <c r="J292" s="107">
        <f t="shared" ca="1" si="55"/>
        <v>367.51</v>
      </c>
      <c r="K292" s="108">
        <f t="shared" ca="1" si="56"/>
        <v>25517.036911451451</v>
      </c>
      <c r="L292" s="111">
        <f t="shared" ca="1" si="57"/>
        <v>428473.64506804512</v>
      </c>
      <c r="M292" s="102">
        <f t="shared" ca="1" si="58"/>
        <v>96</v>
      </c>
      <c r="N292" s="111">
        <f t="shared" ca="1" si="59"/>
        <v>5283.5432668124959</v>
      </c>
      <c r="O292" s="102">
        <f t="shared" ca="1" si="60"/>
        <v>60</v>
      </c>
      <c r="P292" s="111">
        <f t="shared" ca="1" si="61"/>
        <v>48432.479945781219</v>
      </c>
      <c r="Q292" s="102">
        <f t="shared" ca="1" si="62"/>
        <v>60</v>
      </c>
      <c r="R292" s="110">
        <f t="shared" ca="1" si="63"/>
        <v>3</v>
      </c>
      <c r="S292">
        <f t="shared" ca="1" si="64"/>
        <v>71</v>
      </c>
    </row>
    <row r="293" spans="1:19">
      <c r="A293" s="49">
        <v>291</v>
      </c>
      <c r="B293">
        <v>0</v>
      </c>
      <c r="C293">
        <v>30</v>
      </c>
      <c r="D293">
        <v>34</v>
      </c>
      <c r="E293">
        <v>2500</v>
      </c>
      <c r="F293">
        <v>2999</v>
      </c>
      <c r="G293" s="61">
        <f t="shared" ca="1" si="52"/>
        <v>30</v>
      </c>
      <c r="H293" s="114">
        <f t="shared" ca="1" si="53"/>
        <v>2876</v>
      </c>
      <c r="I293" s="114" t="str">
        <f t="shared" ca="1" si="54"/>
        <v>China</v>
      </c>
      <c r="J293" s="107">
        <f t="shared" ca="1" si="55"/>
        <v>373.88</v>
      </c>
      <c r="K293" s="108">
        <f t="shared" ca="1" si="56"/>
        <v>25959.320182997653</v>
      </c>
      <c r="L293" s="111">
        <f t="shared" ca="1" si="57"/>
        <v>340982.09109733975</v>
      </c>
      <c r="M293" s="102">
        <f t="shared" ca="1" si="58"/>
        <v>72</v>
      </c>
      <c r="N293" s="111">
        <f t="shared" ca="1" si="59"/>
        <v>9826.917518692233</v>
      </c>
      <c r="O293" s="102">
        <f t="shared" ca="1" si="60"/>
        <v>120</v>
      </c>
      <c r="P293" s="111">
        <f t="shared" ca="1" si="61"/>
        <v>71923.552716869526</v>
      </c>
      <c r="Q293" s="102">
        <f t="shared" ca="1" si="62"/>
        <v>96</v>
      </c>
      <c r="R293" s="110">
        <f t="shared" ca="1" si="63"/>
        <v>7</v>
      </c>
      <c r="S293">
        <f t="shared" ca="1" si="64"/>
        <v>71</v>
      </c>
    </row>
    <row r="294" spans="1:19">
      <c r="A294" s="49">
        <v>292</v>
      </c>
      <c r="B294">
        <v>0</v>
      </c>
      <c r="C294">
        <v>30</v>
      </c>
      <c r="D294">
        <v>34</v>
      </c>
      <c r="E294">
        <v>2500</v>
      </c>
      <c r="F294">
        <v>2999</v>
      </c>
      <c r="G294" s="61">
        <f t="shared" ca="1" si="52"/>
        <v>33</v>
      </c>
      <c r="H294" s="114">
        <f t="shared" ca="1" si="53"/>
        <v>2605</v>
      </c>
      <c r="I294" s="114" t="str">
        <f t="shared" ca="1" si="54"/>
        <v>Malaysia</v>
      </c>
      <c r="J294" s="107">
        <f t="shared" ca="1" si="55"/>
        <v>338.65000000000003</v>
      </c>
      <c r="K294" s="108">
        <f t="shared" ca="1" si="56"/>
        <v>34632.232918268412</v>
      </c>
      <c r="L294" s="111">
        <f t="shared" ca="1" si="57"/>
        <v>577050.1288878218</v>
      </c>
      <c r="M294" s="102">
        <f t="shared" ca="1" si="58"/>
        <v>120</v>
      </c>
      <c r="N294" s="111">
        <f t="shared" ca="1" si="59"/>
        <v>7623.9853637618562</v>
      </c>
      <c r="O294" s="102">
        <f t="shared" ca="1" si="60"/>
        <v>84</v>
      </c>
      <c r="P294" s="111">
        <f t="shared" ca="1" si="61"/>
        <v>86161.694175760043</v>
      </c>
      <c r="Q294" s="102">
        <f t="shared" ca="1" si="62"/>
        <v>108</v>
      </c>
      <c r="R294" s="110">
        <f t="shared" ca="1" si="63"/>
        <v>2</v>
      </c>
      <c r="S294">
        <f t="shared" ca="1" si="64"/>
        <v>107</v>
      </c>
    </row>
    <row r="295" spans="1:19">
      <c r="A295" s="49">
        <v>293</v>
      </c>
      <c r="B295">
        <v>0</v>
      </c>
      <c r="C295">
        <v>30</v>
      </c>
      <c r="D295">
        <v>34</v>
      </c>
      <c r="E295">
        <v>2500</v>
      </c>
      <c r="F295">
        <v>2999</v>
      </c>
      <c r="G295" s="61">
        <f t="shared" ca="1" si="52"/>
        <v>31</v>
      </c>
      <c r="H295" s="114">
        <f t="shared" ca="1" si="53"/>
        <v>2531</v>
      </c>
      <c r="I295" s="114" t="str">
        <f t="shared" ca="1" si="54"/>
        <v>China</v>
      </c>
      <c r="J295" s="107">
        <f t="shared" ca="1" si="55"/>
        <v>329.03000000000003</v>
      </c>
      <c r="K295" s="108">
        <f t="shared" ca="1" si="56"/>
        <v>26490.909710730488</v>
      </c>
      <c r="L295" s="111">
        <f t="shared" ca="1" si="57"/>
        <v>323186.3663107116</v>
      </c>
      <c r="M295" s="102">
        <f t="shared" ca="1" si="58"/>
        <v>72</v>
      </c>
      <c r="N295" s="111">
        <f t="shared" ca="1" si="59"/>
        <v>9135.3026799321815</v>
      </c>
      <c r="O295" s="102">
        <f t="shared" ca="1" si="60"/>
        <v>120</v>
      </c>
      <c r="P295" s="111">
        <f t="shared" ca="1" si="61"/>
        <v>47026.380562266895</v>
      </c>
      <c r="Q295" s="102">
        <f t="shared" ca="1" si="62"/>
        <v>60</v>
      </c>
      <c r="R295" s="110">
        <f t="shared" ca="1" si="63"/>
        <v>5</v>
      </c>
      <c r="S295">
        <f t="shared" ca="1" si="64"/>
        <v>83</v>
      </c>
    </row>
    <row r="296" spans="1:19">
      <c r="A296" s="49">
        <v>294</v>
      </c>
      <c r="B296">
        <v>0</v>
      </c>
      <c r="C296">
        <v>30</v>
      </c>
      <c r="D296">
        <v>34</v>
      </c>
      <c r="E296">
        <v>2500</v>
      </c>
      <c r="F296">
        <v>2999</v>
      </c>
      <c r="G296" s="61">
        <f t="shared" ca="1" si="52"/>
        <v>33</v>
      </c>
      <c r="H296" s="114">
        <f t="shared" ca="1" si="53"/>
        <v>2570</v>
      </c>
      <c r="I296" s="114" t="str">
        <f t="shared" ca="1" si="54"/>
        <v>Malaysia</v>
      </c>
      <c r="J296" s="107">
        <f t="shared" ca="1" si="55"/>
        <v>334.1</v>
      </c>
      <c r="K296" s="108">
        <f t="shared" ca="1" si="56"/>
        <v>34166.92460650664</v>
      </c>
      <c r="L296" s="111">
        <f t="shared" ca="1" si="57"/>
        <v>515176.06940430001</v>
      </c>
      <c r="M296" s="102">
        <f t="shared" ca="1" si="58"/>
        <v>108</v>
      </c>
      <c r="N296" s="111">
        <f t="shared" ca="1" si="59"/>
        <v>4699.1830209020382</v>
      </c>
      <c r="O296" s="102">
        <f t="shared" ca="1" si="60"/>
        <v>36</v>
      </c>
      <c r="P296" s="111">
        <f t="shared" ca="1" si="61"/>
        <v>85004.051451709514</v>
      </c>
      <c r="Q296" s="102">
        <f t="shared" ca="1" si="62"/>
        <v>108</v>
      </c>
      <c r="R296" s="110">
        <f t="shared" ca="1" si="63"/>
        <v>5</v>
      </c>
      <c r="S296">
        <f t="shared" ca="1" si="64"/>
        <v>107</v>
      </c>
    </row>
    <row r="297" spans="1:19">
      <c r="A297" s="49">
        <v>295</v>
      </c>
      <c r="B297">
        <v>0</v>
      </c>
      <c r="C297">
        <v>30</v>
      </c>
      <c r="D297">
        <v>34</v>
      </c>
      <c r="E297">
        <v>2500</v>
      </c>
      <c r="F297">
        <v>2999</v>
      </c>
      <c r="G297" s="61">
        <f t="shared" ca="1" si="52"/>
        <v>32</v>
      </c>
      <c r="H297" s="114">
        <f t="shared" ca="1" si="53"/>
        <v>2861</v>
      </c>
      <c r="I297" s="114" t="str">
        <f t="shared" ca="1" si="54"/>
        <v>Malaysia</v>
      </c>
      <c r="J297" s="107">
        <f t="shared" ca="1" si="55"/>
        <v>371.93</v>
      </c>
      <c r="K297" s="108">
        <f t="shared" ca="1" si="56"/>
        <v>34015.241352238787</v>
      </c>
      <c r="L297" s="111">
        <f t="shared" ca="1" si="57"/>
        <v>438667.53272203321</v>
      </c>
      <c r="M297" s="102">
        <f t="shared" ca="1" si="58"/>
        <v>84</v>
      </c>
      <c r="N297" s="111">
        <f t="shared" ca="1" si="59"/>
        <v>5507.8296722139003</v>
      </c>
      <c r="O297" s="102">
        <f t="shared" ca="1" si="60"/>
        <v>48</v>
      </c>
      <c r="P297" s="111">
        <f t="shared" ca="1" si="61"/>
        <v>50488.438661960754</v>
      </c>
      <c r="Q297" s="102">
        <f t="shared" ca="1" si="62"/>
        <v>48</v>
      </c>
      <c r="R297" s="110">
        <f t="shared" ca="1" si="63"/>
        <v>4</v>
      </c>
      <c r="S297">
        <f t="shared" ca="1" si="64"/>
        <v>95</v>
      </c>
    </row>
    <row r="298" spans="1:19">
      <c r="A298" s="49">
        <v>296</v>
      </c>
      <c r="B298">
        <v>1</v>
      </c>
      <c r="C298">
        <v>30</v>
      </c>
      <c r="D298">
        <v>34</v>
      </c>
      <c r="E298">
        <v>3000</v>
      </c>
      <c r="F298">
        <v>3999</v>
      </c>
      <c r="G298" s="61">
        <f t="shared" ca="1" si="52"/>
        <v>33</v>
      </c>
      <c r="H298" s="114">
        <f t="shared" ca="1" si="53"/>
        <v>3661</v>
      </c>
      <c r="I298" s="114" t="str">
        <f t="shared" ca="1" si="54"/>
        <v>Singapore</v>
      </c>
      <c r="J298" s="107">
        <f t="shared" ca="1" si="55"/>
        <v>475.93</v>
      </c>
      <c r="K298" s="108">
        <f t="shared" ca="1" si="56"/>
        <v>48671.249410280478</v>
      </c>
      <c r="L298" s="111">
        <f t="shared" ca="1" si="57"/>
        <v>810971.40954253962</v>
      </c>
      <c r="M298" s="102">
        <f t="shared" ca="1" si="58"/>
        <v>120</v>
      </c>
      <c r="N298" s="111">
        <f t="shared" ca="1" si="59"/>
        <v>13209.755883892827</v>
      </c>
      <c r="O298" s="102">
        <f t="shared" ca="1" si="60"/>
        <v>108</v>
      </c>
      <c r="P298" s="111">
        <f t="shared" ca="1" si="61"/>
        <v>78430.104844150512</v>
      </c>
      <c r="Q298" s="102">
        <f t="shared" ca="1" si="62"/>
        <v>60</v>
      </c>
      <c r="R298" s="110">
        <f t="shared" ca="1" si="63"/>
        <v>4</v>
      </c>
      <c r="S298">
        <f t="shared" ca="1" si="64"/>
        <v>107</v>
      </c>
    </row>
    <row r="299" spans="1:19">
      <c r="A299" s="49">
        <v>297</v>
      </c>
      <c r="B299">
        <v>1</v>
      </c>
      <c r="C299">
        <v>30</v>
      </c>
      <c r="D299">
        <v>34</v>
      </c>
      <c r="E299">
        <v>3000</v>
      </c>
      <c r="F299">
        <v>3999</v>
      </c>
      <c r="G299" s="61">
        <f t="shared" ca="1" si="52"/>
        <v>30</v>
      </c>
      <c r="H299" s="114">
        <f t="shared" ca="1" si="53"/>
        <v>3172</v>
      </c>
      <c r="I299" s="114" t="str">
        <f t="shared" ca="1" si="54"/>
        <v>Malaysia</v>
      </c>
      <c r="J299" s="107">
        <f t="shared" ca="1" si="55"/>
        <v>412.36</v>
      </c>
      <c r="K299" s="108">
        <f t="shared" ca="1" si="56"/>
        <v>28631.072190705341</v>
      </c>
      <c r="L299" s="111">
        <f t="shared" ca="1" si="57"/>
        <v>426465.86815899005</v>
      </c>
      <c r="M299" s="102">
        <f t="shared" ca="1" si="58"/>
        <v>84</v>
      </c>
      <c r="N299" s="111">
        <f t="shared" ca="1" si="59"/>
        <v>5928.3336548741554</v>
      </c>
      <c r="O299" s="102">
        <f t="shared" ca="1" si="60"/>
        <v>60</v>
      </c>
      <c r="P299" s="111">
        <f t="shared" ca="1" si="61"/>
        <v>62052.575395871238</v>
      </c>
      <c r="Q299" s="102">
        <f t="shared" ca="1" si="62"/>
        <v>72</v>
      </c>
      <c r="R299" s="110">
        <f t="shared" ca="1" si="63"/>
        <v>2</v>
      </c>
      <c r="S299">
        <f t="shared" ca="1" si="64"/>
        <v>71</v>
      </c>
    </row>
    <row r="300" spans="1:19">
      <c r="A300" s="49">
        <v>298</v>
      </c>
      <c r="B300">
        <v>1</v>
      </c>
      <c r="C300">
        <v>30</v>
      </c>
      <c r="D300">
        <v>34</v>
      </c>
      <c r="E300">
        <v>3000</v>
      </c>
      <c r="F300">
        <v>3999</v>
      </c>
      <c r="G300" s="61">
        <f t="shared" ca="1" si="52"/>
        <v>33</v>
      </c>
      <c r="H300" s="114">
        <f t="shared" ca="1" si="53"/>
        <v>3929</v>
      </c>
      <c r="I300" s="114" t="str">
        <f t="shared" ca="1" si="54"/>
        <v>Singapore</v>
      </c>
      <c r="J300" s="107">
        <f t="shared" ca="1" si="55"/>
        <v>510.77000000000004</v>
      </c>
      <c r="K300" s="108">
        <f t="shared" ca="1" si="56"/>
        <v>52234.18162605627</v>
      </c>
      <c r="L300" s="111">
        <f t="shared" ca="1" si="57"/>
        <v>303660.89165417413</v>
      </c>
      <c r="M300" s="102">
        <f t="shared" ca="1" si="58"/>
        <v>12</v>
      </c>
      <c r="N300" s="111">
        <f t="shared" ca="1" si="59"/>
        <v>9182.3460634004823</v>
      </c>
      <c r="O300" s="102">
        <f t="shared" ca="1" si="60"/>
        <v>60</v>
      </c>
      <c r="P300" s="111">
        <f t="shared" ca="1" si="61"/>
        <v>65854.082678458246</v>
      </c>
      <c r="Q300" s="102">
        <f t="shared" ca="1" si="62"/>
        <v>36</v>
      </c>
      <c r="R300" s="110">
        <f t="shared" ca="1" si="63"/>
        <v>7</v>
      </c>
      <c r="S300">
        <f t="shared" ca="1" si="64"/>
        <v>107</v>
      </c>
    </row>
    <row r="301" spans="1:19">
      <c r="A301" s="49">
        <v>299</v>
      </c>
      <c r="B301">
        <v>1</v>
      </c>
      <c r="C301">
        <v>30</v>
      </c>
      <c r="D301">
        <v>34</v>
      </c>
      <c r="E301">
        <v>3000</v>
      </c>
      <c r="F301">
        <v>3999</v>
      </c>
      <c r="G301" s="61">
        <f t="shared" ca="1" si="52"/>
        <v>30</v>
      </c>
      <c r="H301" s="114">
        <f t="shared" ca="1" si="53"/>
        <v>3820</v>
      </c>
      <c r="I301" s="114" t="str">
        <f t="shared" ca="1" si="54"/>
        <v>China</v>
      </c>
      <c r="J301" s="107">
        <f t="shared" ca="1" si="55"/>
        <v>496.6</v>
      </c>
      <c r="K301" s="108">
        <f t="shared" ca="1" si="56"/>
        <v>34480.042802173521</v>
      </c>
      <c r="L301" s="111">
        <f t="shared" ca="1" si="57"/>
        <v>396634.34499123017</v>
      </c>
      <c r="M301" s="102">
        <f t="shared" ca="1" si="58"/>
        <v>60</v>
      </c>
      <c r="N301" s="111">
        <f t="shared" ca="1" si="59"/>
        <v>11688.909516473974</v>
      </c>
      <c r="O301" s="102">
        <f t="shared" ca="1" si="60"/>
        <v>108</v>
      </c>
      <c r="P301" s="111">
        <f t="shared" ca="1" si="61"/>
        <v>65444.666923552977</v>
      </c>
      <c r="Q301" s="102">
        <f t="shared" ca="1" si="62"/>
        <v>60</v>
      </c>
      <c r="R301" s="110">
        <f t="shared" ca="1" si="63"/>
        <v>3</v>
      </c>
      <c r="S301">
        <f t="shared" ca="1" si="64"/>
        <v>71</v>
      </c>
    </row>
    <row r="302" spans="1:19">
      <c r="A302" s="49">
        <v>300</v>
      </c>
      <c r="B302">
        <v>1</v>
      </c>
      <c r="C302">
        <v>30</v>
      </c>
      <c r="D302">
        <v>34</v>
      </c>
      <c r="E302">
        <v>3000</v>
      </c>
      <c r="F302">
        <v>3999</v>
      </c>
      <c r="G302" s="61">
        <f t="shared" ca="1" si="52"/>
        <v>34</v>
      </c>
      <c r="H302" s="114">
        <f t="shared" ca="1" si="53"/>
        <v>3925</v>
      </c>
      <c r="I302" s="114" t="str">
        <f t="shared" ca="1" si="54"/>
        <v>Singapore</v>
      </c>
      <c r="J302" s="107">
        <f t="shared" ca="1" si="55"/>
        <v>510.25</v>
      </c>
      <c r="K302" s="108">
        <f t="shared" ca="1" si="56"/>
        <v>57628.853733341391</v>
      </c>
      <c r="L302" s="111">
        <f t="shared" ca="1" si="57"/>
        <v>542803.78862950043</v>
      </c>
      <c r="M302" s="102">
        <f t="shared" ca="1" si="58"/>
        <v>60</v>
      </c>
      <c r="N302" s="111">
        <f t="shared" ca="1" si="59"/>
        <v>9770.4681953310082</v>
      </c>
      <c r="O302" s="102">
        <f t="shared" ca="1" si="60"/>
        <v>60</v>
      </c>
      <c r="P302" s="111">
        <f t="shared" ca="1" si="61"/>
        <v>123286.74801447039</v>
      </c>
      <c r="Q302" s="102">
        <f t="shared" ca="1" si="62"/>
        <v>96</v>
      </c>
      <c r="R302" s="110">
        <f t="shared" ca="1" si="63"/>
        <v>4</v>
      </c>
      <c r="S302">
        <f t="shared" ca="1" si="64"/>
        <v>119</v>
      </c>
    </row>
    <row r="303" spans="1:19">
      <c r="A303" s="49">
        <v>301</v>
      </c>
      <c r="B303">
        <v>1</v>
      </c>
      <c r="C303">
        <v>30</v>
      </c>
      <c r="D303">
        <v>34</v>
      </c>
      <c r="E303">
        <v>3000</v>
      </c>
      <c r="F303">
        <v>3999</v>
      </c>
      <c r="G303" s="61">
        <f t="shared" ca="1" si="52"/>
        <v>32</v>
      </c>
      <c r="H303" s="114">
        <f t="shared" ca="1" si="53"/>
        <v>3643</v>
      </c>
      <c r="I303" s="114" t="str">
        <f t="shared" ca="1" si="54"/>
        <v>Singapore</v>
      </c>
      <c r="J303" s="107">
        <f t="shared" ca="1" si="55"/>
        <v>473.59000000000003</v>
      </c>
      <c r="K303" s="108">
        <f t="shared" ca="1" si="56"/>
        <v>43312.661393291128</v>
      </c>
      <c r="L303" s="111">
        <f t="shared" ca="1" si="57"/>
        <v>498031.02145643905</v>
      </c>
      <c r="M303" s="102">
        <f t="shared" ca="1" si="58"/>
        <v>72</v>
      </c>
      <c r="N303" s="111">
        <f t="shared" ca="1" si="59"/>
        <v>11226.648396153956</v>
      </c>
      <c r="O303" s="102">
        <f t="shared" ca="1" si="60"/>
        <v>96</v>
      </c>
      <c r="P303" s="111">
        <f t="shared" ca="1" si="61"/>
        <v>82175.118540312425</v>
      </c>
      <c r="Q303" s="102">
        <f t="shared" ca="1" si="62"/>
        <v>72</v>
      </c>
      <c r="R303" s="110">
        <f t="shared" ca="1" si="63"/>
        <v>1</v>
      </c>
      <c r="S303">
        <f t="shared" ca="1" si="64"/>
        <v>95</v>
      </c>
    </row>
    <row r="304" spans="1:19">
      <c r="A304" s="49">
        <v>302</v>
      </c>
      <c r="B304">
        <v>1</v>
      </c>
      <c r="C304">
        <v>30</v>
      </c>
      <c r="D304">
        <v>34</v>
      </c>
      <c r="E304">
        <v>3000</v>
      </c>
      <c r="F304">
        <v>3999</v>
      </c>
      <c r="G304" s="61">
        <f t="shared" ca="1" si="52"/>
        <v>33</v>
      </c>
      <c r="H304" s="114">
        <f t="shared" ca="1" si="53"/>
        <v>3691</v>
      </c>
      <c r="I304" s="114" t="str">
        <f t="shared" ca="1" si="54"/>
        <v>Singapore</v>
      </c>
      <c r="J304" s="107">
        <f t="shared" ca="1" si="55"/>
        <v>479.83000000000004</v>
      </c>
      <c r="K304" s="108">
        <f t="shared" ca="1" si="56"/>
        <v>49070.085106076272</v>
      </c>
      <c r="L304" s="111">
        <f t="shared" ca="1" si="57"/>
        <v>285266.56938039104</v>
      </c>
      <c r="M304" s="102">
        <f t="shared" ca="1" si="58"/>
        <v>12</v>
      </c>
      <c r="N304" s="111">
        <f t="shared" ca="1" si="59"/>
        <v>14717.104208464149</v>
      </c>
      <c r="O304" s="102">
        <f t="shared" ca="1" si="60"/>
        <v>120</v>
      </c>
      <c r="P304" s="111">
        <f t="shared" ca="1" si="61"/>
        <v>61864.957792361762</v>
      </c>
      <c r="Q304" s="102">
        <f t="shared" ca="1" si="62"/>
        <v>36</v>
      </c>
      <c r="R304" s="110">
        <f t="shared" ca="1" si="63"/>
        <v>7</v>
      </c>
      <c r="S304">
        <f t="shared" ca="1" si="64"/>
        <v>107</v>
      </c>
    </row>
    <row r="305" spans="1:19">
      <c r="A305" s="49">
        <v>303</v>
      </c>
      <c r="B305">
        <v>1</v>
      </c>
      <c r="C305">
        <v>30</v>
      </c>
      <c r="D305">
        <v>34</v>
      </c>
      <c r="E305">
        <v>3000</v>
      </c>
      <c r="F305">
        <v>3999</v>
      </c>
      <c r="G305" s="61">
        <f t="shared" ca="1" si="52"/>
        <v>34</v>
      </c>
      <c r="H305" s="114">
        <f t="shared" ca="1" si="53"/>
        <v>3530</v>
      </c>
      <c r="I305" s="114" t="str">
        <f t="shared" ca="1" si="54"/>
        <v>China</v>
      </c>
      <c r="J305" s="107">
        <f t="shared" ca="1" si="55"/>
        <v>458.90000000000003</v>
      </c>
      <c r="K305" s="108">
        <f t="shared" ca="1" si="56"/>
        <v>51829.262083743983</v>
      </c>
      <c r="L305" s="111">
        <f t="shared" ca="1" si="57"/>
        <v>298309.25008791586</v>
      </c>
      <c r="M305" s="102">
        <f t="shared" ca="1" si="58"/>
        <v>12</v>
      </c>
      <c r="N305" s="111">
        <f t="shared" ca="1" si="59"/>
        <v>9811.464586352593</v>
      </c>
      <c r="O305" s="102">
        <f t="shared" ca="1" si="60"/>
        <v>72</v>
      </c>
      <c r="P305" s="111">
        <f t="shared" ca="1" si="61"/>
        <v>135024.42235374256</v>
      </c>
      <c r="Q305" s="102">
        <f t="shared" ca="1" si="62"/>
        <v>120</v>
      </c>
      <c r="R305" s="110">
        <f t="shared" ca="1" si="63"/>
        <v>1</v>
      </c>
      <c r="S305">
        <f t="shared" ca="1" si="64"/>
        <v>119</v>
      </c>
    </row>
    <row r="306" spans="1:19">
      <c r="A306" s="49">
        <v>304</v>
      </c>
      <c r="B306">
        <v>1</v>
      </c>
      <c r="C306">
        <v>30</v>
      </c>
      <c r="D306">
        <v>34</v>
      </c>
      <c r="E306">
        <v>3000</v>
      </c>
      <c r="F306">
        <v>3999</v>
      </c>
      <c r="G306" s="61">
        <f t="shared" ca="1" si="52"/>
        <v>34</v>
      </c>
      <c r="H306" s="114">
        <f t="shared" ca="1" si="53"/>
        <v>3570</v>
      </c>
      <c r="I306" s="114" t="str">
        <f t="shared" ca="1" si="54"/>
        <v>Singapore</v>
      </c>
      <c r="J306" s="107">
        <f t="shared" ca="1" si="55"/>
        <v>464.1</v>
      </c>
      <c r="K306" s="108">
        <f t="shared" ca="1" si="56"/>
        <v>52416.562503956375</v>
      </c>
      <c r="L306" s="111">
        <f t="shared" ca="1" si="57"/>
        <v>493709.43322479405</v>
      </c>
      <c r="M306" s="102">
        <f t="shared" ca="1" si="58"/>
        <v>60</v>
      </c>
      <c r="N306" s="111">
        <f t="shared" ca="1" si="59"/>
        <v>12233.01513593494</v>
      </c>
      <c r="O306" s="102">
        <f t="shared" ca="1" si="60"/>
        <v>96</v>
      </c>
      <c r="P306" s="111">
        <f t="shared" ca="1" si="61"/>
        <v>101166.73122365325</v>
      </c>
      <c r="Q306" s="102">
        <f t="shared" ca="1" si="62"/>
        <v>84</v>
      </c>
      <c r="R306" s="110">
        <f t="shared" ca="1" si="63"/>
        <v>1</v>
      </c>
      <c r="S306">
        <f t="shared" ca="1" si="64"/>
        <v>119</v>
      </c>
    </row>
    <row r="307" spans="1:19">
      <c r="A307" s="49">
        <v>305</v>
      </c>
      <c r="B307">
        <v>1</v>
      </c>
      <c r="C307">
        <v>30</v>
      </c>
      <c r="D307">
        <v>34</v>
      </c>
      <c r="E307">
        <v>3000</v>
      </c>
      <c r="F307">
        <v>3999</v>
      </c>
      <c r="G307" s="61">
        <f t="shared" ca="1" si="52"/>
        <v>31</v>
      </c>
      <c r="H307" s="114">
        <f t="shared" ca="1" si="53"/>
        <v>3499</v>
      </c>
      <c r="I307" s="114" t="str">
        <f t="shared" ca="1" si="54"/>
        <v>Malaysia</v>
      </c>
      <c r="J307" s="107">
        <f t="shared" ca="1" si="55"/>
        <v>454.87</v>
      </c>
      <c r="K307" s="108">
        <f t="shared" ca="1" si="56"/>
        <v>36622.557517916226</v>
      </c>
      <c r="L307" s="111">
        <f t="shared" ca="1" si="57"/>
        <v>394011.96218376217</v>
      </c>
      <c r="M307" s="102">
        <f t="shared" ca="1" si="58"/>
        <v>60</v>
      </c>
      <c r="N307" s="111">
        <f t="shared" ca="1" si="59"/>
        <v>11354.105686354394</v>
      </c>
      <c r="O307" s="102">
        <f t="shared" ca="1" si="60"/>
        <v>108</v>
      </c>
      <c r="P307" s="111">
        <f t="shared" ca="1" si="61"/>
        <v>83104.558104188094</v>
      </c>
      <c r="Q307" s="102">
        <f t="shared" ca="1" si="62"/>
        <v>84</v>
      </c>
      <c r="R307" s="110">
        <f t="shared" ca="1" si="63"/>
        <v>5</v>
      </c>
      <c r="S307">
        <f t="shared" ca="1" si="64"/>
        <v>83</v>
      </c>
    </row>
    <row r="308" spans="1:19">
      <c r="A308" s="49">
        <v>306</v>
      </c>
      <c r="B308">
        <v>1</v>
      </c>
      <c r="C308">
        <v>30</v>
      </c>
      <c r="D308">
        <v>34</v>
      </c>
      <c r="E308">
        <v>3000</v>
      </c>
      <c r="F308">
        <v>3999</v>
      </c>
      <c r="G308" s="61">
        <f t="shared" ca="1" si="52"/>
        <v>32</v>
      </c>
      <c r="H308" s="114">
        <f t="shared" ca="1" si="53"/>
        <v>3604</v>
      </c>
      <c r="I308" s="114" t="str">
        <f t="shared" ca="1" si="54"/>
        <v>Singapore</v>
      </c>
      <c r="J308" s="107">
        <f t="shared" ca="1" si="55"/>
        <v>468.52000000000004</v>
      </c>
      <c r="K308" s="108">
        <f t="shared" ca="1" si="56"/>
        <v>42848.979319632504</v>
      </c>
      <c r="L308" s="111">
        <f t="shared" ca="1" si="57"/>
        <v>760743.70546483691</v>
      </c>
      <c r="M308" s="102">
        <f t="shared" ca="1" si="58"/>
        <v>120</v>
      </c>
      <c r="N308" s="111">
        <f t="shared" ca="1" si="59"/>
        <v>9946.6061456636635</v>
      </c>
      <c r="O308" s="102">
        <f t="shared" ca="1" si="60"/>
        <v>84</v>
      </c>
      <c r="P308" s="111">
        <f t="shared" ca="1" si="61"/>
        <v>41612.837255939514</v>
      </c>
      <c r="Q308" s="102">
        <f t="shared" ca="1" si="62"/>
        <v>12</v>
      </c>
      <c r="R308" s="110">
        <f t="shared" ca="1" si="63"/>
        <v>5</v>
      </c>
      <c r="S308">
        <f t="shared" ca="1" si="64"/>
        <v>95</v>
      </c>
    </row>
    <row r="309" spans="1:19">
      <c r="A309" s="49">
        <v>307</v>
      </c>
      <c r="B309">
        <v>1</v>
      </c>
      <c r="C309">
        <v>30</v>
      </c>
      <c r="D309">
        <v>34</v>
      </c>
      <c r="E309">
        <v>3000</v>
      </c>
      <c r="F309">
        <v>3999</v>
      </c>
      <c r="G309" s="61">
        <f t="shared" ca="1" si="52"/>
        <v>34</v>
      </c>
      <c r="H309" s="114">
        <f t="shared" ca="1" si="53"/>
        <v>3575</v>
      </c>
      <c r="I309" s="114" t="str">
        <f t="shared" ca="1" si="54"/>
        <v>Singapore</v>
      </c>
      <c r="J309" s="107">
        <f t="shared" ca="1" si="55"/>
        <v>464.75</v>
      </c>
      <c r="K309" s="108">
        <f t="shared" ca="1" si="56"/>
        <v>52489.975056482916</v>
      </c>
      <c r="L309" s="111">
        <f t="shared" ca="1" si="57"/>
        <v>552029.99521892529</v>
      </c>
      <c r="M309" s="102">
        <f t="shared" ca="1" si="58"/>
        <v>72</v>
      </c>
      <c r="N309" s="111">
        <f t="shared" ca="1" si="59"/>
        <v>7935.0784438009869</v>
      </c>
      <c r="O309" s="102">
        <f t="shared" ca="1" si="60"/>
        <v>48</v>
      </c>
      <c r="P309" s="111">
        <f t="shared" ca="1" si="61"/>
        <v>101308.42132340623</v>
      </c>
      <c r="Q309" s="102">
        <f t="shared" ca="1" si="62"/>
        <v>84</v>
      </c>
      <c r="R309" s="110">
        <f t="shared" ca="1" si="63"/>
        <v>4</v>
      </c>
      <c r="S309">
        <f t="shared" ca="1" si="64"/>
        <v>119</v>
      </c>
    </row>
    <row r="310" spans="1:19">
      <c r="A310" s="49">
        <v>308</v>
      </c>
      <c r="B310">
        <v>1</v>
      </c>
      <c r="C310">
        <v>30</v>
      </c>
      <c r="D310">
        <v>34</v>
      </c>
      <c r="E310">
        <v>3000</v>
      </c>
      <c r="F310">
        <v>3999</v>
      </c>
      <c r="G310" s="61">
        <f t="shared" ca="1" si="52"/>
        <v>33</v>
      </c>
      <c r="H310" s="114">
        <f t="shared" ca="1" si="53"/>
        <v>3949</v>
      </c>
      <c r="I310" s="114" t="str">
        <f t="shared" ca="1" si="54"/>
        <v>Singapore</v>
      </c>
      <c r="J310" s="107">
        <f t="shared" ca="1" si="55"/>
        <v>513.37</v>
      </c>
      <c r="K310" s="108">
        <f t="shared" ca="1" si="56"/>
        <v>52500.072089920126</v>
      </c>
      <c r="L310" s="111">
        <f t="shared" ca="1" si="57"/>
        <v>351345.76340225863</v>
      </c>
      <c r="M310" s="102">
        <f t="shared" ca="1" si="58"/>
        <v>24</v>
      </c>
      <c r="N310" s="111">
        <f t="shared" ca="1" si="59"/>
        <v>7220.6512644132872</v>
      </c>
      <c r="O310" s="102">
        <f t="shared" ca="1" si="60"/>
        <v>36</v>
      </c>
      <c r="P310" s="111">
        <f t="shared" ca="1" si="61"/>
        <v>130615.17477929994</v>
      </c>
      <c r="Q310" s="102">
        <f t="shared" ca="1" si="62"/>
        <v>108</v>
      </c>
      <c r="R310" s="110">
        <f t="shared" ca="1" si="63"/>
        <v>1</v>
      </c>
      <c r="S310">
        <f t="shared" ca="1" si="64"/>
        <v>107</v>
      </c>
    </row>
    <row r="311" spans="1:19">
      <c r="A311" s="49">
        <v>309</v>
      </c>
      <c r="B311">
        <v>1</v>
      </c>
      <c r="C311">
        <v>30</v>
      </c>
      <c r="D311">
        <v>34</v>
      </c>
      <c r="E311">
        <v>3000</v>
      </c>
      <c r="F311">
        <v>3999</v>
      </c>
      <c r="G311" s="61">
        <f t="shared" ca="1" si="52"/>
        <v>31</v>
      </c>
      <c r="H311" s="114">
        <f t="shared" ca="1" si="53"/>
        <v>3702</v>
      </c>
      <c r="I311" s="114" t="str">
        <f t="shared" ca="1" si="54"/>
        <v>China</v>
      </c>
      <c r="J311" s="107">
        <f t="shared" ca="1" si="55"/>
        <v>481.26</v>
      </c>
      <c r="K311" s="108">
        <f t="shared" ca="1" si="56"/>
        <v>38747.272915497531</v>
      </c>
      <c r="L311" s="111">
        <f t="shared" ca="1" si="57"/>
        <v>532884.84866101015</v>
      </c>
      <c r="M311" s="102">
        <f t="shared" ca="1" si="58"/>
        <v>84</v>
      </c>
      <c r="N311" s="111">
        <f t="shared" ca="1" si="59"/>
        <v>8508.8292001108548</v>
      </c>
      <c r="O311" s="102">
        <f t="shared" ca="1" si="60"/>
        <v>72</v>
      </c>
      <c r="P311" s="111">
        <f t="shared" ca="1" si="61"/>
        <v>60240.066145230681</v>
      </c>
      <c r="Q311" s="102">
        <f t="shared" ca="1" si="62"/>
        <v>48</v>
      </c>
      <c r="R311" s="110">
        <f t="shared" ca="1" si="63"/>
        <v>1</v>
      </c>
      <c r="S311">
        <f t="shared" ca="1" si="64"/>
        <v>83</v>
      </c>
    </row>
    <row r="312" spans="1:19">
      <c r="A312" s="49">
        <v>310</v>
      </c>
      <c r="B312">
        <v>1</v>
      </c>
      <c r="C312">
        <v>30</v>
      </c>
      <c r="D312">
        <v>34</v>
      </c>
      <c r="E312">
        <v>3000</v>
      </c>
      <c r="F312">
        <v>3999</v>
      </c>
      <c r="G312" s="61">
        <f t="shared" ca="1" si="52"/>
        <v>34</v>
      </c>
      <c r="H312" s="114">
        <f t="shared" ca="1" si="53"/>
        <v>3188</v>
      </c>
      <c r="I312" s="114" t="str">
        <f t="shared" ca="1" si="54"/>
        <v>China</v>
      </c>
      <c r="J312" s="107">
        <f t="shared" ca="1" si="55"/>
        <v>414.44</v>
      </c>
      <c r="K312" s="108">
        <f t="shared" ca="1" si="56"/>
        <v>46807.843490927989</v>
      </c>
      <c r="L312" s="111">
        <f t="shared" ca="1" si="57"/>
        <v>547524.8945607444</v>
      </c>
      <c r="M312" s="102">
        <f t="shared" ca="1" si="58"/>
        <v>84</v>
      </c>
      <c r="N312" s="111">
        <f t="shared" ca="1" si="59"/>
        <v>12071.485892900426</v>
      </c>
      <c r="O312" s="102">
        <f t="shared" ca="1" si="60"/>
        <v>108</v>
      </c>
      <c r="P312" s="111">
        <f t="shared" ca="1" si="61"/>
        <v>64864.179689327051</v>
      </c>
      <c r="Q312" s="102">
        <f t="shared" ca="1" si="62"/>
        <v>48</v>
      </c>
      <c r="R312" s="110">
        <f t="shared" ca="1" si="63"/>
        <v>3</v>
      </c>
      <c r="S312">
        <f t="shared" ca="1" si="64"/>
        <v>119</v>
      </c>
    </row>
    <row r="313" spans="1:19">
      <c r="A313" s="49">
        <v>311</v>
      </c>
      <c r="B313">
        <v>1</v>
      </c>
      <c r="C313">
        <v>30</v>
      </c>
      <c r="D313">
        <v>34</v>
      </c>
      <c r="E313">
        <v>3000</v>
      </c>
      <c r="F313">
        <v>3999</v>
      </c>
      <c r="G313" s="61">
        <f t="shared" ca="1" si="52"/>
        <v>32</v>
      </c>
      <c r="H313" s="114">
        <f t="shared" ca="1" si="53"/>
        <v>3791</v>
      </c>
      <c r="I313" s="114" t="str">
        <f t="shared" ca="1" si="54"/>
        <v>Singapore</v>
      </c>
      <c r="J313" s="107">
        <f t="shared" ca="1" si="55"/>
        <v>492.83000000000004</v>
      </c>
      <c r="K313" s="108">
        <f t="shared" ca="1" si="56"/>
        <v>45072.275416405893</v>
      </c>
      <c r="L313" s="111">
        <f t="shared" ca="1" si="57"/>
        <v>265284.81155158696</v>
      </c>
      <c r="M313" s="102">
        <f t="shared" ca="1" si="58"/>
        <v>12</v>
      </c>
      <c r="N313" s="111">
        <f t="shared" ca="1" si="59"/>
        <v>8275.5850730186394</v>
      </c>
      <c r="O313" s="102">
        <f t="shared" ca="1" si="60"/>
        <v>60</v>
      </c>
      <c r="P313" s="111">
        <f t="shared" ca="1" si="61"/>
        <v>58592.632789769559</v>
      </c>
      <c r="Q313" s="102">
        <f t="shared" ca="1" si="62"/>
        <v>36</v>
      </c>
      <c r="R313" s="110">
        <f t="shared" ca="1" si="63"/>
        <v>2</v>
      </c>
      <c r="S313">
        <f t="shared" ca="1" si="64"/>
        <v>95</v>
      </c>
    </row>
    <row r="314" spans="1:19">
      <c r="A314" s="49">
        <v>312</v>
      </c>
      <c r="B314">
        <v>1</v>
      </c>
      <c r="C314">
        <v>30</v>
      </c>
      <c r="D314">
        <v>34</v>
      </c>
      <c r="E314">
        <v>3000</v>
      </c>
      <c r="F314">
        <v>3999</v>
      </c>
      <c r="G314" s="61">
        <f t="shared" ca="1" si="52"/>
        <v>33</v>
      </c>
      <c r="H314" s="114">
        <f t="shared" ca="1" si="53"/>
        <v>3549</v>
      </c>
      <c r="I314" s="114" t="str">
        <f t="shared" ca="1" si="54"/>
        <v>Singapore</v>
      </c>
      <c r="J314" s="107">
        <f t="shared" ca="1" si="55"/>
        <v>461.37</v>
      </c>
      <c r="K314" s="108">
        <f t="shared" ca="1" si="56"/>
        <v>47182.262812642832</v>
      </c>
      <c r="L314" s="111">
        <f t="shared" ca="1" si="57"/>
        <v>274291.80567082303</v>
      </c>
      <c r="M314" s="102">
        <f t="shared" ca="1" si="58"/>
        <v>12</v>
      </c>
      <c r="N314" s="111">
        <f t="shared" ca="1" si="59"/>
        <v>7358.075155392341</v>
      </c>
      <c r="O314" s="102">
        <f t="shared" ca="1" si="60"/>
        <v>48</v>
      </c>
      <c r="P314" s="111">
        <f t="shared" ca="1" si="61"/>
        <v>85270.654722374456</v>
      </c>
      <c r="Q314" s="102">
        <f t="shared" ca="1" si="62"/>
        <v>72</v>
      </c>
      <c r="R314" s="110">
        <f t="shared" ca="1" si="63"/>
        <v>5</v>
      </c>
      <c r="S314">
        <f t="shared" ca="1" si="64"/>
        <v>107</v>
      </c>
    </row>
    <row r="315" spans="1:19">
      <c r="A315" s="49">
        <v>313</v>
      </c>
      <c r="B315">
        <v>1</v>
      </c>
      <c r="C315">
        <v>30</v>
      </c>
      <c r="D315">
        <v>34</v>
      </c>
      <c r="E315">
        <v>3000</v>
      </c>
      <c r="F315">
        <v>3999</v>
      </c>
      <c r="G315" s="61">
        <f t="shared" ca="1" si="52"/>
        <v>34</v>
      </c>
      <c r="H315" s="114">
        <f t="shared" ca="1" si="53"/>
        <v>3390</v>
      </c>
      <c r="I315" s="114" t="str">
        <f t="shared" ca="1" si="54"/>
        <v>Singapore</v>
      </c>
      <c r="J315" s="107">
        <f t="shared" ca="1" si="55"/>
        <v>440.7</v>
      </c>
      <c r="K315" s="108">
        <f t="shared" ca="1" si="56"/>
        <v>49773.710613000592</v>
      </c>
      <c r="L315" s="111">
        <f t="shared" ca="1" si="57"/>
        <v>645345.80315623176</v>
      </c>
      <c r="M315" s="102">
        <f t="shared" ca="1" si="58"/>
        <v>96</v>
      </c>
      <c r="N315" s="111">
        <f t="shared" ca="1" si="59"/>
        <v>5887.3176619009264</v>
      </c>
      <c r="O315" s="102">
        <f t="shared" ca="1" si="60"/>
        <v>24</v>
      </c>
      <c r="P315" s="111">
        <f t="shared" ca="1" si="61"/>
        <v>96065.887632544676</v>
      </c>
      <c r="Q315" s="102">
        <f t="shared" ca="1" si="62"/>
        <v>84</v>
      </c>
      <c r="R315" s="110">
        <f t="shared" ca="1" si="63"/>
        <v>6</v>
      </c>
      <c r="S315">
        <f t="shared" ca="1" si="64"/>
        <v>119</v>
      </c>
    </row>
    <row r="316" spans="1:19">
      <c r="A316" s="49">
        <v>314</v>
      </c>
      <c r="B316">
        <v>1</v>
      </c>
      <c r="C316">
        <v>30</v>
      </c>
      <c r="D316">
        <v>34</v>
      </c>
      <c r="E316">
        <v>3000</v>
      </c>
      <c r="F316">
        <v>3999</v>
      </c>
      <c r="G316" s="61">
        <f t="shared" ca="1" si="52"/>
        <v>34</v>
      </c>
      <c r="H316" s="114">
        <f t="shared" ca="1" si="53"/>
        <v>3958</v>
      </c>
      <c r="I316" s="114" t="str">
        <f t="shared" ca="1" si="54"/>
        <v>China</v>
      </c>
      <c r="J316" s="107">
        <f t="shared" ca="1" si="55"/>
        <v>514.54</v>
      </c>
      <c r="K316" s="108">
        <f t="shared" ca="1" si="56"/>
        <v>58113.376580016607</v>
      </c>
      <c r="L316" s="111">
        <f t="shared" ca="1" si="57"/>
        <v>679768.98766355892</v>
      </c>
      <c r="M316" s="102">
        <f t="shared" ca="1" si="58"/>
        <v>84</v>
      </c>
      <c r="N316" s="111">
        <f t="shared" ca="1" si="59"/>
        <v>12235.841777944061</v>
      </c>
      <c r="O316" s="102">
        <f t="shared" ca="1" si="60"/>
        <v>84</v>
      </c>
      <c r="P316" s="111">
        <f t="shared" ca="1" si="61"/>
        <v>100843.14097276183</v>
      </c>
      <c r="Q316" s="102">
        <f t="shared" ca="1" si="62"/>
        <v>72</v>
      </c>
      <c r="R316" s="110">
        <f t="shared" ca="1" si="63"/>
        <v>4</v>
      </c>
      <c r="S316">
        <f t="shared" ca="1" si="64"/>
        <v>119</v>
      </c>
    </row>
    <row r="317" spans="1:19">
      <c r="A317" s="49">
        <v>315</v>
      </c>
      <c r="B317">
        <v>1</v>
      </c>
      <c r="C317">
        <v>30</v>
      </c>
      <c r="D317">
        <v>34</v>
      </c>
      <c r="E317">
        <v>3000</v>
      </c>
      <c r="F317">
        <v>3999</v>
      </c>
      <c r="G317" s="61">
        <f t="shared" ca="1" si="52"/>
        <v>33</v>
      </c>
      <c r="H317" s="114">
        <f t="shared" ca="1" si="53"/>
        <v>3409</v>
      </c>
      <c r="I317" s="114" t="str">
        <f t="shared" ca="1" si="54"/>
        <v>Singapore</v>
      </c>
      <c r="J317" s="107">
        <f t="shared" ca="1" si="55"/>
        <v>443.17</v>
      </c>
      <c r="K317" s="108">
        <f t="shared" ca="1" si="56"/>
        <v>45321.029565595774</v>
      </c>
      <c r="L317" s="111">
        <f t="shared" ca="1" si="57"/>
        <v>346293.01595882076</v>
      </c>
      <c r="M317" s="102">
        <f t="shared" ca="1" si="58"/>
        <v>36</v>
      </c>
      <c r="N317" s="111">
        <f t="shared" ca="1" si="59"/>
        <v>9977.0311343816375</v>
      </c>
      <c r="O317" s="102">
        <f t="shared" ca="1" si="60"/>
        <v>84</v>
      </c>
      <c r="P317" s="111">
        <f t="shared" ca="1" si="61"/>
        <v>81906.920808276845</v>
      </c>
      <c r="Q317" s="102">
        <f t="shared" ca="1" si="62"/>
        <v>72</v>
      </c>
      <c r="R317" s="110">
        <f t="shared" ca="1" si="63"/>
        <v>6</v>
      </c>
      <c r="S317">
        <f t="shared" ca="1" si="64"/>
        <v>107</v>
      </c>
    </row>
    <row r="318" spans="1:19">
      <c r="A318" s="49">
        <v>316</v>
      </c>
      <c r="B318">
        <v>1</v>
      </c>
      <c r="C318">
        <v>30</v>
      </c>
      <c r="D318">
        <v>34</v>
      </c>
      <c r="E318">
        <v>3000</v>
      </c>
      <c r="F318">
        <v>3999</v>
      </c>
      <c r="G318" s="61">
        <f t="shared" ca="1" si="52"/>
        <v>30</v>
      </c>
      <c r="H318" s="114">
        <f t="shared" ca="1" si="53"/>
        <v>3253</v>
      </c>
      <c r="I318" s="114" t="str">
        <f t="shared" ca="1" si="54"/>
        <v>Singapore</v>
      </c>
      <c r="J318" s="107">
        <f t="shared" ca="1" si="55"/>
        <v>422.89</v>
      </c>
      <c r="K318" s="108">
        <f t="shared" ca="1" si="56"/>
        <v>29362.193517138865</v>
      </c>
      <c r="L318" s="111">
        <f t="shared" ca="1" si="57"/>
        <v>214285.4015082476</v>
      </c>
      <c r="M318" s="102">
        <f t="shared" ca="1" si="58"/>
        <v>24</v>
      </c>
      <c r="N318" s="111">
        <f t="shared" ca="1" si="59"/>
        <v>7872.4093455805487</v>
      </c>
      <c r="O318" s="102">
        <f t="shared" ca="1" si="60"/>
        <v>84</v>
      </c>
      <c r="P318" s="111">
        <f t="shared" ca="1" si="61"/>
        <v>55730.759555580575</v>
      </c>
      <c r="Q318" s="102">
        <f t="shared" ca="1" si="62"/>
        <v>60</v>
      </c>
      <c r="R318" s="110">
        <f t="shared" ca="1" si="63"/>
        <v>1</v>
      </c>
      <c r="S318">
        <f t="shared" ca="1" si="64"/>
        <v>71</v>
      </c>
    </row>
    <row r="319" spans="1:19">
      <c r="A319" s="49">
        <v>317</v>
      </c>
      <c r="B319">
        <v>1</v>
      </c>
      <c r="C319">
        <v>30</v>
      </c>
      <c r="D319">
        <v>34</v>
      </c>
      <c r="E319">
        <v>3000</v>
      </c>
      <c r="F319">
        <v>3999</v>
      </c>
      <c r="G319" s="61">
        <f t="shared" ca="1" si="52"/>
        <v>34</v>
      </c>
      <c r="H319" s="114">
        <f t="shared" ca="1" si="53"/>
        <v>3670</v>
      </c>
      <c r="I319" s="114" t="str">
        <f t="shared" ca="1" si="54"/>
        <v>Singapore</v>
      </c>
      <c r="J319" s="107">
        <f t="shared" ca="1" si="55"/>
        <v>477.1</v>
      </c>
      <c r="K319" s="108">
        <f t="shared" ca="1" si="56"/>
        <v>53884.813554487366</v>
      </c>
      <c r="L319" s="111">
        <f t="shared" ca="1" si="57"/>
        <v>698648.70135202666</v>
      </c>
      <c r="M319" s="102">
        <f t="shared" ca="1" si="58"/>
        <v>96</v>
      </c>
      <c r="N319" s="111">
        <f t="shared" ca="1" si="59"/>
        <v>13896.597624512098</v>
      </c>
      <c r="O319" s="102">
        <f t="shared" ca="1" si="60"/>
        <v>108</v>
      </c>
      <c r="P319" s="111">
        <f t="shared" ca="1" si="61"/>
        <v>140379.49859440091</v>
      </c>
      <c r="Q319" s="102">
        <f t="shared" ca="1" si="62"/>
        <v>120</v>
      </c>
      <c r="R319" s="110">
        <f t="shared" ca="1" si="63"/>
        <v>3</v>
      </c>
      <c r="S319">
        <f t="shared" ca="1" si="64"/>
        <v>119</v>
      </c>
    </row>
    <row r="320" spans="1:19">
      <c r="A320" s="49">
        <v>318</v>
      </c>
      <c r="B320">
        <v>0</v>
      </c>
      <c r="C320">
        <v>30</v>
      </c>
      <c r="D320">
        <v>34</v>
      </c>
      <c r="E320">
        <v>3000</v>
      </c>
      <c r="F320">
        <v>3999</v>
      </c>
      <c r="G320" s="61">
        <f t="shared" ca="1" si="52"/>
        <v>31</v>
      </c>
      <c r="H320" s="114">
        <f t="shared" ca="1" si="53"/>
        <v>3947</v>
      </c>
      <c r="I320" s="114" t="str">
        <f t="shared" ca="1" si="54"/>
        <v>Singapore</v>
      </c>
      <c r="J320" s="107">
        <f t="shared" ca="1" si="55"/>
        <v>513.11</v>
      </c>
      <c r="K320" s="108">
        <f t="shared" ca="1" si="56"/>
        <v>41311.58460223359</v>
      </c>
      <c r="L320" s="111">
        <f t="shared" ca="1" si="57"/>
        <v>791453.52468704327</v>
      </c>
      <c r="M320" s="102">
        <f t="shared" ca="1" si="58"/>
        <v>120</v>
      </c>
      <c r="N320" s="111">
        <f t="shared" ca="1" si="59"/>
        <v>8000.2783267526611</v>
      </c>
      <c r="O320" s="102">
        <f t="shared" ca="1" si="60"/>
        <v>60</v>
      </c>
      <c r="P320" s="111">
        <f t="shared" ca="1" si="61"/>
        <v>64226.780409299157</v>
      </c>
      <c r="Q320" s="102">
        <f t="shared" ca="1" si="62"/>
        <v>48</v>
      </c>
      <c r="R320" s="110">
        <f t="shared" ca="1" si="63"/>
        <v>5</v>
      </c>
      <c r="S320">
        <f t="shared" ca="1" si="64"/>
        <v>83</v>
      </c>
    </row>
    <row r="321" spans="1:19">
      <c r="A321" s="49">
        <v>319</v>
      </c>
      <c r="B321">
        <v>0</v>
      </c>
      <c r="C321">
        <v>30</v>
      </c>
      <c r="D321">
        <v>34</v>
      </c>
      <c r="E321">
        <v>3000</v>
      </c>
      <c r="F321">
        <v>3999</v>
      </c>
      <c r="G321" s="61">
        <f t="shared" ca="1" si="52"/>
        <v>30</v>
      </c>
      <c r="H321" s="114">
        <f t="shared" ca="1" si="53"/>
        <v>3454</v>
      </c>
      <c r="I321" s="114" t="str">
        <f t="shared" ca="1" si="54"/>
        <v>Singapore</v>
      </c>
      <c r="J321" s="107">
        <f t="shared" ca="1" si="55"/>
        <v>449.02000000000004</v>
      </c>
      <c r="K321" s="108">
        <f t="shared" ca="1" si="56"/>
        <v>31176.457549399831</v>
      </c>
      <c r="L321" s="111">
        <f t="shared" ca="1" si="57"/>
        <v>358632.20617793431</v>
      </c>
      <c r="M321" s="102">
        <f t="shared" ca="1" si="58"/>
        <v>60</v>
      </c>
      <c r="N321" s="111">
        <f t="shared" ca="1" si="59"/>
        <v>4095.4663334063234</v>
      </c>
      <c r="O321" s="102">
        <f t="shared" ca="1" si="60"/>
        <v>24</v>
      </c>
      <c r="P321" s="111">
        <f t="shared" ca="1" si="61"/>
        <v>67569.229324507964</v>
      </c>
      <c r="Q321" s="102">
        <f t="shared" ca="1" si="62"/>
        <v>72</v>
      </c>
      <c r="R321" s="110">
        <f t="shared" ca="1" si="63"/>
        <v>6</v>
      </c>
      <c r="S321">
        <f t="shared" ca="1" si="64"/>
        <v>71</v>
      </c>
    </row>
    <row r="322" spans="1:19">
      <c r="A322" s="49">
        <v>320</v>
      </c>
      <c r="B322">
        <v>0</v>
      </c>
      <c r="C322">
        <v>30</v>
      </c>
      <c r="D322">
        <v>34</v>
      </c>
      <c r="E322">
        <v>3000</v>
      </c>
      <c r="F322">
        <v>3999</v>
      </c>
      <c r="G322" s="61">
        <f t="shared" ca="1" si="52"/>
        <v>32</v>
      </c>
      <c r="H322" s="114">
        <f t="shared" ca="1" si="53"/>
        <v>3531</v>
      </c>
      <c r="I322" s="114" t="str">
        <f t="shared" ca="1" si="54"/>
        <v>Singapore</v>
      </c>
      <c r="J322" s="107">
        <f t="shared" ca="1" si="55"/>
        <v>459.03000000000003</v>
      </c>
      <c r="K322" s="108">
        <f t="shared" ca="1" si="56"/>
        <v>41981.061592015089</v>
      </c>
      <c r="L322" s="111">
        <f t="shared" ca="1" si="57"/>
        <v>428223.14389092324</v>
      </c>
      <c r="M322" s="102">
        <f t="shared" ca="1" si="58"/>
        <v>60</v>
      </c>
      <c r="N322" s="111">
        <f t="shared" ca="1" si="59"/>
        <v>12103.276020354653</v>
      </c>
      <c r="O322" s="102">
        <f t="shared" ca="1" si="60"/>
        <v>108</v>
      </c>
      <c r="P322" s="111">
        <f t="shared" ca="1" si="61"/>
        <v>99747.060653997585</v>
      </c>
      <c r="Q322" s="102">
        <f t="shared" ca="1" si="62"/>
        <v>96</v>
      </c>
      <c r="R322" s="110">
        <f t="shared" ca="1" si="63"/>
        <v>1</v>
      </c>
      <c r="S322">
        <f t="shared" ca="1" si="64"/>
        <v>95</v>
      </c>
    </row>
    <row r="323" spans="1:19">
      <c r="A323" s="49">
        <v>321</v>
      </c>
      <c r="B323">
        <v>0</v>
      </c>
      <c r="C323">
        <v>30</v>
      </c>
      <c r="D323">
        <v>34</v>
      </c>
      <c r="E323">
        <v>3000</v>
      </c>
      <c r="F323">
        <v>3999</v>
      </c>
      <c r="G323" s="61">
        <f t="shared" ref="G323:G386" ca="1" si="65">RANDBETWEEN(C323,D323)</f>
        <v>32</v>
      </c>
      <c r="H323" s="114">
        <f t="shared" ca="1" si="53"/>
        <v>3516</v>
      </c>
      <c r="I323" s="114" t="str">
        <f t="shared" ca="1" si="54"/>
        <v>Singapore</v>
      </c>
      <c r="J323" s="107">
        <f t="shared" ca="1" si="55"/>
        <v>457.08000000000004</v>
      </c>
      <c r="K323" s="108">
        <f t="shared" ca="1" si="56"/>
        <v>41802.722332915619</v>
      </c>
      <c r="L323" s="111">
        <f t="shared" ca="1" si="57"/>
        <v>480668.9737691023</v>
      </c>
      <c r="M323" s="102">
        <f t="shared" ca="1" si="58"/>
        <v>72</v>
      </c>
      <c r="N323" s="111">
        <f t="shared" ca="1" si="59"/>
        <v>4428.737840537282</v>
      </c>
      <c r="O323" s="102">
        <f t="shared" ca="1" si="60"/>
        <v>12</v>
      </c>
      <c r="P323" s="111">
        <f t="shared" ca="1" si="61"/>
        <v>79310.380671901876</v>
      </c>
      <c r="Q323" s="102">
        <f t="shared" ca="1" si="62"/>
        <v>72</v>
      </c>
      <c r="R323" s="110">
        <f t="shared" ca="1" si="63"/>
        <v>6</v>
      </c>
      <c r="S323">
        <f t="shared" ca="1" si="64"/>
        <v>95</v>
      </c>
    </row>
    <row r="324" spans="1:19">
      <c r="A324" s="49">
        <v>322</v>
      </c>
      <c r="B324">
        <v>0</v>
      </c>
      <c r="C324">
        <v>30</v>
      </c>
      <c r="D324">
        <v>34</v>
      </c>
      <c r="E324">
        <v>3000</v>
      </c>
      <c r="F324">
        <v>3999</v>
      </c>
      <c r="G324" s="61">
        <f t="shared" ca="1" si="65"/>
        <v>33</v>
      </c>
      <c r="H324" s="114">
        <f t="shared" ref="H324:H387" ca="1" si="66">RANDBETWEEN(E324,F324)</f>
        <v>3468</v>
      </c>
      <c r="I324" s="114" t="str">
        <f t="shared" ref="I324:I387" ca="1" si="67">IF(RAND()&lt;0.3,"China",IF(RAND()&lt;0.6,"Singapore","Malaysia"))</f>
        <v>Malaysia</v>
      </c>
      <c r="J324" s="107">
        <f t="shared" ref="J324:J387" ca="1" si="68">H324*0.13</f>
        <v>450.84000000000003</v>
      </c>
      <c r="K324" s="108">
        <f t="shared" ref="K324:K387" ca="1" si="69">((J324/((1+$U$3)^S324))*(((1+$U$3)^(S324+1))-((1+$T$3)^(S324+1))))/($U$3-$T$3)</f>
        <v>46105.406433994183</v>
      </c>
      <c r="L324" s="111">
        <f t="shared" ref="L324:L387" ca="1" si="70">((((J324*$V$10)*(((1+$U$3)^(M324))-((1+$T$3)^(M324))))/($U$3-$T$3))+(K324*$V$10)*((1+$T$3)^(M324)))*5</f>
        <v>695187.0072739739</v>
      </c>
      <c r="M324" s="102">
        <f t="shared" ref="M324:M387" ca="1" si="71">RANDBETWEEN(1,10)*12</f>
        <v>108</v>
      </c>
      <c r="N324" s="111">
        <f t="shared" ref="N324:N387" ca="1" si="72">((J324*$W$6)*(((1+$U$3)^(O324))-((1+$T$3)^(O324))))/($U$3-$T$3)+((K324*$W$6)*((1+$T$3)^O324))</f>
        <v>6341.1543643923233</v>
      </c>
      <c r="O324" s="102">
        <f t="shared" ref="O324:O387" ca="1" si="73">RANDBETWEEN(1,10)*12</f>
        <v>36</v>
      </c>
      <c r="P324" s="111">
        <f t="shared" ref="P324:P387" ca="1" si="74">((((J324*$X$6)*(((1+$U$3)^(Q324))-((1+$T$3)^(Q324))))/($U$3-$T$3))+(K324*$X$6)*((1+$T$3)^Q324))*2.5</f>
        <v>65909.610929817572</v>
      </c>
      <c r="Q324" s="102">
        <f t="shared" ref="Q324:Q387" ca="1" si="75">RANDBETWEEN(1,10)*12</f>
        <v>48</v>
      </c>
      <c r="R324" s="110">
        <f t="shared" ref="R324:R387" ca="1" si="76">RANDBETWEEN(1,7)</f>
        <v>1</v>
      </c>
      <c r="S324">
        <f t="shared" ref="S324:S387" ca="1" si="77">((G324-24)*12)-1</f>
        <v>107</v>
      </c>
    </row>
    <row r="325" spans="1:19">
      <c r="A325" s="49">
        <v>323</v>
      </c>
      <c r="B325">
        <v>0</v>
      </c>
      <c r="C325">
        <v>30</v>
      </c>
      <c r="D325">
        <v>34</v>
      </c>
      <c r="E325">
        <v>3000</v>
      </c>
      <c r="F325">
        <v>3999</v>
      </c>
      <c r="G325" s="61">
        <f t="shared" ca="1" si="65"/>
        <v>30</v>
      </c>
      <c r="H325" s="114">
        <f t="shared" ca="1" si="66"/>
        <v>3985</v>
      </c>
      <c r="I325" s="114" t="str">
        <f t="shared" ca="1" si="67"/>
        <v>Malaysia</v>
      </c>
      <c r="J325" s="107">
        <f t="shared" ca="1" si="68"/>
        <v>518.05000000000007</v>
      </c>
      <c r="K325" s="108">
        <f t="shared" ca="1" si="69"/>
        <v>35969.364022686255</v>
      </c>
      <c r="L325" s="111">
        <f t="shared" ca="1" si="70"/>
        <v>472466.49270615412</v>
      </c>
      <c r="M325" s="102">
        <f t="shared" ca="1" si="71"/>
        <v>72</v>
      </c>
      <c r="N325" s="111">
        <f t="shared" ca="1" si="72"/>
        <v>8504.3968687107736</v>
      </c>
      <c r="O325" s="102">
        <f t="shared" ca="1" si="73"/>
        <v>72</v>
      </c>
      <c r="P325" s="111">
        <f t="shared" ca="1" si="74"/>
        <v>43313.251960255307</v>
      </c>
      <c r="Q325" s="102">
        <f t="shared" ca="1" si="75"/>
        <v>24</v>
      </c>
      <c r="R325" s="110">
        <f t="shared" ca="1" si="76"/>
        <v>6</v>
      </c>
      <c r="S325">
        <f t="shared" ca="1" si="77"/>
        <v>71</v>
      </c>
    </row>
    <row r="326" spans="1:19">
      <c r="A326" s="49">
        <v>324</v>
      </c>
      <c r="B326">
        <v>0</v>
      </c>
      <c r="C326">
        <v>30</v>
      </c>
      <c r="D326">
        <v>34</v>
      </c>
      <c r="E326">
        <v>3000</v>
      </c>
      <c r="F326">
        <v>3999</v>
      </c>
      <c r="G326" s="61">
        <f t="shared" ca="1" si="65"/>
        <v>30</v>
      </c>
      <c r="H326" s="114">
        <f t="shared" ca="1" si="66"/>
        <v>3225</v>
      </c>
      <c r="I326" s="114" t="str">
        <f t="shared" ca="1" si="67"/>
        <v>Malaysia</v>
      </c>
      <c r="J326" s="107">
        <f t="shared" ca="1" si="68"/>
        <v>419.25</v>
      </c>
      <c r="K326" s="108">
        <f t="shared" ca="1" si="69"/>
        <v>29109.460219112461</v>
      </c>
      <c r="L326" s="111">
        <f t="shared" ca="1" si="70"/>
        <v>612189.17087356001</v>
      </c>
      <c r="M326" s="102">
        <f t="shared" ca="1" si="71"/>
        <v>120</v>
      </c>
      <c r="N326" s="111">
        <f t="shared" ca="1" si="72"/>
        <v>8798.3357255748233</v>
      </c>
      <c r="O326" s="102">
        <f t="shared" ca="1" si="73"/>
        <v>96</v>
      </c>
      <c r="P326" s="111">
        <f t="shared" ca="1" si="74"/>
        <v>71542.607217560711</v>
      </c>
      <c r="Q326" s="102">
        <f t="shared" ca="1" si="75"/>
        <v>84</v>
      </c>
      <c r="R326" s="110">
        <f t="shared" ca="1" si="76"/>
        <v>4</v>
      </c>
      <c r="S326">
        <f t="shared" ca="1" si="77"/>
        <v>71</v>
      </c>
    </row>
    <row r="327" spans="1:19">
      <c r="A327" s="49">
        <v>325</v>
      </c>
      <c r="B327">
        <v>0</v>
      </c>
      <c r="C327">
        <v>30</v>
      </c>
      <c r="D327">
        <v>34</v>
      </c>
      <c r="E327">
        <v>3000</v>
      </c>
      <c r="F327">
        <v>3999</v>
      </c>
      <c r="G327" s="61">
        <f t="shared" ca="1" si="65"/>
        <v>34</v>
      </c>
      <c r="H327" s="114">
        <f t="shared" ca="1" si="66"/>
        <v>3174</v>
      </c>
      <c r="I327" s="114" t="str">
        <f t="shared" ca="1" si="67"/>
        <v>Malaysia</v>
      </c>
      <c r="J327" s="107">
        <f t="shared" ca="1" si="68"/>
        <v>412.62</v>
      </c>
      <c r="K327" s="108">
        <f t="shared" ca="1" si="69"/>
        <v>46602.288343853652</v>
      </c>
      <c r="L327" s="111">
        <f t="shared" ca="1" si="70"/>
        <v>667693.01937937329</v>
      </c>
      <c r="M327" s="102">
        <f t="shared" ca="1" si="71"/>
        <v>108</v>
      </c>
      <c r="N327" s="111">
        <f t="shared" ca="1" si="72"/>
        <v>12018.474348828719</v>
      </c>
      <c r="O327" s="102">
        <f t="shared" ca="1" si="73"/>
        <v>108</v>
      </c>
      <c r="P327" s="111">
        <f t="shared" ca="1" si="74"/>
        <v>72425.929208447313</v>
      </c>
      <c r="Q327" s="102">
        <f t="shared" ca="1" si="75"/>
        <v>60</v>
      </c>
      <c r="R327" s="110">
        <f t="shared" ca="1" si="76"/>
        <v>7</v>
      </c>
      <c r="S327">
        <f t="shared" ca="1" si="77"/>
        <v>119</v>
      </c>
    </row>
    <row r="328" spans="1:19">
      <c r="A328" s="49">
        <v>326</v>
      </c>
      <c r="B328">
        <v>0</v>
      </c>
      <c r="C328">
        <v>30</v>
      </c>
      <c r="D328">
        <v>34</v>
      </c>
      <c r="E328">
        <v>3000</v>
      </c>
      <c r="F328">
        <v>3999</v>
      </c>
      <c r="G328" s="61">
        <f t="shared" ca="1" si="65"/>
        <v>32</v>
      </c>
      <c r="H328" s="114">
        <f t="shared" ca="1" si="66"/>
        <v>3697</v>
      </c>
      <c r="I328" s="114" t="str">
        <f t="shared" ca="1" si="67"/>
        <v>Malaysia</v>
      </c>
      <c r="J328" s="107">
        <f t="shared" ca="1" si="68"/>
        <v>480.61</v>
      </c>
      <c r="K328" s="108">
        <f t="shared" ca="1" si="69"/>
        <v>43954.682726049221</v>
      </c>
      <c r="L328" s="111">
        <f t="shared" ca="1" si="70"/>
        <v>395402.66220386792</v>
      </c>
      <c r="M328" s="102">
        <f t="shared" ca="1" si="71"/>
        <v>48</v>
      </c>
      <c r="N328" s="111">
        <f t="shared" ca="1" si="72"/>
        <v>10203.274950199379</v>
      </c>
      <c r="O328" s="102">
        <f t="shared" ca="1" si="73"/>
        <v>84</v>
      </c>
      <c r="P328" s="111">
        <f t="shared" ca="1" si="74"/>
        <v>93530.020376827655</v>
      </c>
      <c r="Q328" s="102">
        <f t="shared" ca="1" si="75"/>
        <v>84</v>
      </c>
      <c r="R328" s="110">
        <f t="shared" ca="1" si="76"/>
        <v>4</v>
      </c>
      <c r="S328">
        <f t="shared" ca="1" si="77"/>
        <v>95</v>
      </c>
    </row>
    <row r="329" spans="1:19">
      <c r="A329" s="49">
        <v>327</v>
      </c>
      <c r="B329">
        <v>0</v>
      </c>
      <c r="C329">
        <v>30</v>
      </c>
      <c r="D329">
        <v>34</v>
      </c>
      <c r="E329">
        <v>3000</v>
      </c>
      <c r="F329">
        <v>3999</v>
      </c>
      <c r="G329" s="61">
        <f t="shared" ca="1" si="65"/>
        <v>30</v>
      </c>
      <c r="H329" s="114">
        <f t="shared" ca="1" si="66"/>
        <v>3300</v>
      </c>
      <c r="I329" s="114" t="str">
        <f t="shared" ca="1" si="67"/>
        <v>Malaysia</v>
      </c>
      <c r="J329" s="107">
        <f t="shared" ca="1" si="68"/>
        <v>429</v>
      </c>
      <c r="K329" s="108">
        <f t="shared" ca="1" si="69"/>
        <v>29786.424410254607</v>
      </c>
      <c r="L329" s="111">
        <f t="shared" ca="1" si="70"/>
        <v>255924.52418012862</v>
      </c>
      <c r="M329" s="102">
        <f t="shared" ca="1" si="71"/>
        <v>36</v>
      </c>
      <c r="N329" s="111">
        <f t="shared" ca="1" si="72"/>
        <v>7986.1515033556125</v>
      </c>
      <c r="O329" s="102">
        <f t="shared" ca="1" si="73"/>
        <v>84</v>
      </c>
      <c r="P329" s="111">
        <f t="shared" ca="1" si="74"/>
        <v>82527.025022833608</v>
      </c>
      <c r="Q329" s="102">
        <f t="shared" ca="1" si="75"/>
        <v>96</v>
      </c>
      <c r="R329" s="110">
        <f t="shared" ca="1" si="76"/>
        <v>5</v>
      </c>
      <c r="S329">
        <f t="shared" ca="1" si="77"/>
        <v>71</v>
      </c>
    </row>
    <row r="330" spans="1:19">
      <c r="A330" s="49">
        <v>328</v>
      </c>
      <c r="B330">
        <v>0</v>
      </c>
      <c r="C330">
        <v>30</v>
      </c>
      <c r="D330">
        <v>34</v>
      </c>
      <c r="E330">
        <v>3000</v>
      </c>
      <c r="F330">
        <v>3999</v>
      </c>
      <c r="G330" s="61">
        <f t="shared" ca="1" si="65"/>
        <v>30</v>
      </c>
      <c r="H330" s="114">
        <f t="shared" ca="1" si="66"/>
        <v>3805</v>
      </c>
      <c r="I330" s="114" t="str">
        <f t="shared" ca="1" si="67"/>
        <v>China</v>
      </c>
      <c r="J330" s="107">
        <f t="shared" ca="1" si="68"/>
        <v>494.65000000000003</v>
      </c>
      <c r="K330" s="108">
        <f t="shared" ca="1" si="69"/>
        <v>34344.649963945092</v>
      </c>
      <c r="L330" s="111">
        <f t="shared" ca="1" si="70"/>
        <v>511570.81599777966</v>
      </c>
      <c r="M330" s="102">
        <f t="shared" ca="1" si="71"/>
        <v>84</v>
      </c>
      <c r="N330" s="111">
        <f t="shared" ca="1" si="72"/>
        <v>5311.5971700293976</v>
      </c>
      <c r="O330" s="102">
        <f t="shared" ca="1" si="73"/>
        <v>36</v>
      </c>
      <c r="P330" s="111">
        <f t="shared" ca="1" si="74"/>
        <v>34583.588981323766</v>
      </c>
      <c r="Q330" s="102">
        <f t="shared" ca="1" si="75"/>
        <v>12</v>
      </c>
      <c r="R330" s="110">
        <f t="shared" ca="1" si="76"/>
        <v>2</v>
      </c>
      <c r="S330">
        <f t="shared" ca="1" si="77"/>
        <v>71</v>
      </c>
    </row>
    <row r="331" spans="1:19">
      <c r="A331" s="49">
        <v>329</v>
      </c>
      <c r="B331">
        <v>0</v>
      </c>
      <c r="C331">
        <v>30</v>
      </c>
      <c r="D331">
        <v>34</v>
      </c>
      <c r="E331">
        <v>3000</v>
      </c>
      <c r="F331">
        <v>3999</v>
      </c>
      <c r="G331" s="61">
        <f t="shared" ca="1" si="65"/>
        <v>33</v>
      </c>
      <c r="H331" s="114">
        <f t="shared" ca="1" si="66"/>
        <v>3414</v>
      </c>
      <c r="I331" s="114" t="str">
        <f t="shared" ca="1" si="67"/>
        <v>Malaysia</v>
      </c>
      <c r="J331" s="107">
        <f t="shared" ca="1" si="68"/>
        <v>443.82</v>
      </c>
      <c r="K331" s="108">
        <f t="shared" ca="1" si="69"/>
        <v>45387.502181561744</v>
      </c>
      <c r="L331" s="111">
        <f t="shared" ca="1" si="70"/>
        <v>617407.61539140309</v>
      </c>
      <c r="M331" s="102">
        <f t="shared" ca="1" si="71"/>
        <v>96</v>
      </c>
      <c r="N331" s="111">
        <f t="shared" ca="1" si="72"/>
        <v>7978.755271175678</v>
      </c>
      <c r="O331" s="102">
        <f t="shared" ca="1" si="73"/>
        <v>60</v>
      </c>
      <c r="P331" s="111">
        <f t="shared" ca="1" si="74"/>
        <v>101872.25653958155</v>
      </c>
      <c r="Q331" s="102">
        <f t="shared" ca="1" si="75"/>
        <v>96</v>
      </c>
      <c r="R331" s="110">
        <f t="shared" ca="1" si="76"/>
        <v>2</v>
      </c>
      <c r="S331">
        <f t="shared" ca="1" si="77"/>
        <v>107</v>
      </c>
    </row>
    <row r="332" spans="1:19">
      <c r="A332" s="49">
        <v>330</v>
      </c>
      <c r="B332">
        <v>0</v>
      </c>
      <c r="C332">
        <v>30</v>
      </c>
      <c r="D332">
        <v>34</v>
      </c>
      <c r="E332">
        <v>3000</v>
      </c>
      <c r="F332">
        <v>3999</v>
      </c>
      <c r="G332" s="61">
        <f t="shared" ca="1" si="65"/>
        <v>33</v>
      </c>
      <c r="H332" s="114">
        <f t="shared" ca="1" si="66"/>
        <v>3317</v>
      </c>
      <c r="I332" s="114" t="str">
        <f t="shared" ca="1" si="67"/>
        <v>China</v>
      </c>
      <c r="J332" s="107">
        <f t="shared" ca="1" si="68"/>
        <v>431.21000000000004</v>
      </c>
      <c r="K332" s="108">
        <f t="shared" ca="1" si="69"/>
        <v>44097.933431822006</v>
      </c>
      <c r="L332" s="111">
        <f t="shared" ca="1" si="70"/>
        <v>664917.9074762892</v>
      </c>
      <c r="M332" s="102">
        <f t="shared" ca="1" si="71"/>
        <v>108</v>
      </c>
      <c r="N332" s="111">
        <f t="shared" ca="1" si="72"/>
        <v>9707.7771407286291</v>
      </c>
      <c r="O332" s="102">
        <f t="shared" ca="1" si="73"/>
        <v>84</v>
      </c>
      <c r="P332" s="111">
        <f t="shared" ca="1" si="74"/>
        <v>88987.957123345768</v>
      </c>
      <c r="Q332" s="102">
        <f t="shared" ca="1" si="75"/>
        <v>84</v>
      </c>
      <c r="R332" s="110">
        <f t="shared" ca="1" si="76"/>
        <v>4</v>
      </c>
      <c r="S332">
        <f t="shared" ca="1" si="77"/>
        <v>107</v>
      </c>
    </row>
    <row r="333" spans="1:19">
      <c r="A333" s="49">
        <v>331</v>
      </c>
      <c r="B333">
        <v>0</v>
      </c>
      <c r="C333">
        <v>30</v>
      </c>
      <c r="D333">
        <v>34</v>
      </c>
      <c r="E333">
        <v>3000</v>
      </c>
      <c r="F333">
        <v>3999</v>
      </c>
      <c r="G333" s="61">
        <f t="shared" ca="1" si="65"/>
        <v>32</v>
      </c>
      <c r="H333" s="114">
        <f t="shared" ca="1" si="66"/>
        <v>3561</v>
      </c>
      <c r="I333" s="114" t="str">
        <f t="shared" ca="1" si="67"/>
        <v>Singapore</v>
      </c>
      <c r="J333" s="107">
        <f t="shared" ca="1" si="68"/>
        <v>462.93</v>
      </c>
      <c r="K333" s="108">
        <f t="shared" ca="1" si="69"/>
        <v>42337.740110214028</v>
      </c>
      <c r="L333" s="111">
        <f t="shared" ca="1" si="70"/>
        <v>486820.88042996952</v>
      </c>
      <c r="M333" s="102">
        <f t="shared" ca="1" si="71"/>
        <v>72</v>
      </c>
      <c r="N333" s="111">
        <f t="shared" ca="1" si="72"/>
        <v>4485.4196388376731</v>
      </c>
      <c r="O333" s="102">
        <f t="shared" ca="1" si="73"/>
        <v>12</v>
      </c>
      <c r="P333" s="111">
        <f t="shared" ca="1" si="74"/>
        <v>124025.07638774891</v>
      </c>
      <c r="Q333" s="102">
        <f t="shared" ca="1" si="75"/>
        <v>120</v>
      </c>
      <c r="R333" s="110">
        <f t="shared" ca="1" si="76"/>
        <v>5</v>
      </c>
      <c r="S333">
        <f t="shared" ca="1" si="77"/>
        <v>95</v>
      </c>
    </row>
    <row r="334" spans="1:19">
      <c r="A334" s="49">
        <v>332</v>
      </c>
      <c r="B334">
        <v>0</v>
      </c>
      <c r="C334">
        <v>30</v>
      </c>
      <c r="D334">
        <v>34</v>
      </c>
      <c r="E334">
        <v>3000</v>
      </c>
      <c r="F334">
        <v>3999</v>
      </c>
      <c r="G334" s="61">
        <f t="shared" ca="1" si="65"/>
        <v>32</v>
      </c>
      <c r="H334" s="114">
        <f t="shared" ca="1" si="66"/>
        <v>3575</v>
      </c>
      <c r="I334" s="114" t="str">
        <f t="shared" ca="1" si="67"/>
        <v>Singapore</v>
      </c>
      <c r="J334" s="107">
        <f t="shared" ca="1" si="68"/>
        <v>464.75</v>
      </c>
      <c r="K334" s="108">
        <f t="shared" ca="1" si="69"/>
        <v>42504.190085373528</v>
      </c>
      <c r="L334" s="111">
        <f t="shared" ca="1" si="70"/>
        <v>548142.75759568997</v>
      </c>
      <c r="M334" s="102">
        <f t="shared" ca="1" si="71"/>
        <v>84</v>
      </c>
      <c r="N334" s="111">
        <f t="shared" ca="1" si="72"/>
        <v>12254.095659237577</v>
      </c>
      <c r="O334" s="102">
        <f t="shared" ca="1" si="73"/>
        <v>108</v>
      </c>
      <c r="P334" s="111">
        <f t="shared" ca="1" si="74"/>
        <v>41277.994780794608</v>
      </c>
      <c r="Q334" s="102">
        <f t="shared" ca="1" si="75"/>
        <v>12</v>
      </c>
      <c r="R334" s="110">
        <f t="shared" ca="1" si="76"/>
        <v>1</v>
      </c>
      <c r="S334">
        <f t="shared" ca="1" si="77"/>
        <v>95</v>
      </c>
    </row>
    <row r="335" spans="1:19">
      <c r="A335" s="49">
        <v>333</v>
      </c>
      <c r="B335">
        <v>0</v>
      </c>
      <c r="C335">
        <v>30</v>
      </c>
      <c r="D335">
        <v>34</v>
      </c>
      <c r="E335">
        <v>3000</v>
      </c>
      <c r="F335">
        <v>3999</v>
      </c>
      <c r="G335" s="61">
        <f t="shared" ca="1" si="65"/>
        <v>30</v>
      </c>
      <c r="H335" s="114">
        <f t="shared" ca="1" si="66"/>
        <v>3032</v>
      </c>
      <c r="I335" s="114" t="str">
        <f t="shared" ca="1" si="67"/>
        <v>China</v>
      </c>
      <c r="J335" s="107">
        <f t="shared" ca="1" si="68"/>
        <v>394.16</v>
      </c>
      <c r="K335" s="108">
        <f t="shared" ca="1" si="69"/>
        <v>27367.405700573327</v>
      </c>
      <c r="L335" s="111">
        <f t="shared" ca="1" si="70"/>
        <v>359477.64263113146</v>
      </c>
      <c r="M335" s="102">
        <f t="shared" ca="1" si="71"/>
        <v>72</v>
      </c>
      <c r="N335" s="111">
        <f t="shared" ca="1" si="72"/>
        <v>3006.3058212793785</v>
      </c>
      <c r="O335" s="102">
        <f t="shared" ca="1" si="73"/>
        <v>12</v>
      </c>
      <c r="P335" s="111">
        <f t="shared" ca="1" si="74"/>
        <v>51944.562856600161</v>
      </c>
      <c r="Q335" s="102">
        <f t="shared" ca="1" si="75"/>
        <v>60</v>
      </c>
      <c r="R335" s="110">
        <f t="shared" ca="1" si="76"/>
        <v>4</v>
      </c>
      <c r="S335">
        <f t="shared" ca="1" si="77"/>
        <v>71</v>
      </c>
    </row>
    <row r="336" spans="1:19">
      <c r="A336" s="49">
        <v>334</v>
      </c>
      <c r="B336">
        <v>0</v>
      </c>
      <c r="C336">
        <v>30</v>
      </c>
      <c r="D336">
        <v>34</v>
      </c>
      <c r="E336">
        <v>3000</v>
      </c>
      <c r="F336">
        <v>3999</v>
      </c>
      <c r="G336" s="61">
        <f t="shared" ca="1" si="65"/>
        <v>30</v>
      </c>
      <c r="H336" s="114">
        <f t="shared" ca="1" si="66"/>
        <v>3717</v>
      </c>
      <c r="I336" s="114" t="str">
        <f t="shared" ca="1" si="67"/>
        <v>Singapore</v>
      </c>
      <c r="J336" s="107">
        <f t="shared" ca="1" si="68"/>
        <v>483.21000000000004</v>
      </c>
      <c r="K336" s="108">
        <f t="shared" ca="1" si="69"/>
        <v>33550.345313004967</v>
      </c>
      <c r="L336" s="111">
        <f t="shared" ca="1" si="70"/>
        <v>705583.61182543333</v>
      </c>
      <c r="M336" s="102">
        <f t="shared" ca="1" si="71"/>
        <v>120</v>
      </c>
      <c r="N336" s="111">
        <f t="shared" ca="1" si="72"/>
        <v>11373.737348883184</v>
      </c>
      <c r="O336" s="102">
        <f t="shared" ca="1" si="73"/>
        <v>108</v>
      </c>
      <c r="P336" s="111">
        <f t="shared" ca="1" si="74"/>
        <v>72714.193804052135</v>
      </c>
      <c r="Q336" s="102">
        <f t="shared" ca="1" si="75"/>
        <v>72</v>
      </c>
      <c r="R336" s="110">
        <f t="shared" ca="1" si="76"/>
        <v>4</v>
      </c>
      <c r="S336">
        <f t="shared" ca="1" si="77"/>
        <v>71</v>
      </c>
    </row>
    <row r="337" spans="1:19">
      <c r="A337" s="49">
        <v>335</v>
      </c>
      <c r="B337">
        <v>0</v>
      </c>
      <c r="C337">
        <v>30</v>
      </c>
      <c r="D337">
        <v>34</v>
      </c>
      <c r="E337">
        <v>3000</v>
      </c>
      <c r="F337">
        <v>3999</v>
      </c>
      <c r="G337" s="61">
        <f t="shared" ca="1" si="65"/>
        <v>34</v>
      </c>
      <c r="H337" s="114">
        <f t="shared" ca="1" si="66"/>
        <v>3655</v>
      </c>
      <c r="I337" s="114" t="str">
        <f t="shared" ca="1" si="67"/>
        <v>Malaysia</v>
      </c>
      <c r="J337" s="107">
        <f t="shared" ca="1" si="68"/>
        <v>475.15000000000003</v>
      </c>
      <c r="K337" s="108">
        <f t="shared" ca="1" si="69"/>
        <v>53664.575896907721</v>
      </c>
      <c r="L337" s="111">
        <f t="shared" ca="1" si="70"/>
        <v>399841.7865099645</v>
      </c>
      <c r="M337" s="102">
        <f t="shared" ca="1" si="71"/>
        <v>36</v>
      </c>
      <c r="N337" s="111">
        <f t="shared" ca="1" si="72"/>
        <v>6347.5357092176655</v>
      </c>
      <c r="O337" s="102">
        <f t="shared" ca="1" si="73"/>
        <v>24</v>
      </c>
      <c r="P337" s="111">
        <f t="shared" ca="1" si="74"/>
        <v>83401.629255474167</v>
      </c>
      <c r="Q337" s="102">
        <f t="shared" ca="1" si="75"/>
        <v>60</v>
      </c>
      <c r="R337" s="110">
        <f t="shared" ca="1" si="76"/>
        <v>5</v>
      </c>
      <c r="S337">
        <f t="shared" ca="1" si="77"/>
        <v>119</v>
      </c>
    </row>
    <row r="338" spans="1:19">
      <c r="A338" s="49">
        <v>336</v>
      </c>
      <c r="B338">
        <v>0</v>
      </c>
      <c r="C338">
        <v>30</v>
      </c>
      <c r="D338">
        <v>34</v>
      </c>
      <c r="E338">
        <v>3000</v>
      </c>
      <c r="F338">
        <v>3999</v>
      </c>
      <c r="G338" s="61">
        <f t="shared" ca="1" si="65"/>
        <v>31</v>
      </c>
      <c r="H338" s="114">
        <f t="shared" ca="1" si="66"/>
        <v>3593</v>
      </c>
      <c r="I338" s="114" t="str">
        <f t="shared" ca="1" si="67"/>
        <v>Singapore</v>
      </c>
      <c r="J338" s="107">
        <f t="shared" ca="1" si="68"/>
        <v>467.09000000000003</v>
      </c>
      <c r="K338" s="108">
        <f t="shared" ca="1" si="69"/>
        <v>37606.415879357817</v>
      </c>
      <c r="L338" s="111">
        <f t="shared" ca="1" si="70"/>
        <v>458794.39516174898</v>
      </c>
      <c r="M338" s="102">
        <f t="shared" ca="1" si="71"/>
        <v>72</v>
      </c>
      <c r="N338" s="111">
        <f t="shared" ca="1" si="72"/>
        <v>9309.5069428152801</v>
      </c>
      <c r="O338" s="102">
        <f t="shared" ca="1" si="73"/>
        <v>84</v>
      </c>
      <c r="P338" s="111">
        <f t="shared" ca="1" si="74"/>
        <v>66758.508636991275</v>
      </c>
      <c r="Q338" s="102">
        <f t="shared" ca="1" si="75"/>
        <v>60</v>
      </c>
      <c r="R338" s="110">
        <f t="shared" ca="1" si="76"/>
        <v>5</v>
      </c>
      <c r="S338">
        <f t="shared" ca="1" si="77"/>
        <v>83</v>
      </c>
    </row>
    <row r="339" spans="1:19">
      <c r="A339" s="49">
        <v>337</v>
      </c>
      <c r="B339">
        <v>0</v>
      </c>
      <c r="C339">
        <v>30</v>
      </c>
      <c r="D339">
        <v>34</v>
      </c>
      <c r="E339">
        <v>3000</v>
      </c>
      <c r="F339">
        <v>3999</v>
      </c>
      <c r="G339" s="61">
        <f t="shared" ca="1" si="65"/>
        <v>31</v>
      </c>
      <c r="H339" s="114">
        <f t="shared" ca="1" si="66"/>
        <v>3414</v>
      </c>
      <c r="I339" s="114" t="str">
        <f t="shared" ca="1" si="67"/>
        <v>Malaysia</v>
      </c>
      <c r="J339" s="107">
        <f t="shared" ca="1" si="68"/>
        <v>443.82</v>
      </c>
      <c r="K339" s="108">
        <f t="shared" ca="1" si="69"/>
        <v>35732.898361293512</v>
      </c>
      <c r="L339" s="111">
        <f t="shared" ca="1" si="70"/>
        <v>551176.44387251185</v>
      </c>
      <c r="M339" s="102">
        <f t="shared" ca="1" si="71"/>
        <v>96</v>
      </c>
      <c r="N339" s="111">
        <f t="shared" ca="1" si="72"/>
        <v>5264.0847829187096</v>
      </c>
      <c r="O339" s="102">
        <f t="shared" ca="1" si="73"/>
        <v>36</v>
      </c>
      <c r="P339" s="111">
        <f t="shared" ca="1" si="74"/>
        <v>71929.71632022399</v>
      </c>
      <c r="Q339" s="102">
        <f t="shared" ca="1" si="75"/>
        <v>72</v>
      </c>
      <c r="R339" s="110">
        <f t="shared" ca="1" si="76"/>
        <v>5</v>
      </c>
      <c r="S339">
        <f t="shared" ca="1" si="77"/>
        <v>83</v>
      </c>
    </row>
    <row r="340" spans="1:19">
      <c r="A340" s="49">
        <v>338</v>
      </c>
      <c r="B340">
        <v>0</v>
      </c>
      <c r="C340">
        <v>30</v>
      </c>
      <c r="D340">
        <v>34</v>
      </c>
      <c r="E340">
        <v>3000</v>
      </c>
      <c r="F340">
        <v>3999</v>
      </c>
      <c r="G340" s="61">
        <f t="shared" ca="1" si="65"/>
        <v>31</v>
      </c>
      <c r="H340" s="114">
        <f t="shared" ca="1" si="66"/>
        <v>3277</v>
      </c>
      <c r="I340" s="114" t="str">
        <f t="shared" ca="1" si="67"/>
        <v>China</v>
      </c>
      <c r="J340" s="107">
        <f t="shared" ca="1" si="68"/>
        <v>426.01</v>
      </c>
      <c r="K340" s="108">
        <f t="shared" ca="1" si="69"/>
        <v>34298.97713238396</v>
      </c>
      <c r="L340" s="111">
        <f t="shared" ca="1" si="70"/>
        <v>471708.17100543762</v>
      </c>
      <c r="M340" s="102">
        <f t="shared" ca="1" si="71"/>
        <v>84</v>
      </c>
      <c r="N340" s="111">
        <f t="shared" ca="1" si="72"/>
        <v>6642.2376682970544</v>
      </c>
      <c r="O340" s="102">
        <f t="shared" ca="1" si="73"/>
        <v>60</v>
      </c>
      <c r="P340" s="111">
        <f t="shared" ca="1" si="74"/>
        <v>69043.257288041612</v>
      </c>
      <c r="Q340" s="102">
        <f t="shared" ca="1" si="75"/>
        <v>72</v>
      </c>
      <c r="R340" s="110">
        <f t="shared" ca="1" si="76"/>
        <v>1</v>
      </c>
      <c r="S340">
        <f t="shared" ca="1" si="77"/>
        <v>83</v>
      </c>
    </row>
    <row r="341" spans="1:19">
      <c r="A341" s="49">
        <v>339</v>
      </c>
      <c r="B341">
        <v>1</v>
      </c>
      <c r="C341">
        <v>30</v>
      </c>
      <c r="D341">
        <v>34</v>
      </c>
      <c r="E341">
        <v>4000</v>
      </c>
      <c r="F341">
        <v>4999</v>
      </c>
      <c r="G341" s="61">
        <f t="shared" ca="1" si="65"/>
        <v>34</v>
      </c>
      <c r="H341" s="114">
        <f t="shared" ca="1" si="66"/>
        <v>4789</v>
      </c>
      <c r="I341" s="114" t="str">
        <f t="shared" ca="1" si="67"/>
        <v>China</v>
      </c>
      <c r="J341" s="107">
        <f t="shared" ca="1" si="68"/>
        <v>622.57000000000005</v>
      </c>
      <c r="K341" s="108">
        <f t="shared" ca="1" si="69"/>
        <v>70314.54280992916</v>
      </c>
      <c r="L341" s="111">
        <f t="shared" ca="1" si="70"/>
        <v>662289.76910743397</v>
      </c>
      <c r="M341" s="102">
        <f t="shared" ca="1" si="71"/>
        <v>60</v>
      </c>
      <c r="N341" s="111">
        <f t="shared" ca="1" si="72"/>
        <v>11921.215843933809</v>
      </c>
      <c r="O341" s="102">
        <f t="shared" ca="1" si="73"/>
        <v>60</v>
      </c>
      <c r="P341" s="111">
        <f t="shared" ca="1" si="74"/>
        <v>86442.949951676157</v>
      </c>
      <c r="Q341" s="102">
        <f t="shared" ca="1" si="75"/>
        <v>36</v>
      </c>
      <c r="R341" s="110">
        <f t="shared" ca="1" si="76"/>
        <v>7</v>
      </c>
      <c r="S341">
        <f t="shared" ca="1" si="77"/>
        <v>119</v>
      </c>
    </row>
    <row r="342" spans="1:19">
      <c r="A342" s="49">
        <v>340</v>
      </c>
      <c r="B342">
        <v>1</v>
      </c>
      <c r="C342">
        <v>30</v>
      </c>
      <c r="D342">
        <v>34</v>
      </c>
      <c r="E342">
        <v>4000</v>
      </c>
      <c r="F342">
        <v>4999</v>
      </c>
      <c r="G342" s="61">
        <f t="shared" ca="1" si="65"/>
        <v>33</v>
      </c>
      <c r="H342" s="114">
        <f t="shared" ca="1" si="66"/>
        <v>4373</v>
      </c>
      <c r="I342" s="114" t="str">
        <f t="shared" ca="1" si="67"/>
        <v>China</v>
      </c>
      <c r="J342" s="107">
        <f t="shared" ca="1" si="68"/>
        <v>568.49</v>
      </c>
      <c r="K342" s="108">
        <f t="shared" ca="1" si="69"/>
        <v>58136.949923834072</v>
      </c>
      <c r="L342" s="111">
        <f t="shared" ca="1" si="70"/>
        <v>337976.35001366847</v>
      </c>
      <c r="M342" s="102">
        <f t="shared" ca="1" si="71"/>
        <v>12</v>
      </c>
      <c r="N342" s="111">
        <f t="shared" ca="1" si="72"/>
        <v>17436.439096075243</v>
      </c>
      <c r="O342" s="102">
        <f t="shared" ca="1" si="73"/>
        <v>120</v>
      </c>
      <c r="P342" s="111">
        <f t="shared" ca="1" si="74"/>
        <v>55766.0977522553</v>
      </c>
      <c r="Q342" s="102">
        <f t="shared" ca="1" si="75"/>
        <v>12</v>
      </c>
      <c r="R342" s="110">
        <f t="shared" ca="1" si="76"/>
        <v>2</v>
      </c>
      <c r="S342">
        <f t="shared" ca="1" si="77"/>
        <v>107</v>
      </c>
    </row>
    <row r="343" spans="1:19">
      <c r="A343" s="49">
        <v>341</v>
      </c>
      <c r="B343">
        <v>1</v>
      </c>
      <c r="C343">
        <v>30</v>
      </c>
      <c r="D343">
        <v>34</v>
      </c>
      <c r="E343">
        <v>4000</v>
      </c>
      <c r="F343">
        <v>4999</v>
      </c>
      <c r="G343" s="61">
        <f t="shared" ca="1" si="65"/>
        <v>33</v>
      </c>
      <c r="H343" s="114">
        <f t="shared" ca="1" si="66"/>
        <v>4995</v>
      </c>
      <c r="I343" s="114" t="str">
        <f t="shared" ca="1" si="67"/>
        <v>Singapore</v>
      </c>
      <c r="J343" s="107">
        <f t="shared" ca="1" si="68"/>
        <v>649.35</v>
      </c>
      <c r="K343" s="108">
        <f t="shared" ca="1" si="69"/>
        <v>66406.14335000026</v>
      </c>
      <c r="L343" s="111">
        <f t="shared" ca="1" si="70"/>
        <v>1106474.2394605258</v>
      </c>
      <c r="M343" s="102">
        <f t="shared" ca="1" si="71"/>
        <v>120</v>
      </c>
      <c r="N343" s="111">
        <f t="shared" ca="1" si="72"/>
        <v>7999.3663174213889</v>
      </c>
      <c r="O343" s="102">
        <f t="shared" ca="1" si="73"/>
        <v>24</v>
      </c>
      <c r="P343" s="111">
        <f t="shared" ca="1" si="74"/>
        <v>107008.5697067828</v>
      </c>
      <c r="Q343" s="102">
        <f t="shared" ca="1" si="75"/>
        <v>60</v>
      </c>
      <c r="R343" s="110">
        <f t="shared" ca="1" si="76"/>
        <v>2</v>
      </c>
      <c r="S343">
        <f t="shared" ca="1" si="77"/>
        <v>107</v>
      </c>
    </row>
    <row r="344" spans="1:19">
      <c r="A344" s="49">
        <v>342</v>
      </c>
      <c r="B344">
        <v>1</v>
      </c>
      <c r="C344">
        <v>30</v>
      </c>
      <c r="D344">
        <v>34</v>
      </c>
      <c r="E344">
        <v>4000</v>
      </c>
      <c r="F344">
        <v>4999</v>
      </c>
      <c r="G344" s="61">
        <f t="shared" ca="1" si="65"/>
        <v>33</v>
      </c>
      <c r="H344" s="114">
        <f t="shared" ca="1" si="66"/>
        <v>4092</v>
      </c>
      <c r="I344" s="114" t="str">
        <f t="shared" ca="1" si="67"/>
        <v>China</v>
      </c>
      <c r="J344" s="107">
        <f t="shared" ca="1" si="68"/>
        <v>531.96</v>
      </c>
      <c r="K344" s="108">
        <f t="shared" ca="1" si="69"/>
        <v>54401.188906546769</v>
      </c>
      <c r="L344" s="111">
        <f t="shared" ca="1" si="70"/>
        <v>820272.55875579605</v>
      </c>
      <c r="M344" s="102">
        <f t="shared" ca="1" si="71"/>
        <v>108</v>
      </c>
      <c r="N344" s="111">
        <f t="shared" ca="1" si="72"/>
        <v>16316.009325666568</v>
      </c>
      <c r="O344" s="102">
        <f t="shared" ca="1" si="73"/>
        <v>120</v>
      </c>
      <c r="P344" s="111">
        <f t="shared" ca="1" si="74"/>
        <v>68586.130394566339</v>
      </c>
      <c r="Q344" s="102">
        <f t="shared" ca="1" si="75"/>
        <v>36</v>
      </c>
      <c r="R344" s="110">
        <f t="shared" ca="1" si="76"/>
        <v>4</v>
      </c>
      <c r="S344">
        <f t="shared" ca="1" si="77"/>
        <v>107</v>
      </c>
    </row>
    <row r="345" spans="1:19">
      <c r="A345" s="49">
        <v>343</v>
      </c>
      <c r="B345">
        <v>1</v>
      </c>
      <c r="C345">
        <v>30</v>
      </c>
      <c r="D345">
        <v>34</v>
      </c>
      <c r="E345">
        <v>4000</v>
      </c>
      <c r="F345">
        <v>4999</v>
      </c>
      <c r="G345" s="61">
        <f t="shared" ca="1" si="65"/>
        <v>34</v>
      </c>
      <c r="H345" s="114">
        <f t="shared" ca="1" si="66"/>
        <v>4182</v>
      </c>
      <c r="I345" s="114" t="str">
        <f t="shared" ca="1" si="67"/>
        <v>Singapore</v>
      </c>
      <c r="J345" s="107">
        <f t="shared" ca="1" si="68"/>
        <v>543.66</v>
      </c>
      <c r="K345" s="108">
        <f t="shared" ca="1" si="69"/>
        <v>61402.258933206031</v>
      </c>
      <c r="L345" s="111">
        <f t="shared" ca="1" si="70"/>
        <v>879739.1956662063</v>
      </c>
      <c r="M345" s="102">
        <f t="shared" ca="1" si="71"/>
        <v>108</v>
      </c>
      <c r="N345" s="111">
        <f t="shared" ca="1" si="72"/>
        <v>9282.3770774757286</v>
      </c>
      <c r="O345" s="102">
        <f t="shared" ca="1" si="73"/>
        <v>48</v>
      </c>
      <c r="P345" s="111">
        <f t="shared" ca="1" si="74"/>
        <v>85088.456543527514</v>
      </c>
      <c r="Q345" s="102">
        <f t="shared" ca="1" si="75"/>
        <v>48</v>
      </c>
      <c r="R345" s="110">
        <f t="shared" ca="1" si="76"/>
        <v>7</v>
      </c>
      <c r="S345">
        <f t="shared" ca="1" si="77"/>
        <v>119</v>
      </c>
    </row>
    <row r="346" spans="1:19">
      <c r="A346" s="49">
        <v>344</v>
      </c>
      <c r="B346">
        <v>1</v>
      </c>
      <c r="C346">
        <v>30</v>
      </c>
      <c r="D346">
        <v>34</v>
      </c>
      <c r="E346">
        <v>4000</v>
      </c>
      <c r="F346">
        <v>4999</v>
      </c>
      <c r="G346" s="61">
        <f t="shared" ca="1" si="65"/>
        <v>33</v>
      </c>
      <c r="H346" s="114">
        <f t="shared" ca="1" si="66"/>
        <v>4090</v>
      </c>
      <c r="I346" s="114" t="str">
        <f t="shared" ca="1" si="67"/>
        <v>Singapore</v>
      </c>
      <c r="J346" s="107">
        <f t="shared" ca="1" si="68"/>
        <v>531.70000000000005</v>
      </c>
      <c r="K346" s="108">
        <f t="shared" ca="1" si="69"/>
        <v>54374.599860160386</v>
      </c>
      <c r="L346" s="111">
        <f t="shared" ca="1" si="70"/>
        <v>665005.3345657069</v>
      </c>
      <c r="M346" s="102">
        <f t="shared" ca="1" si="71"/>
        <v>84</v>
      </c>
      <c r="N346" s="111">
        <f t="shared" ca="1" si="72"/>
        <v>7478.4663640036342</v>
      </c>
      <c r="O346" s="102">
        <f t="shared" ca="1" si="73"/>
        <v>36</v>
      </c>
      <c r="P346" s="111">
        <f t="shared" ca="1" si="74"/>
        <v>98269.083633280243</v>
      </c>
      <c r="Q346" s="102">
        <f t="shared" ca="1" si="75"/>
        <v>72</v>
      </c>
      <c r="R346" s="110">
        <f t="shared" ca="1" si="76"/>
        <v>1</v>
      </c>
      <c r="S346">
        <f t="shared" ca="1" si="77"/>
        <v>107</v>
      </c>
    </row>
    <row r="347" spans="1:19">
      <c r="A347" s="49">
        <v>345</v>
      </c>
      <c r="B347">
        <v>1</v>
      </c>
      <c r="C347">
        <v>30</v>
      </c>
      <c r="D347">
        <v>34</v>
      </c>
      <c r="E347">
        <v>4000</v>
      </c>
      <c r="F347">
        <v>4999</v>
      </c>
      <c r="G347" s="61">
        <f t="shared" ca="1" si="65"/>
        <v>34</v>
      </c>
      <c r="H347" s="114">
        <f t="shared" ca="1" si="66"/>
        <v>4827</v>
      </c>
      <c r="I347" s="114" t="str">
        <f t="shared" ca="1" si="67"/>
        <v>China</v>
      </c>
      <c r="J347" s="107">
        <f t="shared" ca="1" si="68"/>
        <v>627.51</v>
      </c>
      <c r="K347" s="108">
        <f t="shared" ca="1" si="69"/>
        <v>70872.478209130932</v>
      </c>
      <c r="L347" s="111">
        <f t="shared" ca="1" si="70"/>
        <v>1015423.5048973644</v>
      </c>
      <c r="M347" s="102">
        <f t="shared" ca="1" si="71"/>
        <v>108</v>
      </c>
      <c r="N347" s="111">
        <f t="shared" ca="1" si="72"/>
        <v>7342.4638819089669</v>
      </c>
      <c r="O347" s="102">
        <f t="shared" ca="1" si="73"/>
        <v>12</v>
      </c>
      <c r="P347" s="111">
        <f t="shared" ca="1" si="74"/>
        <v>67305.918917498871</v>
      </c>
      <c r="Q347" s="102">
        <f t="shared" ca="1" si="75"/>
        <v>12</v>
      </c>
      <c r="R347" s="110">
        <f t="shared" ca="1" si="76"/>
        <v>6</v>
      </c>
      <c r="S347">
        <f t="shared" ca="1" si="77"/>
        <v>119</v>
      </c>
    </row>
    <row r="348" spans="1:19">
      <c r="A348" s="49">
        <v>346</v>
      </c>
      <c r="B348">
        <v>1</v>
      </c>
      <c r="C348">
        <v>30</v>
      </c>
      <c r="D348">
        <v>34</v>
      </c>
      <c r="E348">
        <v>4000</v>
      </c>
      <c r="F348">
        <v>4999</v>
      </c>
      <c r="G348" s="61">
        <f t="shared" ca="1" si="65"/>
        <v>31</v>
      </c>
      <c r="H348" s="114">
        <f t="shared" ca="1" si="66"/>
        <v>4514</v>
      </c>
      <c r="I348" s="114" t="str">
        <f t="shared" ca="1" si="67"/>
        <v>China</v>
      </c>
      <c r="J348" s="107">
        <f t="shared" ca="1" si="68"/>
        <v>586.82000000000005</v>
      </c>
      <c r="K348" s="108">
        <f t="shared" ca="1" si="69"/>
        <v>47246.134505822767</v>
      </c>
      <c r="L348" s="111">
        <f t="shared" ca="1" si="70"/>
        <v>508308.0872527872</v>
      </c>
      <c r="M348" s="102">
        <f t="shared" ca="1" si="71"/>
        <v>60</v>
      </c>
      <c r="N348" s="111">
        <f t="shared" ca="1" si="72"/>
        <v>14647.737373021931</v>
      </c>
      <c r="O348" s="102">
        <f t="shared" ca="1" si="73"/>
        <v>108</v>
      </c>
      <c r="P348" s="111">
        <f t="shared" ca="1" si="74"/>
        <v>73453.17627757194</v>
      </c>
      <c r="Q348" s="102">
        <f t="shared" ca="1" si="75"/>
        <v>48</v>
      </c>
      <c r="R348" s="110">
        <f t="shared" ca="1" si="76"/>
        <v>7</v>
      </c>
      <c r="S348">
        <f t="shared" ca="1" si="77"/>
        <v>83</v>
      </c>
    </row>
    <row r="349" spans="1:19">
      <c r="A349" s="49">
        <v>347</v>
      </c>
      <c r="B349">
        <v>1</v>
      </c>
      <c r="C349">
        <v>30</v>
      </c>
      <c r="D349">
        <v>34</v>
      </c>
      <c r="E349">
        <v>4000</v>
      </c>
      <c r="F349">
        <v>4999</v>
      </c>
      <c r="G349" s="61">
        <f t="shared" ca="1" si="65"/>
        <v>31</v>
      </c>
      <c r="H349" s="114">
        <f t="shared" ca="1" si="66"/>
        <v>4281</v>
      </c>
      <c r="I349" s="114" t="str">
        <f t="shared" ca="1" si="67"/>
        <v>Malaysia</v>
      </c>
      <c r="J349" s="107">
        <f t="shared" ca="1" si="68"/>
        <v>556.53</v>
      </c>
      <c r="K349" s="108">
        <f t="shared" ca="1" si="69"/>
        <v>44807.421758845194</v>
      </c>
      <c r="L349" s="111">
        <f t="shared" ca="1" si="70"/>
        <v>771759.01754919114</v>
      </c>
      <c r="M349" s="102">
        <f t="shared" ca="1" si="71"/>
        <v>108</v>
      </c>
      <c r="N349" s="111">
        <f t="shared" ca="1" si="72"/>
        <v>8677.271729624561</v>
      </c>
      <c r="O349" s="102">
        <f t="shared" ca="1" si="73"/>
        <v>60</v>
      </c>
      <c r="P349" s="111">
        <f t="shared" ca="1" si="74"/>
        <v>79541.657521558489</v>
      </c>
      <c r="Q349" s="102">
        <f t="shared" ca="1" si="75"/>
        <v>60</v>
      </c>
      <c r="R349" s="110">
        <f t="shared" ca="1" si="76"/>
        <v>5</v>
      </c>
      <c r="S349">
        <f t="shared" ca="1" si="77"/>
        <v>83</v>
      </c>
    </row>
    <row r="350" spans="1:19">
      <c r="A350" s="49">
        <v>348</v>
      </c>
      <c r="B350">
        <v>1</v>
      </c>
      <c r="C350">
        <v>30</v>
      </c>
      <c r="D350">
        <v>34</v>
      </c>
      <c r="E350">
        <v>4000</v>
      </c>
      <c r="F350">
        <v>4999</v>
      </c>
      <c r="G350" s="61">
        <f t="shared" ca="1" si="65"/>
        <v>32</v>
      </c>
      <c r="H350" s="114">
        <f t="shared" ca="1" si="66"/>
        <v>4414</v>
      </c>
      <c r="I350" s="114" t="str">
        <f t="shared" ca="1" si="67"/>
        <v>China</v>
      </c>
      <c r="J350" s="107">
        <f t="shared" ca="1" si="68"/>
        <v>573.82000000000005</v>
      </c>
      <c r="K350" s="108">
        <f t="shared" ca="1" si="69"/>
        <v>52479.299311003851</v>
      </c>
      <c r="L350" s="111">
        <f t="shared" ca="1" si="70"/>
        <v>359151.77306584443</v>
      </c>
      <c r="M350" s="102">
        <f t="shared" ca="1" si="71"/>
        <v>24</v>
      </c>
      <c r="N350" s="111">
        <f t="shared" ca="1" si="72"/>
        <v>8497.574335250667</v>
      </c>
      <c r="O350" s="102">
        <f t="shared" ca="1" si="73"/>
        <v>48</v>
      </c>
      <c r="P350" s="111">
        <f t="shared" ca="1" si="74"/>
        <v>77894.431406464442</v>
      </c>
      <c r="Q350" s="102">
        <f t="shared" ca="1" si="75"/>
        <v>48</v>
      </c>
      <c r="R350" s="110">
        <f t="shared" ca="1" si="76"/>
        <v>7</v>
      </c>
      <c r="S350">
        <f t="shared" ca="1" si="77"/>
        <v>95</v>
      </c>
    </row>
    <row r="351" spans="1:19">
      <c r="A351" s="49">
        <v>349</v>
      </c>
      <c r="B351">
        <v>1</v>
      </c>
      <c r="C351">
        <v>30</v>
      </c>
      <c r="D351">
        <v>34</v>
      </c>
      <c r="E351">
        <v>4000</v>
      </c>
      <c r="F351">
        <v>4999</v>
      </c>
      <c r="G351" s="61">
        <f t="shared" ca="1" si="65"/>
        <v>31</v>
      </c>
      <c r="H351" s="114">
        <f t="shared" ca="1" si="66"/>
        <v>4062</v>
      </c>
      <c r="I351" s="114" t="str">
        <f t="shared" ca="1" si="67"/>
        <v>Malaysia</v>
      </c>
      <c r="J351" s="107">
        <f t="shared" ca="1" si="68"/>
        <v>528.06000000000006</v>
      </c>
      <c r="K351" s="108">
        <f t="shared" ca="1" si="69"/>
        <v>42515.241108252565</v>
      </c>
      <c r="L351" s="111">
        <f t="shared" ca="1" si="70"/>
        <v>655793.41388697829</v>
      </c>
      <c r="M351" s="102">
        <f t="shared" ca="1" si="71"/>
        <v>96</v>
      </c>
      <c r="N351" s="111">
        <f t="shared" ca="1" si="72"/>
        <v>4575.3898377905853</v>
      </c>
      <c r="O351" s="102">
        <f t="shared" ca="1" si="73"/>
        <v>12</v>
      </c>
      <c r="P351" s="111">
        <f t="shared" ca="1" si="74"/>
        <v>85582.45685200642</v>
      </c>
      <c r="Q351" s="102">
        <f t="shared" ca="1" si="75"/>
        <v>72</v>
      </c>
      <c r="R351" s="110">
        <f t="shared" ca="1" si="76"/>
        <v>6</v>
      </c>
      <c r="S351">
        <f t="shared" ca="1" si="77"/>
        <v>83</v>
      </c>
    </row>
    <row r="352" spans="1:19">
      <c r="A352" s="49">
        <v>350</v>
      </c>
      <c r="B352">
        <v>1</v>
      </c>
      <c r="C352">
        <v>30</v>
      </c>
      <c r="D352">
        <v>34</v>
      </c>
      <c r="E352">
        <v>4000</v>
      </c>
      <c r="F352">
        <v>4999</v>
      </c>
      <c r="G352" s="61">
        <f t="shared" ca="1" si="65"/>
        <v>32</v>
      </c>
      <c r="H352" s="114">
        <f t="shared" ca="1" si="66"/>
        <v>4511</v>
      </c>
      <c r="I352" s="114" t="str">
        <f t="shared" ca="1" si="67"/>
        <v>Singapore</v>
      </c>
      <c r="J352" s="107">
        <f t="shared" ca="1" si="68"/>
        <v>586.43000000000006</v>
      </c>
      <c r="K352" s="108">
        <f t="shared" ca="1" si="69"/>
        <v>53632.559853180421</v>
      </c>
      <c r="L352" s="111">
        <f t="shared" ca="1" si="70"/>
        <v>315668.6322630464</v>
      </c>
      <c r="M352" s="102">
        <f t="shared" ca="1" si="71"/>
        <v>12</v>
      </c>
      <c r="N352" s="111">
        <f t="shared" ca="1" si="72"/>
        <v>15462.440704565233</v>
      </c>
      <c r="O352" s="102">
        <f t="shared" ca="1" si="73"/>
        <v>108</v>
      </c>
      <c r="P352" s="111">
        <f t="shared" ca="1" si="74"/>
        <v>60562.31354089352</v>
      </c>
      <c r="Q352" s="102">
        <f t="shared" ca="1" si="75"/>
        <v>24</v>
      </c>
      <c r="R352" s="110">
        <f t="shared" ca="1" si="76"/>
        <v>5</v>
      </c>
      <c r="S352">
        <f t="shared" ca="1" si="77"/>
        <v>95</v>
      </c>
    </row>
    <row r="353" spans="1:19">
      <c r="A353" s="49">
        <v>351</v>
      </c>
      <c r="B353">
        <v>1</v>
      </c>
      <c r="C353">
        <v>30</v>
      </c>
      <c r="D353">
        <v>34</v>
      </c>
      <c r="E353">
        <v>4000</v>
      </c>
      <c r="F353">
        <v>4999</v>
      </c>
      <c r="G353" s="61">
        <f t="shared" ca="1" si="65"/>
        <v>31</v>
      </c>
      <c r="H353" s="114">
        <f t="shared" ca="1" si="66"/>
        <v>4231</v>
      </c>
      <c r="I353" s="114" t="str">
        <f t="shared" ca="1" si="67"/>
        <v>China</v>
      </c>
      <c r="J353" s="107">
        <f t="shared" ca="1" si="68"/>
        <v>550.03</v>
      </c>
      <c r="K353" s="108">
        <f t="shared" ca="1" si="69"/>
        <v>44284.092843184779</v>
      </c>
      <c r="L353" s="111">
        <f t="shared" ca="1" si="70"/>
        <v>311687.96578552865</v>
      </c>
      <c r="M353" s="102">
        <f t="shared" ca="1" si="71"/>
        <v>24</v>
      </c>
      <c r="N353" s="111">
        <f t="shared" ca="1" si="72"/>
        <v>4765.7494839221963</v>
      </c>
      <c r="O353" s="102">
        <f t="shared" ca="1" si="73"/>
        <v>12</v>
      </c>
      <c r="P353" s="111">
        <f t="shared" ca="1" si="74"/>
        <v>125852.96578751544</v>
      </c>
      <c r="Q353" s="102">
        <f t="shared" ca="1" si="75"/>
        <v>108</v>
      </c>
      <c r="R353" s="110">
        <f t="shared" ca="1" si="76"/>
        <v>7</v>
      </c>
      <c r="S353">
        <f t="shared" ca="1" si="77"/>
        <v>83</v>
      </c>
    </row>
    <row r="354" spans="1:19">
      <c r="A354" s="49">
        <v>352</v>
      </c>
      <c r="B354">
        <v>1</v>
      </c>
      <c r="C354">
        <v>30</v>
      </c>
      <c r="D354">
        <v>34</v>
      </c>
      <c r="E354">
        <v>4000</v>
      </c>
      <c r="F354">
        <v>4999</v>
      </c>
      <c r="G354" s="61">
        <f t="shared" ca="1" si="65"/>
        <v>32</v>
      </c>
      <c r="H354" s="114">
        <f t="shared" ca="1" si="66"/>
        <v>4519</v>
      </c>
      <c r="I354" s="114" t="str">
        <f t="shared" ca="1" si="67"/>
        <v>Singapore</v>
      </c>
      <c r="J354" s="107">
        <f t="shared" ca="1" si="68"/>
        <v>587.47</v>
      </c>
      <c r="K354" s="108">
        <f t="shared" ca="1" si="69"/>
        <v>53727.674124700134</v>
      </c>
      <c r="L354" s="111">
        <f t="shared" ca="1" si="70"/>
        <v>953884.79605871229</v>
      </c>
      <c r="M354" s="102">
        <f t="shared" ca="1" si="71"/>
        <v>120</v>
      </c>
      <c r="N354" s="111">
        <f t="shared" ca="1" si="72"/>
        <v>9864.7768253683025</v>
      </c>
      <c r="O354" s="102">
        <f t="shared" ca="1" si="73"/>
        <v>60</v>
      </c>
      <c r="P354" s="111">
        <f t="shared" ca="1" si="74"/>
        <v>52177.694661373665</v>
      </c>
      <c r="Q354" s="102">
        <f t="shared" ca="1" si="75"/>
        <v>12</v>
      </c>
      <c r="R354" s="110">
        <f t="shared" ca="1" si="76"/>
        <v>2</v>
      </c>
      <c r="S354">
        <f t="shared" ca="1" si="77"/>
        <v>95</v>
      </c>
    </row>
    <row r="355" spans="1:19">
      <c r="A355" s="49">
        <v>353</v>
      </c>
      <c r="B355">
        <v>1</v>
      </c>
      <c r="C355">
        <v>30</v>
      </c>
      <c r="D355">
        <v>34</v>
      </c>
      <c r="E355">
        <v>4000</v>
      </c>
      <c r="F355">
        <v>4999</v>
      </c>
      <c r="G355" s="61">
        <f t="shared" ca="1" si="65"/>
        <v>32</v>
      </c>
      <c r="H355" s="114">
        <f t="shared" ca="1" si="66"/>
        <v>4645</v>
      </c>
      <c r="I355" s="114" t="str">
        <f t="shared" ca="1" si="67"/>
        <v>Singapore</v>
      </c>
      <c r="J355" s="107">
        <f t="shared" ca="1" si="68"/>
        <v>603.85</v>
      </c>
      <c r="K355" s="108">
        <f t="shared" ca="1" si="69"/>
        <v>55225.72390113568</v>
      </c>
      <c r="L355" s="111">
        <f t="shared" ca="1" si="70"/>
        <v>635013.47643841861</v>
      </c>
      <c r="M355" s="102">
        <f t="shared" ca="1" si="71"/>
        <v>72</v>
      </c>
      <c r="N355" s="111">
        <f t="shared" ca="1" si="72"/>
        <v>10139.829244044206</v>
      </c>
      <c r="O355" s="102">
        <f t="shared" ca="1" si="73"/>
        <v>60</v>
      </c>
      <c r="P355" s="111">
        <f t="shared" ca="1" si="74"/>
        <v>104777.22361233908</v>
      </c>
      <c r="Q355" s="102">
        <f t="shared" ca="1" si="75"/>
        <v>72</v>
      </c>
      <c r="R355" s="110">
        <f t="shared" ca="1" si="76"/>
        <v>5</v>
      </c>
      <c r="S355">
        <f t="shared" ca="1" si="77"/>
        <v>95</v>
      </c>
    </row>
    <row r="356" spans="1:19">
      <c r="A356" s="49">
        <v>354</v>
      </c>
      <c r="B356">
        <v>1</v>
      </c>
      <c r="C356">
        <v>30</v>
      </c>
      <c r="D356">
        <v>34</v>
      </c>
      <c r="E356">
        <v>4000</v>
      </c>
      <c r="F356">
        <v>4999</v>
      </c>
      <c r="G356" s="61">
        <f t="shared" ca="1" si="65"/>
        <v>32</v>
      </c>
      <c r="H356" s="114">
        <f t="shared" ca="1" si="66"/>
        <v>4047</v>
      </c>
      <c r="I356" s="114" t="str">
        <f t="shared" ca="1" si="67"/>
        <v>Singapore</v>
      </c>
      <c r="J356" s="107">
        <f t="shared" ca="1" si="68"/>
        <v>526.11</v>
      </c>
      <c r="K356" s="108">
        <f t="shared" ca="1" si="69"/>
        <v>48115.932105036823</v>
      </c>
      <c r="L356" s="111">
        <f t="shared" ca="1" si="70"/>
        <v>283199.05891566136</v>
      </c>
      <c r="M356" s="102">
        <f t="shared" ca="1" si="71"/>
        <v>12</v>
      </c>
      <c r="N356" s="111">
        <f t="shared" ca="1" si="72"/>
        <v>6823.5596719559926</v>
      </c>
      <c r="O356" s="102">
        <f t="shared" ca="1" si="73"/>
        <v>36</v>
      </c>
      <c r="P356" s="111">
        <f t="shared" ca="1" si="74"/>
        <v>62549.296992929929</v>
      </c>
      <c r="Q356" s="102">
        <f t="shared" ca="1" si="75"/>
        <v>36</v>
      </c>
      <c r="R356" s="110">
        <f t="shared" ca="1" si="76"/>
        <v>1</v>
      </c>
      <c r="S356">
        <f t="shared" ca="1" si="77"/>
        <v>95</v>
      </c>
    </row>
    <row r="357" spans="1:19">
      <c r="A357" s="49">
        <v>355</v>
      </c>
      <c r="B357">
        <v>1</v>
      </c>
      <c r="C357">
        <v>30</v>
      </c>
      <c r="D357">
        <v>34</v>
      </c>
      <c r="E357">
        <v>4000</v>
      </c>
      <c r="F357">
        <v>4999</v>
      </c>
      <c r="G357" s="61">
        <f t="shared" ca="1" si="65"/>
        <v>33</v>
      </c>
      <c r="H357" s="114">
        <f t="shared" ca="1" si="66"/>
        <v>4728</v>
      </c>
      <c r="I357" s="114" t="str">
        <f t="shared" ca="1" si="67"/>
        <v>Singapore</v>
      </c>
      <c r="J357" s="107">
        <f t="shared" ca="1" si="68"/>
        <v>614.64</v>
      </c>
      <c r="K357" s="108">
        <f t="shared" ca="1" si="69"/>
        <v>62856.505657417671</v>
      </c>
      <c r="L357" s="111">
        <f t="shared" ca="1" si="70"/>
        <v>768739.66303830361</v>
      </c>
      <c r="M357" s="102">
        <f t="shared" ca="1" si="71"/>
        <v>84</v>
      </c>
      <c r="N357" s="111">
        <f t="shared" ca="1" si="72"/>
        <v>15390.702314080248</v>
      </c>
      <c r="O357" s="102">
        <f t="shared" ca="1" si="73"/>
        <v>96</v>
      </c>
      <c r="P357" s="111">
        <f t="shared" ca="1" si="74"/>
        <v>126842.04440132009</v>
      </c>
      <c r="Q357" s="102">
        <f t="shared" ca="1" si="75"/>
        <v>84</v>
      </c>
      <c r="R357" s="110">
        <f t="shared" ca="1" si="76"/>
        <v>1</v>
      </c>
      <c r="S357">
        <f t="shared" ca="1" si="77"/>
        <v>107</v>
      </c>
    </row>
    <row r="358" spans="1:19">
      <c r="A358" s="49">
        <v>356</v>
      </c>
      <c r="B358">
        <v>1</v>
      </c>
      <c r="C358">
        <v>30</v>
      </c>
      <c r="D358">
        <v>34</v>
      </c>
      <c r="E358">
        <v>4000</v>
      </c>
      <c r="F358">
        <v>4999</v>
      </c>
      <c r="G358" s="61">
        <f t="shared" ca="1" si="65"/>
        <v>34</v>
      </c>
      <c r="H358" s="114">
        <f t="shared" ca="1" si="66"/>
        <v>4782</v>
      </c>
      <c r="I358" s="114" t="str">
        <f t="shared" ca="1" si="67"/>
        <v>Singapore</v>
      </c>
      <c r="J358" s="107">
        <f t="shared" ca="1" si="68"/>
        <v>621.66</v>
      </c>
      <c r="K358" s="108">
        <f t="shared" ca="1" si="69"/>
        <v>70211.765236391977</v>
      </c>
      <c r="L358" s="111">
        <f t="shared" ca="1" si="70"/>
        <v>910337.35418675491</v>
      </c>
      <c r="M358" s="102">
        <f t="shared" ca="1" si="71"/>
        <v>96</v>
      </c>
      <c r="N358" s="111">
        <f t="shared" ca="1" si="72"/>
        <v>11903.790805114109</v>
      </c>
      <c r="O358" s="102">
        <f t="shared" ca="1" si="73"/>
        <v>60</v>
      </c>
      <c r="P358" s="111">
        <f t="shared" ca="1" si="74"/>
        <v>109118.0823802127</v>
      </c>
      <c r="Q358" s="102">
        <f t="shared" ca="1" si="75"/>
        <v>60</v>
      </c>
      <c r="R358" s="110">
        <f t="shared" ca="1" si="76"/>
        <v>5</v>
      </c>
      <c r="S358">
        <f t="shared" ca="1" si="77"/>
        <v>119</v>
      </c>
    </row>
    <row r="359" spans="1:19">
      <c r="A359" s="49">
        <v>357</v>
      </c>
      <c r="B359">
        <v>1</v>
      </c>
      <c r="C359">
        <v>30</v>
      </c>
      <c r="D359">
        <v>34</v>
      </c>
      <c r="E359">
        <v>4000</v>
      </c>
      <c r="F359">
        <v>4999</v>
      </c>
      <c r="G359" s="61">
        <f t="shared" ca="1" si="65"/>
        <v>30</v>
      </c>
      <c r="H359" s="114">
        <f t="shared" ca="1" si="66"/>
        <v>4668</v>
      </c>
      <c r="I359" s="114" t="str">
        <f t="shared" ca="1" si="67"/>
        <v>China</v>
      </c>
      <c r="J359" s="107">
        <f t="shared" ca="1" si="68"/>
        <v>606.84</v>
      </c>
      <c r="K359" s="108">
        <f t="shared" ca="1" si="69"/>
        <v>42134.251256687436</v>
      </c>
      <c r="L359" s="111">
        <f t="shared" ca="1" si="70"/>
        <v>793540.27956516156</v>
      </c>
      <c r="M359" s="102">
        <f t="shared" ca="1" si="71"/>
        <v>108</v>
      </c>
      <c r="N359" s="111">
        <f t="shared" ca="1" si="72"/>
        <v>11296.774308383032</v>
      </c>
      <c r="O359" s="102">
        <f t="shared" ca="1" si="73"/>
        <v>84</v>
      </c>
      <c r="P359" s="111">
        <f t="shared" ca="1" si="74"/>
        <v>91318.228861263226</v>
      </c>
      <c r="Q359" s="102">
        <f t="shared" ca="1" si="75"/>
        <v>72</v>
      </c>
      <c r="R359" s="110">
        <f t="shared" ca="1" si="76"/>
        <v>3</v>
      </c>
      <c r="S359">
        <f t="shared" ca="1" si="77"/>
        <v>71</v>
      </c>
    </row>
    <row r="360" spans="1:19">
      <c r="A360" s="49">
        <v>358</v>
      </c>
      <c r="B360">
        <v>0</v>
      </c>
      <c r="C360">
        <v>30</v>
      </c>
      <c r="D360">
        <v>34</v>
      </c>
      <c r="E360">
        <v>4000</v>
      </c>
      <c r="F360">
        <v>4999</v>
      </c>
      <c r="G360" s="61">
        <f t="shared" ca="1" si="65"/>
        <v>30</v>
      </c>
      <c r="H360" s="114">
        <f t="shared" ca="1" si="66"/>
        <v>4507</v>
      </c>
      <c r="I360" s="114" t="str">
        <f t="shared" ca="1" si="67"/>
        <v>China</v>
      </c>
      <c r="J360" s="107">
        <f t="shared" ca="1" si="68"/>
        <v>585.91</v>
      </c>
      <c r="K360" s="108">
        <f t="shared" ca="1" si="69"/>
        <v>40681.034793035607</v>
      </c>
      <c r="L360" s="111">
        <f t="shared" ca="1" si="70"/>
        <v>855546.23042701848</v>
      </c>
      <c r="M360" s="102">
        <f t="shared" ca="1" si="71"/>
        <v>120</v>
      </c>
      <c r="N360" s="111">
        <f t="shared" ca="1" si="72"/>
        <v>5344.0262781303691</v>
      </c>
      <c r="O360" s="102">
        <f t="shared" ca="1" si="73"/>
        <v>24</v>
      </c>
      <c r="P360" s="111">
        <f t="shared" ca="1" si="74"/>
        <v>112711.90962967</v>
      </c>
      <c r="Q360" s="102">
        <f t="shared" ca="1" si="75"/>
        <v>96</v>
      </c>
      <c r="R360" s="110">
        <f t="shared" ca="1" si="76"/>
        <v>5</v>
      </c>
      <c r="S360">
        <f t="shared" ca="1" si="77"/>
        <v>71</v>
      </c>
    </row>
    <row r="361" spans="1:19">
      <c r="A361" s="49">
        <v>359</v>
      </c>
      <c r="B361">
        <v>0</v>
      </c>
      <c r="C361">
        <v>30</v>
      </c>
      <c r="D361">
        <v>34</v>
      </c>
      <c r="E361">
        <v>4000</v>
      </c>
      <c r="F361">
        <v>4999</v>
      </c>
      <c r="G361" s="61">
        <f t="shared" ca="1" si="65"/>
        <v>31</v>
      </c>
      <c r="H361" s="114">
        <f t="shared" ca="1" si="66"/>
        <v>4583</v>
      </c>
      <c r="I361" s="114" t="str">
        <f t="shared" ca="1" si="67"/>
        <v>China</v>
      </c>
      <c r="J361" s="107">
        <f t="shared" ca="1" si="68"/>
        <v>595.79</v>
      </c>
      <c r="K361" s="108">
        <f t="shared" ca="1" si="69"/>
        <v>47968.328409434136</v>
      </c>
      <c r="L361" s="111">
        <f t="shared" ca="1" si="70"/>
        <v>286791.01190702786</v>
      </c>
      <c r="M361" s="102">
        <f t="shared" ca="1" si="71"/>
        <v>12</v>
      </c>
      <c r="N361" s="111">
        <f t="shared" ca="1" si="72"/>
        <v>7066.5789572690219</v>
      </c>
      <c r="O361" s="102">
        <f t="shared" ca="1" si="73"/>
        <v>36</v>
      </c>
      <c r="P361" s="111">
        <f t="shared" ca="1" si="74"/>
        <v>55707.13336969696</v>
      </c>
      <c r="Q361" s="102">
        <f t="shared" ca="1" si="75"/>
        <v>24</v>
      </c>
      <c r="R361" s="110">
        <f t="shared" ca="1" si="76"/>
        <v>5</v>
      </c>
      <c r="S361">
        <f t="shared" ca="1" si="77"/>
        <v>83</v>
      </c>
    </row>
    <row r="362" spans="1:19">
      <c r="A362" s="49">
        <v>360</v>
      </c>
      <c r="B362">
        <v>0</v>
      </c>
      <c r="C362">
        <v>30</v>
      </c>
      <c r="D362">
        <v>34</v>
      </c>
      <c r="E362">
        <v>4000</v>
      </c>
      <c r="F362">
        <v>4999</v>
      </c>
      <c r="G362" s="61">
        <f t="shared" ca="1" si="65"/>
        <v>32</v>
      </c>
      <c r="H362" s="114">
        <f t="shared" ca="1" si="66"/>
        <v>4217</v>
      </c>
      <c r="I362" s="114" t="str">
        <f t="shared" ca="1" si="67"/>
        <v>Singapore</v>
      </c>
      <c r="J362" s="107">
        <f t="shared" ca="1" si="68"/>
        <v>548.21</v>
      </c>
      <c r="K362" s="108">
        <f t="shared" ca="1" si="69"/>
        <v>50137.110374830823</v>
      </c>
      <c r="L362" s="111">
        <f t="shared" ca="1" si="70"/>
        <v>511418.01126820256</v>
      </c>
      <c r="M362" s="102">
        <f t="shared" ca="1" si="71"/>
        <v>60</v>
      </c>
      <c r="N362" s="111">
        <f t="shared" ca="1" si="72"/>
        <v>11638.412351904459</v>
      </c>
      <c r="O362" s="102">
        <f t="shared" ca="1" si="73"/>
        <v>84</v>
      </c>
      <c r="P362" s="111">
        <f t="shared" ca="1" si="74"/>
        <v>146872.7175307883</v>
      </c>
      <c r="Q362" s="102">
        <f t="shared" ca="1" si="75"/>
        <v>120</v>
      </c>
      <c r="R362" s="110">
        <f t="shared" ca="1" si="76"/>
        <v>3</v>
      </c>
      <c r="S362">
        <f t="shared" ca="1" si="77"/>
        <v>95</v>
      </c>
    </row>
    <row r="363" spans="1:19">
      <c r="A363" s="49">
        <v>361</v>
      </c>
      <c r="B363">
        <v>0</v>
      </c>
      <c r="C363">
        <v>30</v>
      </c>
      <c r="D363">
        <v>34</v>
      </c>
      <c r="E363">
        <v>4000</v>
      </c>
      <c r="F363">
        <v>4999</v>
      </c>
      <c r="G363" s="61">
        <f t="shared" ca="1" si="65"/>
        <v>32</v>
      </c>
      <c r="H363" s="114">
        <f t="shared" ca="1" si="66"/>
        <v>4034</v>
      </c>
      <c r="I363" s="114" t="str">
        <f t="shared" ca="1" si="67"/>
        <v>Malaysia</v>
      </c>
      <c r="J363" s="107">
        <f t="shared" ca="1" si="68"/>
        <v>524.42000000000007</v>
      </c>
      <c r="K363" s="108">
        <f t="shared" ca="1" si="69"/>
        <v>47961.371413817295</v>
      </c>
      <c r="L363" s="111">
        <f t="shared" ca="1" si="70"/>
        <v>431445.58813373093</v>
      </c>
      <c r="M363" s="102">
        <f t="shared" ca="1" si="71"/>
        <v>48</v>
      </c>
      <c r="N363" s="111">
        <f t="shared" ca="1" si="72"/>
        <v>11133.354381689018</v>
      </c>
      <c r="O363" s="102">
        <f t="shared" ca="1" si="73"/>
        <v>84</v>
      </c>
      <c r="P363" s="111">
        <f t="shared" ca="1" si="74"/>
        <v>54158.362408327303</v>
      </c>
      <c r="Q363" s="102">
        <f t="shared" ca="1" si="75"/>
        <v>24</v>
      </c>
      <c r="R363" s="110">
        <f t="shared" ca="1" si="76"/>
        <v>2</v>
      </c>
      <c r="S363">
        <f t="shared" ca="1" si="77"/>
        <v>95</v>
      </c>
    </row>
    <row r="364" spans="1:19">
      <c r="A364" s="49">
        <v>362</v>
      </c>
      <c r="B364">
        <v>0</v>
      </c>
      <c r="C364">
        <v>30</v>
      </c>
      <c r="D364">
        <v>34</v>
      </c>
      <c r="E364">
        <v>4000</v>
      </c>
      <c r="F364">
        <v>4999</v>
      </c>
      <c r="G364" s="61">
        <f t="shared" ca="1" si="65"/>
        <v>33</v>
      </c>
      <c r="H364" s="114">
        <f t="shared" ca="1" si="66"/>
        <v>4201</v>
      </c>
      <c r="I364" s="114" t="str">
        <f t="shared" ca="1" si="67"/>
        <v>Singapore</v>
      </c>
      <c r="J364" s="107">
        <f t="shared" ca="1" si="68"/>
        <v>546.13</v>
      </c>
      <c r="K364" s="108">
        <f t="shared" ca="1" si="69"/>
        <v>55850.291934604822</v>
      </c>
      <c r="L364" s="111">
        <f t="shared" ca="1" si="70"/>
        <v>611733.60056814144</v>
      </c>
      <c r="M364" s="102">
        <f t="shared" ca="1" si="71"/>
        <v>72</v>
      </c>
      <c r="N364" s="111">
        <f t="shared" ca="1" si="72"/>
        <v>12294.956818872764</v>
      </c>
      <c r="O364" s="102">
        <f t="shared" ca="1" si="73"/>
        <v>84</v>
      </c>
      <c r="P364" s="111">
        <f t="shared" ca="1" si="74"/>
        <v>89998.598866505417</v>
      </c>
      <c r="Q364" s="102">
        <f t="shared" ca="1" si="75"/>
        <v>60</v>
      </c>
      <c r="R364" s="110">
        <f t="shared" ca="1" si="76"/>
        <v>7</v>
      </c>
      <c r="S364">
        <f t="shared" ca="1" si="77"/>
        <v>107</v>
      </c>
    </row>
    <row r="365" spans="1:19">
      <c r="A365" s="49">
        <v>363</v>
      </c>
      <c r="B365">
        <v>0</v>
      </c>
      <c r="C365">
        <v>30</v>
      </c>
      <c r="D365">
        <v>34</v>
      </c>
      <c r="E365">
        <v>4000</v>
      </c>
      <c r="F365">
        <v>4999</v>
      </c>
      <c r="G365" s="61">
        <f t="shared" ca="1" si="65"/>
        <v>32</v>
      </c>
      <c r="H365" s="114">
        <f t="shared" ca="1" si="66"/>
        <v>4468</v>
      </c>
      <c r="I365" s="114" t="str">
        <f t="shared" ca="1" si="67"/>
        <v>Singapore</v>
      </c>
      <c r="J365" s="107">
        <f t="shared" ca="1" si="68"/>
        <v>580.84</v>
      </c>
      <c r="K365" s="108">
        <f t="shared" ca="1" si="69"/>
        <v>53121.320643761945</v>
      </c>
      <c r="L365" s="111">
        <f t="shared" ca="1" si="70"/>
        <v>477862.8874024566</v>
      </c>
      <c r="M365" s="102">
        <f t="shared" ca="1" si="71"/>
        <v>48</v>
      </c>
      <c r="N365" s="111">
        <f t="shared" ca="1" si="72"/>
        <v>13769.054360147096</v>
      </c>
      <c r="O365" s="102">
        <f t="shared" ca="1" si="73"/>
        <v>96</v>
      </c>
      <c r="P365" s="111">
        <f t="shared" ca="1" si="74"/>
        <v>51588.833756808468</v>
      </c>
      <c r="Q365" s="102">
        <f t="shared" ca="1" si="75"/>
        <v>12</v>
      </c>
      <c r="R365" s="110">
        <f t="shared" ca="1" si="76"/>
        <v>3</v>
      </c>
      <c r="S365">
        <f t="shared" ca="1" si="77"/>
        <v>95</v>
      </c>
    </row>
    <row r="366" spans="1:19">
      <c r="A366" s="49">
        <v>364</v>
      </c>
      <c r="B366">
        <v>0</v>
      </c>
      <c r="C366">
        <v>30</v>
      </c>
      <c r="D366">
        <v>34</v>
      </c>
      <c r="E366">
        <v>4000</v>
      </c>
      <c r="F366">
        <v>4999</v>
      </c>
      <c r="G366" s="61">
        <f t="shared" ca="1" si="65"/>
        <v>30</v>
      </c>
      <c r="H366" s="114">
        <f t="shared" ca="1" si="66"/>
        <v>4439</v>
      </c>
      <c r="I366" s="114" t="str">
        <f t="shared" ca="1" si="67"/>
        <v>China</v>
      </c>
      <c r="J366" s="107">
        <f t="shared" ca="1" si="68"/>
        <v>577.07000000000005</v>
      </c>
      <c r="K366" s="108">
        <f t="shared" ca="1" si="69"/>
        <v>40067.253926400066</v>
      </c>
      <c r="L366" s="111">
        <f t="shared" ca="1" si="70"/>
        <v>460905.72183666762</v>
      </c>
      <c r="M366" s="102">
        <f t="shared" ca="1" si="71"/>
        <v>60</v>
      </c>
      <c r="N366" s="111">
        <f t="shared" ca="1" si="72"/>
        <v>6196.6307063759505</v>
      </c>
      <c r="O366" s="102">
        <f t="shared" ca="1" si="73"/>
        <v>36</v>
      </c>
      <c r="P366" s="111">
        <f t="shared" ca="1" si="74"/>
        <v>111011.35275041164</v>
      </c>
      <c r="Q366" s="102">
        <f t="shared" ca="1" si="75"/>
        <v>96</v>
      </c>
      <c r="R366" s="110">
        <f t="shared" ca="1" si="76"/>
        <v>1</v>
      </c>
      <c r="S366">
        <f t="shared" ca="1" si="77"/>
        <v>71</v>
      </c>
    </row>
    <row r="367" spans="1:19">
      <c r="A367" s="49">
        <v>365</v>
      </c>
      <c r="B367">
        <v>0</v>
      </c>
      <c r="C367">
        <v>30</v>
      </c>
      <c r="D367">
        <v>34</v>
      </c>
      <c r="E367">
        <v>4000</v>
      </c>
      <c r="F367">
        <v>4999</v>
      </c>
      <c r="G367" s="61">
        <f t="shared" ca="1" si="65"/>
        <v>31</v>
      </c>
      <c r="H367" s="114">
        <f t="shared" ca="1" si="66"/>
        <v>4590</v>
      </c>
      <c r="I367" s="114" t="str">
        <f t="shared" ca="1" si="67"/>
        <v>Malaysia</v>
      </c>
      <c r="J367" s="107">
        <f t="shared" ca="1" si="68"/>
        <v>596.70000000000005</v>
      </c>
      <c r="K367" s="108">
        <f t="shared" ca="1" si="69"/>
        <v>48041.594457626605</v>
      </c>
      <c r="L367" s="111">
        <f t="shared" ca="1" si="70"/>
        <v>920388.06139182404</v>
      </c>
      <c r="M367" s="102">
        <f t="shared" ca="1" si="71"/>
        <v>120</v>
      </c>
      <c r="N367" s="111">
        <f t="shared" ca="1" si="72"/>
        <v>16566.985105052834</v>
      </c>
      <c r="O367" s="102">
        <f t="shared" ca="1" si="73"/>
        <v>120</v>
      </c>
      <c r="P367" s="111">
        <f t="shared" ca="1" si="74"/>
        <v>96706.912100125424</v>
      </c>
      <c r="Q367" s="102">
        <f t="shared" ca="1" si="75"/>
        <v>72</v>
      </c>
      <c r="R367" s="110">
        <f t="shared" ca="1" si="76"/>
        <v>3</v>
      </c>
      <c r="S367">
        <f t="shared" ca="1" si="77"/>
        <v>83</v>
      </c>
    </row>
    <row r="368" spans="1:19">
      <c r="A368" s="49">
        <v>366</v>
      </c>
      <c r="B368">
        <v>0</v>
      </c>
      <c r="C368">
        <v>30</v>
      </c>
      <c r="D368">
        <v>34</v>
      </c>
      <c r="E368">
        <v>4000</v>
      </c>
      <c r="F368">
        <v>4999</v>
      </c>
      <c r="G368" s="61">
        <f t="shared" ca="1" si="65"/>
        <v>33</v>
      </c>
      <c r="H368" s="114">
        <f t="shared" ca="1" si="66"/>
        <v>4255</v>
      </c>
      <c r="I368" s="114" t="str">
        <f t="shared" ca="1" si="67"/>
        <v>Singapore</v>
      </c>
      <c r="J368" s="107">
        <f t="shared" ca="1" si="68"/>
        <v>553.15</v>
      </c>
      <c r="K368" s="108">
        <f t="shared" ca="1" si="69"/>
        <v>56568.196187037269</v>
      </c>
      <c r="L368" s="111">
        <f t="shared" ca="1" si="70"/>
        <v>691833.178136206</v>
      </c>
      <c r="M368" s="102">
        <f t="shared" ca="1" si="71"/>
        <v>84</v>
      </c>
      <c r="N368" s="111">
        <f t="shared" ca="1" si="72"/>
        <v>7780.1648848008463</v>
      </c>
      <c r="O368" s="102">
        <f t="shared" ca="1" si="73"/>
        <v>36</v>
      </c>
      <c r="P368" s="111">
        <f t="shared" ca="1" si="74"/>
        <v>54261.318530950441</v>
      </c>
      <c r="Q368" s="102">
        <f t="shared" ca="1" si="75"/>
        <v>12</v>
      </c>
      <c r="R368" s="110">
        <f t="shared" ca="1" si="76"/>
        <v>1</v>
      </c>
      <c r="S368">
        <f t="shared" ca="1" si="77"/>
        <v>107</v>
      </c>
    </row>
    <row r="369" spans="1:19">
      <c r="A369" s="49">
        <v>367</v>
      </c>
      <c r="B369">
        <v>0</v>
      </c>
      <c r="C369">
        <v>30</v>
      </c>
      <c r="D369">
        <v>34</v>
      </c>
      <c r="E369">
        <v>4000</v>
      </c>
      <c r="F369">
        <v>4999</v>
      </c>
      <c r="G369" s="61">
        <f t="shared" ca="1" si="65"/>
        <v>30</v>
      </c>
      <c r="H369" s="114">
        <f t="shared" ca="1" si="66"/>
        <v>4532</v>
      </c>
      <c r="I369" s="114" t="str">
        <f t="shared" ca="1" si="67"/>
        <v>Malaysia</v>
      </c>
      <c r="J369" s="107">
        <f t="shared" ca="1" si="68"/>
        <v>589.16</v>
      </c>
      <c r="K369" s="108">
        <f t="shared" ca="1" si="69"/>
        <v>40906.689523416331</v>
      </c>
      <c r="L369" s="111">
        <f t="shared" ca="1" si="70"/>
        <v>351469.67987404333</v>
      </c>
      <c r="M369" s="102">
        <f t="shared" ca="1" si="71"/>
        <v>36</v>
      </c>
      <c r="N369" s="111">
        <f t="shared" ca="1" si="72"/>
        <v>4493.5943212526854</v>
      </c>
      <c r="O369" s="102">
        <f t="shared" ca="1" si="73"/>
        <v>12</v>
      </c>
      <c r="P369" s="111">
        <f t="shared" ca="1" si="74"/>
        <v>141948.16068087774</v>
      </c>
      <c r="Q369" s="102">
        <f t="shared" ca="1" si="75"/>
        <v>120</v>
      </c>
      <c r="R369" s="110">
        <f t="shared" ca="1" si="76"/>
        <v>2</v>
      </c>
      <c r="S369">
        <f t="shared" ca="1" si="77"/>
        <v>71</v>
      </c>
    </row>
    <row r="370" spans="1:19">
      <c r="A370" s="49">
        <v>368</v>
      </c>
      <c r="B370">
        <v>0</v>
      </c>
      <c r="C370">
        <v>30</v>
      </c>
      <c r="D370">
        <v>34</v>
      </c>
      <c r="E370">
        <v>4000</v>
      </c>
      <c r="F370">
        <v>4999</v>
      </c>
      <c r="G370" s="61">
        <f t="shared" ca="1" si="65"/>
        <v>32</v>
      </c>
      <c r="H370" s="114">
        <f t="shared" ca="1" si="66"/>
        <v>4658</v>
      </c>
      <c r="I370" s="114" t="str">
        <f t="shared" ca="1" si="67"/>
        <v>Malaysia</v>
      </c>
      <c r="J370" s="107">
        <f t="shared" ca="1" si="68"/>
        <v>605.54000000000008</v>
      </c>
      <c r="K370" s="108">
        <f t="shared" ca="1" si="69"/>
        <v>55380.284592355223</v>
      </c>
      <c r="L370" s="111">
        <f t="shared" ca="1" si="70"/>
        <v>983225.35517625173</v>
      </c>
      <c r="M370" s="102">
        <f t="shared" ca="1" si="71"/>
        <v>120</v>
      </c>
      <c r="N370" s="111">
        <f t="shared" ca="1" si="72"/>
        <v>14354.578157915214</v>
      </c>
      <c r="O370" s="102">
        <f t="shared" ca="1" si="73"/>
        <v>96</v>
      </c>
      <c r="P370" s="111">
        <f t="shared" ca="1" si="74"/>
        <v>146357.89123263757</v>
      </c>
      <c r="Q370" s="102">
        <f t="shared" ca="1" si="75"/>
        <v>108</v>
      </c>
      <c r="R370" s="110">
        <f t="shared" ca="1" si="76"/>
        <v>2</v>
      </c>
      <c r="S370">
        <f t="shared" ca="1" si="77"/>
        <v>95</v>
      </c>
    </row>
    <row r="371" spans="1:19">
      <c r="A371" s="49">
        <v>369</v>
      </c>
      <c r="B371">
        <v>0</v>
      </c>
      <c r="C371">
        <v>30</v>
      </c>
      <c r="D371">
        <v>34</v>
      </c>
      <c r="E371">
        <v>4000</v>
      </c>
      <c r="F371">
        <v>4999</v>
      </c>
      <c r="G371" s="61">
        <f t="shared" ca="1" si="65"/>
        <v>34</v>
      </c>
      <c r="H371" s="114">
        <f t="shared" ca="1" si="66"/>
        <v>4282</v>
      </c>
      <c r="I371" s="114" t="str">
        <f t="shared" ca="1" si="67"/>
        <v>China</v>
      </c>
      <c r="J371" s="107">
        <f t="shared" ca="1" si="68"/>
        <v>556.66</v>
      </c>
      <c r="K371" s="108">
        <f t="shared" ca="1" si="69"/>
        <v>62870.509983737022</v>
      </c>
      <c r="L371" s="111">
        <f t="shared" ca="1" si="70"/>
        <v>735414.55411201599</v>
      </c>
      <c r="M371" s="102">
        <f t="shared" ca="1" si="71"/>
        <v>84</v>
      </c>
      <c r="N371" s="111">
        <f t="shared" ca="1" si="72"/>
        <v>9504.3373136659648</v>
      </c>
      <c r="O371" s="102">
        <f t="shared" ca="1" si="73"/>
        <v>48</v>
      </c>
      <c r="P371" s="111">
        <f t="shared" ca="1" si="74"/>
        <v>77291.441155372144</v>
      </c>
      <c r="Q371" s="102">
        <f t="shared" ca="1" si="75"/>
        <v>36</v>
      </c>
      <c r="R371" s="110">
        <f t="shared" ca="1" si="76"/>
        <v>3</v>
      </c>
      <c r="S371">
        <f t="shared" ca="1" si="77"/>
        <v>119</v>
      </c>
    </row>
    <row r="372" spans="1:19">
      <c r="A372" s="49">
        <v>370</v>
      </c>
      <c r="B372">
        <v>0</v>
      </c>
      <c r="C372">
        <v>30</v>
      </c>
      <c r="D372">
        <v>34</v>
      </c>
      <c r="E372">
        <v>4000</v>
      </c>
      <c r="F372">
        <v>4999</v>
      </c>
      <c r="G372" s="61">
        <f t="shared" ca="1" si="65"/>
        <v>31</v>
      </c>
      <c r="H372" s="114">
        <f t="shared" ca="1" si="66"/>
        <v>4305</v>
      </c>
      <c r="I372" s="114" t="str">
        <f t="shared" ca="1" si="67"/>
        <v>Singapore</v>
      </c>
      <c r="J372" s="107">
        <f t="shared" ca="1" si="68"/>
        <v>559.65</v>
      </c>
      <c r="K372" s="108">
        <f t="shared" ca="1" si="69"/>
        <v>45058.619638362201</v>
      </c>
      <c r="L372" s="111">
        <f t="shared" ca="1" si="70"/>
        <v>549710.51243287756</v>
      </c>
      <c r="M372" s="102">
        <f t="shared" ca="1" si="71"/>
        <v>72</v>
      </c>
      <c r="N372" s="111">
        <f t="shared" ca="1" si="72"/>
        <v>11154.307650659553</v>
      </c>
      <c r="O372" s="102">
        <f t="shared" ca="1" si="73"/>
        <v>84</v>
      </c>
      <c r="P372" s="111">
        <f t="shared" ca="1" si="74"/>
        <v>90702.234551424801</v>
      </c>
      <c r="Q372" s="102">
        <f t="shared" ca="1" si="75"/>
        <v>72</v>
      </c>
      <c r="R372" s="110">
        <f t="shared" ca="1" si="76"/>
        <v>7</v>
      </c>
      <c r="S372">
        <f t="shared" ca="1" si="77"/>
        <v>83</v>
      </c>
    </row>
    <row r="373" spans="1:19">
      <c r="A373" s="49">
        <v>371</v>
      </c>
      <c r="B373">
        <v>0</v>
      </c>
      <c r="C373">
        <v>30</v>
      </c>
      <c r="D373">
        <v>34</v>
      </c>
      <c r="E373">
        <v>4000</v>
      </c>
      <c r="F373">
        <v>4999</v>
      </c>
      <c r="G373" s="61">
        <f t="shared" ca="1" si="65"/>
        <v>32</v>
      </c>
      <c r="H373" s="114">
        <f t="shared" ca="1" si="66"/>
        <v>4198</v>
      </c>
      <c r="I373" s="114" t="str">
        <f t="shared" ca="1" si="67"/>
        <v>Singapore</v>
      </c>
      <c r="J373" s="107">
        <f t="shared" ca="1" si="68"/>
        <v>545.74</v>
      </c>
      <c r="K373" s="108">
        <f t="shared" ca="1" si="69"/>
        <v>49911.213979971493</v>
      </c>
      <c r="L373" s="111">
        <f t="shared" ca="1" si="70"/>
        <v>509113.780247549</v>
      </c>
      <c r="M373" s="102">
        <f t="shared" ca="1" si="71"/>
        <v>60</v>
      </c>
      <c r="N373" s="111">
        <f t="shared" ca="1" si="72"/>
        <v>11585.974639149848</v>
      </c>
      <c r="O373" s="102">
        <f t="shared" ca="1" si="73"/>
        <v>84</v>
      </c>
      <c r="P373" s="111">
        <f t="shared" ca="1" si="74"/>
        <v>64883.110644012813</v>
      </c>
      <c r="Q373" s="102">
        <f t="shared" ca="1" si="75"/>
        <v>36</v>
      </c>
      <c r="R373" s="110">
        <f t="shared" ca="1" si="76"/>
        <v>2</v>
      </c>
      <c r="S373">
        <f t="shared" ca="1" si="77"/>
        <v>95</v>
      </c>
    </row>
    <row r="374" spans="1:19">
      <c r="A374" s="49">
        <v>372</v>
      </c>
      <c r="B374">
        <v>0</v>
      </c>
      <c r="C374">
        <v>30</v>
      </c>
      <c r="D374">
        <v>34</v>
      </c>
      <c r="E374">
        <v>4000</v>
      </c>
      <c r="F374">
        <v>4999</v>
      </c>
      <c r="G374" s="61">
        <f t="shared" ca="1" si="65"/>
        <v>31</v>
      </c>
      <c r="H374" s="114">
        <f t="shared" ca="1" si="66"/>
        <v>4166</v>
      </c>
      <c r="I374" s="114" t="str">
        <f t="shared" ca="1" si="67"/>
        <v>China</v>
      </c>
      <c r="J374" s="107">
        <f t="shared" ca="1" si="68"/>
        <v>541.58000000000004</v>
      </c>
      <c r="K374" s="108">
        <f t="shared" ca="1" si="69"/>
        <v>43603.765252826233</v>
      </c>
      <c r="L374" s="111">
        <f t="shared" ca="1" si="70"/>
        <v>306899.56640569895</v>
      </c>
      <c r="M374" s="102">
        <f t="shared" ca="1" si="71"/>
        <v>24</v>
      </c>
      <c r="N374" s="111">
        <f t="shared" ca="1" si="72"/>
        <v>9575.3059015834206</v>
      </c>
      <c r="O374" s="102">
        <f t="shared" ca="1" si="73"/>
        <v>72</v>
      </c>
      <c r="P374" s="111">
        <f t="shared" ca="1" si="74"/>
        <v>67790.414792282827</v>
      </c>
      <c r="Q374" s="102">
        <f t="shared" ca="1" si="75"/>
        <v>48</v>
      </c>
      <c r="R374" s="110">
        <f t="shared" ca="1" si="76"/>
        <v>6</v>
      </c>
      <c r="S374">
        <f t="shared" ca="1" si="77"/>
        <v>83</v>
      </c>
    </row>
    <row r="375" spans="1:19">
      <c r="A375" s="49">
        <v>373</v>
      </c>
      <c r="B375">
        <v>0</v>
      </c>
      <c r="C375">
        <v>30</v>
      </c>
      <c r="D375">
        <v>34</v>
      </c>
      <c r="E375">
        <v>4000</v>
      </c>
      <c r="F375">
        <v>4999</v>
      </c>
      <c r="G375" s="61">
        <f t="shared" ca="1" si="65"/>
        <v>33</v>
      </c>
      <c r="H375" s="114">
        <f t="shared" ca="1" si="66"/>
        <v>4442</v>
      </c>
      <c r="I375" s="114" t="str">
        <f t="shared" ca="1" si="67"/>
        <v>China</v>
      </c>
      <c r="J375" s="107">
        <f t="shared" ca="1" si="68"/>
        <v>577.46</v>
      </c>
      <c r="K375" s="108">
        <f t="shared" ca="1" si="69"/>
        <v>59054.272024164406</v>
      </c>
      <c r="L375" s="111">
        <f t="shared" ca="1" si="70"/>
        <v>646827.10157669231</v>
      </c>
      <c r="M375" s="102">
        <f t="shared" ca="1" si="71"/>
        <v>72</v>
      </c>
      <c r="N375" s="111">
        <f t="shared" ca="1" si="72"/>
        <v>10381.262716626354</v>
      </c>
      <c r="O375" s="102">
        <f t="shared" ca="1" si="73"/>
        <v>60</v>
      </c>
      <c r="P375" s="111">
        <f t="shared" ca="1" si="74"/>
        <v>106726.47176015424</v>
      </c>
      <c r="Q375" s="102">
        <f t="shared" ca="1" si="75"/>
        <v>72</v>
      </c>
      <c r="R375" s="110">
        <f t="shared" ca="1" si="76"/>
        <v>1</v>
      </c>
      <c r="S375">
        <f t="shared" ca="1" si="77"/>
        <v>107</v>
      </c>
    </row>
    <row r="376" spans="1:19">
      <c r="A376" s="49">
        <v>374</v>
      </c>
      <c r="B376">
        <v>0</v>
      </c>
      <c r="C376">
        <v>30</v>
      </c>
      <c r="D376">
        <v>34</v>
      </c>
      <c r="E376">
        <v>4000</v>
      </c>
      <c r="F376">
        <v>4999</v>
      </c>
      <c r="G376" s="61">
        <f t="shared" ca="1" si="65"/>
        <v>34</v>
      </c>
      <c r="H376" s="114">
        <f t="shared" ca="1" si="66"/>
        <v>4719</v>
      </c>
      <c r="I376" s="114" t="str">
        <f t="shared" ca="1" si="67"/>
        <v>Malaysia</v>
      </c>
      <c r="J376" s="107">
        <f t="shared" ca="1" si="68"/>
        <v>613.47</v>
      </c>
      <c r="K376" s="108">
        <f t="shared" ca="1" si="69"/>
        <v>69286.767074557458</v>
      </c>
      <c r="L376" s="111">
        <f t="shared" ca="1" si="70"/>
        <v>992704.27172377531</v>
      </c>
      <c r="M376" s="102">
        <f t="shared" ca="1" si="71"/>
        <v>108</v>
      </c>
      <c r="N376" s="111">
        <f t="shared" ca="1" si="72"/>
        <v>17868.676891027953</v>
      </c>
      <c r="O376" s="102">
        <f t="shared" ca="1" si="73"/>
        <v>108</v>
      </c>
      <c r="P376" s="111">
        <f t="shared" ca="1" si="74"/>
        <v>96014.449169991974</v>
      </c>
      <c r="Q376" s="102">
        <f t="shared" ca="1" si="75"/>
        <v>48</v>
      </c>
      <c r="R376" s="110">
        <f t="shared" ca="1" si="76"/>
        <v>4</v>
      </c>
      <c r="S376">
        <f t="shared" ca="1" si="77"/>
        <v>119</v>
      </c>
    </row>
    <row r="377" spans="1:19">
      <c r="A377" s="49">
        <v>375</v>
      </c>
      <c r="B377">
        <v>1</v>
      </c>
      <c r="C377">
        <v>30</v>
      </c>
      <c r="D377">
        <v>34</v>
      </c>
      <c r="E377">
        <v>5000</v>
      </c>
      <c r="F377">
        <v>5999</v>
      </c>
      <c r="G377" s="61">
        <f t="shared" ca="1" si="65"/>
        <v>30</v>
      </c>
      <c r="H377" s="114">
        <f t="shared" ca="1" si="66"/>
        <v>5943</v>
      </c>
      <c r="I377" s="114" t="str">
        <f t="shared" ca="1" si="67"/>
        <v>Malaysia</v>
      </c>
      <c r="J377" s="107">
        <f t="shared" ca="1" si="68"/>
        <v>772.59</v>
      </c>
      <c r="K377" s="108">
        <f t="shared" ca="1" si="69"/>
        <v>53642.642506103984</v>
      </c>
      <c r="L377" s="111">
        <f t="shared" ca="1" si="70"/>
        <v>535964.51936228306</v>
      </c>
      <c r="M377" s="102">
        <f t="shared" ca="1" si="71"/>
        <v>48</v>
      </c>
      <c r="N377" s="111">
        <f t="shared" ca="1" si="72"/>
        <v>14382.332843770426</v>
      </c>
      <c r="O377" s="102">
        <f t="shared" ca="1" si="73"/>
        <v>84</v>
      </c>
      <c r="P377" s="111">
        <f t="shared" ca="1" si="74"/>
        <v>54015.839504863907</v>
      </c>
      <c r="Q377" s="102">
        <f t="shared" ca="1" si="75"/>
        <v>12</v>
      </c>
      <c r="R377" s="110">
        <f t="shared" ca="1" si="76"/>
        <v>5</v>
      </c>
      <c r="S377">
        <f t="shared" ca="1" si="77"/>
        <v>71</v>
      </c>
    </row>
    <row r="378" spans="1:19">
      <c r="A378" s="49">
        <v>376</v>
      </c>
      <c r="B378">
        <v>1</v>
      </c>
      <c r="C378">
        <v>30</v>
      </c>
      <c r="D378">
        <v>34</v>
      </c>
      <c r="E378">
        <v>5000</v>
      </c>
      <c r="F378">
        <v>5999</v>
      </c>
      <c r="G378" s="61">
        <f t="shared" ca="1" si="65"/>
        <v>30</v>
      </c>
      <c r="H378" s="114">
        <f t="shared" ca="1" si="66"/>
        <v>5862</v>
      </c>
      <c r="I378" s="114" t="str">
        <f t="shared" ca="1" si="67"/>
        <v>China</v>
      </c>
      <c r="J378" s="107">
        <f t="shared" ca="1" si="68"/>
        <v>762.06000000000006</v>
      </c>
      <c r="K378" s="108">
        <f t="shared" ca="1" si="69"/>
        <v>52911.521179670468</v>
      </c>
      <c r="L378" s="111">
        <f t="shared" ca="1" si="70"/>
        <v>454615.01840724668</v>
      </c>
      <c r="M378" s="102">
        <f t="shared" ca="1" si="71"/>
        <v>36</v>
      </c>
      <c r="N378" s="111">
        <f t="shared" ca="1" si="72"/>
        <v>10955.829724108546</v>
      </c>
      <c r="O378" s="102">
        <f t="shared" ca="1" si="73"/>
        <v>60</v>
      </c>
      <c r="P378" s="111">
        <f t="shared" ca="1" si="74"/>
        <v>87228.834269355735</v>
      </c>
      <c r="Q378" s="102">
        <f t="shared" ca="1" si="75"/>
        <v>48</v>
      </c>
      <c r="R378" s="110">
        <f t="shared" ca="1" si="76"/>
        <v>4</v>
      </c>
      <c r="S378">
        <f t="shared" ca="1" si="77"/>
        <v>71</v>
      </c>
    </row>
    <row r="379" spans="1:19">
      <c r="A379" s="49">
        <v>377</v>
      </c>
      <c r="B379">
        <v>1</v>
      </c>
      <c r="C379">
        <v>30</v>
      </c>
      <c r="D379">
        <v>34</v>
      </c>
      <c r="E379">
        <v>5000</v>
      </c>
      <c r="F379">
        <v>5999</v>
      </c>
      <c r="G379" s="61">
        <f t="shared" ca="1" si="65"/>
        <v>30</v>
      </c>
      <c r="H379" s="114">
        <f t="shared" ca="1" si="66"/>
        <v>5296</v>
      </c>
      <c r="I379" s="114" t="str">
        <f t="shared" ca="1" si="67"/>
        <v>China</v>
      </c>
      <c r="J379" s="107">
        <f t="shared" ca="1" si="68"/>
        <v>688.48</v>
      </c>
      <c r="K379" s="108">
        <f t="shared" ca="1" si="69"/>
        <v>47802.698083851035</v>
      </c>
      <c r="L379" s="111">
        <f t="shared" ca="1" si="70"/>
        <v>477615.36169319384</v>
      </c>
      <c r="M379" s="102">
        <f t="shared" ca="1" si="71"/>
        <v>48</v>
      </c>
      <c r="N379" s="111">
        <f t="shared" ca="1" si="72"/>
        <v>5251.1199305724231</v>
      </c>
      <c r="O379" s="102">
        <f t="shared" ca="1" si="73"/>
        <v>12</v>
      </c>
      <c r="P379" s="111">
        <f t="shared" ca="1" si="74"/>
        <v>48135.266030247221</v>
      </c>
      <c r="Q379" s="102">
        <f t="shared" ca="1" si="75"/>
        <v>12</v>
      </c>
      <c r="R379" s="110">
        <f t="shared" ca="1" si="76"/>
        <v>2</v>
      </c>
      <c r="S379">
        <f t="shared" ca="1" si="77"/>
        <v>71</v>
      </c>
    </row>
    <row r="380" spans="1:19">
      <c r="A380" s="49">
        <v>378</v>
      </c>
      <c r="B380">
        <v>1</v>
      </c>
      <c r="C380">
        <v>30</v>
      </c>
      <c r="D380">
        <v>34</v>
      </c>
      <c r="E380">
        <v>5000</v>
      </c>
      <c r="F380">
        <v>5999</v>
      </c>
      <c r="G380" s="61">
        <f t="shared" ca="1" si="65"/>
        <v>33</v>
      </c>
      <c r="H380" s="114">
        <f t="shared" ca="1" si="66"/>
        <v>5798</v>
      </c>
      <c r="I380" s="114" t="str">
        <f t="shared" ca="1" si="67"/>
        <v>China</v>
      </c>
      <c r="J380" s="107">
        <f t="shared" ca="1" si="68"/>
        <v>753.74</v>
      </c>
      <c r="K380" s="108">
        <f t="shared" ca="1" si="69"/>
        <v>77081.64547413445</v>
      </c>
      <c r="L380" s="111">
        <f t="shared" ca="1" si="70"/>
        <v>752796.05321676412</v>
      </c>
      <c r="M380" s="102">
        <f t="shared" ca="1" si="71"/>
        <v>60</v>
      </c>
      <c r="N380" s="111">
        <f t="shared" ca="1" si="72"/>
        <v>12020.884686098843</v>
      </c>
      <c r="O380" s="102">
        <f t="shared" ca="1" si="73"/>
        <v>48</v>
      </c>
      <c r="P380" s="111">
        <f t="shared" ca="1" si="74"/>
        <v>124211.3487807661</v>
      </c>
      <c r="Q380" s="102">
        <f t="shared" ca="1" si="75"/>
        <v>60</v>
      </c>
      <c r="R380" s="110">
        <f t="shared" ca="1" si="76"/>
        <v>1</v>
      </c>
      <c r="S380">
        <f t="shared" ca="1" si="77"/>
        <v>107</v>
      </c>
    </row>
    <row r="381" spans="1:19">
      <c r="A381" s="49">
        <v>379</v>
      </c>
      <c r="B381">
        <v>1</v>
      </c>
      <c r="C381">
        <v>30</v>
      </c>
      <c r="D381">
        <v>34</v>
      </c>
      <c r="E381">
        <v>5000</v>
      </c>
      <c r="F381">
        <v>5999</v>
      </c>
      <c r="G381" s="61">
        <f t="shared" ca="1" si="65"/>
        <v>31</v>
      </c>
      <c r="H381" s="114">
        <f t="shared" ca="1" si="66"/>
        <v>5322</v>
      </c>
      <c r="I381" s="114" t="str">
        <f t="shared" ca="1" si="67"/>
        <v>China</v>
      </c>
      <c r="J381" s="107">
        <f t="shared" ca="1" si="68"/>
        <v>691.86</v>
      </c>
      <c r="K381" s="108">
        <f t="shared" ca="1" si="69"/>
        <v>55703.129782895165</v>
      </c>
      <c r="L381" s="111">
        <f t="shared" ca="1" si="70"/>
        <v>455891.74013365514</v>
      </c>
      <c r="M381" s="102">
        <f t="shared" ca="1" si="71"/>
        <v>36</v>
      </c>
      <c r="N381" s="111">
        <f t="shared" ca="1" si="72"/>
        <v>9447.403330629666</v>
      </c>
      <c r="O381" s="102">
        <f t="shared" ca="1" si="73"/>
        <v>48</v>
      </c>
      <c r="P381" s="111">
        <f t="shared" ca="1" si="74"/>
        <v>98883.602272771386</v>
      </c>
      <c r="Q381" s="102">
        <f t="shared" ca="1" si="75"/>
        <v>60</v>
      </c>
      <c r="R381" s="110">
        <f t="shared" ca="1" si="76"/>
        <v>4</v>
      </c>
      <c r="S381">
        <f t="shared" ca="1" si="77"/>
        <v>83</v>
      </c>
    </row>
    <row r="382" spans="1:19">
      <c r="A382" s="49">
        <v>380</v>
      </c>
      <c r="B382">
        <v>1</v>
      </c>
      <c r="C382">
        <v>30</v>
      </c>
      <c r="D382">
        <v>34</v>
      </c>
      <c r="E382">
        <v>5000</v>
      </c>
      <c r="F382">
        <v>5999</v>
      </c>
      <c r="G382" s="61">
        <f t="shared" ca="1" si="65"/>
        <v>33</v>
      </c>
      <c r="H382" s="114">
        <f t="shared" ca="1" si="66"/>
        <v>5971</v>
      </c>
      <c r="I382" s="114" t="str">
        <f t="shared" ca="1" si="67"/>
        <v>China</v>
      </c>
      <c r="J382" s="107">
        <f t="shared" ca="1" si="68"/>
        <v>776.23</v>
      </c>
      <c r="K382" s="108">
        <f t="shared" ca="1" si="69"/>
        <v>79381.597986556881</v>
      </c>
      <c r="L382" s="111">
        <f t="shared" ca="1" si="70"/>
        <v>869474.25112886762</v>
      </c>
      <c r="M382" s="102">
        <f t="shared" ca="1" si="71"/>
        <v>72</v>
      </c>
      <c r="N382" s="111">
        <f t="shared" ca="1" si="72"/>
        <v>23808.135797545227</v>
      </c>
      <c r="O382" s="102">
        <f t="shared" ca="1" si="73"/>
        <v>120</v>
      </c>
      <c r="P382" s="111">
        <f t="shared" ca="1" si="74"/>
        <v>100080.1037600087</v>
      </c>
      <c r="Q382" s="102">
        <f t="shared" ca="1" si="75"/>
        <v>36</v>
      </c>
      <c r="R382" s="110">
        <f t="shared" ca="1" si="76"/>
        <v>3</v>
      </c>
      <c r="S382">
        <f t="shared" ca="1" si="77"/>
        <v>107</v>
      </c>
    </row>
    <row r="383" spans="1:19">
      <c r="A383" s="49">
        <v>381</v>
      </c>
      <c r="B383">
        <v>1</v>
      </c>
      <c r="C383">
        <v>30</v>
      </c>
      <c r="D383">
        <v>34</v>
      </c>
      <c r="E383">
        <v>5000</v>
      </c>
      <c r="F383">
        <v>5999</v>
      </c>
      <c r="G383" s="61">
        <f t="shared" ca="1" si="65"/>
        <v>33</v>
      </c>
      <c r="H383" s="114">
        <f t="shared" ca="1" si="66"/>
        <v>5671</v>
      </c>
      <c r="I383" s="114" t="str">
        <f t="shared" ca="1" si="67"/>
        <v>China</v>
      </c>
      <c r="J383" s="107">
        <f t="shared" ca="1" si="68"/>
        <v>737.23</v>
      </c>
      <c r="K383" s="108">
        <f t="shared" ca="1" si="69"/>
        <v>75393.241028598903</v>
      </c>
      <c r="L383" s="111">
        <f t="shared" ca="1" si="70"/>
        <v>1256219.3016978262</v>
      </c>
      <c r="M383" s="102">
        <f t="shared" ca="1" si="71"/>
        <v>120</v>
      </c>
      <c r="N383" s="111">
        <f t="shared" ca="1" si="72"/>
        <v>18460.37919271343</v>
      </c>
      <c r="O383" s="102">
        <f t="shared" ca="1" si="73"/>
        <v>96</v>
      </c>
      <c r="P383" s="111">
        <f t="shared" ca="1" si="74"/>
        <v>207276.18478014134</v>
      </c>
      <c r="Q383" s="102">
        <f t="shared" ca="1" si="75"/>
        <v>120</v>
      </c>
      <c r="R383" s="110">
        <f t="shared" ca="1" si="76"/>
        <v>4</v>
      </c>
      <c r="S383">
        <f t="shared" ca="1" si="77"/>
        <v>107</v>
      </c>
    </row>
    <row r="384" spans="1:19">
      <c r="A384" s="49">
        <v>382</v>
      </c>
      <c r="B384">
        <v>1</v>
      </c>
      <c r="C384">
        <v>30</v>
      </c>
      <c r="D384">
        <v>34</v>
      </c>
      <c r="E384">
        <v>5000</v>
      </c>
      <c r="F384">
        <v>5999</v>
      </c>
      <c r="G384" s="61">
        <f t="shared" ca="1" si="65"/>
        <v>34</v>
      </c>
      <c r="H384" s="114">
        <f t="shared" ca="1" si="66"/>
        <v>5554</v>
      </c>
      <c r="I384" s="114" t="str">
        <f t="shared" ca="1" si="67"/>
        <v>Malaysia</v>
      </c>
      <c r="J384" s="107">
        <f t="shared" ca="1" si="68"/>
        <v>722.02</v>
      </c>
      <c r="K384" s="108">
        <f t="shared" ca="1" si="69"/>
        <v>81546.66334649123</v>
      </c>
      <c r="L384" s="111">
        <f t="shared" ca="1" si="70"/>
        <v>469351.15438761597</v>
      </c>
      <c r="M384" s="102">
        <f t="shared" ca="1" si="71"/>
        <v>12</v>
      </c>
      <c r="N384" s="111">
        <f t="shared" ca="1" si="72"/>
        <v>17169.748669707256</v>
      </c>
      <c r="O384" s="102">
        <f t="shared" ca="1" si="73"/>
        <v>84</v>
      </c>
      <c r="P384" s="111">
        <f t="shared" ca="1" si="74"/>
        <v>113003.65558171972</v>
      </c>
      <c r="Q384" s="102">
        <f t="shared" ca="1" si="75"/>
        <v>48</v>
      </c>
      <c r="R384" s="110">
        <f t="shared" ca="1" si="76"/>
        <v>5</v>
      </c>
      <c r="S384">
        <f t="shared" ca="1" si="77"/>
        <v>119</v>
      </c>
    </row>
    <row r="385" spans="1:19">
      <c r="A385" s="49">
        <v>383</v>
      </c>
      <c r="B385">
        <v>1</v>
      </c>
      <c r="C385">
        <v>30</v>
      </c>
      <c r="D385">
        <v>34</v>
      </c>
      <c r="E385">
        <v>5000</v>
      </c>
      <c r="F385">
        <v>5999</v>
      </c>
      <c r="G385" s="61">
        <f t="shared" ca="1" si="65"/>
        <v>31</v>
      </c>
      <c r="H385" s="114">
        <f t="shared" ca="1" si="66"/>
        <v>5732</v>
      </c>
      <c r="I385" s="114" t="str">
        <f t="shared" ca="1" si="67"/>
        <v>Malaysia</v>
      </c>
      <c r="J385" s="107">
        <f t="shared" ca="1" si="68"/>
        <v>745.16000000000008</v>
      </c>
      <c r="K385" s="108">
        <f t="shared" ca="1" si="69"/>
        <v>59994.426891310613</v>
      </c>
      <c r="L385" s="111">
        <f t="shared" ca="1" si="70"/>
        <v>925408.13599216123</v>
      </c>
      <c r="M385" s="102">
        <f t="shared" ca="1" si="71"/>
        <v>96</v>
      </c>
      <c r="N385" s="111">
        <f t="shared" ca="1" si="72"/>
        <v>13174.664769053332</v>
      </c>
      <c r="O385" s="102">
        <f t="shared" ca="1" si="73"/>
        <v>72</v>
      </c>
      <c r="P385" s="111">
        <f t="shared" ca="1" si="74"/>
        <v>93272.84147608382</v>
      </c>
      <c r="Q385" s="102">
        <f t="shared" ca="1" si="75"/>
        <v>48</v>
      </c>
      <c r="R385" s="110">
        <f t="shared" ca="1" si="76"/>
        <v>6</v>
      </c>
      <c r="S385">
        <f t="shared" ca="1" si="77"/>
        <v>83</v>
      </c>
    </row>
    <row r="386" spans="1:19">
      <c r="A386" s="49">
        <v>384</v>
      </c>
      <c r="B386">
        <v>1</v>
      </c>
      <c r="C386">
        <v>30</v>
      </c>
      <c r="D386">
        <v>34</v>
      </c>
      <c r="E386">
        <v>5000</v>
      </c>
      <c r="F386">
        <v>5999</v>
      </c>
      <c r="G386" s="61">
        <f t="shared" ca="1" si="65"/>
        <v>30</v>
      </c>
      <c r="H386" s="114">
        <f t="shared" ca="1" si="66"/>
        <v>5510</v>
      </c>
      <c r="I386" s="114" t="str">
        <f t="shared" ca="1" si="67"/>
        <v>Malaysia</v>
      </c>
      <c r="J386" s="107">
        <f t="shared" ca="1" si="68"/>
        <v>716.30000000000007</v>
      </c>
      <c r="K386" s="108">
        <f t="shared" ca="1" si="69"/>
        <v>49734.302575909976</v>
      </c>
      <c r="L386" s="111">
        <f t="shared" ca="1" si="70"/>
        <v>572108.70180672198</v>
      </c>
      <c r="M386" s="102">
        <f t="shared" ca="1" si="71"/>
        <v>60</v>
      </c>
      <c r="N386" s="111">
        <f t="shared" ca="1" si="72"/>
        <v>6533.30037552659</v>
      </c>
      <c r="O386" s="102">
        <f t="shared" ca="1" si="73"/>
        <v>24</v>
      </c>
      <c r="P386" s="111">
        <f t="shared" ca="1" si="74"/>
        <v>59888.586775660406</v>
      </c>
      <c r="Q386" s="102">
        <f t="shared" ca="1" si="75"/>
        <v>24</v>
      </c>
      <c r="R386" s="110">
        <f t="shared" ca="1" si="76"/>
        <v>1</v>
      </c>
      <c r="S386">
        <f t="shared" ca="1" si="77"/>
        <v>71</v>
      </c>
    </row>
    <row r="387" spans="1:19">
      <c r="A387" s="49">
        <v>385</v>
      </c>
      <c r="B387">
        <v>1</v>
      </c>
      <c r="C387">
        <v>30</v>
      </c>
      <c r="D387">
        <v>34</v>
      </c>
      <c r="E387">
        <v>5000</v>
      </c>
      <c r="F387">
        <v>5999</v>
      </c>
      <c r="G387" s="61">
        <f t="shared" ref="G387:G450" ca="1" si="78">RANDBETWEEN(C387,D387)</f>
        <v>33</v>
      </c>
      <c r="H387" s="114">
        <f t="shared" ca="1" si="66"/>
        <v>5426</v>
      </c>
      <c r="I387" s="114" t="str">
        <f t="shared" ca="1" si="67"/>
        <v>Malaysia</v>
      </c>
      <c r="J387" s="107">
        <f t="shared" ca="1" si="68"/>
        <v>705.38</v>
      </c>
      <c r="K387" s="108">
        <f t="shared" ca="1" si="69"/>
        <v>72136.082846266567</v>
      </c>
      <c r="L387" s="111">
        <f t="shared" ca="1" si="70"/>
        <v>419359.63301490172</v>
      </c>
      <c r="M387" s="102">
        <f t="shared" ca="1" si="71"/>
        <v>12</v>
      </c>
      <c r="N387" s="111">
        <f t="shared" ca="1" si="72"/>
        <v>12680.93910410054</v>
      </c>
      <c r="O387" s="102">
        <f t="shared" ca="1" si="73"/>
        <v>60</v>
      </c>
      <c r="P387" s="111">
        <f t="shared" ca="1" si="74"/>
        <v>198321.38575507794</v>
      </c>
      <c r="Q387" s="102">
        <f t="shared" ca="1" si="75"/>
        <v>120</v>
      </c>
      <c r="R387" s="110">
        <f t="shared" ca="1" si="76"/>
        <v>3</v>
      </c>
      <c r="S387">
        <f t="shared" ca="1" si="77"/>
        <v>107</v>
      </c>
    </row>
    <row r="388" spans="1:19">
      <c r="A388" s="49">
        <v>386</v>
      </c>
      <c r="B388">
        <v>1</v>
      </c>
      <c r="C388">
        <v>30</v>
      </c>
      <c r="D388">
        <v>34</v>
      </c>
      <c r="E388">
        <v>5000</v>
      </c>
      <c r="F388">
        <v>5999</v>
      </c>
      <c r="G388" s="61">
        <f t="shared" ca="1" si="78"/>
        <v>34</v>
      </c>
      <c r="H388" s="114">
        <f t="shared" ref="H388:H451" ca="1" si="79">RANDBETWEEN(E388,F388)</f>
        <v>5032</v>
      </c>
      <c r="I388" s="114" t="str">
        <f t="shared" ref="I388:I451" ca="1" si="80">IF(RAND()&lt;0.3,"China",IF(RAND()&lt;0.6,"Singapore","Malaysia"))</f>
        <v>Malaysia</v>
      </c>
      <c r="J388" s="107">
        <f t="shared" ref="J388:J451" ca="1" si="81">H388*0.13</f>
        <v>654.16</v>
      </c>
      <c r="K388" s="108">
        <f t="shared" ref="K388:K451" ca="1" si="82">((J388/((1+$U$3)^S388))*(((1+$U$3)^(S388+1))-((1+$T$3)^(S388+1))))/($U$3-$T$3)</f>
        <v>73882.392862719455</v>
      </c>
      <c r="L388" s="111">
        <f t="shared" ref="L388:L451" ca="1" si="83">((((J388*$V$10)*(((1+$U$3)^(M388))-((1+$T$3)^(M388))))/($U$3-$T$3))+(K388*$V$10)*((1+$T$3)^(M388)))*5</f>
        <v>550479.85491604416</v>
      </c>
      <c r="M388" s="102">
        <f t="shared" ref="M388:M451" ca="1" si="84">RANDBETWEEN(1,10)*12</f>
        <v>36</v>
      </c>
      <c r="N388" s="111">
        <f t="shared" ref="N388:N451" ca="1" si="85">((J388*$W$6)*(((1+$U$3)^(O388))-((1+$T$3)^(O388))))/($U$3-$T$3)+((K388*$W$6)*((1+$T$3)^O388))</f>
        <v>11169.039085092745</v>
      </c>
      <c r="O388" s="102">
        <f t="shared" ref="O388:O451" ca="1" si="86">RANDBETWEEN(1,10)*12</f>
        <v>48</v>
      </c>
      <c r="P388" s="111">
        <f t="shared" ref="P388:P451" ca="1" si="87">((((J388*$X$6)*(((1+$U$3)^(Q388))-((1+$T$3)^(Q388))))/($U$3-$T$3))+(K388*$X$6)*((1+$T$3)^Q388))*2.5</f>
        <v>128206.84319730609</v>
      </c>
      <c r="Q388" s="102">
        <f t="shared" ref="Q388:Q451" ca="1" si="88">RANDBETWEEN(1,10)*12</f>
        <v>72</v>
      </c>
      <c r="R388" s="110">
        <f t="shared" ref="R388:R451" ca="1" si="89">RANDBETWEEN(1,7)</f>
        <v>5</v>
      </c>
      <c r="S388">
        <f t="shared" ref="S388:S451" ca="1" si="90">((G388-24)*12)-1</f>
        <v>119</v>
      </c>
    </row>
    <row r="389" spans="1:19">
      <c r="A389" s="49">
        <v>387</v>
      </c>
      <c r="B389">
        <v>1</v>
      </c>
      <c r="C389">
        <v>30</v>
      </c>
      <c r="D389">
        <v>34</v>
      </c>
      <c r="E389">
        <v>5000</v>
      </c>
      <c r="F389">
        <v>5999</v>
      </c>
      <c r="G389" s="61">
        <f t="shared" ca="1" si="78"/>
        <v>33</v>
      </c>
      <c r="H389" s="114">
        <f t="shared" ca="1" si="79"/>
        <v>5761</v>
      </c>
      <c r="I389" s="114" t="str">
        <f t="shared" ca="1" si="80"/>
        <v>Singapore</v>
      </c>
      <c r="J389" s="107">
        <f t="shared" ca="1" si="81"/>
        <v>748.93000000000006</v>
      </c>
      <c r="K389" s="108">
        <f t="shared" ca="1" si="82"/>
        <v>76589.748115986295</v>
      </c>
      <c r="L389" s="111">
        <f t="shared" ca="1" si="83"/>
        <v>445250.80092127691</v>
      </c>
      <c r="M389" s="102">
        <f t="shared" ca="1" si="84"/>
        <v>12</v>
      </c>
      <c r="N389" s="111">
        <f t="shared" ca="1" si="85"/>
        <v>22970.80394065618</v>
      </c>
      <c r="O389" s="102">
        <f t="shared" ca="1" si="86"/>
        <v>120</v>
      </c>
      <c r="P389" s="111">
        <f t="shared" ca="1" si="87"/>
        <v>109488.25506536305</v>
      </c>
      <c r="Q389" s="102">
        <f t="shared" ca="1" si="88"/>
        <v>48</v>
      </c>
      <c r="R389" s="110">
        <f t="shared" ca="1" si="89"/>
        <v>1</v>
      </c>
      <c r="S389">
        <f t="shared" ca="1" si="90"/>
        <v>107</v>
      </c>
    </row>
    <row r="390" spans="1:19">
      <c r="A390" s="49">
        <v>388</v>
      </c>
      <c r="B390">
        <v>1</v>
      </c>
      <c r="C390">
        <v>30</v>
      </c>
      <c r="D390">
        <v>34</v>
      </c>
      <c r="E390">
        <v>5000</v>
      </c>
      <c r="F390">
        <v>5999</v>
      </c>
      <c r="G390" s="61">
        <f t="shared" ca="1" si="78"/>
        <v>34</v>
      </c>
      <c r="H390" s="114">
        <f t="shared" ca="1" si="79"/>
        <v>5609</v>
      </c>
      <c r="I390" s="114" t="str">
        <f t="shared" ca="1" si="80"/>
        <v>China</v>
      </c>
      <c r="J390" s="107">
        <f t="shared" ca="1" si="81"/>
        <v>729.17000000000007</v>
      </c>
      <c r="K390" s="108">
        <f t="shared" ca="1" si="82"/>
        <v>82354.201424283281</v>
      </c>
      <c r="L390" s="111">
        <f t="shared" ca="1" si="83"/>
        <v>1179927.5821357612</v>
      </c>
      <c r="M390" s="102">
        <f t="shared" ca="1" si="84"/>
        <v>108</v>
      </c>
      <c r="N390" s="111">
        <f t="shared" ca="1" si="85"/>
        <v>21238.696478443697</v>
      </c>
      <c r="O390" s="102">
        <f t="shared" ca="1" si="86"/>
        <v>108</v>
      </c>
      <c r="P390" s="111">
        <f t="shared" ca="1" si="87"/>
        <v>142907.82660844395</v>
      </c>
      <c r="Q390" s="102">
        <f t="shared" ca="1" si="88"/>
        <v>72</v>
      </c>
      <c r="R390" s="110">
        <f t="shared" ca="1" si="89"/>
        <v>6</v>
      </c>
      <c r="S390">
        <f t="shared" ca="1" si="90"/>
        <v>119</v>
      </c>
    </row>
    <row r="391" spans="1:19">
      <c r="A391" s="49">
        <v>389</v>
      </c>
      <c r="B391">
        <v>0</v>
      </c>
      <c r="C391">
        <v>30</v>
      </c>
      <c r="D391">
        <v>34</v>
      </c>
      <c r="E391">
        <v>5000</v>
      </c>
      <c r="F391">
        <v>5999</v>
      </c>
      <c r="G391" s="61">
        <f t="shared" ca="1" si="78"/>
        <v>30</v>
      </c>
      <c r="H391" s="114">
        <f t="shared" ca="1" si="79"/>
        <v>5268</v>
      </c>
      <c r="I391" s="114" t="str">
        <f t="shared" ca="1" si="80"/>
        <v>China</v>
      </c>
      <c r="J391" s="107">
        <f t="shared" ca="1" si="81"/>
        <v>684.84</v>
      </c>
      <c r="K391" s="108">
        <f t="shared" ca="1" si="82"/>
        <v>47549.964785824632</v>
      </c>
      <c r="L391" s="111">
        <f t="shared" ca="1" si="83"/>
        <v>1000003.8921432291</v>
      </c>
      <c r="M391" s="102">
        <f t="shared" ca="1" si="84"/>
        <v>120</v>
      </c>
      <c r="N391" s="111">
        <f t="shared" ca="1" si="85"/>
        <v>12748.801854447687</v>
      </c>
      <c r="O391" s="102">
        <f t="shared" ca="1" si="86"/>
        <v>84</v>
      </c>
      <c r="P391" s="111">
        <f t="shared" ca="1" si="87"/>
        <v>67410.519669045883</v>
      </c>
      <c r="Q391" s="102">
        <f t="shared" ca="1" si="88"/>
        <v>36</v>
      </c>
      <c r="R391" s="110">
        <f t="shared" ca="1" si="89"/>
        <v>2</v>
      </c>
      <c r="S391">
        <f t="shared" ca="1" si="90"/>
        <v>71</v>
      </c>
    </row>
    <row r="392" spans="1:19">
      <c r="A392" s="49">
        <v>390</v>
      </c>
      <c r="B392">
        <v>0</v>
      </c>
      <c r="C392">
        <v>30</v>
      </c>
      <c r="D392">
        <v>34</v>
      </c>
      <c r="E392">
        <v>5000</v>
      </c>
      <c r="F392">
        <v>5999</v>
      </c>
      <c r="G392" s="61">
        <f t="shared" ca="1" si="78"/>
        <v>33</v>
      </c>
      <c r="H392" s="114">
        <f t="shared" ca="1" si="79"/>
        <v>5559</v>
      </c>
      <c r="I392" s="114" t="str">
        <f t="shared" ca="1" si="80"/>
        <v>Singapore</v>
      </c>
      <c r="J392" s="107">
        <f t="shared" ca="1" si="81"/>
        <v>722.67000000000007</v>
      </c>
      <c r="K392" s="108">
        <f t="shared" ca="1" si="82"/>
        <v>73904.254430961271</v>
      </c>
      <c r="L392" s="111">
        <f t="shared" ca="1" si="83"/>
        <v>721764.96375163726</v>
      </c>
      <c r="M392" s="102">
        <f t="shared" ca="1" si="84"/>
        <v>60</v>
      </c>
      <c r="N392" s="111">
        <f t="shared" ca="1" si="85"/>
        <v>10164.497437040638</v>
      </c>
      <c r="O392" s="102">
        <f t="shared" ca="1" si="86"/>
        <v>36</v>
      </c>
      <c r="P392" s="111">
        <f t="shared" ca="1" si="87"/>
        <v>165878.11192253482</v>
      </c>
      <c r="Q392" s="102">
        <f t="shared" ca="1" si="88"/>
        <v>96</v>
      </c>
      <c r="R392" s="110">
        <f t="shared" ca="1" si="89"/>
        <v>1</v>
      </c>
      <c r="S392">
        <f t="shared" ca="1" si="90"/>
        <v>107</v>
      </c>
    </row>
    <row r="393" spans="1:19">
      <c r="A393" s="49">
        <v>391</v>
      </c>
      <c r="B393">
        <v>0</v>
      </c>
      <c r="C393">
        <v>30</v>
      </c>
      <c r="D393">
        <v>34</v>
      </c>
      <c r="E393">
        <v>5000</v>
      </c>
      <c r="F393">
        <v>5999</v>
      </c>
      <c r="G393" s="61">
        <f t="shared" ca="1" si="78"/>
        <v>30</v>
      </c>
      <c r="H393" s="114">
        <f t="shared" ca="1" si="79"/>
        <v>5382</v>
      </c>
      <c r="I393" s="114" t="str">
        <f t="shared" ca="1" si="80"/>
        <v>Singapore</v>
      </c>
      <c r="J393" s="107">
        <f t="shared" ca="1" si="81"/>
        <v>699.66</v>
      </c>
      <c r="K393" s="108">
        <f t="shared" ca="1" si="82"/>
        <v>48578.950356360692</v>
      </c>
      <c r="L393" s="111">
        <f t="shared" ca="1" si="83"/>
        <v>354529.36702040833</v>
      </c>
      <c r="M393" s="102">
        <f t="shared" ca="1" si="84"/>
        <v>24</v>
      </c>
      <c r="N393" s="111">
        <f t="shared" ca="1" si="85"/>
        <v>11485.737502484659</v>
      </c>
      <c r="O393" s="102">
        <f t="shared" ca="1" si="86"/>
        <v>72</v>
      </c>
      <c r="P393" s="111">
        <f t="shared" ca="1" si="87"/>
        <v>134594.07535542134</v>
      </c>
      <c r="Q393" s="102">
        <f t="shared" ca="1" si="88"/>
        <v>96</v>
      </c>
      <c r="R393" s="110">
        <f t="shared" ca="1" si="89"/>
        <v>3</v>
      </c>
      <c r="S393">
        <f t="shared" ca="1" si="90"/>
        <v>71</v>
      </c>
    </row>
    <row r="394" spans="1:19">
      <c r="A394" s="49">
        <v>392</v>
      </c>
      <c r="B394">
        <v>0</v>
      </c>
      <c r="C394">
        <v>30</v>
      </c>
      <c r="D394">
        <v>34</v>
      </c>
      <c r="E394">
        <v>5000</v>
      </c>
      <c r="F394">
        <v>5999</v>
      </c>
      <c r="G394" s="61">
        <f t="shared" ca="1" si="78"/>
        <v>31</v>
      </c>
      <c r="H394" s="114">
        <f t="shared" ca="1" si="79"/>
        <v>5198</v>
      </c>
      <c r="I394" s="114" t="str">
        <f t="shared" ca="1" si="80"/>
        <v>Malaysia</v>
      </c>
      <c r="J394" s="107">
        <f t="shared" ca="1" si="81"/>
        <v>675.74</v>
      </c>
      <c r="K394" s="108">
        <f t="shared" ca="1" si="82"/>
        <v>54405.274072057313</v>
      </c>
      <c r="L394" s="111">
        <f t="shared" ca="1" si="83"/>
        <v>445269.68530904531</v>
      </c>
      <c r="M394" s="102">
        <f t="shared" ca="1" si="84"/>
        <v>36</v>
      </c>
      <c r="N394" s="111">
        <f t="shared" ca="1" si="85"/>
        <v>15105.528059310986</v>
      </c>
      <c r="O394" s="102">
        <f t="shared" ca="1" si="86"/>
        <v>96</v>
      </c>
      <c r="P394" s="111">
        <f t="shared" ca="1" si="87"/>
        <v>73469.49807599248</v>
      </c>
      <c r="Q394" s="102">
        <f t="shared" ca="1" si="88"/>
        <v>36</v>
      </c>
      <c r="R394" s="110">
        <f t="shared" ca="1" si="89"/>
        <v>5</v>
      </c>
      <c r="S394">
        <f t="shared" ca="1" si="90"/>
        <v>83</v>
      </c>
    </row>
    <row r="395" spans="1:19">
      <c r="A395" s="49">
        <v>393</v>
      </c>
      <c r="B395">
        <v>0</v>
      </c>
      <c r="C395">
        <v>30</v>
      </c>
      <c r="D395">
        <v>34</v>
      </c>
      <c r="E395">
        <v>5000</v>
      </c>
      <c r="F395">
        <v>5999</v>
      </c>
      <c r="G395" s="61">
        <f t="shared" ca="1" si="78"/>
        <v>34</v>
      </c>
      <c r="H395" s="114">
        <f t="shared" ca="1" si="79"/>
        <v>5675</v>
      </c>
      <c r="I395" s="114" t="str">
        <f t="shared" ca="1" si="80"/>
        <v>Malaysia</v>
      </c>
      <c r="J395" s="107">
        <f t="shared" ca="1" si="81"/>
        <v>737.75</v>
      </c>
      <c r="K395" s="108">
        <f t="shared" ca="1" si="82"/>
        <v>83323.247117633728</v>
      </c>
      <c r="L395" s="111">
        <f t="shared" ca="1" si="83"/>
        <v>1193811.5579640653</v>
      </c>
      <c r="M395" s="102">
        <f t="shared" ca="1" si="84"/>
        <v>108</v>
      </c>
      <c r="N395" s="111">
        <f t="shared" ca="1" si="85"/>
        <v>8632.3767412126344</v>
      </c>
      <c r="O395" s="102">
        <f t="shared" ca="1" si="86"/>
        <v>12</v>
      </c>
      <c r="P395" s="111">
        <f t="shared" ca="1" si="87"/>
        <v>160818.26321967284</v>
      </c>
      <c r="Q395" s="102">
        <f t="shared" ca="1" si="88"/>
        <v>84</v>
      </c>
      <c r="R395" s="110">
        <f t="shared" ca="1" si="89"/>
        <v>7</v>
      </c>
      <c r="S395">
        <f t="shared" ca="1" si="90"/>
        <v>119</v>
      </c>
    </row>
    <row r="396" spans="1:19">
      <c r="A396" s="49">
        <v>394</v>
      </c>
      <c r="B396">
        <v>0</v>
      </c>
      <c r="C396">
        <v>30</v>
      </c>
      <c r="D396">
        <v>34</v>
      </c>
      <c r="E396">
        <v>5000</v>
      </c>
      <c r="F396">
        <v>5999</v>
      </c>
      <c r="G396" s="61">
        <f t="shared" ca="1" si="78"/>
        <v>30</v>
      </c>
      <c r="H396" s="114">
        <f t="shared" ca="1" si="79"/>
        <v>5491</v>
      </c>
      <c r="I396" s="114" t="str">
        <f t="shared" ca="1" si="80"/>
        <v>China</v>
      </c>
      <c r="J396" s="107">
        <f t="shared" ca="1" si="81"/>
        <v>713.83</v>
      </c>
      <c r="K396" s="108">
        <f t="shared" ca="1" si="82"/>
        <v>49562.804980820634</v>
      </c>
      <c r="L396" s="111">
        <f t="shared" ca="1" si="83"/>
        <v>832242.23030372697</v>
      </c>
      <c r="M396" s="102">
        <f t="shared" ca="1" si="84"/>
        <v>96</v>
      </c>
      <c r="N396" s="111">
        <f t="shared" ca="1" si="85"/>
        <v>7665.1721578531979</v>
      </c>
      <c r="O396" s="102">
        <f t="shared" ca="1" si="86"/>
        <v>36</v>
      </c>
      <c r="P396" s="111">
        <f t="shared" ca="1" si="87"/>
        <v>49907.61815938208</v>
      </c>
      <c r="Q396" s="102">
        <f t="shared" ca="1" si="88"/>
        <v>12</v>
      </c>
      <c r="R396" s="110">
        <f t="shared" ca="1" si="89"/>
        <v>6</v>
      </c>
      <c r="S396">
        <f t="shared" ca="1" si="90"/>
        <v>71</v>
      </c>
    </row>
    <row r="397" spans="1:19">
      <c r="A397" s="49">
        <v>395</v>
      </c>
      <c r="B397">
        <v>0</v>
      </c>
      <c r="C397">
        <v>30</v>
      </c>
      <c r="D397">
        <v>34</v>
      </c>
      <c r="E397">
        <v>5000</v>
      </c>
      <c r="F397">
        <v>5999</v>
      </c>
      <c r="G397" s="61">
        <f t="shared" ca="1" si="78"/>
        <v>30</v>
      </c>
      <c r="H397" s="114">
        <f t="shared" ca="1" si="79"/>
        <v>5969</v>
      </c>
      <c r="I397" s="114" t="str">
        <f t="shared" ca="1" si="80"/>
        <v>Malaysia</v>
      </c>
      <c r="J397" s="107">
        <f t="shared" ca="1" si="81"/>
        <v>775.97</v>
      </c>
      <c r="K397" s="108">
        <f t="shared" ca="1" si="82"/>
        <v>53877.323425699935</v>
      </c>
      <c r="L397" s="111">
        <f t="shared" ca="1" si="83"/>
        <v>462913.17722157214</v>
      </c>
      <c r="M397" s="102">
        <f t="shared" ca="1" si="84"/>
        <v>36</v>
      </c>
      <c r="N397" s="111">
        <f t="shared" ca="1" si="85"/>
        <v>12738.455435215708</v>
      </c>
      <c r="O397" s="102">
        <f t="shared" ca="1" si="86"/>
        <v>72</v>
      </c>
      <c r="P397" s="111">
        <f t="shared" ca="1" si="87"/>
        <v>54252.153122081887</v>
      </c>
      <c r="Q397" s="102">
        <f t="shared" ca="1" si="88"/>
        <v>12</v>
      </c>
      <c r="R397" s="110">
        <f t="shared" ca="1" si="89"/>
        <v>1</v>
      </c>
      <c r="S397">
        <f t="shared" ca="1" si="90"/>
        <v>71</v>
      </c>
    </row>
    <row r="398" spans="1:19">
      <c r="A398" s="49">
        <v>396</v>
      </c>
      <c r="B398">
        <v>0</v>
      </c>
      <c r="C398">
        <v>30</v>
      </c>
      <c r="D398">
        <v>34</v>
      </c>
      <c r="E398">
        <v>5000</v>
      </c>
      <c r="F398">
        <v>5999</v>
      </c>
      <c r="G398" s="61">
        <f t="shared" ca="1" si="78"/>
        <v>33</v>
      </c>
      <c r="H398" s="114">
        <f t="shared" ca="1" si="79"/>
        <v>5911</v>
      </c>
      <c r="I398" s="114" t="str">
        <f t="shared" ca="1" si="80"/>
        <v>China</v>
      </c>
      <c r="J398" s="107">
        <f t="shared" ca="1" si="81"/>
        <v>768.43000000000006</v>
      </c>
      <c r="K398" s="108">
        <f t="shared" ca="1" si="82"/>
        <v>78583.926594965291</v>
      </c>
      <c r="L398" s="111">
        <f t="shared" ca="1" si="83"/>
        <v>680842.5259623077</v>
      </c>
      <c r="M398" s="102">
        <f t="shared" ca="1" si="84"/>
        <v>48</v>
      </c>
      <c r="N398" s="111">
        <f t="shared" ca="1" si="85"/>
        <v>9466.3171776332019</v>
      </c>
      <c r="O398" s="102">
        <f t="shared" ca="1" si="86"/>
        <v>24</v>
      </c>
      <c r="P398" s="111">
        <f t="shared" ca="1" si="87"/>
        <v>216048.23280469328</v>
      </c>
      <c r="Q398" s="102">
        <f t="shared" ca="1" si="88"/>
        <v>120</v>
      </c>
      <c r="R398" s="110">
        <f t="shared" ca="1" si="89"/>
        <v>2</v>
      </c>
      <c r="S398">
        <f t="shared" ca="1" si="90"/>
        <v>107</v>
      </c>
    </row>
    <row r="399" spans="1:19">
      <c r="A399" s="49">
        <v>397</v>
      </c>
      <c r="B399">
        <v>0</v>
      </c>
      <c r="C399">
        <v>30</v>
      </c>
      <c r="D399">
        <v>34</v>
      </c>
      <c r="E399">
        <v>5000</v>
      </c>
      <c r="F399">
        <v>5999</v>
      </c>
      <c r="G399" s="61">
        <f t="shared" ca="1" si="78"/>
        <v>31</v>
      </c>
      <c r="H399" s="114">
        <f t="shared" ca="1" si="79"/>
        <v>5401</v>
      </c>
      <c r="I399" s="114" t="str">
        <f t="shared" ca="1" si="80"/>
        <v>China</v>
      </c>
      <c r="J399" s="107">
        <f t="shared" ca="1" si="81"/>
        <v>702.13</v>
      </c>
      <c r="K399" s="108">
        <f t="shared" ca="1" si="82"/>
        <v>56529.989469638625</v>
      </c>
      <c r="L399" s="111">
        <f t="shared" ca="1" si="83"/>
        <v>397879.15462246287</v>
      </c>
      <c r="M399" s="102">
        <f t="shared" ca="1" si="84"/>
        <v>24</v>
      </c>
      <c r="N399" s="111">
        <f t="shared" ca="1" si="85"/>
        <v>10947.42924823692</v>
      </c>
      <c r="O399" s="102">
        <f t="shared" ca="1" si="86"/>
        <v>60</v>
      </c>
      <c r="P399" s="111">
        <f t="shared" ca="1" si="87"/>
        <v>160655.13311708131</v>
      </c>
      <c r="Q399" s="102">
        <f t="shared" ca="1" si="88"/>
        <v>108</v>
      </c>
      <c r="R399" s="110">
        <f t="shared" ca="1" si="89"/>
        <v>2</v>
      </c>
      <c r="S399">
        <f t="shared" ca="1" si="90"/>
        <v>83</v>
      </c>
    </row>
    <row r="400" spans="1:19">
      <c r="A400" s="49">
        <v>398</v>
      </c>
      <c r="B400">
        <v>0</v>
      </c>
      <c r="C400">
        <v>30</v>
      </c>
      <c r="D400">
        <v>34</v>
      </c>
      <c r="E400">
        <v>5000</v>
      </c>
      <c r="F400">
        <v>5999</v>
      </c>
      <c r="G400" s="61">
        <f t="shared" ca="1" si="78"/>
        <v>31</v>
      </c>
      <c r="H400" s="114">
        <f t="shared" ca="1" si="79"/>
        <v>5568</v>
      </c>
      <c r="I400" s="114" t="str">
        <f t="shared" ca="1" si="80"/>
        <v>Malaysia</v>
      </c>
      <c r="J400" s="107">
        <f t="shared" ca="1" si="81"/>
        <v>723.84</v>
      </c>
      <c r="K400" s="108">
        <f t="shared" ca="1" si="82"/>
        <v>58277.908047944431</v>
      </c>
      <c r="L400" s="111">
        <f t="shared" ca="1" si="83"/>
        <v>626995.88609293732</v>
      </c>
      <c r="M400" s="102">
        <f t="shared" ca="1" si="84"/>
        <v>60</v>
      </c>
      <c r="N400" s="111">
        <f t="shared" ca="1" si="85"/>
        <v>16180.758028904111</v>
      </c>
      <c r="O400" s="102">
        <f t="shared" ca="1" si="86"/>
        <v>96</v>
      </c>
      <c r="P400" s="111">
        <f t="shared" ca="1" si="87"/>
        <v>67679.973511340329</v>
      </c>
      <c r="Q400" s="102">
        <f t="shared" ca="1" si="88"/>
        <v>24</v>
      </c>
      <c r="R400" s="110">
        <f t="shared" ca="1" si="89"/>
        <v>2</v>
      </c>
      <c r="S400">
        <f t="shared" ca="1" si="90"/>
        <v>83</v>
      </c>
    </row>
    <row r="401" spans="1:19">
      <c r="A401" s="49">
        <v>399</v>
      </c>
      <c r="B401">
        <v>0</v>
      </c>
      <c r="C401">
        <v>30</v>
      </c>
      <c r="D401">
        <v>34</v>
      </c>
      <c r="E401">
        <v>5000</v>
      </c>
      <c r="F401">
        <v>5999</v>
      </c>
      <c r="G401" s="61">
        <f t="shared" ca="1" si="78"/>
        <v>32</v>
      </c>
      <c r="H401" s="114">
        <f t="shared" ca="1" si="79"/>
        <v>5033</v>
      </c>
      <c r="I401" s="114" t="str">
        <f t="shared" ca="1" si="80"/>
        <v>China</v>
      </c>
      <c r="J401" s="107">
        <f t="shared" ca="1" si="81"/>
        <v>654.29000000000008</v>
      </c>
      <c r="K401" s="108">
        <f t="shared" ca="1" si="82"/>
        <v>59838.766069841957</v>
      </c>
      <c r="L401" s="111">
        <f t="shared" ca="1" si="83"/>
        <v>861678.73513653059</v>
      </c>
      <c r="M401" s="102">
        <f t="shared" ca="1" si="84"/>
        <v>96</v>
      </c>
      <c r="N401" s="111">
        <f t="shared" ca="1" si="85"/>
        <v>13890.474120733968</v>
      </c>
      <c r="O401" s="102">
        <f t="shared" ca="1" si="86"/>
        <v>84</v>
      </c>
      <c r="P401" s="111">
        <f t="shared" ca="1" si="87"/>
        <v>127329.34610672804</v>
      </c>
      <c r="Q401" s="102">
        <f t="shared" ca="1" si="88"/>
        <v>84</v>
      </c>
      <c r="R401" s="110">
        <f t="shared" ca="1" si="89"/>
        <v>2</v>
      </c>
      <c r="S401">
        <f t="shared" ca="1" si="90"/>
        <v>95</v>
      </c>
    </row>
    <row r="402" spans="1:19">
      <c r="A402" s="49">
        <v>400</v>
      </c>
      <c r="B402">
        <v>0</v>
      </c>
      <c r="C402">
        <v>30</v>
      </c>
      <c r="D402">
        <v>34</v>
      </c>
      <c r="E402">
        <v>5000</v>
      </c>
      <c r="F402">
        <v>5999</v>
      </c>
      <c r="G402" s="61">
        <f t="shared" ca="1" si="78"/>
        <v>31</v>
      </c>
      <c r="H402" s="114">
        <f t="shared" ca="1" si="79"/>
        <v>5434</v>
      </c>
      <c r="I402" s="114" t="str">
        <f t="shared" ca="1" si="80"/>
        <v>China</v>
      </c>
      <c r="J402" s="107">
        <f t="shared" ca="1" si="81"/>
        <v>706.42000000000007</v>
      </c>
      <c r="K402" s="108">
        <f t="shared" ca="1" si="82"/>
        <v>56875.386553974502</v>
      </c>
      <c r="L402" s="111">
        <f t="shared" ca="1" si="83"/>
        <v>877297.24546081724</v>
      </c>
      <c r="M402" s="102">
        <f t="shared" ca="1" si="84"/>
        <v>96</v>
      </c>
      <c r="N402" s="111">
        <f t="shared" ca="1" si="85"/>
        <v>19613.289120012436</v>
      </c>
      <c r="O402" s="102">
        <f t="shared" ca="1" si="86"/>
        <v>120</v>
      </c>
      <c r="P402" s="111">
        <f t="shared" ca="1" si="87"/>
        <v>161636.73270842806</v>
      </c>
      <c r="Q402" s="102">
        <f t="shared" ca="1" si="88"/>
        <v>108</v>
      </c>
      <c r="R402" s="110">
        <f t="shared" ca="1" si="89"/>
        <v>4</v>
      </c>
      <c r="S402">
        <f t="shared" ca="1" si="90"/>
        <v>83</v>
      </c>
    </row>
    <row r="403" spans="1:19">
      <c r="A403" s="49">
        <v>401</v>
      </c>
      <c r="B403">
        <v>0</v>
      </c>
      <c r="C403">
        <v>30</v>
      </c>
      <c r="D403">
        <v>34</v>
      </c>
      <c r="E403">
        <v>5000</v>
      </c>
      <c r="F403">
        <v>5999</v>
      </c>
      <c r="G403" s="61">
        <f t="shared" ca="1" si="78"/>
        <v>33</v>
      </c>
      <c r="H403" s="114">
        <f t="shared" ca="1" si="79"/>
        <v>5595</v>
      </c>
      <c r="I403" s="114" t="str">
        <f t="shared" ca="1" si="80"/>
        <v>Malaysia</v>
      </c>
      <c r="J403" s="107">
        <f t="shared" ca="1" si="81"/>
        <v>727.35</v>
      </c>
      <c r="K403" s="108">
        <f t="shared" ca="1" si="82"/>
        <v>74382.857265916216</v>
      </c>
      <c r="L403" s="111">
        <f t="shared" ca="1" si="83"/>
        <v>497791.73113082733</v>
      </c>
      <c r="M403" s="102">
        <f t="shared" ca="1" si="84"/>
        <v>24</v>
      </c>
      <c r="N403" s="111">
        <f t="shared" ca="1" si="85"/>
        <v>14665.00616834504</v>
      </c>
      <c r="O403" s="102">
        <f t="shared" ca="1" si="86"/>
        <v>72</v>
      </c>
      <c r="P403" s="111">
        <f t="shared" ca="1" si="87"/>
        <v>93777.956881133578</v>
      </c>
      <c r="Q403" s="102">
        <f t="shared" ca="1" si="88"/>
        <v>36</v>
      </c>
      <c r="R403" s="110">
        <f t="shared" ca="1" si="89"/>
        <v>5</v>
      </c>
      <c r="S403">
        <f t="shared" ca="1" si="90"/>
        <v>107</v>
      </c>
    </row>
    <row r="404" spans="1:19">
      <c r="A404" s="49">
        <v>402</v>
      </c>
      <c r="B404">
        <v>0</v>
      </c>
      <c r="C404">
        <v>30</v>
      </c>
      <c r="D404">
        <v>34</v>
      </c>
      <c r="E404">
        <v>5000</v>
      </c>
      <c r="F404">
        <v>5999</v>
      </c>
      <c r="G404" s="61">
        <f t="shared" ca="1" si="78"/>
        <v>33</v>
      </c>
      <c r="H404" s="114">
        <f t="shared" ca="1" si="79"/>
        <v>5493</v>
      </c>
      <c r="I404" s="114" t="str">
        <f t="shared" ca="1" si="80"/>
        <v>Malaysia</v>
      </c>
      <c r="J404" s="107">
        <f t="shared" ca="1" si="81"/>
        <v>714.09</v>
      </c>
      <c r="K404" s="108">
        <f t="shared" ca="1" si="82"/>
        <v>73026.815900210509</v>
      </c>
      <c r="L404" s="111">
        <f t="shared" ca="1" si="83"/>
        <v>713195.70892026322</v>
      </c>
      <c r="M404" s="102">
        <f t="shared" ca="1" si="84"/>
        <v>60</v>
      </c>
      <c r="N404" s="111">
        <f t="shared" ca="1" si="85"/>
        <v>10043.818028721751</v>
      </c>
      <c r="O404" s="102">
        <f t="shared" ca="1" si="86"/>
        <v>36</v>
      </c>
      <c r="P404" s="111">
        <f t="shared" ca="1" si="87"/>
        <v>181683.7566631285</v>
      </c>
      <c r="Q404" s="102">
        <f t="shared" ca="1" si="88"/>
        <v>108</v>
      </c>
      <c r="R404" s="110">
        <f t="shared" ca="1" si="89"/>
        <v>6</v>
      </c>
      <c r="S404">
        <f t="shared" ca="1" si="90"/>
        <v>107</v>
      </c>
    </row>
    <row r="405" spans="1:19">
      <c r="A405" s="49">
        <v>403</v>
      </c>
      <c r="B405">
        <v>0</v>
      </c>
      <c r="C405">
        <v>30</v>
      </c>
      <c r="D405">
        <v>34</v>
      </c>
      <c r="E405">
        <v>5000</v>
      </c>
      <c r="F405">
        <v>5999</v>
      </c>
      <c r="G405" s="61">
        <f t="shared" ca="1" si="78"/>
        <v>30</v>
      </c>
      <c r="H405" s="114">
        <f t="shared" ca="1" si="79"/>
        <v>5248</v>
      </c>
      <c r="I405" s="114" t="str">
        <f t="shared" ca="1" si="80"/>
        <v>China</v>
      </c>
      <c r="J405" s="107">
        <f t="shared" ca="1" si="81"/>
        <v>682.24</v>
      </c>
      <c r="K405" s="108">
        <f t="shared" ca="1" si="82"/>
        <v>47369.441001520063</v>
      </c>
      <c r="L405" s="111">
        <f t="shared" ca="1" si="83"/>
        <v>406997.54633251979</v>
      </c>
      <c r="M405" s="102">
        <f t="shared" ca="1" si="84"/>
        <v>36</v>
      </c>
      <c r="N405" s="111">
        <f t="shared" ca="1" si="85"/>
        <v>16058.480927344352</v>
      </c>
      <c r="O405" s="102">
        <f t="shared" ca="1" si="86"/>
        <v>108</v>
      </c>
      <c r="P405" s="111">
        <f t="shared" ca="1" si="87"/>
        <v>102664.53835987777</v>
      </c>
      <c r="Q405" s="102">
        <f t="shared" ca="1" si="88"/>
        <v>72</v>
      </c>
      <c r="R405" s="110">
        <f t="shared" ca="1" si="89"/>
        <v>2</v>
      </c>
      <c r="S405">
        <f t="shared" ca="1" si="90"/>
        <v>71</v>
      </c>
    </row>
    <row r="406" spans="1:19">
      <c r="A406" s="49">
        <v>404</v>
      </c>
      <c r="B406">
        <v>1</v>
      </c>
      <c r="C406">
        <v>30</v>
      </c>
      <c r="D406">
        <v>34</v>
      </c>
      <c r="E406">
        <v>6000</v>
      </c>
      <c r="F406">
        <v>6999</v>
      </c>
      <c r="G406" s="61">
        <f t="shared" ca="1" si="78"/>
        <v>32</v>
      </c>
      <c r="H406" s="114">
        <f t="shared" ca="1" si="79"/>
        <v>6387</v>
      </c>
      <c r="I406" s="114" t="str">
        <f t="shared" ca="1" si="80"/>
        <v>Singapore</v>
      </c>
      <c r="J406" s="107">
        <f t="shared" ca="1" si="81"/>
        <v>830.31000000000006</v>
      </c>
      <c r="K406" s="108">
        <f t="shared" ca="1" si="82"/>
        <v>75936.856524554052</v>
      </c>
      <c r="L406" s="111">
        <f t="shared" ca="1" si="83"/>
        <v>774585.4488902085</v>
      </c>
      <c r="M406" s="102">
        <f t="shared" ca="1" si="84"/>
        <v>60</v>
      </c>
      <c r="N406" s="111">
        <f t="shared" ca="1" si="85"/>
        <v>15716.891137183902</v>
      </c>
      <c r="O406" s="102">
        <f t="shared" ca="1" si="86"/>
        <v>72</v>
      </c>
      <c r="P406" s="111">
        <f t="shared" ca="1" si="87"/>
        <v>144071.50209085245</v>
      </c>
      <c r="Q406" s="102">
        <f t="shared" ca="1" si="88"/>
        <v>72</v>
      </c>
      <c r="R406" s="110">
        <f t="shared" ca="1" si="89"/>
        <v>6</v>
      </c>
      <c r="S406">
        <f t="shared" ca="1" si="90"/>
        <v>95</v>
      </c>
    </row>
    <row r="407" spans="1:19">
      <c r="A407" s="49">
        <v>405</v>
      </c>
      <c r="B407">
        <v>1</v>
      </c>
      <c r="C407">
        <v>30</v>
      </c>
      <c r="D407">
        <v>34</v>
      </c>
      <c r="E407">
        <v>6000</v>
      </c>
      <c r="F407">
        <v>6999</v>
      </c>
      <c r="G407" s="61">
        <f t="shared" ca="1" si="78"/>
        <v>34</v>
      </c>
      <c r="H407" s="114">
        <f t="shared" ca="1" si="79"/>
        <v>6642</v>
      </c>
      <c r="I407" s="114" t="str">
        <f t="shared" ca="1" si="80"/>
        <v>Malaysia</v>
      </c>
      <c r="J407" s="107">
        <f t="shared" ca="1" si="81"/>
        <v>863.46</v>
      </c>
      <c r="K407" s="108">
        <f t="shared" ca="1" si="82"/>
        <v>97521.234776268408</v>
      </c>
      <c r="L407" s="111">
        <f t="shared" ca="1" si="83"/>
        <v>1264420.8922016786</v>
      </c>
      <c r="M407" s="102">
        <f t="shared" ca="1" si="84"/>
        <v>96</v>
      </c>
      <c r="N407" s="111">
        <f t="shared" ca="1" si="85"/>
        <v>25150.191123163313</v>
      </c>
      <c r="O407" s="102">
        <f t="shared" ca="1" si="86"/>
        <v>108</v>
      </c>
      <c r="P407" s="111">
        <f t="shared" ca="1" si="87"/>
        <v>105737.26721086664</v>
      </c>
      <c r="Q407" s="102">
        <f t="shared" ca="1" si="88"/>
        <v>24</v>
      </c>
      <c r="R407" s="110">
        <f t="shared" ca="1" si="89"/>
        <v>5</v>
      </c>
      <c r="S407">
        <f t="shared" ca="1" si="90"/>
        <v>119</v>
      </c>
    </row>
    <row r="408" spans="1:19">
      <c r="A408" s="49">
        <v>406</v>
      </c>
      <c r="B408">
        <v>1</v>
      </c>
      <c r="C408">
        <v>30</v>
      </c>
      <c r="D408">
        <v>34</v>
      </c>
      <c r="E408">
        <v>6000</v>
      </c>
      <c r="F408">
        <v>6999</v>
      </c>
      <c r="G408" s="61">
        <f t="shared" ca="1" si="78"/>
        <v>31</v>
      </c>
      <c r="H408" s="114">
        <f t="shared" ca="1" si="79"/>
        <v>6747</v>
      </c>
      <c r="I408" s="114" t="str">
        <f t="shared" ca="1" si="80"/>
        <v>China</v>
      </c>
      <c r="J408" s="107">
        <f t="shared" ca="1" si="81"/>
        <v>877.11</v>
      </c>
      <c r="K408" s="108">
        <f t="shared" ca="1" si="82"/>
        <v>70618.00387921714</v>
      </c>
      <c r="L408" s="111">
        <f t="shared" ca="1" si="83"/>
        <v>1089275.7664932157</v>
      </c>
      <c r="M408" s="102">
        <f t="shared" ca="1" si="84"/>
        <v>96</v>
      </c>
      <c r="N408" s="111">
        <f t="shared" ca="1" si="85"/>
        <v>24352.38529494367</v>
      </c>
      <c r="O408" s="102">
        <f t="shared" ca="1" si="86"/>
        <v>120</v>
      </c>
      <c r="P408" s="111">
        <f t="shared" ca="1" si="87"/>
        <v>179730.50147138056</v>
      </c>
      <c r="Q408" s="102">
        <f t="shared" ca="1" si="88"/>
        <v>96</v>
      </c>
      <c r="R408" s="110">
        <f t="shared" ca="1" si="89"/>
        <v>6</v>
      </c>
      <c r="S408">
        <f t="shared" ca="1" si="90"/>
        <v>83</v>
      </c>
    </row>
    <row r="409" spans="1:19">
      <c r="A409" s="49">
        <v>407</v>
      </c>
      <c r="B409">
        <v>1</v>
      </c>
      <c r="C409">
        <v>30</v>
      </c>
      <c r="D409">
        <v>34</v>
      </c>
      <c r="E409">
        <v>6000</v>
      </c>
      <c r="F409">
        <v>6999</v>
      </c>
      <c r="G409" s="61">
        <f t="shared" ca="1" si="78"/>
        <v>31</v>
      </c>
      <c r="H409" s="114">
        <f t="shared" ca="1" si="79"/>
        <v>6607</v>
      </c>
      <c r="I409" s="114" t="str">
        <f t="shared" ca="1" si="80"/>
        <v>Singapore</v>
      </c>
      <c r="J409" s="107">
        <f t="shared" ca="1" si="81"/>
        <v>858.91000000000008</v>
      </c>
      <c r="K409" s="108">
        <f t="shared" ca="1" si="82"/>
        <v>69152.682915367957</v>
      </c>
      <c r="L409" s="111">
        <f t="shared" ca="1" si="83"/>
        <v>1324837.4556897127</v>
      </c>
      <c r="M409" s="102">
        <f t="shared" ca="1" si="84"/>
        <v>120</v>
      </c>
      <c r="N409" s="111">
        <f t="shared" ca="1" si="85"/>
        <v>17118.817804392027</v>
      </c>
      <c r="O409" s="102">
        <f t="shared" ca="1" si="86"/>
        <v>84</v>
      </c>
      <c r="P409" s="111">
        <f t="shared" ca="1" si="87"/>
        <v>80309.192706434173</v>
      </c>
      <c r="Q409" s="102">
        <f t="shared" ca="1" si="88"/>
        <v>24</v>
      </c>
      <c r="R409" s="110">
        <f t="shared" ca="1" si="89"/>
        <v>5</v>
      </c>
      <c r="S409">
        <f t="shared" ca="1" si="90"/>
        <v>83</v>
      </c>
    </row>
    <row r="410" spans="1:19">
      <c r="A410" s="49">
        <v>408</v>
      </c>
      <c r="B410">
        <v>1</v>
      </c>
      <c r="C410">
        <v>30</v>
      </c>
      <c r="D410">
        <v>34</v>
      </c>
      <c r="E410">
        <v>6000</v>
      </c>
      <c r="F410">
        <v>6999</v>
      </c>
      <c r="G410" s="61">
        <f t="shared" ca="1" si="78"/>
        <v>34</v>
      </c>
      <c r="H410" s="114">
        <f t="shared" ca="1" si="79"/>
        <v>6213</v>
      </c>
      <c r="I410" s="114" t="str">
        <f t="shared" ca="1" si="80"/>
        <v>China</v>
      </c>
      <c r="J410" s="107">
        <f t="shared" ca="1" si="81"/>
        <v>807.69</v>
      </c>
      <c r="K410" s="108">
        <f t="shared" ca="1" si="82"/>
        <v>91222.437769490469</v>
      </c>
      <c r="L410" s="111">
        <f t="shared" ca="1" si="83"/>
        <v>679676.33914812841</v>
      </c>
      <c r="M410" s="102">
        <f t="shared" ca="1" si="84"/>
        <v>36</v>
      </c>
      <c r="N410" s="111">
        <f t="shared" ca="1" si="85"/>
        <v>21289.558274387615</v>
      </c>
      <c r="O410" s="102">
        <f t="shared" ca="1" si="86"/>
        <v>96</v>
      </c>
      <c r="P410" s="111">
        <f t="shared" ca="1" si="87"/>
        <v>141771.36048269793</v>
      </c>
      <c r="Q410" s="102">
        <f t="shared" ca="1" si="88"/>
        <v>60</v>
      </c>
      <c r="R410" s="110">
        <f t="shared" ca="1" si="89"/>
        <v>2</v>
      </c>
      <c r="S410">
        <f t="shared" ca="1" si="90"/>
        <v>119</v>
      </c>
    </row>
    <row r="411" spans="1:19">
      <c r="A411" s="49">
        <v>409</v>
      </c>
      <c r="B411">
        <v>1</v>
      </c>
      <c r="C411">
        <v>30</v>
      </c>
      <c r="D411">
        <v>34</v>
      </c>
      <c r="E411">
        <v>6000</v>
      </c>
      <c r="F411">
        <v>6999</v>
      </c>
      <c r="G411" s="61">
        <f t="shared" ca="1" si="78"/>
        <v>31</v>
      </c>
      <c r="H411" s="114">
        <f t="shared" ca="1" si="79"/>
        <v>6664</v>
      </c>
      <c r="I411" s="114" t="str">
        <f t="shared" ca="1" si="80"/>
        <v>Singapore</v>
      </c>
      <c r="J411" s="107">
        <f t="shared" ca="1" si="81"/>
        <v>866.32</v>
      </c>
      <c r="K411" s="108">
        <f t="shared" ca="1" si="82"/>
        <v>69749.277879220856</v>
      </c>
      <c r="L411" s="111">
        <f t="shared" ca="1" si="83"/>
        <v>417014.03084190143</v>
      </c>
      <c r="M411" s="102">
        <f t="shared" ca="1" si="84"/>
        <v>12</v>
      </c>
      <c r="N411" s="111">
        <f t="shared" ca="1" si="85"/>
        <v>24052.808004373001</v>
      </c>
      <c r="O411" s="102">
        <f t="shared" ca="1" si="86"/>
        <v>120</v>
      </c>
      <c r="P411" s="111">
        <f t="shared" ca="1" si="87"/>
        <v>220484.07337341917</v>
      </c>
      <c r="Q411" s="102">
        <f t="shared" ca="1" si="88"/>
        <v>120</v>
      </c>
      <c r="R411" s="110">
        <f t="shared" ca="1" si="89"/>
        <v>7</v>
      </c>
      <c r="S411">
        <f t="shared" ca="1" si="90"/>
        <v>83</v>
      </c>
    </row>
    <row r="412" spans="1:19">
      <c r="A412" s="49">
        <v>410</v>
      </c>
      <c r="B412">
        <v>1</v>
      </c>
      <c r="C412">
        <v>30</v>
      </c>
      <c r="D412">
        <v>34</v>
      </c>
      <c r="E412">
        <v>6000</v>
      </c>
      <c r="F412">
        <v>6999</v>
      </c>
      <c r="G412" s="61">
        <f t="shared" ca="1" si="78"/>
        <v>33</v>
      </c>
      <c r="H412" s="114">
        <f t="shared" ca="1" si="79"/>
        <v>6581</v>
      </c>
      <c r="I412" s="114" t="str">
        <f t="shared" ca="1" si="80"/>
        <v>Singapore</v>
      </c>
      <c r="J412" s="107">
        <f t="shared" ca="1" si="81"/>
        <v>855.53</v>
      </c>
      <c r="K412" s="108">
        <f t="shared" ca="1" si="82"/>
        <v>87491.257134404746</v>
      </c>
      <c r="L412" s="111">
        <f t="shared" ca="1" si="83"/>
        <v>1319211.5613812057</v>
      </c>
      <c r="M412" s="102">
        <f t="shared" ca="1" si="84"/>
        <v>108</v>
      </c>
      <c r="N412" s="111">
        <f t="shared" ca="1" si="85"/>
        <v>23745.808104861699</v>
      </c>
      <c r="O412" s="102">
        <f t="shared" ca="1" si="86"/>
        <v>108</v>
      </c>
      <c r="P412" s="111">
        <f t="shared" ca="1" si="87"/>
        <v>196374.14185324719</v>
      </c>
      <c r="Q412" s="102">
        <f t="shared" ca="1" si="88"/>
        <v>96</v>
      </c>
      <c r="R412" s="110">
        <f t="shared" ca="1" si="89"/>
        <v>1</v>
      </c>
      <c r="S412">
        <f t="shared" ca="1" si="90"/>
        <v>107</v>
      </c>
    </row>
    <row r="413" spans="1:19">
      <c r="A413" s="49">
        <v>411</v>
      </c>
      <c r="B413">
        <v>1</v>
      </c>
      <c r="C413">
        <v>30</v>
      </c>
      <c r="D413">
        <v>34</v>
      </c>
      <c r="E413">
        <v>6000</v>
      </c>
      <c r="F413">
        <v>6999</v>
      </c>
      <c r="G413" s="61">
        <f t="shared" ca="1" si="78"/>
        <v>33</v>
      </c>
      <c r="H413" s="114">
        <f t="shared" ca="1" si="79"/>
        <v>6305</v>
      </c>
      <c r="I413" s="114" t="str">
        <f t="shared" ca="1" si="80"/>
        <v>China</v>
      </c>
      <c r="J413" s="107">
        <f t="shared" ca="1" si="81"/>
        <v>819.65</v>
      </c>
      <c r="K413" s="108">
        <f t="shared" ca="1" si="82"/>
        <v>83821.968733083413</v>
      </c>
      <c r="L413" s="111">
        <f t="shared" ca="1" si="83"/>
        <v>487294.96611849515</v>
      </c>
      <c r="M413" s="102">
        <f t="shared" ca="1" si="84"/>
        <v>12</v>
      </c>
      <c r="N413" s="111">
        <f t="shared" ca="1" si="85"/>
        <v>13072.038279726319</v>
      </c>
      <c r="O413" s="102">
        <f t="shared" ca="1" si="86"/>
        <v>48</v>
      </c>
      <c r="P413" s="111">
        <f t="shared" ca="1" si="87"/>
        <v>105678.28742369032</v>
      </c>
      <c r="Q413" s="102">
        <f t="shared" ca="1" si="88"/>
        <v>36</v>
      </c>
      <c r="R413" s="110">
        <f t="shared" ca="1" si="89"/>
        <v>4</v>
      </c>
      <c r="S413">
        <f t="shared" ca="1" si="90"/>
        <v>107</v>
      </c>
    </row>
    <row r="414" spans="1:19">
      <c r="A414" s="49">
        <v>412</v>
      </c>
      <c r="B414">
        <v>1</v>
      </c>
      <c r="C414">
        <v>30</v>
      </c>
      <c r="D414">
        <v>34</v>
      </c>
      <c r="E414">
        <v>6000</v>
      </c>
      <c r="F414">
        <v>6999</v>
      </c>
      <c r="G414" s="61">
        <f t="shared" ca="1" si="78"/>
        <v>34</v>
      </c>
      <c r="H414" s="114">
        <f t="shared" ca="1" si="79"/>
        <v>6989</v>
      </c>
      <c r="I414" s="114" t="str">
        <f t="shared" ca="1" si="80"/>
        <v>Malaysia</v>
      </c>
      <c r="J414" s="107">
        <f t="shared" ca="1" si="81"/>
        <v>908.57</v>
      </c>
      <c r="K414" s="108">
        <f t="shared" ca="1" si="82"/>
        <v>102616.06592161095</v>
      </c>
      <c r="L414" s="111">
        <f t="shared" ca="1" si="83"/>
        <v>1079199.3389049144</v>
      </c>
      <c r="M414" s="102">
        <f t="shared" ca="1" si="84"/>
        <v>72</v>
      </c>
      <c r="N414" s="111">
        <f t="shared" ca="1" si="85"/>
        <v>10631.133223671384</v>
      </c>
      <c r="O414" s="102">
        <f t="shared" ca="1" si="86"/>
        <v>12</v>
      </c>
      <c r="P414" s="111">
        <f t="shared" ca="1" si="87"/>
        <v>242587.76766005123</v>
      </c>
      <c r="Q414" s="102">
        <f t="shared" ca="1" si="88"/>
        <v>108</v>
      </c>
      <c r="R414" s="110">
        <f t="shared" ca="1" si="89"/>
        <v>6</v>
      </c>
      <c r="S414">
        <f t="shared" ca="1" si="90"/>
        <v>119</v>
      </c>
    </row>
    <row r="415" spans="1:19">
      <c r="A415" s="49">
        <v>413</v>
      </c>
      <c r="B415">
        <v>0</v>
      </c>
      <c r="C415">
        <v>30</v>
      </c>
      <c r="D415">
        <v>34</v>
      </c>
      <c r="E415">
        <v>6000</v>
      </c>
      <c r="F415">
        <v>6999</v>
      </c>
      <c r="G415" s="61">
        <f t="shared" ca="1" si="78"/>
        <v>32</v>
      </c>
      <c r="H415" s="114">
        <f t="shared" ca="1" si="79"/>
        <v>6211</v>
      </c>
      <c r="I415" s="114" t="str">
        <f t="shared" ca="1" si="80"/>
        <v>Singapore</v>
      </c>
      <c r="J415" s="107">
        <f t="shared" ca="1" si="81"/>
        <v>807.43000000000006</v>
      </c>
      <c r="K415" s="108">
        <f t="shared" ca="1" si="82"/>
        <v>73844.34255112028</v>
      </c>
      <c r="L415" s="111">
        <f t="shared" ca="1" si="83"/>
        <v>581790.75203193957</v>
      </c>
      <c r="M415" s="102">
        <f t="shared" ca="1" si="84"/>
        <v>36</v>
      </c>
      <c r="N415" s="111">
        <f t="shared" ca="1" si="85"/>
        <v>15283.796908258842</v>
      </c>
      <c r="O415" s="102">
        <f t="shared" ca="1" si="86"/>
        <v>72</v>
      </c>
      <c r="P415" s="111">
        <f t="shared" ca="1" si="87"/>
        <v>109606.32384810844</v>
      </c>
      <c r="Q415" s="102">
        <f t="shared" ca="1" si="88"/>
        <v>48</v>
      </c>
      <c r="R415" s="110">
        <f t="shared" ca="1" si="89"/>
        <v>2</v>
      </c>
      <c r="S415">
        <f t="shared" ca="1" si="90"/>
        <v>95</v>
      </c>
    </row>
    <row r="416" spans="1:19">
      <c r="A416" s="49">
        <v>414</v>
      </c>
      <c r="B416">
        <v>0</v>
      </c>
      <c r="C416">
        <v>30</v>
      </c>
      <c r="D416">
        <v>34</v>
      </c>
      <c r="E416">
        <v>6000</v>
      </c>
      <c r="F416">
        <v>6999</v>
      </c>
      <c r="G416" s="61">
        <f t="shared" ca="1" si="78"/>
        <v>31</v>
      </c>
      <c r="H416" s="114">
        <f t="shared" ca="1" si="79"/>
        <v>6156</v>
      </c>
      <c r="I416" s="114" t="str">
        <f t="shared" ca="1" si="80"/>
        <v>Malaysia</v>
      </c>
      <c r="J416" s="107">
        <f t="shared" ca="1" si="81"/>
        <v>800.28</v>
      </c>
      <c r="K416" s="108">
        <f t="shared" ca="1" si="82"/>
        <v>64432.256096110963</v>
      </c>
      <c r="L416" s="111">
        <f t="shared" ca="1" si="83"/>
        <v>453498.2551112537</v>
      </c>
      <c r="M416" s="102">
        <f t="shared" ca="1" si="84"/>
        <v>24</v>
      </c>
      <c r="N416" s="111">
        <f t="shared" ca="1" si="85"/>
        <v>10927.887054369825</v>
      </c>
      <c r="O416" s="102">
        <f t="shared" ca="1" si="86"/>
        <v>48</v>
      </c>
      <c r="P416" s="111">
        <f t="shared" ca="1" si="87"/>
        <v>63562.099592940096</v>
      </c>
      <c r="Q416" s="102">
        <f t="shared" ca="1" si="88"/>
        <v>12</v>
      </c>
      <c r="R416" s="110">
        <f t="shared" ca="1" si="89"/>
        <v>7</v>
      </c>
      <c r="S416">
        <f t="shared" ca="1" si="90"/>
        <v>83</v>
      </c>
    </row>
    <row r="417" spans="1:19">
      <c r="A417" s="49">
        <v>415</v>
      </c>
      <c r="B417">
        <v>0</v>
      </c>
      <c r="C417">
        <v>30</v>
      </c>
      <c r="D417">
        <v>34</v>
      </c>
      <c r="E417">
        <v>6000</v>
      </c>
      <c r="F417">
        <v>6999</v>
      </c>
      <c r="G417" s="61">
        <f t="shared" ca="1" si="78"/>
        <v>30</v>
      </c>
      <c r="H417" s="114">
        <f t="shared" ca="1" si="79"/>
        <v>6099</v>
      </c>
      <c r="I417" s="114" t="str">
        <f t="shared" ca="1" si="80"/>
        <v>Singapore</v>
      </c>
      <c r="J417" s="107">
        <f t="shared" ca="1" si="81"/>
        <v>792.87</v>
      </c>
      <c r="K417" s="108">
        <f t="shared" ca="1" si="82"/>
        <v>55050.728023679658</v>
      </c>
      <c r="L417" s="111">
        <f t="shared" ca="1" si="83"/>
        <v>335961.94671619264</v>
      </c>
      <c r="M417" s="102">
        <f t="shared" ca="1" si="84"/>
        <v>12</v>
      </c>
      <c r="N417" s="111">
        <f t="shared" ca="1" si="85"/>
        <v>8513.9109434978418</v>
      </c>
      <c r="O417" s="102">
        <f t="shared" ca="1" si="86"/>
        <v>36</v>
      </c>
      <c r="P417" s="111">
        <f t="shared" ca="1" si="87"/>
        <v>66290.470189610292</v>
      </c>
      <c r="Q417" s="102">
        <f t="shared" ca="1" si="88"/>
        <v>24</v>
      </c>
      <c r="R417" s="110">
        <f t="shared" ca="1" si="89"/>
        <v>5</v>
      </c>
      <c r="S417">
        <f t="shared" ca="1" si="90"/>
        <v>71</v>
      </c>
    </row>
    <row r="418" spans="1:19">
      <c r="A418" s="49">
        <v>416</v>
      </c>
      <c r="B418">
        <v>0</v>
      </c>
      <c r="C418">
        <v>30</v>
      </c>
      <c r="D418">
        <v>34</v>
      </c>
      <c r="E418">
        <v>6000</v>
      </c>
      <c r="F418">
        <v>6999</v>
      </c>
      <c r="G418" s="61">
        <f t="shared" ca="1" si="78"/>
        <v>32</v>
      </c>
      <c r="H418" s="114">
        <f t="shared" ca="1" si="79"/>
        <v>6254</v>
      </c>
      <c r="I418" s="114" t="str">
        <f t="shared" ca="1" si="80"/>
        <v>Malaysia</v>
      </c>
      <c r="J418" s="107">
        <f t="shared" ca="1" si="81"/>
        <v>813.02</v>
      </c>
      <c r="K418" s="108">
        <f t="shared" ca="1" si="82"/>
        <v>74355.581760538756</v>
      </c>
      <c r="L418" s="111">
        <f t="shared" ca="1" si="83"/>
        <v>1190941.9464315742</v>
      </c>
      <c r="M418" s="102">
        <f t="shared" ca="1" si="84"/>
        <v>108</v>
      </c>
      <c r="N418" s="111">
        <f t="shared" ca="1" si="85"/>
        <v>19272.978059167399</v>
      </c>
      <c r="O418" s="102">
        <f t="shared" ca="1" si="86"/>
        <v>96</v>
      </c>
      <c r="P418" s="111">
        <f t="shared" ca="1" si="87"/>
        <v>196505.42116120976</v>
      </c>
      <c r="Q418" s="102">
        <f t="shared" ca="1" si="88"/>
        <v>108</v>
      </c>
      <c r="R418" s="110">
        <f t="shared" ca="1" si="89"/>
        <v>1</v>
      </c>
      <c r="S418">
        <f t="shared" ca="1" si="90"/>
        <v>95</v>
      </c>
    </row>
    <row r="419" spans="1:19">
      <c r="A419" s="49">
        <v>417</v>
      </c>
      <c r="B419">
        <v>0</v>
      </c>
      <c r="C419">
        <v>30</v>
      </c>
      <c r="D419">
        <v>34</v>
      </c>
      <c r="E419">
        <v>6000</v>
      </c>
      <c r="F419">
        <v>6999</v>
      </c>
      <c r="G419" s="61">
        <f t="shared" ca="1" si="78"/>
        <v>33</v>
      </c>
      <c r="H419" s="114">
        <f t="shared" ca="1" si="79"/>
        <v>6996</v>
      </c>
      <c r="I419" s="114" t="str">
        <f t="shared" ca="1" si="80"/>
        <v>Malaysia</v>
      </c>
      <c r="J419" s="107">
        <f t="shared" ca="1" si="81"/>
        <v>909.48</v>
      </c>
      <c r="K419" s="108">
        <f t="shared" ca="1" si="82"/>
        <v>93008.484259579956</v>
      </c>
      <c r="L419" s="111">
        <f t="shared" ca="1" si="83"/>
        <v>622439.84825581184</v>
      </c>
      <c r="M419" s="102">
        <f t="shared" ca="1" si="84"/>
        <v>24</v>
      </c>
      <c r="N419" s="111">
        <f t="shared" ca="1" si="85"/>
        <v>16350.138218261585</v>
      </c>
      <c r="O419" s="102">
        <f t="shared" ca="1" si="86"/>
        <v>60</v>
      </c>
      <c r="P419" s="111">
        <f t="shared" ca="1" si="87"/>
        <v>187687.59361921222</v>
      </c>
      <c r="Q419" s="102">
        <f t="shared" ca="1" si="88"/>
        <v>84</v>
      </c>
      <c r="R419" s="110">
        <f t="shared" ca="1" si="89"/>
        <v>4</v>
      </c>
      <c r="S419">
        <f t="shared" ca="1" si="90"/>
        <v>107</v>
      </c>
    </row>
    <row r="420" spans="1:19">
      <c r="A420" s="49">
        <v>418</v>
      </c>
      <c r="B420">
        <v>0</v>
      </c>
      <c r="C420">
        <v>30</v>
      </c>
      <c r="D420">
        <v>34</v>
      </c>
      <c r="E420">
        <v>6000</v>
      </c>
      <c r="F420">
        <v>6999</v>
      </c>
      <c r="G420" s="61">
        <f t="shared" ca="1" si="78"/>
        <v>34</v>
      </c>
      <c r="H420" s="114">
        <f t="shared" ca="1" si="79"/>
        <v>6485</v>
      </c>
      <c r="I420" s="114" t="str">
        <f t="shared" ca="1" si="80"/>
        <v>Singapore</v>
      </c>
      <c r="J420" s="107">
        <f t="shared" ca="1" si="81"/>
        <v>843.05000000000007</v>
      </c>
      <c r="K420" s="108">
        <f t="shared" ca="1" si="82"/>
        <v>95216.080626934752</v>
      </c>
      <c r="L420" s="111">
        <f t="shared" ca="1" si="83"/>
        <v>548027.05009068956</v>
      </c>
      <c r="M420" s="102">
        <f t="shared" ca="1" si="84"/>
        <v>12</v>
      </c>
      <c r="N420" s="111">
        <f t="shared" ca="1" si="85"/>
        <v>20047.861023235786</v>
      </c>
      <c r="O420" s="102">
        <f t="shared" ca="1" si="86"/>
        <v>84</v>
      </c>
      <c r="P420" s="111">
        <f t="shared" ca="1" si="87"/>
        <v>103237.90693503016</v>
      </c>
      <c r="Q420" s="102">
        <f t="shared" ca="1" si="88"/>
        <v>24</v>
      </c>
      <c r="R420" s="110">
        <f t="shared" ca="1" si="89"/>
        <v>1</v>
      </c>
      <c r="S420">
        <f t="shared" ca="1" si="90"/>
        <v>119</v>
      </c>
    </row>
    <row r="421" spans="1:19">
      <c r="A421" s="49">
        <v>419</v>
      </c>
      <c r="B421">
        <v>0</v>
      </c>
      <c r="C421">
        <v>30</v>
      </c>
      <c r="D421">
        <v>34</v>
      </c>
      <c r="E421">
        <v>6000</v>
      </c>
      <c r="F421">
        <v>6999</v>
      </c>
      <c r="G421" s="61">
        <f t="shared" ca="1" si="78"/>
        <v>34</v>
      </c>
      <c r="H421" s="114">
        <f t="shared" ca="1" si="79"/>
        <v>6088</v>
      </c>
      <c r="I421" s="114" t="str">
        <f t="shared" ca="1" si="80"/>
        <v>China</v>
      </c>
      <c r="J421" s="107">
        <f t="shared" ca="1" si="81"/>
        <v>791.44</v>
      </c>
      <c r="K421" s="108">
        <f t="shared" ca="1" si="82"/>
        <v>89387.12395632673</v>
      </c>
      <c r="L421" s="111">
        <f t="shared" ca="1" si="83"/>
        <v>1280691.5885260317</v>
      </c>
      <c r="M421" s="102">
        <f t="shared" ca="1" si="84"/>
        <v>108</v>
      </c>
      <c r="N421" s="111">
        <f t="shared" ca="1" si="85"/>
        <v>10572.858385148331</v>
      </c>
      <c r="O421" s="102">
        <f t="shared" ca="1" si="86"/>
        <v>24</v>
      </c>
      <c r="P421" s="111">
        <f t="shared" ca="1" si="87"/>
        <v>138919.04758066393</v>
      </c>
      <c r="Q421" s="102">
        <f t="shared" ca="1" si="88"/>
        <v>60</v>
      </c>
      <c r="R421" s="110">
        <f t="shared" ca="1" si="89"/>
        <v>1</v>
      </c>
      <c r="S421">
        <f t="shared" ca="1" si="90"/>
        <v>119</v>
      </c>
    </row>
    <row r="422" spans="1:19">
      <c r="A422" s="49">
        <v>420</v>
      </c>
      <c r="B422">
        <v>0</v>
      </c>
      <c r="C422">
        <v>30</v>
      </c>
      <c r="D422">
        <v>34</v>
      </c>
      <c r="E422">
        <v>6000</v>
      </c>
      <c r="F422">
        <v>6999</v>
      </c>
      <c r="G422" s="61">
        <f t="shared" ca="1" si="78"/>
        <v>34</v>
      </c>
      <c r="H422" s="114">
        <f t="shared" ca="1" si="79"/>
        <v>6830</v>
      </c>
      <c r="I422" s="114" t="str">
        <f t="shared" ca="1" si="80"/>
        <v>Singapore</v>
      </c>
      <c r="J422" s="107">
        <f t="shared" ca="1" si="81"/>
        <v>887.9</v>
      </c>
      <c r="K422" s="108">
        <f t="shared" ca="1" si="82"/>
        <v>100281.54675126668</v>
      </c>
      <c r="L422" s="111">
        <f t="shared" ca="1" si="83"/>
        <v>1054647.5153413315</v>
      </c>
      <c r="M422" s="102">
        <f t="shared" ca="1" si="84"/>
        <v>72</v>
      </c>
      <c r="N422" s="111">
        <f t="shared" ca="1" si="85"/>
        <v>25862.06042926911</v>
      </c>
      <c r="O422" s="102">
        <f t="shared" ca="1" si="86"/>
        <v>108</v>
      </c>
      <c r="P422" s="111">
        <f t="shared" ca="1" si="87"/>
        <v>193548.6762626195</v>
      </c>
      <c r="Q422" s="102">
        <f t="shared" ca="1" si="88"/>
        <v>84</v>
      </c>
      <c r="R422" s="110">
        <f t="shared" ca="1" si="89"/>
        <v>3</v>
      </c>
      <c r="S422">
        <f t="shared" ca="1" si="90"/>
        <v>119</v>
      </c>
    </row>
    <row r="423" spans="1:19">
      <c r="A423" s="49">
        <v>421</v>
      </c>
      <c r="B423">
        <v>0</v>
      </c>
      <c r="C423">
        <v>30</v>
      </c>
      <c r="D423">
        <v>34</v>
      </c>
      <c r="E423">
        <v>6000</v>
      </c>
      <c r="F423">
        <v>6999</v>
      </c>
      <c r="G423" s="61">
        <f t="shared" ca="1" si="78"/>
        <v>33</v>
      </c>
      <c r="H423" s="114">
        <f t="shared" ca="1" si="79"/>
        <v>6783</v>
      </c>
      <c r="I423" s="114" t="str">
        <f t="shared" ca="1" si="80"/>
        <v>China</v>
      </c>
      <c r="J423" s="107">
        <f t="shared" ca="1" si="81"/>
        <v>881.79000000000008</v>
      </c>
      <c r="K423" s="108">
        <f t="shared" ca="1" si="82"/>
        <v>90176.750819429799</v>
      </c>
      <c r="L423" s="111">
        <f t="shared" ca="1" si="83"/>
        <v>603489.06385351229</v>
      </c>
      <c r="M423" s="102">
        <f t="shared" ca="1" si="84"/>
        <v>24</v>
      </c>
      <c r="N423" s="111">
        <f t="shared" ca="1" si="85"/>
        <v>14063.066717110807</v>
      </c>
      <c r="O423" s="102">
        <f t="shared" ca="1" si="86"/>
        <v>48</v>
      </c>
      <c r="P423" s="111">
        <f t="shared" ca="1" si="87"/>
        <v>128911.44490684906</v>
      </c>
      <c r="Q423" s="102">
        <f t="shared" ca="1" si="88"/>
        <v>48</v>
      </c>
      <c r="R423" s="110">
        <f t="shared" ca="1" si="89"/>
        <v>7</v>
      </c>
      <c r="S423">
        <f t="shared" ca="1" si="90"/>
        <v>107</v>
      </c>
    </row>
    <row r="424" spans="1:19">
      <c r="A424" s="49">
        <v>422</v>
      </c>
      <c r="B424">
        <v>1</v>
      </c>
      <c r="C424">
        <v>30</v>
      </c>
      <c r="D424">
        <v>34</v>
      </c>
      <c r="E424">
        <v>7000</v>
      </c>
      <c r="F424">
        <v>7999</v>
      </c>
      <c r="G424" s="61">
        <f t="shared" ca="1" si="78"/>
        <v>33</v>
      </c>
      <c r="H424" s="114">
        <f t="shared" ca="1" si="79"/>
        <v>7683</v>
      </c>
      <c r="I424" s="114" t="str">
        <f t="shared" ca="1" si="80"/>
        <v>Singapore</v>
      </c>
      <c r="J424" s="107">
        <f t="shared" ca="1" si="81"/>
        <v>998.79000000000008</v>
      </c>
      <c r="K424" s="108">
        <f t="shared" ca="1" si="82"/>
        <v>102141.82169330372</v>
      </c>
      <c r="L424" s="111">
        <f t="shared" ca="1" si="83"/>
        <v>683562.8007646373</v>
      </c>
      <c r="M424" s="102">
        <f t="shared" ca="1" si="84"/>
        <v>24</v>
      </c>
      <c r="N424" s="111">
        <f t="shared" ca="1" si="85"/>
        <v>30634.384078469258</v>
      </c>
      <c r="O424" s="102">
        <f t="shared" ca="1" si="86"/>
        <v>120</v>
      </c>
      <c r="P424" s="111">
        <f t="shared" ca="1" si="87"/>
        <v>206118.32215214521</v>
      </c>
      <c r="Q424" s="102">
        <f t="shared" ca="1" si="88"/>
        <v>84</v>
      </c>
      <c r="R424" s="110">
        <f t="shared" ca="1" si="89"/>
        <v>4</v>
      </c>
      <c r="S424">
        <f t="shared" ca="1" si="90"/>
        <v>107</v>
      </c>
    </row>
    <row r="425" spans="1:19">
      <c r="A425" s="49">
        <v>423</v>
      </c>
      <c r="B425">
        <v>1</v>
      </c>
      <c r="C425">
        <v>30</v>
      </c>
      <c r="D425">
        <v>34</v>
      </c>
      <c r="E425">
        <v>7000</v>
      </c>
      <c r="F425">
        <v>7999</v>
      </c>
      <c r="G425" s="61">
        <f t="shared" ca="1" si="78"/>
        <v>34</v>
      </c>
      <c r="H425" s="114">
        <f t="shared" ca="1" si="79"/>
        <v>7266</v>
      </c>
      <c r="I425" s="114" t="str">
        <f t="shared" ca="1" si="80"/>
        <v>Malaysia</v>
      </c>
      <c r="J425" s="107">
        <f t="shared" ca="1" si="81"/>
        <v>944.58</v>
      </c>
      <c r="K425" s="108">
        <f t="shared" ca="1" si="82"/>
        <v>106683.1213315818</v>
      </c>
      <c r="L425" s="111">
        <f t="shared" ca="1" si="83"/>
        <v>1383210.2081808792</v>
      </c>
      <c r="M425" s="102">
        <f t="shared" ca="1" si="84"/>
        <v>96</v>
      </c>
      <c r="N425" s="111">
        <f t="shared" ca="1" si="85"/>
        <v>18087.190294847162</v>
      </c>
      <c r="O425" s="102">
        <f t="shared" ca="1" si="86"/>
        <v>60</v>
      </c>
      <c r="P425" s="111">
        <f t="shared" ca="1" si="87"/>
        <v>101314.44103056699</v>
      </c>
      <c r="Q425" s="102">
        <f t="shared" ca="1" si="88"/>
        <v>12</v>
      </c>
      <c r="R425" s="110">
        <f t="shared" ca="1" si="89"/>
        <v>1</v>
      </c>
      <c r="S425">
        <f t="shared" ca="1" si="90"/>
        <v>119</v>
      </c>
    </row>
    <row r="426" spans="1:19">
      <c r="A426" s="49">
        <v>424</v>
      </c>
      <c r="B426">
        <v>1</v>
      </c>
      <c r="C426">
        <v>30</v>
      </c>
      <c r="D426">
        <v>34</v>
      </c>
      <c r="E426">
        <v>7000</v>
      </c>
      <c r="F426">
        <v>7999</v>
      </c>
      <c r="G426" s="61">
        <f t="shared" ca="1" si="78"/>
        <v>33</v>
      </c>
      <c r="H426" s="114">
        <f t="shared" ca="1" si="79"/>
        <v>7348</v>
      </c>
      <c r="I426" s="114" t="str">
        <f t="shared" ca="1" si="80"/>
        <v>Malaysia</v>
      </c>
      <c r="J426" s="107">
        <f t="shared" ca="1" si="81"/>
        <v>955.24</v>
      </c>
      <c r="K426" s="108">
        <f t="shared" ca="1" si="82"/>
        <v>97688.156423583991</v>
      </c>
      <c r="L426" s="111">
        <f t="shared" ca="1" si="83"/>
        <v>954043.7045596384</v>
      </c>
      <c r="M426" s="102">
        <f t="shared" ca="1" si="84"/>
        <v>60</v>
      </c>
      <c r="N426" s="111">
        <f t="shared" ca="1" si="85"/>
        <v>19259.779325290328</v>
      </c>
      <c r="O426" s="102">
        <f t="shared" ca="1" si="86"/>
        <v>72</v>
      </c>
      <c r="P426" s="111">
        <f t="shared" ca="1" si="87"/>
        <v>93704.387441932762</v>
      </c>
      <c r="Q426" s="102">
        <f t="shared" ca="1" si="88"/>
        <v>12</v>
      </c>
      <c r="R426" s="110">
        <f t="shared" ca="1" si="89"/>
        <v>4</v>
      </c>
      <c r="S426">
        <f t="shared" ca="1" si="90"/>
        <v>107</v>
      </c>
    </row>
    <row r="427" spans="1:19">
      <c r="A427" s="49">
        <v>425</v>
      </c>
      <c r="B427">
        <v>1</v>
      </c>
      <c r="C427">
        <v>30</v>
      </c>
      <c r="D427">
        <v>34</v>
      </c>
      <c r="E427">
        <v>7000</v>
      </c>
      <c r="F427">
        <v>7999</v>
      </c>
      <c r="G427" s="61">
        <f t="shared" ca="1" si="78"/>
        <v>33</v>
      </c>
      <c r="H427" s="114">
        <f t="shared" ca="1" si="79"/>
        <v>7736</v>
      </c>
      <c r="I427" s="114" t="str">
        <f t="shared" ca="1" si="80"/>
        <v>China</v>
      </c>
      <c r="J427" s="107">
        <f t="shared" ca="1" si="81"/>
        <v>1005.6800000000001</v>
      </c>
      <c r="K427" s="108">
        <f t="shared" ca="1" si="82"/>
        <v>102846.43142254296</v>
      </c>
      <c r="L427" s="111">
        <f t="shared" ca="1" si="83"/>
        <v>1126486.8207558063</v>
      </c>
      <c r="M427" s="102">
        <f t="shared" ca="1" si="84"/>
        <v>72</v>
      </c>
      <c r="N427" s="111">
        <f t="shared" ca="1" si="85"/>
        <v>14145.08943568022</v>
      </c>
      <c r="O427" s="102">
        <f t="shared" ca="1" si="86"/>
        <v>36</v>
      </c>
      <c r="P427" s="111">
        <f t="shared" ca="1" si="87"/>
        <v>282752.34799139015</v>
      </c>
      <c r="Q427" s="102">
        <f t="shared" ca="1" si="88"/>
        <v>120</v>
      </c>
      <c r="R427" s="110">
        <f t="shared" ca="1" si="89"/>
        <v>6</v>
      </c>
      <c r="S427">
        <f t="shared" ca="1" si="90"/>
        <v>107</v>
      </c>
    </row>
    <row r="428" spans="1:19">
      <c r="A428" s="49">
        <v>426</v>
      </c>
      <c r="B428">
        <v>1</v>
      </c>
      <c r="C428">
        <v>30</v>
      </c>
      <c r="D428">
        <v>34</v>
      </c>
      <c r="E428">
        <v>7000</v>
      </c>
      <c r="F428">
        <v>7999</v>
      </c>
      <c r="G428" s="61">
        <f t="shared" ca="1" si="78"/>
        <v>31</v>
      </c>
      <c r="H428" s="114">
        <f t="shared" ca="1" si="79"/>
        <v>7522</v>
      </c>
      <c r="I428" s="114" t="str">
        <f t="shared" ca="1" si="80"/>
        <v>Singapore</v>
      </c>
      <c r="J428" s="107">
        <f t="shared" ca="1" si="81"/>
        <v>977.86</v>
      </c>
      <c r="K428" s="108">
        <f t="shared" ca="1" si="82"/>
        <v>78729.602071953661</v>
      </c>
      <c r="L428" s="111">
        <f t="shared" ca="1" si="83"/>
        <v>644347.55153802212</v>
      </c>
      <c r="M428" s="102">
        <f t="shared" ca="1" si="84"/>
        <v>36</v>
      </c>
      <c r="N428" s="111">
        <f t="shared" ca="1" si="85"/>
        <v>9974.3095758679829</v>
      </c>
      <c r="O428" s="102">
        <f t="shared" ca="1" si="86"/>
        <v>24</v>
      </c>
      <c r="P428" s="111">
        <f t="shared" ca="1" si="87"/>
        <v>158481.34919763473</v>
      </c>
      <c r="Q428" s="102">
        <f t="shared" ca="1" si="88"/>
        <v>72</v>
      </c>
      <c r="R428" s="110">
        <f t="shared" ca="1" si="89"/>
        <v>7</v>
      </c>
      <c r="S428">
        <f t="shared" ca="1" si="90"/>
        <v>83</v>
      </c>
    </row>
    <row r="429" spans="1:19">
      <c r="A429" s="49">
        <v>427</v>
      </c>
      <c r="B429">
        <v>1</v>
      </c>
      <c r="C429">
        <v>30</v>
      </c>
      <c r="D429">
        <v>34</v>
      </c>
      <c r="E429">
        <v>7000</v>
      </c>
      <c r="F429">
        <v>7999</v>
      </c>
      <c r="G429" s="61">
        <f t="shared" ca="1" si="78"/>
        <v>31</v>
      </c>
      <c r="H429" s="114">
        <f t="shared" ca="1" si="79"/>
        <v>7492</v>
      </c>
      <c r="I429" s="114" t="str">
        <f t="shared" ca="1" si="80"/>
        <v>Malaysia</v>
      </c>
      <c r="J429" s="107">
        <f t="shared" ca="1" si="81"/>
        <v>973.96</v>
      </c>
      <c r="K429" s="108">
        <f t="shared" ca="1" si="82"/>
        <v>78415.6047225574</v>
      </c>
      <c r="L429" s="111">
        <f t="shared" ca="1" si="83"/>
        <v>738861.1816054685</v>
      </c>
      <c r="M429" s="102">
        <f t="shared" ca="1" si="84"/>
        <v>48</v>
      </c>
      <c r="N429" s="111">
        <f t="shared" ca="1" si="85"/>
        <v>15185.732258431959</v>
      </c>
      <c r="O429" s="102">
        <f t="shared" ca="1" si="86"/>
        <v>60</v>
      </c>
      <c r="P429" s="111">
        <f t="shared" ca="1" si="87"/>
        <v>222852.85267786949</v>
      </c>
      <c r="Q429" s="102">
        <f t="shared" ca="1" si="88"/>
        <v>108</v>
      </c>
      <c r="R429" s="110">
        <f t="shared" ca="1" si="89"/>
        <v>6</v>
      </c>
      <c r="S429">
        <f t="shared" ca="1" si="90"/>
        <v>83</v>
      </c>
    </row>
    <row r="430" spans="1:19">
      <c r="A430" s="49">
        <v>428</v>
      </c>
      <c r="B430">
        <v>1</v>
      </c>
      <c r="C430">
        <v>30</v>
      </c>
      <c r="D430">
        <v>34</v>
      </c>
      <c r="E430">
        <v>7000</v>
      </c>
      <c r="F430">
        <v>7999</v>
      </c>
      <c r="G430" s="61">
        <f t="shared" ca="1" si="78"/>
        <v>30</v>
      </c>
      <c r="H430" s="114">
        <f t="shared" ca="1" si="79"/>
        <v>7707</v>
      </c>
      <c r="I430" s="114" t="str">
        <f t="shared" ca="1" si="80"/>
        <v>Singapore</v>
      </c>
      <c r="J430" s="107">
        <f t="shared" ca="1" si="81"/>
        <v>1001.9100000000001</v>
      </c>
      <c r="K430" s="108">
        <f t="shared" ca="1" si="82"/>
        <v>69564.840281767363</v>
      </c>
      <c r="L430" s="111">
        <f t="shared" ca="1" si="83"/>
        <v>1168109.7921964715</v>
      </c>
      <c r="M430" s="102">
        <f t="shared" ca="1" si="84"/>
        <v>96</v>
      </c>
      <c r="N430" s="111">
        <f t="shared" ca="1" si="85"/>
        <v>10758.601679215917</v>
      </c>
      <c r="O430" s="102">
        <f t="shared" ca="1" si="86"/>
        <v>36</v>
      </c>
      <c r="P430" s="111">
        <f t="shared" ca="1" si="87"/>
        <v>98620.515392812595</v>
      </c>
      <c r="Q430" s="102">
        <f t="shared" ca="1" si="88"/>
        <v>36</v>
      </c>
      <c r="R430" s="110">
        <f t="shared" ca="1" si="89"/>
        <v>2</v>
      </c>
      <c r="S430">
        <f t="shared" ca="1" si="90"/>
        <v>71</v>
      </c>
    </row>
    <row r="431" spans="1:19">
      <c r="A431" s="49">
        <v>429</v>
      </c>
      <c r="B431">
        <v>1</v>
      </c>
      <c r="C431">
        <v>30</v>
      </c>
      <c r="D431">
        <v>34</v>
      </c>
      <c r="E431">
        <v>7000</v>
      </c>
      <c r="F431">
        <v>7999</v>
      </c>
      <c r="G431" s="61">
        <f t="shared" ca="1" si="78"/>
        <v>31</v>
      </c>
      <c r="H431" s="114">
        <f t="shared" ca="1" si="79"/>
        <v>7753</v>
      </c>
      <c r="I431" s="114" t="str">
        <f t="shared" ca="1" si="80"/>
        <v>Singapore</v>
      </c>
      <c r="J431" s="107">
        <f t="shared" ca="1" si="81"/>
        <v>1007.89</v>
      </c>
      <c r="K431" s="108">
        <f t="shared" ca="1" si="82"/>
        <v>81147.38166230479</v>
      </c>
      <c r="L431" s="111">
        <f t="shared" ca="1" si="83"/>
        <v>1397675.230800953</v>
      </c>
      <c r="M431" s="102">
        <f t="shared" ca="1" si="84"/>
        <v>108</v>
      </c>
      <c r="N431" s="111">
        <f t="shared" ca="1" si="85"/>
        <v>25158.154154417149</v>
      </c>
      <c r="O431" s="102">
        <f t="shared" ca="1" si="86"/>
        <v>108</v>
      </c>
      <c r="P431" s="111">
        <f t="shared" ca="1" si="87"/>
        <v>109582.34293635428</v>
      </c>
      <c r="Q431" s="102">
        <f t="shared" ca="1" si="88"/>
        <v>36</v>
      </c>
      <c r="R431" s="110">
        <f t="shared" ca="1" si="89"/>
        <v>4</v>
      </c>
      <c r="S431">
        <f t="shared" ca="1" si="90"/>
        <v>83</v>
      </c>
    </row>
    <row r="432" spans="1:19">
      <c r="A432" s="49">
        <v>430</v>
      </c>
      <c r="B432">
        <v>0</v>
      </c>
      <c r="C432">
        <v>30</v>
      </c>
      <c r="D432">
        <v>34</v>
      </c>
      <c r="E432">
        <v>7000</v>
      </c>
      <c r="F432">
        <v>7999</v>
      </c>
      <c r="G432" s="61">
        <f t="shared" ca="1" si="78"/>
        <v>30</v>
      </c>
      <c r="H432" s="114">
        <f t="shared" ca="1" si="79"/>
        <v>7555</v>
      </c>
      <c r="I432" s="114" t="str">
        <f t="shared" ca="1" si="80"/>
        <v>China</v>
      </c>
      <c r="J432" s="107">
        <f t="shared" ca="1" si="81"/>
        <v>982.15</v>
      </c>
      <c r="K432" s="108">
        <f t="shared" ca="1" si="82"/>
        <v>68192.859521052596</v>
      </c>
      <c r="L432" s="111">
        <f t="shared" ca="1" si="83"/>
        <v>1015747.0472702298</v>
      </c>
      <c r="M432" s="102">
        <f t="shared" ca="1" si="84"/>
        <v>84</v>
      </c>
      <c r="N432" s="111">
        <f t="shared" ca="1" si="85"/>
        <v>18283.446850864137</v>
      </c>
      <c r="O432" s="102">
        <f t="shared" ca="1" si="86"/>
        <v>84</v>
      </c>
      <c r="P432" s="111">
        <f t="shared" ca="1" si="87"/>
        <v>68667.283772378723</v>
      </c>
      <c r="Q432" s="102">
        <f t="shared" ca="1" si="88"/>
        <v>12</v>
      </c>
      <c r="R432" s="110">
        <f t="shared" ca="1" si="89"/>
        <v>7</v>
      </c>
      <c r="S432">
        <f t="shared" ca="1" si="90"/>
        <v>71</v>
      </c>
    </row>
    <row r="433" spans="1:19">
      <c r="A433" s="49">
        <v>431</v>
      </c>
      <c r="B433">
        <v>0</v>
      </c>
      <c r="C433">
        <v>30</v>
      </c>
      <c r="D433">
        <v>34</v>
      </c>
      <c r="E433">
        <v>7000</v>
      </c>
      <c r="F433">
        <v>7999</v>
      </c>
      <c r="G433" s="61">
        <f t="shared" ca="1" si="78"/>
        <v>30</v>
      </c>
      <c r="H433" s="114">
        <f t="shared" ca="1" si="79"/>
        <v>7829</v>
      </c>
      <c r="I433" s="114" t="str">
        <f t="shared" ca="1" si="80"/>
        <v>Malaysia</v>
      </c>
      <c r="J433" s="107">
        <f t="shared" ca="1" si="81"/>
        <v>1017.77</v>
      </c>
      <c r="K433" s="108">
        <f t="shared" ca="1" si="82"/>
        <v>70666.035366025259</v>
      </c>
      <c r="L433" s="111">
        <f t="shared" ca="1" si="83"/>
        <v>515720.99858840159</v>
      </c>
      <c r="M433" s="102">
        <f t="shared" ca="1" si="84"/>
        <v>24</v>
      </c>
      <c r="N433" s="111">
        <f t="shared" ca="1" si="85"/>
        <v>16707.885341314086</v>
      </c>
      <c r="O433" s="102">
        <f t="shared" ca="1" si="86"/>
        <v>72</v>
      </c>
      <c r="P433" s="111">
        <f t="shared" ca="1" si="87"/>
        <v>100181.65499031136</v>
      </c>
      <c r="Q433" s="102">
        <f t="shared" ca="1" si="88"/>
        <v>36</v>
      </c>
      <c r="R433" s="110">
        <f t="shared" ca="1" si="89"/>
        <v>4</v>
      </c>
      <c r="S433">
        <f t="shared" ca="1" si="90"/>
        <v>71</v>
      </c>
    </row>
    <row r="434" spans="1:19">
      <c r="A434" s="49">
        <v>432</v>
      </c>
      <c r="B434">
        <v>0</v>
      </c>
      <c r="C434">
        <v>30</v>
      </c>
      <c r="D434">
        <v>34</v>
      </c>
      <c r="E434">
        <v>7000</v>
      </c>
      <c r="F434">
        <v>7999</v>
      </c>
      <c r="G434" s="61">
        <f t="shared" ca="1" si="78"/>
        <v>33</v>
      </c>
      <c r="H434" s="114">
        <f t="shared" ca="1" si="79"/>
        <v>7533</v>
      </c>
      <c r="I434" s="114" t="str">
        <f t="shared" ca="1" si="80"/>
        <v>China</v>
      </c>
      <c r="J434" s="107">
        <f t="shared" ca="1" si="81"/>
        <v>979.29000000000008</v>
      </c>
      <c r="K434" s="108">
        <f t="shared" ca="1" si="82"/>
        <v>100147.64321432474</v>
      </c>
      <c r="L434" s="111">
        <f t="shared" ca="1" si="83"/>
        <v>978063.5855263687</v>
      </c>
      <c r="M434" s="102">
        <f t="shared" ca="1" si="84"/>
        <v>60</v>
      </c>
      <c r="N434" s="111">
        <f t="shared" ca="1" si="85"/>
        <v>30036.289894977086</v>
      </c>
      <c r="O434" s="102">
        <f t="shared" ca="1" si="86"/>
        <v>120</v>
      </c>
      <c r="P434" s="111">
        <f t="shared" ca="1" si="87"/>
        <v>143165.25349893764</v>
      </c>
      <c r="Q434" s="102">
        <f t="shared" ca="1" si="88"/>
        <v>48</v>
      </c>
      <c r="R434" s="110">
        <f t="shared" ca="1" si="89"/>
        <v>3</v>
      </c>
      <c r="S434">
        <f t="shared" ca="1" si="90"/>
        <v>107</v>
      </c>
    </row>
    <row r="435" spans="1:19">
      <c r="A435" s="49">
        <v>433</v>
      </c>
      <c r="B435">
        <v>0</v>
      </c>
      <c r="C435">
        <v>30</v>
      </c>
      <c r="D435">
        <v>34</v>
      </c>
      <c r="E435">
        <v>7000</v>
      </c>
      <c r="F435">
        <v>7999</v>
      </c>
      <c r="G435" s="61">
        <f t="shared" ca="1" si="78"/>
        <v>33</v>
      </c>
      <c r="H435" s="114">
        <f t="shared" ca="1" si="79"/>
        <v>7435</v>
      </c>
      <c r="I435" s="114" t="str">
        <f t="shared" ca="1" si="80"/>
        <v>Singapore</v>
      </c>
      <c r="J435" s="107">
        <f t="shared" ca="1" si="81"/>
        <v>966.55000000000007</v>
      </c>
      <c r="K435" s="108">
        <f t="shared" ca="1" si="82"/>
        <v>98844.779941391796</v>
      </c>
      <c r="L435" s="111">
        <f t="shared" ca="1" si="83"/>
        <v>965339.54047372227</v>
      </c>
      <c r="M435" s="102">
        <f t="shared" ca="1" si="84"/>
        <v>60</v>
      </c>
      <c r="N435" s="111">
        <f t="shared" ca="1" si="85"/>
        <v>15414.846091953241</v>
      </c>
      <c r="O435" s="102">
        <f t="shared" ca="1" si="86"/>
        <v>48</v>
      </c>
      <c r="P435" s="111">
        <f t="shared" ca="1" si="87"/>
        <v>245916.39009473161</v>
      </c>
      <c r="Q435" s="102">
        <f t="shared" ca="1" si="88"/>
        <v>108</v>
      </c>
      <c r="R435" s="110">
        <f t="shared" ca="1" si="89"/>
        <v>4</v>
      </c>
      <c r="S435">
        <f t="shared" ca="1" si="90"/>
        <v>107</v>
      </c>
    </row>
    <row r="436" spans="1:19">
      <c r="A436" s="49">
        <v>434</v>
      </c>
      <c r="B436">
        <v>0</v>
      </c>
      <c r="C436">
        <v>30</v>
      </c>
      <c r="D436">
        <v>34</v>
      </c>
      <c r="E436">
        <v>7000</v>
      </c>
      <c r="F436">
        <v>7999</v>
      </c>
      <c r="G436" s="61">
        <f t="shared" ca="1" si="78"/>
        <v>30</v>
      </c>
      <c r="H436" s="114">
        <f t="shared" ca="1" si="79"/>
        <v>7657</v>
      </c>
      <c r="I436" s="114" t="str">
        <f t="shared" ca="1" si="80"/>
        <v>China</v>
      </c>
      <c r="J436" s="107">
        <f t="shared" ca="1" si="81"/>
        <v>995.41000000000008</v>
      </c>
      <c r="K436" s="108">
        <f t="shared" ca="1" si="82"/>
        <v>69113.53082100593</v>
      </c>
      <c r="L436" s="111">
        <f t="shared" ca="1" si="83"/>
        <v>795033.81664865161</v>
      </c>
      <c r="M436" s="102">
        <f t="shared" ca="1" si="84"/>
        <v>60</v>
      </c>
      <c r="N436" s="111">
        <f t="shared" ca="1" si="85"/>
        <v>10688.804081712246</v>
      </c>
      <c r="O436" s="102">
        <f t="shared" ca="1" si="86"/>
        <v>36</v>
      </c>
      <c r="P436" s="111">
        <f t="shared" ca="1" si="87"/>
        <v>149790.84798429575</v>
      </c>
      <c r="Q436" s="102">
        <f t="shared" ca="1" si="88"/>
        <v>72</v>
      </c>
      <c r="R436" s="110">
        <f t="shared" ca="1" si="89"/>
        <v>3</v>
      </c>
      <c r="S436">
        <f t="shared" ca="1" si="90"/>
        <v>71</v>
      </c>
    </row>
    <row r="437" spans="1:19">
      <c r="A437" s="49">
        <v>435</v>
      </c>
      <c r="B437">
        <v>0</v>
      </c>
      <c r="C437">
        <v>30</v>
      </c>
      <c r="D437">
        <v>34</v>
      </c>
      <c r="E437">
        <v>7000</v>
      </c>
      <c r="F437">
        <v>7999</v>
      </c>
      <c r="G437" s="61">
        <f t="shared" ca="1" si="78"/>
        <v>34</v>
      </c>
      <c r="H437" s="114">
        <f t="shared" ca="1" si="79"/>
        <v>7350</v>
      </c>
      <c r="I437" s="114" t="str">
        <f t="shared" ca="1" si="80"/>
        <v>Singapore</v>
      </c>
      <c r="J437" s="107">
        <f t="shared" ca="1" si="81"/>
        <v>955.5</v>
      </c>
      <c r="K437" s="108">
        <f t="shared" ca="1" si="82"/>
        <v>107916.45221402783</v>
      </c>
      <c r="L437" s="111">
        <f t="shared" ca="1" si="83"/>
        <v>906337.63111013616</v>
      </c>
      <c r="M437" s="102">
        <f t="shared" ca="1" si="84"/>
        <v>48</v>
      </c>
      <c r="N437" s="111">
        <f t="shared" ca="1" si="85"/>
        <v>25185.61939751311</v>
      </c>
      <c r="O437" s="102">
        <f t="shared" ca="1" si="86"/>
        <v>96</v>
      </c>
      <c r="P437" s="111">
        <f t="shared" ca="1" si="87"/>
        <v>255118.0558450961</v>
      </c>
      <c r="Q437" s="102">
        <f t="shared" ca="1" si="88"/>
        <v>108</v>
      </c>
      <c r="R437" s="110">
        <f t="shared" ca="1" si="89"/>
        <v>2</v>
      </c>
      <c r="S437">
        <f t="shared" ca="1" si="90"/>
        <v>119</v>
      </c>
    </row>
    <row r="438" spans="1:19">
      <c r="A438" s="49">
        <v>436</v>
      </c>
      <c r="B438">
        <v>0</v>
      </c>
      <c r="C438">
        <v>30</v>
      </c>
      <c r="D438">
        <v>34</v>
      </c>
      <c r="E438">
        <v>7000</v>
      </c>
      <c r="F438">
        <v>7999</v>
      </c>
      <c r="G438" s="61">
        <f t="shared" ca="1" si="78"/>
        <v>34</v>
      </c>
      <c r="H438" s="114">
        <f t="shared" ca="1" si="79"/>
        <v>7692</v>
      </c>
      <c r="I438" s="114" t="str">
        <f t="shared" ca="1" si="80"/>
        <v>Malaysia</v>
      </c>
      <c r="J438" s="107">
        <f t="shared" ca="1" si="81"/>
        <v>999.96</v>
      </c>
      <c r="K438" s="108">
        <f t="shared" ca="1" si="82"/>
        <v>112937.87080684383</v>
      </c>
      <c r="L438" s="111">
        <f t="shared" ca="1" si="83"/>
        <v>1618114.2738078577</v>
      </c>
      <c r="M438" s="102">
        <f t="shared" ca="1" si="84"/>
        <v>108</v>
      </c>
      <c r="N438" s="111">
        <f t="shared" ca="1" si="85"/>
        <v>26357.521687846376</v>
      </c>
      <c r="O438" s="102">
        <f t="shared" ca="1" si="86"/>
        <v>96</v>
      </c>
      <c r="P438" s="111">
        <f t="shared" ca="1" si="87"/>
        <v>138843.00919362978</v>
      </c>
      <c r="Q438" s="102">
        <f t="shared" ca="1" si="88"/>
        <v>36</v>
      </c>
      <c r="R438" s="110">
        <f t="shared" ca="1" si="89"/>
        <v>6</v>
      </c>
      <c r="S438">
        <f t="shared" ca="1" si="90"/>
        <v>119</v>
      </c>
    </row>
    <row r="439" spans="1:19">
      <c r="A439" s="49">
        <v>437</v>
      </c>
      <c r="B439">
        <v>1</v>
      </c>
      <c r="C439">
        <v>30</v>
      </c>
      <c r="D439">
        <v>34</v>
      </c>
      <c r="E439">
        <v>8000</v>
      </c>
      <c r="F439">
        <v>8999</v>
      </c>
      <c r="G439" s="61">
        <f t="shared" ca="1" si="78"/>
        <v>31</v>
      </c>
      <c r="H439" s="114">
        <f t="shared" ca="1" si="79"/>
        <v>8947</v>
      </c>
      <c r="I439" s="114" t="str">
        <f t="shared" ca="1" si="80"/>
        <v>Singapore</v>
      </c>
      <c r="J439" s="107">
        <f t="shared" ca="1" si="81"/>
        <v>1163.1100000000001</v>
      </c>
      <c r="K439" s="108">
        <f t="shared" ca="1" si="82"/>
        <v>93644.476168275651</v>
      </c>
      <c r="L439" s="111">
        <f t="shared" ca="1" si="83"/>
        <v>882353.30910626333</v>
      </c>
      <c r="M439" s="102">
        <f t="shared" ca="1" si="84"/>
        <v>48</v>
      </c>
      <c r="N439" s="111">
        <f t="shared" ca="1" si="85"/>
        <v>29032.633202575817</v>
      </c>
      <c r="O439" s="102">
        <f t="shared" ca="1" si="86"/>
        <v>108</v>
      </c>
      <c r="P439" s="111">
        <f t="shared" ca="1" si="87"/>
        <v>108752.28502262247</v>
      </c>
      <c r="Q439" s="102">
        <f t="shared" ca="1" si="88"/>
        <v>24</v>
      </c>
      <c r="R439" s="110">
        <f t="shared" ca="1" si="89"/>
        <v>5</v>
      </c>
      <c r="S439">
        <f t="shared" ca="1" si="90"/>
        <v>83</v>
      </c>
    </row>
    <row r="440" spans="1:19">
      <c r="A440" s="49">
        <v>438</v>
      </c>
      <c r="B440">
        <v>1</v>
      </c>
      <c r="C440">
        <v>30</v>
      </c>
      <c r="D440">
        <v>34</v>
      </c>
      <c r="E440">
        <v>8000</v>
      </c>
      <c r="F440">
        <v>8999</v>
      </c>
      <c r="G440" s="61">
        <f t="shared" ca="1" si="78"/>
        <v>34</v>
      </c>
      <c r="H440" s="114">
        <f t="shared" ca="1" si="79"/>
        <v>8696</v>
      </c>
      <c r="I440" s="114" t="str">
        <f t="shared" ca="1" si="80"/>
        <v>China</v>
      </c>
      <c r="J440" s="107">
        <f t="shared" ca="1" si="81"/>
        <v>1130.48</v>
      </c>
      <c r="K440" s="108">
        <f t="shared" ca="1" si="82"/>
        <v>127679.11135417495</v>
      </c>
      <c r="L440" s="111">
        <f t="shared" ca="1" si="83"/>
        <v>734871.739026775</v>
      </c>
      <c r="M440" s="102">
        <f t="shared" ca="1" si="84"/>
        <v>12</v>
      </c>
      <c r="N440" s="111">
        <f t="shared" ca="1" si="85"/>
        <v>13227.69130248195</v>
      </c>
      <c r="O440" s="102">
        <f t="shared" ca="1" si="86"/>
        <v>12</v>
      </c>
      <c r="P440" s="111">
        <f t="shared" ca="1" si="87"/>
        <v>176931.90294177789</v>
      </c>
      <c r="Q440" s="102">
        <f t="shared" ca="1" si="88"/>
        <v>48</v>
      </c>
      <c r="R440" s="110">
        <f t="shared" ca="1" si="89"/>
        <v>7</v>
      </c>
      <c r="S440">
        <f t="shared" ca="1" si="90"/>
        <v>119</v>
      </c>
    </row>
    <row r="441" spans="1:19">
      <c r="A441" s="49">
        <v>439</v>
      </c>
      <c r="B441">
        <v>1</v>
      </c>
      <c r="C441">
        <v>30</v>
      </c>
      <c r="D441">
        <v>34</v>
      </c>
      <c r="E441">
        <v>8000</v>
      </c>
      <c r="F441">
        <v>8999</v>
      </c>
      <c r="G441" s="61">
        <f t="shared" ca="1" si="78"/>
        <v>33</v>
      </c>
      <c r="H441" s="114">
        <f t="shared" ca="1" si="79"/>
        <v>8953</v>
      </c>
      <c r="I441" s="114" t="str">
        <f t="shared" ca="1" si="80"/>
        <v>Singapore</v>
      </c>
      <c r="J441" s="107">
        <f t="shared" ca="1" si="81"/>
        <v>1163.8900000000001</v>
      </c>
      <c r="K441" s="108">
        <f t="shared" ca="1" si="82"/>
        <v>119025.86614865916</v>
      </c>
      <c r="L441" s="111">
        <f t="shared" ca="1" si="83"/>
        <v>691951.1231814255</v>
      </c>
      <c r="M441" s="102">
        <f t="shared" ca="1" si="84"/>
        <v>12</v>
      </c>
      <c r="N441" s="111">
        <f t="shared" ca="1" si="85"/>
        <v>23466.630960713708</v>
      </c>
      <c r="O441" s="102">
        <f t="shared" ca="1" si="86"/>
        <v>72</v>
      </c>
      <c r="P441" s="111">
        <f t="shared" ca="1" si="87"/>
        <v>170152.46443329204</v>
      </c>
      <c r="Q441" s="102">
        <f t="shared" ca="1" si="88"/>
        <v>48</v>
      </c>
      <c r="R441" s="110">
        <f t="shared" ca="1" si="89"/>
        <v>6</v>
      </c>
      <c r="S441">
        <f t="shared" ca="1" si="90"/>
        <v>107</v>
      </c>
    </row>
    <row r="442" spans="1:19">
      <c r="A442" s="49">
        <v>440</v>
      </c>
      <c r="B442">
        <v>1</v>
      </c>
      <c r="C442">
        <v>30</v>
      </c>
      <c r="D442">
        <v>34</v>
      </c>
      <c r="E442">
        <v>8000</v>
      </c>
      <c r="F442">
        <v>8999</v>
      </c>
      <c r="G442" s="61">
        <f t="shared" ca="1" si="78"/>
        <v>30</v>
      </c>
      <c r="H442" s="114">
        <f t="shared" ca="1" si="79"/>
        <v>8610</v>
      </c>
      <c r="I442" s="114" t="str">
        <f t="shared" ca="1" si="80"/>
        <v>Singapore</v>
      </c>
      <c r="J442" s="107">
        <f t="shared" ca="1" si="81"/>
        <v>1119.3</v>
      </c>
      <c r="K442" s="108">
        <f t="shared" ca="1" si="82"/>
        <v>77715.489143118844</v>
      </c>
      <c r="L442" s="111">
        <f t="shared" ca="1" si="83"/>
        <v>474279.77721371019</v>
      </c>
      <c r="M442" s="102">
        <f t="shared" ca="1" si="84"/>
        <v>12</v>
      </c>
      <c r="N442" s="111">
        <f t="shared" ca="1" si="85"/>
        <v>12019.146290132223</v>
      </c>
      <c r="O442" s="102">
        <f t="shared" ca="1" si="86"/>
        <v>36</v>
      </c>
      <c r="P442" s="111">
        <f t="shared" ca="1" si="87"/>
        <v>269676.44824853429</v>
      </c>
      <c r="Q442" s="102">
        <f t="shared" ca="1" si="88"/>
        <v>120</v>
      </c>
      <c r="R442" s="110">
        <f t="shared" ca="1" si="89"/>
        <v>4</v>
      </c>
      <c r="S442">
        <f t="shared" ca="1" si="90"/>
        <v>71</v>
      </c>
    </row>
    <row r="443" spans="1:19">
      <c r="A443" s="49">
        <v>441</v>
      </c>
      <c r="B443">
        <v>1</v>
      </c>
      <c r="C443">
        <v>30</v>
      </c>
      <c r="D443">
        <v>34</v>
      </c>
      <c r="E443">
        <v>8000</v>
      </c>
      <c r="F443">
        <v>8999</v>
      </c>
      <c r="G443" s="61">
        <f t="shared" ca="1" si="78"/>
        <v>31</v>
      </c>
      <c r="H443" s="114">
        <f t="shared" ca="1" si="79"/>
        <v>8934</v>
      </c>
      <c r="I443" s="114" t="str">
        <f t="shared" ca="1" si="80"/>
        <v>Malaysia</v>
      </c>
      <c r="J443" s="107">
        <f t="shared" ca="1" si="81"/>
        <v>1161.42</v>
      </c>
      <c r="K443" s="108">
        <f t="shared" ca="1" si="82"/>
        <v>93508.410650203936</v>
      </c>
      <c r="L443" s="111">
        <f t="shared" ca="1" si="83"/>
        <v>1286005.736882081</v>
      </c>
      <c r="M443" s="102">
        <f t="shared" ca="1" si="84"/>
        <v>84</v>
      </c>
      <c r="N443" s="111">
        <f t="shared" ca="1" si="85"/>
        <v>20534.273385680819</v>
      </c>
      <c r="O443" s="102">
        <f t="shared" ca="1" si="86"/>
        <v>72</v>
      </c>
      <c r="P443" s="111">
        <f t="shared" ca="1" si="87"/>
        <v>92245.581183126516</v>
      </c>
      <c r="Q443" s="102">
        <f t="shared" ca="1" si="88"/>
        <v>12</v>
      </c>
      <c r="R443" s="110">
        <f t="shared" ca="1" si="89"/>
        <v>6</v>
      </c>
      <c r="S443">
        <f t="shared" ca="1" si="90"/>
        <v>83</v>
      </c>
    </row>
    <row r="444" spans="1:19">
      <c r="A444" s="49">
        <v>442</v>
      </c>
      <c r="B444">
        <v>0</v>
      </c>
      <c r="C444">
        <v>30</v>
      </c>
      <c r="D444">
        <v>34</v>
      </c>
      <c r="E444">
        <v>8000</v>
      </c>
      <c r="F444">
        <v>8999</v>
      </c>
      <c r="G444" s="61">
        <f t="shared" ca="1" si="78"/>
        <v>33</v>
      </c>
      <c r="H444" s="114">
        <f t="shared" ca="1" si="79"/>
        <v>8611</v>
      </c>
      <c r="I444" s="114" t="str">
        <f t="shared" ca="1" si="80"/>
        <v>Singapore</v>
      </c>
      <c r="J444" s="107">
        <f t="shared" ca="1" si="81"/>
        <v>1119.43</v>
      </c>
      <c r="K444" s="108">
        <f t="shared" ca="1" si="82"/>
        <v>114479.13921658706</v>
      </c>
      <c r="L444" s="111">
        <f t="shared" ca="1" si="83"/>
        <v>874722.54632484773</v>
      </c>
      <c r="M444" s="102">
        <f t="shared" ca="1" si="84"/>
        <v>36</v>
      </c>
      <c r="N444" s="111">
        <f t="shared" ca="1" si="85"/>
        <v>15745.005833847259</v>
      </c>
      <c r="O444" s="102">
        <f t="shared" ca="1" si="86"/>
        <v>36</v>
      </c>
      <c r="P444" s="111">
        <f t="shared" ca="1" si="87"/>
        <v>284813.18562282901</v>
      </c>
      <c r="Q444" s="102">
        <f t="shared" ca="1" si="88"/>
        <v>108</v>
      </c>
      <c r="R444" s="110">
        <f t="shared" ca="1" si="89"/>
        <v>5</v>
      </c>
      <c r="S444">
        <f t="shared" ca="1" si="90"/>
        <v>107</v>
      </c>
    </row>
    <row r="445" spans="1:19">
      <c r="A445" s="49">
        <v>443</v>
      </c>
      <c r="B445">
        <v>0</v>
      </c>
      <c r="C445">
        <v>30</v>
      </c>
      <c r="D445">
        <v>34</v>
      </c>
      <c r="E445">
        <v>8000</v>
      </c>
      <c r="F445">
        <v>8999</v>
      </c>
      <c r="G445" s="61">
        <f t="shared" ca="1" si="78"/>
        <v>32</v>
      </c>
      <c r="H445" s="114">
        <f t="shared" ca="1" si="79"/>
        <v>8730</v>
      </c>
      <c r="I445" s="114" t="str">
        <f t="shared" ca="1" si="80"/>
        <v>Singapore</v>
      </c>
      <c r="J445" s="107">
        <f t="shared" ca="1" si="81"/>
        <v>1134.9000000000001</v>
      </c>
      <c r="K445" s="108">
        <f t="shared" ca="1" si="82"/>
        <v>103793.44879589116</v>
      </c>
      <c r="L445" s="111">
        <f t="shared" ca="1" si="83"/>
        <v>1494626.5364080891</v>
      </c>
      <c r="M445" s="102">
        <f t="shared" ca="1" si="84"/>
        <v>96</v>
      </c>
      <c r="N445" s="111">
        <f t="shared" ca="1" si="85"/>
        <v>16806.484808957481</v>
      </c>
      <c r="O445" s="102">
        <f t="shared" ca="1" si="86"/>
        <v>48</v>
      </c>
      <c r="P445" s="111">
        <f t="shared" ca="1" si="87"/>
        <v>220859.3664835557</v>
      </c>
      <c r="Q445" s="102">
        <f t="shared" ca="1" si="88"/>
        <v>84</v>
      </c>
      <c r="R445" s="110">
        <f t="shared" ca="1" si="89"/>
        <v>1</v>
      </c>
      <c r="S445">
        <f t="shared" ca="1" si="90"/>
        <v>95</v>
      </c>
    </row>
    <row r="446" spans="1:19">
      <c r="A446" s="49">
        <v>444</v>
      </c>
      <c r="B446">
        <v>0</v>
      </c>
      <c r="C446">
        <v>30</v>
      </c>
      <c r="D446">
        <v>34</v>
      </c>
      <c r="E446">
        <v>8000</v>
      </c>
      <c r="F446">
        <v>8999</v>
      </c>
      <c r="G446" s="61">
        <f t="shared" ca="1" si="78"/>
        <v>34</v>
      </c>
      <c r="H446" s="114">
        <f t="shared" ca="1" si="79"/>
        <v>8000</v>
      </c>
      <c r="I446" s="114" t="str">
        <f t="shared" ca="1" si="80"/>
        <v>Singapore</v>
      </c>
      <c r="J446" s="107">
        <f t="shared" ca="1" si="81"/>
        <v>1040</v>
      </c>
      <c r="K446" s="108">
        <f t="shared" ca="1" si="82"/>
        <v>117460.08404247927</v>
      </c>
      <c r="L446" s="111">
        <f t="shared" ca="1" si="83"/>
        <v>1682906.161006612</v>
      </c>
      <c r="M446" s="102">
        <f t="shared" ca="1" si="84"/>
        <v>108</v>
      </c>
      <c r="N446" s="111">
        <f t="shared" ca="1" si="85"/>
        <v>30292.310898119013</v>
      </c>
      <c r="O446" s="102">
        <f t="shared" ca="1" si="86"/>
        <v>108</v>
      </c>
      <c r="P446" s="111">
        <f t="shared" ca="1" si="87"/>
        <v>162770.83987284076</v>
      </c>
      <c r="Q446" s="102">
        <f t="shared" ca="1" si="88"/>
        <v>48</v>
      </c>
      <c r="R446" s="110">
        <f t="shared" ca="1" si="89"/>
        <v>6</v>
      </c>
      <c r="S446">
        <f t="shared" ca="1" si="90"/>
        <v>119</v>
      </c>
    </row>
    <row r="447" spans="1:19">
      <c r="A447" s="49">
        <v>445</v>
      </c>
      <c r="B447">
        <v>0</v>
      </c>
      <c r="C447">
        <v>30</v>
      </c>
      <c r="D447">
        <v>34</v>
      </c>
      <c r="E447">
        <v>8000</v>
      </c>
      <c r="F447">
        <v>8999</v>
      </c>
      <c r="G447" s="61">
        <f t="shared" ca="1" si="78"/>
        <v>31</v>
      </c>
      <c r="H447" s="114">
        <f t="shared" ca="1" si="79"/>
        <v>8019</v>
      </c>
      <c r="I447" s="114" t="str">
        <f t="shared" ca="1" si="80"/>
        <v>Malaysia</v>
      </c>
      <c r="J447" s="107">
        <f t="shared" ca="1" si="81"/>
        <v>1042.47</v>
      </c>
      <c r="K447" s="108">
        <f t="shared" ca="1" si="82"/>
        <v>83931.491493618247</v>
      </c>
      <c r="L447" s="111">
        <f t="shared" ca="1" si="83"/>
        <v>1607972.083725716</v>
      </c>
      <c r="M447" s="102">
        <f t="shared" ca="1" si="84"/>
        <v>120</v>
      </c>
      <c r="N447" s="111">
        <f t="shared" ca="1" si="85"/>
        <v>16253.922447993311</v>
      </c>
      <c r="O447" s="102">
        <f t="shared" ca="1" si="86"/>
        <v>60</v>
      </c>
      <c r="P447" s="111">
        <f t="shared" ca="1" si="87"/>
        <v>238528.70069725515</v>
      </c>
      <c r="Q447" s="102">
        <f t="shared" ca="1" si="88"/>
        <v>108</v>
      </c>
      <c r="R447" s="110">
        <f t="shared" ca="1" si="89"/>
        <v>3</v>
      </c>
      <c r="S447">
        <f t="shared" ca="1" si="90"/>
        <v>83</v>
      </c>
    </row>
    <row r="448" spans="1:19">
      <c r="A448" s="49">
        <v>446</v>
      </c>
      <c r="B448">
        <v>1</v>
      </c>
      <c r="C448">
        <v>30</v>
      </c>
      <c r="D448">
        <v>34</v>
      </c>
      <c r="E448">
        <v>9000</v>
      </c>
      <c r="F448">
        <v>9999</v>
      </c>
      <c r="G448" s="61">
        <f t="shared" ca="1" si="78"/>
        <v>33</v>
      </c>
      <c r="H448" s="114">
        <f t="shared" ca="1" si="79"/>
        <v>9588</v>
      </c>
      <c r="I448" s="114" t="str">
        <f t="shared" ca="1" si="80"/>
        <v>Singapore</v>
      </c>
      <c r="J448" s="107">
        <f t="shared" ca="1" si="81"/>
        <v>1246.44</v>
      </c>
      <c r="K448" s="108">
        <f t="shared" ca="1" si="82"/>
        <v>127467.88837633685</v>
      </c>
      <c r="L448" s="111">
        <f t="shared" ca="1" si="83"/>
        <v>1733949.6825930797</v>
      </c>
      <c r="M448" s="102">
        <f t="shared" ca="1" si="84"/>
        <v>96</v>
      </c>
      <c r="N448" s="111">
        <f t="shared" ca="1" si="85"/>
        <v>13338.511408817507</v>
      </c>
      <c r="O448" s="102">
        <f t="shared" ca="1" si="86"/>
        <v>12</v>
      </c>
      <c r="P448" s="111">
        <f t="shared" ca="1" si="87"/>
        <v>140753.61474237559</v>
      </c>
      <c r="Q448" s="102">
        <f t="shared" ca="1" si="88"/>
        <v>24</v>
      </c>
      <c r="R448" s="110">
        <f t="shared" ca="1" si="89"/>
        <v>1</v>
      </c>
      <c r="S448">
        <f t="shared" ca="1" si="90"/>
        <v>107</v>
      </c>
    </row>
    <row r="449" spans="1:19">
      <c r="A449" s="49">
        <v>447</v>
      </c>
      <c r="B449">
        <v>1</v>
      </c>
      <c r="C449">
        <v>30</v>
      </c>
      <c r="D449">
        <v>34</v>
      </c>
      <c r="E449">
        <v>9000</v>
      </c>
      <c r="F449">
        <v>9999</v>
      </c>
      <c r="G449" s="61">
        <f t="shared" ca="1" si="78"/>
        <v>33</v>
      </c>
      <c r="H449" s="114">
        <f t="shared" ca="1" si="79"/>
        <v>9162</v>
      </c>
      <c r="I449" s="114" t="str">
        <f t="shared" ca="1" si="80"/>
        <v>China</v>
      </c>
      <c r="J449" s="107">
        <f t="shared" ca="1" si="81"/>
        <v>1191.06</v>
      </c>
      <c r="K449" s="108">
        <f t="shared" ca="1" si="82"/>
        <v>121804.42149603652</v>
      </c>
      <c r="L449" s="111">
        <f t="shared" ca="1" si="83"/>
        <v>1836592.6645456019</v>
      </c>
      <c r="M449" s="102">
        <f t="shared" ca="1" si="84"/>
        <v>108</v>
      </c>
      <c r="N449" s="111">
        <f t="shared" ca="1" si="85"/>
        <v>16752.496045721586</v>
      </c>
      <c r="O449" s="102">
        <f t="shared" ca="1" si="86"/>
        <v>36</v>
      </c>
      <c r="P449" s="111">
        <f t="shared" ca="1" si="87"/>
        <v>196278.7819126214</v>
      </c>
      <c r="Q449" s="102">
        <f t="shared" ca="1" si="88"/>
        <v>60</v>
      </c>
      <c r="R449" s="110">
        <f t="shared" ca="1" si="89"/>
        <v>5</v>
      </c>
      <c r="S449">
        <f t="shared" ca="1" si="90"/>
        <v>107</v>
      </c>
    </row>
    <row r="450" spans="1:19">
      <c r="A450" s="49">
        <v>448</v>
      </c>
      <c r="B450">
        <v>1</v>
      </c>
      <c r="C450">
        <v>30</v>
      </c>
      <c r="D450">
        <v>34</v>
      </c>
      <c r="E450">
        <v>9000</v>
      </c>
      <c r="F450">
        <v>9999</v>
      </c>
      <c r="G450" s="61">
        <f t="shared" ca="1" si="78"/>
        <v>31</v>
      </c>
      <c r="H450" s="114">
        <f t="shared" ca="1" si="79"/>
        <v>9322</v>
      </c>
      <c r="I450" s="114" t="str">
        <f t="shared" ca="1" si="80"/>
        <v>China</v>
      </c>
      <c r="J450" s="107">
        <f t="shared" ca="1" si="81"/>
        <v>1211.8600000000001</v>
      </c>
      <c r="K450" s="108">
        <f t="shared" ca="1" si="82"/>
        <v>97569.443035728807</v>
      </c>
      <c r="L450" s="111">
        <f t="shared" ca="1" si="83"/>
        <v>1049722.6383186714</v>
      </c>
      <c r="M450" s="102">
        <f t="shared" ca="1" si="84"/>
        <v>60</v>
      </c>
      <c r="N450" s="111">
        <f t="shared" ca="1" si="85"/>
        <v>27089.983179857063</v>
      </c>
      <c r="O450" s="102">
        <f t="shared" ca="1" si="86"/>
        <v>96</v>
      </c>
      <c r="P450" s="111">
        <f t="shared" ca="1" si="87"/>
        <v>151690.40967202606</v>
      </c>
      <c r="Q450" s="102">
        <f t="shared" ca="1" si="88"/>
        <v>48</v>
      </c>
      <c r="R450" s="110">
        <f t="shared" ca="1" si="89"/>
        <v>1</v>
      </c>
      <c r="S450">
        <f t="shared" ca="1" si="90"/>
        <v>83</v>
      </c>
    </row>
    <row r="451" spans="1:19">
      <c r="A451" s="49">
        <v>449</v>
      </c>
      <c r="B451">
        <v>0</v>
      </c>
      <c r="C451">
        <v>30</v>
      </c>
      <c r="D451">
        <v>34</v>
      </c>
      <c r="E451">
        <v>9000</v>
      </c>
      <c r="F451">
        <v>9999</v>
      </c>
      <c r="G451" s="61">
        <f t="shared" ref="G451:G514" ca="1" si="91">RANDBETWEEN(C451,D451)</f>
        <v>30</v>
      </c>
      <c r="H451" s="114">
        <f t="shared" ca="1" si="79"/>
        <v>9217</v>
      </c>
      <c r="I451" s="114" t="str">
        <f t="shared" ca="1" si="80"/>
        <v>Malaysia</v>
      </c>
      <c r="J451" s="107">
        <f t="shared" ca="1" si="81"/>
        <v>1198.21</v>
      </c>
      <c r="K451" s="108">
        <f t="shared" ca="1" si="82"/>
        <v>83194.385996762649</v>
      </c>
      <c r="L451" s="111">
        <f t="shared" ca="1" si="83"/>
        <v>507716.22608348052</v>
      </c>
      <c r="M451" s="102">
        <f t="shared" ca="1" si="84"/>
        <v>12</v>
      </c>
      <c r="N451" s="111">
        <f t="shared" ca="1" si="85"/>
        <v>28203.319113439953</v>
      </c>
      <c r="O451" s="102">
        <f t="shared" ca="1" si="86"/>
        <v>108</v>
      </c>
      <c r="P451" s="111">
        <f t="shared" ca="1" si="87"/>
        <v>230500.48170771435</v>
      </c>
      <c r="Q451" s="102">
        <f t="shared" ca="1" si="88"/>
        <v>96</v>
      </c>
      <c r="R451" s="110">
        <f t="shared" ca="1" si="89"/>
        <v>6</v>
      </c>
      <c r="S451">
        <f t="shared" ca="1" si="90"/>
        <v>71</v>
      </c>
    </row>
    <row r="452" spans="1:19">
      <c r="A452" s="49">
        <v>450</v>
      </c>
      <c r="B452">
        <v>0</v>
      </c>
      <c r="C452">
        <v>30</v>
      </c>
      <c r="D452">
        <v>34</v>
      </c>
      <c r="E452">
        <v>9000</v>
      </c>
      <c r="F452">
        <v>9999</v>
      </c>
      <c r="G452" s="61">
        <f t="shared" ca="1" si="91"/>
        <v>34</v>
      </c>
      <c r="H452" s="114">
        <f t="shared" ref="H452:H515" ca="1" si="92">RANDBETWEEN(E452,F452)</f>
        <v>9908</v>
      </c>
      <c r="I452" s="114" t="str">
        <f t="shared" ref="I452:I515" ca="1" si="93">IF(RAND()&lt;0.3,"China",IF(RAND()&lt;0.6,"Singapore","Malaysia"))</f>
        <v>Singapore</v>
      </c>
      <c r="J452" s="107">
        <f t="shared" ref="J452:J515" ca="1" si="94">H452*0.13</f>
        <v>1288.04</v>
      </c>
      <c r="K452" s="108">
        <f t="shared" ref="K452:K515" ca="1" si="95">((J452/((1+$U$3)^S452))*(((1+$U$3)^(S452+1))-((1+$T$3)^(S452+1))))/($U$3-$T$3)</f>
        <v>145474.31408661057</v>
      </c>
      <c r="L452" s="111">
        <f t="shared" ref="L452:L515" ca="1" si="96">((((J452*$V$10)*(((1+$U$3)^(M452))-((1+$T$3)^(M452))))/($U$3-$T$3))+(K452*$V$10)*((1+$T$3)^(M452)))*5</f>
        <v>1529933.7601759753</v>
      </c>
      <c r="M452" s="102">
        <f t="shared" ref="M452:M515" ca="1" si="97">RANDBETWEEN(1,10)*12</f>
        <v>72</v>
      </c>
      <c r="N452" s="111">
        <f t="shared" ref="N452:N515" ca="1" si="98">((J452*$W$6)*(((1+$U$3)^(O452))-((1+$T$3)^(O452))))/($U$3-$T$3)+((K452*$W$6)*((1+$T$3)^O452))</f>
        <v>21991.820201728722</v>
      </c>
      <c r="O452" s="102">
        <f t="shared" ref="O452:O515" ca="1" si="99">RANDBETWEEN(1,10)*12</f>
        <v>48</v>
      </c>
      <c r="P452" s="111">
        <f t="shared" ref="P452:P515" ca="1" si="100">((((J452*$X$6)*(((1+$U$3)^(Q452))-((1+$T$3)^(Q452))))/($U$3-$T$3))+(K452*$X$6)*((1+$T$3)^Q452))*2.5</f>
        <v>280773.10167057591</v>
      </c>
      <c r="Q452" s="102">
        <f t="shared" ref="Q452:Q515" ca="1" si="101">RANDBETWEEN(1,10)*12</f>
        <v>84</v>
      </c>
      <c r="R452" s="110">
        <f t="shared" ref="R452:R515" ca="1" si="102">RANDBETWEEN(1,7)</f>
        <v>6</v>
      </c>
      <c r="S452">
        <f t="shared" ref="S452:S515" ca="1" si="103">((G452-24)*12)-1</f>
        <v>119</v>
      </c>
    </row>
    <row r="453" spans="1:19">
      <c r="A453" s="49">
        <v>451</v>
      </c>
      <c r="B453">
        <v>1</v>
      </c>
      <c r="C453">
        <v>30</v>
      </c>
      <c r="D453">
        <v>34</v>
      </c>
      <c r="E453">
        <v>10000</v>
      </c>
      <c r="F453">
        <v>10999</v>
      </c>
      <c r="G453" s="61">
        <f t="shared" ca="1" si="91"/>
        <v>34</v>
      </c>
      <c r="H453" s="114">
        <f t="shared" ca="1" si="92"/>
        <v>10080</v>
      </c>
      <c r="I453" s="114" t="str">
        <f t="shared" ca="1" si="93"/>
        <v>Malaysia</v>
      </c>
      <c r="J453" s="107">
        <f t="shared" ca="1" si="94"/>
        <v>1310.4000000000001</v>
      </c>
      <c r="K453" s="108">
        <f t="shared" ca="1" si="95"/>
        <v>147999.70589352387</v>
      </c>
      <c r="L453" s="111">
        <f t="shared" ca="1" si="96"/>
        <v>2120461.7628683313</v>
      </c>
      <c r="M453" s="102">
        <f t="shared" ca="1" si="97"/>
        <v>108</v>
      </c>
      <c r="N453" s="111">
        <f t="shared" ca="1" si="98"/>
        <v>22373.591807975932</v>
      </c>
      <c r="O453" s="102">
        <f t="shared" ca="1" si="99"/>
        <v>48</v>
      </c>
      <c r="P453" s="111">
        <f t="shared" ca="1" si="100"/>
        <v>160468.48140402525</v>
      </c>
      <c r="Q453" s="102">
        <f t="shared" ca="1" si="101"/>
        <v>24</v>
      </c>
      <c r="R453" s="110">
        <f t="shared" ca="1" si="102"/>
        <v>2</v>
      </c>
      <c r="S453">
        <f t="shared" ca="1" si="103"/>
        <v>119</v>
      </c>
    </row>
    <row r="454" spans="1:19">
      <c r="A454" s="49">
        <v>452</v>
      </c>
      <c r="B454">
        <v>1</v>
      </c>
      <c r="C454">
        <v>30</v>
      </c>
      <c r="D454">
        <v>34</v>
      </c>
      <c r="E454">
        <v>10000</v>
      </c>
      <c r="F454">
        <v>10999</v>
      </c>
      <c r="G454" s="61">
        <f t="shared" ca="1" si="91"/>
        <v>33</v>
      </c>
      <c r="H454" s="114">
        <f t="shared" ca="1" si="92"/>
        <v>10943</v>
      </c>
      <c r="I454" s="114" t="str">
        <f t="shared" ca="1" si="93"/>
        <v>Singapore</v>
      </c>
      <c r="J454" s="107">
        <f t="shared" ca="1" si="94"/>
        <v>1422.5900000000001</v>
      </c>
      <c r="K454" s="108">
        <f t="shared" ca="1" si="95"/>
        <v>145481.96730311372</v>
      </c>
      <c r="L454" s="111">
        <f t="shared" ca="1" si="96"/>
        <v>1779255.1041937731</v>
      </c>
      <c r="M454" s="102">
        <f t="shared" ca="1" si="97"/>
        <v>84</v>
      </c>
      <c r="N454" s="111">
        <f t="shared" ca="1" si="98"/>
        <v>25574.551532652455</v>
      </c>
      <c r="O454" s="102">
        <f t="shared" ca="1" si="99"/>
        <v>60</v>
      </c>
      <c r="P454" s="111">
        <f t="shared" ca="1" si="100"/>
        <v>207972.56989763369</v>
      </c>
      <c r="Q454" s="102">
        <f t="shared" ca="1" si="101"/>
        <v>48</v>
      </c>
      <c r="R454" s="110">
        <f t="shared" ca="1" si="102"/>
        <v>6</v>
      </c>
      <c r="S454">
        <f t="shared" ca="1" si="103"/>
        <v>107</v>
      </c>
    </row>
    <row r="455" spans="1:19">
      <c r="A455" s="49">
        <v>453</v>
      </c>
      <c r="B455">
        <v>0</v>
      </c>
      <c r="C455">
        <v>30</v>
      </c>
      <c r="D455">
        <v>34</v>
      </c>
      <c r="E455">
        <v>10000</v>
      </c>
      <c r="F455">
        <v>10999</v>
      </c>
      <c r="G455" s="61">
        <f t="shared" ca="1" si="91"/>
        <v>32</v>
      </c>
      <c r="H455" s="114">
        <f t="shared" ca="1" si="92"/>
        <v>10403</v>
      </c>
      <c r="I455" s="114" t="str">
        <f t="shared" ca="1" si="93"/>
        <v>China</v>
      </c>
      <c r="J455" s="107">
        <f t="shared" ca="1" si="94"/>
        <v>1352.39</v>
      </c>
      <c r="K455" s="108">
        <f t="shared" ca="1" si="95"/>
        <v>123684.22082745199</v>
      </c>
      <c r="L455" s="111">
        <f t="shared" ca="1" si="96"/>
        <v>727976.23175182252</v>
      </c>
      <c r="M455" s="102">
        <f t="shared" ca="1" si="97"/>
        <v>12</v>
      </c>
      <c r="N455" s="111">
        <f t="shared" ca="1" si="98"/>
        <v>25599.313997201214</v>
      </c>
      <c r="O455" s="102">
        <f t="shared" ca="1" si="99"/>
        <v>72</v>
      </c>
      <c r="P455" s="111">
        <f t="shared" ca="1" si="100"/>
        <v>362323.18721194938</v>
      </c>
      <c r="Q455" s="102">
        <f t="shared" ca="1" si="101"/>
        <v>120</v>
      </c>
      <c r="R455" s="110">
        <f t="shared" ca="1" si="102"/>
        <v>2</v>
      </c>
      <c r="S455">
        <f t="shared" ca="1" si="103"/>
        <v>95</v>
      </c>
    </row>
    <row r="456" spans="1:19">
      <c r="A456" s="49">
        <v>454</v>
      </c>
      <c r="B456">
        <v>0</v>
      </c>
      <c r="C456">
        <v>30</v>
      </c>
      <c r="D456">
        <v>34</v>
      </c>
      <c r="E456">
        <v>10000</v>
      </c>
      <c r="F456">
        <v>10999</v>
      </c>
      <c r="G456" s="61">
        <f t="shared" ca="1" si="91"/>
        <v>32</v>
      </c>
      <c r="H456" s="114">
        <f t="shared" ca="1" si="92"/>
        <v>10128</v>
      </c>
      <c r="I456" s="114" t="str">
        <f t="shared" ca="1" si="93"/>
        <v>China</v>
      </c>
      <c r="J456" s="107">
        <f t="shared" ca="1" si="94"/>
        <v>1316.64</v>
      </c>
      <c r="K456" s="108">
        <f t="shared" ca="1" si="95"/>
        <v>120414.66774396172</v>
      </c>
      <c r="L456" s="111">
        <f t="shared" ca="1" si="96"/>
        <v>2137850.2355571226</v>
      </c>
      <c r="M456" s="102">
        <f t="shared" ca="1" si="97"/>
        <v>120</v>
      </c>
      <c r="N456" s="111">
        <f t="shared" ca="1" si="98"/>
        <v>38481.304240028207</v>
      </c>
      <c r="O456" s="102">
        <f t="shared" ca="1" si="99"/>
        <v>120</v>
      </c>
      <c r="P456" s="111">
        <f t="shared" ca="1" si="100"/>
        <v>202665.6075386575</v>
      </c>
      <c r="Q456" s="102">
        <f t="shared" ca="1" si="101"/>
        <v>60</v>
      </c>
      <c r="R456" s="110">
        <f t="shared" ca="1" si="102"/>
        <v>3</v>
      </c>
      <c r="S456">
        <f t="shared" ca="1" si="103"/>
        <v>95</v>
      </c>
    </row>
    <row r="457" spans="1:19">
      <c r="A457" s="49">
        <v>455</v>
      </c>
      <c r="B457">
        <v>1</v>
      </c>
      <c r="C457">
        <v>30</v>
      </c>
      <c r="D457">
        <v>34</v>
      </c>
      <c r="E457">
        <v>11000</v>
      </c>
      <c r="F457">
        <v>11999</v>
      </c>
      <c r="G457" s="61">
        <f t="shared" ca="1" si="91"/>
        <v>31</v>
      </c>
      <c r="H457" s="114">
        <f t="shared" ca="1" si="92"/>
        <v>11141</v>
      </c>
      <c r="I457" s="114" t="str">
        <f t="shared" ca="1" si="93"/>
        <v>China</v>
      </c>
      <c r="J457" s="107">
        <f t="shared" ca="1" si="94"/>
        <v>1448.3300000000002</v>
      </c>
      <c r="K457" s="108">
        <f t="shared" ca="1" si="95"/>
        <v>116608.1489874549</v>
      </c>
      <c r="L457" s="111">
        <f t="shared" ca="1" si="96"/>
        <v>2233996.3816920067</v>
      </c>
      <c r="M457" s="102">
        <f t="shared" ca="1" si="97"/>
        <v>120</v>
      </c>
      <c r="N457" s="111">
        <f t="shared" ca="1" si="98"/>
        <v>17178.432503367705</v>
      </c>
      <c r="O457" s="102">
        <f t="shared" ca="1" si="99"/>
        <v>36</v>
      </c>
      <c r="P457" s="111">
        <f t="shared" ca="1" si="100"/>
        <v>368609.40297918115</v>
      </c>
      <c r="Q457" s="102">
        <f t="shared" ca="1" si="101"/>
        <v>120</v>
      </c>
      <c r="R457" s="110">
        <f t="shared" ca="1" si="102"/>
        <v>1</v>
      </c>
      <c r="S457">
        <f t="shared" ca="1" si="103"/>
        <v>83</v>
      </c>
    </row>
    <row r="458" spans="1:19">
      <c r="A458" s="49">
        <v>456</v>
      </c>
      <c r="B458">
        <v>0</v>
      </c>
      <c r="C458">
        <v>30</v>
      </c>
      <c r="D458">
        <v>34</v>
      </c>
      <c r="E458">
        <v>11000</v>
      </c>
      <c r="F458">
        <v>11999</v>
      </c>
      <c r="G458" s="61">
        <f t="shared" ca="1" si="91"/>
        <v>33</v>
      </c>
      <c r="H458" s="114">
        <f t="shared" ca="1" si="92"/>
        <v>11562</v>
      </c>
      <c r="I458" s="114" t="str">
        <f t="shared" ca="1" si="93"/>
        <v>China</v>
      </c>
      <c r="J458" s="107">
        <f t="shared" ca="1" si="94"/>
        <v>1503.06</v>
      </c>
      <c r="K458" s="108">
        <f t="shared" ca="1" si="95"/>
        <v>153711.27715970029</v>
      </c>
      <c r="L458" s="111">
        <f t="shared" ca="1" si="96"/>
        <v>1879900.1658309782</v>
      </c>
      <c r="M458" s="102">
        <f t="shared" ca="1" si="97"/>
        <v>84</v>
      </c>
      <c r="N458" s="111">
        <f t="shared" ca="1" si="98"/>
        <v>30305.058323218116</v>
      </c>
      <c r="O458" s="102">
        <f t="shared" ca="1" si="99"/>
        <v>72</v>
      </c>
      <c r="P458" s="111">
        <f t="shared" ca="1" si="100"/>
        <v>219736.71325563744</v>
      </c>
      <c r="Q458" s="102">
        <f t="shared" ca="1" si="101"/>
        <v>48</v>
      </c>
      <c r="R458" s="110">
        <f t="shared" ca="1" si="102"/>
        <v>7</v>
      </c>
      <c r="S458">
        <f t="shared" ca="1" si="103"/>
        <v>107</v>
      </c>
    </row>
    <row r="459" spans="1:19">
      <c r="A459" s="49">
        <v>457</v>
      </c>
      <c r="B459">
        <v>1</v>
      </c>
      <c r="C459">
        <v>30</v>
      </c>
      <c r="D459">
        <v>34</v>
      </c>
      <c r="E459">
        <v>12000</v>
      </c>
      <c r="F459">
        <v>20000</v>
      </c>
      <c r="G459" s="61">
        <f t="shared" ca="1" si="91"/>
        <v>31</v>
      </c>
      <c r="H459" s="114">
        <f t="shared" ca="1" si="92"/>
        <v>18762</v>
      </c>
      <c r="I459" s="114" t="str">
        <f t="shared" ca="1" si="93"/>
        <v>China</v>
      </c>
      <c r="J459" s="107">
        <f t="shared" ca="1" si="94"/>
        <v>2439.06</v>
      </c>
      <c r="K459" s="108">
        <f t="shared" ca="1" si="95"/>
        <v>196373.94231241615</v>
      </c>
      <c r="L459" s="111">
        <f t="shared" ca="1" si="96"/>
        <v>1607185.4243494242</v>
      </c>
      <c r="M459" s="102">
        <f t="shared" ca="1" si="97"/>
        <v>36</v>
      </c>
      <c r="N459" s="111">
        <f t="shared" ca="1" si="98"/>
        <v>28929.337638289635</v>
      </c>
      <c r="O459" s="102">
        <f t="shared" ca="1" si="99"/>
        <v>36</v>
      </c>
      <c r="P459" s="111">
        <f t="shared" ca="1" si="100"/>
        <v>620756.63034695224</v>
      </c>
      <c r="Q459" s="102">
        <f t="shared" ca="1" si="101"/>
        <v>120</v>
      </c>
      <c r="R459" s="110">
        <f t="shared" ca="1" si="102"/>
        <v>4</v>
      </c>
      <c r="S459">
        <f t="shared" ca="1" si="103"/>
        <v>83</v>
      </c>
    </row>
    <row r="460" spans="1:19">
      <c r="A460" s="49">
        <v>458</v>
      </c>
      <c r="B460">
        <v>1</v>
      </c>
      <c r="C460">
        <v>30</v>
      </c>
      <c r="D460">
        <v>34</v>
      </c>
      <c r="E460">
        <v>12000</v>
      </c>
      <c r="F460">
        <v>20000</v>
      </c>
      <c r="G460" s="61">
        <f t="shared" ca="1" si="91"/>
        <v>30</v>
      </c>
      <c r="H460" s="114">
        <f t="shared" ca="1" si="92"/>
        <v>17327</v>
      </c>
      <c r="I460" s="114" t="str">
        <f t="shared" ca="1" si="93"/>
        <v>Singapore</v>
      </c>
      <c r="J460" s="107">
        <f t="shared" ca="1" si="94"/>
        <v>2252.5100000000002</v>
      </c>
      <c r="K460" s="108">
        <f t="shared" ca="1" si="95"/>
        <v>156396.78053226715</v>
      </c>
      <c r="L460" s="111">
        <f t="shared" ca="1" si="96"/>
        <v>1343758.8577179057</v>
      </c>
      <c r="M460" s="102">
        <f t="shared" ca="1" si="97"/>
        <v>36</v>
      </c>
      <c r="N460" s="111">
        <f t="shared" ca="1" si="98"/>
        <v>53019.302406268209</v>
      </c>
      <c r="O460" s="102">
        <f t="shared" ca="1" si="99"/>
        <v>108</v>
      </c>
      <c r="P460" s="111">
        <f t="shared" ca="1" si="100"/>
        <v>433316.89774867817</v>
      </c>
      <c r="Q460" s="102">
        <f t="shared" ca="1" si="101"/>
        <v>96</v>
      </c>
      <c r="R460" s="110">
        <f t="shared" ca="1" si="102"/>
        <v>5</v>
      </c>
      <c r="S460">
        <f t="shared" ca="1" si="103"/>
        <v>71</v>
      </c>
    </row>
    <row r="461" spans="1:19">
      <c r="A461" s="49">
        <v>459</v>
      </c>
      <c r="B461">
        <v>1</v>
      </c>
      <c r="C461">
        <v>30</v>
      </c>
      <c r="D461">
        <v>34</v>
      </c>
      <c r="E461">
        <v>12000</v>
      </c>
      <c r="F461">
        <v>20000</v>
      </c>
      <c r="G461" s="61">
        <f t="shared" ca="1" si="91"/>
        <v>31</v>
      </c>
      <c r="H461" s="114">
        <f t="shared" ca="1" si="92"/>
        <v>13328</v>
      </c>
      <c r="I461" s="114" t="str">
        <f t="shared" ca="1" si="93"/>
        <v>Malaysia</v>
      </c>
      <c r="J461" s="107">
        <f t="shared" ca="1" si="94"/>
        <v>1732.64</v>
      </c>
      <c r="K461" s="108">
        <f t="shared" ca="1" si="95"/>
        <v>139498.55575844171</v>
      </c>
      <c r="L461" s="111">
        <f t="shared" ca="1" si="96"/>
        <v>2672534.2227081112</v>
      </c>
      <c r="M461" s="102">
        <f t="shared" ca="1" si="97"/>
        <v>120</v>
      </c>
      <c r="N461" s="111">
        <f t="shared" ca="1" si="98"/>
        <v>15012.505110308448</v>
      </c>
      <c r="O461" s="102">
        <f t="shared" ca="1" si="99"/>
        <v>12</v>
      </c>
      <c r="P461" s="111">
        <f t="shared" ca="1" si="100"/>
        <v>280808.21883888269</v>
      </c>
      <c r="Q461" s="102">
        <f t="shared" ca="1" si="101"/>
        <v>72</v>
      </c>
      <c r="R461" s="110">
        <f t="shared" ca="1" si="102"/>
        <v>3</v>
      </c>
      <c r="S461">
        <f t="shared" ca="1" si="103"/>
        <v>83</v>
      </c>
    </row>
    <row r="462" spans="1:19">
      <c r="A462" s="49">
        <v>460</v>
      </c>
      <c r="B462">
        <v>1</v>
      </c>
      <c r="C462">
        <v>30</v>
      </c>
      <c r="D462">
        <v>34</v>
      </c>
      <c r="E462">
        <v>12000</v>
      </c>
      <c r="F462">
        <v>20000</v>
      </c>
      <c r="G462" s="61">
        <f t="shared" ca="1" si="91"/>
        <v>32</v>
      </c>
      <c r="H462" s="114">
        <f t="shared" ca="1" si="92"/>
        <v>15136</v>
      </c>
      <c r="I462" s="114" t="str">
        <f t="shared" ca="1" si="93"/>
        <v>China</v>
      </c>
      <c r="J462" s="107">
        <f t="shared" ca="1" si="94"/>
        <v>1967.68</v>
      </c>
      <c r="K462" s="108">
        <f t="shared" ca="1" si="95"/>
        <v>179956.20171530455</v>
      </c>
      <c r="L462" s="111">
        <f t="shared" ca="1" si="96"/>
        <v>2882330.8764292151</v>
      </c>
      <c r="M462" s="102">
        <f t="shared" ca="1" si="97"/>
        <v>108</v>
      </c>
      <c r="N462" s="111">
        <f t="shared" ca="1" si="98"/>
        <v>25520.484110384459</v>
      </c>
      <c r="O462" s="102">
        <f t="shared" ca="1" si="99"/>
        <v>36</v>
      </c>
      <c r="P462" s="111">
        <f t="shared" ca="1" si="100"/>
        <v>302877.82738004735</v>
      </c>
      <c r="Q462" s="102">
        <f t="shared" ca="1" si="101"/>
        <v>60</v>
      </c>
      <c r="R462" s="110">
        <f t="shared" ca="1" si="102"/>
        <v>1</v>
      </c>
      <c r="S462">
        <f t="shared" ca="1" si="103"/>
        <v>95</v>
      </c>
    </row>
    <row r="463" spans="1:19">
      <c r="A463" s="49">
        <v>461</v>
      </c>
      <c r="B463">
        <v>1</v>
      </c>
      <c r="C463">
        <v>30</v>
      </c>
      <c r="D463">
        <v>34</v>
      </c>
      <c r="E463">
        <v>12000</v>
      </c>
      <c r="F463">
        <v>20000</v>
      </c>
      <c r="G463" s="61">
        <f t="shared" ca="1" si="91"/>
        <v>33</v>
      </c>
      <c r="H463" s="114">
        <f t="shared" ca="1" si="92"/>
        <v>12684</v>
      </c>
      <c r="I463" s="114" t="str">
        <f t="shared" ca="1" si="93"/>
        <v>Malaysia</v>
      </c>
      <c r="J463" s="107">
        <f t="shared" ca="1" si="94"/>
        <v>1648.92</v>
      </c>
      <c r="K463" s="108">
        <f t="shared" ca="1" si="95"/>
        <v>168627.73218246314</v>
      </c>
      <c r="L463" s="111">
        <f t="shared" ca="1" si="96"/>
        <v>1846995.7128317796</v>
      </c>
      <c r="M463" s="102">
        <f t="shared" ca="1" si="97"/>
        <v>72</v>
      </c>
      <c r="N463" s="111">
        <f t="shared" ca="1" si="98"/>
        <v>23192.38810782936</v>
      </c>
      <c r="O463" s="102">
        <f t="shared" ca="1" si="99"/>
        <v>36</v>
      </c>
      <c r="P463" s="111">
        <f t="shared" ca="1" si="100"/>
        <v>161751.01392398952</v>
      </c>
      <c r="Q463" s="102">
        <f t="shared" ca="1" si="101"/>
        <v>12</v>
      </c>
      <c r="R463" s="110">
        <f t="shared" ca="1" si="102"/>
        <v>2</v>
      </c>
      <c r="S463">
        <f t="shared" ca="1" si="103"/>
        <v>107</v>
      </c>
    </row>
    <row r="464" spans="1:19">
      <c r="A464" s="49">
        <v>462</v>
      </c>
      <c r="B464">
        <v>1</v>
      </c>
      <c r="C464">
        <v>30</v>
      </c>
      <c r="D464">
        <v>34</v>
      </c>
      <c r="E464">
        <v>12000</v>
      </c>
      <c r="F464">
        <v>20000</v>
      </c>
      <c r="G464" s="61">
        <f t="shared" ca="1" si="91"/>
        <v>33</v>
      </c>
      <c r="H464" s="114">
        <f t="shared" ca="1" si="92"/>
        <v>17335</v>
      </c>
      <c r="I464" s="114" t="str">
        <f t="shared" ca="1" si="93"/>
        <v>Singapore</v>
      </c>
      <c r="J464" s="107">
        <f t="shared" ca="1" si="94"/>
        <v>2253.5500000000002</v>
      </c>
      <c r="K464" s="108">
        <f t="shared" ca="1" si="95"/>
        <v>230460.55955400495</v>
      </c>
      <c r="L464" s="111">
        <f t="shared" ca="1" si="96"/>
        <v>2818549.5048157773</v>
      </c>
      <c r="M464" s="102">
        <f t="shared" ca="1" si="97"/>
        <v>84</v>
      </c>
      <c r="N464" s="111">
        <f t="shared" ca="1" si="98"/>
        <v>45436.618753934104</v>
      </c>
      <c r="O464" s="102">
        <f t="shared" ca="1" si="99"/>
        <v>72</v>
      </c>
      <c r="P464" s="111">
        <f t="shared" ca="1" si="100"/>
        <v>517268.76599696721</v>
      </c>
      <c r="Q464" s="102">
        <f t="shared" ca="1" si="101"/>
        <v>96</v>
      </c>
      <c r="R464" s="110">
        <f t="shared" ca="1" si="102"/>
        <v>5</v>
      </c>
      <c r="S464">
        <f t="shared" ca="1" si="103"/>
        <v>107</v>
      </c>
    </row>
    <row r="465" spans="1:19">
      <c r="A465" s="49">
        <v>463</v>
      </c>
      <c r="B465">
        <v>0</v>
      </c>
      <c r="C465">
        <v>30</v>
      </c>
      <c r="D465">
        <v>34</v>
      </c>
      <c r="E465">
        <v>12000</v>
      </c>
      <c r="F465">
        <v>20000</v>
      </c>
      <c r="G465" s="61">
        <f t="shared" ca="1" si="91"/>
        <v>32</v>
      </c>
      <c r="H465" s="114">
        <f t="shared" ca="1" si="92"/>
        <v>12151</v>
      </c>
      <c r="I465" s="114" t="str">
        <f t="shared" ca="1" si="93"/>
        <v>China</v>
      </c>
      <c r="J465" s="107">
        <f t="shared" ca="1" si="94"/>
        <v>1579.63</v>
      </c>
      <c r="K465" s="108">
        <f t="shared" ca="1" si="95"/>
        <v>144466.68915451015</v>
      </c>
      <c r="L465" s="111">
        <f t="shared" ca="1" si="96"/>
        <v>2313900.7980636489</v>
      </c>
      <c r="M465" s="102">
        <f t="shared" ca="1" si="97"/>
        <v>108</v>
      </c>
      <c r="N465" s="111">
        <f t="shared" ca="1" si="98"/>
        <v>41650.214365145679</v>
      </c>
      <c r="O465" s="102">
        <f t="shared" ca="1" si="99"/>
        <v>108</v>
      </c>
      <c r="P465" s="111">
        <f t="shared" ca="1" si="100"/>
        <v>214430.27549160615</v>
      </c>
      <c r="Q465" s="102">
        <f t="shared" ca="1" si="101"/>
        <v>48</v>
      </c>
      <c r="R465" s="110">
        <f t="shared" ca="1" si="102"/>
        <v>3</v>
      </c>
      <c r="S465">
        <f t="shared" ca="1" si="103"/>
        <v>95</v>
      </c>
    </row>
    <row r="466" spans="1:19">
      <c r="A466" s="49">
        <v>464</v>
      </c>
      <c r="B466">
        <v>0</v>
      </c>
      <c r="C466">
        <v>30</v>
      </c>
      <c r="D466">
        <v>34</v>
      </c>
      <c r="E466">
        <v>12000</v>
      </c>
      <c r="F466">
        <v>20000</v>
      </c>
      <c r="G466" s="61">
        <f t="shared" ca="1" si="91"/>
        <v>34</v>
      </c>
      <c r="H466" s="114">
        <f t="shared" ca="1" si="92"/>
        <v>19384</v>
      </c>
      <c r="I466" s="114" t="str">
        <f t="shared" ca="1" si="93"/>
        <v>Singapore</v>
      </c>
      <c r="J466" s="107">
        <f t="shared" ca="1" si="94"/>
        <v>2519.92</v>
      </c>
      <c r="K466" s="108">
        <f t="shared" ca="1" si="95"/>
        <v>284605.78363492724</v>
      </c>
      <c r="L466" s="111">
        <f t="shared" ca="1" si="96"/>
        <v>3690083.4950974621</v>
      </c>
      <c r="M466" s="102">
        <f t="shared" ca="1" si="97"/>
        <v>96</v>
      </c>
      <c r="N466" s="111">
        <f t="shared" ca="1" si="98"/>
        <v>48252.421783005411</v>
      </c>
      <c r="O466" s="102">
        <f t="shared" ca="1" si="99"/>
        <v>60</v>
      </c>
      <c r="P466" s="111">
        <f t="shared" ca="1" si="100"/>
        <v>270283.39181620011</v>
      </c>
      <c r="Q466" s="102">
        <f t="shared" ca="1" si="101"/>
        <v>12</v>
      </c>
      <c r="R466" s="110">
        <f t="shared" ca="1" si="102"/>
        <v>6</v>
      </c>
      <c r="S466">
        <f t="shared" ca="1" si="103"/>
        <v>119</v>
      </c>
    </row>
    <row r="467" spans="1:19">
      <c r="A467" s="49">
        <v>465</v>
      </c>
      <c r="B467">
        <v>0</v>
      </c>
      <c r="C467">
        <v>30</v>
      </c>
      <c r="D467">
        <v>34</v>
      </c>
      <c r="E467">
        <v>12000</v>
      </c>
      <c r="F467">
        <v>20000</v>
      </c>
      <c r="G467" s="61">
        <f t="shared" ca="1" si="91"/>
        <v>32</v>
      </c>
      <c r="H467" s="114">
        <f t="shared" ca="1" si="92"/>
        <v>13463</v>
      </c>
      <c r="I467" s="114" t="str">
        <f t="shared" ca="1" si="93"/>
        <v>Singapore</v>
      </c>
      <c r="J467" s="107">
        <f t="shared" ca="1" si="94"/>
        <v>1750.19</v>
      </c>
      <c r="K467" s="108">
        <f t="shared" ca="1" si="95"/>
        <v>160065.42968374374</v>
      </c>
      <c r="L467" s="111">
        <f t="shared" ca="1" si="96"/>
        <v>942107.46977552492</v>
      </c>
      <c r="M467" s="102">
        <f t="shared" ca="1" si="97"/>
        <v>12</v>
      </c>
      <c r="N467" s="111">
        <f t="shared" ca="1" si="98"/>
        <v>16957.93445595945</v>
      </c>
      <c r="O467" s="102">
        <f t="shared" ca="1" si="99"/>
        <v>12</v>
      </c>
      <c r="P467" s="111">
        <f t="shared" ca="1" si="100"/>
        <v>468899.07425112702</v>
      </c>
      <c r="Q467" s="102">
        <f t="shared" ca="1" si="101"/>
        <v>120</v>
      </c>
      <c r="R467" s="110">
        <f t="shared" ca="1" si="102"/>
        <v>1</v>
      </c>
      <c r="S467">
        <f t="shared" ca="1" si="103"/>
        <v>95</v>
      </c>
    </row>
    <row r="468" spans="1:19">
      <c r="A468" s="49">
        <v>466</v>
      </c>
      <c r="B468">
        <v>0</v>
      </c>
      <c r="C468">
        <v>30</v>
      </c>
      <c r="D468">
        <v>34</v>
      </c>
      <c r="E468">
        <v>12000</v>
      </c>
      <c r="F468">
        <v>20000</v>
      </c>
      <c r="G468" s="61">
        <f t="shared" ca="1" si="91"/>
        <v>32</v>
      </c>
      <c r="H468" s="114">
        <f t="shared" ca="1" si="92"/>
        <v>14298</v>
      </c>
      <c r="I468" s="114" t="str">
        <f t="shared" ca="1" si="93"/>
        <v>Singapore</v>
      </c>
      <c r="J468" s="107">
        <f t="shared" ca="1" si="94"/>
        <v>1858.74</v>
      </c>
      <c r="K468" s="108">
        <f t="shared" ca="1" si="95"/>
        <v>169992.98177361421</v>
      </c>
      <c r="L468" s="111">
        <f t="shared" ca="1" si="96"/>
        <v>1529204.0206088461</v>
      </c>
      <c r="M468" s="102">
        <f t="shared" ca="1" si="97"/>
        <v>48</v>
      </c>
      <c r="N468" s="111">
        <f t="shared" ca="1" si="98"/>
        <v>24107.55033101725</v>
      </c>
      <c r="O468" s="102">
        <f t="shared" ca="1" si="99"/>
        <v>36</v>
      </c>
      <c r="P468" s="111">
        <f t="shared" ca="1" si="100"/>
        <v>361723.62222014659</v>
      </c>
      <c r="Q468" s="102">
        <f t="shared" ca="1" si="101"/>
        <v>84</v>
      </c>
      <c r="R468" s="110">
        <f t="shared" ca="1" si="102"/>
        <v>2</v>
      </c>
      <c r="S468">
        <f t="shared" ca="1" si="103"/>
        <v>95</v>
      </c>
    </row>
    <row r="469" spans="1:19">
      <c r="A469" s="49">
        <v>467</v>
      </c>
      <c r="B469">
        <v>0</v>
      </c>
      <c r="C469">
        <v>35</v>
      </c>
      <c r="D469">
        <v>39</v>
      </c>
      <c r="E469">
        <v>0</v>
      </c>
      <c r="F469">
        <v>500</v>
      </c>
      <c r="G469" s="61">
        <f t="shared" ca="1" si="91"/>
        <v>39</v>
      </c>
      <c r="H469" s="114">
        <f t="shared" ca="1" si="92"/>
        <v>105</v>
      </c>
      <c r="I469" s="114" t="str">
        <f t="shared" ca="1" si="93"/>
        <v>Singapore</v>
      </c>
      <c r="J469" s="107">
        <f t="shared" ca="1" si="94"/>
        <v>13.65</v>
      </c>
      <c r="K469" s="108">
        <f t="shared" ca="1" si="95"/>
        <v>2243.9540133618834</v>
      </c>
      <c r="L469" s="111">
        <f t="shared" ca="1" si="96"/>
        <v>12526.278662962195</v>
      </c>
      <c r="M469" s="102">
        <f t="shared" ca="1" si="97"/>
        <v>12</v>
      </c>
      <c r="N469" s="111">
        <f t="shared" ca="1" si="98"/>
        <v>446.51415429975168</v>
      </c>
      <c r="O469" s="102">
        <f t="shared" ca="1" si="99"/>
        <v>96</v>
      </c>
      <c r="P469" s="111">
        <f t="shared" ca="1" si="100"/>
        <v>3101.9667681232559</v>
      </c>
      <c r="Q469" s="102">
        <f t="shared" ca="1" si="101"/>
        <v>60</v>
      </c>
      <c r="R469" s="110">
        <f t="shared" ca="1" si="102"/>
        <v>5</v>
      </c>
      <c r="S469">
        <f t="shared" ca="1" si="103"/>
        <v>179</v>
      </c>
    </row>
    <row r="470" spans="1:19">
      <c r="A470" s="49">
        <v>468</v>
      </c>
      <c r="B470">
        <v>1</v>
      </c>
      <c r="C470">
        <v>35</v>
      </c>
      <c r="D470">
        <v>39</v>
      </c>
      <c r="E470">
        <v>500</v>
      </c>
      <c r="F470">
        <v>999</v>
      </c>
      <c r="G470" s="61">
        <f t="shared" ca="1" si="91"/>
        <v>35</v>
      </c>
      <c r="H470" s="114">
        <f t="shared" ca="1" si="92"/>
        <v>535</v>
      </c>
      <c r="I470" s="114" t="str">
        <f t="shared" ca="1" si="93"/>
        <v>Singapore</v>
      </c>
      <c r="J470" s="107">
        <f t="shared" ca="1" si="94"/>
        <v>69.55</v>
      </c>
      <c r="K470" s="108">
        <f t="shared" ca="1" si="95"/>
        <v>8588.5998567514944</v>
      </c>
      <c r="L470" s="111">
        <f t="shared" ca="1" si="96"/>
        <v>55586.773957920115</v>
      </c>
      <c r="M470" s="102">
        <f t="shared" ca="1" si="97"/>
        <v>24</v>
      </c>
      <c r="N470" s="111">
        <f t="shared" ca="1" si="98"/>
        <v>1264.8080031117688</v>
      </c>
      <c r="O470" s="102">
        <f t="shared" ca="1" si="99"/>
        <v>48</v>
      </c>
      <c r="P470" s="111">
        <f t="shared" ca="1" si="100"/>
        <v>19433.504252925028</v>
      </c>
      <c r="Q470" s="102">
        <f t="shared" ca="1" si="101"/>
        <v>108</v>
      </c>
      <c r="R470" s="110">
        <f t="shared" ca="1" si="102"/>
        <v>6</v>
      </c>
      <c r="S470">
        <f t="shared" ca="1" si="103"/>
        <v>131</v>
      </c>
    </row>
    <row r="471" spans="1:19">
      <c r="A471" s="49">
        <v>469</v>
      </c>
      <c r="B471">
        <v>0</v>
      </c>
      <c r="C471">
        <v>35</v>
      </c>
      <c r="D471">
        <v>39</v>
      </c>
      <c r="E471">
        <v>500</v>
      </c>
      <c r="F471">
        <v>999</v>
      </c>
      <c r="G471" s="61">
        <f t="shared" ca="1" si="91"/>
        <v>38</v>
      </c>
      <c r="H471" s="114">
        <f t="shared" ca="1" si="92"/>
        <v>601</v>
      </c>
      <c r="I471" s="114" t="str">
        <f t="shared" ca="1" si="93"/>
        <v>Singapore</v>
      </c>
      <c r="J471" s="107">
        <f t="shared" ca="1" si="94"/>
        <v>78.13000000000001</v>
      </c>
      <c r="K471" s="108">
        <f t="shared" ca="1" si="95"/>
        <v>12059.74865393011</v>
      </c>
      <c r="L471" s="111">
        <f t="shared" ca="1" si="96"/>
        <v>93059.586016349363</v>
      </c>
      <c r="M471" s="102">
        <f t="shared" ca="1" si="97"/>
        <v>48</v>
      </c>
      <c r="N471" s="111">
        <f t="shared" ca="1" si="98"/>
        <v>2039.606907808728</v>
      </c>
      <c r="O471" s="102">
        <f t="shared" ca="1" si="99"/>
        <v>72</v>
      </c>
      <c r="P471" s="111">
        <f t="shared" ca="1" si="100"/>
        <v>24670.727475772284</v>
      </c>
      <c r="Q471" s="102">
        <f t="shared" ca="1" si="101"/>
        <v>108</v>
      </c>
      <c r="R471" s="110">
        <f t="shared" ca="1" si="102"/>
        <v>4</v>
      </c>
      <c r="S471">
        <f t="shared" ca="1" si="103"/>
        <v>167</v>
      </c>
    </row>
    <row r="472" spans="1:19">
      <c r="A472" s="49">
        <v>470</v>
      </c>
      <c r="B472">
        <v>0</v>
      </c>
      <c r="C472">
        <v>35</v>
      </c>
      <c r="D472">
        <v>39</v>
      </c>
      <c r="E472">
        <v>500</v>
      </c>
      <c r="F472">
        <v>999</v>
      </c>
      <c r="G472" s="61">
        <f t="shared" ca="1" si="91"/>
        <v>38</v>
      </c>
      <c r="H472" s="114">
        <f t="shared" ca="1" si="92"/>
        <v>574</v>
      </c>
      <c r="I472" s="114" t="str">
        <f t="shared" ca="1" si="93"/>
        <v>China</v>
      </c>
      <c r="J472" s="107">
        <f t="shared" ca="1" si="94"/>
        <v>74.62</v>
      </c>
      <c r="K472" s="108">
        <f t="shared" ca="1" si="95"/>
        <v>11517.962940691985</v>
      </c>
      <c r="L472" s="111">
        <f t="shared" ca="1" si="96"/>
        <v>156008.74877202587</v>
      </c>
      <c r="M472" s="102">
        <f t="shared" ca="1" si="97"/>
        <v>120</v>
      </c>
      <c r="N472" s="111">
        <f t="shared" ca="1" si="98"/>
        <v>1297.8512959736097</v>
      </c>
      <c r="O472" s="102">
        <f t="shared" ca="1" si="99"/>
        <v>24</v>
      </c>
      <c r="P472" s="111">
        <f t="shared" ca="1" si="100"/>
        <v>16204.450905039073</v>
      </c>
      <c r="Q472" s="102">
        <f t="shared" ca="1" si="101"/>
        <v>60</v>
      </c>
      <c r="R472" s="110">
        <f t="shared" ca="1" si="102"/>
        <v>1</v>
      </c>
      <c r="S472">
        <f t="shared" ca="1" si="103"/>
        <v>167</v>
      </c>
    </row>
    <row r="473" spans="1:19">
      <c r="A473" s="49">
        <v>471</v>
      </c>
      <c r="B473">
        <v>0</v>
      </c>
      <c r="C473">
        <v>35</v>
      </c>
      <c r="D473">
        <v>39</v>
      </c>
      <c r="E473">
        <v>500</v>
      </c>
      <c r="F473">
        <v>999</v>
      </c>
      <c r="G473" s="61">
        <f t="shared" ca="1" si="91"/>
        <v>37</v>
      </c>
      <c r="H473" s="114">
        <f t="shared" ca="1" si="92"/>
        <v>539</v>
      </c>
      <c r="I473" s="114" t="str">
        <f t="shared" ca="1" si="93"/>
        <v>Malaysia</v>
      </c>
      <c r="J473" s="107">
        <f t="shared" ca="1" si="94"/>
        <v>70.070000000000007</v>
      </c>
      <c r="K473" s="108">
        <f t="shared" ca="1" si="95"/>
        <v>10103.590479285698</v>
      </c>
      <c r="L473" s="111">
        <f t="shared" ca="1" si="96"/>
        <v>141209.34498795209</v>
      </c>
      <c r="M473" s="102">
        <f t="shared" ca="1" si="97"/>
        <v>120</v>
      </c>
      <c r="N473" s="111">
        <f t="shared" ca="1" si="98"/>
        <v>1024.9075760964388</v>
      </c>
      <c r="O473" s="102">
        <f t="shared" ca="1" si="99"/>
        <v>12</v>
      </c>
      <c r="P473" s="111">
        <f t="shared" ca="1" si="100"/>
        <v>11763.120194692245</v>
      </c>
      <c r="Q473" s="102">
        <f t="shared" ca="1" si="101"/>
        <v>36</v>
      </c>
      <c r="R473" s="110">
        <f t="shared" ca="1" si="102"/>
        <v>2</v>
      </c>
      <c r="S473">
        <f t="shared" ca="1" si="103"/>
        <v>155</v>
      </c>
    </row>
    <row r="474" spans="1:19">
      <c r="A474" s="49">
        <v>472</v>
      </c>
      <c r="B474">
        <v>0</v>
      </c>
      <c r="C474">
        <v>35</v>
      </c>
      <c r="D474">
        <v>39</v>
      </c>
      <c r="E474">
        <v>500</v>
      </c>
      <c r="F474">
        <v>999</v>
      </c>
      <c r="G474" s="61">
        <f t="shared" ca="1" si="91"/>
        <v>38</v>
      </c>
      <c r="H474" s="114">
        <f t="shared" ca="1" si="92"/>
        <v>945</v>
      </c>
      <c r="I474" s="114" t="str">
        <f t="shared" ca="1" si="93"/>
        <v>Malaysia</v>
      </c>
      <c r="J474" s="107">
        <f t="shared" ca="1" si="94"/>
        <v>122.85000000000001</v>
      </c>
      <c r="K474" s="108">
        <f t="shared" ca="1" si="95"/>
        <v>18962.499963334365</v>
      </c>
      <c r="L474" s="111">
        <f t="shared" ca="1" si="96"/>
        <v>118705.91121709842</v>
      </c>
      <c r="M474" s="102">
        <f t="shared" ca="1" si="97"/>
        <v>24</v>
      </c>
      <c r="N474" s="111">
        <f t="shared" ca="1" si="98"/>
        <v>2376.3586347754717</v>
      </c>
      <c r="O474" s="102">
        <f t="shared" ca="1" si="99"/>
        <v>36</v>
      </c>
      <c r="P474" s="111">
        <f t="shared" ca="1" si="100"/>
        <v>42379.205840205817</v>
      </c>
      <c r="Q474" s="102">
        <f t="shared" ca="1" si="101"/>
        <v>120</v>
      </c>
      <c r="R474" s="110">
        <f t="shared" ca="1" si="102"/>
        <v>4</v>
      </c>
      <c r="S474">
        <f t="shared" ca="1" si="103"/>
        <v>167</v>
      </c>
    </row>
    <row r="475" spans="1:19">
      <c r="A475" s="49">
        <v>473</v>
      </c>
      <c r="B475">
        <v>1</v>
      </c>
      <c r="C475">
        <v>35</v>
      </c>
      <c r="D475">
        <v>39</v>
      </c>
      <c r="E475">
        <v>1000</v>
      </c>
      <c r="F475">
        <v>1499</v>
      </c>
      <c r="G475" s="61">
        <f t="shared" ca="1" si="91"/>
        <v>38</v>
      </c>
      <c r="H475" s="114">
        <f t="shared" ca="1" si="92"/>
        <v>1310</v>
      </c>
      <c r="I475" s="114" t="str">
        <f t="shared" ca="1" si="93"/>
        <v>Singapore</v>
      </c>
      <c r="J475" s="107">
        <f t="shared" ca="1" si="94"/>
        <v>170.3</v>
      </c>
      <c r="K475" s="108">
        <f t="shared" ca="1" si="95"/>
        <v>26286.640160812716</v>
      </c>
      <c r="L475" s="111">
        <f t="shared" ca="1" si="96"/>
        <v>183011.74671110333</v>
      </c>
      <c r="M475" s="102">
        <f t="shared" ca="1" si="97"/>
        <v>36</v>
      </c>
      <c r="N475" s="111">
        <f t="shared" ca="1" si="98"/>
        <v>3294.2114407998597</v>
      </c>
      <c r="O475" s="102">
        <f t="shared" ca="1" si="99"/>
        <v>36</v>
      </c>
      <c r="P475" s="111">
        <f t="shared" ca="1" si="100"/>
        <v>58747.893810232388</v>
      </c>
      <c r="Q475" s="102">
        <f t="shared" ca="1" si="101"/>
        <v>120</v>
      </c>
      <c r="R475" s="110">
        <f t="shared" ca="1" si="102"/>
        <v>6</v>
      </c>
      <c r="S475">
        <f t="shared" ca="1" si="103"/>
        <v>167</v>
      </c>
    </row>
    <row r="476" spans="1:19">
      <c r="A476" s="49">
        <v>474</v>
      </c>
      <c r="B476">
        <v>1</v>
      </c>
      <c r="C476">
        <v>35</v>
      </c>
      <c r="D476">
        <v>39</v>
      </c>
      <c r="E476">
        <v>1000</v>
      </c>
      <c r="F476">
        <v>1499</v>
      </c>
      <c r="G476" s="61">
        <f t="shared" ca="1" si="91"/>
        <v>36</v>
      </c>
      <c r="H476" s="114">
        <f t="shared" ca="1" si="92"/>
        <v>1131</v>
      </c>
      <c r="I476" s="114" t="str">
        <f t="shared" ca="1" si="93"/>
        <v>Malaysia</v>
      </c>
      <c r="J476" s="107">
        <f t="shared" ca="1" si="94"/>
        <v>147.03</v>
      </c>
      <c r="K476" s="108">
        <f t="shared" ca="1" si="95"/>
        <v>19687.966087000117</v>
      </c>
      <c r="L476" s="111">
        <f t="shared" ca="1" si="96"/>
        <v>259916.51571592729</v>
      </c>
      <c r="M476" s="102">
        <f t="shared" ca="1" si="97"/>
        <v>108</v>
      </c>
      <c r="N476" s="111">
        <f t="shared" ca="1" si="98"/>
        <v>4678.4972828866903</v>
      </c>
      <c r="O476" s="102">
        <f t="shared" ca="1" si="99"/>
        <v>108</v>
      </c>
      <c r="P476" s="111">
        <f t="shared" ca="1" si="100"/>
        <v>23277.779363673468</v>
      </c>
      <c r="Q476" s="102">
        <f t="shared" ca="1" si="101"/>
        <v>36</v>
      </c>
      <c r="R476" s="110">
        <f t="shared" ca="1" si="102"/>
        <v>6</v>
      </c>
      <c r="S476">
        <f t="shared" ca="1" si="103"/>
        <v>143</v>
      </c>
    </row>
    <row r="477" spans="1:19">
      <c r="A477" s="49">
        <v>475</v>
      </c>
      <c r="B477">
        <v>1</v>
      </c>
      <c r="C477">
        <v>35</v>
      </c>
      <c r="D477">
        <v>39</v>
      </c>
      <c r="E477">
        <v>1000</v>
      </c>
      <c r="F477">
        <v>1499</v>
      </c>
      <c r="G477" s="61">
        <f t="shared" ca="1" si="91"/>
        <v>38</v>
      </c>
      <c r="H477" s="114">
        <f t="shared" ca="1" si="92"/>
        <v>1106</v>
      </c>
      <c r="I477" s="114" t="str">
        <f t="shared" ca="1" si="93"/>
        <v>Singapore</v>
      </c>
      <c r="J477" s="107">
        <f t="shared" ca="1" si="94"/>
        <v>143.78</v>
      </c>
      <c r="K477" s="108">
        <f t="shared" ca="1" si="95"/>
        <v>22193.148105235778</v>
      </c>
      <c r="L477" s="111">
        <f t="shared" ca="1" si="96"/>
        <v>189231.57745721901</v>
      </c>
      <c r="M477" s="102">
        <f t="shared" ca="1" si="97"/>
        <v>60</v>
      </c>
      <c r="N477" s="111">
        <f t="shared" ca="1" si="98"/>
        <v>3406.1683942299433</v>
      </c>
      <c r="O477" s="102">
        <f t="shared" ca="1" si="99"/>
        <v>60</v>
      </c>
      <c r="P477" s="111">
        <f t="shared" ca="1" si="100"/>
        <v>45400.706469557634</v>
      </c>
      <c r="Q477" s="102">
        <f t="shared" ca="1" si="101"/>
        <v>108</v>
      </c>
      <c r="R477" s="110">
        <f t="shared" ca="1" si="102"/>
        <v>7</v>
      </c>
      <c r="S477">
        <f t="shared" ca="1" si="103"/>
        <v>167</v>
      </c>
    </row>
    <row r="478" spans="1:19">
      <c r="A478" s="49">
        <v>476</v>
      </c>
      <c r="B478">
        <v>0</v>
      </c>
      <c r="C478">
        <v>35</v>
      </c>
      <c r="D478">
        <v>39</v>
      </c>
      <c r="E478">
        <v>1000</v>
      </c>
      <c r="F478">
        <v>1499</v>
      </c>
      <c r="G478" s="61">
        <f t="shared" ca="1" si="91"/>
        <v>37</v>
      </c>
      <c r="H478" s="114">
        <f t="shared" ca="1" si="92"/>
        <v>1100</v>
      </c>
      <c r="I478" s="114" t="str">
        <f t="shared" ca="1" si="93"/>
        <v>Malaysia</v>
      </c>
      <c r="J478" s="107">
        <f t="shared" ca="1" si="94"/>
        <v>143</v>
      </c>
      <c r="K478" s="108">
        <f t="shared" ca="1" si="95"/>
        <v>20619.572406705505</v>
      </c>
      <c r="L478" s="111">
        <f t="shared" ca="1" si="96"/>
        <v>179351.03942658883</v>
      </c>
      <c r="M478" s="102">
        <f t="shared" ca="1" si="97"/>
        <v>60</v>
      </c>
      <c r="N478" s="111">
        <f t="shared" ca="1" si="98"/>
        <v>3228.3187096785987</v>
      </c>
      <c r="O478" s="102">
        <f t="shared" ca="1" si="99"/>
        <v>60</v>
      </c>
      <c r="P478" s="111">
        <f t="shared" ca="1" si="100"/>
        <v>47550.085557167549</v>
      </c>
      <c r="Q478" s="102">
        <f t="shared" ca="1" si="101"/>
        <v>120</v>
      </c>
      <c r="R478" s="110">
        <f t="shared" ca="1" si="102"/>
        <v>5</v>
      </c>
      <c r="S478">
        <f t="shared" ca="1" si="103"/>
        <v>155</v>
      </c>
    </row>
    <row r="479" spans="1:19">
      <c r="A479" s="49">
        <v>477</v>
      </c>
      <c r="B479">
        <v>0</v>
      </c>
      <c r="C479">
        <v>35</v>
      </c>
      <c r="D479">
        <v>39</v>
      </c>
      <c r="E479">
        <v>1000</v>
      </c>
      <c r="F479">
        <v>1499</v>
      </c>
      <c r="G479" s="61">
        <f t="shared" ca="1" si="91"/>
        <v>37</v>
      </c>
      <c r="H479" s="114">
        <f t="shared" ca="1" si="92"/>
        <v>1279</v>
      </c>
      <c r="I479" s="114" t="str">
        <f t="shared" ca="1" si="93"/>
        <v>Singapore</v>
      </c>
      <c r="J479" s="107">
        <f t="shared" ca="1" si="94"/>
        <v>166.27</v>
      </c>
      <c r="K479" s="108">
        <f t="shared" ca="1" si="95"/>
        <v>23974.939189251218</v>
      </c>
      <c r="L479" s="111">
        <f t="shared" ca="1" si="96"/>
        <v>151517.85507114613</v>
      </c>
      <c r="M479" s="102">
        <f t="shared" ca="1" si="97"/>
        <v>24</v>
      </c>
      <c r="N479" s="111">
        <f t="shared" ca="1" si="98"/>
        <v>5024.2492446393062</v>
      </c>
      <c r="O479" s="102">
        <f t="shared" ca="1" si="99"/>
        <v>96</v>
      </c>
      <c r="P479" s="111">
        <f t="shared" ca="1" si="100"/>
        <v>38021.038395895055</v>
      </c>
      <c r="Q479" s="102">
        <f t="shared" ca="1" si="101"/>
        <v>72</v>
      </c>
      <c r="R479" s="110">
        <f t="shared" ca="1" si="102"/>
        <v>1</v>
      </c>
      <c r="S479">
        <f t="shared" ca="1" si="103"/>
        <v>155</v>
      </c>
    </row>
    <row r="480" spans="1:19">
      <c r="A480" s="49">
        <v>478</v>
      </c>
      <c r="B480">
        <v>0</v>
      </c>
      <c r="C480">
        <v>35</v>
      </c>
      <c r="D480">
        <v>39</v>
      </c>
      <c r="E480">
        <v>1000</v>
      </c>
      <c r="F480">
        <v>1499</v>
      </c>
      <c r="G480" s="61">
        <f t="shared" ca="1" si="91"/>
        <v>36</v>
      </c>
      <c r="H480" s="114">
        <f t="shared" ca="1" si="92"/>
        <v>1466</v>
      </c>
      <c r="I480" s="114" t="str">
        <f t="shared" ca="1" si="93"/>
        <v>China</v>
      </c>
      <c r="J480" s="107">
        <f t="shared" ca="1" si="94"/>
        <v>190.58</v>
      </c>
      <c r="K480" s="108">
        <f t="shared" ca="1" si="95"/>
        <v>25519.503345306959</v>
      </c>
      <c r="L480" s="111">
        <f t="shared" ca="1" si="96"/>
        <v>163060.5035053234</v>
      </c>
      <c r="M480" s="102">
        <f t="shared" ca="1" si="97"/>
        <v>24</v>
      </c>
      <c r="N480" s="111">
        <f t="shared" ca="1" si="98"/>
        <v>2604.0114027622089</v>
      </c>
      <c r="O480" s="102">
        <f t="shared" ca="1" si="99"/>
        <v>12</v>
      </c>
      <c r="P480" s="111">
        <f t="shared" ca="1" si="100"/>
        <v>60969.27619674262</v>
      </c>
      <c r="Q480" s="102">
        <f t="shared" ca="1" si="101"/>
        <v>120</v>
      </c>
      <c r="R480" s="110">
        <f t="shared" ca="1" si="102"/>
        <v>3</v>
      </c>
      <c r="S480">
        <f t="shared" ca="1" si="103"/>
        <v>143</v>
      </c>
    </row>
    <row r="481" spans="1:19">
      <c r="A481" s="49">
        <v>479</v>
      </c>
      <c r="B481">
        <v>0</v>
      </c>
      <c r="C481">
        <v>35</v>
      </c>
      <c r="D481">
        <v>39</v>
      </c>
      <c r="E481">
        <v>1000</v>
      </c>
      <c r="F481">
        <v>1499</v>
      </c>
      <c r="G481" s="61">
        <f t="shared" ca="1" si="91"/>
        <v>38</v>
      </c>
      <c r="H481" s="114">
        <f t="shared" ca="1" si="92"/>
        <v>1015</v>
      </c>
      <c r="I481" s="114" t="str">
        <f t="shared" ca="1" si="93"/>
        <v>Singapore</v>
      </c>
      <c r="J481" s="107">
        <f t="shared" ca="1" si="94"/>
        <v>131.95000000000002</v>
      </c>
      <c r="K481" s="108">
        <f t="shared" ca="1" si="95"/>
        <v>20367.129590248023</v>
      </c>
      <c r="L481" s="111">
        <f t="shared" ca="1" si="96"/>
        <v>157163.85991113912</v>
      </c>
      <c r="M481" s="102">
        <f t="shared" ca="1" si="97"/>
        <v>48</v>
      </c>
      <c r="N481" s="111">
        <f t="shared" ca="1" si="98"/>
        <v>3125.9140326793781</v>
      </c>
      <c r="O481" s="102">
        <f t="shared" ca="1" si="99"/>
        <v>60</v>
      </c>
      <c r="P481" s="111">
        <f t="shared" ca="1" si="100"/>
        <v>28654.211966227635</v>
      </c>
      <c r="Q481" s="102">
        <f t="shared" ca="1" si="101"/>
        <v>60</v>
      </c>
      <c r="R481" s="110">
        <f t="shared" ca="1" si="102"/>
        <v>7</v>
      </c>
      <c r="S481">
        <f t="shared" ca="1" si="103"/>
        <v>167</v>
      </c>
    </row>
    <row r="482" spans="1:19">
      <c r="A482" s="49">
        <v>480</v>
      </c>
      <c r="B482">
        <v>0</v>
      </c>
      <c r="C482">
        <v>35</v>
      </c>
      <c r="D482">
        <v>39</v>
      </c>
      <c r="E482">
        <v>1000</v>
      </c>
      <c r="F482">
        <v>1499</v>
      </c>
      <c r="G482" s="61">
        <f t="shared" ca="1" si="91"/>
        <v>36</v>
      </c>
      <c r="H482" s="114">
        <f t="shared" ca="1" si="92"/>
        <v>1280</v>
      </c>
      <c r="I482" s="114" t="str">
        <f t="shared" ca="1" si="93"/>
        <v>China</v>
      </c>
      <c r="J482" s="107">
        <f t="shared" ca="1" si="94"/>
        <v>166.4</v>
      </c>
      <c r="K482" s="108">
        <f t="shared" ca="1" si="95"/>
        <v>22281.694598903756</v>
      </c>
      <c r="L482" s="111">
        <f t="shared" ca="1" si="96"/>
        <v>322628.77147393674</v>
      </c>
      <c r="M482" s="102">
        <f t="shared" ca="1" si="97"/>
        <v>120</v>
      </c>
      <c r="N482" s="111">
        <f t="shared" ca="1" si="98"/>
        <v>3955.6656746711533</v>
      </c>
      <c r="O482" s="102">
        <f t="shared" ca="1" si="99"/>
        <v>72</v>
      </c>
      <c r="P482" s="111">
        <f t="shared" ca="1" si="100"/>
        <v>36260.268684485571</v>
      </c>
      <c r="Q482" s="102">
        <f t="shared" ca="1" si="101"/>
        <v>72</v>
      </c>
      <c r="R482" s="110">
        <f t="shared" ca="1" si="102"/>
        <v>3</v>
      </c>
      <c r="S482">
        <f t="shared" ca="1" si="103"/>
        <v>143</v>
      </c>
    </row>
    <row r="483" spans="1:19">
      <c r="A483" s="49">
        <v>481</v>
      </c>
      <c r="B483">
        <v>0</v>
      </c>
      <c r="C483">
        <v>35</v>
      </c>
      <c r="D483">
        <v>39</v>
      </c>
      <c r="E483">
        <v>1000</v>
      </c>
      <c r="F483">
        <v>1499</v>
      </c>
      <c r="G483" s="61">
        <f t="shared" ca="1" si="91"/>
        <v>38</v>
      </c>
      <c r="H483" s="114">
        <f t="shared" ca="1" si="92"/>
        <v>1190</v>
      </c>
      <c r="I483" s="114" t="str">
        <f t="shared" ca="1" si="93"/>
        <v>China</v>
      </c>
      <c r="J483" s="107">
        <f t="shared" ca="1" si="94"/>
        <v>154.70000000000002</v>
      </c>
      <c r="K483" s="108">
        <f t="shared" ca="1" si="95"/>
        <v>23878.703657532169</v>
      </c>
      <c r="L483" s="111">
        <f t="shared" ca="1" si="96"/>
        <v>203603.5959982737</v>
      </c>
      <c r="M483" s="102">
        <f t="shared" ca="1" si="97"/>
        <v>60</v>
      </c>
      <c r="N483" s="111">
        <f t="shared" ca="1" si="98"/>
        <v>2992.451614161705</v>
      </c>
      <c r="O483" s="102">
        <f t="shared" ca="1" si="99"/>
        <v>36</v>
      </c>
      <c r="P483" s="111">
        <f t="shared" ca="1" si="100"/>
        <v>27430.806463148965</v>
      </c>
      <c r="Q483" s="102">
        <f t="shared" ca="1" si="101"/>
        <v>36</v>
      </c>
      <c r="R483" s="110">
        <f t="shared" ca="1" si="102"/>
        <v>2</v>
      </c>
      <c r="S483">
        <f t="shared" ca="1" si="103"/>
        <v>167</v>
      </c>
    </row>
    <row r="484" spans="1:19">
      <c r="A484" s="49">
        <v>482</v>
      </c>
      <c r="B484">
        <v>0</v>
      </c>
      <c r="C484">
        <v>35</v>
      </c>
      <c r="D484">
        <v>39</v>
      </c>
      <c r="E484">
        <v>1000</v>
      </c>
      <c r="F484">
        <v>1499</v>
      </c>
      <c r="G484" s="61">
        <f t="shared" ca="1" si="91"/>
        <v>36</v>
      </c>
      <c r="H484" s="114">
        <f t="shared" ca="1" si="92"/>
        <v>1024</v>
      </c>
      <c r="I484" s="114" t="str">
        <f t="shared" ca="1" si="93"/>
        <v>China</v>
      </c>
      <c r="J484" s="107">
        <f t="shared" ca="1" si="94"/>
        <v>133.12</v>
      </c>
      <c r="K484" s="108">
        <f t="shared" ca="1" si="95"/>
        <v>17825.355679123004</v>
      </c>
      <c r="L484" s="111">
        <f t="shared" ca="1" si="96"/>
        <v>158614.82969689227</v>
      </c>
      <c r="M484" s="102">
        <f t="shared" ca="1" si="97"/>
        <v>60</v>
      </c>
      <c r="N484" s="111">
        <f t="shared" ca="1" si="98"/>
        <v>3853.4233156742466</v>
      </c>
      <c r="O484" s="102">
        <f t="shared" ca="1" si="99"/>
        <v>96</v>
      </c>
      <c r="P484" s="111">
        <f t="shared" ca="1" si="100"/>
        <v>42586.997834559646</v>
      </c>
      <c r="Q484" s="102">
        <f t="shared" ca="1" si="101"/>
        <v>120</v>
      </c>
      <c r="R484" s="110">
        <f t="shared" ca="1" si="102"/>
        <v>4</v>
      </c>
      <c r="S484">
        <f t="shared" ca="1" si="103"/>
        <v>143</v>
      </c>
    </row>
    <row r="485" spans="1:19">
      <c r="A485" s="49">
        <v>483</v>
      </c>
      <c r="B485">
        <v>0</v>
      </c>
      <c r="C485">
        <v>35</v>
      </c>
      <c r="D485">
        <v>39</v>
      </c>
      <c r="E485">
        <v>1000</v>
      </c>
      <c r="F485">
        <v>1499</v>
      </c>
      <c r="G485" s="61">
        <f t="shared" ca="1" si="91"/>
        <v>37</v>
      </c>
      <c r="H485" s="114">
        <f t="shared" ca="1" si="92"/>
        <v>1365</v>
      </c>
      <c r="I485" s="114" t="str">
        <f t="shared" ca="1" si="93"/>
        <v>China</v>
      </c>
      <c r="J485" s="107">
        <f t="shared" ca="1" si="94"/>
        <v>177.45000000000002</v>
      </c>
      <c r="K485" s="108">
        <f t="shared" ca="1" si="95"/>
        <v>25587.014850139105</v>
      </c>
      <c r="L485" s="111">
        <f t="shared" ca="1" si="96"/>
        <v>270999.78125843231</v>
      </c>
      <c r="M485" s="102">
        <f t="shared" ca="1" si="97"/>
        <v>84</v>
      </c>
      <c r="N485" s="111">
        <f t="shared" ca="1" si="98"/>
        <v>4877.9960626517814</v>
      </c>
      <c r="O485" s="102">
        <f t="shared" ca="1" si="99"/>
        <v>84</v>
      </c>
      <c r="P485" s="111">
        <f t="shared" ca="1" si="100"/>
        <v>33131.541568282912</v>
      </c>
      <c r="Q485" s="102">
        <f t="shared" ca="1" si="101"/>
        <v>48</v>
      </c>
      <c r="R485" s="110">
        <f t="shared" ca="1" si="102"/>
        <v>4</v>
      </c>
      <c r="S485">
        <f t="shared" ca="1" si="103"/>
        <v>155</v>
      </c>
    </row>
    <row r="486" spans="1:19">
      <c r="A486" s="49">
        <v>484</v>
      </c>
      <c r="B486">
        <v>1</v>
      </c>
      <c r="C486">
        <v>35</v>
      </c>
      <c r="D486">
        <v>39</v>
      </c>
      <c r="E486">
        <v>1500</v>
      </c>
      <c r="F486">
        <v>1999</v>
      </c>
      <c r="G486" s="61">
        <f t="shared" ca="1" si="91"/>
        <v>36</v>
      </c>
      <c r="H486" s="114">
        <f t="shared" ca="1" si="92"/>
        <v>1734</v>
      </c>
      <c r="I486" s="114" t="str">
        <f t="shared" ca="1" si="93"/>
        <v>China</v>
      </c>
      <c r="J486" s="107">
        <f t="shared" ca="1" si="94"/>
        <v>225.42000000000002</v>
      </c>
      <c r="K486" s="108">
        <f t="shared" ca="1" si="95"/>
        <v>30184.733151952434</v>
      </c>
      <c r="L486" s="111">
        <f t="shared" ca="1" si="96"/>
        <v>297705.04686978215</v>
      </c>
      <c r="M486" s="102">
        <f t="shared" ca="1" si="97"/>
        <v>72</v>
      </c>
      <c r="N486" s="111">
        <f t="shared" ca="1" si="98"/>
        <v>3471.6537758582226</v>
      </c>
      <c r="O486" s="102">
        <f t="shared" ca="1" si="99"/>
        <v>24</v>
      </c>
      <c r="P486" s="111">
        <f t="shared" ca="1" si="100"/>
        <v>35688.478706109454</v>
      </c>
      <c r="Q486" s="102">
        <f t="shared" ca="1" si="101"/>
        <v>36</v>
      </c>
      <c r="R486" s="110">
        <f t="shared" ca="1" si="102"/>
        <v>1</v>
      </c>
      <c r="S486">
        <f t="shared" ca="1" si="103"/>
        <v>143</v>
      </c>
    </row>
    <row r="487" spans="1:19">
      <c r="A487" s="49">
        <v>485</v>
      </c>
      <c r="B487">
        <v>1</v>
      </c>
      <c r="C487">
        <v>35</v>
      </c>
      <c r="D487">
        <v>39</v>
      </c>
      <c r="E487">
        <v>1500</v>
      </c>
      <c r="F487">
        <v>1999</v>
      </c>
      <c r="G487" s="61">
        <f t="shared" ca="1" si="91"/>
        <v>38</v>
      </c>
      <c r="H487" s="114">
        <f t="shared" ca="1" si="92"/>
        <v>1844</v>
      </c>
      <c r="I487" s="114" t="str">
        <f t="shared" ca="1" si="93"/>
        <v>Singapore</v>
      </c>
      <c r="J487" s="107">
        <f t="shared" ca="1" si="94"/>
        <v>239.72</v>
      </c>
      <c r="K487" s="108">
        <f t="shared" ca="1" si="95"/>
        <v>37001.95760041118</v>
      </c>
      <c r="L487" s="111">
        <f t="shared" ca="1" si="96"/>
        <v>382161.57133785781</v>
      </c>
      <c r="M487" s="102">
        <f t="shared" ca="1" si="97"/>
        <v>84</v>
      </c>
      <c r="N487" s="111">
        <f t="shared" ca="1" si="98"/>
        <v>4637.0426693396494</v>
      </c>
      <c r="O487" s="102">
        <f t="shared" ca="1" si="99"/>
        <v>36</v>
      </c>
      <c r="P487" s="111">
        <f t="shared" ca="1" si="100"/>
        <v>82695.508538983617</v>
      </c>
      <c r="Q487" s="102">
        <f t="shared" ca="1" si="101"/>
        <v>120</v>
      </c>
      <c r="R487" s="110">
        <f t="shared" ca="1" si="102"/>
        <v>7</v>
      </c>
      <c r="S487">
        <f t="shared" ca="1" si="103"/>
        <v>167</v>
      </c>
    </row>
    <row r="488" spans="1:19">
      <c r="A488" s="49">
        <v>486</v>
      </c>
      <c r="B488">
        <v>1</v>
      </c>
      <c r="C488">
        <v>35</v>
      </c>
      <c r="D488">
        <v>39</v>
      </c>
      <c r="E488">
        <v>1500</v>
      </c>
      <c r="F488">
        <v>1999</v>
      </c>
      <c r="G488" s="61">
        <f t="shared" ca="1" si="91"/>
        <v>38</v>
      </c>
      <c r="H488" s="114">
        <f t="shared" ca="1" si="92"/>
        <v>1993</v>
      </c>
      <c r="I488" s="114" t="str">
        <f t="shared" ca="1" si="93"/>
        <v>Malaysia</v>
      </c>
      <c r="J488" s="107">
        <f t="shared" ca="1" si="94"/>
        <v>259.09000000000003</v>
      </c>
      <c r="K488" s="108">
        <f t="shared" ca="1" si="95"/>
        <v>39991.812091984546</v>
      </c>
      <c r="L488" s="111">
        <f t="shared" ca="1" si="96"/>
        <v>250350.13868325629</v>
      </c>
      <c r="M488" s="102">
        <f t="shared" ca="1" si="97"/>
        <v>24</v>
      </c>
      <c r="N488" s="111">
        <f t="shared" ca="1" si="98"/>
        <v>5554.774690100694</v>
      </c>
      <c r="O488" s="102">
        <f t="shared" ca="1" si="99"/>
        <v>48</v>
      </c>
      <c r="P488" s="111">
        <f t="shared" ca="1" si="100"/>
        <v>45940.838051307474</v>
      </c>
      <c r="Q488" s="102">
        <f t="shared" ca="1" si="101"/>
        <v>36</v>
      </c>
      <c r="R488" s="110">
        <f t="shared" ca="1" si="102"/>
        <v>2</v>
      </c>
      <c r="S488">
        <f t="shared" ca="1" si="103"/>
        <v>167</v>
      </c>
    </row>
    <row r="489" spans="1:19">
      <c r="A489" s="49">
        <v>487</v>
      </c>
      <c r="B489">
        <v>1</v>
      </c>
      <c r="C489">
        <v>35</v>
      </c>
      <c r="D489">
        <v>39</v>
      </c>
      <c r="E489">
        <v>1500</v>
      </c>
      <c r="F489">
        <v>1999</v>
      </c>
      <c r="G489" s="61">
        <f t="shared" ca="1" si="91"/>
        <v>36</v>
      </c>
      <c r="H489" s="114">
        <f t="shared" ca="1" si="92"/>
        <v>1905</v>
      </c>
      <c r="I489" s="114" t="str">
        <f t="shared" ca="1" si="93"/>
        <v>Singapore</v>
      </c>
      <c r="J489" s="107">
        <f t="shared" ca="1" si="94"/>
        <v>247.65</v>
      </c>
      <c r="K489" s="108">
        <f t="shared" ca="1" si="95"/>
        <v>33161.428289774733</v>
      </c>
      <c r="L489" s="111">
        <f t="shared" ca="1" si="96"/>
        <v>211889.67201749052</v>
      </c>
      <c r="M489" s="102">
        <f t="shared" ca="1" si="97"/>
        <v>24</v>
      </c>
      <c r="N489" s="111">
        <f t="shared" ca="1" si="98"/>
        <v>5887.1430548816779</v>
      </c>
      <c r="O489" s="102">
        <f t="shared" ca="1" si="99"/>
        <v>72</v>
      </c>
      <c r="P489" s="111">
        <f t="shared" ca="1" si="100"/>
        <v>53965.478003082055</v>
      </c>
      <c r="Q489" s="102">
        <f t="shared" ca="1" si="101"/>
        <v>72</v>
      </c>
      <c r="R489" s="110">
        <f t="shared" ca="1" si="102"/>
        <v>6</v>
      </c>
      <c r="S489">
        <f t="shared" ca="1" si="103"/>
        <v>143</v>
      </c>
    </row>
    <row r="490" spans="1:19">
      <c r="A490" s="49">
        <v>488</v>
      </c>
      <c r="B490">
        <v>1</v>
      </c>
      <c r="C490">
        <v>35</v>
      </c>
      <c r="D490">
        <v>39</v>
      </c>
      <c r="E490">
        <v>1500</v>
      </c>
      <c r="F490">
        <v>1999</v>
      </c>
      <c r="G490" s="61">
        <f t="shared" ca="1" si="91"/>
        <v>37</v>
      </c>
      <c r="H490" s="114">
        <f t="shared" ca="1" si="92"/>
        <v>1967</v>
      </c>
      <c r="I490" s="114" t="str">
        <f t="shared" ca="1" si="93"/>
        <v>Singapore</v>
      </c>
      <c r="J490" s="107">
        <f t="shared" ca="1" si="94"/>
        <v>255.71</v>
      </c>
      <c r="K490" s="108">
        <f t="shared" ca="1" si="95"/>
        <v>36871.544476354298</v>
      </c>
      <c r="L490" s="111">
        <f t="shared" ca="1" si="96"/>
        <v>515322.41482616286</v>
      </c>
      <c r="M490" s="102">
        <f t="shared" ca="1" si="97"/>
        <v>120</v>
      </c>
      <c r="N490" s="111">
        <f t="shared" ca="1" si="98"/>
        <v>7726.8946553600599</v>
      </c>
      <c r="O490" s="102">
        <f t="shared" ca="1" si="99"/>
        <v>96</v>
      </c>
      <c r="P490" s="111">
        <f t="shared" ca="1" si="100"/>
        <v>85028.198446316877</v>
      </c>
      <c r="Q490" s="102">
        <f t="shared" ca="1" si="101"/>
        <v>120</v>
      </c>
      <c r="R490" s="110">
        <f t="shared" ca="1" si="102"/>
        <v>4</v>
      </c>
      <c r="S490">
        <f t="shared" ca="1" si="103"/>
        <v>155</v>
      </c>
    </row>
    <row r="491" spans="1:19">
      <c r="A491" s="49">
        <v>489</v>
      </c>
      <c r="B491">
        <v>1</v>
      </c>
      <c r="C491">
        <v>35</v>
      </c>
      <c r="D491">
        <v>39</v>
      </c>
      <c r="E491">
        <v>1500</v>
      </c>
      <c r="F491">
        <v>1999</v>
      </c>
      <c r="G491" s="61">
        <f t="shared" ca="1" si="91"/>
        <v>37</v>
      </c>
      <c r="H491" s="114">
        <f t="shared" ca="1" si="92"/>
        <v>1613</v>
      </c>
      <c r="I491" s="114" t="str">
        <f t="shared" ca="1" si="93"/>
        <v>Malaysia</v>
      </c>
      <c r="J491" s="107">
        <f t="shared" ca="1" si="94"/>
        <v>209.69</v>
      </c>
      <c r="K491" s="108">
        <f t="shared" ca="1" si="95"/>
        <v>30235.791174559985</v>
      </c>
      <c r="L491" s="111">
        <f t="shared" ca="1" si="96"/>
        <v>213345.84667497146</v>
      </c>
      <c r="M491" s="102">
        <f t="shared" ca="1" si="97"/>
        <v>36</v>
      </c>
      <c r="N491" s="111">
        <f t="shared" ca="1" si="98"/>
        <v>6336.2893132159525</v>
      </c>
      <c r="O491" s="102">
        <f t="shared" ca="1" si="99"/>
        <v>96</v>
      </c>
      <c r="P491" s="111">
        <f t="shared" ca="1" si="100"/>
        <v>43393.983989263172</v>
      </c>
      <c r="Q491" s="102">
        <f t="shared" ca="1" si="101"/>
        <v>60</v>
      </c>
      <c r="R491" s="110">
        <f t="shared" ca="1" si="102"/>
        <v>1</v>
      </c>
      <c r="S491">
        <f t="shared" ca="1" si="103"/>
        <v>155</v>
      </c>
    </row>
    <row r="492" spans="1:19">
      <c r="A492" s="49">
        <v>490</v>
      </c>
      <c r="B492">
        <v>0</v>
      </c>
      <c r="C492">
        <v>35</v>
      </c>
      <c r="D492">
        <v>39</v>
      </c>
      <c r="E492">
        <v>1500</v>
      </c>
      <c r="F492">
        <v>1999</v>
      </c>
      <c r="G492" s="61">
        <f t="shared" ca="1" si="91"/>
        <v>39</v>
      </c>
      <c r="H492" s="114">
        <f t="shared" ca="1" si="92"/>
        <v>1678</v>
      </c>
      <c r="I492" s="114" t="str">
        <f t="shared" ca="1" si="93"/>
        <v>Singapore</v>
      </c>
      <c r="J492" s="107">
        <f t="shared" ca="1" si="94"/>
        <v>218.14000000000001</v>
      </c>
      <c r="K492" s="108">
        <f t="shared" ca="1" si="95"/>
        <v>35860.522232583244</v>
      </c>
      <c r="L492" s="111">
        <f t="shared" ca="1" si="96"/>
        <v>330245.68687645649</v>
      </c>
      <c r="M492" s="102">
        <f t="shared" ca="1" si="97"/>
        <v>72</v>
      </c>
      <c r="N492" s="111">
        <f t="shared" ca="1" si="98"/>
        <v>5944.4223637762152</v>
      </c>
      <c r="O492" s="102">
        <f t="shared" ca="1" si="99"/>
        <v>72</v>
      </c>
      <c r="P492" s="111">
        <f t="shared" ca="1" si="100"/>
        <v>49572.383208674502</v>
      </c>
      <c r="Q492" s="102">
        <f t="shared" ca="1" si="101"/>
        <v>60</v>
      </c>
      <c r="R492" s="110">
        <f t="shared" ca="1" si="102"/>
        <v>6</v>
      </c>
      <c r="S492">
        <f t="shared" ca="1" si="103"/>
        <v>179</v>
      </c>
    </row>
    <row r="493" spans="1:19">
      <c r="A493" s="49">
        <v>491</v>
      </c>
      <c r="B493">
        <v>0</v>
      </c>
      <c r="C493">
        <v>35</v>
      </c>
      <c r="D493">
        <v>39</v>
      </c>
      <c r="E493">
        <v>1500</v>
      </c>
      <c r="F493">
        <v>1999</v>
      </c>
      <c r="G493" s="61">
        <f t="shared" ca="1" si="91"/>
        <v>37</v>
      </c>
      <c r="H493" s="114">
        <f t="shared" ca="1" si="92"/>
        <v>1970</v>
      </c>
      <c r="I493" s="114" t="str">
        <f t="shared" ca="1" si="93"/>
        <v>Malaysia</v>
      </c>
      <c r="J493" s="107">
        <f t="shared" ca="1" si="94"/>
        <v>256.10000000000002</v>
      </c>
      <c r="K493" s="108">
        <f t="shared" ca="1" si="95"/>
        <v>36927.779673827143</v>
      </c>
      <c r="L493" s="111">
        <f t="shared" ca="1" si="96"/>
        <v>208108.42351164552</v>
      </c>
      <c r="M493" s="102">
        <f t="shared" ca="1" si="97"/>
        <v>12</v>
      </c>
      <c r="N493" s="111">
        <f t="shared" ca="1" si="98"/>
        <v>5781.6253255153097</v>
      </c>
      <c r="O493" s="102">
        <f t="shared" ca="1" si="99"/>
        <v>60</v>
      </c>
      <c r="P493" s="111">
        <f t="shared" ca="1" si="100"/>
        <v>58562.506364279339</v>
      </c>
      <c r="Q493" s="102">
        <f t="shared" ca="1" si="101"/>
        <v>72</v>
      </c>
      <c r="R493" s="110">
        <f t="shared" ca="1" si="102"/>
        <v>6</v>
      </c>
      <c r="S493">
        <f t="shared" ca="1" si="103"/>
        <v>155</v>
      </c>
    </row>
    <row r="494" spans="1:19">
      <c r="A494" s="49">
        <v>492</v>
      </c>
      <c r="B494">
        <v>0</v>
      </c>
      <c r="C494">
        <v>35</v>
      </c>
      <c r="D494">
        <v>39</v>
      </c>
      <c r="E494">
        <v>1500</v>
      </c>
      <c r="F494">
        <v>1999</v>
      </c>
      <c r="G494" s="61">
        <f t="shared" ca="1" si="91"/>
        <v>36</v>
      </c>
      <c r="H494" s="114">
        <f t="shared" ca="1" si="92"/>
        <v>1965</v>
      </c>
      <c r="I494" s="114" t="str">
        <f t="shared" ca="1" si="93"/>
        <v>Singapore</v>
      </c>
      <c r="J494" s="107">
        <f t="shared" ca="1" si="94"/>
        <v>255.45000000000002</v>
      </c>
      <c r="K494" s="108">
        <f t="shared" ca="1" si="95"/>
        <v>34205.882724098345</v>
      </c>
      <c r="L494" s="111">
        <f t="shared" ca="1" si="96"/>
        <v>337364.71574343822</v>
      </c>
      <c r="M494" s="102">
        <f t="shared" ca="1" si="97"/>
        <v>72</v>
      </c>
      <c r="N494" s="111">
        <f t="shared" ca="1" si="98"/>
        <v>3934.1405245452174</v>
      </c>
      <c r="O494" s="102">
        <f t="shared" ca="1" si="99"/>
        <v>24</v>
      </c>
      <c r="P494" s="111">
        <f t="shared" ca="1" si="100"/>
        <v>31995.058248468136</v>
      </c>
      <c r="Q494" s="102">
        <f t="shared" ca="1" si="101"/>
        <v>12</v>
      </c>
      <c r="R494" s="110">
        <f t="shared" ca="1" si="102"/>
        <v>7</v>
      </c>
      <c r="S494">
        <f t="shared" ca="1" si="103"/>
        <v>143</v>
      </c>
    </row>
    <row r="495" spans="1:19">
      <c r="A495" s="49">
        <v>493</v>
      </c>
      <c r="B495">
        <v>0</v>
      </c>
      <c r="C495">
        <v>35</v>
      </c>
      <c r="D495">
        <v>39</v>
      </c>
      <c r="E495">
        <v>1500</v>
      </c>
      <c r="F495">
        <v>1999</v>
      </c>
      <c r="G495" s="61">
        <f t="shared" ca="1" si="91"/>
        <v>35</v>
      </c>
      <c r="H495" s="114">
        <f t="shared" ca="1" si="92"/>
        <v>1699</v>
      </c>
      <c r="I495" s="114" t="str">
        <f t="shared" ca="1" si="93"/>
        <v>Singapore</v>
      </c>
      <c r="J495" s="107">
        <f t="shared" ca="1" si="94"/>
        <v>220.87</v>
      </c>
      <c r="K495" s="108">
        <f t="shared" ca="1" si="95"/>
        <v>27274.824591814555</v>
      </c>
      <c r="L495" s="111">
        <f t="shared" ca="1" si="96"/>
        <v>374030.28859495465</v>
      </c>
      <c r="M495" s="102">
        <f t="shared" ca="1" si="97"/>
        <v>108</v>
      </c>
      <c r="N495" s="111">
        <f t="shared" ca="1" si="98"/>
        <v>3581.5727683776163</v>
      </c>
      <c r="O495" s="102">
        <f t="shared" ca="1" si="99"/>
        <v>36</v>
      </c>
      <c r="P495" s="111">
        <f t="shared" ca="1" si="100"/>
        <v>25689.348395755384</v>
      </c>
      <c r="Q495" s="102">
        <f t="shared" ca="1" si="101"/>
        <v>12</v>
      </c>
      <c r="R495" s="110">
        <f t="shared" ca="1" si="102"/>
        <v>6</v>
      </c>
      <c r="S495">
        <f t="shared" ca="1" si="103"/>
        <v>131</v>
      </c>
    </row>
    <row r="496" spans="1:19">
      <c r="A496" s="49">
        <v>494</v>
      </c>
      <c r="B496">
        <v>0</v>
      </c>
      <c r="C496">
        <v>35</v>
      </c>
      <c r="D496">
        <v>39</v>
      </c>
      <c r="E496">
        <v>1500</v>
      </c>
      <c r="F496">
        <v>1999</v>
      </c>
      <c r="G496" s="61">
        <f t="shared" ca="1" si="91"/>
        <v>36</v>
      </c>
      <c r="H496" s="114">
        <f t="shared" ca="1" si="92"/>
        <v>1917</v>
      </c>
      <c r="I496" s="114" t="str">
        <f t="shared" ca="1" si="93"/>
        <v>Malaysia</v>
      </c>
      <c r="J496" s="107">
        <f t="shared" ca="1" si="94"/>
        <v>249.21</v>
      </c>
      <c r="K496" s="108">
        <f t="shared" ca="1" si="95"/>
        <v>33370.319176639452</v>
      </c>
      <c r="L496" s="111">
        <f t="shared" ca="1" si="96"/>
        <v>440548.15263256634</v>
      </c>
      <c r="M496" s="102">
        <f t="shared" ca="1" si="97"/>
        <v>108</v>
      </c>
      <c r="N496" s="111">
        <f t="shared" ca="1" si="98"/>
        <v>4304.1719836182328</v>
      </c>
      <c r="O496" s="102">
        <f t="shared" ca="1" si="99"/>
        <v>36</v>
      </c>
      <c r="P496" s="111">
        <f t="shared" ca="1" si="100"/>
        <v>48994.788776636233</v>
      </c>
      <c r="Q496" s="102">
        <f t="shared" ca="1" si="101"/>
        <v>60</v>
      </c>
      <c r="R496" s="110">
        <f t="shared" ca="1" si="102"/>
        <v>6</v>
      </c>
      <c r="S496">
        <f t="shared" ca="1" si="103"/>
        <v>143</v>
      </c>
    </row>
    <row r="497" spans="1:19">
      <c r="A497" s="49">
        <v>495</v>
      </c>
      <c r="B497">
        <v>0</v>
      </c>
      <c r="C497">
        <v>35</v>
      </c>
      <c r="D497">
        <v>39</v>
      </c>
      <c r="E497">
        <v>1500</v>
      </c>
      <c r="F497">
        <v>1999</v>
      </c>
      <c r="G497" s="61">
        <f t="shared" ca="1" si="91"/>
        <v>39</v>
      </c>
      <c r="H497" s="114">
        <f t="shared" ca="1" si="92"/>
        <v>1508</v>
      </c>
      <c r="I497" s="114" t="str">
        <f t="shared" ca="1" si="93"/>
        <v>China</v>
      </c>
      <c r="J497" s="107">
        <f t="shared" ca="1" si="94"/>
        <v>196.04000000000002</v>
      </c>
      <c r="K497" s="108">
        <f t="shared" ca="1" si="95"/>
        <v>32227.453829997343</v>
      </c>
      <c r="L497" s="111">
        <f t="shared" ca="1" si="96"/>
        <v>296788.1381464221</v>
      </c>
      <c r="M497" s="102">
        <f t="shared" ca="1" si="97"/>
        <v>72</v>
      </c>
      <c r="N497" s="111">
        <f t="shared" ca="1" si="98"/>
        <v>5859.0420818377825</v>
      </c>
      <c r="O497" s="102">
        <f t="shared" ca="1" si="99"/>
        <v>84</v>
      </c>
      <c r="P497" s="111">
        <f t="shared" ca="1" si="100"/>
        <v>44550.151298379715</v>
      </c>
      <c r="Q497" s="102">
        <f t="shared" ca="1" si="101"/>
        <v>60</v>
      </c>
      <c r="R497" s="110">
        <f t="shared" ca="1" si="102"/>
        <v>1</v>
      </c>
      <c r="S497">
        <f t="shared" ca="1" si="103"/>
        <v>179</v>
      </c>
    </row>
    <row r="498" spans="1:19">
      <c r="A498" s="49">
        <v>496</v>
      </c>
      <c r="B498">
        <v>0</v>
      </c>
      <c r="C498">
        <v>35</v>
      </c>
      <c r="D498">
        <v>39</v>
      </c>
      <c r="E498">
        <v>1500</v>
      </c>
      <c r="F498">
        <v>1999</v>
      </c>
      <c r="G498" s="61">
        <f t="shared" ca="1" si="91"/>
        <v>39</v>
      </c>
      <c r="H498" s="114">
        <f t="shared" ca="1" si="92"/>
        <v>1591</v>
      </c>
      <c r="I498" s="114" t="str">
        <f t="shared" ca="1" si="93"/>
        <v>Malaysia</v>
      </c>
      <c r="J498" s="107">
        <f t="shared" ca="1" si="94"/>
        <v>206.83</v>
      </c>
      <c r="K498" s="108">
        <f t="shared" ca="1" si="95"/>
        <v>34001.246050083391</v>
      </c>
      <c r="L498" s="111">
        <f t="shared" ca="1" si="96"/>
        <v>313123.29429108591</v>
      </c>
      <c r="M498" s="102">
        <f t="shared" ca="1" si="97"/>
        <v>72</v>
      </c>
      <c r="N498" s="111">
        <f t="shared" ca="1" si="98"/>
        <v>5127.5107824250372</v>
      </c>
      <c r="O498" s="102">
        <f t="shared" ca="1" si="99"/>
        <v>60</v>
      </c>
      <c r="P498" s="111">
        <f t="shared" ca="1" si="100"/>
        <v>34829.38777869779</v>
      </c>
      <c r="Q498" s="102">
        <f t="shared" ca="1" si="101"/>
        <v>24</v>
      </c>
      <c r="R498" s="110">
        <f t="shared" ca="1" si="102"/>
        <v>5</v>
      </c>
      <c r="S498">
        <f t="shared" ca="1" si="103"/>
        <v>179</v>
      </c>
    </row>
    <row r="499" spans="1:19">
      <c r="A499" s="49">
        <v>497</v>
      </c>
      <c r="B499">
        <v>1</v>
      </c>
      <c r="C499">
        <v>35</v>
      </c>
      <c r="D499">
        <v>39</v>
      </c>
      <c r="E499">
        <v>2000</v>
      </c>
      <c r="F499">
        <v>2499</v>
      </c>
      <c r="G499" s="61">
        <f t="shared" ca="1" si="91"/>
        <v>35</v>
      </c>
      <c r="H499" s="114">
        <f t="shared" ca="1" si="92"/>
        <v>2224</v>
      </c>
      <c r="I499" s="114" t="str">
        <f t="shared" ca="1" si="93"/>
        <v>China</v>
      </c>
      <c r="J499" s="107">
        <f t="shared" ca="1" si="94"/>
        <v>289.12</v>
      </c>
      <c r="K499" s="108">
        <f t="shared" ca="1" si="95"/>
        <v>35702.889871804342</v>
      </c>
      <c r="L499" s="111">
        <f t="shared" ca="1" si="96"/>
        <v>362742.79151931434</v>
      </c>
      <c r="M499" s="102">
        <f t="shared" ca="1" si="97"/>
        <v>72</v>
      </c>
      <c r="N499" s="111">
        <f t="shared" ca="1" si="98"/>
        <v>3668.4537962754548</v>
      </c>
      <c r="O499" s="102">
        <f t="shared" ca="1" si="99"/>
        <v>12</v>
      </c>
      <c r="P499" s="111">
        <f t="shared" ca="1" si="100"/>
        <v>38127.331909529661</v>
      </c>
      <c r="Q499" s="102">
        <f t="shared" ca="1" si="101"/>
        <v>24</v>
      </c>
      <c r="R499" s="110">
        <f t="shared" ca="1" si="102"/>
        <v>7</v>
      </c>
      <c r="S499">
        <f t="shared" ca="1" si="103"/>
        <v>131</v>
      </c>
    </row>
    <row r="500" spans="1:19">
      <c r="A500" s="49">
        <v>498</v>
      </c>
      <c r="B500">
        <v>1</v>
      </c>
      <c r="C500">
        <v>35</v>
      </c>
      <c r="D500">
        <v>39</v>
      </c>
      <c r="E500">
        <v>2000</v>
      </c>
      <c r="F500">
        <v>2499</v>
      </c>
      <c r="G500" s="61">
        <f t="shared" ca="1" si="91"/>
        <v>37</v>
      </c>
      <c r="H500" s="114">
        <f t="shared" ca="1" si="92"/>
        <v>2128</v>
      </c>
      <c r="I500" s="114" t="str">
        <f t="shared" ca="1" si="93"/>
        <v>China</v>
      </c>
      <c r="J500" s="107">
        <f t="shared" ca="1" si="94"/>
        <v>276.64</v>
      </c>
      <c r="K500" s="108">
        <f t="shared" ca="1" si="95"/>
        <v>39889.500074063006</v>
      </c>
      <c r="L500" s="111">
        <f t="shared" ca="1" si="96"/>
        <v>224799.35291004134</v>
      </c>
      <c r="M500" s="102">
        <f t="shared" ca="1" si="97"/>
        <v>12</v>
      </c>
      <c r="N500" s="111">
        <f t="shared" ca="1" si="98"/>
        <v>10035.032932130827</v>
      </c>
      <c r="O500" s="102">
        <f t="shared" ca="1" si="99"/>
        <v>120</v>
      </c>
      <c r="P500" s="111">
        <f t="shared" ca="1" si="100"/>
        <v>37091.893230156827</v>
      </c>
      <c r="Q500" s="102">
        <f t="shared" ca="1" si="101"/>
        <v>12</v>
      </c>
      <c r="R500" s="110">
        <f t="shared" ca="1" si="102"/>
        <v>2</v>
      </c>
      <c r="S500">
        <f t="shared" ca="1" si="103"/>
        <v>155</v>
      </c>
    </row>
    <row r="501" spans="1:19">
      <c r="A501" s="49">
        <v>499</v>
      </c>
      <c r="B501">
        <v>1</v>
      </c>
      <c r="C501">
        <v>35</v>
      </c>
      <c r="D501">
        <v>39</v>
      </c>
      <c r="E501">
        <v>2000</v>
      </c>
      <c r="F501">
        <v>2499</v>
      </c>
      <c r="G501" s="61">
        <f t="shared" ca="1" si="91"/>
        <v>39</v>
      </c>
      <c r="H501" s="114">
        <f t="shared" ca="1" si="92"/>
        <v>2058</v>
      </c>
      <c r="I501" s="114" t="str">
        <f t="shared" ca="1" si="93"/>
        <v>China</v>
      </c>
      <c r="J501" s="107">
        <f t="shared" ca="1" si="94"/>
        <v>267.54000000000002</v>
      </c>
      <c r="K501" s="108">
        <f t="shared" ca="1" si="95"/>
        <v>43981.498661892918</v>
      </c>
      <c r="L501" s="111">
        <f t="shared" ca="1" si="96"/>
        <v>302627.77467908675</v>
      </c>
      <c r="M501" s="102">
        <f t="shared" ca="1" si="97"/>
        <v>36</v>
      </c>
      <c r="N501" s="111">
        <f t="shared" ca="1" si="98"/>
        <v>6632.5689442053599</v>
      </c>
      <c r="O501" s="102">
        <f t="shared" ca="1" si="99"/>
        <v>60</v>
      </c>
      <c r="P501" s="111">
        <f t="shared" ca="1" si="100"/>
        <v>87641.990638460702</v>
      </c>
      <c r="Q501" s="102">
        <f t="shared" ca="1" si="101"/>
        <v>108</v>
      </c>
      <c r="R501" s="110">
        <f t="shared" ca="1" si="102"/>
        <v>5</v>
      </c>
      <c r="S501">
        <f t="shared" ca="1" si="103"/>
        <v>179</v>
      </c>
    </row>
    <row r="502" spans="1:19">
      <c r="A502" s="49">
        <v>500</v>
      </c>
      <c r="B502">
        <v>1</v>
      </c>
      <c r="C502">
        <v>35</v>
      </c>
      <c r="D502">
        <v>39</v>
      </c>
      <c r="E502">
        <v>2000</v>
      </c>
      <c r="F502">
        <v>2499</v>
      </c>
      <c r="G502" s="61">
        <f t="shared" ca="1" si="91"/>
        <v>36</v>
      </c>
      <c r="H502" s="114">
        <f t="shared" ca="1" si="92"/>
        <v>2141</v>
      </c>
      <c r="I502" s="114" t="str">
        <f t="shared" ca="1" si="93"/>
        <v>Malaysia</v>
      </c>
      <c r="J502" s="107">
        <f t="shared" ca="1" si="94"/>
        <v>278.33</v>
      </c>
      <c r="K502" s="108">
        <f t="shared" ca="1" si="95"/>
        <v>37269.615731447608</v>
      </c>
      <c r="L502" s="111">
        <f t="shared" ca="1" si="96"/>
        <v>211277.41448059303</v>
      </c>
      <c r="M502" s="102">
        <f t="shared" ca="1" si="97"/>
        <v>12</v>
      </c>
      <c r="N502" s="111">
        <f t="shared" ca="1" si="98"/>
        <v>4807.1112242705458</v>
      </c>
      <c r="O502" s="102">
        <f t="shared" ca="1" si="99"/>
        <v>36</v>
      </c>
      <c r="P502" s="111">
        <f t="shared" ca="1" si="100"/>
        <v>39293.02098963716</v>
      </c>
      <c r="Q502" s="102">
        <f t="shared" ca="1" si="101"/>
        <v>24</v>
      </c>
      <c r="R502" s="110">
        <f t="shared" ca="1" si="102"/>
        <v>7</v>
      </c>
      <c r="S502">
        <f t="shared" ca="1" si="103"/>
        <v>143</v>
      </c>
    </row>
    <row r="503" spans="1:19">
      <c r="A503" s="49">
        <v>501</v>
      </c>
      <c r="B503">
        <v>1</v>
      </c>
      <c r="C503">
        <v>35</v>
      </c>
      <c r="D503">
        <v>39</v>
      </c>
      <c r="E503">
        <v>2000</v>
      </c>
      <c r="F503">
        <v>2499</v>
      </c>
      <c r="G503" s="61">
        <f t="shared" ca="1" si="91"/>
        <v>35</v>
      </c>
      <c r="H503" s="114">
        <f t="shared" ca="1" si="92"/>
        <v>2276</v>
      </c>
      <c r="I503" s="114" t="str">
        <f t="shared" ca="1" si="93"/>
        <v>Singapore</v>
      </c>
      <c r="J503" s="107">
        <f t="shared" ca="1" si="94"/>
        <v>295.88</v>
      </c>
      <c r="K503" s="108">
        <f t="shared" ca="1" si="95"/>
        <v>36537.669670965231</v>
      </c>
      <c r="L503" s="111">
        <f t="shared" ca="1" si="96"/>
        <v>501055.28948917985</v>
      </c>
      <c r="M503" s="102">
        <f t="shared" ca="1" si="97"/>
        <v>108</v>
      </c>
      <c r="N503" s="111">
        <f t="shared" ca="1" si="98"/>
        <v>5380.7532992194128</v>
      </c>
      <c r="O503" s="102">
        <f t="shared" ca="1" si="99"/>
        <v>48</v>
      </c>
      <c r="P503" s="111">
        <f t="shared" ca="1" si="100"/>
        <v>43980.898483962141</v>
      </c>
      <c r="Q503" s="102">
        <f t="shared" ca="1" si="101"/>
        <v>36</v>
      </c>
      <c r="R503" s="110">
        <f t="shared" ca="1" si="102"/>
        <v>6</v>
      </c>
      <c r="S503">
        <f t="shared" ca="1" si="103"/>
        <v>131</v>
      </c>
    </row>
    <row r="504" spans="1:19">
      <c r="A504" s="49">
        <v>502</v>
      </c>
      <c r="B504">
        <v>1</v>
      </c>
      <c r="C504">
        <v>35</v>
      </c>
      <c r="D504">
        <v>39</v>
      </c>
      <c r="E504">
        <v>2000</v>
      </c>
      <c r="F504">
        <v>2499</v>
      </c>
      <c r="G504" s="61">
        <f t="shared" ca="1" si="91"/>
        <v>38</v>
      </c>
      <c r="H504" s="114">
        <f t="shared" ca="1" si="92"/>
        <v>2494</v>
      </c>
      <c r="I504" s="114" t="str">
        <f t="shared" ca="1" si="93"/>
        <v>Singapore</v>
      </c>
      <c r="J504" s="107">
        <f t="shared" ca="1" si="94"/>
        <v>324.22000000000003</v>
      </c>
      <c r="K504" s="108">
        <f t="shared" ca="1" si="95"/>
        <v>50044.946993180856</v>
      </c>
      <c r="L504" s="111">
        <f t="shared" ca="1" si="96"/>
        <v>386174.05578165606</v>
      </c>
      <c r="M504" s="102">
        <f t="shared" ca="1" si="97"/>
        <v>48</v>
      </c>
      <c r="N504" s="111">
        <f t="shared" ca="1" si="98"/>
        <v>8463.8596141014441</v>
      </c>
      <c r="O504" s="102">
        <f t="shared" ca="1" si="99"/>
        <v>72</v>
      </c>
      <c r="P504" s="111">
        <f t="shared" ca="1" si="100"/>
        <v>46299.205945768175</v>
      </c>
      <c r="Q504" s="102">
        <f t="shared" ca="1" si="101"/>
        <v>12</v>
      </c>
      <c r="R504" s="110">
        <f t="shared" ca="1" si="102"/>
        <v>4</v>
      </c>
      <c r="S504">
        <f t="shared" ca="1" si="103"/>
        <v>167</v>
      </c>
    </row>
    <row r="505" spans="1:19">
      <c r="A505" s="49">
        <v>503</v>
      </c>
      <c r="B505">
        <v>1</v>
      </c>
      <c r="C505">
        <v>35</v>
      </c>
      <c r="D505">
        <v>39</v>
      </c>
      <c r="E505">
        <v>2000</v>
      </c>
      <c r="F505">
        <v>2499</v>
      </c>
      <c r="G505" s="61">
        <f t="shared" ca="1" si="91"/>
        <v>37</v>
      </c>
      <c r="H505" s="114">
        <f t="shared" ca="1" si="92"/>
        <v>2098</v>
      </c>
      <c r="I505" s="114" t="str">
        <f t="shared" ca="1" si="93"/>
        <v>Singapore</v>
      </c>
      <c r="J505" s="107">
        <f t="shared" ca="1" si="94"/>
        <v>272.74</v>
      </c>
      <c r="K505" s="108">
        <f t="shared" ca="1" si="95"/>
        <v>39327.148099334685</v>
      </c>
      <c r="L505" s="111">
        <f t="shared" ca="1" si="96"/>
        <v>248541.40730200516</v>
      </c>
      <c r="M505" s="102">
        <f t="shared" ca="1" si="97"/>
        <v>24</v>
      </c>
      <c r="N505" s="111">
        <f t="shared" ca="1" si="98"/>
        <v>6803.7363185375925</v>
      </c>
      <c r="O505" s="102">
        <f t="shared" ca="1" si="99"/>
        <v>72</v>
      </c>
      <c r="P505" s="111">
        <f t="shared" ca="1" si="100"/>
        <v>36568.981201536197</v>
      </c>
      <c r="Q505" s="102">
        <f t="shared" ca="1" si="101"/>
        <v>12</v>
      </c>
      <c r="R505" s="110">
        <f t="shared" ca="1" si="102"/>
        <v>2</v>
      </c>
      <c r="S505">
        <f t="shared" ca="1" si="103"/>
        <v>155</v>
      </c>
    </row>
    <row r="506" spans="1:19">
      <c r="A506" s="49">
        <v>504</v>
      </c>
      <c r="B506">
        <v>0</v>
      </c>
      <c r="C506">
        <v>35</v>
      </c>
      <c r="D506">
        <v>39</v>
      </c>
      <c r="E506">
        <v>2000</v>
      </c>
      <c r="F506">
        <v>2499</v>
      </c>
      <c r="G506" s="61">
        <f t="shared" ca="1" si="91"/>
        <v>39</v>
      </c>
      <c r="H506" s="114">
        <f t="shared" ca="1" si="92"/>
        <v>2125</v>
      </c>
      <c r="I506" s="114" t="str">
        <f t="shared" ca="1" si="93"/>
        <v>Singapore</v>
      </c>
      <c r="J506" s="107">
        <f t="shared" ca="1" si="94"/>
        <v>276.25</v>
      </c>
      <c r="K506" s="108">
        <f t="shared" ca="1" si="95"/>
        <v>45413.355032323831</v>
      </c>
      <c r="L506" s="111">
        <f t="shared" ca="1" si="96"/>
        <v>312480.08804327471</v>
      </c>
      <c r="M506" s="102">
        <f t="shared" ca="1" si="97"/>
        <v>36</v>
      </c>
      <c r="N506" s="111">
        <f t="shared" ca="1" si="98"/>
        <v>8256.2761431732652</v>
      </c>
      <c r="O506" s="102">
        <f t="shared" ca="1" si="99"/>
        <v>84</v>
      </c>
      <c r="P506" s="111">
        <f t="shared" ca="1" si="100"/>
        <v>51559.214527140321</v>
      </c>
      <c r="Q506" s="102">
        <f t="shared" ca="1" si="101"/>
        <v>36</v>
      </c>
      <c r="R506" s="110">
        <f t="shared" ca="1" si="102"/>
        <v>7</v>
      </c>
      <c r="S506">
        <f t="shared" ca="1" si="103"/>
        <v>179</v>
      </c>
    </row>
    <row r="507" spans="1:19">
      <c r="A507" s="49">
        <v>505</v>
      </c>
      <c r="B507">
        <v>0</v>
      </c>
      <c r="C507">
        <v>35</v>
      </c>
      <c r="D507">
        <v>39</v>
      </c>
      <c r="E507">
        <v>2000</v>
      </c>
      <c r="F507">
        <v>2499</v>
      </c>
      <c r="G507" s="61">
        <f t="shared" ca="1" si="91"/>
        <v>37</v>
      </c>
      <c r="H507" s="114">
        <f t="shared" ca="1" si="92"/>
        <v>2199</v>
      </c>
      <c r="I507" s="114" t="str">
        <f t="shared" ca="1" si="93"/>
        <v>Singapore</v>
      </c>
      <c r="J507" s="107">
        <f t="shared" ca="1" si="94"/>
        <v>285.87</v>
      </c>
      <c r="K507" s="108">
        <f t="shared" ca="1" si="95"/>
        <v>41220.399747586729</v>
      </c>
      <c r="L507" s="111">
        <f t="shared" ca="1" si="96"/>
        <v>323482.11747654178</v>
      </c>
      <c r="M507" s="102">
        <f t="shared" ca="1" si="97"/>
        <v>48</v>
      </c>
      <c r="N507" s="111">
        <f t="shared" ca="1" si="98"/>
        <v>5822.6781145777504</v>
      </c>
      <c r="O507" s="102">
        <f t="shared" ca="1" si="99"/>
        <v>48</v>
      </c>
      <c r="P507" s="111">
        <f t="shared" ca="1" si="100"/>
        <v>53374.549383629383</v>
      </c>
      <c r="Q507" s="102">
        <f t="shared" ca="1" si="101"/>
        <v>48</v>
      </c>
      <c r="R507" s="110">
        <f t="shared" ca="1" si="102"/>
        <v>5</v>
      </c>
      <c r="S507">
        <f t="shared" ca="1" si="103"/>
        <v>155</v>
      </c>
    </row>
    <row r="508" spans="1:19">
      <c r="A508" s="49">
        <v>506</v>
      </c>
      <c r="B508">
        <v>0</v>
      </c>
      <c r="C508">
        <v>35</v>
      </c>
      <c r="D508">
        <v>39</v>
      </c>
      <c r="E508">
        <v>2000</v>
      </c>
      <c r="F508">
        <v>2499</v>
      </c>
      <c r="G508" s="61">
        <f t="shared" ca="1" si="91"/>
        <v>38</v>
      </c>
      <c r="H508" s="114">
        <f t="shared" ca="1" si="92"/>
        <v>2425</v>
      </c>
      <c r="I508" s="114" t="str">
        <f t="shared" ca="1" si="93"/>
        <v>Singapore</v>
      </c>
      <c r="J508" s="107">
        <f t="shared" ca="1" si="94"/>
        <v>315.25</v>
      </c>
      <c r="K508" s="108">
        <f t="shared" ca="1" si="95"/>
        <v>48660.383503794532</v>
      </c>
      <c r="L508" s="111">
        <f t="shared" ca="1" si="96"/>
        <v>414906.48764354084</v>
      </c>
      <c r="M508" s="102">
        <f t="shared" ca="1" si="97"/>
        <v>60</v>
      </c>
      <c r="N508" s="111">
        <f t="shared" ca="1" si="98"/>
        <v>4911.0843953555923</v>
      </c>
      <c r="O508" s="102">
        <f t="shared" ca="1" si="99"/>
        <v>12</v>
      </c>
      <c r="P508" s="111">
        <f t="shared" ca="1" si="100"/>
        <v>68459.570461184223</v>
      </c>
      <c r="Q508" s="102">
        <f t="shared" ca="1" si="101"/>
        <v>60</v>
      </c>
      <c r="R508" s="110">
        <f t="shared" ca="1" si="102"/>
        <v>1</v>
      </c>
      <c r="S508">
        <f t="shared" ca="1" si="103"/>
        <v>167</v>
      </c>
    </row>
    <row r="509" spans="1:19">
      <c r="A509" s="49">
        <v>507</v>
      </c>
      <c r="B509">
        <v>0</v>
      </c>
      <c r="C509">
        <v>35</v>
      </c>
      <c r="D509">
        <v>39</v>
      </c>
      <c r="E509">
        <v>2000</v>
      </c>
      <c r="F509">
        <v>2499</v>
      </c>
      <c r="G509" s="61">
        <f t="shared" ca="1" si="91"/>
        <v>37</v>
      </c>
      <c r="H509" s="114">
        <f t="shared" ca="1" si="92"/>
        <v>2486</v>
      </c>
      <c r="I509" s="114" t="str">
        <f t="shared" ca="1" si="93"/>
        <v>Malaysia</v>
      </c>
      <c r="J509" s="107">
        <f t="shared" ca="1" si="94"/>
        <v>323.18</v>
      </c>
      <c r="K509" s="108">
        <f t="shared" ca="1" si="95"/>
        <v>46600.233639154445</v>
      </c>
      <c r="L509" s="111">
        <f t="shared" ca="1" si="96"/>
        <v>651292.08096484025</v>
      </c>
      <c r="M509" s="102">
        <f t="shared" ca="1" si="97"/>
        <v>120</v>
      </c>
      <c r="N509" s="111">
        <f t="shared" ca="1" si="98"/>
        <v>4727.1247387305129</v>
      </c>
      <c r="O509" s="102">
        <f t="shared" ca="1" si="99"/>
        <v>12</v>
      </c>
      <c r="P509" s="111">
        <f t="shared" ca="1" si="100"/>
        <v>54254.391102049936</v>
      </c>
      <c r="Q509" s="102">
        <f t="shared" ca="1" si="101"/>
        <v>36</v>
      </c>
      <c r="R509" s="110">
        <f t="shared" ca="1" si="102"/>
        <v>2</v>
      </c>
      <c r="S509">
        <f t="shared" ca="1" si="103"/>
        <v>155</v>
      </c>
    </row>
    <row r="510" spans="1:19">
      <c r="A510" s="49">
        <v>508</v>
      </c>
      <c r="B510">
        <v>0</v>
      </c>
      <c r="C510">
        <v>35</v>
      </c>
      <c r="D510">
        <v>39</v>
      </c>
      <c r="E510">
        <v>2000</v>
      </c>
      <c r="F510">
        <v>2499</v>
      </c>
      <c r="G510" s="61">
        <f t="shared" ca="1" si="91"/>
        <v>39</v>
      </c>
      <c r="H510" s="114">
        <f t="shared" ca="1" si="92"/>
        <v>2105</v>
      </c>
      <c r="I510" s="114" t="str">
        <f t="shared" ca="1" si="93"/>
        <v>Singapore</v>
      </c>
      <c r="J510" s="107">
        <f t="shared" ca="1" si="94"/>
        <v>273.65000000000003</v>
      </c>
      <c r="K510" s="108">
        <f t="shared" ca="1" si="95"/>
        <v>44985.935220254905</v>
      </c>
      <c r="L510" s="111">
        <f t="shared" ca="1" si="96"/>
        <v>251122.06271938497</v>
      </c>
      <c r="M510" s="102">
        <f t="shared" ca="1" si="97"/>
        <v>12</v>
      </c>
      <c r="N510" s="111">
        <f t="shared" ca="1" si="98"/>
        <v>7457.0971845941203</v>
      </c>
      <c r="O510" s="102">
        <f t="shared" ca="1" si="99"/>
        <v>72</v>
      </c>
      <c r="P510" s="111">
        <f t="shared" ca="1" si="100"/>
        <v>51073.951331590783</v>
      </c>
      <c r="Q510" s="102">
        <f t="shared" ca="1" si="101"/>
        <v>36</v>
      </c>
      <c r="R510" s="110">
        <f t="shared" ca="1" si="102"/>
        <v>4</v>
      </c>
      <c r="S510">
        <f t="shared" ca="1" si="103"/>
        <v>179</v>
      </c>
    </row>
    <row r="511" spans="1:19">
      <c r="A511" s="49">
        <v>509</v>
      </c>
      <c r="B511">
        <v>0</v>
      </c>
      <c r="C511">
        <v>35</v>
      </c>
      <c r="D511">
        <v>39</v>
      </c>
      <c r="E511">
        <v>2000</v>
      </c>
      <c r="F511">
        <v>2499</v>
      </c>
      <c r="G511" s="61">
        <f t="shared" ca="1" si="91"/>
        <v>37</v>
      </c>
      <c r="H511" s="114">
        <f t="shared" ca="1" si="92"/>
        <v>2432</v>
      </c>
      <c r="I511" s="114" t="str">
        <f t="shared" ca="1" si="93"/>
        <v>Malaysia</v>
      </c>
      <c r="J511" s="107">
        <f t="shared" ca="1" si="94"/>
        <v>316.16000000000003</v>
      </c>
      <c r="K511" s="108">
        <f t="shared" ca="1" si="95"/>
        <v>45588.000084643449</v>
      </c>
      <c r="L511" s="111">
        <f t="shared" ca="1" si="96"/>
        <v>438160.3306504456</v>
      </c>
      <c r="M511" s="102">
        <f t="shared" ca="1" si="97"/>
        <v>72</v>
      </c>
      <c r="N511" s="111">
        <f t="shared" ca="1" si="98"/>
        <v>4624.4438312922803</v>
      </c>
      <c r="O511" s="102">
        <f t="shared" ca="1" si="99"/>
        <v>12</v>
      </c>
      <c r="P511" s="111">
        <f t="shared" ca="1" si="100"/>
        <v>105128.91643184681</v>
      </c>
      <c r="Q511" s="102">
        <f t="shared" ca="1" si="101"/>
        <v>120</v>
      </c>
      <c r="R511" s="110">
        <f t="shared" ca="1" si="102"/>
        <v>4</v>
      </c>
      <c r="S511">
        <f t="shared" ca="1" si="103"/>
        <v>155</v>
      </c>
    </row>
    <row r="512" spans="1:19">
      <c r="A512" s="49">
        <v>510</v>
      </c>
      <c r="B512">
        <v>0</v>
      </c>
      <c r="C512">
        <v>35</v>
      </c>
      <c r="D512">
        <v>39</v>
      </c>
      <c r="E512">
        <v>2000</v>
      </c>
      <c r="F512">
        <v>2499</v>
      </c>
      <c r="G512" s="61">
        <f t="shared" ca="1" si="91"/>
        <v>35</v>
      </c>
      <c r="H512" s="114">
        <f t="shared" ca="1" si="92"/>
        <v>2168</v>
      </c>
      <c r="I512" s="114" t="str">
        <f t="shared" ca="1" si="93"/>
        <v>Singapore</v>
      </c>
      <c r="J512" s="107">
        <f t="shared" ca="1" si="94"/>
        <v>281.84000000000003</v>
      </c>
      <c r="K512" s="108">
        <f t="shared" ca="1" si="95"/>
        <v>34803.896241938761</v>
      </c>
      <c r="L512" s="111">
        <f t="shared" ca="1" si="96"/>
        <v>391943.60244340985</v>
      </c>
      <c r="M512" s="102">
        <f t="shared" ca="1" si="97"/>
        <v>84</v>
      </c>
      <c r="N512" s="111">
        <f t="shared" ca="1" si="98"/>
        <v>9443.8113442644826</v>
      </c>
      <c r="O512" s="102">
        <f t="shared" ca="1" si="99"/>
        <v>120</v>
      </c>
      <c r="P512" s="111">
        <f t="shared" ca="1" si="100"/>
        <v>32780.757693936241</v>
      </c>
      <c r="Q512" s="102">
        <f t="shared" ca="1" si="101"/>
        <v>12</v>
      </c>
      <c r="R512" s="110">
        <f t="shared" ca="1" si="102"/>
        <v>2</v>
      </c>
      <c r="S512">
        <f t="shared" ca="1" si="103"/>
        <v>131</v>
      </c>
    </row>
    <row r="513" spans="1:19">
      <c r="A513" s="49">
        <v>511</v>
      </c>
      <c r="B513">
        <v>0</v>
      </c>
      <c r="C513">
        <v>35</v>
      </c>
      <c r="D513">
        <v>39</v>
      </c>
      <c r="E513">
        <v>2000</v>
      </c>
      <c r="F513">
        <v>2499</v>
      </c>
      <c r="G513" s="61">
        <f t="shared" ca="1" si="91"/>
        <v>39</v>
      </c>
      <c r="H513" s="114">
        <f t="shared" ca="1" si="92"/>
        <v>2347</v>
      </c>
      <c r="I513" s="114" t="str">
        <f t="shared" ca="1" si="93"/>
        <v>China</v>
      </c>
      <c r="J513" s="107">
        <f t="shared" ca="1" si="94"/>
        <v>305.11</v>
      </c>
      <c r="K513" s="108">
        <f t="shared" ca="1" si="95"/>
        <v>50157.714946288957</v>
      </c>
      <c r="L513" s="111">
        <f t="shared" ca="1" si="96"/>
        <v>345125.06665297213</v>
      </c>
      <c r="M513" s="102">
        <f t="shared" ca="1" si="97"/>
        <v>36</v>
      </c>
      <c r="N513" s="111">
        <f t="shared" ca="1" si="98"/>
        <v>9118.8141684836028</v>
      </c>
      <c r="O513" s="102">
        <f t="shared" ca="1" si="99"/>
        <v>84</v>
      </c>
      <c r="P513" s="111">
        <f t="shared" ca="1" si="100"/>
        <v>109004.58881297903</v>
      </c>
      <c r="Q513" s="102">
        <f t="shared" ca="1" si="101"/>
        <v>120</v>
      </c>
      <c r="R513" s="110">
        <f t="shared" ca="1" si="102"/>
        <v>6</v>
      </c>
      <c r="S513">
        <f t="shared" ca="1" si="103"/>
        <v>179</v>
      </c>
    </row>
    <row r="514" spans="1:19">
      <c r="A514" s="49">
        <v>512</v>
      </c>
      <c r="B514">
        <v>0</v>
      </c>
      <c r="C514">
        <v>35</v>
      </c>
      <c r="D514">
        <v>39</v>
      </c>
      <c r="E514">
        <v>2000</v>
      </c>
      <c r="F514">
        <v>2499</v>
      </c>
      <c r="G514" s="61">
        <f t="shared" ca="1" si="91"/>
        <v>39</v>
      </c>
      <c r="H514" s="114">
        <f t="shared" ca="1" si="92"/>
        <v>2005</v>
      </c>
      <c r="I514" s="114" t="str">
        <f t="shared" ca="1" si="93"/>
        <v>Malaysia</v>
      </c>
      <c r="J514" s="107">
        <f t="shared" ca="1" si="94"/>
        <v>260.65000000000003</v>
      </c>
      <c r="K514" s="108">
        <f t="shared" ca="1" si="95"/>
        <v>42848.836159910257</v>
      </c>
      <c r="L514" s="111">
        <f t="shared" ca="1" si="96"/>
        <v>294834.15365965455</v>
      </c>
      <c r="M514" s="102">
        <f t="shared" ca="1" si="97"/>
        <v>36</v>
      </c>
      <c r="N514" s="111">
        <f t="shared" ca="1" si="98"/>
        <v>5307.0147658737815</v>
      </c>
      <c r="O514" s="102">
        <f t="shared" ca="1" si="99"/>
        <v>36</v>
      </c>
      <c r="P514" s="111">
        <f t="shared" ca="1" si="100"/>
        <v>65109.373874197692</v>
      </c>
      <c r="Q514" s="102">
        <f t="shared" ca="1" si="101"/>
        <v>72</v>
      </c>
      <c r="R514" s="110">
        <f t="shared" ca="1" si="102"/>
        <v>5</v>
      </c>
      <c r="S514">
        <f t="shared" ca="1" si="103"/>
        <v>179</v>
      </c>
    </row>
    <row r="515" spans="1:19">
      <c r="A515" s="49">
        <v>513</v>
      </c>
      <c r="B515">
        <v>1</v>
      </c>
      <c r="C515">
        <v>35</v>
      </c>
      <c r="D515">
        <v>39</v>
      </c>
      <c r="E515">
        <v>2500</v>
      </c>
      <c r="F515">
        <v>2999</v>
      </c>
      <c r="G515" s="61">
        <f t="shared" ref="G515:G578" ca="1" si="104">RANDBETWEEN(C515,D515)</f>
        <v>37</v>
      </c>
      <c r="H515" s="114">
        <f t="shared" ca="1" si="92"/>
        <v>2770</v>
      </c>
      <c r="I515" s="114" t="str">
        <f t="shared" ca="1" si="93"/>
        <v>Singapore</v>
      </c>
      <c r="J515" s="107">
        <f t="shared" ca="1" si="94"/>
        <v>360.1</v>
      </c>
      <c r="K515" s="108">
        <f t="shared" ca="1" si="95"/>
        <v>51923.832333249324</v>
      </c>
      <c r="L515" s="111">
        <f t="shared" ca="1" si="96"/>
        <v>407478.61091860873</v>
      </c>
      <c r="M515" s="102">
        <f t="shared" ca="1" si="97"/>
        <v>48</v>
      </c>
      <c r="N515" s="111">
        <f t="shared" ca="1" si="98"/>
        <v>6594.8071390043879</v>
      </c>
      <c r="O515" s="102">
        <f t="shared" ca="1" si="99"/>
        <v>36</v>
      </c>
      <c r="P515" s="111">
        <f t="shared" ca="1" si="100"/>
        <v>90740.25642796082</v>
      </c>
      <c r="Q515" s="102">
        <f t="shared" ca="1" si="101"/>
        <v>84</v>
      </c>
      <c r="R515" s="110">
        <f t="shared" ca="1" si="102"/>
        <v>2</v>
      </c>
      <c r="S515">
        <f t="shared" ca="1" si="103"/>
        <v>155</v>
      </c>
    </row>
    <row r="516" spans="1:19">
      <c r="A516" s="49">
        <v>514</v>
      </c>
      <c r="B516">
        <v>1</v>
      </c>
      <c r="C516">
        <v>35</v>
      </c>
      <c r="D516">
        <v>39</v>
      </c>
      <c r="E516">
        <v>2500</v>
      </c>
      <c r="F516">
        <v>2999</v>
      </c>
      <c r="G516" s="61">
        <f t="shared" ca="1" si="104"/>
        <v>39</v>
      </c>
      <c r="H516" s="114">
        <f t="shared" ref="H516:H579" ca="1" si="105">RANDBETWEEN(E516,F516)</f>
        <v>2672</v>
      </c>
      <c r="I516" s="114" t="str">
        <f t="shared" ref="I516:I579" ca="1" si="106">IF(RAND()&lt;0.3,"China",IF(RAND()&lt;0.6,"Singapore","Malaysia"))</f>
        <v>Malaysia</v>
      </c>
      <c r="J516" s="107">
        <f t="shared" ref="J516:J579" ca="1" si="107">H516*0.13</f>
        <v>347.36</v>
      </c>
      <c r="K516" s="108">
        <f t="shared" ref="K516:K579" ca="1" si="108">((J516/((1+$U$3)^S516))*(((1+$U$3)^(S516+1))-((1+$T$3)^(S516+1))))/($U$3-$T$3)</f>
        <v>57103.286892409073</v>
      </c>
      <c r="L516" s="111">
        <f t="shared" ref="L516:L579" ca="1" si="109">((((J516*$V$10)*(((1+$U$3)^(M516))-((1+$T$3)^(M516))))/($U$3-$T$3))+(K516*$V$10)*((1+$T$3)^(M516)))*5</f>
        <v>689635.12379175727</v>
      </c>
      <c r="M516" s="102">
        <f t="shared" ref="M516:M579" ca="1" si="110">RANDBETWEEN(1,10)*12</f>
        <v>108</v>
      </c>
      <c r="N516" s="111">
        <f t="shared" ref="N516:N579" ca="1" si="111">((J516*$W$6)*(((1+$U$3)^(O516))-((1+$T$3)^(O516))))/($U$3-$T$3)+((K516*$W$6)*((1+$T$3)^O516))</f>
        <v>7072.4905009549839</v>
      </c>
      <c r="O516" s="102">
        <f t="shared" ref="O516:O579" ca="1" si="112">RANDBETWEEN(1,10)*12</f>
        <v>36</v>
      </c>
      <c r="P516" s="111">
        <f t="shared" ref="P516:P579" ca="1" si="113">((((J516*$X$6)*(((1+$U$3)^(Q516))-((1+$T$3)^(Q516))))/($U$3-$T$3))+(K516*$X$6)*((1+$T$3)^Q516))*2.5</f>
        <v>95164.105254960275</v>
      </c>
      <c r="Q516" s="102">
        <f t="shared" ref="Q516:Q579" ca="1" si="114">RANDBETWEEN(1,10)*12</f>
        <v>84</v>
      </c>
      <c r="R516" s="110">
        <f t="shared" ref="R516:R579" ca="1" si="115">RANDBETWEEN(1,7)</f>
        <v>4</v>
      </c>
      <c r="S516">
        <f t="shared" ref="S516:S579" ca="1" si="116">((G516-24)*12)-1</f>
        <v>179</v>
      </c>
    </row>
    <row r="517" spans="1:19">
      <c r="A517" s="49">
        <v>515</v>
      </c>
      <c r="B517">
        <v>1</v>
      </c>
      <c r="C517">
        <v>35</v>
      </c>
      <c r="D517">
        <v>39</v>
      </c>
      <c r="E517">
        <v>2500</v>
      </c>
      <c r="F517">
        <v>2999</v>
      </c>
      <c r="G517" s="61">
        <f t="shared" ca="1" si="104"/>
        <v>35</v>
      </c>
      <c r="H517" s="114">
        <f t="shared" ca="1" si="105"/>
        <v>2653</v>
      </c>
      <c r="I517" s="114" t="str">
        <f t="shared" ca="1" si="106"/>
        <v>Singapore</v>
      </c>
      <c r="J517" s="107">
        <f t="shared" ca="1" si="107"/>
        <v>344.89</v>
      </c>
      <c r="K517" s="108">
        <f t="shared" ca="1" si="108"/>
        <v>42589.823214881704</v>
      </c>
      <c r="L517" s="111">
        <f t="shared" ca="1" si="109"/>
        <v>642026.22735582397</v>
      </c>
      <c r="M517" s="102">
        <f t="shared" ca="1" si="110"/>
        <v>120</v>
      </c>
      <c r="N517" s="111">
        <f t="shared" ca="1" si="111"/>
        <v>9539.9252122508951</v>
      </c>
      <c r="O517" s="102">
        <f t="shared" ca="1" si="112"/>
        <v>96</v>
      </c>
      <c r="P517" s="111">
        <f t="shared" ca="1" si="113"/>
        <v>71397.861184182664</v>
      </c>
      <c r="Q517" s="102">
        <f t="shared" ca="1" si="114"/>
        <v>72</v>
      </c>
      <c r="R517" s="110">
        <f t="shared" ca="1" si="115"/>
        <v>3</v>
      </c>
      <c r="S517">
        <f t="shared" ca="1" si="116"/>
        <v>131</v>
      </c>
    </row>
    <row r="518" spans="1:19">
      <c r="A518" s="49">
        <v>516</v>
      </c>
      <c r="B518">
        <v>1</v>
      </c>
      <c r="C518">
        <v>35</v>
      </c>
      <c r="D518">
        <v>39</v>
      </c>
      <c r="E518">
        <v>2500</v>
      </c>
      <c r="F518">
        <v>2999</v>
      </c>
      <c r="G518" s="61">
        <f t="shared" ca="1" si="104"/>
        <v>38</v>
      </c>
      <c r="H518" s="114">
        <f t="shared" ca="1" si="105"/>
        <v>2822</v>
      </c>
      <c r="I518" s="114" t="str">
        <f t="shared" ca="1" si="106"/>
        <v>China</v>
      </c>
      <c r="J518" s="107">
        <f t="shared" ca="1" si="107"/>
        <v>366.86</v>
      </c>
      <c r="K518" s="108">
        <f t="shared" ca="1" si="108"/>
        <v>56626.640102147707</v>
      </c>
      <c r="L518" s="111">
        <f t="shared" ca="1" si="109"/>
        <v>641439.19899336703</v>
      </c>
      <c r="M518" s="102">
        <f t="shared" ca="1" si="110"/>
        <v>96</v>
      </c>
      <c r="N518" s="111">
        <f t="shared" ca="1" si="111"/>
        <v>7096.3852564406152</v>
      </c>
      <c r="O518" s="102">
        <f t="shared" ca="1" si="112"/>
        <v>36</v>
      </c>
      <c r="P518" s="111">
        <f t="shared" ca="1" si="113"/>
        <v>126554.6231545617</v>
      </c>
      <c r="Q518" s="102">
        <f t="shared" ca="1" si="114"/>
        <v>120</v>
      </c>
      <c r="R518" s="110">
        <f t="shared" ca="1" si="115"/>
        <v>2</v>
      </c>
      <c r="S518">
        <f t="shared" ca="1" si="116"/>
        <v>167</v>
      </c>
    </row>
    <row r="519" spans="1:19">
      <c r="A519" s="49">
        <v>517</v>
      </c>
      <c r="B519">
        <v>1</v>
      </c>
      <c r="C519">
        <v>35</v>
      </c>
      <c r="D519">
        <v>39</v>
      </c>
      <c r="E519">
        <v>2500</v>
      </c>
      <c r="F519">
        <v>2999</v>
      </c>
      <c r="G519" s="61">
        <f t="shared" ca="1" si="104"/>
        <v>37</v>
      </c>
      <c r="H519" s="114">
        <f t="shared" ca="1" si="105"/>
        <v>2556</v>
      </c>
      <c r="I519" s="114" t="str">
        <f t="shared" ca="1" si="106"/>
        <v>Malaysia</v>
      </c>
      <c r="J519" s="107">
        <f t="shared" ca="1" si="107"/>
        <v>332.28000000000003</v>
      </c>
      <c r="K519" s="108">
        <f t="shared" ca="1" si="108"/>
        <v>47912.38824685388</v>
      </c>
      <c r="L519" s="111">
        <f t="shared" ca="1" si="109"/>
        <v>416746.59706760093</v>
      </c>
      <c r="M519" s="102">
        <f t="shared" ca="1" si="110"/>
        <v>60</v>
      </c>
      <c r="N519" s="111">
        <f t="shared" ca="1" si="111"/>
        <v>10040.641961921869</v>
      </c>
      <c r="O519" s="102">
        <f t="shared" ca="1" si="112"/>
        <v>96</v>
      </c>
      <c r="P519" s="111">
        <f t="shared" ca="1" si="113"/>
        <v>62039.721793795688</v>
      </c>
      <c r="Q519" s="102">
        <f t="shared" ca="1" si="114"/>
        <v>48</v>
      </c>
      <c r="R519" s="110">
        <f t="shared" ca="1" si="115"/>
        <v>3</v>
      </c>
      <c r="S519">
        <f t="shared" ca="1" si="116"/>
        <v>155</v>
      </c>
    </row>
    <row r="520" spans="1:19">
      <c r="A520" s="49">
        <v>518</v>
      </c>
      <c r="B520">
        <v>1</v>
      </c>
      <c r="C520">
        <v>35</v>
      </c>
      <c r="D520">
        <v>39</v>
      </c>
      <c r="E520">
        <v>2500</v>
      </c>
      <c r="F520">
        <v>2999</v>
      </c>
      <c r="G520" s="61">
        <f t="shared" ca="1" si="104"/>
        <v>37</v>
      </c>
      <c r="H520" s="114">
        <f t="shared" ca="1" si="105"/>
        <v>2821</v>
      </c>
      <c r="I520" s="114" t="str">
        <f t="shared" ca="1" si="106"/>
        <v>China</v>
      </c>
      <c r="J520" s="107">
        <f t="shared" ca="1" si="107"/>
        <v>366.73</v>
      </c>
      <c r="K520" s="108">
        <f t="shared" ca="1" si="108"/>
        <v>52879.830690287476</v>
      </c>
      <c r="L520" s="111">
        <f t="shared" ca="1" si="109"/>
        <v>414980.9246936444</v>
      </c>
      <c r="M520" s="102">
        <f t="shared" ca="1" si="110"/>
        <v>48</v>
      </c>
      <c r="N520" s="111">
        <f t="shared" ca="1" si="111"/>
        <v>12154.045766494939</v>
      </c>
      <c r="O520" s="102">
        <f t="shared" ca="1" si="112"/>
        <v>108</v>
      </c>
      <c r="P520" s="111">
        <f t="shared" ca="1" si="113"/>
        <v>121944.35577888151</v>
      </c>
      <c r="Q520" s="102">
        <f t="shared" ca="1" si="114"/>
        <v>120</v>
      </c>
      <c r="R520" s="110">
        <f t="shared" ca="1" si="115"/>
        <v>3</v>
      </c>
      <c r="S520">
        <f t="shared" ca="1" si="116"/>
        <v>155</v>
      </c>
    </row>
    <row r="521" spans="1:19">
      <c r="A521" s="49">
        <v>519</v>
      </c>
      <c r="B521">
        <v>1</v>
      </c>
      <c r="C521">
        <v>35</v>
      </c>
      <c r="D521">
        <v>39</v>
      </c>
      <c r="E521">
        <v>2500</v>
      </c>
      <c r="F521">
        <v>2999</v>
      </c>
      <c r="G521" s="61">
        <f t="shared" ca="1" si="104"/>
        <v>38</v>
      </c>
      <c r="H521" s="114">
        <f t="shared" ca="1" si="105"/>
        <v>2794</v>
      </c>
      <c r="I521" s="114" t="str">
        <f t="shared" ca="1" si="106"/>
        <v>Singapore</v>
      </c>
      <c r="J521" s="107">
        <f t="shared" ca="1" si="107"/>
        <v>363.22</v>
      </c>
      <c r="K521" s="108">
        <f t="shared" ca="1" si="108"/>
        <v>56064.788251382241</v>
      </c>
      <c r="L521" s="111">
        <f t="shared" ca="1" si="109"/>
        <v>635074.81289421243</v>
      </c>
      <c r="M521" s="102">
        <f t="shared" ca="1" si="110"/>
        <v>96</v>
      </c>
      <c r="N521" s="111">
        <f t="shared" ca="1" si="111"/>
        <v>6317.4155417252005</v>
      </c>
      <c r="O521" s="102">
        <f t="shared" ca="1" si="112"/>
        <v>24</v>
      </c>
      <c r="P521" s="111">
        <f t="shared" ca="1" si="113"/>
        <v>51868.476909573474</v>
      </c>
      <c r="Q521" s="102">
        <f t="shared" ca="1" si="114"/>
        <v>12</v>
      </c>
      <c r="R521" s="110">
        <f t="shared" ca="1" si="115"/>
        <v>6</v>
      </c>
      <c r="S521">
        <f t="shared" ca="1" si="116"/>
        <v>167</v>
      </c>
    </row>
    <row r="522" spans="1:19">
      <c r="A522" s="49">
        <v>520</v>
      </c>
      <c r="B522">
        <v>1</v>
      </c>
      <c r="C522">
        <v>35</v>
      </c>
      <c r="D522">
        <v>39</v>
      </c>
      <c r="E522">
        <v>2500</v>
      </c>
      <c r="F522">
        <v>2999</v>
      </c>
      <c r="G522" s="61">
        <f t="shared" ca="1" si="104"/>
        <v>38</v>
      </c>
      <c r="H522" s="114">
        <f t="shared" ca="1" si="105"/>
        <v>2684</v>
      </c>
      <c r="I522" s="114" t="str">
        <f t="shared" ca="1" si="106"/>
        <v>Singapore</v>
      </c>
      <c r="J522" s="107">
        <f t="shared" ca="1" si="107"/>
        <v>348.92</v>
      </c>
      <c r="K522" s="108">
        <f t="shared" ca="1" si="108"/>
        <v>53857.513123375065</v>
      </c>
      <c r="L522" s="111">
        <f t="shared" ca="1" si="109"/>
        <v>301978.24781522137</v>
      </c>
      <c r="M522" s="102">
        <f t="shared" ca="1" si="110"/>
        <v>12</v>
      </c>
      <c r="N522" s="111">
        <f t="shared" ca="1" si="111"/>
        <v>7480.6900492876375</v>
      </c>
      <c r="O522" s="102">
        <f t="shared" ca="1" si="112"/>
        <v>48</v>
      </c>
      <c r="P522" s="111">
        <f t="shared" ca="1" si="113"/>
        <v>100661.85813827162</v>
      </c>
      <c r="Q522" s="102">
        <f t="shared" ca="1" si="114"/>
        <v>96</v>
      </c>
      <c r="R522" s="110">
        <f t="shared" ca="1" si="115"/>
        <v>3</v>
      </c>
      <c r="S522">
        <f t="shared" ca="1" si="116"/>
        <v>167</v>
      </c>
    </row>
    <row r="523" spans="1:19">
      <c r="A523" s="49">
        <v>521</v>
      </c>
      <c r="B523">
        <v>0</v>
      </c>
      <c r="C523">
        <v>35</v>
      </c>
      <c r="D523">
        <v>39</v>
      </c>
      <c r="E523">
        <v>2500</v>
      </c>
      <c r="F523">
        <v>2999</v>
      </c>
      <c r="G523" s="61">
        <f t="shared" ca="1" si="104"/>
        <v>38</v>
      </c>
      <c r="H523" s="114">
        <f t="shared" ca="1" si="105"/>
        <v>2739</v>
      </c>
      <c r="I523" s="114" t="str">
        <f t="shared" ca="1" si="106"/>
        <v>Malaysia</v>
      </c>
      <c r="J523" s="107">
        <f t="shared" ca="1" si="107"/>
        <v>356.07</v>
      </c>
      <c r="K523" s="108">
        <f t="shared" ca="1" si="108"/>
        <v>54961.150687378649</v>
      </c>
      <c r="L523" s="111">
        <f t="shared" ca="1" si="109"/>
        <v>744438.95973271574</v>
      </c>
      <c r="M523" s="102">
        <f t="shared" ca="1" si="110"/>
        <v>120</v>
      </c>
      <c r="N523" s="111">
        <f t="shared" ca="1" si="111"/>
        <v>5546.9938799500906</v>
      </c>
      <c r="O523" s="102">
        <f t="shared" ca="1" si="112"/>
        <v>12</v>
      </c>
      <c r="P523" s="111">
        <f t="shared" ca="1" si="113"/>
        <v>63136.957060979003</v>
      </c>
      <c r="Q523" s="102">
        <f t="shared" ca="1" si="114"/>
        <v>36</v>
      </c>
      <c r="R523" s="110">
        <f t="shared" ca="1" si="115"/>
        <v>1</v>
      </c>
      <c r="S523">
        <f t="shared" ca="1" si="116"/>
        <v>167</v>
      </c>
    </row>
    <row r="524" spans="1:19">
      <c r="A524" s="49">
        <v>522</v>
      </c>
      <c r="B524">
        <v>0</v>
      </c>
      <c r="C524">
        <v>35</v>
      </c>
      <c r="D524">
        <v>39</v>
      </c>
      <c r="E524">
        <v>2500</v>
      </c>
      <c r="F524">
        <v>2999</v>
      </c>
      <c r="G524" s="61">
        <f t="shared" ca="1" si="104"/>
        <v>35</v>
      </c>
      <c r="H524" s="114">
        <f t="shared" ca="1" si="105"/>
        <v>2629</v>
      </c>
      <c r="I524" s="114" t="str">
        <f t="shared" ca="1" si="106"/>
        <v>Malaysia</v>
      </c>
      <c r="J524" s="107">
        <f t="shared" ca="1" si="107"/>
        <v>341.77000000000004</v>
      </c>
      <c r="K524" s="108">
        <f t="shared" ca="1" si="108"/>
        <v>42204.540230653598</v>
      </c>
      <c r="L524" s="111">
        <f t="shared" ca="1" si="109"/>
        <v>240916.39264608733</v>
      </c>
      <c r="M524" s="102">
        <f t="shared" ca="1" si="110"/>
        <v>12</v>
      </c>
      <c r="N524" s="111">
        <f t="shared" ca="1" si="111"/>
        <v>7718.3967537216686</v>
      </c>
      <c r="O524" s="102">
        <f t="shared" ca="1" si="112"/>
        <v>72</v>
      </c>
      <c r="P524" s="111">
        <f t="shared" ca="1" si="113"/>
        <v>63613.225842394895</v>
      </c>
      <c r="Q524" s="102">
        <f t="shared" ca="1" si="114"/>
        <v>60</v>
      </c>
      <c r="R524" s="110">
        <f t="shared" ca="1" si="115"/>
        <v>6</v>
      </c>
      <c r="S524">
        <f t="shared" ca="1" si="116"/>
        <v>131</v>
      </c>
    </row>
    <row r="525" spans="1:19">
      <c r="A525" s="49">
        <v>523</v>
      </c>
      <c r="B525">
        <v>0</v>
      </c>
      <c r="C525">
        <v>35</v>
      </c>
      <c r="D525">
        <v>39</v>
      </c>
      <c r="E525">
        <v>2500</v>
      </c>
      <c r="F525">
        <v>2999</v>
      </c>
      <c r="G525" s="61">
        <f t="shared" ca="1" si="104"/>
        <v>39</v>
      </c>
      <c r="H525" s="114">
        <f t="shared" ca="1" si="105"/>
        <v>2657</v>
      </c>
      <c r="I525" s="114" t="str">
        <f t="shared" ca="1" si="106"/>
        <v>Singapore</v>
      </c>
      <c r="J525" s="107">
        <f t="shared" ca="1" si="107"/>
        <v>345.41</v>
      </c>
      <c r="K525" s="108">
        <f t="shared" ca="1" si="108"/>
        <v>56782.722033357379</v>
      </c>
      <c r="L525" s="111">
        <f t="shared" ca="1" si="109"/>
        <v>747892.71275021706</v>
      </c>
      <c r="M525" s="102">
        <f t="shared" ca="1" si="110"/>
        <v>120</v>
      </c>
      <c r="N525" s="111">
        <f t="shared" ca="1" si="111"/>
        <v>10323.259158781821</v>
      </c>
      <c r="O525" s="102">
        <f t="shared" ca="1" si="112"/>
        <v>84</v>
      </c>
      <c r="P525" s="111">
        <f t="shared" ca="1" si="113"/>
        <v>113151.00540640917</v>
      </c>
      <c r="Q525" s="102">
        <f t="shared" ca="1" si="114"/>
        <v>108</v>
      </c>
      <c r="R525" s="110">
        <f t="shared" ca="1" si="115"/>
        <v>6</v>
      </c>
      <c r="S525">
        <f t="shared" ca="1" si="116"/>
        <v>179</v>
      </c>
    </row>
    <row r="526" spans="1:19">
      <c r="A526" s="49">
        <v>524</v>
      </c>
      <c r="B526">
        <v>0</v>
      </c>
      <c r="C526">
        <v>35</v>
      </c>
      <c r="D526">
        <v>39</v>
      </c>
      <c r="E526">
        <v>2500</v>
      </c>
      <c r="F526">
        <v>2999</v>
      </c>
      <c r="G526" s="61">
        <f t="shared" ca="1" si="104"/>
        <v>39</v>
      </c>
      <c r="H526" s="114">
        <f t="shared" ca="1" si="105"/>
        <v>2534</v>
      </c>
      <c r="I526" s="114" t="str">
        <f t="shared" ca="1" si="106"/>
        <v>Malaysia</v>
      </c>
      <c r="J526" s="107">
        <f t="shared" ca="1" si="107"/>
        <v>329.42</v>
      </c>
      <c r="K526" s="108">
        <f t="shared" ca="1" si="108"/>
        <v>54154.090189133458</v>
      </c>
      <c r="L526" s="111">
        <f t="shared" ca="1" si="109"/>
        <v>546964.80383793614</v>
      </c>
      <c r="M526" s="102">
        <f t="shared" ca="1" si="110"/>
        <v>84</v>
      </c>
      <c r="N526" s="111">
        <f t="shared" ca="1" si="111"/>
        <v>7411.1884691443074</v>
      </c>
      <c r="O526" s="102">
        <f t="shared" ca="1" si="112"/>
        <v>48</v>
      </c>
      <c r="P526" s="111">
        <f t="shared" ca="1" si="113"/>
        <v>117689.65830936894</v>
      </c>
      <c r="Q526" s="102">
        <f t="shared" ca="1" si="114"/>
        <v>120</v>
      </c>
      <c r="R526" s="110">
        <f t="shared" ca="1" si="115"/>
        <v>1</v>
      </c>
      <c r="S526">
        <f t="shared" ca="1" si="116"/>
        <v>179</v>
      </c>
    </row>
    <row r="527" spans="1:19">
      <c r="A527" s="49">
        <v>525</v>
      </c>
      <c r="B527">
        <v>0</v>
      </c>
      <c r="C527">
        <v>35</v>
      </c>
      <c r="D527">
        <v>39</v>
      </c>
      <c r="E527">
        <v>2500</v>
      </c>
      <c r="F527">
        <v>2999</v>
      </c>
      <c r="G527" s="61">
        <f t="shared" ca="1" si="104"/>
        <v>35</v>
      </c>
      <c r="H527" s="114">
        <f t="shared" ca="1" si="105"/>
        <v>2827</v>
      </c>
      <c r="I527" s="114" t="str">
        <f t="shared" ca="1" si="106"/>
        <v>Singapore</v>
      </c>
      <c r="J527" s="107">
        <f t="shared" ca="1" si="107"/>
        <v>367.51</v>
      </c>
      <c r="K527" s="108">
        <f t="shared" ca="1" si="108"/>
        <v>45383.12485053546</v>
      </c>
      <c r="L527" s="111">
        <f t="shared" ca="1" si="109"/>
        <v>511081.44100900344</v>
      </c>
      <c r="M527" s="102">
        <f t="shared" ca="1" si="110"/>
        <v>84</v>
      </c>
      <c r="N527" s="111">
        <f t="shared" ca="1" si="111"/>
        <v>5287.0814572387335</v>
      </c>
      <c r="O527" s="102">
        <f t="shared" ca="1" si="112"/>
        <v>24</v>
      </c>
      <c r="P527" s="111">
        <f t="shared" ca="1" si="113"/>
        <v>93184.776456013991</v>
      </c>
      <c r="Q527" s="102">
        <f t="shared" ca="1" si="114"/>
        <v>96</v>
      </c>
      <c r="R527" s="110">
        <f t="shared" ca="1" si="115"/>
        <v>2</v>
      </c>
      <c r="S527">
        <f t="shared" ca="1" si="116"/>
        <v>131</v>
      </c>
    </row>
    <row r="528" spans="1:19">
      <c r="A528" s="49">
        <v>526</v>
      </c>
      <c r="B528">
        <v>0</v>
      </c>
      <c r="C528">
        <v>35</v>
      </c>
      <c r="D528">
        <v>39</v>
      </c>
      <c r="E528">
        <v>2500</v>
      </c>
      <c r="F528">
        <v>2999</v>
      </c>
      <c r="G528" s="61">
        <f t="shared" ca="1" si="104"/>
        <v>37</v>
      </c>
      <c r="H528" s="114">
        <f t="shared" ca="1" si="105"/>
        <v>2877</v>
      </c>
      <c r="I528" s="114" t="str">
        <f t="shared" ca="1" si="106"/>
        <v>Singapore</v>
      </c>
      <c r="J528" s="107">
        <f t="shared" ca="1" si="107"/>
        <v>374.01</v>
      </c>
      <c r="K528" s="108">
        <f t="shared" ca="1" si="108"/>
        <v>53929.554376447035</v>
      </c>
      <c r="L528" s="111">
        <f t="shared" ca="1" si="109"/>
        <v>688628.73035972146</v>
      </c>
      <c r="M528" s="102">
        <f t="shared" ca="1" si="110"/>
        <v>108</v>
      </c>
      <c r="N528" s="111">
        <f t="shared" ca="1" si="111"/>
        <v>10281.314778204523</v>
      </c>
      <c r="O528" s="102">
        <f t="shared" ca="1" si="112"/>
        <v>84</v>
      </c>
      <c r="P528" s="111">
        <f t="shared" ca="1" si="113"/>
        <v>50147.263544718619</v>
      </c>
      <c r="Q528" s="102">
        <f t="shared" ca="1" si="114"/>
        <v>12</v>
      </c>
      <c r="R528" s="110">
        <f t="shared" ca="1" si="115"/>
        <v>6</v>
      </c>
      <c r="S528">
        <f t="shared" ca="1" si="116"/>
        <v>155</v>
      </c>
    </row>
    <row r="529" spans="1:19">
      <c r="A529" s="49">
        <v>527</v>
      </c>
      <c r="B529">
        <v>0</v>
      </c>
      <c r="C529">
        <v>35</v>
      </c>
      <c r="D529">
        <v>39</v>
      </c>
      <c r="E529">
        <v>2500</v>
      </c>
      <c r="F529">
        <v>2999</v>
      </c>
      <c r="G529" s="61">
        <f t="shared" ca="1" si="104"/>
        <v>35</v>
      </c>
      <c r="H529" s="114">
        <f t="shared" ca="1" si="105"/>
        <v>2753</v>
      </c>
      <c r="I529" s="114" t="str">
        <f t="shared" ca="1" si="106"/>
        <v>Singapore</v>
      </c>
      <c r="J529" s="107">
        <f t="shared" ca="1" si="107"/>
        <v>357.89</v>
      </c>
      <c r="K529" s="108">
        <f t="shared" ca="1" si="108"/>
        <v>44195.168982498806</v>
      </c>
      <c r="L529" s="111">
        <f t="shared" ca="1" si="109"/>
        <v>403718.91776827956</v>
      </c>
      <c r="M529" s="102">
        <f t="shared" ca="1" si="110"/>
        <v>60</v>
      </c>
      <c r="N529" s="111">
        <f t="shared" ca="1" si="111"/>
        <v>9899.5153069456137</v>
      </c>
      <c r="O529" s="102">
        <f t="shared" ca="1" si="112"/>
        <v>96</v>
      </c>
      <c r="P529" s="111">
        <f t="shared" ca="1" si="113"/>
        <v>109927.32892772194</v>
      </c>
      <c r="Q529" s="102">
        <f t="shared" ca="1" si="114"/>
        <v>120</v>
      </c>
      <c r="R529" s="110">
        <f t="shared" ca="1" si="115"/>
        <v>1</v>
      </c>
      <c r="S529">
        <f t="shared" ca="1" si="116"/>
        <v>131</v>
      </c>
    </row>
    <row r="530" spans="1:19">
      <c r="A530" s="49">
        <v>528</v>
      </c>
      <c r="B530">
        <v>0</v>
      </c>
      <c r="C530">
        <v>35</v>
      </c>
      <c r="D530">
        <v>39</v>
      </c>
      <c r="E530">
        <v>2500</v>
      </c>
      <c r="F530">
        <v>2999</v>
      </c>
      <c r="G530" s="61">
        <f t="shared" ca="1" si="104"/>
        <v>39</v>
      </c>
      <c r="H530" s="114">
        <f t="shared" ca="1" si="105"/>
        <v>2505</v>
      </c>
      <c r="I530" s="114" t="str">
        <f t="shared" ca="1" si="106"/>
        <v>Singapore</v>
      </c>
      <c r="J530" s="107">
        <f t="shared" ca="1" si="107"/>
        <v>325.65000000000003</v>
      </c>
      <c r="K530" s="108">
        <f t="shared" ca="1" si="108"/>
        <v>53534.331461633505</v>
      </c>
      <c r="L530" s="111">
        <f t="shared" ca="1" si="109"/>
        <v>540705.14349409239</v>
      </c>
      <c r="M530" s="102">
        <f t="shared" ca="1" si="110"/>
        <v>84</v>
      </c>
      <c r="N530" s="111">
        <f t="shared" ca="1" si="111"/>
        <v>12691.939186265443</v>
      </c>
      <c r="O530" s="102">
        <f t="shared" ca="1" si="112"/>
        <v>120</v>
      </c>
      <c r="P530" s="111">
        <f t="shared" ca="1" si="113"/>
        <v>74004.064325226238</v>
      </c>
      <c r="Q530" s="102">
        <f t="shared" ca="1" si="114"/>
        <v>60</v>
      </c>
      <c r="R530" s="110">
        <f t="shared" ca="1" si="115"/>
        <v>6</v>
      </c>
      <c r="S530">
        <f t="shared" ca="1" si="116"/>
        <v>179</v>
      </c>
    </row>
    <row r="531" spans="1:19">
      <c r="A531" s="49">
        <v>529</v>
      </c>
      <c r="B531">
        <v>0</v>
      </c>
      <c r="C531">
        <v>35</v>
      </c>
      <c r="D531">
        <v>39</v>
      </c>
      <c r="E531">
        <v>2500</v>
      </c>
      <c r="F531">
        <v>2999</v>
      </c>
      <c r="G531" s="61">
        <f t="shared" ca="1" si="104"/>
        <v>36</v>
      </c>
      <c r="H531" s="114">
        <f t="shared" ca="1" si="105"/>
        <v>2675</v>
      </c>
      <c r="I531" s="114" t="str">
        <f t="shared" ca="1" si="106"/>
        <v>China</v>
      </c>
      <c r="J531" s="107">
        <f t="shared" ca="1" si="107"/>
        <v>347.75</v>
      </c>
      <c r="K531" s="108">
        <f t="shared" ca="1" si="108"/>
        <v>46565.260196927768</v>
      </c>
      <c r="L531" s="111">
        <f t="shared" ca="1" si="109"/>
        <v>263973.41603717254</v>
      </c>
      <c r="M531" s="102">
        <f t="shared" ca="1" si="110"/>
        <v>12</v>
      </c>
      <c r="N531" s="111">
        <f t="shared" ca="1" si="111"/>
        <v>7458.3047362357047</v>
      </c>
      <c r="O531" s="102">
        <f t="shared" ca="1" si="112"/>
        <v>60</v>
      </c>
      <c r="P531" s="111">
        <f t="shared" ca="1" si="113"/>
        <v>111250.21406977251</v>
      </c>
      <c r="Q531" s="102">
        <f t="shared" ca="1" si="114"/>
        <v>120</v>
      </c>
      <c r="R531" s="110">
        <f t="shared" ca="1" si="115"/>
        <v>3</v>
      </c>
      <c r="S531">
        <f t="shared" ca="1" si="116"/>
        <v>143</v>
      </c>
    </row>
    <row r="532" spans="1:19">
      <c r="A532" s="49">
        <v>530</v>
      </c>
      <c r="B532">
        <v>1</v>
      </c>
      <c r="C532">
        <v>35</v>
      </c>
      <c r="D532">
        <v>39</v>
      </c>
      <c r="E532">
        <v>3000</v>
      </c>
      <c r="F532">
        <v>3999</v>
      </c>
      <c r="G532" s="61">
        <f t="shared" ca="1" si="104"/>
        <v>39</v>
      </c>
      <c r="H532" s="114">
        <f t="shared" ca="1" si="105"/>
        <v>3676</v>
      </c>
      <c r="I532" s="114" t="str">
        <f t="shared" ca="1" si="106"/>
        <v>Singapore</v>
      </c>
      <c r="J532" s="107">
        <f t="shared" ca="1" si="107"/>
        <v>477.88</v>
      </c>
      <c r="K532" s="108">
        <f t="shared" ca="1" si="108"/>
        <v>78559.761458269364</v>
      </c>
      <c r="L532" s="111">
        <f t="shared" ca="1" si="109"/>
        <v>1034720.9680353021</v>
      </c>
      <c r="M532" s="102">
        <f t="shared" ca="1" si="110"/>
        <v>120</v>
      </c>
      <c r="N532" s="111">
        <f t="shared" ca="1" si="111"/>
        <v>17077.760805034799</v>
      </c>
      <c r="O532" s="102">
        <f t="shared" ca="1" si="112"/>
        <v>108</v>
      </c>
      <c r="P532" s="111">
        <f t="shared" ca="1" si="113"/>
        <v>130921.87534327616</v>
      </c>
      <c r="Q532" s="102">
        <f t="shared" ca="1" si="114"/>
        <v>84</v>
      </c>
      <c r="R532" s="110">
        <f t="shared" ca="1" si="115"/>
        <v>6</v>
      </c>
      <c r="S532">
        <f t="shared" ca="1" si="116"/>
        <v>179</v>
      </c>
    </row>
    <row r="533" spans="1:19">
      <c r="A533" s="49">
        <v>531</v>
      </c>
      <c r="B533">
        <v>1</v>
      </c>
      <c r="C533">
        <v>35</v>
      </c>
      <c r="D533">
        <v>39</v>
      </c>
      <c r="E533">
        <v>3000</v>
      </c>
      <c r="F533">
        <v>3999</v>
      </c>
      <c r="G533" s="61">
        <f t="shared" ca="1" si="104"/>
        <v>36</v>
      </c>
      <c r="H533" s="114">
        <f t="shared" ca="1" si="105"/>
        <v>3953</v>
      </c>
      <c r="I533" s="114" t="str">
        <f t="shared" ca="1" si="106"/>
        <v>China</v>
      </c>
      <c r="J533" s="107">
        <f t="shared" ca="1" si="107"/>
        <v>513.89</v>
      </c>
      <c r="K533" s="108">
        <f t="shared" ca="1" si="108"/>
        <v>68812.139648020748</v>
      </c>
      <c r="L533" s="111">
        <f t="shared" ca="1" si="109"/>
        <v>749943.50532207312</v>
      </c>
      <c r="M533" s="102">
        <f t="shared" ca="1" si="110"/>
        <v>84</v>
      </c>
      <c r="N533" s="111">
        <f t="shared" ca="1" si="111"/>
        <v>12216.208134355524</v>
      </c>
      <c r="O533" s="102">
        <f t="shared" ca="1" si="112"/>
        <v>72</v>
      </c>
      <c r="P533" s="111">
        <f t="shared" ca="1" si="113"/>
        <v>64364.613361931079</v>
      </c>
      <c r="Q533" s="102">
        <f t="shared" ca="1" si="114"/>
        <v>12</v>
      </c>
      <c r="R533" s="110">
        <f t="shared" ca="1" si="115"/>
        <v>2</v>
      </c>
      <c r="S533">
        <f t="shared" ca="1" si="116"/>
        <v>143</v>
      </c>
    </row>
    <row r="534" spans="1:19">
      <c r="A534" s="49">
        <v>532</v>
      </c>
      <c r="B534">
        <v>1</v>
      </c>
      <c r="C534">
        <v>35</v>
      </c>
      <c r="D534">
        <v>39</v>
      </c>
      <c r="E534">
        <v>3000</v>
      </c>
      <c r="F534">
        <v>3999</v>
      </c>
      <c r="G534" s="61">
        <f t="shared" ca="1" si="104"/>
        <v>37</v>
      </c>
      <c r="H534" s="114">
        <f t="shared" ca="1" si="105"/>
        <v>3507</v>
      </c>
      <c r="I534" s="114" t="str">
        <f t="shared" ca="1" si="106"/>
        <v>Malaysia</v>
      </c>
      <c r="J534" s="107">
        <f t="shared" ca="1" si="107"/>
        <v>455.91</v>
      </c>
      <c r="K534" s="108">
        <f t="shared" ca="1" si="108"/>
        <v>65738.945845741997</v>
      </c>
      <c r="L534" s="111">
        <f t="shared" ca="1" si="109"/>
        <v>415459.82621931931</v>
      </c>
      <c r="M534" s="102">
        <f t="shared" ca="1" si="110"/>
        <v>24</v>
      </c>
      <c r="N534" s="111">
        <f t="shared" ca="1" si="111"/>
        <v>15109.620171250532</v>
      </c>
      <c r="O534" s="102">
        <f t="shared" ca="1" si="112"/>
        <v>108</v>
      </c>
      <c r="P534" s="111">
        <f t="shared" ca="1" si="113"/>
        <v>61128.416145751871</v>
      </c>
      <c r="Q534" s="102">
        <f t="shared" ca="1" si="114"/>
        <v>12</v>
      </c>
      <c r="R534" s="110">
        <f t="shared" ca="1" si="115"/>
        <v>3</v>
      </c>
      <c r="S534">
        <f t="shared" ca="1" si="116"/>
        <v>155</v>
      </c>
    </row>
    <row r="535" spans="1:19">
      <c r="A535" s="49">
        <v>533</v>
      </c>
      <c r="B535">
        <v>1</v>
      </c>
      <c r="C535">
        <v>35</v>
      </c>
      <c r="D535">
        <v>39</v>
      </c>
      <c r="E535">
        <v>3000</v>
      </c>
      <c r="F535">
        <v>3999</v>
      </c>
      <c r="G535" s="61">
        <f t="shared" ca="1" si="104"/>
        <v>37</v>
      </c>
      <c r="H535" s="114">
        <f t="shared" ca="1" si="105"/>
        <v>3942</v>
      </c>
      <c r="I535" s="114" t="str">
        <f t="shared" ca="1" si="106"/>
        <v>Singapore</v>
      </c>
      <c r="J535" s="107">
        <f t="shared" ca="1" si="107"/>
        <v>512.46</v>
      </c>
      <c r="K535" s="108">
        <f t="shared" ca="1" si="108"/>
        <v>73893.049479302819</v>
      </c>
      <c r="L535" s="111">
        <f t="shared" ca="1" si="109"/>
        <v>521394.49943753105</v>
      </c>
      <c r="M535" s="102">
        <f t="shared" ca="1" si="110"/>
        <v>36</v>
      </c>
      <c r="N535" s="111">
        <f t="shared" ca="1" si="111"/>
        <v>9385.1009898755565</v>
      </c>
      <c r="O535" s="102">
        <f t="shared" ca="1" si="112"/>
        <v>36</v>
      </c>
      <c r="P535" s="111">
        <f t="shared" ca="1" si="113"/>
        <v>170402.21569668589</v>
      </c>
      <c r="Q535" s="102">
        <f t="shared" ca="1" si="114"/>
        <v>120</v>
      </c>
      <c r="R535" s="110">
        <f t="shared" ca="1" si="115"/>
        <v>5</v>
      </c>
      <c r="S535">
        <f t="shared" ca="1" si="116"/>
        <v>155</v>
      </c>
    </row>
    <row r="536" spans="1:19">
      <c r="A536" s="49">
        <v>534</v>
      </c>
      <c r="B536">
        <v>1</v>
      </c>
      <c r="C536">
        <v>35</v>
      </c>
      <c r="D536">
        <v>39</v>
      </c>
      <c r="E536">
        <v>3000</v>
      </c>
      <c r="F536">
        <v>3999</v>
      </c>
      <c r="G536" s="61">
        <f t="shared" ca="1" si="104"/>
        <v>38</v>
      </c>
      <c r="H536" s="114">
        <f t="shared" ca="1" si="105"/>
        <v>3420</v>
      </c>
      <c r="I536" s="114" t="str">
        <f t="shared" ca="1" si="106"/>
        <v>Singapore</v>
      </c>
      <c r="J536" s="107">
        <f t="shared" ca="1" si="107"/>
        <v>444.6</v>
      </c>
      <c r="K536" s="108">
        <f t="shared" ca="1" si="108"/>
        <v>68626.190343495808</v>
      </c>
      <c r="L536" s="111">
        <f t="shared" ca="1" si="109"/>
        <v>477786.39217707899</v>
      </c>
      <c r="M536" s="102">
        <f t="shared" ca="1" si="110"/>
        <v>36</v>
      </c>
      <c r="N536" s="111">
        <f t="shared" ca="1" si="111"/>
        <v>10532.636445087166</v>
      </c>
      <c r="O536" s="102">
        <f t="shared" ca="1" si="112"/>
        <v>60</v>
      </c>
      <c r="P536" s="111">
        <f t="shared" ca="1" si="113"/>
        <v>63489.688987380563</v>
      </c>
      <c r="Q536" s="102">
        <f t="shared" ca="1" si="114"/>
        <v>12</v>
      </c>
      <c r="R536" s="110">
        <f t="shared" ca="1" si="115"/>
        <v>1</v>
      </c>
      <c r="S536">
        <f t="shared" ca="1" si="116"/>
        <v>167</v>
      </c>
    </row>
    <row r="537" spans="1:19">
      <c r="A537" s="49">
        <v>535</v>
      </c>
      <c r="B537">
        <v>1</v>
      </c>
      <c r="C537">
        <v>35</v>
      </c>
      <c r="D537">
        <v>39</v>
      </c>
      <c r="E537">
        <v>3000</v>
      </c>
      <c r="F537">
        <v>3999</v>
      </c>
      <c r="G537" s="61">
        <f t="shared" ca="1" si="104"/>
        <v>38</v>
      </c>
      <c r="H537" s="114">
        <f t="shared" ca="1" si="105"/>
        <v>3888</v>
      </c>
      <c r="I537" s="114" t="str">
        <f t="shared" ca="1" si="106"/>
        <v>China</v>
      </c>
      <c r="J537" s="107">
        <f t="shared" ca="1" si="107"/>
        <v>505.44</v>
      </c>
      <c r="K537" s="108">
        <f t="shared" ca="1" si="108"/>
        <v>78017.14270628996</v>
      </c>
      <c r="L537" s="111">
        <f t="shared" ca="1" si="109"/>
        <v>967274.62739678926</v>
      </c>
      <c r="M537" s="102">
        <f t="shared" ca="1" si="110"/>
        <v>108</v>
      </c>
      <c r="N537" s="111">
        <f t="shared" ca="1" si="111"/>
        <v>13194.661659834164</v>
      </c>
      <c r="O537" s="102">
        <f t="shared" ca="1" si="112"/>
        <v>72</v>
      </c>
      <c r="P537" s="111">
        <f t="shared" ca="1" si="113"/>
        <v>89622.668511532072</v>
      </c>
      <c r="Q537" s="102">
        <f t="shared" ca="1" si="114"/>
        <v>36</v>
      </c>
      <c r="R537" s="110">
        <f t="shared" ca="1" si="115"/>
        <v>5</v>
      </c>
      <c r="S537">
        <f t="shared" ca="1" si="116"/>
        <v>167</v>
      </c>
    </row>
    <row r="538" spans="1:19">
      <c r="A538" s="49">
        <v>536</v>
      </c>
      <c r="B538">
        <v>1</v>
      </c>
      <c r="C538">
        <v>35</v>
      </c>
      <c r="D538">
        <v>39</v>
      </c>
      <c r="E538">
        <v>3000</v>
      </c>
      <c r="F538">
        <v>3999</v>
      </c>
      <c r="G538" s="61">
        <f t="shared" ca="1" si="104"/>
        <v>36</v>
      </c>
      <c r="H538" s="114">
        <f t="shared" ca="1" si="105"/>
        <v>3915</v>
      </c>
      <c r="I538" s="114" t="str">
        <f t="shared" ca="1" si="106"/>
        <v>Malaysia</v>
      </c>
      <c r="J538" s="107">
        <f t="shared" ca="1" si="107"/>
        <v>508.95000000000005</v>
      </c>
      <c r="K538" s="108">
        <f t="shared" ca="1" si="108"/>
        <v>68150.651839615777</v>
      </c>
      <c r="L538" s="111">
        <f t="shared" ca="1" si="109"/>
        <v>899711.01593974815</v>
      </c>
      <c r="M538" s="102">
        <f t="shared" ca="1" si="110"/>
        <v>108</v>
      </c>
      <c r="N538" s="111">
        <f t="shared" ca="1" si="111"/>
        <v>8790.2103890794897</v>
      </c>
      <c r="O538" s="102">
        <f t="shared" ca="1" si="112"/>
        <v>36</v>
      </c>
      <c r="P538" s="111">
        <f t="shared" ca="1" si="113"/>
        <v>162820.40676005959</v>
      </c>
      <c r="Q538" s="102">
        <f t="shared" ca="1" si="114"/>
        <v>120</v>
      </c>
      <c r="R538" s="110">
        <f t="shared" ca="1" si="115"/>
        <v>7</v>
      </c>
      <c r="S538">
        <f t="shared" ca="1" si="116"/>
        <v>143</v>
      </c>
    </row>
    <row r="539" spans="1:19">
      <c r="A539" s="49">
        <v>537</v>
      </c>
      <c r="B539">
        <v>1</v>
      </c>
      <c r="C539">
        <v>35</v>
      </c>
      <c r="D539">
        <v>39</v>
      </c>
      <c r="E539">
        <v>3000</v>
      </c>
      <c r="F539">
        <v>3999</v>
      </c>
      <c r="G539" s="61">
        <f t="shared" ca="1" si="104"/>
        <v>39</v>
      </c>
      <c r="H539" s="114">
        <f t="shared" ca="1" si="105"/>
        <v>3258</v>
      </c>
      <c r="I539" s="114" t="str">
        <f t="shared" ca="1" si="106"/>
        <v>China</v>
      </c>
      <c r="J539" s="107">
        <f t="shared" ca="1" si="107"/>
        <v>423.54</v>
      </c>
      <c r="K539" s="108">
        <f t="shared" ca="1" si="108"/>
        <v>69626.687386028731</v>
      </c>
      <c r="L539" s="111">
        <f t="shared" ca="1" si="109"/>
        <v>583330.89353798365</v>
      </c>
      <c r="M539" s="102">
        <f t="shared" ca="1" si="110"/>
        <v>60</v>
      </c>
      <c r="N539" s="111">
        <f t="shared" ca="1" si="111"/>
        <v>16507.120905729666</v>
      </c>
      <c r="O539" s="102">
        <f t="shared" ca="1" si="112"/>
        <v>120</v>
      </c>
      <c r="P539" s="111">
        <f t="shared" ca="1" si="113"/>
        <v>96249.597433767311</v>
      </c>
      <c r="Q539" s="102">
        <f t="shared" ca="1" si="114"/>
        <v>60</v>
      </c>
      <c r="R539" s="110">
        <f t="shared" ca="1" si="115"/>
        <v>5</v>
      </c>
      <c r="S539">
        <f t="shared" ca="1" si="116"/>
        <v>179</v>
      </c>
    </row>
    <row r="540" spans="1:19">
      <c r="A540" s="49">
        <v>538</v>
      </c>
      <c r="B540">
        <v>1</v>
      </c>
      <c r="C540">
        <v>35</v>
      </c>
      <c r="D540">
        <v>39</v>
      </c>
      <c r="E540">
        <v>3000</v>
      </c>
      <c r="F540">
        <v>3999</v>
      </c>
      <c r="G540" s="61">
        <f t="shared" ca="1" si="104"/>
        <v>38</v>
      </c>
      <c r="H540" s="114">
        <f t="shared" ca="1" si="105"/>
        <v>3636</v>
      </c>
      <c r="I540" s="114" t="str">
        <f t="shared" ca="1" si="106"/>
        <v>Singapore</v>
      </c>
      <c r="J540" s="107">
        <f t="shared" ca="1" si="107"/>
        <v>472.68</v>
      </c>
      <c r="K540" s="108">
        <f t="shared" ca="1" si="108"/>
        <v>72960.476049400793</v>
      </c>
      <c r="L540" s="111">
        <f t="shared" ca="1" si="109"/>
        <v>563002.75333684892</v>
      </c>
      <c r="M540" s="102">
        <f t="shared" ca="1" si="110"/>
        <v>48</v>
      </c>
      <c r="N540" s="111">
        <f t="shared" ca="1" si="111"/>
        <v>13563.834338893774</v>
      </c>
      <c r="O540" s="102">
        <f t="shared" ca="1" si="112"/>
        <v>84</v>
      </c>
      <c r="P540" s="111">
        <f t="shared" ca="1" si="113"/>
        <v>124335.14810652629</v>
      </c>
      <c r="Q540" s="102">
        <f t="shared" ca="1" si="114"/>
        <v>84</v>
      </c>
      <c r="R540" s="110">
        <f t="shared" ca="1" si="115"/>
        <v>3</v>
      </c>
      <c r="S540">
        <f t="shared" ca="1" si="116"/>
        <v>167</v>
      </c>
    </row>
    <row r="541" spans="1:19">
      <c r="A541" s="49">
        <v>539</v>
      </c>
      <c r="B541">
        <v>1</v>
      </c>
      <c r="C541">
        <v>35</v>
      </c>
      <c r="D541">
        <v>39</v>
      </c>
      <c r="E541">
        <v>3000</v>
      </c>
      <c r="F541">
        <v>3999</v>
      </c>
      <c r="G541" s="61">
        <f t="shared" ca="1" si="104"/>
        <v>38</v>
      </c>
      <c r="H541" s="114">
        <f t="shared" ca="1" si="105"/>
        <v>3320</v>
      </c>
      <c r="I541" s="114" t="str">
        <f t="shared" ca="1" si="106"/>
        <v>Singapore</v>
      </c>
      <c r="J541" s="107">
        <f t="shared" ca="1" si="107"/>
        <v>431.6</v>
      </c>
      <c r="K541" s="108">
        <f t="shared" ca="1" si="108"/>
        <v>66619.576590761993</v>
      </c>
      <c r="L541" s="111">
        <f t="shared" ca="1" si="109"/>
        <v>514072.92108865193</v>
      </c>
      <c r="M541" s="102">
        <f t="shared" ca="1" si="110"/>
        <v>48</v>
      </c>
      <c r="N541" s="111">
        <f t="shared" ca="1" si="111"/>
        <v>12385.019253335349</v>
      </c>
      <c r="O541" s="102">
        <f t="shared" ca="1" si="112"/>
        <v>84</v>
      </c>
      <c r="P541" s="111">
        <f t="shared" ca="1" si="113"/>
        <v>84822.031979627573</v>
      </c>
      <c r="Q541" s="102">
        <f t="shared" ca="1" si="114"/>
        <v>48</v>
      </c>
      <c r="R541" s="110">
        <f t="shared" ca="1" si="115"/>
        <v>4</v>
      </c>
      <c r="S541">
        <f t="shared" ca="1" si="116"/>
        <v>167</v>
      </c>
    </row>
    <row r="542" spans="1:19">
      <c r="A542" s="49">
        <v>540</v>
      </c>
      <c r="B542">
        <v>1</v>
      </c>
      <c r="C542">
        <v>35</v>
      </c>
      <c r="D542">
        <v>39</v>
      </c>
      <c r="E542">
        <v>3000</v>
      </c>
      <c r="F542">
        <v>3999</v>
      </c>
      <c r="G542" s="61">
        <f t="shared" ca="1" si="104"/>
        <v>38</v>
      </c>
      <c r="H542" s="114">
        <f t="shared" ca="1" si="105"/>
        <v>3095</v>
      </c>
      <c r="I542" s="114" t="str">
        <f t="shared" ca="1" si="106"/>
        <v>Malaysia</v>
      </c>
      <c r="J542" s="107">
        <f t="shared" ca="1" si="107"/>
        <v>402.35</v>
      </c>
      <c r="K542" s="108">
        <f t="shared" ca="1" si="108"/>
        <v>62104.695647110973</v>
      </c>
      <c r="L542" s="111">
        <f t="shared" ca="1" si="109"/>
        <v>641426.28161099262</v>
      </c>
      <c r="M542" s="102">
        <f t="shared" ca="1" si="110"/>
        <v>84</v>
      </c>
      <c r="N542" s="111">
        <f t="shared" ca="1" si="111"/>
        <v>13859.791536078996</v>
      </c>
      <c r="O542" s="102">
        <f t="shared" ca="1" si="112"/>
        <v>108</v>
      </c>
      <c r="P542" s="111">
        <f t="shared" ca="1" si="113"/>
        <v>105835.33646581377</v>
      </c>
      <c r="Q542" s="102">
        <f t="shared" ca="1" si="114"/>
        <v>84</v>
      </c>
      <c r="R542" s="110">
        <f t="shared" ca="1" si="115"/>
        <v>4</v>
      </c>
      <c r="S542">
        <f t="shared" ca="1" si="116"/>
        <v>167</v>
      </c>
    </row>
    <row r="543" spans="1:19">
      <c r="A543" s="49">
        <v>541</v>
      </c>
      <c r="B543">
        <v>1</v>
      </c>
      <c r="C543">
        <v>35</v>
      </c>
      <c r="D543">
        <v>39</v>
      </c>
      <c r="E543">
        <v>3000</v>
      </c>
      <c r="F543">
        <v>3999</v>
      </c>
      <c r="G543" s="61">
        <f t="shared" ca="1" si="104"/>
        <v>39</v>
      </c>
      <c r="H543" s="114">
        <f t="shared" ca="1" si="105"/>
        <v>3384</v>
      </c>
      <c r="I543" s="114" t="str">
        <f t="shared" ca="1" si="106"/>
        <v>Singapore</v>
      </c>
      <c r="J543" s="107">
        <f t="shared" ca="1" si="107"/>
        <v>439.92</v>
      </c>
      <c r="K543" s="108">
        <f t="shared" ca="1" si="108"/>
        <v>72319.432202062992</v>
      </c>
      <c r="L543" s="111">
        <f t="shared" ca="1" si="109"/>
        <v>730437.60701956414</v>
      </c>
      <c r="M543" s="102">
        <f t="shared" ca="1" si="110"/>
        <v>84</v>
      </c>
      <c r="N543" s="111">
        <f t="shared" ca="1" si="111"/>
        <v>11988.036519081474</v>
      </c>
      <c r="O543" s="102">
        <f t="shared" ca="1" si="112"/>
        <v>72</v>
      </c>
      <c r="P543" s="111">
        <f t="shared" ca="1" si="113"/>
        <v>74080.859989386125</v>
      </c>
      <c r="Q543" s="102">
        <f t="shared" ca="1" si="114"/>
        <v>24</v>
      </c>
      <c r="R543" s="110">
        <f t="shared" ca="1" si="115"/>
        <v>7</v>
      </c>
      <c r="S543">
        <f t="shared" ca="1" si="116"/>
        <v>179</v>
      </c>
    </row>
    <row r="544" spans="1:19">
      <c r="A544" s="49">
        <v>542</v>
      </c>
      <c r="B544">
        <v>1</v>
      </c>
      <c r="C544">
        <v>35</v>
      </c>
      <c r="D544">
        <v>39</v>
      </c>
      <c r="E544">
        <v>3000</v>
      </c>
      <c r="F544">
        <v>3999</v>
      </c>
      <c r="G544" s="61">
        <f t="shared" ca="1" si="104"/>
        <v>36</v>
      </c>
      <c r="H544" s="114">
        <f t="shared" ca="1" si="105"/>
        <v>3726</v>
      </c>
      <c r="I544" s="114" t="str">
        <f t="shared" ca="1" si="106"/>
        <v>China</v>
      </c>
      <c r="J544" s="107">
        <f t="shared" ca="1" si="107"/>
        <v>484.38</v>
      </c>
      <c r="K544" s="108">
        <f t="shared" ca="1" si="108"/>
        <v>64860.620371496399</v>
      </c>
      <c r="L544" s="111">
        <f t="shared" ca="1" si="109"/>
        <v>639705.30832572561</v>
      </c>
      <c r="M544" s="102">
        <f t="shared" ca="1" si="110"/>
        <v>72</v>
      </c>
      <c r="N544" s="111">
        <f t="shared" ca="1" si="111"/>
        <v>7459.8511931071143</v>
      </c>
      <c r="O544" s="102">
        <f t="shared" ca="1" si="112"/>
        <v>24</v>
      </c>
      <c r="P544" s="111">
        <f t="shared" ca="1" si="113"/>
        <v>95229.307763039469</v>
      </c>
      <c r="Q544" s="102">
        <f t="shared" ca="1" si="114"/>
        <v>60</v>
      </c>
      <c r="R544" s="110">
        <f t="shared" ca="1" si="115"/>
        <v>2</v>
      </c>
      <c r="S544">
        <f t="shared" ca="1" si="116"/>
        <v>143</v>
      </c>
    </row>
    <row r="545" spans="1:19">
      <c r="A545" s="49">
        <v>543</v>
      </c>
      <c r="B545">
        <v>1</v>
      </c>
      <c r="C545">
        <v>35</v>
      </c>
      <c r="D545">
        <v>39</v>
      </c>
      <c r="E545">
        <v>3000</v>
      </c>
      <c r="F545">
        <v>3999</v>
      </c>
      <c r="G545" s="61">
        <f t="shared" ca="1" si="104"/>
        <v>36</v>
      </c>
      <c r="H545" s="114">
        <f t="shared" ca="1" si="105"/>
        <v>3672</v>
      </c>
      <c r="I545" s="114" t="str">
        <f t="shared" ca="1" si="106"/>
        <v>Malaysia</v>
      </c>
      <c r="J545" s="107">
        <f t="shared" ca="1" si="107"/>
        <v>477.36</v>
      </c>
      <c r="K545" s="108">
        <f t="shared" ca="1" si="108"/>
        <v>63920.611380605158</v>
      </c>
      <c r="L545" s="111">
        <f t="shared" ca="1" si="109"/>
        <v>408429.85598332027</v>
      </c>
      <c r="M545" s="102">
        <f t="shared" ca="1" si="110"/>
        <v>24</v>
      </c>
      <c r="N545" s="111">
        <f t="shared" ca="1" si="111"/>
        <v>12539.404484636416</v>
      </c>
      <c r="O545" s="102">
        <f t="shared" ca="1" si="112"/>
        <v>84</v>
      </c>
      <c r="P545" s="111">
        <f t="shared" ca="1" si="113"/>
        <v>75575.601965878857</v>
      </c>
      <c r="Q545" s="102">
        <f t="shared" ca="1" si="114"/>
        <v>36</v>
      </c>
      <c r="R545" s="110">
        <f t="shared" ca="1" si="115"/>
        <v>4</v>
      </c>
      <c r="S545">
        <f t="shared" ca="1" si="116"/>
        <v>143</v>
      </c>
    </row>
    <row r="546" spans="1:19">
      <c r="A546" s="49">
        <v>544</v>
      </c>
      <c r="B546">
        <v>1</v>
      </c>
      <c r="C546">
        <v>35</v>
      </c>
      <c r="D546">
        <v>39</v>
      </c>
      <c r="E546">
        <v>3000</v>
      </c>
      <c r="F546">
        <v>3999</v>
      </c>
      <c r="G546" s="61">
        <f t="shared" ca="1" si="104"/>
        <v>37</v>
      </c>
      <c r="H546" s="114">
        <f t="shared" ca="1" si="105"/>
        <v>3353</v>
      </c>
      <c r="I546" s="114" t="str">
        <f t="shared" ca="1" si="106"/>
        <v>Malaysia</v>
      </c>
      <c r="J546" s="107">
        <f t="shared" ca="1" si="107"/>
        <v>435.89000000000004</v>
      </c>
      <c r="K546" s="108">
        <f t="shared" ca="1" si="108"/>
        <v>62852.205708803238</v>
      </c>
      <c r="L546" s="111">
        <f t="shared" ca="1" si="109"/>
        <v>397216.08135539718</v>
      </c>
      <c r="M546" s="102">
        <f t="shared" ca="1" si="110"/>
        <v>24</v>
      </c>
      <c r="N546" s="111">
        <f t="shared" ca="1" si="111"/>
        <v>14446.123876305401</v>
      </c>
      <c r="O546" s="102">
        <f t="shared" ca="1" si="112"/>
        <v>108</v>
      </c>
      <c r="P546" s="111">
        <f t="shared" ca="1" si="113"/>
        <v>65540.653423640542</v>
      </c>
      <c r="Q546" s="102">
        <f t="shared" ca="1" si="114"/>
        <v>24</v>
      </c>
      <c r="R546" s="110">
        <f t="shared" ca="1" si="115"/>
        <v>2</v>
      </c>
      <c r="S546">
        <f t="shared" ca="1" si="116"/>
        <v>155</v>
      </c>
    </row>
    <row r="547" spans="1:19">
      <c r="A547" s="49">
        <v>545</v>
      </c>
      <c r="B547">
        <v>1</v>
      </c>
      <c r="C547">
        <v>35</v>
      </c>
      <c r="D547">
        <v>39</v>
      </c>
      <c r="E547">
        <v>3000</v>
      </c>
      <c r="F547">
        <v>3999</v>
      </c>
      <c r="G547" s="61">
        <f t="shared" ca="1" si="104"/>
        <v>38</v>
      </c>
      <c r="H547" s="114">
        <f t="shared" ca="1" si="105"/>
        <v>3510</v>
      </c>
      <c r="I547" s="114" t="str">
        <f t="shared" ca="1" si="106"/>
        <v>China</v>
      </c>
      <c r="J547" s="107">
        <f t="shared" ca="1" si="107"/>
        <v>456.3</v>
      </c>
      <c r="K547" s="108">
        <f t="shared" ca="1" si="108"/>
        <v>70432.14272095621</v>
      </c>
      <c r="L547" s="111">
        <f t="shared" ca="1" si="109"/>
        <v>953990.78081848565</v>
      </c>
      <c r="M547" s="102">
        <f t="shared" ca="1" si="110"/>
        <v>120</v>
      </c>
      <c r="N547" s="111">
        <f t="shared" ca="1" si="111"/>
        <v>14360.782633735267</v>
      </c>
      <c r="O547" s="102">
        <f t="shared" ca="1" si="112"/>
        <v>96</v>
      </c>
      <c r="P547" s="111">
        <f t="shared" ca="1" si="113"/>
        <v>144083.61637264673</v>
      </c>
      <c r="Q547" s="102">
        <f t="shared" ca="1" si="114"/>
        <v>108</v>
      </c>
      <c r="R547" s="110">
        <f t="shared" ca="1" si="115"/>
        <v>7</v>
      </c>
      <c r="S547">
        <f t="shared" ca="1" si="116"/>
        <v>167</v>
      </c>
    </row>
    <row r="548" spans="1:19">
      <c r="A548" s="49">
        <v>546</v>
      </c>
      <c r="B548">
        <v>1</v>
      </c>
      <c r="C548">
        <v>35</v>
      </c>
      <c r="D548">
        <v>39</v>
      </c>
      <c r="E548">
        <v>3000</v>
      </c>
      <c r="F548">
        <v>3999</v>
      </c>
      <c r="G548" s="61">
        <f t="shared" ca="1" si="104"/>
        <v>38</v>
      </c>
      <c r="H548" s="114">
        <f t="shared" ca="1" si="105"/>
        <v>3448</v>
      </c>
      <c r="I548" s="114" t="str">
        <f t="shared" ca="1" si="106"/>
        <v>China</v>
      </c>
      <c r="J548" s="107">
        <f t="shared" ca="1" si="107"/>
        <v>448.24</v>
      </c>
      <c r="K548" s="108">
        <f t="shared" ca="1" si="108"/>
        <v>69188.042194261259</v>
      </c>
      <c r="L548" s="111">
        <f t="shared" ca="1" si="109"/>
        <v>589937.14201852726</v>
      </c>
      <c r="M548" s="102">
        <f t="shared" ca="1" si="110"/>
        <v>60</v>
      </c>
      <c r="N548" s="111">
        <f t="shared" ca="1" si="111"/>
        <v>8670.5656854029894</v>
      </c>
      <c r="O548" s="102">
        <f t="shared" ca="1" si="112"/>
        <v>36</v>
      </c>
      <c r="P548" s="111">
        <f t="shared" ca="1" si="113"/>
        <v>107263.18746446123</v>
      </c>
      <c r="Q548" s="102">
        <f t="shared" ca="1" si="114"/>
        <v>72</v>
      </c>
      <c r="R548" s="110">
        <f t="shared" ca="1" si="115"/>
        <v>5</v>
      </c>
      <c r="S548">
        <f t="shared" ca="1" si="116"/>
        <v>167</v>
      </c>
    </row>
    <row r="549" spans="1:19">
      <c r="A549" s="49">
        <v>547</v>
      </c>
      <c r="B549">
        <v>1</v>
      </c>
      <c r="C549">
        <v>35</v>
      </c>
      <c r="D549">
        <v>39</v>
      </c>
      <c r="E549">
        <v>3000</v>
      </c>
      <c r="F549">
        <v>3999</v>
      </c>
      <c r="G549" s="61">
        <f t="shared" ca="1" si="104"/>
        <v>39</v>
      </c>
      <c r="H549" s="114">
        <f t="shared" ca="1" si="105"/>
        <v>3116</v>
      </c>
      <c r="I549" s="114" t="str">
        <f t="shared" ca="1" si="106"/>
        <v>Singapore</v>
      </c>
      <c r="J549" s="107">
        <f t="shared" ca="1" si="107"/>
        <v>405.08000000000004</v>
      </c>
      <c r="K549" s="108">
        <f t="shared" ca="1" si="108"/>
        <v>66592.006720339341</v>
      </c>
      <c r="L549" s="111">
        <f t="shared" ca="1" si="109"/>
        <v>557906.4040099316</v>
      </c>
      <c r="M549" s="102">
        <f t="shared" ca="1" si="110"/>
        <v>60</v>
      </c>
      <c r="N549" s="111">
        <f t="shared" ca="1" si="111"/>
        <v>7441.520300674636</v>
      </c>
      <c r="O549" s="102">
        <f t="shared" ca="1" si="112"/>
        <v>24</v>
      </c>
      <c r="P549" s="111">
        <f t="shared" ca="1" si="113"/>
        <v>75604.00586662085</v>
      </c>
      <c r="Q549" s="102">
        <f t="shared" ca="1" si="114"/>
        <v>36</v>
      </c>
      <c r="R549" s="110">
        <f t="shared" ca="1" si="115"/>
        <v>5</v>
      </c>
      <c r="S549">
        <f t="shared" ca="1" si="116"/>
        <v>179</v>
      </c>
    </row>
    <row r="550" spans="1:19">
      <c r="A550" s="49">
        <v>548</v>
      </c>
      <c r="B550">
        <v>1</v>
      </c>
      <c r="C550">
        <v>35</v>
      </c>
      <c r="D550">
        <v>39</v>
      </c>
      <c r="E550">
        <v>3000</v>
      </c>
      <c r="F550">
        <v>3999</v>
      </c>
      <c r="G550" s="61">
        <f t="shared" ca="1" si="104"/>
        <v>38</v>
      </c>
      <c r="H550" s="114">
        <f t="shared" ca="1" si="105"/>
        <v>3612</v>
      </c>
      <c r="I550" s="114" t="str">
        <f t="shared" ca="1" si="106"/>
        <v>Malaysia</v>
      </c>
      <c r="J550" s="107">
        <f t="shared" ca="1" si="107"/>
        <v>469.56</v>
      </c>
      <c r="K550" s="108">
        <f t="shared" ca="1" si="108"/>
        <v>72478.888748744677</v>
      </c>
      <c r="L550" s="111">
        <f t="shared" ca="1" si="109"/>
        <v>504609.48787824821</v>
      </c>
      <c r="M550" s="102">
        <f t="shared" ca="1" si="110"/>
        <v>36</v>
      </c>
      <c r="N550" s="111">
        <f t="shared" ca="1" si="111"/>
        <v>17670.844617007024</v>
      </c>
      <c r="O550" s="102">
        <f t="shared" ca="1" si="112"/>
        <v>120</v>
      </c>
      <c r="P550" s="111">
        <f t="shared" ca="1" si="113"/>
        <v>135465.95812050562</v>
      </c>
      <c r="Q550" s="102">
        <f t="shared" ca="1" si="114"/>
        <v>96</v>
      </c>
      <c r="R550" s="110">
        <f t="shared" ca="1" si="115"/>
        <v>1</v>
      </c>
      <c r="S550">
        <f t="shared" ca="1" si="116"/>
        <v>167</v>
      </c>
    </row>
    <row r="551" spans="1:19">
      <c r="A551" s="49">
        <v>549</v>
      </c>
      <c r="B551">
        <v>0</v>
      </c>
      <c r="C551">
        <v>35</v>
      </c>
      <c r="D551">
        <v>39</v>
      </c>
      <c r="E551">
        <v>3000</v>
      </c>
      <c r="F551">
        <v>3999</v>
      </c>
      <c r="G551" s="61">
        <f t="shared" ca="1" si="104"/>
        <v>37</v>
      </c>
      <c r="H551" s="114">
        <f t="shared" ca="1" si="105"/>
        <v>3087</v>
      </c>
      <c r="I551" s="114" t="str">
        <f t="shared" ca="1" si="106"/>
        <v>Malaysia</v>
      </c>
      <c r="J551" s="107">
        <f t="shared" ca="1" si="107"/>
        <v>401.31</v>
      </c>
      <c r="K551" s="108">
        <f t="shared" ca="1" si="108"/>
        <v>57866.018199545353</v>
      </c>
      <c r="L551" s="111">
        <f t="shared" ca="1" si="109"/>
        <v>454110.63967716426</v>
      </c>
      <c r="M551" s="102">
        <f t="shared" ca="1" si="110"/>
        <v>48</v>
      </c>
      <c r="N551" s="111">
        <f t="shared" ca="1" si="111"/>
        <v>11031.775710920181</v>
      </c>
      <c r="O551" s="102">
        <f t="shared" ca="1" si="112"/>
        <v>84</v>
      </c>
      <c r="P551" s="111">
        <f t="shared" ca="1" si="113"/>
        <v>91767.74474443162</v>
      </c>
      <c r="Q551" s="102">
        <f t="shared" ca="1" si="114"/>
        <v>72</v>
      </c>
      <c r="R551" s="110">
        <f t="shared" ca="1" si="115"/>
        <v>1</v>
      </c>
      <c r="S551">
        <f t="shared" ca="1" si="116"/>
        <v>155</v>
      </c>
    </row>
    <row r="552" spans="1:19">
      <c r="A552" s="49">
        <v>550</v>
      </c>
      <c r="B552">
        <v>0</v>
      </c>
      <c r="C552">
        <v>35</v>
      </c>
      <c r="D552">
        <v>39</v>
      </c>
      <c r="E552">
        <v>3000</v>
      </c>
      <c r="F552">
        <v>3999</v>
      </c>
      <c r="G552" s="61">
        <f t="shared" ca="1" si="104"/>
        <v>37</v>
      </c>
      <c r="H552" s="114">
        <f t="shared" ca="1" si="105"/>
        <v>3554</v>
      </c>
      <c r="I552" s="114" t="str">
        <f t="shared" ca="1" si="106"/>
        <v>China</v>
      </c>
      <c r="J552" s="107">
        <f t="shared" ca="1" si="107"/>
        <v>462.02000000000004</v>
      </c>
      <c r="K552" s="108">
        <f t="shared" ca="1" si="108"/>
        <v>66619.963939483059</v>
      </c>
      <c r="L552" s="111">
        <f t="shared" ca="1" si="109"/>
        <v>375440.27267024771</v>
      </c>
      <c r="M552" s="102">
        <f t="shared" ca="1" si="110"/>
        <v>12</v>
      </c>
      <c r="N552" s="111">
        <f t="shared" ca="1" si="111"/>
        <v>13961.04911293831</v>
      </c>
      <c r="O552" s="102">
        <f t="shared" ca="1" si="112"/>
        <v>96</v>
      </c>
      <c r="P552" s="111">
        <f t="shared" ca="1" si="113"/>
        <v>69469.574192549495</v>
      </c>
      <c r="Q552" s="102">
        <f t="shared" ca="1" si="114"/>
        <v>24</v>
      </c>
      <c r="R552" s="110">
        <f t="shared" ca="1" si="115"/>
        <v>7</v>
      </c>
      <c r="S552">
        <f t="shared" ca="1" si="116"/>
        <v>155</v>
      </c>
    </row>
    <row r="553" spans="1:19">
      <c r="A553" s="49">
        <v>551</v>
      </c>
      <c r="B553">
        <v>0</v>
      </c>
      <c r="C553">
        <v>35</v>
      </c>
      <c r="D553">
        <v>39</v>
      </c>
      <c r="E553">
        <v>3000</v>
      </c>
      <c r="F553">
        <v>3999</v>
      </c>
      <c r="G553" s="61">
        <f t="shared" ca="1" si="104"/>
        <v>37</v>
      </c>
      <c r="H553" s="114">
        <f t="shared" ca="1" si="105"/>
        <v>3820</v>
      </c>
      <c r="I553" s="114" t="str">
        <f t="shared" ca="1" si="106"/>
        <v>Malaysia</v>
      </c>
      <c r="J553" s="107">
        <f t="shared" ca="1" si="107"/>
        <v>496.6</v>
      </c>
      <c r="K553" s="108">
        <f t="shared" ca="1" si="108"/>
        <v>71606.151448740929</v>
      </c>
      <c r="L553" s="111">
        <f t="shared" ca="1" si="109"/>
        <v>914341.93603550096</v>
      </c>
      <c r="M553" s="102">
        <f t="shared" ca="1" si="110"/>
        <v>108</v>
      </c>
      <c r="N553" s="111">
        <f t="shared" ca="1" si="111"/>
        <v>18014.015883806282</v>
      </c>
      <c r="O553" s="102">
        <f t="shared" ca="1" si="112"/>
        <v>120</v>
      </c>
      <c r="P553" s="111">
        <f t="shared" ca="1" si="113"/>
        <v>92719.772007941909</v>
      </c>
      <c r="Q553" s="102">
        <f t="shared" ca="1" si="114"/>
        <v>48</v>
      </c>
      <c r="R553" s="110">
        <f t="shared" ca="1" si="115"/>
        <v>7</v>
      </c>
      <c r="S553">
        <f t="shared" ca="1" si="116"/>
        <v>155</v>
      </c>
    </row>
    <row r="554" spans="1:19">
      <c r="A554" s="49">
        <v>552</v>
      </c>
      <c r="B554">
        <v>0</v>
      </c>
      <c r="C554">
        <v>35</v>
      </c>
      <c r="D554">
        <v>39</v>
      </c>
      <c r="E554">
        <v>3000</v>
      </c>
      <c r="F554">
        <v>3999</v>
      </c>
      <c r="G554" s="61">
        <f t="shared" ca="1" si="104"/>
        <v>36</v>
      </c>
      <c r="H554" s="114">
        <f t="shared" ca="1" si="105"/>
        <v>3069</v>
      </c>
      <c r="I554" s="114" t="str">
        <f t="shared" ca="1" si="106"/>
        <v>China</v>
      </c>
      <c r="J554" s="107">
        <f t="shared" ca="1" si="107"/>
        <v>398.97</v>
      </c>
      <c r="K554" s="108">
        <f t="shared" ca="1" si="108"/>
        <v>53423.844315652837</v>
      </c>
      <c r="L554" s="111">
        <f t="shared" ca="1" si="109"/>
        <v>382817.59165722941</v>
      </c>
      <c r="M554" s="102">
        <f t="shared" ca="1" si="110"/>
        <v>36</v>
      </c>
      <c r="N554" s="111">
        <f t="shared" ca="1" si="111"/>
        <v>13923.952026377508</v>
      </c>
      <c r="O554" s="102">
        <f t="shared" ca="1" si="112"/>
        <v>120</v>
      </c>
      <c r="P554" s="111">
        <f t="shared" ca="1" si="113"/>
        <v>96068.844407416676</v>
      </c>
      <c r="Q554" s="102">
        <f t="shared" ca="1" si="114"/>
        <v>84</v>
      </c>
      <c r="R554" s="110">
        <f t="shared" ca="1" si="115"/>
        <v>7</v>
      </c>
      <c r="S554">
        <f t="shared" ca="1" si="116"/>
        <v>143</v>
      </c>
    </row>
    <row r="555" spans="1:19">
      <c r="A555" s="49">
        <v>553</v>
      </c>
      <c r="B555">
        <v>0</v>
      </c>
      <c r="C555">
        <v>35</v>
      </c>
      <c r="D555">
        <v>39</v>
      </c>
      <c r="E555">
        <v>3000</v>
      </c>
      <c r="F555">
        <v>3999</v>
      </c>
      <c r="G555" s="61">
        <f t="shared" ca="1" si="104"/>
        <v>39</v>
      </c>
      <c r="H555" s="114">
        <f t="shared" ca="1" si="105"/>
        <v>3198</v>
      </c>
      <c r="I555" s="114" t="str">
        <f t="shared" ca="1" si="106"/>
        <v>Malaysia</v>
      </c>
      <c r="J555" s="107">
        <f t="shared" ca="1" si="107"/>
        <v>415.74</v>
      </c>
      <c r="K555" s="108">
        <f t="shared" ca="1" si="108"/>
        <v>68344.427949821926</v>
      </c>
      <c r="L555" s="111">
        <f t="shared" ca="1" si="109"/>
        <v>755530.29918021464</v>
      </c>
      <c r="M555" s="102">
        <f t="shared" ca="1" si="110"/>
        <v>96</v>
      </c>
      <c r="N555" s="111">
        <f t="shared" ca="1" si="111"/>
        <v>8464.754723822618</v>
      </c>
      <c r="O555" s="102">
        <f t="shared" ca="1" si="112"/>
        <v>36</v>
      </c>
      <c r="P555" s="111">
        <f t="shared" ca="1" si="113"/>
        <v>124662.49936473543</v>
      </c>
      <c r="Q555" s="102">
        <f t="shared" ca="1" si="114"/>
        <v>96</v>
      </c>
      <c r="R555" s="110">
        <f t="shared" ca="1" si="115"/>
        <v>2</v>
      </c>
      <c r="S555">
        <f t="shared" ca="1" si="116"/>
        <v>179</v>
      </c>
    </row>
    <row r="556" spans="1:19">
      <c r="A556" s="49">
        <v>554</v>
      </c>
      <c r="B556">
        <v>0</v>
      </c>
      <c r="C556">
        <v>35</v>
      </c>
      <c r="D556">
        <v>39</v>
      </c>
      <c r="E556">
        <v>3000</v>
      </c>
      <c r="F556">
        <v>3999</v>
      </c>
      <c r="G556" s="61">
        <f t="shared" ca="1" si="104"/>
        <v>35</v>
      </c>
      <c r="H556" s="114">
        <f t="shared" ca="1" si="105"/>
        <v>3750</v>
      </c>
      <c r="I556" s="114" t="str">
        <f t="shared" ca="1" si="106"/>
        <v>Singapore</v>
      </c>
      <c r="J556" s="107">
        <f t="shared" ca="1" si="107"/>
        <v>487.5</v>
      </c>
      <c r="K556" s="108">
        <f t="shared" ca="1" si="108"/>
        <v>60200.466285641312</v>
      </c>
      <c r="L556" s="111">
        <f t="shared" ca="1" si="109"/>
        <v>825552.43215484405</v>
      </c>
      <c r="M556" s="102">
        <f t="shared" ca="1" si="110"/>
        <v>108</v>
      </c>
      <c r="N556" s="111">
        <f t="shared" ca="1" si="111"/>
        <v>13484.628551051965</v>
      </c>
      <c r="O556" s="102">
        <f t="shared" ca="1" si="112"/>
        <v>96</v>
      </c>
      <c r="P556" s="111">
        <f t="shared" ca="1" si="113"/>
        <v>81266.869358816926</v>
      </c>
      <c r="Q556" s="102">
        <f t="shared" ca="1" si="114"/>
        <v>48</v>
      </c>
      <c r="R556" s="110">
        <f t="shared" ca="1" si="115"/>
        <v>6</v>
      </c>
      <c r="S556">
        <f t="shared" ca="1" si="116"/>
        <v>131</v>
      </c>
    </row>
    <row r="557" spans="1:19">
      <c r="A557" s="49">
        <v>555</v>
      </c>
      <c r="B557">
        <v>0</v>
      </c>
      <c r="C557">
        <v>35</v>
      </c>
      <c r="D557">
        <v>39</v>
      </c>
      <c r="E557">
        <v>3000</v>
      </c>
      <c r="F557">
        <v>3999</v>
      </c>
      <c r="G557" s="61">
        <f t="shared" ca="1" si="104"/>
        <v>35</v>
      </c>
      <c r="H557" s="114">
        <f t="shared" ca="1" si="105"/>
        <v>3356</v>
      </c>
      <c r="I557" s="114" t="str">
        <f t="shared" ca="1" si="106"/>
        <v>Singapore</v>
      </c>
      <c r="J557" s="107">
        <f t="shared" ca="1" si="107"/>
        <v>436.28000000000003</v>
      </c>
      <c r="K557" s="108">
        <f t="shared" ca="1" si="108"/>
        <v>53875.403961229931</v>
      </c>
      <c r="L557" s="111">
        <f t="shared" ca="1" si="109"/>
        <v>393033.75222926174</v>
      </c>
      <c r="M557" s="102">
        <f t="shared" ca="1" si="110"/>
        <v>36</v>
      </c>
      <c r="N557" s="111">
        <f t="shared" ca="1" si="111"/>
        <v>10920.908273247926</v>
      </c>
      <c r="O557" s="102">
        <f t="shared" ca="1" si="112"/>
        <v>84</v>
      </c>
      <c r="P557" s="111">
        <f t="shared" ca="1" si="113"/>
        <v>90317.083352475311</v>
      </c>
      <c r="Q557" s="102">
        <f t="shared" ca="1" si="114"/>
        <v>72</v>
      </c>
      <c r="R557" s="110">
        <f t="shared" ca="1" si="115"/>
        <v>7</v>
      </c>
      <c r="S557">
        <f t="shared" ca="1" si="116"/>
        <v>131</v>
      </c>
    </row>
    <row r="558" spans="1:19">
      <c r="A558" s="49">
        <v>556</v>
      </c>
      <c r="B558">
        <v>0</v>
      </c>
      <c r="C558">
        <v>35</v>
      </c>
      <c r="D558">
        <v>39</v>
      </c>
      <c r="E558">
        <v>3000</v>
      </c>
      <c r="F558">
        <v>3999</v>
      </c>
      <c r="G558" s="61">
        <f t="shared" ca="1" si="104"/>
        <v>36</v>
      </c>
      <c r="H558" s="114">
        <f t="shared" ca="1" si="105"/>
        <v>3288</v>
      </c>
      <c r="I558" s="114" t="str">
        <f t="shared" ca="1" si="106"/>
        <v>Singapore</v>
      </c>
      <c r="J558" s="107">
        <f t="shared" ca="1" si="107"/>
        <v>427.44</v>
      </c>
      <c r="K558" s="108">
        <f t="shared" ca="1" si="108"/>
        <v>57236.103000934017</v>
      </c>
      <c r="L558" s="111">
        <f t="shared" ca="1" si="109"/>
        <v>623783.01176295895</v>
      </c>
      <c r="M558" s="102">
        <f t="shared" ca="1" si="110"/>
        <v>84</v>
      </c>
      <c r="N558" s="111">
        <f t="shared" ca="1" si="111"/>
        <v>12373.101427672773</v>
      </c>
      <c r="O558" s="102">
        <f t="shared" ca="1" si="112"/>
        <v>96</v>
      </c>
      <c r="P558" s="111">
        <f t="shared" ca="1" si="113"/>
        <v>60343.509114398395</v>
      </c>
      <c r="Q558" s="102">
        <f t="shared" ca="1" si="114"/>
        <v>24</v>
      </c>
      <c r="R558" s="110">
        <f t="shared" ca="1" si="115"/>
        <v>1</v>
      </c>
      <c r="S558">
        <f t="shared" ca="1" si="116"/>
        <v>143</v>
      </c>
    </row>
    <row r="559" spans="1:19">
      <c r="A559" s="49">
        <v>557</v>
      </c>
      <c r="B559">
        <v>0</v>
      </c>
      <c r="C559">
        <v>35</v>
      </c>
      <c r="D559">
        <v>39</v>
      </c>
      <c r="E559">
        <v>3000</v>
      </c>
      <c r="F559">
        <v>3999</v>
      </c>
      <c r="G559" s="61">
        <f t="shared" ca="1" si="104"/>
        <v>35</v>
      </c>
      <c r="H559" s="114">
        <f t="shared" ca="1" si="105"/>
        <v>3977</v>
      </c>
      <c r="I559" s="114" t="str">
        <f t="shared" ca="1" si="106"/>
        <v>China</v>
      </c>
      <c r="J559" s="107">
        <f t="shared" ca="1" si="107"/>
        <v>517.01</v>
      </c>
      <c r="K559" s="108">
        <f t="shared" ca="1" si="108"/>
        <v>63844.601178132129</v>
      </c>
      <c r="L559" s="111">
        <f t="shared" ca="1" si="109"/>
        <v>465761.39231697668</v>
      </c>
      <c r="M559" s="102">
        <f t="shared" ca="1" si="110"/>
        <v>36</v>
      </c>
      <c r="N559" s="111">
        <f t="shared" ca="1" si="111"/>
        <v>6560.0003362353782</v>
      </c>
      <c r="O559" s="102">
        <f t="shared" ca="1" si="112"/>
        <v>12</v>
      </c>
      <c r="P559" s="111">
        <f t="shared" ca="1" si="113"/>
        <v>107029.51146984336</v>
      </c>
      <c r="Q559" s="102">
        <f t="shared" ca="1" si="114"/>
        <v>72</v>
      </c>
      <c r="R559" s="110">
        <f t="shared" ca="1" si="115"/>
        <v>5</v>
      </c>
      <c r="S559">
        <f t="shared" ca="1" si="116"/>
        <v>131</v>
      </c>
    </row>
    <row r="560" spans="1:19">
      <c r="A560" s="49">
        <v>558</v>
      </c>
      <c r="B560">
        <v>0</v>
      </c>
      <c r="C560">
        <v>35</v>
      </c>
      <c r="D560">
        <v>39</v>
      </c>
      <c r="E560">
        <v>3000</v>
      </c>
      <c r="F560">
        <v>3999</v>
      </c>
      <c r="G560" s="61">
        <f t="shared" ca="1" si="104"/>
        <v>35</v>
      </c>
      <c r="H560" s="114">
        <f t="shared" ca="1" si="105"/>
        <v>3387</v>
      </c>
      <c r="I560" s="114" t="str">
        <f t="shared" ca="1" si="106"/>
        <v>Malaysia</v>
      </c>
      <c r="J560" s="107">
        <f t="shared" ca="1" si="107"/>
        <v>440.31</v>
      </c>
      <c r="K560" s="108">
        <f t="shared" ca="1" si="108"/>
        <v>54373.061149191228</v>
      </c>
      <c r="L560" s="111">
        <f t="shared" ca="1" si="109"/>
        <v>676628.69485056307</v>
      </c>
      <c r="M560" s="102">
        <f t="shared" ca="1" si="110"/>
        <v>96</v>
      </c>
      <c r="N560" s="111">
        <f t="shared" ca="1" si="111"/>
        <v>7139.9570138287154</v>
      </c>
      <c r="O560" s="102">
        <f t="shared" ca="1" si="112"/>
        <v>36</v>
      </c>
      <c r="P560" s="111">
        <f t="shared" ca="1" si="113"/>
        <v>73400.236404883457</v>
      </c>
      <c r="Q560" s="102">
        <f t="shared" ca="1" si="114"/>
        <v>48</v>
      </c>
      <c r="R560" s="110">
        <f t="shared" ca="1" si="115"/>
        <v>1</v>
      </c>
      <c r="S560">
        <f t="shared" ca="1" si="116"/>
        <v>131</v>
      </c>
    </row>
    <row r="561" spans="1:19">
      <c r="A561" s="49">
        <v>559</v>
      </c>
      <c r="B561">
        <v>0</v>
      </c>
      <c r="C561">
        <v>35</v>
      </c>
      <c r="D561">
        <v>39</v>
      </c>
      <c r="E561">
        <v>3000</v>
      </c>
      <c r="F561">
        <v>3999</v>
      </c>
      <c r="G561" s="61">
        <f t="shared" ca="1" si="104"/>
        <v>35</v>
      </c>
      <c r="H561" s="114">
        <f t="shared" ca="1" si="105"/>
        <v>3540</v>
      </c>
      <c r="I561" s="114" t="str">
        <f t="shared" ca="1" si="106"/>
        <v>Malaysia</v>
      </c>
      <c r="J561" s="107">
        <f t="shared" ca="1" si="107"/>
        <v>460.2</v>
      </c>
      <c r="K561" s="108">
        <f t="shared" ca="1" si="108"/>
        <v>56829.240173645398</v>
      </c>
      <c r="L561" s="111">
        <f t="shared" ca="1" si="109"/>
        <v>856680.30336962559</v>
      </c>
      <c r="M561" s="102">
        <f t="shared" ca="1" si="110"/>
        <v>120</v>
      </c>
      <c r="N561" s="111">
        <f t="shared" ca="1" si="111"/>
        <v>7462.4882872611906</v>
      </c>
      <c r="O561" s="102">
        <f t="shared" ca="1" si="112"/>
        <v>36</v>
      </c>
      <c r="P561" s="111">
        <f t="shared" ca="1" si="113"/>
        <v>116686.98572843634</v>
      </c>
      <c r="Q561" s="102">
        <f t="shared" ca="1" si="114"/>
        <v>96</v>
      </c>
      <c r="R561" s="110">
        <f t="shared" ca="1" si="115"/>
        <v>2</v>
      </c>
      <c r="S561">
        <f t="shared" ca="1" si="116"/>
        <v>131</v>
      </c>
    </row>
    <row r="562" spans="1:19">
      <c r="A562" s="49">
        <v>560</v>
      </c>
      <c r="B562">
        <v>0</v>
      </c>
      <c r="C562">
        <v>35</v>
      </c>
      <c r="D562">
        <v>39</v>
      </c>
      <c r="E562">
        <v>3000</v>
      </c>
      <c r="F562">
        <v>3999</v>
      </c>
      <c r="G562" s="61">
        <f t="shared" ca="1" si="104"/>
        <v>35</v>
      </c>
      <c r="H562" s="114">
        <f t="shared" ca="1" si="105"/>
        <v>3980</v>
      </c>
      <c r="I562" s="114" t="str">
        <f t="shared" ca="1" si="106"/>
        <v>Singapore</v>
      </c>
      <c r="J562" s="107">
        <f t="shared" ca="1" si="107"/>
        <v>517.4</v>
      </c>
      <c r="K562" s="108">
        <f t="shared" ca="1" si="108"/>
        <v>63892.761551160642</v>
      </c>
      <c r="L562" s="111">
        <f t="shared" ca="1" si="109"/>
        <v>583654.66499010264</v>
      </c>
      <c r="M562" s="102">
        <f t="shared" ca="1" si="110"/>
        <v>60</v>
      </c>
      <c r="N562" s="111">
        <f t="shared" ca="1" si="111"/>
        <v>14311.685768849817</v>
      </c>
      <c r="O562" s="102">
        <f t="shared" ca="1" si="112"/>
        <v>96</v>
      </c>
      <c r="P562" s="111">
        <f t="shared" ca="1" si="113"/>
        <v>96303.019723366946</v>
      </c>
      <c r="Q562" s="102">
        <f t="shared" ca="1" si="114"/>
        <v>60</v>
      </c>
      <c r="R562" s="110">
        <f t="shared" ca="1" si="115"/>
        <v>6</v>
      </c>
      <c r="S562">
        <f t="shared" ca="1" si="116"/>
        <v>131</v>
      </c>
    </row>
    <row r="563" spans="1:19">
      <c r="A563" s="49">
        <v>561</v>
      </c>
      <c r="B563">
        <v>0</v>
      </c>
      <c r="C563">
        <v>35</v>
      </c>
      <c r="D563">
        <v>39</v>
      </c>
      <c r="E563">
        <v>3000</v>
      </c>
      <c r="F563">
        <v>3999</v>
      </c>
      <c r="G563" s="61">
        <f t="shared" ca="1" si="104"/>
        <v>39</v>
      </c>
      <c r="H563" s="114">
        <f t="shared" ca="1" si="105"/>
        <v>3186</v>
      </c>
      <c r="I563" s="114" t="str">
        <f t="shared" ca="1" si="106"/>
        <v>Malaysia</v>
      </c>
      <c r="J563" s="107">
        <f t="shared" ca="1" si="107"/>
        <v>414.18</v>
      </c>
      <c r="K563" s="108">
        <f t="shared" ca="1" si="108"/>
        <v>68087.976062580579</v>
      </c>
      <c r="L563" s="111">
        <f t="shared" ca="1" si="109"/>
        <v>380083.08400188142</v>
      </c>
      <c r="M563" s="102">
        <f t="shared" ca="1" si="110"/>
        <v>12</v>
      </c>
      <c r="N563" s="111">
        <f t="shared" ca="1" si="111"/>
        <v>16142.32265366934</v>
      </c>
      <c r="O563" s="102">
        <f t="shared" ca="1" si="112"/>
        <v>120</v>
      </c>
      <c r="P563" s="111">
        <f t="shared" ca="1" si="113"/>
        <v>124194.7226316595</v>
      </c>
      <c r="Q563" s="102">
        <f t="shared" ca="1" si="114"/>
        <v>96</v>
      </c>
      <c r="R563" s="110">
        <f t="shared" ca="1" si="115"/>
        <v>6</v>
      </c>
      <c r="S563">
        <f t="shared" ca="1" si="116"/>
        <v>179</v>
      </c>
    </row>
    <row r="564" spans="1:19">
      <c r="A564" s="49">
        <v>562</v>
      </c>
      <c r="B564">
        <v>0</v>
      </c>
      <c r="C564">
        <v>35</v>
      </c>
      <c r="D564">
        <v>39</v>
      </c>
      <c r="E564">
        <v>3000</v>
      </c>
      <c r="F564">
        <v>3999</v>
      </c>
      <c r="G564" s="61">
        <f t="shared" ca="1" si="104"/>
        <v>35</v>
      </c>
      <c r="H564" s="114">
        <f t="shared" ca="1" si="105"/>
        <v>3407</v>
      </c>
      <c r="I564" s="114" t="str">
        <f t="shared" ca="1" si="106"/>
        <v>Singapore</v>
      </c>
      <c r="J564" s="107">
        <f t="shared" ca="1" si="107"/>
        <v>442.91</v>
      </c>
      <c r="K564" s="108">
        <f t="shared" ca="1" si="108"/>
        <v>54694.130302714657</v>
      </c>
      <c r="L564" s="111">
        <f t="shared" ca="1" si="109"/>
        <v>615937.20181028475</v>
      </c>
      <c r="M564" s="102">
        <f t="shared" ca="1" si="110"/>
        <v>84</v>
      </c>
      <c r="N564" s="111">
        <f t="shared" ca="1" si="111"/>
        <v>13500.754254487454</v>
      </c>
      <c r="O564" s="102">
        <f t="shared" ca="1" si="112"/>
        <v>108</v>
      </c>
      <c r="P564" s="111">
        <f t="shared" ca="1" si="113"/>
        <v>101629.63829869698</v>
      </c>
      <c r="Q564" s="102">
        <f t="shared" ca="1" si="114"/>
        <v>84</v>
      </c>
      <c r="R564" s="110">
        <f t="shared" ca="1" si="115"/>
        <v>1</v>
      </c>
      <c r="S564">
        <f t="shared" ca="1" si="116"/>
        <v>131</v>
      </c>
    </row>
    <row r="565" spans="1:19">
      <c r="A565" s="49">
        <v>563</v>
      </c>
      <c r="B565">
        <v>0</v>
      </c>
      <c r="C565">
        <v>35</v>
      </c>
      <c r="D565">
        <v>39</v>
      </c>
      <c r="E565">
        <v>3000</v>
      </c>
      <c r="F565">
        <v>3999</v>
      </c>
      <c r="G565" s="61">
        <f t="shared" ca="1" si="104"/>
        <v>36</v>
      </c>
      <c r="H565" s="114">
        <f t="shared" ca="1" si="105"/>
        <v>3901</v>
      </c>
      <c r="I565" s="114" t="str">
        <f t="shared" ca="1" si="106"/>
        <v>Singapore</v>
      </c>
      <c r="J565" s="107">
        <f t="shared" ca="1" si="107"/>
        <v>507.13</v>
      </c>
      <c r="K565" s="108">
        <f t="shared" ca="1" si="108"/>
        <v>67906.94580494026</v>
      </c>
      <c r="L565" s="111">
        <f t="shared" ca="1" si="109"/>
        <v>815549.28138266224</v>
      </c>
      <c r="M565" s="102">
        <f t="shared" ca="1" si="110"/>
        <v>96</v>
      </c>
      <c r="N565" s="111">
        <f t="shared" ca="1" si="111"/>
        <v>14679.887064887924</v>
      </c>
      <c r="O565" s="102">
        <f t="shared" ca="1" si="112"/>
        <v>96</v>
      </c>
      <c r="P565" s="111">
        <f t="shared" ca="1" si="113"/>
        <v>71593.68280269712</v>
      </c>
      <c r="Q565" s="102">
        <f t="shared" ca="1" si="114"/>
        <v>24</v>
      </c>
      <c r="R565" s="110">
        <f t="shared" ca="1" si="115"/>
        <v>4</v>
      </c>
      <c r="S565">
        <f t="shared" ca="1" si="116"/>
        <v>143</v>
      </c>
    </row>
    <row r="566" spans="1:19">
      <c r="A566" s="49">
        <v>564</v>
      </c>
      <c r="B566">
        <v>0</v>
      </c>
      <c r="C566">
        <v>35</v>
      </c>
      <c r="D566">
        <v>39</v>
      </c>
      <c r="E566">
        <v>3000</v>
      </c>
      <c r="F566">
        <v>3999</v>
      </c>
      <c r="G566" s="61">
        <f t="shared" ca="1" si="104"/>
        <v>38</v>
      </c>
      <c r="H566" s="114">
        <f t="shared" ca="1" si="105"/>
        <v>3574</v>
      </c>
      <c r="I566" s="114" t="str">
        <f t="shared" ca="1" si="106"/>
        <v>Singapore</v>
      </c>
      <c r="J566" s="107">
        <f t="shared" ca="1" si="107"/>
        <v>464.62</v>
      </c>
      <c r="K566" s="108">
        <f t="shared" ca="1" si="108"/>
        <v>71716.375522705843</v>
      </c>
      <c r="L566" s="111">
        <f t="shared" ca="1" si="109"/>
        <v>971385.48451432132</v>
      </c>
      <c r="M566" s="102">
        <f t="shared" ca="1" si="110"/>
        <v>120</v>
      </c>
      <c r="N566" s="111">
        <f t="shared" ca="1" si="111"/>
        <v>8987.4135033730527</v>
      </c>
      <c r="O566" s="102">
        <f t="shared" ca="1" si="112"/>
        <v>36</v>
      </c>
      <c r="P566" s="111">
        <f t="shared" ca="1" si="113"/>
        <v>146710.7820273047</v>
      </c>
      <c r="Q566" s="102">
        <f t="shared" ca="1" si="114"/>
        <v>108</v>
      </c>
      <c r="R566" s="110">
        <f t="shared" ca="1" si="115"/>
        <v>4</v>
      </c>
      <c r="S566">
        <f t="shared" ca="1" si="116"/>
        <v>167</v>
      </c>
    </row>
    <row r="567" spans="1:19">
      <c r="A567" s="49">
        <v>565</v>
      </c>
      <c r="B567">
        <v>0</v>
      </c>
      <c r="C567">
        <v>35</v>
      </c>
      <c r="D567">
        <v>39</v>
      </c>
      <c r="E567">
        <v>3000</v>
      </c>
      <c r="F567">
        <v>3999</v>
      </c>
      <c r="G567" s="61">
        <f t="shared" ca="1" si="104"/>
        <v>37</v>
      </c>
      <c r="H567" s="114">
        <f t="shared" ca="1" si="105"/>
        <v>3102</v>
      </c>
      <c r="I567" s="114" t="str">
        <f t="shared" ca="1" si="106"/>
        <v>Singapore</v>
      </c>
      <c r="J567" s="107">
        <f t="shared" ca="1" si="107"/>
        <v>403.26</v>
      </c>
      <c r="K567" s="108">
        <f t="shared" ca="1" si="108"/>
        <v>58147.194186909517</v>
      </c>
      <c r="L567" s="111">
        <f t="shared" ca="1" si="109"/>
        <v>505769.93118298042</v>
      </c>
      <c r="M567" s="102">
        <f t="shared" ca="1" si="110"/>
        <v>60</v>
      </c>
      <c r="N567" s="111">
        <f t="shared" ca="1" si="111"/>
        <v>5898.4476828407278</v>
      </c>
      <c r="O567" s="102">
        <f t="shared" ca="1" si="112"/>
        <v>12</v>
      </c>
      <c r="P567" s="111">
        <f t="shared" ca="1" si="113"/>
        <v>75292.338421108841</v>
      </c>
      <c r="Q567" s="102">
        <f t="shared" ca="1" si="114"/>
        <v>48</v>
      </c>
      <c r="R567" s="110">
        <f t="shared" ca="1" si="115"/>
        <v>5</v>
      </c>
      <c r="S567">
        <f t="shared" ca="1" si="116"/>
        <v>155</v>
      </c>
    </row>
    <row r="568" spans="1:19">
      <c r="A568" s="49">
        <v>566</v>
      </c>
      <c r="B568">
        <v>0</v>
      </c>
      <c r="C568">
        <v>35</v>
      </c>
      <c r="D568">
        <v>39</v>
      </c>
      <c r="E568">
        <v>3000</v>
      </c>
      <c r="F568">
        <v>3999</v>
      </c>
      <c r="G568" s="61">
        <f t="shared" ca="1" si="104"/>
        <v>39</v>
      </c>
      <c r="H568" s="114">
        <f t="shared" ca="1" si="105"/>
        <v>3125</v>
      </c>
      <c r="I568" s="114" t="str">
        <f t="shared" ca="1" si="106"/>
        <v>Singapore</v>
      </c>
      <c r="J568" s="107">
        <f t="shared" ca="1" si="107"/>
        <v>406.25</v>
      </c>
      <c r="K568" s="108">
        <f t="shared" ca="1" si="108"/>
        <v>66784.34563577034</v>
      </c>
      <c r="L568" s="111">
        <f t="shared" ca="1" si="109"/>
        <v>414611.87668678205</v>
      </c>
      <c r="M568" s="102">
        <f t="shared" ca="1" si="110"/>
        <v>24</v>
      </c>
      <c r="N568" s="111">
        <f t="shared" ca="1" si="111"/>
        <v>12141.582563490096</v>
      </c>
      <c r="O568" s="102">
        <f t="shared" ca="1" si="112"/>
        <v>84</v>
      </c>
      <c r="P568" s="111">
        <f t="shared" ca="1" si="113"/>
        <v>121816.85757185685</v>
      </c>
      <c r="Q568" s="102">
        <f t="shared" ca="1" si="114"/>
        <v>96</v>
      </c>
      <c r="R568" s="110">
        <f t="shared" ca="1" si="115"/>
        <v>3</v>
      </c>
      <c r="S568">
        <f t="shared" ca="1" si="116"/>
        <v>179</v>
      </c>
    </row>
    <row r="569" spans="1:19">
      <c r="A569" s="49">
        <v>567</v>
      </c>
      <c r="B569">
        <v>1</v>
      </c>
      <c r="C569">
        <v>35</v>
      </c>
      <c r="D569">
        <v>39</v>
      </c>
      <c r="E569">
        <v>4000</v>
      </c>
      <c r="F569">
        <v>4999</v>
      </c>
      <c r="G569" s="61">
        <f t="shared" ca="1" si="104"/>
        <v>39</v>
      </c>
      <c r="H569" s="114">
        <f t="shared" ca="1" si="105"/>
        <v>4378</v>
      </c>
      <c r="I569" s="114" t="str">
        <f t="shared" ca="1" si="106"/>
        <v>China</v>
      </c>
      <c r="J569" s="107">
        <f t="shared" ca="1" si="107"/>
        <v>569.14</v>
      </c>
      <c r="K569" s="108">
        <f t="shared" ca="1" si="108"/>
        <v>93562.19686188882</v>
      </c>
      <c r="L569" s="111">
        <f t="shared" ca="1" si="109"/>
        <v>944992.86156372703</v>
      </c>
      <c r="M569" s="102">
        <f t="shared" ca="1" si="110"/>
        <v>84</v>
      </c>
      <c r="N569" s="111">
        <f t="shared" ca="1" si="111"/>
        <v>15509.345118362497</v>
      </c>
      <c r="O569" s="102">
        <f t="shared" ca="1" si="112"/>
        <v>72</v>
      </c>
      <c r="P569" s="111">
        <f t="shared" ca="1" si="113"/>
        <v>129337.24296041534</v>
      </c>
      <c r="Q569" s="102">
        <f t="shared" ca="1" si="114"/>
        <v>60</v>
      </c>
      <c r="R569" s="110">
        <f t="shared" ca="1" si="115"/>
        <v>4</v>
      </c>
      <c r="S569">
        <f t="shared" ca="1" si="116"/>
        <v>179</v>
      </c>
    </row>
    <row r="570" spans="1:19">
      <c r="A570" s="49">
        <v>568</v>
      </c>
      <c r="B570">
        <v>1</v>
      </c>
      <c r="C570">
        <v>35</v>
      </c>
      <c r="D570">
        <v>39</v>
      </c>
      <c r="E570">
        <v>4000</v>
      </c>
      <c r="F570">
        <v>4999</v>
      </c>
      <c r="G570" s="61">
        <f t="shared" ca="1" si="104"/>
        <v>39</v>
      </c>
      <c r="H570" s="114">
        <f t="shared" ca="1" si="105"/>
        <v>4921</v>
      </c>
      <c r="I570" s="114" t="str">
        <f t="shared" ca="1" si="106"/>
        <v>China</v>
      </c>
      <c r="J570" s="107">
        <f t="shared" ca="1" si="107"/>
        <v>639.73</v>
      </c>
      <c r="K570" s="108">
        <f t="shared" ca="1" si="108"/>
        <v>105166.64475956027</v>
      </c>
      <c r="L570" s="111">
        <f t="shared" ca="1" si="109"/>
        <v>1062199.6052432847</v>
      </c>
      <c r="M570" s="102">
        <f t="shared" ca="1" si="110"/>
        <v>84</v>
      </c>
      <c r="N570" s="111">
        <f t="shared" ca="1" si="111"/>
        <v>22861.714070069713</v>
      </c>
      <c r="O570" s="102">
        <f t="shared" ca="1" si="112"/>
        <v>108</v>
      </c>
      <c r="P570" s="111">
        <f t="shared" ca="1" si="113"/>
        <v>145378.84253270991</v>
      </c>
      <c r="Q570" s="102">
        <f t="shared" ca="1" si="114"/>
        <v>60</v>
      </c>
      <c r="R570" s="110">
        <f t="shared" ca="1" si="115"/>
        <v>4</v>
      </c>
      <c r="S570">
        <f t="shared" ca="1" si="116"/>
        <v>179</v>
      </c>
    </row>
    <row r="571" spans="1:19">
      <c r="A571" s="49">
        <v>569</v>
      </c>
      <c r="B571">
        <v>1</v>
      </c>
      <c r="C571">
        <v>35</v>
      </c>
      <c r="D571">
        <v>39</v>
      </c>
      <c r="E571">
        <v>4000</v>
      </c>
      <c r="F571">
        <v>4999</v>
      </c>
      <c r="G571" s="61">
        <f t="shared" ca="1" si="104"/>
        <v>39</v>
      </c>
      <c r="H571" s="114">
        <f t="shared" ca="1" si="105"/>
        <v>4954</v>
      </c>
      <c r="I571" s="114" t="str">
        <f t="shared" ca="1" si="106"/>
        <v>Singapore</v>
      </c>
      <c r="J571" s="107">
        <f t="shared" ca="1" si="107"/>
        <v>644.02</v>
      </c>
      <c r="K571" s="108">
        <f t="shared" ca="1" si="108"/>
        <v>105871.88744947399</v>
      </c>
      <c r="L571" s="111">
        <f t="shared" ca="1" si="109"/>
        <v>728482.99113712134</v>
      </c>
      <c r="M571" s="102">
        <f t="shared" ca="1" si="110"/>
        <v>36</v>
      </c>
      <c r="N571" s="111">
        <f t="shared" ca="1" si="111"/>
        <v>21066.963051437804</v>
      </c>
      <c r="O571" s="102">
        <f t="shared" ca="1" si="112"/>
        <v>96</v>
      </c>
      <c r="P571" s="111">
        <f t="shared" ca="1" si="113"/>
        <v>176438.2400572878</v>
      </c>
      <c r="Q571" s="102">
        <f t="shared" ca="1" si="114"/>
        <v>84</v>
      </c>
      <c r="R571" s="110">
        <f t="shared" ca="1" si="115"/>
        <v>1</v>
      </c>
      <c r="S571">
        <f t="shared" ca="1" si="116"/>
        <v>179</v>
      </c>
    </row>
    <row r="572" spans="1:19">
      <c r="A572" s="49">
        <v>570</v>
      </c>
      <c r="B572">
        <v>1</v>
      </c>
      <c r="C572">
        <v>35</v>
      </c>
      <c r="D572">
        <v>39</v>
      </c>
      <c r="E572">
        <v>4000</v>
      </c>
      <c r="F572">
        <v>4999</v>
      </c>
      <c r="G572" s="61">
        <f t="shared" ca="1" si="104"/>
        <v>37</v>
      </c>
      <c r="H572" s="114">
        <f t="shared" ca="1" si="105"/>
        <v>4802</v>
      </c>
      <c r="I572" s="114" t="str">
        <f t="shared" ca="1" si="106"/>
        <v>Singapore</v>
      </c>
      <c r="J572" s="107">
        <f t="shared" ca="1" si="107"/>
        <v>624.26</v>
      </c>
      <c r="K572" s="108">
        <f t="shared" ca="1" si="108"/>
        <v>90013.806088181664</v>
      </c>
      <c r="L572" s="111">
        <f t="shared" ca="1" si="109"/>
        <v>507277.48715884337</v>
      </c>
      <c r="M572" s="102">
        <f t="shared" ca="1" si="110"/>
        <v>12</v>
      </c>
      <c r="N572" s="111">
        <f t="shared" ca="1" si="111"/>
        <v>20689.020833289149</v>
      </c>
      <c r="O572" s="102">
        <f t="shared" ca="1" si="112"/>
        <v>108</v>
      </c>
      <c r="P572" s="111">
        <f t="shared" ca="1" si="113"/>
        <v>207577.73713228956</v>
      </c>
      <c r="Q572" s="102">
        <f t="shared" ca="1" si="114"/>
        <v>120</v>
      </c>
      <c r="R572" s="110">
        <f t="shared" ca="1" si="115"/>
        <v>5</v>
      </c>
      <c r="S572">
        <f t="shared" ca="1" si="116"/>
        <v>155</v>
      </c>
    </row>
    <row r="573" spans="1:19">
      <c r="A573" s="49">
        <v>571</v>
      </c>
      <c r="B573">
        <v>1</v>
      </c>
      <c r="C573">
        <v>35</v>
      </c>
      <c r="D573">
        <v>39</v>
      </c>
      <c r="E573">
        <v>4000</v>
      </c>
      <c r="F573">
        <v>4999</v>
      </c>
      <c r="G573" s="61">
        <f t="shared" ca="1" si="104"/>
        <v>37</v>
      </c>
      <c r="H573" s="114">
        <f t="shared" ca="1" si="105"/>
        <v>4983</v>
      </c>
      <c r="I573" s="114" t="str">
        <f t="shared" ca="1" si="106"/>
        <v>China</v>
      </c>
      <c r="J573" s="107">
        <f t="shared" ca="1" si="107"/>
        <v>647.79000000000008</v>
      </c>
      <c r="K573" s="108">
        <f t="shared" ca="1" si="108"/>
        <v>93406.66300237595</v>
      </c>
      <c r="L573" s="111">
        <f t="shared" ca="1" si="109"/>
        <v>1305465.9852967819</v>
      </c>
      <c r="M573" s="102">
        <f t="shared" ca="1" si="110"/>
        <v>120</v>
      </c>
      <c r="N573" s="111">
        <f t="shared" ca="1" si="111"/>
        <v>13194.363367412887</v>
      </c>
      <c r="O573" s="102">
        <f t="shared" ca="1" si="112"/>
        <v>48</v>
      </c>
      <c r="P573" s="111">
        <f t="shared" ca="1" si="113"/>
        <v>215401.887573969</v>
      </c>
      <c r="Q573" s="102">
        <f t="shared" ca="1" si="114"/>
        <v>120</v>
      </c>
      <c r="R573" s="110">
        <f t="shared" ca="1" si="115"/>
        <v>7</v>
      </c>
      <c r="S573">
        <f t="shared" ca="1" si="116"/>
        <v>155</v>
      </c>
    </row>
    <row r="574" spans="1:19">
      <c r="A574" s="49">
        <v>572</v>
      </c>
      <c r="B574">
        <v>1</v>
      </c>
      <c r="C574">
        <v>35</v>
      </c>
      <c r="D574">
        <v>39</v>
      </c>
      <c r="E574">
        <v>4000</v>
      </c>
      <c r="F574">
        <v>4999</v>
      </c>
      <c r="G574" s="61">
        <f t="shared" ca="1" si="104"/>
        <v>39</v>
      </c>
      <c r="H574" s="114">
        <f t="shared" ca="1" si="105"/>
        <v>4849</v>
      </c>
      <c r="I574" s="114" t="str">
        <f t="shared" ca="1" si="106"/>
        <v>Malaysia</v>
      </c>
      <c r="J574" s="107">
        <f t="shared" ca="1" si="107"/>
        <v>630.37</v>
      </c>
      <c r="K574" s="108">
        <f t="shared" ca="1" si="108"/>
        <v>103627.93343611211</v>
      </c>
      <c r="L574" s="111">
        <f t="shared" ca="1" si="109"/>
        <v>713042.79855145363</v>
      </c>
      <c r="M574" s="102">
        <f t="shared" ca="1" si="110"/>
        <v>36</v>
      </c>
      <c r="N574" s="111">
        <f t="shared" ca="1" si="111"/>
        <v>17177.892754440327</v>
      </c>
      <c r="O574" s="102">
        <f t="shared" ca="1" si="112"/>
        <v>72</v>
      </c>
      <c r="P574" s="111">
        <f t="shared" ca="1" si="113"/>
        <v>157464.01691570302</v>
      </c>
      <c r="Q574" s="102">
        <f t="shared" ca="1" si="114"/>
        <v>72</v>
      </c>
      <c r="R574" s="110">
        <f t="shared" ca="1" si="115"/>
        <v>7</v>
      </c>
      <c r="S574">
        <f t="shared" ca="1" si="116"/>
        <v>179</v>
      </c>
    </row>
    <row r="575" spans="1:19">
      <c r="A575" s="49">
        <v>573</v>
      </c>
      <c r="B575">
        <v>1</v>
      </c>
      <c r="C575">
        <v>35</v>
      </c>
      <c r="D575">
        <v>39</v>
      </c>
      <c r="E575">
        <v>4000</v>
      </c>
      <c r="F575">
        <v>4999</v>
      </c>
      <c r="G575" s="61">
        <f t="shared" ca="1" si="104"/>
        <v>36</v>
      </c>
      <c r="H575" s="114">
        <f t="shared" ca="1" si="105"/>
        <v>4510</v>
      </c>
      <c r="I575" s="114" t="str">
        <f t="shared" ca="1" si="106"/>
        <v>Malaysia</v>
      </c>
      <c r="J575" s="107">
        <f t="shared" ca="1" si="107"/>
        <v>586.30000000000007</v>
      </c>
      <c r="K575" s="108">
        <f t="shared" ca="1" si="108"/>
        <v>78508.158313324966</v>
      </c>
      <c r="L575" s="111">
        <f t="shared" ca="1" si="109"/>
        <v>942867.79262645694</v>
      </c>
      <c r="M575" s="102">
        <f t="shared" ca="1" si="110"/>
        <v>96</v>
      </c>
      <c r="N575" s="111">
        <f t="shared" ca="1" si="111"/>
        <v>11306.017721898985</v>
      </c>
      <c r="O575" s="102">
        <f t="shared" ca="1" si="112"/>
        <v>48</v>
      </c>
      <c r="P575" s="111">
        <f t="shared" ca="1" si="113"/>
        <v>127760.79044299215</v>
      </c>
      <c r="Q575" s="102">
        <f t="shared" ca="1" si="114"/>
        <v>72</v>
      </c>
      <c r="R575" s="110">
        <f t="shared" ca="1" si="115"/>
        <v>6</v>
      </c>
      <c r="S575">
        <f t="shared" ca="1" si="116"/>
        <v>143</v>
      </c>
    </row>
    <row r="576" spans="1:19">
      <c r="A576" s="49">
        <v>574</v>
      </c>
      <c r="B576">
        <v>1</v>
      </c>
      <c r="C576">
        <v>35</v>
      </c>
      <c r="D576">
        <v>39</v>
      </c>
      <c r="E576">
        <v>4000</v>
      </c>
      <c r="F576">
        <v>4999</v>
      </c>
      <c r="G576" s="61">
        <f t="shared" ca="1" si="104"/>
        <v>37</v>
      </c>
      <c r="H576" s="114">
        <f t="shared" ca="1" si="105"/>
        <v>4436</v>
      </c>
      <c r="I576" s="114" t="str">
        <f t="shared" ca="1" si="106"/>
        <v>Singapore</v>
      </c>
      <c r="J576" s="107">
        <f t="shared" ca="1" si="107"/>
        <v>576.68000000000006</v>
      </c>
      <c r="K576" s="108">
        <f t="shared" ca="1" si="108"/>
        <v>83153.111996496038</v>
      </c>
      <c r="L576" s="111">
        <f t="shared" ca="1" si="109"/>
        <v>468613.68867901497</v>
      </c>
      <c r="M576" s="102">
        <f t="shared" ca="1" si="110"/>
        <v>12</v>
      </c>
      <c r="N576" s="111">
        <f t="shared" ca="1" si="111"/>
        <v>13018.928905576608</v>
      </c>
      <c r="O576" s="102">
        <f t="shared" ca="1" si="112"/>
        <v>60</v>
      </c>
      <c r="P576" s="111">
        <f t="shared" ca="1" si="113"/>
        <v>145315.4431460051</v>
      </c>
      <c r="Q576" s="102">
        <f t="shared" ca="1" si="114"/>
        <v>84</v>
      </c>
      <c r="R576" s="110">
        <f t="shared" ca="1" si="115"/>
        <v>1</v>
      </c>
      <c r="S576">
        <f t="shared" ca="1" si="116"/>
        <v>155</v>
      </c>
    </row>
    <row r="577" spans="1:19">
      <c r="A577" s="49">
        <v>575</v>
      </c>
      <c r="B577">
        <v>1</v>
      </c>
      <c r="C577">
        <v>35</v>
      </c>
      <c r="D577">
        <v>39</v>
      </c>
      <c r="E577">
        <v>4000</v>
      </c>
      <c r="F577">
        <v>4999</v>
      </c>
      <c r="G577" s="61">
        <f t="shared" ca="1" si="104"/>
        <v>37</v>
      </c>
      <c r="H577" s="114">
        <f t="shared" ca="1" si="105"/>
        <v>4865</v>
      </c>
      <c r="I577" s="114" t="str">
        <f t="shared" ca="1" si="106"/>
        <v>Singapore</v>
      </c>
      <c r="J577" s="107">
        <f t="shared" ca="1" si="107"/>
        <v>632.45000000000005</v>
      </c>
      <c r="K577" s="108">
        <f t="shared" ca="1" si="108"/>
        <v>91194.745235111171</v>
      </c>
      <c r="L577" s="111">
        <f t="shared" ca="1" si="109"/>
        <v>576336.48547390616</v>
      </c>
      <c r="M577" s="102">
        <f t="shared" ca="1" si="110"/>
        <v>24</v>
      </c>
      <c r="N577" s="111">
        <f t="shared" ca="1" si="111"/>
        <v>17385.678274579426</v>
      </c>
      <c r="O577" s="102">
        <f t="shared" ca="1" si="112"/>
        <v>84</v>
      </c>
      <c r="P577" s="111">
        <f t="shared" ca="1" si="113"/>
        <v>95095.520103194518</v>
      </c>
      <c r="Q577" s="102">
        <f t="shared" ca="1" si="114"/>
        <v>24</v>
      </c>
      <c r="R577" s="110">
        <f t="shared" ca="1" si="115"/>
        <v>3</v>
      </c>
      <c r="S577">
        <f t="shared" ca="1" si="116"/>
        <v>155</v>
      </c>
    </row>
    <row r="578" spans="1:19">
      <c r="A578" s="49">
        <v>576</v>
      </c>
      <c r="B578">
        <v>1</v>
      </c>
      <c r="C578">
        <v>35</v>
      </c>
      <c r="D578">
        <v>39</v>
      </c>
      <c r="E578">
        <v>4000</v>
      </c>
      <c r="F578">
        <v>4999</v>
      </c>
      <c r="G578" s="61">
        <f t="shared" ca="1" si="104"/>
        <v>39</v>
      </c>
      <c r="H578" s="114">
        <f t="shared" ca="1" si="105"/>
        <v>4587</v>
      </c>
      <c r="I578" s="114" t="str">
        <f t="shared" ca="1" si="106"/>
        <v>Malaysia</v>
      </c>
      <c r="J578" s="107">
        <f t="shared" ca="1" si="107"/>
        <v>596.31000000000006</v>
      </c>
      <c r="K578" s="108">
        <f t="shared" ca="1" si="108"/>
        <v>98028.733898009144</v>
      </c>
      <c r="L578" s="111">
        <f t="shared" ca="1" si="109"/>
        <v>608583.8970759263</v>
      </c>
      <c r="M578" s="102">
        <f t="shared" ca="1" si="110"/>
        <v>24</v>
      </c>
      <c r="N578" s="111">
        <f t="shared" ca="1" si="111"/>
        <v>14783.087340655971</v>
      </c>
      <c r="O578" s="102">
        <f t="shared" ca="1" si="112"/>
        <v>60</v>
      </c>
      <c r="P578" s="111">
        <f t="shared" ca="1" si="113"/>
        <v>148955.95908276548</v>
      </c>
      <c r="Q578" s="102">
        <f t="shared" ca="1" si="114"/>
        <v>72</v>
      </c>
      <c r="R578" s="110">
        <f t="shared" ca="1" si="115"/>
        <v>2</v>
      </c>
      <c r="S578">
        <f t="shared" ca="1" si="116"/>
        <v>179</v>
      </c>
    </row>
    <row r="579" spans="1:19">
      <c r="A579" s="49">
        <v>577</v>
      </c>
      <c r="B579">
        <v>1</v>
      </c>
      <c r="C579">
        <v>35</v>
      </c>
      <c r="D579">
        <v>39</v>
      </c>
      <c r="E579">
        <v>4000</v>
      </c>
      <c r="F579">
        <v>4999</v>
      </c>
      <c r="G579" s="61">
        <f t="shared" ref="G579:G642" ca="1" si="117">RANDBETWEEN(C579,D579)</f>
        <v>35</v>
      </c>
      <c r="H579" s="114">
        <f t="shared" ca="1" si="105"/>
        <v>4626</v>
      </c>
      <c r="I579" s="114" t="str">
        <f t="shared" ca="1" si="106"/>
        <v>Singapore</v>
      </c>
      <c r="J579" s="107">
        <f t="shared" ca="1" si="107"/>
        <v>601.38</v>
      </c>
      <c r="K579" s="108">
        <f t="shared" ca="1" si="108"/>
        <v>74263.295209967109</v>
      </c>
      <c r="L579" s="111">
        <f t="shared" ca="1" si="109"/>
        <v>541768.21746500733</v>
      </c>
      <c r="M579" s="102">
        <f t="shared" ca="1" si="110"/>
        <v>36</v>
      </c>
      <c r="N579" s="111">
        <f t="shared" ca="1" si="111"/>
        <v>12210.994131757754</v>
      </c>
      <c r="O579" s="102">
        <f t="shared" ca="1" si="112"/>
        <v>60</v>
      </c>
      <c r="P579" s="111">
        <f t="shared" ca="1" si="113"/>
        <v>89391.755881726203</v>
      </c>
      <c r="Q579" s="102">
        <f t="shared" ca="1" si="114"/>
        <v>36</v>
      </c>
      <c r="R579" s="110">
        <f t="shared" ca="1" si="115"/>
        <v>3</v>
      </c>
      <c r="S579">
        <f t="shared" ca="1" si="116"/>
        <v>131</v>
      </c>
    </row>
    <row r="580" spans="1:19">
      <c r="A580" s="49">
        <v>578</v>
      </c>
      <c r="B580">
        <v>1</v>
      </c>
      <c r="C580">
        <v>35</v>
      </c>
      <c r="D580">
        <v>39</v>
      </c>
      <c r="E580">
        <v>4000</v>
      </c>
      <c r="F580">
        <v>4999</v>
      </c>
      <c r="G580" s="61">
        <f t="shared" ca="1" si="117"/>
        <v>35</v>
      </c>
      <c r="H580" s="114">
        <f t="shared" ref="H580:H643" ca="1" si="118">RANDBETWEEN(E580,F580)</f>
        <v>4492</v>
      </c>
      <c r="I580" s="114" t="str">
        <f t="shared" ref="I580:I643" ca="1" si="119">IF(RAND()&lt;0.3,"China",IF(RAND()&lt;0.6,"Singapore","Malaysia"))</f>
        <v>Singapore</v>
      </c>
      <c r="J580" s="107">
        <f t="shared" ref="J580:J643" ca="1" si="120">H580*0.13</f>
        <v>583.96</v>
      </c>
      <c r="K580" s="108">
        <f t="shared" ref="K580:K643" ca="1" si="121">((J580/((1+$U$3)^S580))*(((1+$U$3)^(S580+1))-((1+$T$3)^(S580+1))))/($U$3-$T$3)</f>
        <v>72112.131881360197</v>
      </c>
      <c r="L580" s="111">
        <f t="shared" ref="L580:L643" ca="1" si="122">((((J580*$V$10)*(((1+$U$3)^(M580))-((1+$T$3)^(M580))))/($U$3-$T$3))+(K580*$V$10)*((1+$T$3)^(M580)))*5</f>
        <v>732662.14905789564</v>
      </c>
      <c r="M580" s="102">
        <f t="shared" ref="M580:M643" ca="1" si="123">RANDBETWEEN(1,10)*12</f>
        <v>72</v>
      </c>
      <c r="N580" s="111">
        <f t="shared" ref="N580:N643" ca="1" si="124">((J580*$W$6)*(((1+$U$3)^(O580))-((1+$T$3)^(O580))))/($U$3-$T$3)+((K580*$W$6)*((1+$T$3)^O580))</f>
        <v>9469.3495441743689</v>
      </c>
      <c r="O580" s="102">
        <f t="shared" ref="O580:O643" ca="1" si="125">RANDBETWEEN(1,10)*12</f>
        <v>36</v>
      </c>
      <c r="P580" s="111">
        <f t="shared" ref="P580:P643" ca="1" si="126">((((J580*$X$6)*(((1+$U$3)^(Q580))-((1+$T$3)^(Q580))))/($U$3-$T$3))+(K580*$X$6)*((1+$T$3)^Q580))*2.5</f>
        <v>179365.62351737265</v>
      </c>
      <c r="Q580" s="102">
        <f t="shared" ref="Q580:Q643" ca="1" si="127">RANDBETWEEN(1,10)*12</f>
        <v>120</v>
      </c>
      <c r="R580" s="110">
        <f t="shared" ref="R580:R643" ca="1" si="128">RANDBETWEEN(1,7)</f>
        <v>5</v>
      </c>
      <c r="S580">
        <f t="shared" ref="S580:S643" ca="1" si="129">((G580-24)*12)-1</f>
        <v>131</v>
      </c>
    </row>
    <row r="581" spans="1:19">
      <c r="A581" s="49">
        <v>579</v>
      </c>
      <c r="B581">
        <v>1</v>
      </c>
      <c r="C581">
        <v>35</v>
      </c>
      <c r="D581">
        <v>39</v>
      </c>
      <c r="E581">
        <v>4000</v>
      </c>
      <c r="F581">
        <v>4999</v>
      </c>
      <c r="G581" s="61">
        <f t="shared" ca="1" si="117"/>
        <v>37</v>
      </c>
      <c r="H581" s="114">
        <f t="shared" ca="1" si="118"/>
        <v>4007</v>
      </c>
      <c r="I581" s="114" t="str">
        <f t="shared" ca="1" si="119"/>
        <v>China</v>
      </c>
      <c r="J581" s="107">
        <f t="shared" ca="1" si="120"/>
        <v>520.91</v>
      </c>
      <c r="K581" s="108">
        <f t="shared" ca="1" si="121"/>
        <v>75111.478757880861</v>
      </c>
      <c r="L581" s="111">
        <f t="shared" ca="1" si="122"/>
        <v>529991.8212192253</v>
      </c>
      <c r="M581" s="102">
        <f t="shared" ca="1" si="123"/>
        <v>36</v>
      </c>
      <c r="N581" s="111">
        <f t="shared" ca="1" si="124"/>
        <v>8544.4697536055392</v>
      </c>
      <c r="O581" s="102">
        <f t="shared" ca="1" si="125"/>
        <v>24</v>
      </c>
      <c r="P581" s="111">
        <f t="shared" ca="1" si="126"/>
        <v>131262.16877503207</v>
      </c>
      <c r="Q581" s="102">
        <f t="shared" ca="1" si="127"/>
        <v>84</v>
      </c>
      <c r="R581" s="110">
        <f t="shared" ca="1" si="128"/>
        <v>6</v>
      </c>
      <c r="S581">
        <f t="shared" ca="1" si="129"/>
        <v>155</v>
      </c>
    </row>
    <row r="582" spans="1:19">
      <c r="A582" s="49">
        <v>580</v>
      </c>
      <c r="B582">
        <v>1</v>
      </c>
      <c r="C582">
        <v>35</v>
      </c>
      <c r="D582">
        <v>39</v>
      </c>
      <c r="E582">
        <v>4000</v>
      </c>
      <c r="F582">
        <v>4999</v>
      </c>
      <c r="G582" s="61">
        <f t="shared" ca="1" si="117"/>
        <v>35</v>
      </c>
      <c r="H582" s="114">
        <f t="shared" ca="1" si="118"/>
        <v>4626</v>
      </c>
      <c r="I582" s="114" t="str">
        <f t="shared" ca="1" si="119"/>
        <v>Singapore</v>
      </c>
      <c r="J582" s="107">
        <f t="shared" ca="1" si="120"/>
        <v>601.38</v>
      </c>
      <c r="K582" s="108">
        <f t="shared" ca="1" si="121"/>
        <v>74263.295209967109</v>
      </c>
      <c r="L582" s="111">
        <f t="shared" ca="1" si="122"/>
        <v>678388.5628754308</v>
      </c>
      <c r="M582" s="102">
        <f t="shared" ca="1" si="123"/>
        <v>60</v>
      </c>
      <c r="N582" s="111">
        <f t="shared" ca="1" si="124"/>
        <v>12210.994131757754</v>
      </c>
      <c r="O582" s="102">
        <f t="shared" ca="1" si="125"/>
        <v>60</v>
      </c>
      <c r="P582" s="111">
        <f t="shared" ca="1" si="126"/>
        <v>69946.395337707116</v>
      </c>
      <c r="Q582" s="102">
        <f t="shared" ca="1" si="127"/>
        <v>12</v>
      </c>
      <c r="R582" s="110">
        <f t="shared" ca="1" si="128"/>
        <v>2</v>
      </c>
      <c r="S582">
        <f t="shared" ca="1" si="129"/>
        <v>131</v>
      </c>
    </row>
    <row r="583" spans="1:19">
      <c r="A583" s="49">
        <v>581</v>
      </c>
      <c r="B583">
        <v>1</v>
      </c>
      <c r="C583">
        <v>35</v>
      </c>
      <c r="D583">
        <v>39</v>
      </c>
      <c r="E583">
        <v>4000</v>
      </c>
      <c r="F583">
        <v>4999</v>
      </c>
      <c r="G583" s="61">
        <f t="shared" ca="1" si="117"/>
        <v>36</v>
      </c>
      <c r="H583" s="114">
        <f t="shared" ca="1" si="118"/>
        <v>4796</v>
      </c>
      <c r="I583" s="114" t="str">
        <f t="shared" ca="1" si="119"/>
        <v>China</v>
      </c>
      <c r="J583" s="107">
        <f t="shared" ca="1" si="120"/>
        <v>623.48</v>
      </c>
      <c r="K583" s="108">
        <f t="shared" ca="1" si="121"/>
        <v>83486.724450267517</v>
      </c>
      <c r="L583" s="111">
        <f t="shared" ca="1" si="122"/>
        <v>909873.27384889033</v>
      </c>
      <c r="M583" s="102">
        <f t="shared" ca="1" si="123"/>
        <v>84</v>
      </c>
      <c r="N583" s="111">
        <f t="shared" ca="1" si="124"/>
        <v>10768.288384680774</v>
      </c>
      <c r="O583" s="102">
        <f t="shared" ca="1" si="125"/>
        <v>36</v>
      </c>
      <c r="P583" s="111">
        <f t="shared" ca="1" si="126"/>
        <v>78090.737587609779</v>
      </c>
      <c r="Q583" s="102">
        <f t="shared" ca="1" si="127"/>
        <v>12</v>
      </c>
      <c r="R583" s="110">
        <f t="shared" ca="1" si="128"/>
        <v>3</v>
      </c>
      <c r="S583">
        <f t="shared" ca="1" si="129"/>
        <v>143</v>
      </c>
    </row>
    <row r="584" spans="1:19">
      <c r="A584" s="49">
        <v>582</v>
      </c>
      <c r="B584">
        <v>1</v>
      </c>
      <c r="C584">
        <v>35</v>
      </c>
      <c r="D584">
        <v>39</v>
      </c>
      <c r="E584">
        <v>4000</v>
      </c>
      <c r="F584">
        <v>4999</v>
      </c>
      <c r="G584" s="61">
        <f t="shared" ca="1" si="117"/>
        <v>38</v>
      </c>
      <c r="H584" s="114">
        <f t="shared" ca="1" si="118"/>
        <v>4094</v>
      </c>
      <c r="I584" s="114" t="str">
        <f t="shared" ca="1" si="119"/>
        <v>China</v>
      </c>
      <c r="J584" s="107">
        <f t="shared" ca="1" si="120"/>
        <v>532.22</v>
      </c>
      <c r="K584" s="108">
        <f t="shared" ca="1" si="121"/>
        <v>82150.767036921578</v>
      </c>
      <c r="L584" s="111">
        <f t="shared" ca="1" si="122"/>
        <v>514266.66721989523</v>
      </c>
      <c r="M584" s="102">
        <f t="shared" ca="1" si="123"/>
        <v>24</v>
      </c>
      <c r="N584" s="111">
        <f t="shared" ca="1" si="124"/>
        <v>15272.370127456303</v>
      </c>
      <c r="O584" s="102">
        <f t="shared" ca="1" si="125"/>
        <v>84</v>
      </c>
      <c r="P584" s="111">
        <f t="shared" ca="1" si="126"/>
        <v>104596.80690499861</v>
      </c>
      <c r="Q584" s="102">
        <f t="shared" ca="1" si="127"/>
        <v>48</v>
      </c>
      <c r="R584" s="110">
        <f t="shared" ca="1" si="128"/>
        <v>6</v>
      </c>
      <c r="S584">
        <f t="shared" ca="1" si="129"/>
        <v>167</v>
      </c>
    </row>
    <row r="585" spans="1:19">
      <c r="A585" s="49">
        <v>583</v>
      </c>
      <c r="B585">
        <v>0</v>
      </c>
      <c r="C585">
        <v>35</v>
      </c>
      <c r="D585">
        <v>39</v>
      </c>
      <c r="E585">
        <v>4000</v>
      </c>
      <c r="F585">
        <v>4999</v>
      </c>
      <c r="G585" s="61">
        <f t="shared" ca="1" si="117"/>
        <v>39</v>
      </c>
      <c r="H585" s="114">
        <f t="shared" ca="1" si="118"/>
        <v>4055</v>
      </c>
      <c r="I585" s="114" t="str">
        <f t="shared" ca="1" si="119"/>
        <v>China</v>
      </c>
      <c r="J585" s="107">
        <f t="shared" ca="1" si="120"/>
        <v>527.15</v>
      </c>
      <c r="K585" s="108">
        <f t="shared" ca="1" si="121"/>
        <v>86659.366896975596</v>
      </c>
      <c r="L585" s="111">
        <f t="shared" ca="1" si="122"/>
        <v>875273.1963547084</v>
      </c>
      <c r="M585" s="102">
        <f t="shared" ca="1" si="123"/>
        <v>84</v>
      </c>
      <c r="N585" s="111">
        <f t="shared" ca="1" si="124"/>
        <v>8707.5531391391487</v>
      </c>
      <c r="O585" s="102">
        <f t="shared" ca="1" si="125"/>
        <v>12</v>
      </c>
      <c r="P585" s="111">
        <f t="shared" ca="1" si="126"/>
        <v>131680.05539145714</v>
      </c>
      <c r="Q585" s="102">
        <f t="shared" ca="1" si="127"/>
        <v>72</v>
      </c>
      <c r="R585" s="110">
        <f t="shared" ca="1" si="128"/>
        <v>3</v>
      </c>
      <c r="S585">
        <f t="shared" ca="1" si="129"/>
        <v>179</v>
      </c>
    </row>
    <row r="586" spans="1:19">
      <c r="A586" s="49">
        <v>584</v>
      </c>
      <c r="B586">
        <v>0</v>
      </c>
      <c r="C586">
        <v>35</v>
      </c>
      <c r="D586">
        <v>39</v>
      </c>
      <c r="E586">
        <v>4000</v>
      </c>
      <c r="F586">
        <v>4999</v>
      </c>
      <c r="G586" s="61">
        <f t="shared" ca="1" si="117"/>
        <v>36</v>
      </c>
      <c r="H586" s="114">
        <f t="shared" ca="1" si="118"/>
        <v>4479</v>
      </c>
      <c r="I586" s="114" t="str">
        <f t="shared" ca="1" si="119"/>
        <v>Singapore</v>
      </c>
      <c r="J586" s="107">
        <f t="shared" ca="1" si="120"/>
        <v>582.27</v>
      </c>
      <c r="K586" s="108">
        <f t="shared" ca="1" si="121"/>
        <v>77968.523522257761</v>
      </c>
      <c r="L586" s="111">
        <f t="shared" ca="1" si="122"/>
        <v>693784.98262927774</v>
      </c>
      <c r="M586" s="102">
        <f t="shared" ca="1" si="123"/>
        <v>60</v>
      </c>
      <c r="N586" s="111">
        <f t="shared" ca="1" si="124"/>
        <v>18527.842024800608</v>
      </c>
      <c r="O586" s="102">
        <f t="shared" ca="1" si="125"/>
        <v>108</v>
      </c>
      <c r="P586" s="111">
        <f t="shared" ca="1" si="126"/>
        <v>169838.55189400556</v>
      </c>
      <c r="Q586" s="102">
        <f t="shared" ca="1" si="127"/>
        <v>108</v>
      </c>
      <c r="R586" s="110">
        <f t="shared" ca="1" si="128"/>
        <v>5</v>
      </c>
      <c r="S586">
        <f t="shared" ca="1" si="129"/>
        <v>143</v>
      </c>
    </row>
    <row r="587" spans="1:19">
      <c r="A587" s="49">
        <v>585</v>
      </c>
      <c r="B587">
        <v>0</v>
      </c>
      <c r="C587">
        <v>35</v>
      </c>
      <c r="D587">
        <v>39</v>
      </c>
      <c r="E587">
        <v>4000</v>
      </c>
      <c r="F587">
        <v>4999</v>
      </c>
      <c r="G587" s="61">
        <f t="shared" ca="1" si="117"/>
        <v>36</v>
      </c>
      <c r="H587" s="114">
        <f t="shared" ca="1" si="118"/>
        <v>4145</v>
      </c>
      <c r="I587" s="114" t="str">
        <f t="shared" ca="1" si="119"/>
        <v>Malaysia</v>
      </c>
      <c r="J587" s="107">
        <f t="shared" ca="1" si="120"/>
        <v>538.85</v>
      </c>
      <c r="K587" s="108">
        <f t="shared" ca="1" si="121"/>
        <v>72154.393837856289</v>
      </c>
      <c r="L587" s="111">
        <f t="shared" ca="1" si="122"/>
        <v>409035.44279404863</v>
      </c>
      <c r="M587" s="102">
        <f t="shared" ca="1" si="123"/>
        <v>12</v>
      </c>
      <c r="N587" s="111">
        <f t="shared" ca="1" si="124"/>
        <v>10391.007418463698</v>
      </c>
      <c r="O587" s="102">
        <f t="shared" ca="1" si="125"/>
        <v>48</v>
      </c>
      <c r="P587" s="111">
        <f t="shared" ca="1" si="126"/>
        <v>157173.65429798013</v>
      </c>
      <c r="Q587" s="102">
        <f t="shared" ca="1" si="127"/>
        <v>108</v>
      </c>
      <c r="R587" s="110">
        <f t="shared" ca="1" si="128"/>
        <v>2</v>
      </c>
      <c r="S587">
        <f t="shared" ca="1" si="129"/>
        <v>143</v>
      </c>
    </row>
    <row r="588" spans="1:19">
      <c r="A588" s="49">
        <v>586</v>
      </c>
      <c r="B588">
        <v>0</v>
      </c>
      <c r="C588">
        <v>35</v>
      </c>
      <c r="D588">
        <v>39</v>
      </c>
      <c r="E588">
        <v>4000</v>
      </c>
      <c r="F588">
        <v>4999</v>
      </c>
      <c r="G588" s="61">
        <f t="shared" ca="1" si="117"/>
        <v>36</v>
      </c>
      <c r="H588" s="114">
        <f t="shared" ca="1" si="118"/>
        <v>4112</v>
      </c>
      <c r="I588" s="114" t="str">
        <f t="shared" ca="1" si="119"/>
        <v>Singapore</v>
      </c>
      <c r="J588" s="107">
        <f t="shared" ca="1" si="120"/>
        <v>534.56000000000006</v>
      </c>
      <c r="K588" s="108">
        <f t="shared" ca="1" si="121"/>
        <v>71579.943898978323</v>
      </c>
      <c r="L588" s="111">
        <f t="shared" ca="1" si="122"/>
        <v>1036444.9283600217</v>
      </c>
      <c r="M588" s="102">
        <f t="shared" ca="1" si="123"/>
        <v>120</v>
      </c>
      <c r="N588" s="111">
        <f t="shared" ca="1" si="124"/>
        <v>18656.00871048039</v>
      </c>
      <c r="O588" s="102">
        <f t="shared" ca="1" si="125"/>
        <v>120</v>
      </c>
      <c r="P588" s="111">
        <f t="shared" ca="1" si="126"/>
        <v>116486.11314890994</v>
      </c>
      <c r="Q588" s="102">
        <f t="shared" ca="1" si="127"/>
        <v>72</v>
      </c>
      <c r="R588" s="110">
        <f t="shared" ca="1" si="128"/>
        <v>1</v>
      </c>
      <c r="S588">
        <f t="shared" ca="1" si="129"/>
        <v>143</v>
      </c>
    </row>
    <row r="589" spans="1:19">
      <c r="A589" s="49">
        <v>587</v>
      </c>
      <c r="B589">
        <v>0</v>
      </c>
      <c r="C589">
        <v>35</v>
      </c>
      <c r="D589">
        <v>39</v>
      </c>
      <c r="E589">
        <v>4000</v>
      </c>
      <c r="F589">
        <v>4999</v>
      </c>
      <c r="G589" s="61">
        <f t="shared" ca="1" si="117"/>
        <v>37</v>
      </c>
      <c r="H589" s="114">
        <f t="shared" ca="1" si="118"/>
        <v>4883</v>
      </c>
      <c r="I589" s="114" t="str">
        <f t="shared" ca="1" si="119"/>
        <v>Singapore</v>
      </c>
      <c r="J589" s="107">
        <f t="shared" ca="1" si="120"/>
        <v>634.79000000000008</v>
      </c>
      <c r="K589" s="108">
        <f t="shared" ca="1" si="121"/>
        <v>91532.15641994818</v>
      </c>
      <c r="L589" s="111">
        <f t="shared" ca="1" si="122"/>
        <v>969444.63874353492</v>
      </c>
      <c r="M589" s="102">
        <f t="shared" ca="1" si="123"/>
        <v>84</v>
      </c>
      <c r="N589" s="111">
        <f t="shared" ca="1" si="124"/>
        <v>11625.430779696182</v>
      </c>
      <c r="O589" s="102">
        <f t="shared" ca="1" si="125"/>
        <v>36</v>
      </c>
      <c r="P589" s="111">
        <f t="shared" ca="1" si="126"/>
        <v>175832.35579704924</v>
      </c>
      <c r="Q589" s="102">
        <f t="shared" ca="1" si="127"/>
        <v>96</v>
      </c>
      <c r="R589" s="110">
        <f t="shared" ca="1" si="128"/>
        <v>5</v>
      </c>
      <c r="S589">
        <f t="shared" ca="1" si="129"/>
        <v>155</v>
      </c>
    </row>
    <row r="590" spans="1:19">
      <c r="A590" s="49">
        <v>588</v>
      </c>
      <c r="B590">
        <v>0</v>
      </c>
      <c r="C590">
        <v>35</v>
      </c>
      <c r="D590">
        <v>39</v>
      </c>
      <c r="E590">
        <v>4000</v>
      </c>
      <c r="F590">
        <v>4999</v>
      </c>
      <c r="G590" s="61">
        <f t="shared" ca="1" si="117"/>
        <v>36</v>
      </c>
      <c r="H590" s="114">
        <f t="shared" ca="1" si="118"/>
        <v>4554</v>
      </c>
      <c r="I590" s="114" t="str">
        <f t="shared" ca="1" si="119"/>
        <v>Singapore</v>
      </c>
      <c r="J590" s="107">
        <f t="shared" ca="1" si="120"/>
        <v>592.02</v>
      </c>
      <c r="K590" s="108">
        <f t="shared" ca="1" si="121"/>
        <v>79274.091565162264</v>
      </c>
      <c r="L590" s="111">
        <f t="shared" ca="1" si="122"/>
        <v>952066.50279842212</v>
      </c>
      <c r="M590" s="102">
        <f t="shared" ca="1" si="123"/>
        <v>96</v>
      </c>
      <c r="N590" s="111">
        <f t="shared" ca="1" si="124"/>
        <v>17137.197050371597</v>
      </c>
      <c r="O590" s="102">
        <f t="shared" ca="1" si="125"/>
        <v>96</v>
      </c>
      <c r="P590" s="111">
        <f t="shared" ca="1" si="126"/>
        <v>83577.962441292679</v>
      </c>
      <c r="Q590" s="102">
        <f t="shared" ca="1" si="127"/>
        <v>24</v>
      </c>
      <c r="R590" s="110">
        <f t="shared" ca="1" si="128"/>
        <v>4</v>
      </c>
      <c r="S590">
        <f t="shared" ca="1" si="129"/>
        <v>143</v>
      </c>
    </row>
    <row r="591" spans="1:19">
      <c r="A591" s="49">
        <v>589</v>
      </c>
      <c r="B591">
        <v>0</v>
      </c>
      <c r="C591">
        <v>35</v>
      </c>
      <c r="D591">
        <v>39</v>
      </c>
      <c r="E591">
        <v>4000</v>
      </c>
      <c r="F591">
        <v>4999</v>
      </c>
      <c r="G591" s="61">
        <f t="shared" ca="1" si="117"/>
        <v>38</v>
      </c>
      <c r="H591" s="114">
        <f t="shared" ca="1" si="118"/>
        <v>4172</v>
      </c>
      <c r="I591" s="114" t="str">
        <f t="shared" ca="1" si="119"/>
        <v>Singapore</v>
      </c>
      <c r="J591" s="107">
        <f t="shared" ca="1" si="120"/>
        <v>542.36</v>
      </c>
      <c r="K591" s="108">
        <f t="shared" ca="1" si="121"/>
        <v>83715.925764053929</v>
      </c>
      <c r="L591" s="111">
        <f t="shared" ca="1" si="122"/>
        <v>864630.19285333133</v>
      </c>
      <c r="M591" s="102">
        <f t="shared" ca="1" si="123"/>
        <v>84</v>
      </c>
      <c r="N591" s="111">
        <f t="shared" ca="1" si="124"/>
        <v>10491.183306119859</v>
      </c>
      <c r="O591" s="102">
        <f t="shared" ca="1" si="125"/>
        <v>36</v>
      </c>
      <c r="P591" s="111">
        <f t="shared" ca="1" si="126"/>
        <v>187096.3457834271</v>
      </c>
      <c r="Q591" s="102">
        <f t="shared" ca="1" si="127"/>
        <v>120</v>
      </c>
      <c r="R591" s="110">
        <f t="shared" ca="1" si="128"/>
        <v>1</v>
      </c>
      <c r="S591">
        <f t="shared" ca="1" si="129"/>
        <v>167</v>
      </c>
    </row>
    <row r="592" spans="1:19">
      <c r="A592" s="49">
        <v>590</v>
      </c>
      <c r="B592">
        <v>0</v>
      </c>
      <c r="C592">
        <v>35</v>
      </c>
      <c r="D592">
        <v>39</v>
      </c>
      <c r="E592">
        <v>4000</v>
      </c>
      <c r="F592">
        <v>4999</v>
      </c>
      <c r="G592" s="61">
        <f t="shared" ca="1" si="117"/>
        <v>36</v>
      </c>
      <c r="H592" s="114">
        <f t="shared" ca="1" si="118"/>
        <v>4048</v>
      </c>
      <c r="I592" s="114" t="str">
        <f t="shared" ca="1" si="119"/>
        <v>Singapore</v>
      </c>
      <c r="J592" s="107">
        <f t="shared" ca="1" si="120"/>
        <v>526.24</v>
      </c>
      <c r="K592" s="108">
        <f t="shared" ca="1" si="121"/>
        <v>70465.859169033123</v>
      </c>
      <c r="L592" s="111">
        <f t="shared" ca="1" si="122"/>
        <v>399463.32266111189</v>
      </c>
      <c r="M592" s="102">
        <f t="shared" ca="1" si="123"/>
        <v>12</v>
      </c>
      <c r="N592" s="111">
        <f t="shared" ca="1" si="124"/>
        <v>13823.395793520751</v>
      </c>
      <c r="O592" s="102">
        <f t="shared" ca="1" si="125"/>
        <v>84</v>
      </c>
      <c r="P592" s="111">
        <f t="shared" ca="1" si="126"/>
        <v>74291.522170037919</v>
      </c>
      <c r="Q592" s="102">
        <f t="shared" ca="1" si="127"/>
        <v>24</v>
      </c>
      <c r="R592" s="110">
        <f t="shared" ca="1" si="128"/>
        <v>5</v>
      </c>
      <c r="S592">
        <f t="shared" ca="1" si="129"/>
        <v>143</v>
      </c>
    </row>
    <row r="593" spans="1:19">
      <c r="A593" s="49">
        <v>591</v>
      </c>
      <c r="B593">
        <v>0</v>
      </c>
      <c r="C593">
        <v>35</v>
      </c>
      <c r="D593">
        <v>39</v>
      </c>
      <c r="E593">
        <v>4000</v>
      </c>
      <c r="F593">
        <v>4999</v>
      </c>
      <c r="G593" s="61">
        <f t="shared" ca="1" si="117"/>
        <v>38</v>
      </c>
      <c r="H593" s="114">
        <f t="shared" ca="1" si="118"/>
        <v>4508</v>
      </c>
      <c r="I593" s="114" t="str">
        <f t="shared" ca="1" si="119"/>
        <v>Singapore</v>
      </c>
      <c r="J593" s="107">
        <f t="shared" ca="1" si="120"/>
        <v>586.04</v>
      </c>
      <c r="K593" s="108">
        <f t="shared" ca="1" si="121"/>
        <v>90458.14797323948</v>
      </c>
      <c r="L593" s="111">
        <f t="shared" ca="1" si="122"/>
        <v>566271.16165786202</v>
      </c>
      <c r="M593" s="102">
        <f t="shared" ca="1" si="123"/>
        <v>24</v>
      </c>
      <c r="N593" s="111">
        <f t="shared" ca="1" si="124"/>
        <v>9129.5540017579442</v>
      </c>
      <c r="O593" s="102">
        <f t="shared" ca="1" si="125"/>
        <v>12</v>
      </c>
      <c r="P593" s="111">
        <f t="shared" ca="1" si="126"/>
        <v>154153.69847750838</v>
      </c>
      <c r="Q593" s="102">
        <f t="shared" ca="1" si="127"/>
        <v>84</v>
      </c>
      <c r="R593" s="110">
        <f t="shared" ca="1" si="128"/>
        <v>7</v>
      </c>
      <c r="S593">
        <f t="shared" ca="1" si="129"/>
        <v>167</v>
      </c>
    </row>
    <row r="594" spans="1:19">
      <c r="A594" s="49">
        <v>592</v>
      </c>
      <c r="B594">
        <v>0</v>
      </c>
      <c r="C594">
        <v>35</v>
      </c>
      <c r="D594">
        <v>39</v>
      </c>
      <c r="E594">
        <v>4000</v>
      </c>
      <c r="F594">
        <v>4999</v>
      </c>
      <c r="G594" s="61">
        <f t="shared" ca="1" si="117"/>
        <v>37</v>
      </c>
      <c r="H594" s="114">
        <f t="shared" ca="1" si="118"/>
        <v>4161</v>
      </c>
      <c r="I594" s="114" t="str">
        <f t="shared" ca="1" si="119"/>
        <v>Singapore</v>
      </c>
      <c r="J594" s="107">
        <f t="shared" ca="1" si="120"/>
        <v>540.93000000000006</v>
      </c>
      <c r="K594" s="108">
        <f t="shared" ca="1" si="121"/>
        <v>77998.218894819642</v>
      </c>
      <c r="L594" s="111">
        <f t="shared" ca="1" si="122"/>
        <v>678436.06823094189</v>
      </c>
      <c r="M594" s="102">
        <f t="shared" ca="1" si="123"/>
        <v>60</v>
      </c>
      <c r="N594" s="111">
        <f t="shared" ca="1" si="124"/>
        <v>9906.4954893130889</v>
      </c>
      <c r="O594" s="102">
        <f t="shared" ca="1" si="125"/>
        <v>36</v>
      </c>
      <c r="P594" s="111">
        <f t="shared" ca="1" si="126"/>
        <v>100996.58935210636</v>
      </c>
      <c r="Q594" s="102">
        <f t="shared" ca="1" si="127"/>
        <v>48</v>
      </c>
      <c r="R594" s="110">
        <f t="shared" ca="1" si="128"/>
        <v>4</v>
      </c>
      <c r="S594">
        <f t="shared" ca="1" si="129"/>
        <v>155</v>
      </c>
    </row>
    <row r="595" spans="1:19">
      <c r="A595" s="49">
        <v>593</v>
      </c>
      <c r="B595">
        <v>0</v>
      </c>
      <c r="C595">
        <v>35</v>
      </c>
      <c r="D595">
        <v>39</v>
      </c>
      <c r="E595">
        <v>4000</v>
      </c>
      <c r="F595">
        <v>4999</v>
      </c>
      <c r="G595" s="61">
        <f t="shared" ca="1" si="117"/>
        <v>35</v>
      </c>
      <c r="H595" s="114">
        <f t="shared" ca="1" si="118"/>
        <v>4958</v>
      </c>
      <c r="I595" s="114" t="str">
        <f t="shared" ca="1" si="119"/>
        <v>China</v>
      </c>
      <c r="J595" s="107">
        <f t="shared" ca="1" si="120"/>
        <v>644.54000000000008</v>
      </c>
      <c r="K595" s="108">
        <f t="shared" ca="1" si="121"/>
        <v>79593.043158455897</v>
      </c>
      <c r="L595" s="111">
        <f t="shared" ca="1" si="122"/>
        <v>808668.50735285995</v>
      </c>
      <c r="M595" s="102">
        <f t="shared" ca="1" si="123"/>
        <v>72</v>
      </c>
      <c r="N595" s="111">
        <f t="shared" ca="1" si="124"/>
        <v>17828.476894964169</v>
      </c>
      <c r="O595" s="102">
        <f t="shared" ca="1" si="125"/>
        <v>96</v>
      </c>
      <c r="P595" s="111">
        <f t="shared" ca="1" si="126"/>
        <v>107445.63687493718</v>
      </c>
      <c r="Q595" s="102">
        <f t="shared" ca="1" si="127"/>
        <v>48</v>
      </c>
      <c r="R595" s="110">
        <f t="shared" ca="1" si="128"/>
        <v>6</v>
      </c>
      <c r="S595">
        <f t="shared" ca="1" si="129"/>
        <v>131</v>
      </c>
    </row>
    <row r="596" spans="1:19">
      <c r="A596" s="49">
        <v>594</v>
      </c>
      <c r="B596">
        <v>0</v>
      </c>
      <c r="C596">
        <v>35</v>
      </c>
      <c r="D596">
        <v>39</v>
      </c>
      <c r="E596">
        <v>4000</v>
      </c>
      <c r="F596">
        <v>4999</v>
      </c>
      <c r="G596" s="61">
        <f t="shared" ca="1" si="117"/>
        <v>38</v>
      </c>
      <c r="H596" s="114">
        <f t="shared" ca="1" si="118"/>
        <v>4384</v>
      </c>
      <c r="I596" s="114" t="str">
        <f t="shared" ca="1" si="119"/>
        <v>Malaysia</v>
      </c>
      <c r="J596" s="107">
        <f t="shared" ca="1" si="120"/>
        <v>569.92000000000007</v>
      </c>
      <c r="K596" s="108">
        <f t="shared" ca="1" si="121"/>
        <v>87969.946919849594</v>
      </c>
      <c r="L596" s="111">
        <f t="shared" ca="1" si="122"/>
        <v>826551.73634992272</v>
      </c>
      <c r="M596" s="102">
        <f t="shared" ca="1" si="123"/>
        <v>72</v>
      </c>
      <c r="N596" s="111">
        <f t="shared" ca="1" si="124"/>
        <v>14877.931254298608</v>
      </c>
      <c r="O596" s="102">
        <f t="shared" ca="1" si="125"/>
        <v>72</v>
      </c>
      <c r="P596" s="111">
        <f t="shared" ca="1" si="126"/>
        <v>90864.664484656445</v>
      </c>
      <c r="Q596" s="102">
        <f t="shared" ca="1" si="127"/>
        <v>24</v>
      </c>
      <c r="R596" s="110">
        <f t="shared" ca="1" si="128"/>
        <v>3</v>
      </c>
      <c r="S596">
        <f t="shared" ca="1" si="129"/>
        <v>167</v>
      </c>
    </row>
    <row r="597" spans="1:19">
      <c r="A597" s="49">
        <v>595</v>
      </c>
      <c r="B597">
        <v>0</v>
      </c>
      <c r="C597">
        <v>35</v>
      </c>
      <c r="D597">
        <v>39</v>
      </c>
      <c r="E597">
        <v>4000</v>
      </c>
      <c r="F597">
        <v>4999</v>
      </c>
      <c r="G597" s="61">
        <f t="shared" ca="1" si="117"/>
        <v>35</v>
      </c>
      <c r="H597" s="114">
        <f t="shared" ca="1" si="118"/>
        <v>4071</v>
      </c>
      <c r="I597" s="114" t="str">
        <f t="shared" ca="1" si="119"/>
        <v>Singapore</v>
      </c>
      <c r="J597" s="107">
        <f t="shared" ca="1" si="120"/>
        <v>529.23</v>
      </c>
      <c r="K597" s="108">
        <f t="shared" ca="1" si="121"/>
        <v>65353.626199692204</v>
      </c>
      <c r="L597" s="111">
        <f t="shared" ca="1" si="122"/>
        <v>985182.34887506953</v>
      </c>
      <c r="M597" s="102">
        <f t="shared" ca="1" si="123"/>
        <v>120</v>
      </c>
      <c r="N597" s="111">
        <f t="shared" ca="1" si="124"/>
        <v>17733.282279751249</v>
      </c>
      <c r="O597" s="102">
        <f t="shared" ca="1" si="125"/>
        <v>120</v>
      </c>
      <c r="P597" s="111">
        <f t="shared" ca="1" si="126"/>
        <v>61554.642330264964</v>
      </c>
      <c r="Q597" s="102">
        <f t="shared" ca="1" si="127"/>
        <v>12</v>
      </c>
      <c r="R597" s="110">
        <f t="shared" ca="1" si="128"/>
        <v>7</v>
      </c>
      <c r="S597">
        <f t="shared" ca="1" si="129"/>
        <v>131</v>
      </c>
    </row>
    <row r="598" spans="1:19">
      <c r="A598" s="49">
        <v>596</v>
      </c>
      <c r="B598">
        <v>0</v>
      </c>
      <c r="C598">
        <v>35</v>
      </c>
      <c r="D598">
        <v>39</v>
      </c>
      <c r="E598">
        <v>4000</v>
      </c>
      <c r="F598">
        <v>4999</v>
      </c>
      <c r="G598" s="61">
        <f t="shared" ca="1" si="117"/>
        <v>39</v>
      </c>
      <c r="H598" s="114">
        <f t="shared" ca="1" si="118"/>
        <v>4296</v>
      </c>
      <c r="I598" s="114" t="str">
        <f t="shared" ca="1" si="119"/>
        <v>China</v>
      </c>
      <c r="J598" s="107">
        <f t="shared" ca="1" si="120"/>
        <v>558.48</v>
      </c>
      <c r="K598" s="108">
        <f t="shared" ca="1" si="121"/>
        <v>91809.775632406192</v>
      </c>
      <c r="L598" s="111">
        <f t="shared" ca="1" si="122"/>
        <v>1108784.6151981244</v>
      </c>
      <c r="M598" s="102">
        <f t="shared" ca="1" si="123"/>
        <v>108</v>
      </c>
      <c r="N598" s="111">
        <f t="shared" ca="1" si="124"/>
        <v>21766.295706266006</v>
      </c>
      <c r="O598" s="102">
        <f t="shared" ca="1" si="125"/>
        <v>120</v>
      </c>
      <c r="P598" s="111">
        <f t="shared" ca="1" si="126"/>
        <v>182949.46150769058</v>
      </c>
      <c r="Q598" s="102">
        <f t="shared" ca="1" si="127"/>
        <v>108</v>
      </c>
      <c r="R598" s="110">
        <f t="shared" ca="1" si="128"/>
        <v>4</v>
      </c>
      <c r="S598">
        <f t="shared" ca="1" si="129"/>
        <v>179</v>
      </c>
    </row>
    <row r="599" spans="1:19">
      <c r="A599" s="49">
        <v>597</v>
      </c>
      <c r="B599">
        <v>0</v>
      </c>
      <c r="C599">
        <v>35</v>
      </c>
      <c r="D599">
        <v>39</v>
      </c>
      <c r="E599">
        <v>4000</v>
      </c>
      <c r="F599">
        <v>4999</v>
      </c>
      <c r="G599" s="61">
        <f t="shared" ca="1" si="117"/>
        <v>37</v>
      </c>
      <c r="H599" s="114">
        <f t="shared" ca="1" si="118"/>
        <v>4512</v>
      </c>
      <c r="I599" s="114" t="str">
        <f t="shared" ca="1" si="119"/>
        <v>Singapore</v>
      </c>
      <c r="J599" s="107">
        <f t="shared" ca="1" si="120"/>
        <v>586.56000000000006</v>
      </c>
      <c r="K599" s="108">
        <f t="shared" ca="1" si="121"/>
        <v>84577.73699914114</v>
      </c>
      <c r="L599" s="111">
        <f t="shared" ca="1" si="122"/>
        <v>1182071.5483963634</v>
      </c>
      <c r="M599" s="102">
        <f t="shared" ca="1" si="123"/>
        <v>120</v>
      </c>
      <c r="N599" s="111">
        <f t="shared" ca="1" si="124"/>
        <v>10742.155166493791</v>
      </c>
      <c r="O599" s="102">
        <f t="shared" ca="1" si="125"/>
        <v>36</v>
      </c>
      <c r="P599" s="111">
        <f t="shared" ca="1" si="126"/>
        <v>98469.755692859748</v>
      </c>
      <c r="Q599" s="102">
        <f t="shared" ca="1" si="127"/>
        <v>36</v>
      </c>
      <c r="R599" s="110">
        <f t="shared" ca="1" si="128"/>
        <v>1</v>
      </c>
      <c r="S599">
        <f t="shared" ca="1" si="129"/>
        <v>155</v>
      </c>
    </row>
    <row r="600" spans="1:19">
      <c r="A600" s="49">
        <v>598</v>
      </c>
      <c r="B600">
        <v>0</v>
      </c>
      <c r="C600">
        <v>35</v>
      </c>
      <c r="D600">
        <v>39</v>
      </c>
      <c r="E600">
        <v>4000</v>
      </c>
      <c r="F600">
        <v>4999</v>
      </c>
      <c r="G600" s="61">
        <f t="shared" ca="1" si="117"/>
        <v>35</v>
      </c>
      <c r="H600" s="114">
        <f t="shared" ca="1" si="118"/>
        <v>4488</v>
      </c>
      <c r="I600" s="114" t="str">
        <f t="shared" ca="1" si="119"/>
        <v>Malaysia</v>
      </c>
      <c r="J600" s="107">
        <f t="shared" ca="1" si="120"/>
        <v>583.44000000000005</v>
      </c>
      <c r="K600" s="108">
        <f t="shared" ca="1" si="121"/>
        <v>72047.918050655513</v>
      </c>
      <c r="L600" s="111">
        <f t="shared" ca="1" si="122"/>
        <v>811366.64564853476</v>
      </c>
      <c r="M600" s="102">
        <f t="shared" ca="1" si="123"/>
        <v>84</v>
      </c>
      <c r="N600" s="111">
        <f t="shared" ca="1" si="124"/>
        <v>8393.4989671338644</v>
      </c>
      <c r="O600" s="102">
        <f t="shared" ca="1" si="125"/>
        <v>24</v>
      </c>
      <c r="P600" s="111">
        <f t="shared" ca="1" si="126"/>
        <v>108594.96294433941</v>
      </c>
      <c r="Q600" s="102">
        <f t="shared" ca="1" si="127"/>
        <v>60</v>
      </c>
      <c r="R600" s="110">
        <f t="shared" ca="1" si="128"/>
        <v>1</v>
      </c>
      <c r="S600">
        <f t="shared" ca="1" si="129"/>
        <v>131</v>
      </c>
    </row>
    <row r="601" spans="1:19">
      <c r="A601" s="49">
        <v>599</v>
      </c>
      <c r="B601">
        <v>1</v>
      </c>
      <c r="C601">
        <v>35</v>
      </c>
      <c r="D601">
        <v>39</v>
      </c>
      <c r="E601">
        <v>5000</v>
      </c>
      <c r="F601">
        <v>5999</v>
      </c>
      <c r="G601" s="61">
        <f t="shared" ca="1" si="117"/>
        <v>39</v>
      </c>
      <c r="H601" s="114">
        <f t="shared" ca="1" si="118"/>
        <v>5216</v>
      </c>
      <c r="I601" s="114" t="str">
        <f t="shared" ca="1" si="119"/>
        <v>Singapore</v>
      </c>
      <c r="J601" s="107">
        <f t="shared" ca="1" si="120"/>
        <v>678.08</v>
      </c>
      <c r="K601" s="108">
        <f t="shared" ca="1" si="121"/>
        <v>111471.086987577</v>
      </c>
      <c r="L601" s="111">
        <f t="shared" ca="1" si="122"/>
        <v>1468200.3724896996</v>
      </c>
      <c r="M601" s="102">
        <f t="shared" ca="1" si="123"/>
        <v>120</v>
      </c>
      <c r="N601" s="111">
        <f t="shared" ca="1" si="124"/>
        <v>12456.665561077951</v>
      </c>
      <c r="O601" s="102">
        <f t="shared" ca="1" si="125"/>
        <v>24</v>
      </c>
      <c r="P601" s="111">
        <f t="shared" ca="1" si="126"/>
        <v>169381.79258245142</v>
      </c>
      <c r="Q601" s="102">
        <f t="shared" ca="1" si="127"/>
        <v>72</v>
      </c>
      <c r="R601" s="110">
        <f t="shared" ca="1" si="128"/>
        <v>6</v>
      </c>
      <c r="S601">
        <f t="shared" ca="1" si="129"/>
        <v>179</v>
      </c>
    </row>
    <row r="602" spans="1:19">
      <c r="A602" s="49">
        <v>600</v>
      </c>
      <c r="B602">
        <v>1</v>
      </c>
      <c r="C602">
        <v>35</v>
      </c>
      <c r="D602">
        <v>39</v>
      </c>
      <c r="E602">
        <v>5000</v>
      </c>
      <c r="F602">
        <v>5999</v>
      </c>
      <c r="G602" s="61">
        <f t="shared" ca="1" si="117"/>
        <v>38</v>
      </c>
      <c r="H602" s="114">
        <f t="shared" ca="1" si="118"/>
        <v>5664</v>
      </c>
      <c r="I602" s="114" t="str">
        <f t="shared" ca="1" si="119"/>
        <v>Malaysia</v>
      </c>
      <c r="J602" s="107">
        <f t="shared" ca="1" si="120"/>
        <v>736.32</v>
      </c>
      <c r="K602" s="108">
        <f t="shared" ca="1" si="121"/>
        <v>113654.60295484216</v>
      </c>
      <c r="L602" s="111">
        <f t="shared" ca="1" si="122"/>
        <v>1409116.1238619895</v>
      </c>
      <c r="M602" s="102">
        <f t="shared" ca="1" si="123"/>
        <v>108</v>
      </c>
      <c r="N602" s="111">
        <f t="shared" ca="1" si="124"/>
        <v>11470.672995997558</v>
      </c>
      <c r="O602" s="102">
        <f t="shared" ca="1" si="125"/>
        <v>12</v>
      </c>
      <c r="P602" s="111">
        <f t="shared" ca="1" si="126"/>
        <v>254006.16071843993</v>
      </c>
      <c r="Q602" s="102">
        <f t="shared" ca="1" si="127"/>
        <v>120</v>
      </c>
      <c r="R602" s="110">
        <f t="shared" ca="1" si="128"/>
        <v>5</v>
      </c>
      <c r="S602">
        <f t="shared" ca="1" si="129"/>
        <v>167</v>
      </c>
    </row>
    <row r="603" spans="1:19">
      <c r="A603" s="49">
        <v>601</v>
      </c>
      <c r="B603">
        <v>1</v>
      </c>
      <c r="C603">
        <v>35</v>
      </c>
      <c r="D603">
        <v>39</v>
      </c>
      <c r="E603">
        <v>5000</v>
      </c>
      <c r="F603">
        <v>5999</v>
      </c>
      <c r="G603" s="61">
        <f t="shared" ca="1" si="117"/>
        <v>38</v>
      </c>
      <c r="H603" s="114">
        <f t="shared" ca="1" si="118"/>
        <v>5330</v>
      </c>
      <c r="I603" s="114" t="str">
        <f t="shared" ca="1" si="119"/>
        <v>China</v>
      </c>
      <c r="J603" s="107">
        <f t="shared" ca="1" si="120"/>
        <v>692.9</v>
      </c>
      <c r="K603" s="108">
        <f t="shared" ca="1" si="121"/>
        <v>106952.51302071128</v>
      </c>
      <c r="L603" s="111">
        <f t="shared" ca="1" si="122"/>
        <v>599681.09569863253</v>
      </c>
      <c r="M603" s="102">
        <f t="shared" ca="1" si="123"/>
        <v>12</v>
      </c>
      <c r="N603" s="111">
        <f t="shared" ca="1" si="124"/>
        <v>26075.748009038605</v>
      </c>
      <c r="O603" s="102">
        <f t="shared" ca="1" si="125"/>
        <v>120</v>
      </c>
      <c r="P603" s="111">
        <f t="shared" ca="1" si="126"/>
        <v>110471.86626442033</v>
      </c>
      <c r="Q603" s="102">
        <f t="shared" ca="1" si="127"/>
        <v>24</v>
      </c>
      <c r="R603" s="110">
        <f t="shared" ca="1" si="128"/>
        <v>6</v>
      </c>
      <c r="S603">
        <f t="shared" ca="1" si="129"/>
        <v>167</v>
      </c>
    </row>
    <row r="604" spans="1:19">
      <c r="A604" s="49">
        <v>602</v>
      </c>
      <c r="B604">
        <v>1</v>
      </c>
      <c r="C604">
        <v>35</v>
      </c>
      <c r="D604">
        <v>39</v>
      </c>
      <c r="E604">
        <v>5000</v>
      </c>
      <c r="F604">
        <v>5999</v>
      </c>
      <c r="G604" s="61">
        <f t="shared" ca="1" si="117"/>
        <v>38</v>
      </c>
      <c r="H604" s="114">
        <f t="shared" ca="1" si="118"/>
        <v>5039</v>
      </c>
      <c r="I604" s="114" t="str">
        <f t="shared" ca="1" si="119"/>
        <v>Singapore</v>
      </c>
      <c r="J604" s="107">
        <f t="shared" ca="1" si="120"/>
        <v>655.07000000000005</v>
      </c>
      <c r="K604" s="108">
        <f t="shared" ca="1" si="121"/>
        <v>101113.26700025595</v>
      </c>
      <c r="L604" s="111">
        <f t="shared" ca="1" si="122"/>
        <v>1369561.1238018088</v>
      </c>
      <c r="M604" s="102">
        <f t="shared" ca="1" si="123"/>
        <v>120</v>
      </c>
      <c r="N604" s="111">
        <f t="shared" ca="1" si="124"/>
        <v>10204.929595132715</v>
      </c>
      <c r="O604" s="102">
        <f t="shared" ca="1" si="125"/>
        <v>12</v>
      </c>
      <c r="P604" s="111">
        <f t="shared" ca="1" si="126"/>
        <v>142254.75280573501</v>
      </c>
      <c r="Q604" s="102">
        <f t="shared" ca="1" si="127"/>
        <v>60</v>
      </c>
      <c r="R604" s="110">
        <f t="shared" ca="1" si="128"/>
        <v>3</v>
      </c>
      <c r="S604">
        <f t="shared" ca="1" si="129"/>
        <v>167</v>
      </c>
    </row>
    <row r="605" spans="1:19">
      <c r="A605" s="49">
        <v>603</v>
      </c>
      <c r="B605">
        <v>1</v>
      </c>
      <c r="C605">
        <v>35</v>
      </c>
      <c r="D605">
        <v>39</v>
      </c>
      <c r="E605">
        <v>5000</v>
      </c>
      <c r="F605">
        <v>5999</v>
      </c>
      <c r="G605" s="61">
        <f t="shared" ca="1" si="117"/>
        <v>38</v>
      </c>
      <c r="H605" s="114">
        <f t="shared" ca="1" si="118"/>
        <v>5886</v>
      </c>
      <c r="I605" s="114" t="str">
        <f t="shared" ca="1" si="119"/>
        <v>Malaysia</v>
      </c>
      <c r="J605" s="107">
        <f t="shared" ca="1" si="120"/>
        <v>765.18000000000006</v>
      </c>
      <c r="K605" s="108">
        <f t="shared" ca="1" si="121"/>
        <v>118109.28548591118</v>
      </c>
      <c r="L605" s="111">
        <f t="shared" ca="1" si="122"/>
        <v>1007067.8706267552</v>
      </c>
      <c r="M605" s="102">
        <f t="shared" ca="1" si="123"/>
        <v>60</v>
      </c>
      <c r="N605" s="111">
        <f t="shared" ca="1" si="124"/>
        <v>28795.844799474904</v>
      </c>
      <c r="O605" s="102">
        <f t="shared" ca="1" si="125"/>
        <v>120</v>
      </c>
      <c r="P605" s="111">
        <f t="shared" ca="1" si="126"/>
        <v>150380.26513014699</v>
      </c>
      <c r="Q605" s="102">
        <f t="shared" ca="1" si="127"/>
        <v>48</v>
      </c>
      <c r="R605" s="110">
        <f t="shared" ca="1" si="128"/>
        <v>4</v>
      </c>
      <c r="S605">
        <f t="shared" ca="1" si="129"/>
        <v>167</v>
      </c>
    </row>
    <row r="606" spans="1:19">
      <c r="A606" s="49">
        <v>604</v>
      </c>
      <c r="B606">
        <v>1</v>
      </c>
      <c r="C606">
        <v>35</v>
      </c>
      <c r="D606">
        <v>39</v>
      </c>
      <c r="E606">
        <v>5000</v>
      </c>
      <c r="F606">
        <v>5999</v>
      </c>
      <c r="G606" s="61">
        <f t="shared" ca="1" si="117"/>
        <v>37</v>
      </c>
      <c r="H606" s="114">
        <f t="shared" ca="1" si="118"/>
        <v>5983</v>
      </c>
      <c r="I606" s="114" t="str">
        <f t="shared" ca="1" si="119"/>
        <v>Malaysia</v>
      </c>
      <c r="J606" s="107">
        <f t="shared" ca="1" si="120"/>
        <v>777.79000000000008</v>
      </c>
      <c r="K606" s="108">
        <f t="shared" ca="1" si="121"/>
        <v>112151.72882665368</v>
      </c>
      <c r="L606" s="111">
        <f t="shared" ca="1" si="122"/>
        <v>1077924.859490796</v>
      </c>
      <c r="M606" s="102">
        <f t="shared" ca="1" si="123"/>
        <v>72</v>
      </c>
      <c r="N606" s="111">
        <f t="shared" ca="1" si="124"/>
        <v>15842.238817425507</v>
      </c>
      <c r="O606" s="102">
        <f t="shared" ca="1" si="125"/>
        <v>48</v>
      </c>
      <c r="P606" s="111">
        <f t="shared" ca="1" si="126"/>
        <v>145220.52249306714</v>
      </c>
      <c r="Q606" s="102">
        <f t="shared" ca="1" si="127"/>
        <v>48</v>
      </c>
      <c r="R606" s="110">
        <f t="shared" ca="1" si="128"/>
        <v>5</v>
      </c>
      <c r="S606">
        <f t="shared" ca="1" si="129"/>
        <v>155</v>
      </c>
    </row>
    <row r="607" spans="1:19">
      <c r="A607" s="49">
        <v>605</v>
      </c>
      <c r="B607">
        <v>1</v>
      </c>
      <c r="C607">
        <v>35</v>
      </c>
      <c r="D607">
        <v>39</v>
      </c>
      <c r="E607">
        <v>5000</v>
      </c>
      <c r="F607">
        <v>5999</v>
      </c>
      <c r="G607" s="61">
        <f t="shared" ca="1" si="117"/>
        <v>39</v>
      </c>
      <c r="H607" s="114">
        <f t="shared" ca="1" si="118"/>
        <v>5663</v>
      </c>
      <c r="I607" s="114" t="str">
        <f t="shared" ca="1" si="119"/>
        <v>China</v>
      </c>
      <c r="J607" s="107">
        <f t="shared" ca="1" si="120"/>
        <v>736.19</v>
      </c>
      <c r="K607" s="108">
        <f t="shared" ca="1" si="121"/>
        <v>121023.91978731759</v>
      </c>
      <c r="L607" s="111">
        <f t="shared" ca="1" si="122"/>
        <v>1013935.8042067529</v>
      </c>
      <c r="M607" s="102">
        <f t="shared" ca="1" si="123"/>
        <v>60</v>
      </c>
      <c r="N607" s="111">
        <f t="shared" ca="1" si="124"/>
        <v>28692.395853022441</v>
      </c>
      <c r="O607" s="102">
        <f t="shared" ca="1" si="125"/>
        <v>120</v>
      </c>
      <c r="P607" s="111">
        <f t="shared" ca="1" si="126"/>
        <v>220751.63661741617</v>
      </c>
      <c r="Q607" s="102">
        <f t="shared" ca="1" si="127"/>
        <v>96</v>
      </c>
      <c r="R607" s="110">
        <f t="shared" ca="1" si="128"/>
        <v>5</v>
      </c>
      <c r="S607">
        <f t="shared" ca="1" si="129"/>
        <v>179</v>
      </c>
    </row>
    <row r="608" spans="1:19">
      <c r="A608" s="49">
        <v>606</v>
      </c>
      <c r="B608">
        <v>1</v>
      </c>
      <c r="C608">
        <v>35</v>
      </c>
      <c r="D608">
        <v>39</v>
      </c>
      <c r="E608">
        <v>5000</v>
      </c>
      <c r="F608">
        <v>5999</v>
      </c>
      <c r="G608" s="61">
        <f t="shared" ca="1" si="117"/>
        <v>39</v>
      </c>
      <c r="H608" s="114">
        <f t="shared" ca="1" si="118"/>
        <v>5275</v>
      </c>
      <c r="I608" s="114" t="str">
        <f t="shared" ca="1" si="119"/>
        <v>China</v>
      </c>
      <c r="J608" s="107">
        <f t="shared" ca="1" si="120"/>
        <v>685.75</v>
      </c>
      <c r="K608" s="108">
        <f t="shared" ca="1" si="121"/>
        <v>112731.97543318034</v>
      </c>
      <c r="L608" s="111">
        <f t="shared" ca="1" si="122"/>
        <v>629296.38044881506</v>
      </c>
      <c r="M608" s="102">
        <f t="shared" ca="1" si="123"/>
        <v>12</v>
      </c>
      <c r="N608" s="111">
        <f t="shared" ca="1" si="124"/>
        <v>20494.991367171286</v>
      </c>
      <c r="O608" s="102">
        <f t="shared" ca="1" si="125"/>
        <v>84</v>
      </c>
      <c r="P608" s="111">
        <f t="shared" ca="1" si="126"/>
        <v>205626.8555812944</v>
      </c>
      <c r="Q608" s="102">
        <f t="shared" ca="1" si="127"/>
        <v>96</v>
      </c>
      <c r="R608" s="110">
        <f t="shared" ca="1" si="128"/>
        <v>3</v>
      </c>
      <c r="S608">
        <f t="shared" ca="1" si="129"/>
        <v>179</v>
      </c>
    </row>
    <row r="609" spans="1:19">
      <c r="A609" s="49">
        <v>607</v>
      </c>
      <c r="B609">
        <v>1</v>
      </c>
      <c r="C609">
        <v>35</v>
      </c>
      <c r="D609">
        <v>39</v>
      </c>
      <c r="E609">
        <v>5000</v>
      </c>
      <c r="F609">
        <v>5999</v>
      </c>
      <c r="G609" s="61">
        <f t="shared" ca="1" si="117"/>
        <v>37</v>
      </c>
      <c r="H609" s="114">
        <f t="shared" ca="1" si="118"/>
        <v>5948</v>
      </c>
      <c r="I609" s="114" t="str">
        <f t="shared" ca="1" si="119"/>
        <v>Singapore</v>
      </c>
      <c r="J609" s="107">
        <f t="shared" ca="1" si="120"/>
        <v>773.24</v>
      </c>
      <c r="K609" s="108">
        <f t="shared" ca="1" si="121"/>
        <v>111495.65152280395</v>
      </c>
      <c r="L609" s="111">
        <f t="shared" ca="1" si="122"/>
        <v>969799.98409940954</v>
      </c>
      <c r="M609" s="102">
        <f t="shared" ca="1" si="123"/>
        <v>60</v>
      </c>
      <c r="N609" s="111">
        <f t="shared" ca="1" si="124"/>
        <v>25626.467287880856</v>
      </c>
      <c r="O609" s="102">
        <f t="shared" ca="1" si="125"/>
        <v>108</v>
      </c>
      <c r="P609" s="111">
        <f t="shared" ca="1" si="126"/>
        <v>257116.28081275689</v>
      </c>
      <c r="Q609" s="102">
        <f t="shared" ca="1" si="127"/>
        <v>120</v>
      </c>
      <c r="R609" s="110">
        <f t="shared" ca="1" si="128"/>
        <v>3</v>
      </c>
      <c r="S609">
        <f t="shared" ca="1" si="129"/>
        <v>155</v>
      </c>
    </row>
    <row r="610" spans="1:19">
      <c r="A610" s="49">
        <v>608</v>
      </c>
      <c r="B610">
        <v>1</v>
      </c>
      <c r="C610">
        <v>35</v>
      </c>
      <c r="D610">
        <v>39</v>
      </c>
      <c r="E610">
        <v>5000</v>
      </c>
      <c r="F610">
        <v>5999</v>
      </c>
      <c r="G610" s="61">
        <f t="shared" ca="1" si="117"/>
        <v>38</v>
      </c>
      <c r="H610" s="114">
        <f t="shared" ca="1" si="118"/>
        <v>5552</v>
      </c>
      <c r="I610" s="114" t="str">
        <f t="shared" ca="1" si="119"/>
        <v>Malaysia</v>
      </c>
      <c r="J610" s="107">
        <f t="shared" ca="1" si="120"/>
        <v>721.76</v>
      </c>
      <c r="K610" s="108">
        <f t="shared" ca="1" si="121"/>
        <v>111407.19555178031</v>
      </c>
      <c r="L610" s="111">
        <f t="shared" ca="1" si="122"/>
        <v>775634.51735881367</v>
      </c>
      <c r="M610" s="102">
        <f t="shared" ca="1" si="123"/>
        <v>36</v>
      </c>
      <c r="N610" s="111">
        <f t="shared" ca="1" si="124"/>
        <v>13961.421312458642</v>
      </c>
      <c r="O610" s="102">
        <f t="shared" ca="1" si="125"/>
        <v>36</v>
      </c>
      <c r="P610" s="111">
        <f t="shared" ca="1" si="126"/>
        <v>103068.64130349029</v>
      </c>
      <c r="Q610" s="102">
        <f t="shared" ca="1" si="127"/>
        <v>12</v>
      </c>
      <c r="R610" s="110">
        <f t="shared" ca="1" si="128"/>
        <v>5</v>
      </c>
      <c r="S610">
        <f t="shared" ca="1" si="129"/>
        <v>167</v>
      </c>
    </row>
    <row r="611" spans="1:19">
      <c r="A611" s="49">
        <v>609</v>
      </c>
      <c r="B611">
        <v>1</v>
      </c>
      <c r="C611">
        <v>35</v>
      </c>
      <c r="D611">
        <v>39</v>
      </c>
      <c r="E611">
        <v>5000</v>
      </c>
      <c r="F611">
        <v>5999</v>
      </c>
      <c r="G611" s="61">
        <f t="shared" ca="1" si="117"/>
        <v>38</v>
      </c>
      <c r="H611" s="114">
        <f t="shared" ca="1" si="118"/>
        <v>5930</v>
      </c>
      <c r="I611" s="114" t="str">
        <f t="shared" ca="1" si="119"/>
        <v>Singapore</v>
      </c>
      <c r="J611" s="107">
        <f t="shared" ca="1" si="120"/>
        <v>770.9</v>
      </c>
      <c r="K611" s="108">
        <f t="shared" ca="1" si="121"/>
        <v>118992.19553711405</v>
      </c>
      <c r="L611" s="111">
        <f t="shared" ca="1" si="122"/>
        <v>667187.41041142424</v>
      </c>
      <c r="M611" s="102">
        <f t="shared" ca="1" si="123"/>
        <v>12</v>
      </c>
      <c r="N611" s="111">
        <f t="shared" ca="1" si="124"/>
        <v>14911.964766368832</v>
      </c>
      <c r="O611" s="102">
        <f t="shared" ca="1" si="125"/>
        <v>36</v>
      </c>
      <c r="P611" s="111">
        <f t="shared" ca="1" si="126"/>
        <v>202779.82075679343</v>
      </c>
      <c r="Q611" s="102">
        <f t="shared" ca="1" si="127"/>
        <v>84</v>
      </c>
      <c r="R611" s="110">
        <f t="shared" ca="1" si="128"/>
        <v>6</v>
      </c>
      <c r="S611">
        <f t="shared" ca="1" si="129"/>
        <v>167</v>
      </c>
    </row>
    <row r="612" spans="1:19">
      <c r="A612" s="49">
        <v>610</v>
      </c>
      <c r="B612">
        <v>1</v>
      </c>
      <c r="C612">
        <v>35</v>
      </c>
      <c r="D612">
        <v>39</v>
      </c>
      <c r="E612">
        <v>5000</v>
      </c>
      <c r="F612">
        <v>5999</v>
      </c>
      <c r="G612" s="61">
        <f t="shared" ca="1" si="117"/>
        <v>39</v>
      </c>
      <c r="H612" s="114">
        <f t="shared" ca="1" si="118"/>
        <v>5611</v>
      </c>
      <c r="I612" s="114" t="str">
        <f t="shared" ca="1" si="119"/>
        <v>Singapore</v>
      </c>
      <c r="J612" s="107">
        <f t="shared" ca="1" si="120"/>
        <v>729.43000000000006</v>
      </c>
      <c r="K612" s="108">
        <f t="shared" ca="1" si="121"/>
        <v>119912.62827593838</v>
      </c>
      <c r="L612" s="111">
        <f t="shared" ca="1" si="122"/>
        <v>1579385.0249309251</v>
      </c>
      <c r="M612" s="102">
        <f t="shared" ca="1" si="123"/>
        <v>120</v>
      </c>
      <c r="N612" s="111">
        <f t="shared" ca="1" si="124"/>
        <v>14851.700673973959</v>
      </c>
      <c r="O612" s="102">
        <f t="shared" ca="1" si="125"/>
        <v>36</v>
      </c>
      <c r="P612" s="111">
        <f t="shared" ca="1" si="126"/>
        <v>150429.48023679818</v>
      </c>
      <c r="Q612" s="102">
        <f t="shared" ca="1" si="127"/>
        <v>48</v>
      </c>
      <c r="R612" s="110">
        <f t="shared" ca="1" si="128"/>
        <v>2</v>
      </c>
      <c r="S612">
        <f t="shared" ca="1" si="129"/>
        <v>179</v>
      </c>
    </row>
    <row r="613" spans="1:19">
      <c r="A613" s="49">
        <v>611</v>
      </c>
      <c r="B613">
        <v>1</v>
      </c>
      <c r="C613">
        <v>35</v>
      </c>
      <c r="D613">
        <v>39</v>
      </c>
      <c r="E613">
        <v>5000</v>
      </c>
      <c r="F613">
        <v>5999</v>
      </c>
      <c r="G613" s="61">
        <f t="shared" ca="1" si="117"/>
        <v>38</v>
      </c>
      <c r="H613" s="114">
        <f t="shared" ca="1" si="118"/>
        <v>5469</v>
      </c>
      <c r="I613" s="114" t="str">
        <f t="shared" ca="1" si="119"/>
        <v>Singapore</v>
      </c>
      <c r="J613" s="107">
        <f t="shared" ca="1" si="120"/>
        <v>710.97</v>
      </c>
      <c r="K613" s="108">
        <f t="shared" ca="1" si="121"/>
        <v>109741.70613701126</v>
      </c>
      <c r="L613" s="111">
        <f t="shared" ca="1" si="122"/>
        <v>686986.90840879502</v>
      </c>
      <c r="M613" s="102">
        <f t="shared" ca="1" si="123"/>
        <v>24</v>
      </c>
      <c r="N613" s="111">
        <f t="shared" ca="1" si="124"/>
        <v>26755.772206647682</v>
      </c>
      <c r="O613" s="102">
        <f t="shared" ca="1" si="125"/>
        <v>120</v>
      </c>
      <c r="P613" s="111">
        <f t="shared" ca="1" si="126"/>
        <v>187015.65593910677</v>
      </c>
      <c r="Q613" s="102">
        <f t="shared" ca="1" si="127"/>
        <v>84</v>
      </c>
      <c r="R613" s="110">
        <f t="shared" ca="1" si="128"/>
        <v>6</v>
      </c>
      <c r="S613">
        <f t="shared" ca="1" si="129"/>
        <v>167</v>
      </c>
    </row>
    <row r="614" spans="1:19">
      <c r="A614" s="49">
        <v>612</v>
      </c>
      <c r="B614">
        <v>1</v>
      </c>
      <c r="C614">
        <v>35</v>
      </c>
      <c r="D614">
        <v>39</v>
      </c>
      <c r="E614">
        <v>5000</v>
      </c>
      <c r="F614">
        <v>5999</v>
      </c>
      <c r="G614" s="61">
        <f t="shared" ca="1" si="117"/>
        <v>36</v>
      </c>
      <c r="H614" s="114">
        <f t="shared" ca="1" si="118"/>
        <v>5603</v>
      </c>
      <c r="I614" s="114" t="str">
        <f t="shared" ca="1" si="119"/>
        <v>Singapore</v>
      </c>
      <c r="J614" s="107">
        <f t="shared" ca="1" si="120"/>
        <v>728.39</v>
      </c>
      <c r="K614" s="108">
        <f t="shared" ca="1" si="121"/>
        <v>97534.63659192012</v>
      </c>
      <c r="L614" s="111">
        <f t="shared" ca="1" si="122"/>
        <v>1412257.0363816151</v>
      </c>
      <c r="M614" s="102">
        <f t="shared" ca="1" si="123"/>
        <v>120</v>
      </c>
      <c r="N614" s="111">
        <f t="shared" ca="1" si="124"/>
        <v>19133.519424678059</v>
      </c>
      <c r="O614" s="102">
        <f t="shared" ca="1" si="125"/>
        <v>84</v>
      </c>
      <c r="P614" s="111">
        <f t="shared" ca="1" si="126"/>
        <v>233022.41100296655</v>
      </c>
      <c r="Q614" s="102">
        <f t="shared" ca="1" si="127"/>
        <v>120</v>
      </c>
      <c r="R614" s="110">
        <f t="shared" ca="1" si="128"/>
        <v>6</v>
      </c>
      <c r="S614">
        <f t="shared" ca="1" si="129"/>
        <v>143</v>
      </c>
    </row>
    <row r="615" spans="1:19">
      <c r="A615" s="49">
        <v>613</v>
      </c>
      <c r="B615">
        <v>1</v>
      </c>
      <c r="C615">
        <v>35</v>
      </c>
      <c r="D615">
        <v>39</v>
      </c>
      <c r="E615">
        <v>5000</v>
      </c>
      <c r="F615">
        <v>5999</v>
      </c>
      <c r="G615" s="61">
        <f t="shared" ca="1" si="117"/>
        <v>36</v>
      </c>
      <c r="H615" s="114">
        <f t="shared" ca="1" si="118"/>
        <v>5962</v>
      </c>
      <c r="I615" s="114" t="str">
        <f t="shared" ca="1" si="119"/>
        <v>China</v>
      </c>
      <c r="J615" s="107">
        <f t="shared" ca="1" si="120"/>
        <v>775.06000000000006</v>
      </c>
      <c r="K615" s="108">
        <f t="shared" ca="1" si="121"/>
        <v>103783.95562395641</v>
      </c>
      <c r="L615" s="111">
        <f t="shared" ca="1" si="122"/>
        <v>830333.55084949196</v>
      </c>
      <c r="M615" s="102">
        <f t="shared" ca="1" si="123"/>
        <v>48</v>
      </c>
      <c r="N615" s="111">
        <f t="shared" ca="1" si="124"/>
        <v>18424.749025304234</v>
      </c>
      <c r="O615" s="102">
        <f t="shared" ca="1" si="125"/>
        <v>72</v>
      </c>
      <c r="P615" s="111">
        <f t="shared" ca="1" si="126"/>
        <v>186628.36440437217</v>
      </c>
      <c r="Q615" s="102">
        <f t="shared" ca="1" si="127"/>
        <v>84</v>
      </c>
      <c r="R615" s="110">
        <f t="shared" ca="1" si="128"/>
        <v>6</v>
      </c>
      <c r="S615">
        <f t="shared" ca="1" si="129"/>
        <v>143</v>
      </c>
    </row>
    <row r="616" spans="1:19">
      <c r="A616" s="49">
        <v>614</v>
      </c>
      <c r="B616">
        <v>1</v>
      </c>
      <c r="C616">
        <v>35</v>
      </c>
      <c r="D616">
        <v>39</v>
      </c>
      <c r="E616">
        <v>5000</v>
      </c>
      <c r="F616">
        <v>5999</v>
      </c>
      <c r="G616" s="61">
        <f t="shared" ca="1" si="117"/>
        <v>39</v>
      </c>
      <c r="H616" s="114">
        <f t="shared" ca="1" si="118"/>
        <v>5238</v>
      </c>
      <c r="I616" s="114" t="str">
        <f t="shared" ca="1" si="119"/>
        <v>Singapore</v>
      </c>
      <c r="J616" s="107">
        <f t="shared" ca="1" si="120"/>
        <v>680.94</v>
      </c>
      <c r="K616" s="108">
        <f t="shared" ca="1" si="121"/>
        <v>111941.24878085282</v>
      </c>
      <c r="L616" s="111">
        <f t="shared" ca="1" si="122"/>
        <v>851087.54716692725</v>
      </c>
      <c r="M616" s="102">
        <f t="shared" ca="1" si="123"/>
        <v>48</v>
      </c>
      <c r="N616" s="111">
        <f t="shared" ca="1" si="124"/>
        <v>13864.410645210408</v>
      </c>
      <c r="O616" s="102">
        <f t="shared" ca="1" si="125"/>
        <v>36</v>
      </c>
      <c r="P616" s="111">
        <f t="shared" ca="1" si="126"/>
        <v>140429.44528254299</v>
      </c>
      <c r="Q616" s="102">
        <f t="shared" ca="1" si="127"/>
        <v>48</v>
      </c>
      <c r="R616" s="110">
        <f t="shared" ca="1" si="128"/>
        <v>2</v>
      </c>
      <c r="S616">
        <f t="shared" ca="1" si="129"/>
        <v>179</v>
      </c>
    </row>
    <row r="617" spans="1:19">
      <c r="A617" s="49">
        <v>615</v>
      </c>
      <c r="B617">
        <v>0</v>
      </c>
      <c r="C617">
        <v>35</v>
      </c>
      <c r="D617">
        <v>39</v>
      </c>
      <c r="E617">
        <v>5000</v>
      </c>
      <c r="F617">
        <v>5999</v>
      </c>
      <c r="G617" s="61">
        <f t="shared" ca="1" si="117"/>
        <v>39</v>
      </c>
      <c r="H617" s="114">
        <f t="shared" ca="1" si="118"/>
        <v>5307</v>
      </c>
      <c r="I617" s="114" t="str">
        <f t="shared" ca="1" si="119"/>
        <v>Singapore</v>
      </c>
      <c r="J617" s="107">
        <f t="shared" ca="1" si="120"/>
        <v>689.91</v>
      </c>
      <c r="K617" s="108">
        <f t="shared" ca="1" si="121"/>
        <v>113415.84713249063</v>
      </c>
      <c r="L617" s="111">
        <f t="shared" ca="1" si="122"/>
        <v>780391.44811560423</v>
      </c>
      <c r="M617" s="102">
        <f t="shared" ca="1" si="123"/>
        <v>36</v>
      </c>
      <c r="N617" s="111">
        <f t="shared" ca="1" si="124"/>
        <v>22568.10111303602</v>
      </c>
      <c r="O617" s="102">
        <f t="shared" ca="1" si="125"/>
        <v>96</v>
      </c>
      <c r="P617" s="111">
        <f t="shared" ca="1" si="126"/>
        <v>116178.22812165256</v>
      </c>
      <c r="Q617" s="102">
        <f t="shared" ca="1" si="127"/>
        <v>24</v>
      </c>
      <c r="R617" s="110">
        <f t="shared" ca="1" si="128"/>
        <v>4</v>
      </c>
      <c r="S617">
        <f t="shared" ca="1" si="129"/>
        <v>179</v>
      </c>
    </row>
    <row r="618" spans="1:19">
      <c r="A618" s="49">
        <v>616</v>
      </c>
      <c r="B618">
        <v>0</v>
      </c>
      <c r="C618">
        <v>35</v>
      </c>
      <c r="D618">
        <v>39</v>
      </c>
      <c r="E618">
        <v>5000</v>
      </c>
      <c r="F618">
        <v>5999</v>
      </c>
      <c r="G618" s="61">
        <f t="shared" ca="1" si="117"/>
        <v>36</v>
      </c>
      <c r="H618" s="114">
        <f t="shared" ca="1" si="118"/>
        <v>5355</v>
      </c>
      <c r="I618" s="114" t="str">
        <f t="shared" ca="1" si="119"/>
        <v>Malaysia</v>
      </c>
      <c r="J618" s="107">
        <f t="shared" ca="1" si="120"/>
        <v>696.15</v>
      </c>
      <c r="K618" s="108">
        <f t="shared" ca="1" si="121"/>
        <v>93217.558263382511</v>
      </c>
      <c r="L618" s="111">
        <f t="shared" ca="1" si="122"/>
        <v>667966.17899135337</v>
      </c>
      <c r="M618" s="102">
        <f t="shared" ca="1" si="123"/>
        <v>36</v>
      </c>
      <c r="N618" s="111">
        <f t="shared" ca="1" si="124"/>
        <v>13424.329246290257</v>
      </c>
      <c r="O618" s="102">
        <f t="shared" ca="1" si="125"/>
        <v>48</v>
      </c>
      <c r="P618" s="111">
        <f t="shared" ca="1" si="126"/>
        <v>98278.434095986449</v>
      </c>
      <c r="Q618" s="102">
        <f t="shared" ca="1" si="127"/>
        <v>24</v>
      </c>
      <c r="R618" s="110">
        <f t="shared" ca="1" si="128"/>
        <v>3</v>
      </c>
      <c r="S618">
        <f t="shared" ca="1" si="129"/>
        <v>143</v>
      </c>
    </row>
    <row r="619" spans="1:19">
      <c r="A619" s="49">
        <v>617</v>
      </c>
      <c r="B619">
        <v>0</v>
      </c>
      <c r="C619">
        <v>35</v>
      </c>
      <c r="D619">
        <v>39</v>
      </c>
      <c r="E619">
        <v>5000</v>
      </c>
      <c r="F619">
        <v>5999</v>
      </c>
      <c r="G619" s="61">
        <f t="shared" ca="1" si="117"/>
        <v>35</v>
      </c>
      <c r="H619" s="114">
        <f t="shared" ca="1" si="118"/>
        <v>5257</v>
      </c>
      <c r="I619" s="114" t="str">
        <f t="shared" ca="1" si="119"/>
        <v>Singapore</v>
      </c>
      <c r="J619" s="107">
        <f t="shared" ca="1" si="120"/>
        <v>683.41</v>
      </c>
      <c r="K619" s="108">
        <f t="shared" ca="1" si="121"/>
        <v>84393.027003631025</v>
      </c>
      <c r="L619" s="111">
        <f t="shared" ca="1" si="122"/>
        <v>615666.99507426366</v>
      </c>
      <c r="M619" s="102">
        <f t="shared" ca="1" si="123"/>
        <v>36</v>
      </c>
      <c r="N619" s="111">
        <f t="shared" ca="1" si="124"/>
        <v>11082.005911336744</v>
      </c>
      <c r="O619" s="102">
        <f t="shared" ca="1" si="125"/>
        <v>36</v>
      </c>
      <c r="P619" s="111">
        <f t="shared" ca="1" si="126"/>
        <v>190956.88197687262</v>
      </c>
      <c r="Q619" s="102">
        <f t="shared" ca="1" si="127"/>
        <v>108</v>
      </c>
      <c r="R619" s="110">
        <f t="shared" ca="1" si="128"/>
        <v>4</v>
      </c>
      <c r="S619">
        <f t="shared" ca="1" si="129"/>
        <v>131</v>
      </c>
    </row>
    <row r="620" spans="1:19">
      <c r="A620" s="49">
        <v>618</v>
      </c>
      <c r="B620">
        <v>0</v>
      </c>
      <c r="C620">
        <v>35</v>
      </c>
      <c r="D620">
        <v>39</v>
      </c>
      <c r="E620">
        <v>5000</v>
      </c>
      <c r="F620">
        <v>5999</v>
      </c>
      <c r="G620" s="61">
        <f t="shared" ca="1" si="117"/>
        <v>39</v>
      </c>
      <c r="H620" s="114">
        <f t="shared" ca="1" si="118"/>
        <v>5094</v>
      </c>
      <c r="I620" s="114" t="str">
        <f t="shared" ca="1" si="119"/>
        <v>Malaysia</v>
      </c>
      <c r="J620" s="107">
        <f t="shared" ca="1" si="120"/>
        <v>662.22</v>
      </c>
      <c r="K620" s="108">
        <f t="shared" ca="1" si="121"/>
        <v>108863.82613395652</v>
      </c>
      <c r="L620" s="111">
        <f t="shared" ca="1" si="122"/>
        <v>607703.46199170873</v>
      </c>
      <c r="M620" s="102">
        <f t="shared" ca="1" si="123"/>
        <v>12</v>
      </c>
      <c r="N620" s="111">
        <f t="shared" ca="1" si="124"/>
        <v>10938.662315850757</v>
      </c>
      <c r="O620" s="102">
        <f t="shared" ca="1" si="125"/>
        <v>12</v>
      </c>
      <c r="P620" s="111">
        <f t="shared" ca="1" si="126"/>
        <v>111515.33711168233</v>
      </c>
      <c r="Q620" s="102">
        <f t="shared" ca="1" si="127"/>
        <v>24</v>
      </c>
      <c r="R620" s="110">
        <f t="shared" ca="1" si="128"/>
        <v>3</v>
      </c>
      <c r="S620">
        <f t="shared" ca="1" si="129"/>
        <v>179</v>
      </c>
    </row>
    <row r="621" spans="1:19">
      <c r="A621" s="49">
        <v>619</v>
      </c>
      <c r="B621">
        <v>0</v>
      </c>
      <c r="C621">
        <v>35</v>
      </c>
      <c r="D621">
        <v>39</v>
      </c>
      <c r="E621">
        <v>5000</v>
      </c>
      <c r="F621">
        <v>5999</v>
      </c>
      <c r="G621" s="61">
        <f t="shared" ca="1" si="117"/>
        <v>37</v>
      </c>
      <c r="H621" s="114">
        <f t="shared" ca="1" si="118"/>
        <v>5140</v>
      </c>
      <c r="I621" s="114" t="str">
        <f t="shared" ca="1" si="119"/>
        <v>Singapore</v>
      </c>
      <c r="J621" s="107">
        <f t="shared" ca="1" si="120"/>
        <v>668.2</v>
      </c>
      <c r="K621" s="108">
        <f t="shared" ca="1" si="121"/>
        <v>96349.638336787539</v>
      </c>
      <c r="L621" s="111">
        <f t="shared" ca="1" si="122"/>
        <v>1020468.0407826682</v>
      </c>
      <c r="M621" s="102">
        <f t="shared" ca="1" si="123"/>
        <v>84</v>
      </c>
      <c r="N621" s="111">
        <f t="shared" ca="1" si="124"/>
        <v>24238.754356744575</v>
      </c>
      <c r="O621" s="102">
        <f t="shared" ca="1" si="125"/>
        <v>120</v>
      </c>
      <c r="P621" s="111">
        <f t="shared" ca="1" si="126"/>
        <v>124759.06495309462</v>
      </c>
      <c r="Q621" s="102">
        <f t="shared" ca="1" si="127"/>
        <v>48</v>
      </c>
      <c r="R621" s="110">
        <f t="shared" ca="1" si="128"/>
        <v>5</v>
      </c>
      <c r="S621">
        <f t="shared" ca="1" si="129"/>
        <v>155</v>
      </c>
    </row>
    <row r="622" spans="1:19">
      <c r="A622" s="49">
        <v>620</v>
      </c>
      <c r="B622">
        <v>0</v>
      </c>
      <c r="C622">
        <v>35</v>
      </c>
      <c r="D622">
        <v>39</v>
      </c>
      <c r="E622">
        <v>5000</v>
      </c>
      <c r="F622">
        <v>5999</v>
      </c>
      <c r="G622" s="61">
        <f t="shared" ca="1" si="117"/>
        <v>38</v>
      </c>
      <c r="H622" s="114">
        <f t="shared" ca="1" si="118"/>
        <v>5490</v>
      </c>
      <c r="I622" s="114" t="str">
        <f t="shared" ca="1" si="119"/>
        <v>Malaysia</v>
      </c>
      <c r="J622" s="107">
        <f t="shared" ca="1" si="120"/>
        <v>713.7</v>
      </c>
      <c r="K622" s="108">
        <f t="shared" ca="1" si="121"/>
        <v>110163.09502508536</v>
      </c>
      <c r="L622" s="111">
        <f t="shared" ca="1" si="122"/>
        <v>850078.4146917772</v>
      </c>
      <c r="M622" s="102">
        <f t="shared" ca="1" si="123"/>
        <v>48</v>
      </c>
      <c r="N622" s="111">
        <f t="shared" ca="1" si="124"/>
        <v>11118.290033196787</v>
      </c>
      <c r="O622" s="102">
        <f t="shared" ca="1" si="125"/>
        <v>12</v>
      </c>
      <c r="P622" s="111">
        <f t="shared" ca="1" si="126"/>
        <v>101917.6586376372</v>
      </c>
      <c r="Q622" s="102">
        <f t="shared" ca="1" si="127"/>
        <v>12</v>
      </c>
      <c r="R622" s="110">
        <f t="shared" ca="1" si="128"/>
        <v>5</v>
      </c>
      <c r="S622">
        <f t="shared" ca="1" si="129"/>
        <v>167</v>
      </c>
    </row>
    <row r="623" spans="1:19">
      <c r="A623" s="49">
        <v>621</v>
      </c>
      <c r="B623">
        <v>0</v>
      </c>
      <c r="C623">
        <v>35</v>
      </c>
      <c r="D623">
        <v>39</v>
      </c>
      <c r="E623">
        <v>5000</v>
      </c>
      <c r="F623">
        <v>5999</v>
      </c>
      <c r="G623" s="61">
        <f t="shared" ca="1" si="117"/>
        <v>37</v>
      </c>
      <c r="H623" s="114">
        <f t="shared" ca="1" si="118"/>
        <v>5086</v>
      </c>
      <c r="I623" s="114" t="str">
        <f t="shared" ca="1" si="119"/>
        <v>Singapore</v>
      </c>
      <c r="J623" s="107">
        <f t="shared" ca="1" si="120"/>
        <v>661.18000000000006</v>
      </c>
      <c r="K623" s="108">
        <f t="shared" ca="1" si="121"/>
        <v>95337.404782276542</v>
      </c>
      <c r="L623" s="111">
        <f t="shared" ca="1" si="122"/>
        <v>1109952.7260114462</v>
      </c>
      <c r="M623" s="102">
        <f t="shared" ca="1" si="123"/>
        <v>96</v>
      </c>
      <c r="N623" s="111">
        <f t="shared" ca="1" si="124"/>
        <v>21912.61140318797</v>
      </c>
      <c r="O623" s="102">
        <f t="shared" ca="1" si="125"/>
        <v>108</v>
      </c>
      <c r="P623" s="111">
        <f t="shared" ca="1" si="126"/>
        <v>88651.019252151149</v>
      </c>
      <c r="Q623" s="102">
        <f t="shared" ca="1" si="127"/>
        <v>12</v>
      </c>
      <c r="R623" s="110">
        <f t="shared" ca="1" si="128"/>
        <v>6</v>
      </c>
      <c r="S623">
        <f t="shared" ca="1" si="129"/>
        <v>155</v>
      </c>
    </row>
    <row r="624" spans="1:19">
      <c r="A624" s="49">
        <v>622</v>
      </c>
      <c r="B624">
        <v>0</v>
      </c>
      <c r="C624">
        <v>35</v>
      </c>
      <c r="D624">
        <v>39</v>
      </c>
      <c r="E624">
        <v>5000</v>
      </c>
      <c r="F624">
        <v>5999</v>
      </c>
      <c r="G624" s="61">
        <f t="shared" ca="1" si="117"/>
        <v>35</v>
      </c>
      <c r="H624" s="114">
        <f t="shared" ca="1" si="118"/>
        <v>5403</v>
      </c>
      <c r="I624" s="114" t="str">
        <f t="shared" ca="1" si="119"/>
        <v>China</v>
      </c>
      <c r="J624" s="107">
        <f t="shared" ca="1" si="120"/>
        <v>702.39</v>
      </c>
      <c r="K624" s="108">
        <f t="shared" ca="1" si="121"/>
        <v>86736.831824352004</v>
      </c>
      <c r="L624" s="111">
        <f t="shared" ca="1" si="122"/>
        <v>792333.20475917717</v>
      </c>
      <c r="M624" s="102">
        <f t="shared" ca="1" si="123"/>
        <v>60</v>
      </c>
      <c r="N624" s="111">
        <f t="shared" ca="1" si="124"/>
        <v>14261.997685665188</v>
      </c>
      <c r="O624" s="102">
        <f t="shared" ca="1" si="125"/>
        <v>60</v>
      </c>
      <c r="P624" s="111">
        <f t="shared" ca="1" si="126"/>
        <v>161169.63185437623</v>
      </c>
      <c r="Q624" s="102">
        <f t="shared" ca="1" si="127"/>
        <v>84</v>
      </c>
      <c r="R624" s="110">
        <f t="shared" ca="1" si="128"/>
        <v>6</v>
      </c>
      <c r="S624">
        <f t="shared" ca="1" si="129"/>
        <v>131</v>
      </c>
    </row>
    <row r="625" spans="1:19">
      <c r="A625" s="49">
        <v>623</v>
      </c>
      <c r="B625">
        <v>0</v>
      </c>
      <c r="C625">
        <v>35</v>
      </c>
      <c r="D625">
        <v>39</v>
      </c>
      <c r="E625">
        <v>5000</v>
      </c>
      <c r="F625">
        <v>5999</v>
      </c>
      <c r="G625" s="61">
        <f t="shared" ca="1" si="117"/>
        <v>38</v>
      </c>
      <c r="H625" s="114">
        <f t="shared" ca="1" si="118"/>
        <v>5313</v>
      </c>
      <c r="I625" s="114" t="str">
        <f t="shared" ca="1" si="119"/>
        <v>Singapore</v>
      </c>
      <c r="J625" s="107">
        <f t="shared" ca="1" si="120"/>
        <v>690.69</v>
      </c>
      <c r="K625" s="108">
        <f t="shared" ca="1" si="121"/>
        <v>106611.38868274653</v>
      </c>
      <c r="L625" s="111">
        <f t="shared" ca="1" si="122"/>
        <v>742245.3513557954</v>
      </c>
      <c r="M625" s="102">
        <f t="shared" ca="1" si="123"/>
        <v>36</v>
      </c>
      <c r="N625" s="111">
        <f t="shared" ca="1" si="124"/>
        <v>25992.579581992894</v>
      </c>
      <c r="O625" s="102">
        <f t="shared" ca="1" si="125"/>
        <v>120</v>
      </c>
      <c r="P625" s="111">
        <f t="shared" ca="1" si="126"/>
        <v>110119.51697239498</v>
      </c>
      <c r="Q625" s="102">
        <f t="shared" ca="1" si="127"/>
        <v>24</v>
      </c>
      <c r="R625" s="110">
        <f t="shared" ca="1" si="128"/>
        <v>7</v>
      </c>
      <c r="S625">
        <f t="shared" ca="1" si="129"/>
        <v>167</v>
      </c>
    </row>
    <row r="626" spans="1:19">
      <c r="A626" s="49">
        <v>624</v>
      </c>
      <c r="B626">
        <v>0</v>
      </c>
      <c r="C626">
        <v>35</v>
      </c>
      <c r="D626">
        <v>39</v>
      </c>
      <c r="E626">
        <v>5000</v>
      </c>
      <c r="F626">
        <v>5999</v>
      </c>
      <c r="G626" s="61">
        <f t="shared" ca="1" si="117"/>
        <v>35</v>
      </c>
      <c r="H626" s="114">
        <f t="shared" ca="1" si="118"/>
        <v>5487</v>
      </c>
      <c r="I626" s="114" t="str">
        <f t="shared" ca="1" si="119"/>
        <v>Singapore</v>
      </c>
      <c r="J626" s="107">
        <f t="shared" ca="1" si="120"/>
        <v>713.31000000000006</v>
      </c>
      <c r="K626" s="108">
        <f t="shared" ca="1" si="121"/>
        <v>88085.322269150376</v>
      </c>
      <c r="L626" s="111">
        <f t="shared" ca="1" si="122"/>
        <v>804651.54442228493</v>
      </c>
      <c r="M626" s="102">
        <f t="shared" ca="1" si="123"/>
        <v>60</v>
      </c>
      <c r="N626" s="111">
        <f t="shared" ca="1" si="124"/>
        <v>9050.7221133828334</v>
      </c>
      <c r="O626" s="102">
        <f t="shared" ca="1" si="125"/>
        <v>12</v>
      </c>
      <c r="P626" s="111">
        <f t="shared" ca="1" si="126"/>
        <v>94066.848105930403</v>
      </c>
      <c r="Q626" s="102">
        <f t="shared" ca="1" si="127"/>
        <v>24</v>
      </c>
      <c r="R626" s="110">
        <f t="shared" ca="1" si="128"/>
        <v>4</v>
      </c>
      <c r="S626">
        <f t="shared" ca="1" si="129"/>
        <v>131</v>
      </c>
    </row>
    <row r="627" spans="1:19">
      <c r="A627" s="49">
        <v>625</v>
      </c>
      <c r="B627">
        <v>0</v>
      </c>
      <c r="C627">
        <v>35</v>
      </c>
      <c r="D627">
        <v>39</v>
      </c>
      <c r="E627">
        <v>5000</v>
      </c>
      <c r="F627">
        <v>5999</v>
      </c>
      <c r="G627" s="61">
        <f t="shared" ca="1" si="117"/>
        <v>36</v>
      </c>
      <c r="H627" s="114">
        <f t="shared" ca="1" si="118"/>
        <v>5990</v>
      </c>
      <c r="I627" s="114" t="str">
        <f t="shared" ca="1" si="119"/>
        <v>Singapore</v>
      </c>
      <c r="J627" s="107">
        <f t="shared" ca="1" si="120"/>
        <v>778.7</v>
      </c>
      <c r="K627" s="108">
        <f t="shared" ca="1" si="121"/>
        <v>104271.36769330742</v>
      </c>
      <c r="L627" s="111">
        <f t="shared" ca="1" si="122"/>
        <v>747174.1199174989</v>
      </c>
      <c r="M627" s="102">
        <f t="shared" ca="1" si="123"/>
        <v>36</v>
      </c>
      <c r="N627" s="111">
        <f t="shared" ca="1" si="124"/>
        <v>18511.279211937661</v>
      </c>
      <c r="O627" s="102">
        <f t="shared" ca="1" si="125"/>
        <v>72</v>
      </c>
      <c r="P627" s="111">
        <f t="shared" ca="1" si="126"/>
        <v>153092.74114347994</v>
      </c>
      <c r="Q627" s="102">
        <f t="shared" ca="1" si="127"/>
        <v>60</v>
      </c>
      <c r="R627" s="110">
        <f t="shared" ca="1" si="128"/>
        <v>4</v>
      </c>
      <c r="S627">
        <f t="shared" ca="1" si="129"/>
        <v>143</v>
      </c>
    </row>
    <row r="628" spans="1:19">
      <c r="A628" s="49">
        <v>626</v>
      </c>
      <c r="B628">
        <v>0</v>
      </c>
      <c r="C628">
        <v>35</v>
      </c>
      <c r="D628">
        <v>39</v>
      </c>
      <c r="E628">
        <v>5000</v>
      </c>
      <c r="F628">
        <v>5999</v>
      </c>
      <c r="G628" s="61">
        <f t="shared" ca="1" si="117"/>
        <v>36</v>
      </c>
      <c r="H628" s="114">
        <f t="shared" ca="1" si="118"/>
        <v>5279</v>
      </c>
      <c r="I628" s="114" t="str">
        <f t="shared" ca="1" si="119"/>
        <v>Malaysia</v>
      </c>
      <c r="J628" s="107">
        <f t="shared" ca="1" si="120"/>
        <v>686.27</v>
      </c>
      <c r="K628" s="108">
        <f t="shared" ca="1" si="121"/>
        <v>91894.582646572599</v>
      </c>
      <c r="L628" s="111">
        <f t="shared" ca="1" si="122"/>
        <v>735211.4751651237</v>
      </c>
      <c r="M628" s="102">
        <f t="shared" ca="1" si="123"/>
        <v>48</v>
      </c>
      <c r="N628" s="111">
        <f t="shared" ca="1" si="124"/>
        <v>10569.123577136999</v>
      </c>
      <c r="O628" s="102">
        <f t="shared" ca="1" si="125"/>
        <v>24</v>
      </c>
      <c r="P628" s="111">
        <f t="shared" ca="1" si="126"/>
        <v>149545.27998859325</v>
      </c>
      <c r="Q628" s="102">
        <f t="shared" ca="1" si="127"/>
        <v>72</v>
      </c>
      <c r="R628" s="110">
        <f t="shared" ca="1" si="128"/>
        <v>5</v>
      </c>
      <c r="S628">
        <f t="shared" ca="1" si="129"/>
        <v>143</v>
      </c>
    </row>
    <row r="629" spans="1:19">
      <c r="A629" s="49">
        <v>627</v>
      </c>
      <c r="B629">
        <v>1</v>
      </c>
      <c r="C629">
        <v>35</v>
      </c>
      <c r="D629">
        <v>39</v>
      </c>
      <c r="E629">
        <v>6000</v>
      </c>
      <c r="F629">
        <v>6999</v>
      </c>
      <c r="G629" s="61">
        <f t="shared" ca="1" si="117"/>
        <v>35</v>
      </c>
      <c r="H629" s="114">
        <f t="shared" ca="1" si="118"/>
        <v>6139</v>
      </c>
      <c r="I629" s="114" t="str">
        <f t="shared" ca="1" si="119"/>
        <v>Singapore</v>
      </c>
      <c r="J629" s="107">
        <f t="shared" ca="1" si="120"/>
        <v>798.07</v>
      </c>
      <c r="K629" s="108">
        <f t="shared" ca="1" si="121"/>
        <v>98552.17667401387</v>
      </c>
      <c r="L629" s="111">
        <f t="shared" ca="1" si="122"/>
        <v>637845.2436031244</v>
      </c>
      <c r="M629" s="102">
        <f t="shared" ca="1" si="123"/>
        <v>24</v>
      </c>
      <c r="N629" s="111">
        <f t="shared" ca="1" si="124"/>
        <v>24326.718628793216</v>
      </c>
      <c r="O629" s="102">
        <f t="shared" ca="1" si="125"/>
        <v>108</v>
      </c>
      <c r="P629" s="111">
        <f t="shared" ca="1" si="126"/>
        <v>133039.28293167392</v>
      </c>
      <c r="Q629" s="102">
        <f t="shared" ca="1" si="127"/>
        <v>48</v>
      </c>
      <c r="R629" s="110">
        <f t="shared" ca="1" si="128"/>
        <v>7</v>
      </c>
      <c r="S629">
        <f t="shared" ca="1" si="129"/>
        <v>131</v>
      </c>
    </row>
    <row r="630" spans="1:19">
      <c r="A630" s="49">
        <v>628</v>
      </c>
      <c r="B630">
        <v>1</v>
      </c>
      <c r="C630">
        <v>35</v>
      </c>
      <c r="D630">
        <v>39</v>
      </c>
      <c r="E630">
        <v>6000</v>
      </c>
      <c r="F630">
        <v>6999</v>
      </c>
      <c r="G630" s="61">
        <f t="shared" ca="1" si="117"/>
        <v>37</v>
      </c>
      <c r="H630" s="114">
        <f t="shared" ca="1" si="118"/>
        <v>6182</v>
      </c>
      <c r="I630" s="114" t="str">
        <f t="shared" ca="1" si="119"/>
        <v>Malaysia</v>
      </c>
      <c r="J630" s="107">
        <f t="shared" ca="1" si="120"/>
        <v>803.66000000000008</v>
      </c>
      <c r="K630" s="108">
        <f t="shared" ca="1" si="121"/>
        <v>115881.99692568496</v>
      </c>
      <c r="L630" s="111">
        <f t="shared" ca="1" si="122"/>
        <v>653059.02241065609</v>
      </c>
      <c r="M630" s="102">
        <f t="shared" ca="1" si="123"/>
        <v>12</v>
      </c>
      <c r="N630" s="111">
        <f t="shared" ca="1" si="124"/>
        <v>26634.636982797492</v>
      </c>
      <c r="O630" s="102">
        <f t="shared" ca="1" si="125"/>
        <v>108</v>
      </c>
      <c r="P630" s="111">
        <f t="shared" ca="1" si="126"/>
        <v>222608.155547278</v>
      </c>
      <c r="Q630" s="102">
        <f t="shared" ca="1" si="127"/>
        <v>96</v>
      </c>
      <c r="R630" s="110">
        <f t="shared" ca="1" si="128"/>
        <v>6</v>
      </c>
      <c r="S630">
        <f t="shared" ca="1" si="129"/>
        <v>155</v>
      </c>
    </row>
    <row r="631" spans="1:19">
      <c r="A631" s="49">
        <v>629</v>
      </c>
      <c r="B631">
        <v>1</v>
      </c>
      <c r="C631">
        <v>35</v>
      </c>
      <c r="D631">
        <v>39</v>
      </c>
      <c r="E631">
        <v>6000</v>
      </c>
      <c r="F631">
        <v>6999</v>
      </c>
      <c r="G631" s="61">
        <f t="shared" ca="1" si="117"/>
        <v>37</v>
      </c>
      <c r="H631" s="114">
        <f t="shared" ca="1" si="118"/>
        <v>6465</v>
      </c>
      <c r="I631" s="114" t="str">
        <f t="shared" ca="1" si="119"/>
        <v>China</v>
      </c>
      <c r="J631" s="107">
        <f t="shared" ca="1" si="120"/>
        <v>840.45</v>
      </c>
      <c r="K631" s="108">
        <f t="shared" ca="1" si="121"/>
        <v>121186.85055395553</v>
      </c>
      <c r="L631" s="111">
        <f t="shared" ca="1" si="122"/>
        <v>1164764.2013384583</v>
      </c>
      <c r="M631" s="102">
        <f t="shared" ca="1" si="123"/>
        <v>72</v>
      </c>
      <c r="N631" s="111">
        <f t="shared" ca="1" si="124"/>
        <v>18973.70950733831</v>
      </c>
      <c r="O631" s="102">
        <f t="shared" ca="1" si="125"/>
        <v>60</v>
      </c>
      <c r="P631" s="111">
        <f t="shared" ca="1" si="126"/>
        <v>173925.67048393452</v>
      </c>
      <c r="Q631" s="102">
        <f t="shared" ca="1" si="127"/>
        <v>60</v>
      </c>
      <c r="R631" s="110">
        <f t="shared" ca="1" si="128"/>
        <v>4</v>
      </c>
      <c r="S631">
        <f t="shared" ca="1" si="129"/>
        <v>155</v>
      </c>
    </row>
    <row r="632" spans="1:19">
      <c r="A632" s="49">
        <v>630</v>
      </c>
      <c r="B632">
        <v>1</v>
      </c>
      <c r="C632">
        <v>35</v>
      </c>
      <c r="D632">
        <v>39</v>
      </c>
      <c r="E632">
        <v>6000</v>
      </c>
      <c r="F632">
        <v>6999</v>
      </c>
      <c r="G632" s="61">
        <f t="shared" ca="1" si="117"/>
        <v>36</v>
      </c>
      <c r="H632" s="114">
        <f t="shared" ca="1" si="118"/>
        <v>6579</v>
      </c>
      <c r="I632" s="114" t="str">
        <f t="shared" ca="1" si="119"/>
        <v>China</v>
      </c>
      <c r="J632" s="107">
        <f t="shared" ca="1" si="120"/>
        <v>855.27</v>
      </c>
      <c r="K632" s="108">
        <f t="shared" ca="1" si="121"/>
        <v>114524.42872358423</v>
      </c>
      <c r="L632" s="111">
        <f t="shared" ca="1" si="122"/>
        <v>1019069.3013436078</v>
      </c>
      <c r="M632" s="102">
        <f t="shared" ca="1" si="123"/>
        <v>60</v>
      </c>
      <c r="N632" s="111">
        <f t="shared" ca="1" si="124"/>
        <v>20331.503495048062</v>
      </c>
      <c r="O632" s="102">
        <f t="shared" ca="1" si="125"/>
        <v>72</v>
      </c>
      <c r="P632" s="111">
        <f t="shared" ca="1" si="126"/>
        <v>249468.14755763853</v>
      </c>
      <c r="Q632" s="102">
        <f t="shared" ca="1" si="127"/>
        <v>108</v>
      </c>
      <c r="R632" s="110">
        <f t="shared" ca="1" si="128"/>
        <v>4</v>
      </c>
      <c r="S632">
        <f t="shared" ca="1" si="129"/>
        <v>143</v>
      </c>
    </row>
    <row r="633" spans="1:19">
      <c r="A633" s="49">
        <v>631</v>
      </c>
      <c r="B633">
        <v>1</v>
      </c>
      <c r="C633">
        <v>35</v>
      </c>
      <c r="D633">
        <v>39</v>
      </c>
      <c r="E633">
        <v>6000</v>
      </c>
      <c r="F633">
        <v>6999</v>
      </c>
      <c r="G633" s="61">
        <f t="shared" ca="1" si="117"/>
        <v>37</v>
      </c>
      <c r="H633" s="114">
        <f t="shared" ca="1" si="118"/>
        <v>6934</v>
      </c>
      <c r="I633" s="114" t="str">
        <f t="shared" ca="1" si="119"/>
        <v>China</v>
      </c>
      <c r="J633" s="107">
        <f t="shared" ca="1" si="120"/>
        <v>901.42000000000007</v>
      </c>
      <c r="K633" s="108">
        <f t="shared" ca="1" si="121"/>
        <v>129978.28642554181</v>
      </c>
      <c r="L633" s="111">
        <f t="shared" ca="1" si="122"/>
        <v>1020020.4650215283</v>
      </c>
      <c r="M633" s="102">
        <f t="shared" ca="1" si="123"/>
        <v>48</v>
      </c>
      <c r="N633" s="111">
        <f t="shared" ca="1" si="124"/>
        <v>14785.962882830252</v>
      </c>
      <c r="O633" s="102">
        <f t="shared" ca="1" si="125"/>
        <v>24</v>
      </c>
      <c r="P633" s="111">
        <f t="shared" ca="1" si="126"/>
        <v>227145.46500775462</v>
      </c>
      <c r="Q633" s="102">
        <f t="shared" ca="1" si="127"/>
        <v>84</v>
      </c>
      <c r="R633" s="110">
        <f t="shared" ca="1" si="128"/>
        <v>2</v>
      </c>
      <c r="S633">
        <f t="shared" ca="1" si="129"/>
        <v>155</v>
      </c>
    </row>
    <row r="634" spans="1:19">
      <c r="A634" s="49">
        <v>632</v>
      </c>
      <c r="B634">
        <v>1</v>
      </c>
      <c r="C634">
        <v>35</v>
      </c>
      <c r="D634">
        <v>39</v>
      </c>
      <c r="E634">
        <v>6000</v>
      </c>
      <c r="F634">
        <v>6999</v>
      </c>
      <c r="G634" s="61">
        <f t="shared" ca="1" si="117"/>
        <v>39</v>
      </c>
      <c r="H634" s="114">
        <f t="shared" ca="1" si="118"/>
        <v>6431</v>
      </c>
      <c r="I634" s="114" t="str">
        <f t="shared" ca="1" si="119"/>
        <v>Malaysia</v>
      </c>
      <c r="J634" s="107">
        <f t="shared" ca="1" si="120"/>
        <v>836.03</v>
      </c>
      <c r="K634" s="108">
        <f t="shared" ca="1" si="121"/>
        <v>137436.8405707645</v>
      </c>
      <c r="L634" s="111">
        <f t="shared" ca="1" si="122"/>
        <v>945675.03350884677</v>
      </c>
      <c r="M634" s="102">
        <f t="shared" ca="1" si="123"/>
        <v>36</v>
      </c>
      <c r="N634" s="111">
        <f t="shared" ca="1" si="124"/>
        <v>18808.742322441609</v>
      </c>
      <c r="O634" s="102">
        <f t="shared" ca="1" si="125"/>
        <v>48</v>
      </c>
      <c r="P634" s="111">
        <f t="shared" ca="1" si="126"/>
        <v>156036.38052895974</v>
      </c>
      <c r="Q634" s="102">
        <f t="shared" ca="1" si="127"/>
        <v>36</v>
      </c>
      <c r="R634" s="110">
        <f t="shared" ca="1" si="128"/>
        <v>5</v>
      </c>
      <c r="S634">
        <f t="shared" ca="1" si="129"/>
        <v>179</v>
      </c>
    </row>
    <row r="635" spans="1:19">
      <c r="A635" s="49">
        <v>633</v>
      </c>
      <c r="B635">
        <v>1</v>
      </c>
      <c r="C635">
        <v>35</v>
      </c>
      <c r="D635">
        <v>39</v>
      </c>
      <c r="E635">
        <v>6000</v>
      </c>
      <c r="F635">
        <v>6999</v>
      </c>
      <c r="G635" s="61">
        <f t="shared" ca="1" si="117"/>
        <v>35</v>
      </c>
      <c r="H635" s="114">
        <f t="shared" ca="1" si="118"/>
        <v>6847</v>
      </c>
      <c r="I635" s="114" t="str">
        <f t="shared" ca="1" si="119"/>
        <v>Singapore</v>
      </c>
      <c r="J635" s="107">
        <f t="shared" ca="1" si="120"/>
        <v>890.11</v>
      </c>
      <c r="K635" s="108">
        <f t="shared" ca="1" si="121"/>
        <v>109918.02470874295</v>
      </c>
      <c r="L635" s="111">
        <f t="shared" ca="1" si="122"/>
        <v>899287.68404011242</v>
      </c>
      <c r="M635" s="102">
        <f t="shared" ca="1" si="123"/>
        <v>48</v>
      </c>
      <c r="N635" s="111">
        <f t="shared" ca="1" si="124"/>
        <v>22281.126027094317</v>
      </c>
      <c r="O635" s="102">
        <f t="shared" ca="1" si="125"/>
        <v>84</v>
      </c>
      <c r="P635" s="111">
        <f t="shared" ca="1" si="126"/>
        <v>103528.52764316487</v>
      </c>
      <c r="Q635" s="102">
        <f t="shared" ca="1" si="127"/>
        <v>12</v>
      </c>
      <c r="R635" s="110">
        <f t="shared" ca="1" si="128"/>
        <v>1</v>
      </c>
      <c r="S635">
        <f t="shared" ca="1" si="129"/>
        <v>131</v>
      </c>
    </row>
    <row r="636" spans="1:19">
      <c r="A636" s="49">
        <v>634</v>
      </c>
      <c r="B636">
        <v>1</v>
      </c>
      <c r="C636">
        <v>35</v>
      </c>
      <c r="D636">
        <v>39</v>
      </c>
      <c r="E636">
        <v>6000</v>
      </c>
      <c r="F636">
        <v>6999</v>
      </c>
      <c r="G636" s="61">
        <f t="shared" ca="1" si="117"/>
        <v>38</v>
      </c>
      <c r="H636" s="114">
        <f t="shared" ca="1" si="118"/>
        <v>6908</v>
      </c>
      <c r="I636" s="114" t="str">
        <f t="shared" ca="1" si="119"/>
        <v>Singapore</v>
      </c>
      <c r="J636" s="107">
        <f t="shared" ca="1" si="120"/>
        <v>898.04000000000008</v>
      </c>
      <c r="K636" s="108">
        <f t="shared" ca="1" si="121"/>
        <v>138616.87803885058</v>
      </c>
      <c r="L636" s="111">
        <f t="shared" ca="1" si="122"/>
        <v>867746.49173303274</v>
      </c>
      <c r="M636" s="102">
        <f t="shared" ca="1" si="123"/>
        <v>24</v>
      </c>
      <c r="N636" s="111">
        <f t="shared" ca="1" si="124"/>
        <v>30934.875583597321</v>
      </c>
      <c r="O636" s="102">
        <f t="shared" ca="1" si="125"/>
        <v>108</v>
      </c>
      <c r="P636" s="111">
        <f t="shared" ca="1" si="126"/>
        <v>176491.14364917693</v>
      </c>
      <c r="Q636" s="102">
        <f t="shared" ca="1" si="127"/>
        <v>48</v>
      </c>
      <c r="R636" s="110">
        <f t="shared" ca="1" si="128"/>
        <v>6</v>
      </c>
      <c r="S636">
        <f t="shared" ca="1" si="129"/>
        <v>167</v>
      </c>
    </row>
    <row r="637" spans="1:19">
      <c r="A637" s="49">
        <v>635</v>
      </c>
      <c r="B637">
        <v>1</v>
      </c>
      <c r="C637">
        <v>35</v>
      </c>
      <c r="D637">
        <v>39</v>
      </c>
      <c r="E637">
        <v>6000</v>
      </c>
      <c r="F637">
        <v>6999</v>
      </c>
      <c r="G637" s="61">
        <f t="shared" ca="1" si="117"/>
        <v>37</v>
      </c>
      <c r="H637" s="114">
        <f t="shared" ca="1" si="118"/>
        <v>6442</v>
      </c>
      <c r="I637" s="114" t="str">
        <f t="shared" ca="1" si="119"/>
        <v>Singapore</v>
      </c>
      <c r="J637" s="107">
        <f t="shared" ca="1" si="120"/>
        <v>837.46</v>
      </c>
      <c r="K637" s="108">
        <f t="shared" ca="1" si="121"/>
        <v>120755.71403999715</v>
      </c>
      <c r="L637" s="111">
        <f t="shared" ca="1" si="122"/>
        <v>1541934.7518169368</v>
      </c>
      <c r="M637" s="102">
        <f t="shared" ca="1" si="123"/>
        <v>108</v>
      </c>
      <c r="N637" s="111">
        <f t="shared" ca="1" si="124"/>
        <v>12249.451957724041</v>
      </c>
      <c r="O637" s="102">
        <f t="shared" ca="1" si="125"/>
        <v>12</v>
      </c>
      <c r="P637" s="111">
        <f t="shared" ca="1" si="126"/>
        <v>278470.59196297574</v>
      </c>
      <c r="Q637" s="102">
        <f t="shared" ca="1" si="127"/>
        <v>120</v>
      </c>
      <c r="R637" s="110">
        <f t="shared" ca="1" si="128"/>
        <v>3</v>
      </c>
      <c r="S637">
        <f t="shared" ca="1" si="129"/>
        <v>155</v>
      </c>
    </row>
    <row r="638" spans="1:19">
      <c r="A638" s="49">
        <v>636</v>
      </c>
      <c r="B638">
        <v>1</v>
      </c>
      <c r="C638">
        <v>35</v>
      </c>
      <c r="D638">
        <v>39</v>
      </c>
      <c r="E638">
        <v>6000</v>
      </c>
      <c r="F638">
        <v>6999</v>
      </c>
      <c r="G638" s="61">
        <f t="shared" ca="1" si="117"/>
        <v>36</v>
      </c>
      <c r="H638" s="114">
        <f t="shared" ca="1" si="118"/>
        <v>6079</v>
      </c>
      <c r="I638" s="114" t="str">
        <f t="shared" ca="1" si="119"/>
        <v>Singapore</v>
      </c>
      <c r="J638" s="107">
        <f t="shared" ca="1" si="120"/>
        <v>790.27</v>
      </c>
      <c r="K638" s="108">
        <f t="shared" ca="1" si="121"/>
        <v>105820.64177088744</v>
      </c>
      <c r="L638" s="111">
        <f t="shared" ca="1" si="122"/>
        <v>1153277.6546554219</v>
      </c>
      <c r="M638" s="102">
        <f t="shared" ca="1" si="123"/>
        <v>84</v>
      </c>
      <c r="N638" s="111">
        <f t="shared" ca="1" si="124"/>
        <v>10797.943599857754</v>
      </c>
      <c r="O638" s="102">
        <f t="shared" ca="1" si="125"/>
        <v>12</v>
      </c>
      <c r="P638" s="111">
        <f t="shared" ca="1" si="126"/>
        <v>190290.81301814463</v>
      </c>
      <c r="Q638" s="102">
        <f t="shared" ca="1" si="127"/>
        <v>84</v>
      </c>
      <c r="R638" s="110">
        <f t="shared" ca="1" si="128"/>
        <v>5</v>
      </c>
      <c r="S638">
        <f t="shared" ca="1" si="129"/>
        <v>143</v>
      </c>
    </row>
    <row r="639" spans="1:19">
      <c r="A639" s="49">
        <v>637</v>
      </c>
      <c r="B639">
        <v>1</v>
      </c>
      <c r="C639">
        <v>35</v>
      </c>
      <c r="D639">
        <v>39</v>
      </c>
      <c r="E639">
        <v>6000</v>
      </c>
      <c r="F639">
        <v>6999</v>
      </c>
      <c r="G639" s="61">
        <f t="shared" ca="1" si="117"/>
        <v>39</v>
      </c>
      <c r="H639" s="114">
        <f t="shared" ca="1" si="118"/>
        <v>6930</v>
      </c>
      <c r="I639" s="114" t="str">
        <f t="shared" ca="1" si="119"/>
        <v>Malaysia</v>
      </c>
      <c r="J639" s="107">
        <f t="shared" ca="1" si="120"/>
        <v>900.9</v>
      </c>
      <c r="K639" s="108">
        <f t="shared" ca="1" si="121"/>
        <v>148100.96488188428</v>
      </c>
      <c r="L639" s="111">
        <f t="shared" ca="1" si="122"/>
        <v>826734.39175550465</v>
      </c>
      <c r="M639" s="102">
        <f t="shared" ca="1" si="123"/>
        <v>12</v>
      </c>
      <c r="N639" s="111">
        <f t="shared" ca="1" si="124"/>
        <v>26925.173492795635</v>
      </c>
      <c r="O639" s="102">
        <f t="shared" ca="1" si="125"/>
        <v>84</v>
      </c>
      <c r="P639" s="111">
        <f t="shared" ca="1" si="126"/>
        <v>225041.37703151614</v>
      </c>
      <c r="Q639" s="102">
        <f t="shared" ca="1" si="127"/>
        <v>72</v>
      </c>
      <c r="R639" s="110">
        <f t="shared" ca="1" si="128"/>
        <v>3</v>
      </c>
      <c r="S639">
        <f t="shared" ca="1" si="129"/>
        <v>179</v>
      </c>
    </row>
    <row r="640" spans="1:19">
      <c r="A640" s="49">
        <v>638</v>
      </c>
      <c r="B640">
        <v>1</v>
      </c>
      <c r="C640">
        <v>35</v>
      </c>
      <c r="D640">
        <v>39</v>
      </c>
      <c r="E640">
        <v>6000</v>
      </c>
      <c r="F640">
        <v>6999</v>
      </c>
      <c r="G640" s="61">
        <f t="shared" ca="1" si="117"/>
        <v>35</v>
      </c>
      <c r="H640" s="114">
        <f t="shared" ca="1" si="118"/>
        <v>6586</v>
      </c>
      <c r="I640" s="114" t="str">
        <f t="shared" ca="1" si="119"/>
        <v>China</v>
      </c>
      <c r="J640" s="107">
        <f t="shared" ca="1" si="120"/>
        <v>856.18000000000006</v>
      </c>
      <c r="K640" s="108">
        <f t="shared" ca="1" si="121"/>
        <v>105728.07225526232</v>
      </c>
      <c r="L640" s="111">
        <f t="shared" ca="1" si="122"/>
        <v>1593812.5644046203</v>
      </c>
      <c r="M640" s="102">
        <f t="shared" ca="1" si="123"/>
        <v>120</v>
      </c>
      <c r="N640" s="111">
        <f t="shared" ca="1" si="124"/>
        <v>19335.626101183305</v>
      </c>
      <c r="O640" s="102">
        <f t="shared" ca="1" si="125"/>
        <v>72</v>
      </c>
      <c r="P640" s="111">
        <f t="shared" ca="1" si="126"/>
        <v>99582.13568831369</v>
      </c>
      <c r="Q640" s="102">
        <f t="shared" ca="1" si="127"/>
        <v>12</v>
      </c>
      <c r="R640" s="110">
        <f t="shared" ca="1" si="128"/>
        <v>5</v>
      </c>
      <c r="S640">
        <f t="shared" ca="1" si="129"/>
        <v>131</v>
      </c>
    </row>
    <row r="641" spans="1:19">
      <c r="A641" s="49">
        <v>639</v>
      </c>
      <c r="B641">
        <v>0</v>
      </c>
      <c r="C641">
        <v>35</v>
      </c>
      <c r="D641">
        <v>39</v>
      </c>
      <c r="E641">
        <v>6000</v>
      </c>
      <c r="F641">
        <v>6999</v>
      </c>
      <c r="G641" s="61">
        <f t="shared" ca="1" si="117"/>
        <v>39</v>
      </c>
      <c r="H641" s="114">
        <f t="shared" ca="1" si="118"/>
        <v>6866</v>
      </c>
      <c r="I641" s="114" t="str">
        <f t="shared" ca="1" si="119"/>
        <v>Singapore</v>
      </c>
      <c r="J641" s="107">
        <f t="shared" ca="1" si="120"/>
        <v>892.58</v>
      </c>
      <c r="K641" s="108">
        <f t="shared" ca="1" si="121"/>
        <v>146733.22148326374</v>
      </c>
      <c r="L641" s="111">
        <f t="shared" ca="1" si="122"/>
        <v>819099.32666569937</v>
      </c>
      <c r="M641" s="102">
        <f t="shared" ca="1" si="123"/>
        <v>12</v>
      </c>
      <c r="N641" s="111">
        <f t="shared" ca="1" si="124"/>
        <v>26676.513881895364</v>
      </c>
      <c r="O641" s="102">
        <f t="shared" ca="1" si="125"/>
        <v>84</v>
      </c>
      <c r="P641" s="111">
        <f t="shared" ca="1" si="126"/>
        <v>135151.38889984041</v>
      </c>
      <c r="Q641" s="102">
        <f t="shared" ca="1" si="127"/>
        <v>12</v>
      </c>
      <c r="R641" s="110">
        <f t="shared" ca="1" si="128"/>
        <v>1</v>
      </c>
      <c r="S641">
        <f t="shared" ca="1" si="129"/>
        <v>179</v>
      </c>
    </row>
    <row r="642" spans="1:19">
      <c r="A642" s="49">
        <v>640</v>
      </c>
      <c r="B642">
        <v>0</v>
      </c>
      <c r="C642">
        <v>35</v>
      </c>
      <c r="D642">
        <v>39</v>
      </c>
      <c r="E642">
        <v>6000</v>
      </c>
      <c r="F642">
        <v>6999</v>
      </c>
      <c r="G642" s="61">
        <f t="shared" ca="1" si="117"/>
        <v>36</v>
      </c>
      <c r="H642" s="114">
        <f t="shared" ca="1" si="118"/>
        <v>6276</v>
      </c>
      <c r="I642" s="114" t="str">
        <f t="shared" ca="1" si="119"/>
        <v>Malaysia</v>
      </c>
      <c r="J642" s="107">
        <f t="shared" ca="1" si="120"/>
        <v>815.88</v>
      </c>
      <c r="K642" s="108">
        <f t="shared" ca="1" si="121"/>
        <v>109249.93383024998</v>
      </c>
      <c r="L642" s="111">
        <f t="shared" ca="1" si="122"/>
        <v>972135.42107196862</v>
      </c>
      <c r="M642" s="102">
        <f t="shared" ca="1" si="123"/>
        <v>60</v>
      </c>
      <c r="N642" s="111">
        <f t="shared" ca="1" si="124"/>
        <v>14091.279796133558</v>
      </c>
      <c r="O642" s="102">
        <f t="shared" ca="1" si="125"/>
        <v>36</v>
      </c>
      <c r="P642" s="111">
        <f t="shared" ca="1" si="126"/>
        <v>177788.62989361834</v>
      </c>
      <c r="Q642" s="102">
        <f t="shared" ca="1" si="127"/>
        <v>72</v>
      </c>
      <c r="R642" s="110">
        <f t="shared" ca="1" si="128"/>
        <v>7</v>
      </c>
      <c r="S642">
        <f t="shared" ca="1" si="129"/>
        <v>143</v>
      </c>
    </row>
    <row r="643" spans="1:19">
      <c r="A643" s="49">
        <v>641</v>
      </c>
      <c r="B643">
        <v>0</v>
      </c>
      <c r="C643">
        <v>35</v>
      </c>
      <c r="D643">
        <v>39</v>
      </c>
      <c r="E643">
        <v>6000</v>
      </c>
      <c r="F643">
        <v>6999</v>
      </c>
      <c r="G643" s="61">
        <f t="shared" ref="G643:G706" ca="1" si="130">RANDBETWEEN(C643,D643)</f>
        <v>35</v>
      </c>
      <c r="H643" s="114">
        <f t="shared" ca="1" si="118"/>
        <v>6765</v>
      </c>
      <c r="I643" s="114" t="str">
        <f t="shared" ca="1" si="119"/>
        <v>China</v>
      </c>
      <c r="J643" s="107">
        <f t="shared" ca="1" si="120"/>
        <v>879.45</v>
      </c>
      <c r="K643" s="108">
        <f t="shared" ca="1" si="121"/>
        <v>108601.64117929692</v>
      </c>
      <c r="L643" s="111">
        <f t="shared" ca="1" si="122"/>
        <v>888517.77165639843</v>
      </c>
      <c r="M643" s="102">
        <f t="shared" ca="1" si="123"/>
        <v>48</v>
      </c>
      <c r="N643" s="111">
        <f t="shared" ca="1" si="124"/>
        <v>12651.965354870901</v>
      </c>
      <c r="O643" s="102">
        <f t="shared" ca="1" si="125"/>
        <v>24</v>
      </c>
      <c r="P643" s="111">
        <f t="shared" ca="1" si="126"/>
        <v>115976.34908631659</v>
      </c>
      <c r="Q643" s="102">
        <f t="shared" ca="1" si="127"/>
        <v>24</v>
      </c>
      <c r="R643" s="110">
        <f t="shared" ca="1" si="128"/>
        <v>7</v>
      </c>
      <c r="S643">
        <f t="shared" ca="1" si="129"/>
        <v>131</v>
      </c>
    </row>
    <row r="644" spans="1:19">
      <c r="A644" s="49">
        <v>642</v>
      </c>
      <c r="B644">
        <v>0</v>
      </c>
      <c r="C644">
        <v>35</v>
      </c>
      <c r="D644">
        <v>39</v>
      </c>
      <c r="E644">
        <v>6000</v>
      </c>
      <c r="F644">
        <v>6999</v>
      </c>
      <c r="G644" s="61">
        <f t="shared" ca="1" si="130"/>
        <v>36</v>
      </c>
      <c r="H644" s="114">
        <f t="shared" ref="H644:H707" ca="1" si="131">RANDBETWEEN(E644,F644)</f>
        <v>6671</v>
      </c>
      <c r="I644" s="114" t="str">
        <f t="shared" ref="I644:I707" ca="1" si="132">IF(RAND()&lt;0.3,"China",IF(RAND()&lt;0.6,"Singapore","Malaysia"))</f>
        <v>Malaysia</v>
      </c>
      <c r="J644" s="107">
        <f t="shared" ref="J644:J707" ca="1" si="133">H644*0.13</f>
        <v>867.23</v>
      </c>
      <c r="K644" s="108">
        <f t="shared" ref="K644:K707" ca="1" si="134">((J644/((1+$U$3)^S644))*(((1+$U$3)^(S644+1))-((1+$T$3)^(S644+1))))/($U$3-$T$3)</f>
        <v>116125.92552288042</v>
      </c>
      <c r="L644" s="111">
        <f t="shared" ref="L644:L707" ca="1" si="135">((((J644*$V$10)*(((1+$U$3)^(M644))-((1+$T$3)^(M644))))/($U$3-$T$3))+(K644*$V$10)*((1+$T$3)^(M644)))*5</f>
        <v>1265588.9511772199</v>
      </c>
      <c r="M644" s="102">
        <f t="shared" ref="M644:M707" ca="1" si="136">RANDBETWEEN(1,10)*12</f>
        <v>84</v>
      </c>
      <c r="N644" s="111">
        <f t="shared" ref="N644:N707" ca="1" si="137">((J644*$W$6)*(((1+$U$3)^(O644))-((1+$T$3)^(O644))))/($U$3-$T$3)+((K644*$W$6)*((1+$T$3)^O644))</f>
        <v>18599.757344085381</v>
      </c>
      <c r="O644" s="102">
        <f t="shared" ref="O644:O707" ca="1" si="138">RANDBETWEEN(1,10)*12</f>
        <v>60</v>
      </c>
      <c r="P644" s="111">
        <f t="shared" ref="P644:P707" ca="1" si="139">((((J644*$X$6)*(((1+$U$3)^(Q644))-((1+$T$3)^(Q644))))/($U$3-$T$3))+(K644*$X$6)*((1+$T$3)^Q644))*2.5</f>
        <v>153297.65085932543</v>
      </c>
      <c r="Q644" s="102">
        <f t="shared" ref="Q644:Q707" ca="1" si="140">RANDBETWEEN(1,10)*12</f>
        <v>48</v>
      </c>
      <c r="R644" s="110">
        <f t="shared" ref="R644:R707" ca="1" si="141">RANDBETWEEN(1,7)</f>
        <v>7</v>
      </c>
      <c r="S644">
        <f t="shared" ref="S644:S707" ca="1" si="142">((G644-24)*12)-1</f>
        <v>143</v>
      </c>
    </row>
    <row r="645" spans="1:19">
      <c r="A645" s="49">
        <v>643</v>
      </c>
      <c r="B645">
        <v>0</v>
      </c>
      <c r="C645">
        <v>35</v>
      </c>
      <c r="D645">
        <v>39</v>
      </c>
      <c r="E645">
        <v>6000</v>
      </c>
      <c r="F645">
        <v>6999</v>
      </c>
      <c r="G645" s="61">
        <f t="shared" ca="1" si="130"/>
        <v>37</v>
      </c>
      <c r="H645" s="114">
        <f t="shared" ca="1" si="131"/>
        <v>6946</v>
      </c>
      <c r="I645" s="114" t="str">
        <f t="shared" ca="1" si="132"/>
        <v>China</v>
      </c>
      <c r="J645" s="107">
        <f t="shared" ca="1" si="133"/>
        <v>902.98</v>
      </c>
      <c r="K645" s="108">
        <f t="shared" ca="1" si="134"/>
        <v>130203.22721543311</v>
      </c>
      <c r="L645" s="111">
        <f t="shared" ca="1" si="135"/>
        <v>1819740.4643530892</v>
      </c>
      <c r="M645" s="102">
        <f t="shared" ca="1" si="136"/>
        <v>120</v>
      </c>
      <c r="N645" s="111">
        <f t="shared" ca="1" si="137"/>
        <v>32755.328358355611</v>
      </c>
      <c r="O645" s="102">
        <f t="shared" ca="1" si="138"/>
        <v>120</v>
      </c>
      <c r="P645" s="111">
        <f t="shared" ca="1" si="139"/>
        <v>168594.64302805354</v>
      </c>
      <c r="Q645" s="102">
        <f t="shared" ca="1" si="140"/>
        <v>48</v>
      </c>
      <c r="R645" s="110">
        <f t="shared" ca="1" si="141"/>
        <v>6</v>
      </c>
      <c r="S645">
        <f t="shared" ca="1" si="142"/>
        <v>155</v>
      </c>
    </row>
    <row r="646" spans="1:19">
      <c r="A646" s="49">
        <v>644</v>
      </c>
      <c r="B646">
        <v>0</v>
      </c>
      <c r="C646">
        <v>35</v>
      </c>
      <c r="D646">
        <v>39</v>
      </c>
      <c r="E646">
        <v>6000</v>
      </c>
      <c r="F646">
        <v>6999</v>
      </c>
      <c r="G646" s="61">
        <f t="shared" ca="1" si="130"/>
        <v>39</v>
      </c>
      <c r="H646" s="114">
        <f t="shared" ca="1" si="131"/>
        <v>6108</v>
      </c>
      <c r="I646" s="114" t="str">
        <f t="shared" ca="1" si="132"/>
        <v>Singapore</v>
      </c>
      <c r="J646" s="107">
        <f t="shared" ca="1" si="133"/>
        <v>794.04000000000008</v>
      </c>
      <c r="K646" s="108">
        <f t="shared" ca="1" si="134"/>
        <v>130534.01060585128</v>
      </c>
      <c r="L646" s="111">
        <f t="shared" ca="1" si="135"/>
        <v>810383.78969691682</v>
      </c>
      <c r="M646" s="102">
        <f t="shared" ca="1" si="136"/>
        <v>24</v>
      </c>
      <c r="N646" s="111">
        <f t="shared" ca="1" si="137"/>
        <v>13116.08744114967</v>
      </c>
      <c r="O646" s="102">
        <f t="shared" ca="1" si="138"/>
        <v>12</v>
      </c>
      <c r="P646" s="111">
        <f t="shared" ca="1" si="139"/>
        <v>163753.92359407648</v>
      </c>
      <c r="Q646" s="102">
        <f t="shared" ca="1" si="140"/>
        <v>48</v>
      </c>
      <c r="R646" s="110">
        <f t="shared" ca="1" si="141"/>
        <v>7</v>
      </c>
      <c r="S646">
        <f t="shared" ca="1" si="142"/>
        <v>179</v>
      </c>
    </row>
    <row r="647" spans="1:19">
      <c r="A647" s="49">
        <v>645</v>
      </c>
      <c r="B647">
        <v>0</v>
      </c>
      <c r="C647">
        <v>35</v>
      </c>
      <c r="D647">
        <v>39</v>
      </c>
      <c r="E647">
        <v>6000</v>
      </c>
      <c r="F647">
        <v>6999</v>
      </c>
      <c r="G647" s="61">
        <f t="shared" ca="1" si="130"/>
        <v>35</v>
      </c>
      <c r="H647" s="114">
        <f t="shared" ca="1" si="131"/>
        <v>6001</v>
      </c>
      <c r="I647" s="114" t="str">
        <f t="shared" ca="1" si="132"/>
        <v>China</v>
      </c>
      <c r="J647" s="107">
        <f t="shared" ca="1" si="133"/>
        <v>780.13</v>
      </c>
      <c r="K647" s="108">
        <f t="shared" ca="1" si="134"/>
        <v>96336.799514702274</v>
      </c>
      <c r="L647" s="111">
        <f t="shared" ca="1" si="135"/>
        <v>1084895.552704291</v>
      </c>
      <c r="M647" s="102">
        <f t="shared" ca="1" si="136"/>
        <v>84</v>
      </c>
      <c r="N647" s="111">
        <f t="shared" ca="1" si="137"/>
        <v>26140.365256887068</v>
      </c>
      <c r="O647" s="102">
        <f t="shared" ca="1" si="138"/>
        <v>120</v>
      </c>
      <c r="P647" s="111">
        <f t="shared" ca="1" si="139"/>
        <v>239620.01485479815</v>
      </c>
      <c r="Q647" s="102">
        <f t="shared" ca="1" si="140"/>
        <v>120</v>
      </c>
      <c r="R647" s="110">
        <f t="shared" ca="1" si="141"/>
        <v>5</v>
      </c>
      <c r="S647">
        <f t="shared" ca="1" si="142"/>
        <v>131</v>
      </c>
    </row>
    <row r="648" spans="1:19">
      <c r="A648" s="49">
        <v>646</v>
      </c>
      <c r="B648">
        <v>0</v>
      </c>
      <c r="C648">
        <v>35</v>
      </c>
      <c r="D648">
        <v>39</v>
      </c>
      <c r="E648">
        <v>6000</v>
      </c>
      <c r="F648">
        <v>6999</v>
      </c>
      <c r="G648" s="61">
        <f t="shared" ca="1" si="130"/>
        <v>37</v>
      </c>
      <c r="H648" s="114">
        <f t="shared" ca="1" si="131"/>
        <v>6036</v>
      </c>
      <c r="I648" s="114" t="str">
        <f t="shared" ca="1" si="132"/>
        <v>Malaysia</v>
      </c>
      <c r="J648" s="107">
        <f t="shared" ca="1" si="133"/>
        <v>784.68000000000006</v>
      </c>
      <c r="K648" s="108">
        <f t="shared" ca="1" si="134"/>
        <v>113145.2173153404</v>
      </c>
      <c r="L648" s="111">
        <f t="shared" ca="1" si="135"/>
        <v>798360.52729704138</v>
      </c>
      <c r="M648" s="102">
        <f t="shared" ca="1" si="136"/>
        <v>36</v>
      </c>
      <c r="N648" s="111">
        <f t="shared" ca="1" si="137"/>
        <v>11477.443653651399</v>
      </c>
      <c r="O648" s="102">
        <f t="shared" ca="1" si="138"/>
        <v>12</v>
      </c>
      <c r="P648" s="111">
        <f t="shared" ca="1" si="139"/>
        <v>197728.5876531305</v>
      </c>
      <c r="Q648" s="102">
        <f t="shared" ca="1" si="140"/>
        <v>84</v>
      </c>
      <c r="R648" s="110">
        <f t="shared" ca="1" si="141"/>
        <v>5</v>
      </c>
      <c r="S648">
        <f t="shared" ca="1" si="142"/>
        <v>155</v>
      </c>
    </row>
    <row r="649" spans="1:19">
      <c r="A649" s="49">
        <v>647</v>
      </c>
      <c r="B649">
        <v>0</v>
      </c>
      <c r="C649">
        <v>35</v>
      </c>
      <c r="D649">
        <v>39</v>
      </c>
      <c r="E649">
        <v>6000</v>
      </c>
      <c r="F649">
        <v>6999</v>
      </c>
      <c r="G649" s="61">
        <f t="shared" ca="1" si="130"/>
        <v>35</v>
      </c>
      <c r="H649" s="114">
        <f t="shared" ca="1" si="131"/>
        <v>6763</v>
      </c>
      <c r="I649" s="114" t="str">
        <f t="shared" ca="1" si="132"/>
        <v>Malaysia</v>
      </c>
      <c r="J649" s="107">
        <f t="shared" ca="1" si="133"/>
        <v>879.19</v>
      </c>
      <c r="K649" s="108">
        <f t="shared" ca="1" si="134"/>
        <v>108569.53426394457</v>
      </c>
      <c r="L649" s="111">
        <f t="shared" ca="1" si="135"/>
        <v>1222654.3281018361</v>
      </c>
      <c r="M649" s="102">
        <f t="shared" ca="1" si="136"/>
        <v>84</v>
      </c>
      <c r="N649" s="111">
        <f t="shared" ca="1" si="137"/>
        <v>19855.274722487498</v>
      </c>
      <c r="O649" s="102">
        <f t="shared" ca="1" si="138"/>
        <v>72</v>
      </c>
      <c r="P649" s="111">
        <f t="shared" ca="1" si="139"/>
        <v>201737.964136803</v>
      </c>
      <c r="Q649" s="102">
        <f t="shared" ca="1" si="140"/>
        <v>84</v>
      </c>
      <c r="R649" s="110">
        <f t="shared" ca="1" si="141"/>
        <v>1</v>
      </c>
      <c r="S649">
        <f t="shared" ca="1" si="142"/>
        <v>131</v>
      </c>
    </row>
    <row r="650" spans="1:19">
      <c r="A650" s="49">
        <v>648</v>
      </c>
      <c r="B650">
        <v>1</v>
      </c>
      <c r="C650">
        <v>35</v>
      </c>
      <c r="D650">
        <v>39</v>
      </c>
      <c r="E650">
        <v>7000</v>
      </c>
      <c r="F650">
        <v>7999</v>
      </c>
      <c r="G650" s="61">
        <f t="shared" ca="1" si="130"/>
        <v>39</v>
      </c>
      <c r="H650" s="114">
        <f t="shared" ca="1" si="131"/>
        <v>7167</v>
      </c>
      <c r="I650" s="114" t="str">
        <f t="shared" ca="1" si="132"/>
        <v>Malaysia</v>
      </c>
      <c r="J650" s="107">
        <f t="shared" ca="1" si="133"/>
        <v>931.71</v>
      </c>
      <c r="K650" s="108">
        <f t="shared" ca="1" si="134"/>
        <v>153165.88965490111</v>
      </c>
      <c r="L650" s="111">
        <f t="shared" ca="1" si="135"/>
        <v>1849781.0375058097</v>
      </c>
      <c r="M650" s="102">
        <f t="shared" ca="1" si="136"/>
        <v>108</v>
      </c>
      <c r="N650" s="111">
        <f t="shared" ca="1" si="137"/>
        <v>36312.62600717142</v>
      </c>
      <c r="O650" s="102">
        <f t="shared" ca="1" si="138"/>
        <v>120</v>
      </c>
      <c r="P650" s="111">
        <f t="shared" ca="1" si="139"/>
        <v>192145.44374570169</v>
      </c>
      <c r="Q650" s="102">
        <f t="shared" ca="1" si="140"/>
        <v>48</v>
      </c>
      <c r="R650" s="110">
        <f t="shared" ca="1" si="141"/>
        <v>3</v>
      </c>
      <c r="S650">
        <f t="shared" ca="1" si="142"/>
        <v>179</v>
      </c>
    </row>
    <row r="651" spans="1:19">
      <c r="A651" s="49">
        <v>649</v>
      </c>
      <c r="B651">
        <v>1</v>
      </c>
      <c r="C651">
        <v>35</v>
      </c>
      <c r="D651">
        <v>39</v>
      </c>
      <c r="E651">
        <v>7000</v>
      </c>
      <c r="F651">
        <v>7999</v>
      </c>
      <c r="G651" s="61">
        <f t="shared" ca="1" si="130"/>
        <v>38</v>
      </c>
      <c r="H651" s="114">
        <f t="shared" ca="1" si="131"/>
        <v>7172</v>
      </c>
      <c r="I651" s="114" t="str">
        <f t="shared" ca="1" si="132"/>
        <v>China</v>
      </c>
      <c r="J651" s="107">
        <f t="shared" ca="1" si="133"/>
        <v>932.36</v>
      </c>
      <c r="K651" s="108">
        <f t="shared" ca="1" si="134"/>
        <v>143914.33834606779</v>
      </c>
      <c r="L651" s="111">
        <f t="shared" ca="1" si="135"/>
        <v>1001954.3873374298</v>
      </c>
      <c r="M651" s="102">
        <f t="shared" ca="1" si="136"/>
        <v>36</v>
      </c>
      <c r="N651" s="111">
        <f t="shared" ca="1" si="137"/>
        <v>19989.384885801392</v>
      </c>
      <c r="O651" s="102">
        <f t="shared" ca="1" si="138"/>
        <v>48</v>
      </c>
      <c r="P651" s="111">
        <f t="shared" ca="1" si="139"/>
        <v>202470.94406087149</v>
      </c>
      <c r="Q651" s="102">
        <f t="shared" ca="1" si="140"/>
        <v>60</v>
      </c>
      <c r="R651" s="110">
        <f t="shared" ca="1" si="141"/>
        <v>2</v>
      </c>
      <c r="S651">
        <f t="shared" ca="1" si="142"/>
        <v>167</v>
      </c>
    </row>
    <row r="652" spans="1:19">
      <c r="A652" s="49">
        <v>650</v>
      </c>
      <c r="B652">
        <v>1</v>
      </c>
      <c r="C652">
        <v>35</v>
      </c>
      <c r="D652">
        <v>39</v>
      </c>
      <c r="E652">
        <v>7000</v>
      </c>
      <c r="F652">
        <v>7999</v>
      </c>
      <c r="G652" s="61">
        <f t="shared" ca="1" si="130"/>
        <v>38</v>
      </c>
      <c r="H652" s="114">
        <f t="shared" ca="1" si="131"/>
        <v>7335</v>
      </c>
      <c r="I652" s="114" t="str">
        <f t="shared" ca="1" si="132"/>
        <v>Singapore</v>
      </c>
      <c r="J652" s="107">
        <f t="shared" ca="1" si="133"/>
        <v>953.55000000000007</v>
      </c>
      <c r="K652" s="108">
        <f t="shared" ca="1" si="134"/>
        <v>147185.1187630239</v>
      </c>
      <c r="L652" s="111">
        <f t="shared" ca="1" si="135"/>
        <v>1024726.0779587353</v>
      </c>
      <c r="M652" s="102">
        <f t="shared" ca="1" si="136"/>
        <v>36</v>
      </c>
      <c r="N652" s="111">
        <f t="shared" ca="1" si="137"/>
        <v>32847.034222015973</v>
      </c>
      <c r="O652" s="102">
        <f t="shared" ca="1" si="138"/>
        <v>108</v>
      </c>
      <c r="P652" s="111">
        <f t="shared" ca="1" si="139"/>
        <v>207072.55642589129</v>
      </c>
      <c r="Q652" s="102">
        <f t="shared" ca="1" si="140"/>
        <v>60</v>
      </c>
      <c r="R652" s="110">
        <f t="shared" ca="1" si="141"/>
        <v>1</v>
      </c>
      <c r="S652">
        <f t="shared" ca="1" si="142"/>
        <v>167</v>
      </c>
    </row>
    <row r="653" spans="1:19">
      <c r="A653" s="49">
        <v>651</v>
      </c>
      <c r="B653">
        <v>1</v>
      </c>
      <c r="C653">
        <v>35</v>
      </c>
      <c r="D653">
        <v>39</v>
      </c>
      <c r="E653">
        <v>7000</v>
      </c>
      <c r="F653">
        <v>7999</v>
      </c>
      <c r="G653" s="61">
        <f t="shared" ca="1" si="130"/>
        <v>37</v>
      </c>
      <c r="H653" s="114">
        <f t="shared" ca="1" si="131"/>
        <v>7423</v>
      </c>
      <c r="I653" s="114" t="str">
        <f t="shared" ca="1" si="132"/>
        <v>Malaysia</v>
      </c>
      <c r="J653" s="107">
        <f t="shared" ca="1" si="133"/>
        <v>964.99</v>
      </c>
      <c r="K653" s="108">
        <f t="shared" ca="1" si="134"/>
        <v>139144.6236136136</v>
      </c>
      <c r="L653" s="111">
        <f t="shared" ca="1" si="135"/>
        <v>1776743.5055475193</v>
      </c>
      <c r="M653" s="102">
        <f t="shared" ca="1" si="136"/>
        <v>108</v>
      </c>
      <c r="N653" s="111">
        <f t="shared" ca="1" si="137"/>
        <v>15828.69952109157</v>
      </c>
      <c r="O653" s="102">
        <f t="shared" ca="1" si="138"/>
        <v>24</v>
      </c>
      <c r="P653" s="111">
        <f t="shared" ca="1" si="139"/>
        <v>199698.41484953533</v>
      </c>
      <c r="Q653" s="102">
        <f t="shared" ca="1" si="140"/>
        <v>60</v>
      </c>
      <c r="R653" s="110">
        <f t="shared" ca="1" si="141"/>
        <v>2</v>
      </c>
      <c r="S653">
        <f t="shared" ca="1" si="142"/>
        <v>155</v>
      </c>
    </row>
    <row r="654" spans="1:19">
      <c r="A654" s="49">
        <v>652</v>
      </c>
      <c r="B654">
        <v>1</v>
      </c>
      <c r="C654">
        <v>35</v>
      </c>
      <c r="D654">
        <v>39</v>
      </c>
      <c r="E654">
        <v>7000</v>
      </c>
      <c r="F654">
        <v>7999</v>
      </c>
      <c r="G654" s="61">
        <f t="shared" ca="1" si="130"/>
        <v>39</v>
      </c>
      <c r="H654" s="114">
        <f t="shared" ca="1" si="131"/>
        <v>7311</v>
      </c>
      <c r="I654" s="114" t="str">
        <f t="shared" ca="1" si="132"/>
        <v>China</v>
      </c>
      <c r="J654" s="107">
        <f t="shared" ca="1" si="133"/>
        <v>950.43000000000006</v>
      </c>
      <c r="K654" s="108">
        <f t="shared" ca="1" si="134"/>
        <v>156243.31230179744</v>
      </c>
      <c r="L654" s="111">
        <f t="shared" ca="1" si="135"/>
        <v>1075078.552322062</v>
      </c>
      <c r="M654" s="102">
        <f t="shared" ca="1" si="136"/>
        <v>36</v>
      </c>
      <c r="N654" s="111">
        <f t="shared" ca="1" si="137"/>
        <v>21382.477860265994</v>
      </c>
      <c r="O654" s="102">
        <f t="shared" ca="1" si="138"/>
        <v>48</v>
      </c>
      <c r="P654" s="111">
        <f t="shared" ca="1" si="139"/>
        <v>311346.25537307397</v>
      </c>
      <c r="Q654" s="102">
        <f t="shared" ca="1" si="140"/>
        <v>108</v>
      </c>
      <c r="R654" s="110">
        <f t="shared" ca="1" si="141"/>
        <v>1</v>
      </c>
      <c r="S654">
        <f t="shared" ca="1" si="142"/>
        <v>179</v>
      </c>
    </row>
    <row r="655" spans="1:19">
      <c r="A655" s="49">
        <v>653</v>
      </c>
      <c r="B655">
        <v>1</v>
      </c>
      <c r="C655">
        <v>35</v>
      </c>
      <c r="D655">
        <v>39</v>
      </c>
      <c r="E655">
        <v>7000</v>
      </c>
      <c r="F655">
        <v>7999</v>
      </c>
      <c r="G655" s="61">
        <f t="shared" ca="1" si="130"/>
        <v>36</v>
      </c>
      <c r="H655" s="114">
        <f t="shared" ca="1" si="131"/>
        <v>7270</v>
      </c>
      <c r="I655" s="114" t="str">
        <f t="shared" ca="1" si="132"/>
        <v>Singapore</v>
      </c>
      <c r="J655" s="107">
        <f t="shared" ca="1" si="133"/>
        <v>945.1</v>
      </c>
      <c r="K655" s="108">
        <f t="shared" ca="1" si="134"/>
        <v>126553.06229221117</v>
      </c>
      <c r="L655" s="111">
        <f t="shared" ca="1" si="135"/>
        <v>1519877.7943224702</v>
      </c>
      <c r="M655" s="102">
        <f t="shared" ca="1" si="136"/>
        <v>96</v>
      </c>
      <c r="N655" s="111">
        <f t="shared" ca="1" si="137"/>
        <v>20269.859974741525</v>
      </c>
      <c r="O655" s="102">
        <f t="shared" ca="1" si="138"/>
        <v>60</v>
      </c>
      <c r="P655" s="111">
        <f t="shared" ca="1" si="139"/>
        <v>227572.66172757224</v>
      </c>
      <c r="Q655" s="102">
        <f t="shared" ca="1" si="140"/>
        <v>84</v>
      </c>
      <c r="R655" s="110">
        <f t="shared" ca="1" si="141"/>
        <v>5</v>
      </c>
      <c r="S655">
        <f t="shared" ca="1" si="142"/>
        <v>143</v>
      </c>
    </row>
    <row r="656" spans="1:19">
      <c r="A656" s="49">
        <v>654</v>
      </c>
      <c r="B656">
        <v>1</v>
      </c>
      <c r="C656">
        <v>35</v>
      </c>
      <c r="D656">
        <v>39</v>
      </c>
      <c r="E656">
        <v>7000</v>
      </c>
      <c r="F656">
        <v>7999</v>
      </c>
      <c r="G656" s="61">
        <f t="shared" ca="1" si="130"/>
        <v>39</v>
      </c>
      <c r="H656" s="114">
        <f t="shared" ca="1" si="131"/>
        <v>7724</v>
      </c>
      <c r="I656" s="114" t="str">
        <f t="shared" ca="1" si="132"/>
        <v>Malaysia</v>
      </c>
      <c r="J656" s="107">
        <f t="shared" ca="1" si="133"/>
        <v>1004.12</v>
      </c>
      <c r="K656" s="108">
        <f t="shared" ca="1" si="134"/>
        <v>165069.53142102083</v>
      </c>
      <c r="L656" s="111">
        <f t="shared" ca="1" si="135"/>
        <v>1135809.9764923546</v>
      </c>
      <c r="M656" s="102">
        <f t="shared" ca="1" si="136"/>
        <v>36</v>
      </c>
      <c r="N656" s="111">
        <f t="shared" ca="1" si="137"/>
        <v>18446.181900645337</v>
      </c>
      <c r="O656" s="102">
        <f t="shared" ca="1" si="138"/>
        <v>24</v>
      </c>
      <c r="P656" s="111">
        <f t="shared" ca="1" si="139"/>
        <v>301092.29052320711</v>
      </c>
      <c r="Q656" s="102">
        <f t="shared" ca="1" si="140"/>
        <v>96</v>
      </c>
      <c r="R656" s="110">
        <f t="shared" ca="1" si="141"/>
        <v>4</v>
      </c>
      <c r="S656">
        <f t="shared" ca="1" si="142"/>
        <v>179</v>
      </c>
    </row>
    <row r="657" spans="1:19">
      <c r="A657" s="49">
        <v>655</v>
      </c>
      <c r="B657">
        <v>1</v>
      </c>
      <c r="C657">
        <v>35</v>
      </c>
      <c r="D657">
        <v>39</v>
      </c>
      <c r="E657">
        <v>7000</v>
      </c>
      <c r="F657">
        <v>7999</v>
      </c>
      <c r="G657" s="61">
        <f t="shared" ca="1" si="130"/>
        <v>38</v>
      </c>
      <c r="H657" s="114">
        <f t="shared" ca="1" si="131"/>
        <v>7406</v>
      </c>
      <c r="I657" s="114" t="str">
        <f t="shared" ca="1" si="132"/>
        <v>Singapore</v>
      </c>
      <c r="J657" s="107">
        <f t="shared" ca="1" si="133"/>
        <v>962.78000000000009</v>
      </c>
      <c r="K657" s="108">
        <f t="shared" ca="1" si="134"/>
        <v>148609.81452746489</v>
      </c>
      <c r="L657" s="111">
        <f t="shared" ca="1" si="135"/>
        <v>2012893.3683024801</v>
      </c>
      <c r="M657" s="102">
        <f t="shared" ca="1" si="136"/>
        <v>120</v>
      </c>
      <c r="N657" s="111">
        <f t="shared" ca="1" si="137"/>
        <v>18623.61063401814</v>
      </c>
      <c r="O657" s="102">
        <f t="shared" ca="1" si="138"/>
        <v>36</v>
      </c>
      <c r="P657" s="111">
        <f t="shared" ca="1" si="139"/>
        <v>332127.40576990927</v>
      </c>
      <c r="Q657" s="102">
        <f t="shared" ca="1" si="140"/>
        <v>120</v>
      </c>
      <c r="R657" s="110">
        <f t="shared" ca="1" si="141"/>
        <v>7</v>
      </c>
      <c r="S657">
        <f t="shared" ca="1" si="142"/>
        <v>167</v>
      </c>
    </row>
    <row r="658" spans="1:19">
      <c r="A658" s="49">
        <v>656</v>
      </c>
      <c r="B658">
        <v>1</v>
      </c>
      <c r="C658">
        <v>35</v>
      </c>
      <c r="D658">
        <v>39</v>
      </c>
      <c r="E658">
        <v>7000</v>
      </c>
      <c r="F658">
        <v>7999</v>
      </c>
      <c r="G658" s="61">
        <f t="shared" ca="1" si="130"/>
        <v>39</v>
      </c>
      <c r="H658" s="114">
        <f t="shared" ca="1" si="131"/>
        <v>7339</v>
      </c>
      <c r="I658" s="114" t="str">
        <f t="shared" ca="1" si="132"/>
        <v>Malaysia</v>
      </c>
      <c r="J658" s="107">
        <f t="shared" ca="1" si="133"/>
        <v>954.07</v>
      </c>
      <c r="K658" s="108">
        <f t="shared" ca="1" si="134"/>
        <v>156841.70003869393</v>
      </c>
      <c r="L658" s="111">
        <f t="shared" ca="1" si="135"/>
        <v>973707.70016137394</v>
      </c>
      <c r="M658" s="102">
        <f t="shared" ca="1" si="136"/>
        <v>24</v>
      </c>
      <c r="N658" s="111">
        <f t="shared" ca="1" si="137"/>
        <v>19425.526866208318</v>
      </c>
      <c r="O658" s="102">
        <f t="shared" ca="1" si="138"/>
        <v>36</v>
      </c>
      <c r="P658" s="111">
        <f t="shared" ca="1" si="139"/>
        <v>216812.70582149114</v>
      </c>
      <c r="Q658" s="102">
        <f t="shared" ca="1" si="140"/>
        <v>60</v>
      </c>
      <c r="R658" s="110">
        <f t="shared" ca="1" si="141"/>
        <v>3</v>
      </c>
      <c r="S658">
        <f t="shared" ca="1" si="142"/>
        <v>179</v>
      </c>
    </row>
    <row r="659" spans="1:19">
      <c r="A659" s="49">
        <v>657</v>
      </c>
      <c r="B659">
        <v>0</v>
      </c>
      <c r="C659">
        <v>35</v>
      </c>
      <c r="D659">
        <v>39</v>
      </c>
      <c r="E659">
        <v>7000</v>
      </c>
      <c r="F659">
        <v>7999</v>
      </c>
      <c r="G659" s="61">
        <f t="shared" ca="1" si="130"/>
        <v>37</v>
      </c>
      <c r="H659" s="114">
        <f t="shared" ca="1" si="131"/>
        <v>7861</v>
      </c>
      <c r="I659" s="114" t="str">
        <f t="shared" ca="1" si="132"/>
        <v>China</v>
      </c>
      <c r="J659" s="107">
        <f t="shared" ca="1" si="133"/>
        <v>1021.9300000000001</v>
      </c>
      <c r="K659" s="108">
        <f t="shared" ca="1" si="134"/>
        <v>147354.96244464727</v>
      </c>
      <c r="L659" s="111">
        <f t="shared" ca="1" si="135"/>
        <v>1281707.7463021954</v>
      </c>
      <c r="M659" s="102">
        <f t="shared" ca="1" si="136"/>
        <v>60</v>
      </c>
      <c r="N659" s="111">
        <f t="shared" ca="1" si="137"/>
        <v>33868.469964699303</v>
      </c>
      <c r="O659" s="102">
        <f t="shared" ca="1" si="138"/>
        <v>108</v>
      </c>
      <c r="P659" s="111">
        <f t="shared" ca="1" si="139"/>
        <v>339810.20233172196</v>
      </c>
      <c r="Q659" s="102">
        <f t="shared" ca="1" si="140"/>
        <v>120</v>
      </c>
      <c r="R659" s="110">
        <f t="shared" ca="1" si="141"/>
        <v>3</v>
      </c>
      <c r="S659">
        <f t="shared" ca="1" si="142"/>
        <v>155</v>
      </c>
    </row>
    <row r="660" spans="1:19">
      <c r="A660" s="49">
        <v>658</v>
      </c>
      <c r="B660">
        <v>0</v>
      </c>
      <c r="C660">
        <v>35</v>
      </c>
      <c r="D660">
        <v>39</v>
      </c>
      <c r="E660">
        <v>7000</v>
      </c>
      <c r="F660">
        <v>7999</v>
      </c>
      <c r="G660" s="61">
        <f t="shared" ca="1" si="130"/>
        <v>38</v>
      </c>
      <c r="H660" s="114">
        <f t="shared" ca="1" si="131"/>
        <v>7591</v>
      </c>
      <c r="I660" s="114" t="str">
        <f t="shared" ca="1" si="132"/>
        <v>China</v>
      </c>
      <c r="J660" s="107">
        <f t="shared" ca="1" si="133"/>
        <v>986.83</v>
      </c>
      <c r="K660" s="108">
        <f t="shared" ca="1" si="134"/>
        <v>152322.0499700224</v>
      </c>
      <c r="L660" s="111">
        <f t="shared" ca="1" si="135"/>
        <v>1888524.0989117872</v>
      </c>
      <c r="M660" s="102">
        <f t="shared" ca="1" si="136"/>
        <v>108</v>
      </c>
      <c r="N660" s="111">
        <f t="shared" ca="1" si="137"/>
        <v>15373.213049544043</v>
      </c>
      <c r="O660" s="102">
        <f t="shared" ca="1" si="138"/>
        <v>12</v>
      </c>
      <c r="P660" s="111">
        <f t="shared" ca="1" si="139"/>
        <v>259578.68791986824</v>
      </c>
      <c r="Q660" s="102">
        <f t="shared" ca="1" si="140"/>
        <v>84</v>
      </c>
      <c r="R660" s="110">
        <f t="shared" ca="1" si="141"/>
        <v>1</v>
      </c>
      <c r="S660">
        <f t="shared" ca="1" si="142"/>
        <v>167</v>
      </c>
    </row>
    <row r="661" spans="1:19">
      <c r="A661" s="49">
        <v>659</v>
      </c>
      <c r="B661">
        <v>0</v>
      </c>
      <c r="C661">
        <v>35</v>
      </c>
      <c r="D661">
        <v>39</v>
      </c>
      <c r="E661">
        <v>7000</v>
      </c>
      <c r="F661">
        <v>7999</v>
      </c>
      <c r="G661" s="61">
        <f t="shared" ca="1" si="130"/>
        <v>37</v>
      </c>
      <c r="H661" s="114">
        <f t="shared" ca="1" si="131"/>
        <v>7886</v>
      </c>
      <c r="I661" s="114" t="str">
        <f t="shared" ca="1" si="132"/>
        <v>Malaysia</v>
      </c>
      <c r="J661" s="107">
        <f t="shared" ca="1" si="133"/>
        <v>1025.18</v>
      </c>
      <c r="K661" s="108">
        <f t="shared" ca="1" si="134"/>
        <v>147823.58909025419</v>
      </c>
      <c r="L661" s="111">
        <f t="shared" ca="1" si="135"/>
        <v>1887565.5778994663</v>
      </c>
      <c r="M661" s="102">
        <f t="shared" ca="1" si="136"/>
        <v>108</v>
      </c>
      <c r="N661" s="111">
        <f t="shared" ca="1" si="137"/>
        <v>23144.110313204936</v>
      </c>
      <c r="O661" s="102">
        <f t="shared" ca="1" si="138"/>
        <v>60</v>
      </c>
      <c r="P661" s="111">
        <f t="shared" ca="1" si="139"/>
        <v>154146.6128538113</v>
      </c>
      <c r="Q661" s="102">
        <f t="shared" ca="1" si="140"/>
        <v>24</v>
      </c>
      <c r="R661" s="110">
        <f t="shared" ca="1" si="141"/>
        <v>6</v>
      </c>
      <c r="S661">
        <f t="shared" ca="1" si="142"/>
        <v>155</v>
      </c>
    </row>
    <row r="662" spans="1:19">
      <c r="A662" s="49">
        <v>660</v>
      </c>
      <c r="B662">
        <v>0</v>
      </c>
      <c r="C662">
        <v>35</v>
      </c>
      <c r="D662">
        <v>39</v>
      </c>
      <c r="E662">
        <v>7000</v>
      </c>
      <c r="F662">
        <v>7999</v>
      </c>
      <c r="G662" s="61">
        <f t="shared" ca="1" si="130"/>
        <v>37</v>
      </c>
      <c r="H662" s="114">
        <f t="shared" ca="1" si="131"/>
        <v>7231</v>
      </c>
      <c r="I662" s="114" t="str">
        <f t="shared" ca="1" si="132"/>
        <v>Singapore</v>
      </c>
      <c r="J662" s="107">
        <f t="shared" ca="1" si="133"/>
        <v>940.03000000000009</v>
      </c>
      <c r="K662" s="108">
        <f t="shared" ca="1" si="134"/>
        <v>135545.57097535228</v>
      </c>
      <c r="L662" s="111">
        <f t="shared" ca="1" si="135"/>
        <v>1578070.8143509179</v>
      </c>
      <c r="M662" s="102">
        <f t="shared" ca="1" si="136"/>
        <v>96</v>
      </c>
      <c r="N662" s="111">
        <f t="shared" ca="1" si="137"/>
        <v>28405.274658316521</v>
      </c>
      <c r="O662" s="102">
        <f t="shared" ca="1" si="138"/>
        <v>96</v>
      </c>
      <c r="P662" s="111">
        <f t="shared" ca="1" si="139"/>
        <v>157809.13196255959</v>
      </c>
      <c r="Q662" s="102">
        <f t="shared" ca="1" si="140"/>
        <v>36</v>
      </c>
      <c r="R662" s="110">
        <f t="shared" ca="1" si="141"/>
        <v>4</v>
      </c>
      <c r="S662">
        <f t="shared" ca="1" si="142"/>
        <v>155</v>
      </c>
    </row>
    <row r="663" spans="1:19">
      <c r="A663" s="49">
        <v>661</v>
      </c>
      <c r="B663">
        <v>0</v>
      </c>
      <c r="C663">
        <v>35</v>
      </c>
      <c r="D663">
        <v>39</v>
      </c>
      <c r="E663">
        <v>7000</v>
      </c>
      <c r="F663">
        <v>7999</v>
      </c>
      <c r="G663" s="61">
        <f t="shared" ca="1" si="130"/>
        <v>39</v>
      </c>
      <c r="H663" s="114">
        <f t="shared" ca="1" si="131"/>
        <v>7548</v>
      </c>
      <c r="I663" s="114" t="str">
        <f t="shared" ca="1" si="132"/>
        <v>Singapore</v>
      </c>
      <c r="J663" s="107">
        <f t="shared" ca="1" si="133"/>
        <v>981.24</v>
      </c>
      <c r="K663" s="108">
        <f t="shared" ca="1" si="134"/>
        <v>161308.23707481427</v>
      </c>
      <c r="L663" s="111">
        <f t="shared" ca="1" si="135"/>
        <v>1783221.6066955165</v>
      </c>
      <c r="M663" s="102">
        <f t="shared" ca="1" si="136"/>
        <v>96</v>
      </c>
      <c r="N663" s="111">
        <f t="shared" ca="1" si="137"/>
        <v>24325.865107318787</v>
      </c>
      <c r="O663" s="102">
        <f t="shared" ca="1" si="138"/>
        <v>60</v>
      </c>
      <c r="P663" s="111">
        <f t="shared" ca="1" si="139"/>
        <v>321439.13767692004</v>
      </c>
      <c r="Q663" s="102">
        <f t="shared" ca="1" si="140"/>
        <v>108</v>
      </c>
      <c r="R663" s="110">
        <f t="shared" ca="1" si="141"/>
        <v>3</v>
      </c>
      <c r="S663">
        <f t="shared" ca="1" si="142"/>
        <v>179</v>
      </c>
    </row>
    <row r="664" spans="1:19">
      <c r="A664" s="49">
        <v>662</v>
      </c>
      <c r="B664">
        <v>0</v>
      </c>
      <c r="C664">
        <v>35</v>
      </c>
      <c r="D664">
        <v>39</v>
      </c>
      <c r="E664">
        <v>7000</v>
      </c>
      <c r="F664">
        <v>7999</v>
      </c>
      <c r="G664" s="61">
        <f t="shared" ca="1" si="130"/>
        <v>39</v>
      </c>
      <c r="H664" s="114">
        <f t="shared" ca="1" si="131"/>
        <v>7153</v>
      </c>
      <c r="I664" s="114" t="str">
        <f t="shared" ca="1" si="132"/>
        <v>China</v>
      </c>
      <c r="J664" s="107">
        <f t="shared" ca="1" si="133"/>
        <v>929.89</v>
      </c>
      <c r="K664" s="108">
        <f t="shared" ca="1" si="134"/>
        <v>152866.69578645288</v>
      </c>
      <c r="L664" s="111">
        <f t="shared" ca="1" si="135"/>
        <v>1846167.6798212719</v>
      </c>
      <c r="M664" s="102">
        <f t="shared" ca="1" si="136"/>
        <v>108</v>
      </c>
      <c r="N664" s="111">
        <f t="shared" ca="1" si="137"/>
        <v>27791.596824526288</v>
      </c>
      <c r="O664" s="102">
        <f t="shared" ca="1" si="138"/>
        <v>84</v>
      </c>
      <c r="P664" s="111">
        <f t="shared" ca="1" si="139"/>
        <v>156589.95020806117</v>
      </c>
      <c r="Q664" s="102">
        <f t="shared" ca="1" si="140"/>
        <v>24</v>
      </c>
      <c r="R664" s="110">
        <f t="shared" ca="1" si="141"/>
        <v>2</v>
      </c>
      <c r="S664">
        <f t="shared" ca="1" si="142"/>
        <v>179</v>
      </c>
    </row>
    <row r="665" spans="1:19">
      <c r="A665" s="49">
        <v>663</v>
      </c>
      <c r="B665">
        <v>1</v>
      </c>
      <c r="C665">
        <v>35</v>
      </c>
      <c r="D665">
        <v>39</v>
      </c>
      <c r="E665">
        <v>8000</v>
      </c>
      <c r="F665">
        <v>8999</v>
      </c>
      <c r="G665" s="61">
        <f t="shared" ca="1" si="130"/>
        <v>38</v>
      </c>
      <c r="H665" s="114">
        <f t="shared" ca="1" si="131"/>
        <v>8260</v>
      </c>
      <c r="I665" s="114" t="str">
        <f t="shared" ca="1" si="132"/>
        <v>Malaysia</v>
      </c>
      <c r="J665" s="107">
        <f t="shared" ca="1" si="133"/>
        <v>1073.8</v>
      </c>
      <c r="K665" s="108">
        <f t="shared" ca="1" si="134"/>
        <v>165746.29597581149</v>
      </c>
      <c r="L665" s="111">
        <f t="shared" ca="1" si="135"/>
        <v>2054961.0139654013</v>
      </c>
      <c r="M665" s="102">
        <f t="shared" ca="1" si="136"/>
        <v>108</v>
      </c>
      <c r="N665" s="111">
        <f t="shared" ca="1" si="137"/>
        <v>16728.064785829771</v>
      </c>
      <c r="O665" s="102">
        <f t="shared" ca="1" si="138"/>
        <v>12</v>
      </c>
      <c r="P665" s="111">
        <f t="shared" ca="1" si="139"/>
        <v>256958.7959560469</v>
      </c>
      <c r="Q665" s="102">
        <f t="shared" ca="1" si="140"/>
        <v>72</v>
      </c>
      <c r="R665" s="110">
        <f t="shared" ca="1" si="141"/>
        <v>2</v>
      </c>
      <c r="S665">
        <f t="shared" ca="1" si="142"/>
        <v>167</v>
      </c>
    </row>
    <row r="666" spans="1:19">
      <c r="A666" s="49">
        <v>664</v>
      </c>
      <c r="B666">
        <v>1</v>
      </c>
      <c r="C666">
        <v>35</v>
      </c>
      <c r="D666">
        <v>39</v>
      </c>
      <c r="E666">
        <v>8000</v>
      </c>
      <c r="F666">
        <v>8999</v>
      </c>
      <c r="G666" s="61">
        <f t="shared" ca="1" si="130"/>
        <v>39</v>
      </c>
      <c r="H666" s="114">
        <f t="shared" ca="1" si="131"/>
        <v>8653</v>
      </c>
      <c r="I666" s="114" t="str">
        <f t="shared" ca="1" si="132"/>
        <v>Singapore</v>
      </c>
      <c r="J666" s="107">
        <f t="shared" ca="1" si="133"/>
        <v>1124.8900000000001</v>
      </c>
      <c r="K666" s="108">
        <f t="shared" ca="1" si="134"/>
        <v>184923.18169162262</v>
      </c>
      <c r="L666" s="111">
        <f t="shared" ca="1" si="135"/>
        <v>2044278.8238919317</v>
      </c>
      <c r="M666" s="102">
        <f t="shared" ca="1" si="136"/>
        <v>96</v>
      </c>
      <c r="N666" s="111">
        <f t="shared" ca="1" si="137"/>
        <v>36797.018830054767</v>
      </c>
      <c r="O666" s="102">
        <f t="shared" ca="1" si="138"/>
        <v>96</v>
      </c>
      <c r="P666" s="111">
        <f t="shared" ca="1" si="139"/>
        <v>308179.26750418078</v>
      </c>
      <c r="Q666" s="102">
        <f t="shared" ca="1" si="140"/>
        <v>84</v>
      </c>
      <c r="R666" s="110">
        <f t="shared" ca="1" si="141"/>
        <v>3</v>
      </c>
      <c r="S666">
        <f t="shared" ca="1" si="142"/>
        <v>179</v>
      </c>
    </row>
    <row r="667" spans="1:19">
      <c r="A667" s="49">
        <v>665</v>
      </c>
      <c r="B667">
        <v>1</v>
      </c>
      <c r="C667">
        <v>35</v>
      </c>
      <c r="D667">
        <v>39</v>
      </c>
      <c r="E667">
        <v>8000</v>
      </c>
      <c r="F667">
        <v>8999</v>
      </c>
      <c r="G667" s="61">
        <f t="shared" ca="1" si="130"/>
        <v>39</v>
      </c>
      <c r="H667" s="114">
        <f t="shared" ca="1" si="131"/>
        <v>8217</v>
      </c>
      <c r="I667" s="114" t="str">
        <f t="shared" ca="1" si="132"/>
        <v>China</v>
      </c>
      <c r="J667" s="107">
        <f t="shared" ca="1" si="133"/>
        <v>1068.21</v>
      </c>
      <c r="K667" s="108">
        <f t="shared" ca="1" si="134"/>
        <v>175605.42978851995</v>
      </c>
      <c r="L667" s="111">
        <f t="shared" ca="1" si="135"/>
        <v>1335125.3102463994</v>
      </c>
      <c r="M667" s="102">
        <f t="shared" ca="1" si="136"/>
        <v>48</v>
      </c>
      <c r="N667" s="111">
        <f t="shared" ca="1" si="137"/>
        <v>34942.921960771993</v>
      </c>
      <c r="O667" s="102">
        <f t="shared" ca="1" si="138"/>
        <v>96</v>
      </c>
      <c r="P667" s="111">
        <f t="shared" ca="1" si="139"/>
        <v>381632.1714001912</v>
      </c>
      <c r="Q667" s="102">
        <f t="shared" ca="1" si="140"/>
        <v>120</v>
      </c>
      <c r="R667" s="110">
        <f t="shared" ca="1" si="141"/>
        <v>3</v>
      </c>
      <c r="S667">
        <f t="shared" ca="1" si="142"/>
        <v>179</v>
      </c>
    </row>
    <row r="668" spans="1:19">
      <c r="A668" s="49">
        <v>666</v>
      </c>
      <c r="B668">
        <v>1</v>
      </c>
      <c r="C668">
        <v>35</v>
      </c>
      <c r="D668">
        <v>39</v>
      </c>
      <c r="E668">
        <v>8000</v>
      </c>
      <c r="F668">
        <v>8999</v>
      </c>
      <c r="G668" s="61">
        <f t="shared" ca="1" si="130"/>
        <v>39</v>
      </c>
      <c r="H668" s="114">
        <f t="shared" ca="1" si="131"/>
        <v>8967</v>
      </c>
      <c r="I668" s="114" t="str">
        <f t="shared" ca="1" si="132"/>
        <v>Singapore</v>
      </c>
      <c r="J668" s="107">
        <f t="shared" ca="1" si="133"/>
        <v>1165.71</v>
      </c>
      <c r="K668" s="108">
        <f t="shared" ca="1" si="134"/>
        <v>191633.67274110482</v>
      </c>
      <c r="L668" s="111">
        <f t="shared" ca="1" si="135"/>
        <v>1069744.1978169712</v>
      </c>
      <c r="M668" s="102">
        <f t="shared" ca="1" si="136"/>
        <v>12</v>
      </c>
      <c r="N668" s="111">
        <f t="shared" ca="1" si="137"/>
        <v>34839.54267098102</v>
      </c>
      <c r="O668" s="102">
        <f t="shared" ca="1" si="138"/>
        <v>84</v>
      </c>
      <c r="P668" s="111">
        <f t="shared" ca="1" si="139"/>
        <v>381868.67349615018</v>
      </c>
      <c r="Q668" s="102">
        <f t="shared" ca="1" si="140"/>
        <v>108</v>
      </c>
      <c r="R668" s="110">
        <f t="shared" ca="1" si="141"/>
        <v>1</v>
      </c>
      <c r="S668">
        <f t="shared" ca="1" si="142"/>
        <v>179</v>
      </c>
    </row>
    <row r="669" spans="1:19">
      <c r="A669" s="49">
        <v>667</v>
      </c>
      <c r="B669">
        <v>1</v>
      </c>
      <c r="C669">
        <v>35</v>
      </c>
      <c r="D669">
        <v>39</v>
      </c>
      <c r="E669">
        <v>8000</v>
      </c>
      <c r="F669">
        <v>8999</v>
      </c>
      <c r="G669" s="61">
        <f t="shared" ca="1" si="130"/>
        <v>39</v>
      </c>
      <c r="H669" s="114">
        <f t="shared" ca="1" si="131"/>
        <v>8338</v>
      </c>
      <c r="I669" s="114" t="str">
        <f t="shared" ca="1" si="132"/>
        <v>China</v>
      </c>
      <c r="J669" s="107">
        <f t="shared" ca="1" si="133"/>
        <v>1083.94</v>
      </c>
      <c r="K669" s="108">
        <f t="shared" ca="1" si="134"/>
        <v>178191.31965153699</v>
      </c>
      <c r="L669" s="111">
        <f t="shared" ca="1" si="135"/>
        <v>1492883.0541190016</v>
      </c>
      <c r="M669" s="102">
        <f t="shared" ca="1" si="136"/>
        <v>60</v>
      </c>
      <c r="N669" s="111">
        <f t="shared" ca="1" si="137"/>
        <v>17904.704827162077</v>
      </c>
      <c r="O669" s="102">
        <f t="shared" ca="1" si="138"/>
        <v>12</v>
      </c>
      <c r="P669" s="111">
        <f t="shared" ca="1" si="139"/>
        <v>325026.86669892562</v>
      </c>
      <c r="Q669" s="102">
        <f t="shared" ca="1" si="140"/>
        <v>96</v>
      </c>
      <c r="R669" s="110">
        <f t="shared" ca="1" si="141"/>
        <v>6</v>
      </c>
      <c r="S669">
        <f t="shared" ca="1" si="142"/>
        <v>179</v>
      </c>
    </row>
    <row r="670" spans="1:19">
      <c r="A670" s="49">
        <v>668</v>
      </c>
      <c r="B670">
        <v>1</v>
      </c>
      <c r="C670">
        <v>35</v>
      </c>
      <c r="D670">
        <v>39</v>
      </c>
      <c r="E670">
        <v>8000</v>
      </c>
      <c r="F670">
        <v>8999</v>
      </c>
      <c r="G670" s="61">
        <f t="shared" ca="1" si="130"/>
        <v>39</v>
      </c>
      <c r="H670" s="114">
        <f t="shared" ca="1" si="131"/>
        <v>8612</v>
      </c>
      <c r="I670" s="114" t="str">
        <f t="shared" ca="1" si="132"/>
        <v>Malaysia</v>
      </c>
      <c r="J670" s="107">
        <f t="shared" ca="1" si="133"/>
        <v>1119.56</v>
      </c>
      <c r="K670" s="108">
        <f t="shared" ca="1" si="134"/>
        <v>184046.97107688131</v>
      </c>
      <c r="L670" s="111">
        <f t="shared" ca="1" si="135"/>
        <v>1541941.5761660878</v>
      </c>
      <c r="M670" s="102">
        <f t="shared" ca="1" si="136"/>
        <v>60</v>
      </c>
      <c r="N670" s="111">
        <f t="shared" ca="1" si="137"/>
        <v>18493.082030645211</v>
      </c>
      <c r="O670" s="102">
        <f t="shared" ca="1" si="138"/>
        <v>12</v>
      </c>
      <c r="P670" s="111">
        <f t="shared" ca="1" si="139"/>
        <v>230885.5255389958</v>
      </c>
      <c r="Q670" s="102">
        <f t="shared" ca="1" si="140"/>
        <v>48</v>
      </c>
      <c r="R670" s="110">
        <f t="shared" ca="1" si="141"/>
        <v>3</v>
      </c>
      <c r="S670">
        <f t="shared" ca="1" si="142"/>
        <v>179</v>
      </c>
    </row>
    <row r="671" spans="1:19">
      <c r="A671" s="49">
        <v>669</v>
      </c>
      <c r="B671">
        <v>1</v>
      </c>
      <c r="C671">
        <v>35</v>
      </c>
      <c r="D671">
        <v>39</v>
      </c>
      <c r="E671">
        <v>8000</v>
      </c>
      <c r="F671">
        <v>8999</v>
      </c>
      <c r="G671" s="61">
        <f t="shared" ca="1" si="130"/>
        <v>39</v>
      </c>
      <c r="H671" s="114">
        <f t="shared" ca="1" si="131"/>
        <v>8518</v>
      </c>
      <c r="I671" s="114" t="str">
        <f t="shared" ca="1" si="132"/>
        <v>Singapore</v>
      </c>
      <c r="J671" s="107">
        <f t="shared" ca="1" si="133"/>
        <v>1107.3400000000001</v>
      </c>
      <c r="K671" s="108">
        <f t="shared" ca="1" si="134"/>
        <v>182038.09796015738</v>
      </c>
      <c r="L671" s="111">
        <f t="shared" ca="1" si="135"/>
        <v>1838613.3382365983</v>
      </c>
      <c r="M671" s="102">
        <f t="shared" ca="1" si="136"/>
        <v>84</v>
      </c>
      <c r="N671" s="111">
        <f t="shared" ca="1" si="137"/>
        <v>24912.590126350126</v>
      </c>
      <c r="O671" s="102">
        <f t="shared" ca="1" si="138"/>
        <v>48</v>
      </c>
      <c r="P671" s="111">
        <f t="shared" ca="1" si="139"/>
        <v>332043.5176950646</v>
      </c>
      <c r="Q671" s="102">
        <f t="shared" ca="1" si="140"/>
        <v>96</v>
      </c>
      <c r="R671" s="110">
        <f t="shared" ca="1" si="141"/>
        <v>6</v>
      </c>
      <c r="S671">
        <f t="shared" ca="1" si="142"/>
        <v>179</v>
      </c>
    </row>
    <row r="672" spans="1:19">
      <c r="A672" s="49">
        <v>670</v>
      </c>
      <c r="B672">
        <v>0</v>
      </c>
      <c r="C672">
        <v>35</v>
      </c>
      <c r="D672">
        <v>39</v>
      </c>
      <c r="E672">
        <v>8000</v>
      </c>
      <c r="F672">
        <v>8999</v>
      </c>
      <c r="G672" s="61">
        <f t="shared" ca="1" si="130"/>
        <v>35</v>
      </c>
      <c r="H672" s="114">
        <f t="shared" ca="1" si="131"/>
        <v>8202</v>
      </c>
      <c r="I672" s="114" t="str">
        <f t="shared" ca="1" si="132"/>
        <v>Malaysia</v>
      </c>
      <c r="J672" s="107">
        <f t="shared" ca="1" si="133"/>
        <v>1066.26</v>
      </c>
      <c r="K672" s="108">
        <f t="shared" ca="1" si="134"/>
        <v>131670.45985995466</v>
      </c>
      <c r="L672" s="111">
        <f t="shared" ca="1" si="135"/>
        <v>1337777.1475006365</v>
      </c>
      <c r="M672" s="102">
        <f t="shared" ca="1" si="136"/>
        <v>72</v>
      </c>
      <c r="N672" s="111">
        <f t="shared" ca="1" si="137"/>
        <v>19390.570544902293</v>
      </c>
      <c r="O672" s="102">
        <f t="shared" ca="1" si="138"/>
        <v>48</v>
      </c>
      <c r="P672" s="111">
        <f t="shared" ca="1" si="139"/>
        <v>124016.501201875</v>
      </c>
      <c r="Q672" s="102">
        <f t="shared" ca="1" si="140"/>
        <v>12</v>
      </c>
      <c r="R672" s="110">
        <f t="shared" ca="1" si="141"/>
        <v>4</v>
      </c>
      <c r="S672">
        <f t="shared" ca="1" si="142"/>
        <v>131</v>
      </c>
    </row>
    <row r="673" spans="1:19">
      <c r="A673" s="49">
        <v>671</v>
      </c>
      <c r="B673">
        <v>0</v>
      </c>
      <c r="C673">
        <v>35</v>
      </c>
      <c r="D673">
        <v>39</v>
      </c>
      <c r="E673">
        <v>8000</v>
      </c>
      <c r="F673">
        <v>8999</v>
      </c>
      <c r="G673" s="61">
        <f t="shared" ca="1" si="130"/>
        <v>39</v>
      </c>
      <c r="H673" s="114">
        <f t="shared" ca="1" si="131"/>
        <v>8402</v>
      </c>
      <c r="I673" s="114" t="str">
        <f t="shared" ca="1" si="132"/>
        <v>China</v>
      </c>
      <c r="J673" s="107">
        <f t="shared" ca="1" si="133"/>
        <v>1092.26</v>
      </c>
      <c r="K673" s="108">
        <f t="shared" ca="1" si="134"/>
        <v>179559.06305015757</v>
      </c>
      <c r="L673" s="111">
        <f t="shared" ca="1" si="135"/>
        <v>2364996.0754713295</v>
      </c>
      <c r="M673" s="102">
        <f t="shared" ca="1" si="136"/>
        <v>120</v>
      </c>
      <c r="N673" s="111">
        <f t="shared" ca="1" si="137"/>
        <v>22239.171103676563</v>
      </c>
      <c r="O673" s="102">
        <f t="shared" ca="1" si="138"/>
        <v>36</v>
      </c>
      <c r="P673" s="111">
        <f t="shared" ca="1" si="139"/>
        <v>327521.67594199721</v>
      </c>
      <c r="Q673" s="102">
        <f t="shared" ca="1" si="140"/>
        <v>96</v>
      </c>
      <c r="R673" s="110">
        <f t="shared" ca="1" si="141"/>
        <v>7</v>
      </c>
      <c r="S673">
        <f t="shared" ca="1" si="142"/>
        <v>179</v>
      </c>
    </row>
    <row r="674" spans="1:19">
      <c r="A674" s="49">
        <v>672</v>
      </c>
      <c r="B674">
        <v>0</v>
      </c>
      <c r="C674">
        <v>35</v>
      </c>
      <c r="D674">
        <v>39</v>
      </c>
      <c r="E674">
        <v>8000</v>
      </c>
      <c r="F674">
        <v>8999</v>
      </c>
      <c r="G674" s="61">
        <f t="shared" ca="1" si="130"/>
        <v>37</v>
      </c>
      <c r="H674" s="114">
        <f t="shared" ca="1" si="131"/>
        <v>8887</v>
      </c>
      <c r="I674" s="114" t="str">
        <f t="shared" ca="1" si="132"/>
        <v>Singapore</v>
      </c>
      <c r="J674" s="107">
        <f t="shared" ca="1" si="133"/>
        <v>1155.31</v>
      </c>
      <c r="K674" s="108">
        <f t="shared" ca="1" si="134"/>
        <v>166587.39998035622</v>
      </c>
      <c r="L674" s="111">
        <f t="shared" ca="1" si="135"/>
        <v>1307314.9513478975</v>
      </c>
      <c r="M674" s="102">
        <f t="shared" ca="1" si="136"/>
        <v>48</v>
      </c>
      <c r="N674" s="111">
        <f t="shared" ca="1" si="137"/>
        <v>31758.79194782885</v>
      </c>
      <c r="O674" s="102">
        <f t="shared" ca="1" si="138"/>
        <v>84</v>
      </c>
      <c r="P674" s="111">
        <f t="shared" ca="1" si="139"/>
        <v>154903.97327838524</v>
      </c>
      <c r="Q674" s="102">
        <f t="shared" ca="1" si="140"/>
        <v>12</v>
      </c>
      <c r="R674" s="110">
        <f t="shared" ca="1" si="141"/>
        <v>7</v>
      </c>
      <c r="S674">
        <f t="shared" ca="1" si="142"/>
        <v>155</v>
      </c>
    </row>
    <row r="675" spans="1:19">
      <c r="A675" s="49">
        <v>673</v>
      </c>
      <c r="B675">
        <v>0</v>
      </c>
      <c r="C675">
        <v>35</v>
      </c>
      <c r="D675">
        <v>39</v>
      </c>
      <c r="E675">
        <v>8000</v>
      </c>
      <c r="F675">
        <v>8999</v>
      </c>
      <c r="G675" s="61">
        <f t="shared" ca="1" si="130"/>
        <v>35</v>
      </c>
      <c r="H675" s="114">
        <f t="shared" ca="1" si="131"/>
        <v>8204</v>
      </c>
      <c r="I675" s="114" t="str">
        <f t="shared" ca="1" si="132"/>
        <v>Malaysia</v>
      </c>
      <c r="J675" s="107">
        <f t="shared" ca="1" si="133"/>
        <v>1066.52</v>
      </c>
      <c r="K675" s="108">
        <f t="shared" ca="1" si="134"/>
        <v>131702.566775307</v>
      </c>
      <c r="L675" s="111">
        <f t="shared" ca="1" si="135"/>
        <v>852399.80102948891</v>
      </c>
      <c r="M675" s="102">
        <f t="shared" ca="1" si="136"/>
        <v>24</v>
      </c>
      <c r="N675" s="111">
        <f t="shared" ca="1" si="137"/>
        <v>29500.771368754744</v>
      </c>
      <c r="O675" s="102">
        <f t="shared" ca="1" si="138"/>
        <v>96</v>
      </c>
      <c r="P675" s="111">
        <f t="shared" ca="1" si="139"/>
        <v>220787.0535827495</v>
      </c>
      <c r="Q675" s="102">
        <f t="shared" ca="1" si="140"/>
        <v>72</v>
      </c>
      <c r="R675" s="110">
        <f t="shared" ca="1" si="141"/>
        <v>6</v>
      </c>
      <c r="S675">
        <f t="shared" ca="1" si="142"/>
        <v>131</v>
      </c>
    </row>
    <row r="676" spans="1:19">
      <c r="A676" s="49">
        <v>674</v>
      </c>
      <c r="B676">
        <v>0</v>
      </c>
      <c r="C676">
        <v>35</v>
      </c>
      <c r="D676">
        <v>39</v>
      </c>
      <c r="E676">
        <v>8000</v>
      </c>
      <c r="F676">
        <v>8999</v>
      </c>
      <c r="G676" s="61">
        <f t="shared" ca="1" si="130"/>
        <v>37</v>
      </c>
      <c r="H676" s="114">
        <f t="shared" ca="1" si="131"/>
        <v>8307</v>
      </c>
      <c r="I676" s="114" t="str">
        <f t="shared" ca="1" si="132"/>
        <v>Malaysia</v>
      </c>
      <c r="J676" s="107">
        <f t="shared" ca="1" si="133"/>
        <v>1079.9100000000001</v>
      </c>
      <c r="K676" s="108">
        <f t="shared" ca="1" si="134"/>
        <v>155715.26180227511</v>
      </c>
      <c r="L676" s="111">
        <f t="shared" ca="1" si="135"/>
        <v>1098737.7237005504</v>
      </c>
      <c r="M676" s="102">
        <f t="shared" ca="1" si="136"/>
        <v>36</v>
      </c>
      <c r="N676" s="111">
        <f t="shared" ca="1" si="137"/>
        <v>21995.901363254834</v>
      </c>
      <c r="O676" s="102">
        <f t="shared" ca="1" si="138"/>
        <v>48</v>
      </c>
      <c r="P676" s="111">
        <f t="shared" ca="1" si="139"/>
        <v>144794.34072505299</v>
      </c>
      <c r="Q676" s="102">
        <f t="shared" ca="1" si="140"/>
        <v>12</v>
      </c>
      <c r="R676" s="110">
        <f t="shared" ca="1" si="141"/>
        <v>6</v>
      </c>
      <c r="S676">
        <f t="shared" ca="1" si="142"/>
        <v>155</v>
      </c>
    </row>
    <row r="677" spans="1:19">
      <c r="A677" s="49">
        <v>675</v>
      </c>
      <c r="B677">
        <v>0</v>
      </c>
      <c r="C677">
        <v>35</v>
      </c>
      <c r="D677">
        <v>39</v>
      </c>
      <c r="E677">
        <v>8000</v>
      </c>
      <c r="F677">
        <v>8999</v>
      </c>
      <c r="G677" s="61">
        <f t="shared" ca="1" si="130"/>
        <v>36</v>
      </c>
      <c r="H677" s="114">
        <f t="shared" ca="1" si="131"/>
        <v>8773</v>
      </c>
      <c r="I677" s="114" t="str">
        <f t="shared" ca="1" si="132"/>
        <v>China</v>
      </c>
      <c r="J677" s="107">
        <f t="shared" ca="1" si="133"/>
        <v>1140.49</v>
      </c>
      <c r="K677" s="108">
        <f t="shared" ca="1" si="134"/>
        <v>152716.64587201769</v>
      </c>
      <c r="L677" s="111">
        <f t="shared" ca="1" si="135"/>
        <v>1506208.9828077271</v>
      </c>
      <c r="M677" s="102">
        <f t="shared" ca="1" si="136"/>
        <v>72</v>
      </c>
      <c r="N677" s="111">
        <f t="shared" ca="1" si="137"/>
        <v>24460.451383549844</v>
      </c>
      <c r="O677" s="102">
        <f t="shared" ca="1" si="138"/>
        <v>60</v>
      </c>
      <c r="P677" s="111">
        <f t="shared" ca="1" si="139"/>
        <v>161007.7875488495</v>
      </c>
      <c r="Q677" s="102">
        <f t="shared" ca="1" si="140"/>
        <v>24</v>
      </c>
      <c r="R677" s="110">
        <f t="shared" ca="1" si="141"/>
        <v>7</v>
      </c>
      <c r="S677">
        <f t="shared" ca="1" si="142"/>
        <v>143</v>
      </c>
    </row>
    <row r="678" spans="1:19">
      <c r="A678" s="49">
        <v>676</v>
      </c>
      <c r="B678">
        <v>1</v>
      </c>
      <c r="C678">
        <v>35</v>
      </c>
      <c r="D678">
        <v>39</v>
      </c>
      <c r="E678">
        <v>9000</v>
      </c>
      <c r="F678">
        <v>9999</v>
      </c>
      <c r="G678" s="61">
        <f t="shared" ca="1" si="130"/>
        <v>36</v>
      </c>
      <c r="H678" s="114">
        <f t="shared" ca="1" si="131"/>
        <v>9280</v>
      </c>
      <c r="I678" s="114" t="str">
        <f t="shared" ca="1" si="132"/>
        <v>China</v>
      </c>
      <c r="J678" s="107">
        <f t="shared" ca="1" si="133"/>
        <v>1206.4000000000001</v>
      </c>
      <c r="K678" s="108">
        <f t="shared" ca="1" si="134"/>
        <v>161542.28584205225</v>
      </c>
      <c r="L678" s="111">
        <f t="shared" ca="1" si="135"/>
        <v>2132648.3340794034</v>
      </c>
      <c r="M678" s="102">
        <f t="shared" ca="1" si="136"/>
        <v>108</v>
      </c>
      <c r="N678" s="111">
        <f t="shared" ca="1" si="137"/>
        <v>34921.648798297858</v>
      </c>
      <c r="O678" s="102">
        <f t="shared" ca="1" si="138"/>
        <v>96</v>
      </c>
      <c r="P678" s="111">
        <f t="shared" ca="1" si="139"/>
        <v>213251.71638053373</v>
      </c>
      <c r="Q678" s="102">
        <f t="shared" ca="1" si="140"/>
        <v>48</v>
      </c>
      <c r="R678" s="110">
        <f t="shared" ca="1" si="141"/>
        <v>4</v>
      </c>
      <c r="S678">
        <f t="shared" ca="1" si="142"/>
        <v>143</v>
      </c>
    </row>
    <row r="679" spans="1:19">
      <c r="A679" s="49">
        <v>677</v>
      </c>
      <c r="B679">
        <v>1</v>
      </c>
      <c r="C679">
        <v>35</v>
      </c>
      <c r="D679">
        <v>39</v>
      </c>
      <c r="E679">
        <v>9000</v>
      </c>
      <c r="F679">
        <v>9999</v>
      </c>
      <c r="G679" s="61">
        <f t="shared" ca="1" si="130"/>
        <v>35</v>
      </c>
      <c r="H679" s="114">
        <f t="shared" ca="1" si="131"/>
        <v>9417</v>
      </c>
      <c r="I679" s="114" t="str">
        <f t="shared" ca="1" si="132"/>
        <v>Singapore</v>
      </c>
      <c r="J679" s="107">
        <f t="shared" ca="1" si="133"/>
        <v>1224.21</v>
      </c>
      <c r="K679" s="108">
        <f t="shared" ca="1" si="134"/>
        <v>151175.41093650245</v>
      </c>
      <c r="L679" s="111">
        <f t="shared" ca="1" si="135"/>
        <v>1535948.2318963052</v>
      </c>
      <c r="M679" s="102">
        <f t="shared" ca="1" si="136"/>
        <v>72</v>
      </c>
      <c r="N679" s="111">
        <f t="shared" ca="1" si="137"/>
        <v>17611.760199086362</v>
      </c>
      <c r="O679" s="102">
        <f t="shared" ca="1" si="138"/>
        <v>24</v>
      </c>
      <c r="P679" s="111">
        <f t="shared" ca="1" si="139"/>
        <v>142387.63616411327</v>
      </c>
      <c r="Q679" s="102">
        <f t="shared" ca="1" si="140"/>
        <v>12</v>
      </c>
      <c r="R679" s="110">
        <f t="shared" ca="1" si="141"/>
        <v>3</v>
      </c>
      <c r="S679">
        <f t="shared" ca="1" si="142"/>
        <v>131</v>
      </c>
    </row>
    <row r="680" spans="1:19">
      <c r="A680" s="49">
        <v>678</v>
      </c>
      <c r="B680">
        <v>1</v>
      </c>
      <c r="C680">
        <v>35</v>
      </c>
      <c r="D680">
        <v>39</v>
      </c>
      <c r="E680">
        <v>9000</v>
      </c>
      <c r="F680">
        <v>9999</v>
      </c>
      <c r="G680" s="61">
        <f t="shared" ca="1" si="130"/>
        <v>37</v>
      </c>
      <c r="H680" s="114">
        <f t="shared" ca="1" si="131"/>
        <v>9119</v>
      </c>
      <c r="I680" s="114" t="str">
        <f t="shared" ca="1" si="132"/>
        <v>Malaysia</v>
      </c>
      <c r="J680" s="107">
        <f t="shared" ca="1" si="133"/>
        <v>1185.47</v>
      </c>
      <c r="K680" s="108">
        <f t="shared" ca="1" si="134"/>
        <v>170936.25525158865</v>
      </c>
      <c r="L680" s="111">
        <f t="shared" ca="1" si="135"/>
        <v>1080290.3208708223</v>
      </c>
      <c r="M680" s="102">
        <f t="shared" ca="1" si="136"/>
        <v>24</v>
      </c>
      <c r="N680" s="111">
        <f t="shared" ca="1" si="137"/>
        <v>29572.579355931513</v>
      </c>
      <c r="O680" s="102">
        <f t="shared" ca="1" si="138"/>
        <v>72</v>
      </c>
      <c r="P680" s="111">
        <f t="shared" ca="1" si="139"/>
        <v>158947.82629971812</v>
      </c>
      <c r="Q680" s="102">
        <f t="shared" ca="1" si="140"/>
        <v>12</v>
      </c>
      <c r="R680" s="110">
        <f t="shared" ca="1" si="141"/>
        <v>2</v>
      </c>
      <c r="S680">
        <f t="shared" ca="1" si="142"/>
        <v>155</v>
      </c>
    </row>
    <row r="681" spans="1:19">
      <c r="A681" s="49">
        <v>679</v>
      </c>
      <c r="B681">
        <v>1</v>
      </c>
      <c r="C681">
        <v>35</v>
      </c>
      <c r="D681">
        <v>39</v>
      </c>
      <c r="E681">
        <v>9000</v>
      </c>
      <c r="F681">
        <v>9999</v>
      </c>
      <c r="G681" s="61">
        <f t="shared" ca="1" si="130"/>
        <v>38</v>
      </c>
      <c r="H681" s="114">
        <f t="shared" ca="1" si="131"/>
        <v>9846</v>
      </c>
      <c r="I681" s="114" t="str">
        <f t="shared" ca="1" si="132"/>
        <v>Singapore</v>
      </c>
      <c r="J681" s="107">
        <f t="shared" ca="1" si="133"/>
        <v>1279.98</v>
      </c>
      <c r="K681" s="108">
        <f t="shared" ca="1" si="134"/>
        <v>197571.19009416946</v>
      </c>
      <c r="L681" s="111">
        <f t="shared" ca="1" si="135"/>
        <v>2449533.4314168692</v>
      </c>
      <c r="M681" s="102">
        <f t="shared" ca="1" si="136"/>
        <v>108</v>
      </c>
      <c r="N681" s="111">
        <f t="shared" ca="1" si="137"/>
        <v>40283.836413606114</v>
      </c>
      <c r="O681" s="102">
        <f t="shared" ca="1" si="138"/>
        <v>96</v>
      </c>
      <c r="P681" s="111">
        <f t="shared" ca="1" si="139"/>
        <v>226961.1096102224</v>
      </c>
      <c r="Q681" s="102">
        <f t="shared" ca="1" si="140"/>
        <v>36</v>
      </c>
      <c r="R681" s="110">
        <f t="shared" ca="1" si="141"/>
        <v>7</v>
      </c>
      <c r="S681">
        <f t="shared" ca="1" si="142"/>
        <v>167</v>
      </c>
    </row>
    <row r="682" spans="1:19">
      <c r="A682" s="49">
        <v>680</v>
      </c>
      <c r="B682">
        <v>1</v>
      </c>
      <c r="C682">
        <v>35</v>
      </c>
      <c r="D682">
        <v>39</v>
      </c>
      <c r="E682">
        <v>9000</v>
      </c>
      <c r="F682">
        <v>9999</v>
      </c>
      <c r="G682" s="61">
        <f t="shared" ca="1" si="130"/>
        <v>39</v>
      </c>
      <c r="H682" s="114">
        <f t="shared" ca="1" si="131"/>
        <v>9471</v>
      </c>
      <c r="I682" s="114" t="str">
        <f t="shared" ca="1" si="132"/>
        <v>Malaysia</v>
      </c>
      <c r="J682" s="107">
        <f t="shared" ca="1" si="133"/>
        <v>1231.23</v>
      </c>
      <c r="K682" s="108">
        <f t="shared" ca="1" si="134"/>
        <v>202404.65200524186</v>
      </c>
      <c r="L682" s="111">
        <f t="shared" ca="1" si="135"/>
        <v>1863979.0824832651</v>
      </c>
      <c r="M682" s="102">
        <f t="shared" ca="1" si="136"/>
        <v>72</v>
      </c>
      <c r="N682" s="111">
        <f t="shared" ca="1" si="137"/>
        <v>33551.623484698765</v>
      </c>
      <c r="O682" s="102">
        <f t="shared" ca="1" si="138"/>
        <v>72</v>
      </c>
      <c r="P682" s="111">
        <f t="shared" ca="1" si="139"/>
        <v>229796.38625249223</v>
      </c>
      <c r="Q682" s="102">
        <f t="shared" ca="1" si="140"/>
        <v>36</v>
      </c>
      <c r="R682" s="110">
        <f t="shared" ca="1" si="141"/>
        <v>3</v>
      </c>
      <c r="S682">
        <f t="shared" ca="1" si="142"/>
        <v>179</v>
      </c>
    </row>
    <row r="683" spans="1:19">
      <c r="A683" s="49">
        <v>681</v>
      </c>
      <c r="B683">
        <v>0</v>
      </c>
      <c r="C683">
        <v>35</v>
      </c>
      <c r="D683">
        <v>39</v>
      </c>
      <c r="E683">
        <v>9000</v>
      </c>
      <c r="F683">
        <v>9999</v>
      </c>
      <c r="G683" s="61">
        <f t="shared" ca="1" si="130"/>
        <v>38</v>
      </c>
      <c r="H683" s="114">
        <f t="shared" ca="1" si="131"/>
        <v>9506</v>
      </c>
      <c r="I683" s="114" t="str">
        <f t="shared" ca="1" si="132"/>
        <v>China</v>
      </c>
      <c r="J683" s="107">
        <f t="shared" ca="1" si="133"/>
        <v>1235.78</v>
      </c>
      <c r="K683" s="108">
        <f t="shared" ca="1" si="134"/>
        <v>190748.70333487453</v>
      </c>
      <c r="L683" s="111">
        <f t="shared" ca="1" si="135"/>
        <v>1194093.5365394047</v>
      </c>
      <c r="M683" s="102">
        <f t="shared" ca="1" si="136"/>
        <v>24</v>
      </c>
      <c r="N683" s="111">
        <f t="shared" ca="1" si="137"/>
        <v>35461.443681387289</v>
      </c>
      <c r="O683" s="102">
        <f t="shared" ca="1" si="138"/>
        <v>84</v>
      </c>
      <c r="P683" s="111">
        <f t="shared" ca="1" si="139"/>
        <v>390216.19864341308</v>
      </c>
      <c r="Q683" s="102">
        <f t="shared" ca="1" si="140"/>
        <v>108</v>
      </c>
      <c r="R683" s="110">
        <f t="shared" ca="1" si="141"/>
        <v>6</v>
      </c>
      <c r="S683">
        <f t="shared" ca="1" si="142"/>
        <v>167</v>
      </c>
    </row>
    <row r="684" spans="1:19">
      <c r="A684" s="49">
        <v>682</v>
      </c>
      <c r="B684">
        <v>0</v>
      </c>
      <c r="C684">
        <v>35</v>
      </c>
      <c r="D684">
        <v>39</v>
      </c>
      <c r="E684">
        <v>9000</v>
      </c>
      <c r="F684">
        <v>9999</v>
      </c>
      <c r="G684" s="61">
        <f t="shared" ca="1" si="130"/>
        <v>37</v>
      </c>
      <c r="H684" s="114">
        <f t="shared" ca="1" si="131"/>
        <v>9659</v>
      </c>
      <c r="I684" s="114" t="str">
        <f t="shared" ca="1" si="132"/>
        <v>Malaysia</v>
      </c>
      <c r="J684" s="107">
        <f t="shared" ca="1" si="133"/>
        <v>1255.67</v>
      </c>
      <c r="K684" s="108">
        <f t="shared" ca="1" si="134"/>
        <v>181058.59079669861</v>
      </c>
      <c r="L684" s="111">
        <f t="shared" ca="1" si="135"/>
        <v>2530502.9002571972</v>
      </c>
      <c r="M684" s="102">
        <f t="shared" ca="1" si="136"/>
        <v>120</v>
      </c>
      <c r="N684" s="111">
        <f t="shared" ca="1" si="137"/>
        <v>31323.77936165615</v>
      </c>
      <c r="O684" s="102">
        <f t="shared" ca="1" si="138"/>
        <v>72</v>
      </c>
      <c r="P684" s="111">
        <f t="shared" ca="1" si="139"/>
        <v>234445.09890699238</v>
      </c>
      <c r="Q684" s="102">
        <f t="shared" ca="1" si="140"/>
        <v>48</v>
      </c>
      <c r="R684" s="110">
        <f t="shared" ca="1" si="141"/>
        <v>2</v>
      </c>
      <c r="S684">
        <f t="shared" ca="1" si="142"/>
        <v>155</v>
      </c>
    </row>
    <row r="685" spans="1:19">
      <c r="A685" s="49">
        <v>683</v>
      </c>
      <c r="B685">
        <v>0</v>
      </c>
      <c r="C685">
        <v>35</v>
      </c>
      <c r="D685">
        <v>39</v>
      </c>
      <c r="E685">
        <v>9000</v>
      </c>
      <c r="F685">
        <v>9999</v>
      </c>
      <c r="G685" s="61">
        <f t="shared" ca="1" si="130"/>
        <v>36</v>
      </c>
      <c r="H685" s="114">
        <f t="shared" ca="1" si="131"/>
        <v>9912</v>
      </c>
      <c r="I685" s="114" t="str">
        <f t="shared" ca="1" si="132"/>
        <v>China</v>
      </c>
      <c r="J685" s="107">
        <f t="shared" ca="1" si="133"/>
        <v>1288.56</v>
      </c>
      <c r="K685" s="108">
        <f t="shared" ca="1" si="134"/>
        <v>172543.87255026094</v>
      </c>
      <c r="L685" s="111">
        <f t="shared" ca="1" si="135"/>
        <v>1380453.9007078435</v>
      </c>
      <c r="M685" s="102">
        <f t="shared" ca="1" si="136"/>
        <v>48</v>
      </c>
      <c r="N685" s="111">
        <f t="shared" ca="1" si="137"/>
        <v>33848.196419312677</v>
      </c>
      <c r="O685" s="102">
        <f t="shared" ca="1" si="138"/>
        <v>84</v>
      </c>
      <c r="P685" s="111">
        <f t="shared" ca="1" si="139"/>
        <v>375851.69153234718</v>
      </c>
      <c r="Q685" s="102">
        <f t="shared" ca="1" si="140"/>
        <v>108</v>
      </c>
      <c r="R685" s="110">
        <f t="shared" ca="1" si="141"/>
        <v>1</v>
      </c>
      <c r="S685">
        <f t="shared" ca="1" si="142"/>
        <v>143</v>
      </c>
    </row>
    <row r="686" spans="1:19">
      <c r="A686" s="49">
        <v>684</v>
      </c>
      <c r="B686">
        <v>1</v>
      </c>
      <c r="C686">
        <v>35</v>
      </c>
      <c r="D686">
        <v>39</v>
      </c>
      <c r="E686">
        <v>10000</v>
      </c>
      <c r="F686">
        <v>10999</v>
      </c>
      <c r="G686" s="61">
        <f t="shared" ca="1" si="130"/>
        <v>37</v>
      </c>
      <c r="H686" s="114">
        <f t="shared" ca="1" si="131"/>
        <v>10296</v>
      </c>
      <c r="I686" s="114" t="str">
        <f t="shared" ca="1" si="132"/>
        <v>Singapore</v>
      </c>
      <c r="J686" s="107">
        <f t="shared" ca="1" si="133"/>
        <v>1338.48</v>
      </c>
      <c r="K686" s="108">
        <f t="shared" ca="1" si="134"/>
        <v>192999.19772676352</v>
      </c>
      <c r="L686" s="111">
        <f t="shared" ca="1" si="135"/>
        <v>2697386.6716065952</v>
      </c>
      <c r="M686" s="102">
        <f t="shared" ca="1" si="136"/>
        <v>120</v>
      </c>
      <c r="N686" s="111">
        <f t="shared" ca="1" si="137"/>
        <v>48552.960088918713</v>
      </c>
      <c r="O686" s="102">
        <f t="shared" ca="1" si="138"/>
        <v>120</v>
      </c>
      <c r="P686" s="111">
        <f t="shared" ca="1" si="139"/>
        <v>201254.56834172469</v>
      </c>
      <c r="Q686" s="102">
        <f t="shared" ca="1" si="140"/>
        <v>24</v>
      </c>
      <c r="R686" s="110">
        <f t="shared" ca="1" si="141"/>
        <v>1</v>
      </c>
      <c r="S686">
        <f t="shared" ca="1" si="142"/>
        <v>155</v>
      </c>
    </row>
    <row r="687" spans="1:19">
      <c r="A687" s="49">
        <v>685</v>
      </c>
      <c r="B687">
        <v>1</v>
      </c>
      <c r="C687">
        <v>35</v>
      </c>
      <c r="D687">
        <v>39</v>
      </c>
      <c r="E687">
        <v>10000</v>
      </c>
      <c r="F687">
        <v>10999</v>
      </c>
      <c r="G687" s="61">
        <f t="shared" ca="1" si="130"/>
        <v>37</v>
      </c>
      <c r="H687" s="114">
        <f t="shared" ca="1" si="131"/>
        <v>10207</v>
      </c>
      <c r="I687" s="114" t="str">
        <f t="shared" ca="1" si="132"/>
        <v>China</v>
      </c>
      <c r="J687" s="107">
        <f t="shared" ca="1" si="133"/>
        <v>1326.91</v>
      </c>
      <c r="K687" s="108">
        <f t="shared" ca="1" si="134"/>
        <v>191330.8868684028</v>
      </c>
      <c r="L687" s="111">
        <f t="shared" ca="1" si="135"/>
        <v>2443112.0788257481</v>
      </c>
      <c r="M687" s="102">
        <f t="shared" ca="1" si="136"/>
        <v>108</v>
      </c>
      <c r="N687" s="111">
        <f t="shared" ca="1" si="137"/>
        <v>29955.862790626779</v>
      </c>
      <c r="O687" s="102">
        <f t="shared" ca="1" si="138"/>
        <v>60</v>
      </c>
      <c r="P687" s="111">
        <f t="shared" ca="1" si="139"/>
        <v>177912.10253769302</v>
      </c>
      <c r="Q687" s="102">
        <f t="shared" ca="1" si="140"/>
        <v>12</v>
      </c>
      <c r="R687" s="110">
        <f t="shared" ca="1" si="141"/>
        <v>4</v>
      </c>
      <c r="S687">
        <f t="shared" ca="1" si="142"/>
        <v>155</v>
      </c>
    </row>
    <row r="688" spans="1:19">
      <c r="A688" s="49">
        <v>686</v>
      </c>
      <c r="B688">
        <v>1</v>
      </c>
      <c r="C688">
        <v>35</v>
      </c>
      <c r="D688">
        <v>39</v>
      </c>
      <c r="E688">
        <v>10000</v>
      </c>
      <c r="F688">
        <v>10999</v>
      </c>
      <c r="G688" s="61">
        <f t="shared" ca="1" si="130"/>
        <v>35</v>
      </c>
      <c r="H688" s="114">
        <f t="shared" ca="1" si="131"/>
        <v>10954</v>
      </c>
      <c r="I688" s="114" t="str">
        <f t="shared" ca="1" si="132"/>
        <v>Malaysia</v>
      </c>
      <c r="J688" s="107">
        <f t="shared" ca="1" si="133"/>
        <v>1424.02</v>
      </c>
      <c r="K688" s="108">
        <f t="shared" ca="1" si="134"/>
        <v>175849.57538477733</v>
      </c>
      <c r="L688" s="111">
        <f t="shared" ca="1" si="135"/>
        <v>1606370.1508295441</v>
      </c>
      <c r="M688" s="102">
        <f t="shared" ca="1" si="136"/>
        <v>60</v>
      </c>
      <c r="N688" s="111">
        <f t="shared" ca="1" si="137"/>
        <v>20486.271766039295</v>
      </c>
      <c r="O688" s="102">
        <f t="shared" ca="1" si="138"/>
        <v>24</v>
      </c>
      <c r="P688" s="111">
        <f t="shared" ca="1" si="139"/>
        <v>294795.39065644064</v>
      </c>
      <c r="Q688" s="102">
        <f t="shared" ca="1" si="140"/>
        <v>72</v>
      </c>
      <c r="R688" s="110">
        <f t="shared" ca="1" si="141"/>
        <v>3</v>
      </c>
      <c r="S688">
        <f t="shared" ca="1" si="142"/>
        <v>131</v>
      </c>
    </row>
    <row r="689" spans="1:19">
      <c r="A689" s="49">
        <v>687</v>
      </c>
      <c r="B689">
        <v>1</v>
      </c>
      <c r="C689">
        <v>35</v>
      </c>
      <c r="D689">
        <v>39</v>
      </c>
      <c r="E689">
        <v>10000</v>
      </c>
      <c r="F689">
        <v>10999</v>
      </c>
      <c r="G689" s="61">
        <f t="shared" ca="1" si="130"/>
        <v>39</v>
      </c>
      <c r="H689" s="114">
        <f t="shared" ca="1" si="131"/>
        <v>10631</v>
      </c>
      <c r="I689" s="114" t="str">
        <f t="shared" ca="1" si="132"/>
        <v>Singapore</v>
      </c>
      <c r="J689" s="107">
        <f t="shared" ca="1" si="133"/>
        <v>1382.03</v>
      </c>
      <c r="K689" s="108">
        <f t="shared" ca="1" si="134"/>
        <v>227195.00110523982</v>
      </c>
      <c r="L689" s="111">
        <f t="shared" ca="1" si="135"/>
        <v>2294705.1419104571</v>
      </c>
      <c r="M689" s="102">
        <f t="shared" ca="1" si="136"/>
        <v>84</v>
      </c>
      <c r="N689" s="111">
        <f t="shared" ca="1" si="137"/>
        <v>28139.089264839982</v>
      </c>
      <c r="O689" s="102">
        <f t="shared" ca="1" si="138"/>
        <v>36</v>
      </c>
      <c r="P689" s="111">
        <f t="shared" ca="1" si="139"/>
        <v>257941.65159436653</v>
      </c>
      <c r="Q689" s="102">
        <f t="shared" ca="1" si="140"/>
        <v>36</v>
      </c>
      <c r="R689" s="110">
        <f t="shared" ca="1" si="141"/>
        <v>6</v>
      </c>
      <c r="S689">
        <f t="shared" ca="1" si="142"/>
        <v>179</v>
      </c>
    </row>
    <row r="690" spans="1:19">
      <c r="A690" s="49">
        <v>688</v>
      </c>
      <c r="B690">
        <v>1</v>
      </c>
      <c r="C690">
        <v>35</v>
      </c>
      <c r="D690">
        <v>39</v>
      </c>
      <c r="E690">
        <v>10000</v>
      </c>
      <c r="F690">
        <v>10999</v>
      </c>
      <c r="G690" s="61">
        <f t="shared" ca="1" si="130"/>
        <v>38</v>
      </c>
      <c r="H690" s="114">
        <f t="shared" ca="1" si="131"/>
        <v>10896</v>
      </c>
      <c r="I690" s="114" t="str">
        <f t="shared" ca="1" si="132"/>
        <v>Malaysia</v>
      </c>
      <c r="J690" s="107">
        <f t="shared" ca="1" si="133"/>
        <v>1416.48</v>
      </c>
      <c r="K690" s="108">
        <f t="shared" ca="1" si="134"/>
        <v>218640.63449787436</v>
      </c>
      <c r="L690" s="111">
        <f t="shared" ca="1" si="135"/>
        <v>1687150.1651150463</v>
      </c>
      <c r="M690" s="102">
        <f t="shared" ca="1" si="136"/>
        <v>48</v>
      </c>
      <c r="N690" s="111">
        <f t="shared" ca="1" si="137"/>
        <v>44579.797030535468</v>
      </c>
      <c r="O690" s="102">
        <f t="shared" ca="1" si="138"/>
        <v>96</v>
      </c>
      <c r="P690" s="111">
        <f t="shared" ca="1" si="139"/>
        <v>225835.16975931035</v>
      </c>
      <c r="Q690" s="102">
        <f t="shared" ca="1" si="140"/>
        <v>24</v>
      </c>
      <c r="R690" s="110">
        <f t="shared" ca="1" si="141"/>
        <v>3</v>
      </c>
      <c r="S690">
        <f t="shared" ca="1" si="142"/>
        <v>167</v>
      </c>
    </row>
    <row r="691" spans="1:19">
      <c r="A691" s="49">
        <v>689</v>
      </c>
      <c r="B691">
        <v>0</v>
      </c>
      <c r="C691">
        <v>35</v>
      </c>
      <c r="D691">
        <v>39</v>
      </c>
      <c r="E691">
        <v>10000</v>
      </c>
      <c r="F691">
        <v>10999</v>
      </c>
      <c r="G691" s="61">
        <f t="shared" ca="1" si="130"/>
        <v>37</v>
      </c>
      <c r="H691" s="114">
        <f t="shared" ca="1" si="131"/>
        <v>10461</v>
      </c>
      <c r="I691" s="114" t="str">
        <f t="shared" ca="1" si="132"/>
        <v>China</v>
      </c>
      <c r="J691" s="107">
        <f t="shared" ca="1" si="133"/>
        <v>1359.93</v>
      </c>
      <c r="K691" s="108">
        <f t="shared" ca="1" si="134"/>
        <v>196092.13358776935</v>
      </c>
      <c r="L691" s="111">
        <f t="shared" ca="1" si="135"/>
        <v>2076870.8510948427</v>
      </c>
      <c r="M691" s="102">
        <f t="shared" ca="1" si="136"/>
        <v>84</v>
      </c>
      <c r="N691" s="111">
        <f t="shared" ca="1" si="137"/>
        <v>37383.675319707167</v>
      </c>
      <c r="O691" s="102">
        <f t="shared" ca="1" si="138"/>
        <v>84</v>
      </c>
      <c r="P691" s="111">
        <f t="shared" ca="1" si="139"/>
        <v>452201.31364866334</v>
      </c>
      <c r="Q691" s="102">
        <f t="shared" ca="1" si="140"/>
        <v>120</v>
      </c>
      <c r="R691" s="110">
        <f t="shared" ca="1" si="141"/>
        <v>1</v>
      </c>
      <c r="S691">
        <f t="shared" ca="1" si="142"/>
        <v>155</v>
      </c>
    </row>
    <row r="692" spans="1:19">
      <c r="A692" s="49">
        <v>690</v>
      </c>
      <c r="B692">
        <v>0</v>
      </c>
      <c r="C692">
        <v>35</v>
      </c>
      <c r="D692">
        <v>39</v>
      </c>
      <c r="E692">
        <v>10000</v>
      </c>
      <c r="F692">
        <v>10999</v>
      </c>
      <c r="G692" s="61">
        <f t="shared" ca="1" si="130"/>
        <v>37</v>
      </c>
      <c r="H692" s="114">
        <f t="shared" ca="1" si="131"/>
        <v>10239</v>
      </c>
      <c r="I692" s="114" t="str">
        <f t="shared" ca="1" si="132"/>
        <v>Malaysia</v>
      </c>
      <c r="J692" s="107">
        <f t="shared" ca="1" si="133"/>
        <v>1331.07</v>
      </c>
      <c r="K692" s="108">
        <f t="shared" ca="1" si="134"/>
        <v>191930.72897477966</v>
      </c>
      <c r="L692" s="111">
        <f t="shared" ca="1" si="135"/>
        <v>1844705.4381290753</v>
      </c>
      <c r="M692" s="102">
        <f t="shared" ca="1" si="136"/>
        <v>72</v>
      </c>
      <c r="N692" s="111">
        <f t="shared" ca="1" si="137"/>
        <v>19469.440949260545</v>
      </c>
      <c r="O692" s="102">
        <f t="shared" ca="1" si="138"/>
        <v>12</v>
      </c>
      <c r="P692" s="111">
        <f t="shared" ca="1" si="139"/>
        <v>335411.3666302854</v>
      </c>
      <c r="Q692" s="102">
        <f t="shared" ca="1" si="140"/>
        <v>84</v>
      </c>
      <c r="R692" s="110">
        <f t="shared" ca="1" si="141"/>
        <v>5</v>
      </c>
      <c r="S692">
        <f t="shared" ca="1" si="142"/>
        <v>155</v>
      </c>
    </row>
    <row r="693" spans="1:19">
      <c r="A693" s="49">
        <v>691</v>
      </c>
      <c r="B693">
        <v>0</v>
      </c>
      <c r="C693">
        <v>35</v>
      </c>
      <c r="D693">
        <v>39</v>
      </c>
      <c r="E693">
        <v>10000</v>
      </c>
      <c r="F693">
        <v>10999</v>
      </c>
      <c r="G693" s="61">
        <f t="shared" ca="1" si="130"/>
        <v>36</v>
      </c>
      <c r="H693" s="114">
        <f t="shared" ca="1" si="131"/>
        <v>10692</v>
      </c>
      <c r="I693" s="114" t="str">
        <f t="shared" ca="1" si="132"/>
        <v>Singapore</v>
      </c>
      <c r="J693" s="107">
        <f t="shared" ca="1" si="133"/>
        <v>1389.96</v>
      </c>
      <c r="K693" s="108">
        <f t="shared" ca="1" si="134"/>
        <v>186121.78019646794</v>
      </c>
      <c r="L693" s="111">
        <f t="shared" ca="1" si="135"/>
        <v>1656161.8741398165</v>
      </c>
      <c r="M693" s="102">
        <f t="shared" ca="1" si="136"/>
        <v>60</v>
      </c>
      <c r="N693" s="111">
        <f t="shared" ca="1" si="137"/>
        <v>48509.252220928094</v>
      </c>
      <c r="O693" s="102">
        <f t="shared" ca="1" si="138"/>
        <v>120</v>
      </c>
      <c r="P693" s="111">
        <f t="shared" ca="1" si="139"/>
        <v>245699.06805395114</v>
      </c>
      <c r="Q693" s="102">
        <f t="shared" ca="1" si="140"/>
        <v>48</v>
      </c>
      <c r="R693" s="110">
        <f t="shared" ca="1" si="141"/>
        <v>6</v>
      </c>
      <c r="S693">
        <f t="shared" ca="1" si="142"/>
        <v>143</v>
      </c>
    </row>
    <row r="694" spans="1:19">
      <c r="A694" s="49">
        <v>692</v>
      </c>
      <c r="B694">
        <v>1</v>
      </c>
      <c r="C694">
        <v>35</v>
      </c>
      <c r="D694">
        <v>39</v>
      </c>
      <c r="E694">
        <v>11000</v>
      </c>
      <c r="F694">
        <v>11999</v>
      </c>
      <c r="G694" s="61">
        <f t="shared" ca="1" si="130"/>
        <v>38</v>
      </c>
      <c r="H694" s="114">
        <f t="shared" ca="1" si="131"/>
        <v>11500</v>
      </c>
      <c r="I694" s="114" t="str">
        <f t="shared" ca="1" si="132"/>
        <v>Malaysia</v>
      </c>
      <c r="J694" s="107">
        <f t="shared" ca="1" si="133"/>
        <v>1495</v>
      </c>
      <c r="K694" s="108">
        <f t="shared" ca="1" si="134"/>
        <v>230760.58156438643</v>
      </c>
      <c r="L694" s="111">
        <f t="shared" ca="1" si="135"/>
        <v>3125610.8203454651</v>
      </c>
      <c r="M694" s="102">
        <f t="shared" ca="1" si="136"/>
        <v>120</v>
      </c>
      <c r="N694" s="111">
        <f t="shared" ca="1" si="137"/>
        <v>26002.247218983463</v>
      </c>
      <c r="O694" s="102">
        <f t="shared" ca="1" si="138"/>
        <v>24</v>
      </c>
      <c r="P694" s="111">
        <f t="shared" ca="1" si="139"/>
        <v>238353.93284068178</v>
      </c>
      <c r="Q694" s="102">
        <f t="shared" ca="1" si="140"/>
        <v>24</v>
      </c>
      <c r="R694" s="110">
        <f t="shared" ca="1" si="141"/>
        <v>7</v>
      </c>
      <c r="S694">
        <f t="shared" ca="1" si="142"/>
        <v>167</v>
      </c>
    </row>
    <row r="695" spans="1:19">
      <c r="A695" s="49">
        <v>693</v>
      </c>
      <c r="B695">
        <v>1</v>
      </c>
      <c r="C695">
        <v>35</v>
      </c>
      <c r="D695">
        <v>39</v>
      </c>
      <c r="E695">
        <v>11000</v>
      </c>
      <c r="F695">
        <v>11999</v>
      </c>
      <c r="G695" s="61">
        <f t="shared" ca="1" si="130"/>
        <v>39</v>
      </c>
      <c r="H695" s="114">
        <f t="shared" ca="1" si="131"/>
        <v>11272</v>
      </c>
      <c r="I695" s="114" t="str">
        <f t="shared" ca="1" si="132"/>
        <v>Singapore</v>
      </c>
      <c r="J695" s="107">
        <f t="shared" ca="1" si="133"/>
        <v>1465.3600000000001</v>
      </c>
      <c r="K695" s="108">
        <f t="shared" ca="1" si="134"/>
        <v>240893.80608204906</v>
      </c>
      <c r="L695" s="111">
        <f t="shared" ca="1" si="135"/>
        <v>2909269.130007742</v>
      </c>
      <c r="M695" s="102">
        <f t="shared" ca="1" si="136"/>
        <v>108</v>
      </c>
      <c r="N695" s="111">
        <f t="shared" ca="1" si="137"/>
        <v>24205.065100955981</v>
      </c>
      <c r="O695" s="102">
        <f t="shared" ca="1" si="138"/>
        <v>12</v>
      </c>
      <c r="P695" s="111">
        <f t="shared" ca="1" si="139"/>
        <v>439398.2779359906</v>
      </c>
      <c r="Q695" s="102">
        <f t="shared" ca="1" si="140"/>
        <v>96</v>
      </c>
      <c r="R695" s="110">
        <f t="shared" ca="1" si="141"/>
        <v>2</v>
      </c>
      <c r="S695">
        <f t="shared" ca="1" si="142"/>
        <v>179</v>
      </c>
    </row>
    <row r="696" spans="1:19">
      <c r="A696" s="49">
        <v>694</v>
      </c>
      <c r="B696">
        <v>1</v>
      </c>
      <c r="C696">
        <v>35</v>
      </c>
      <c r="D696">
        <v>39</v>
      </c>
      <c r="E696">
        <v>11000</v>
      </c>
      <c r="F696">
        <v>11999</v>
      </c>
      <c r="G696" s="61">
        <f t="shared" ca="1" si="130"/>
        <v>37</v>
      </c>
      <c r="H696" s="114">
        <f t="shared" ca="1" si="131"/>
        <v>11454</v>
      </c>
      <c r="I696" s="114" t="str">
        <f t="shared" ca="1" si="132"/>
        <v>Malaysia</v>
      </c>
      <c r="J696" s="107">
        <f t="shared" ca="1" si="133"/>
        <v>1489.02</v>
      </c>
      <c r="K696" s="108">
        <f t="shared" ca="1" si="134"/>
        <v>214705.98395127713</v>
      </c>
      <c r="L696" s="111">
        <f t="shared" ca="1" si="135"/>
        <v>1356908.1407231491</v>
      </c>
      <c r="M696" s="102">
        <f t="shared" ca="1" si="136"/>
        <v>24</v>
      </c>
      <c r="N696" s="111">
        <f t="shared" ca="1" si="137"/>
        <v>44994.332172086491</v>
      </c>
      <c r="O696" s="102">
        <f t="shared" ca="1" si="138"/>
        <v>96</v>
      </c>
      <c r="P696" s="111">
        <f t="shared" ca="1" si="139"/>
        <v>375212.59824038373</v>
      </c>
      <c r="Q696" s="102">
        <f t="shared" ca="1" si="140"/>
        <v>84</v>
      </c>
      <c r="R696" s="110">
        <f t="shared" ca="1" si="141"/>
        <v>5</v>
      </c>
      <c r="S696">
        <f t="shared" ca="1" si="142"/>
        <v>155</v>
      </c>
    </row>
    <row r="697" spans="1:19">
      <c r="A697" s="49">
        <v>695</v>
      </c>
      <c r="B697">
        <v>0</v>
      </c>
      <c r="C697">
        <v>35</v>
      </c>
      <c r="D697">
        <v>39</v>
      </c>
      <c r="E697">
        <v>11000</v>
      </c>
      <c r="F697">
        <v>11999</v>
      </c>
      <c r="G697" s="61">
        <f t="shared" ca="1" si="130"/>
        <v>37</v>
      </c>
      <c r="H697" s="114">
        <f t="shared" ca="1" si="131"/>
        <v>11356</v>
      </c>
      <c r="I697" s="114" t="str">
        <f t="shared" ca="1" si="132"/>
        <v>Singapore</v>
      </c>
      <c r="J697" s="107">
        <f t="shared" ca="1" si="133"/>
        <v>1476.28</v>
      </c>
      <c r="K697" s="108">
        <f t="shared" ca="1" si="134"/>
        <v>212868.96750049791</v>
      </c>
      <c r="L697" s="111">
        <f t="shared" ca="1" si="135"/>
        <v>1345298.4849006531</v>
      </c>
      <c r="M697" s="102">
        <f t="shared" ca="1" si="136"/>
        <v>24</v>
      </c>
      <c r="N697" s="111">
        <f t="shared" ca="1" si="137"/>
        <v>44609.362331605917</v>
      </c>
      <c r="O697" s="102">
        <f t="shared" ca="1" si="138"/>
        <v>96</v>
      </c>
      <c r="P697" s="111">
        <f t="shared" ca="1" si="139"/>
        <v>247833.01100357159</v>
      </c>
      <c r="Q697" s="102">
        <f t="shared" ca="1" si="140"/>
        <v>36</v>
      </c>
      <c r="R697" s="110">
        <f t="shared" ca="1" si="141"/>
        <v>5</v>
      </c>
      <c r="S697">
        <f t="shared" ca="1" si="142"/>
        <v>155</v>
      </c>
    </row>
    <row r="698" spans="1:19">
      <c r="A698" s="49">
        <v>696</v>
      </c>
      <c r="B698">
        <v>0</v>
      </c>
      <c r="C698">
        <v>35</v>
      </c>
      <c r="D698">
        <v>39</v>
      </c>
      <c r="E698">
        <v>11000</v>
      </c>
      <c r="F698">
        <v>11999</v>
      </c>
      <c r="G698" s="61">
        <f t="shared" ca="1" si="130"/>
        <v>39</v>
      </c>
      <c r="H698" s="114">
        <f t="shared" ca="1" si="131"/>
        <v>11048</v>
      </c>
      <c r="I698" s="114" t="str">
        <f t="shared" ca="1" si="132"/>
        <v>China</v>
      </c>
      <c r="J698" s="107">
        <f t="shared" ca="1" si="133"/>
        <v>1436.24</v>
      </c>
      <c r="K698" s="108">
        <f t="shared" ca="1" si="134"/>
        <v>236106.70418687703</v>
      </c>
      <c r="L698" s="111">
        <f t="shared" ca="1" si="135"/>
        <v>1465802.2443633818</v>
      </c>
      <c r="M698" s="102">
        <f t="shared" ca="1" si="136"/>
        <v>24</v>
      </c>
      <c r="N698" s="111">
        <f t="shared" ca="1" si="137"/>
        <v>35605.744264130619</v>
      </c>
      <c r="O698" s="102">
        <f t="shared" ca="1" si="138"/>
        <v>60</v>
      </c>
      <c r="P698" s="111">
        <f t="shared" ca="1" si="139"/>
        <v>470490.1421640981</v>
      </c>
      <c r="Q698" s="102">
        <f t="shared" ca="1" si="140"/>
        <v>108</v>
      </c>
      <c r="R698" s="110">
        <f t="shared" ca="1" si="141"/>
        <v>5</v>
      </c>
      <c r="S698">
        <f t="shared" ca="1" si="142"/>
        <v>179</v>
      </c>
    </row>
    <row r="699" spans="1:19">
      <c r="A699" s="49">
        <v>697</v>
      </c>
      <c r="B699">
        <v>1</v>
      </c>
      <c r="C699">
        <v>35</v>
      </c>
      <c r="D699">
        <v>39</v>
      </c>
      <c r="E699">
        <v>12000</v>
      </c>
      <c r="F699">
        <v>20000</v>
      </c>
      <c r="G699" s="61">
        <f t="shared" ca="1" si="130"/>
        <v>39</v>
      </c>
      <c r="H699" s="114">
        <f t="shared" ca="1" si="131"/>
        <v>15667</v>
      </c>
      <c r="I699" s="114" t="str">
        <f t="shared" ca="1" si="132"/>
        <v>Singapore</v>
      </c>
      <c r="J699" s="107">
        <f t="shared" ca="1" si="133"/>
        <v>2036.71</v>
      </c>
      <c r="K699" s="108">
        <f t="shared" ca="1" si="134"/>
        <v>334819.30978419643</v>
      </c>
      <c r="L699" s="111">
        <f t="shared" ca="1" si="135"/>
        <v>4409949.2399915876</v>
      </c>
      <c r="M699" s="102">
        <f t="shared" ca="1" si="136"/>
        <v>120</v>
      </c>
      <c r="N699" s="111">
        <f t="shared" ca="1" si="137"/>
        <v>72784.896227551741</v>
      </c>
      <c r="O699" s="102">
        <f t="shared" ca="1" si="138"/>
        <v>108</v>
      </c>
      <c r="P699" s="111">
        <f t="shared" ca="1" si="139"/>
        <v>420028.27782390238</v>
      </c>
      <c r="Q699" s="102">
        <f t="shared" ca="1" si="140"/>
        <v>48</v>
      </c>
      <c r="R699" s="110">
        <f t="shared" ca="1" si="141"/>
        <v>6</v>
      </c>
      <c r="S699">
        <f t="shared" ca="1" si="142"/>
        <v>179</v>
      </c>
    </row>
    <row r="700" spans="1:19">
      <c r="A700" s="49">
        <v>698</v>
      </c>
      <c r="B700">
        <v>1</v>
      </c>
      <c r="C700">
        <v>35</v>
      </c>
      <c r="D700">
        <v>39</v>
      </c>
      <c r="E700">
        <v>12000</v>
      </c>
      <c r="F700">
        <v>20000</v>
      </c>
      <c r="G700" s="61">
        <f t="shared" ca="1" si="130"/>
        <v>37</v>
      </c>
      <c r="H700" s="114">
        <f t="shared" ca="1" si="131"/>
        <v>13399</v>
      </c>
      <c r="I700" s="114" t="str">
        <f t="shared" ca="1" si="132"/>
        <v>Singapore</v>
      </c>
      <c r="J700" s="107">
        <f t="shared" ca="1" si="133"/>
        <v>1741.8700000000001</v>
      </c>
      <c r="K700" s="108">
        <f t="shared" ca="1" si="134"/>
        <v>251165.13697949733</v>
      </c>
      <c r="L700" s="111">
        <f t="shared" ca="1" si="135"/>
        <v>2184658.7066153307</v>
      </c>
      <c r="M700" s="102">
        <f t="shared" ca="1" si="136"/>
        <v>60</v>
      </c>
      <c r="N700" s="111">
        <f t="shared" ca="1" si="137"/>
        <v>35478.883154719093</v>
      </c>
      <c r="O700" s="102">
        <f t="shared" ca="1" si="138"/>
        <v>48</v>
      </c>
      <c r="P700" s="111">
        <f t="shared" ca="1" si="139"/>
        <v>360468.68659152952</v>
      </c>
      <c r="Q700" s="102">
        <f t="shared" ca="1" si="140"/>
        <v>60</v>
      </c>
      <c r="R700" s="110">
        <f t="shared" ca="1" si="141"/>
        <v>2</v>
      </c>
      <c r="S700">
        <f t="shared" ca="1" si="142"/>
        <v>155</v>
      </c>
    </row>
    <row r="701" spans="1:19">
      <c r="A701" s="49">
        <v>699</v>
      </c>
      <c r="B701">
        <v>1</v>
      </c>
      <c r="C701">
        <v>35</v>
      </c>
      <c r="D701">
        <v>39</v>
      </c>
      <c r="E701">
        <v>12000</v>
      </c>
      <c r="F701">
        <v>20000</v>
      </c>
      <c r="G701" s="61">
        <f t="shared" ca="1" si="130"/>
        <v>38</v>
      </c>
      <c r="H701" s="114">
        <f t="shared" ca="1" si="131"/>
        <v>16194</v>
      </c>
      <c r="I701" s="114" t="str">
        <f t="shared" ca="1" si="132"/>
        <v>China</v>
      </c>
      <c r="J701" s="107">
        <f t="shared" ca="1" si="133"/>
        <v>2105.2200000000003</v>
      </c>
      <c r="K701" s="108">
        <f t="shared" ca="1" si="134"/>
        <v>324951.03111771087</v>
      </c>
      <c r="L701" s="111">
        <f t="shared" ca="1" si="135"/>
        <v>2507499.0614788048</v>
      </c>
      <c r="M701" s="102">
        <f t="shared" ca="1" si="136"/>
        <v>48</v>
      </c>
      <c r="N701" s="111">
        <f t="shared" ca="1" si="137"/>
        <v>45134.983106618485</v>
      </c>
      <c r="O701" s="102">
        <f t="shared" ca="1" si="138"/>
        <v>48</v>
      </c>
      <c r="P701" s="111">
        <f t="shared" ca="1" si="139"/>
        <v>457168.77692718263</v>
      </c>
      <c r="Q701" s="102">
        <f t="shared" ca="1" si="140"/>
        <v>60</v>
      </c>
      <c r="R701" s="110">
        <f t="shared" ca="1" si="141"/>
        <v>4</v>
      </c>
      <c r="S701">
        <f t="shared" ca="1" si="142"/>
        <v>167</v>
      </c>
    </row>
    <row r="702" spans="1:19">
      <c r="A702" s="49">
        <v>700</v>
      </c>
      <c r="B702">
        <v>1</v>
      </c>
      <c r="C702">
        <v>35</v>
      </c>
      <c r="D702">
        <v>39</v>
      </c>
      <c r="E702">
        <v>12000</v>
      </c>
      <c r="F702">
        <v>20000</v>
      </c>
      <c r="G702" s="61">
        <f t="shared" ca="1" si="130"/>
        <v>35</v>
      </c>
      <c r="H702" s="114">
        <f t="shared" ca="1" si="131"/>
        <v>18118</v>
      </c>
      <c r="I702" s="114" t="str">
        <f t="shared" ca="1" si="132"/>
        <v>China</v>
      </c>
      <c r="J702" s="107">
        <f t="shared" ca="1" si="133"/>
        <v>2355.34</v>
      </c>
      <c r="K702" s="108">
        <f t="shared" ca="1" si="134"/>
        <v>290856.54617686651</v>
      </c>
      <c r="L702" s="111">
        <f t="shared" ca="1" si="135"/>
        <v>3275477.0244786441</v>
      </c>
      <c r="M702" s="102">
        <f t="shared" ca="1" si="136"/>
        <v>84</v>
      </c>
      <c r="N702" s="111">
        <f t="shared" ca="1" si="137"/>
        <v>58958.586440615589</v>
      </c>
      <c r="O702" s="102">
        <f t="shared" ca="1" si="138"/>
        <v>84</v>
      </c>
      <c r="P702" s="111">
        <f t="shared" ca="1" si="139"/>
        <v>658123.79449438432</v>
      </c>
      <c r="Q702" s="102">
        <f t="shared" ca="1" si="140"/>
        <v>108</v>
      </c>
      <c r="R702" s="110">
        <f t="shared" ca="1" si="141"/>
        <v>2</v>
      </c>
      <c r="S702">
        <f t="shared" ca="1" si="142"/>
        <v>131</v>
      </c>
    </row>
    <row r="703" spans="1:19">
      <c r="A703" s="49">
        <v>701</v>
      </c>
      <c r="B703">
        <v>1</v>
      </c>
      <c r="C703">
        <v>35</v>
      </c>
      <c r="D703">
        <v>39</v>
      </c>
      <c r="E703">
        <v>12000</v>
      </c>
      <c r="F703">
        <v>20000</v>
      </c>
      <c r="G703" s="61">
        <f t="shared" ca="1" si="130"/>
        <v>39</v>
      </c>
      <c r="H703" s="114">
        <f t="shared" ca="1" si="131"/>
        <v>19221</v>
      </c>
      <c r="I703" s="114" t="str">
        <f t="shared" ca="1" si="132"/>
        <v>China</v>
      </c>
      <c r="J703" s="107">
        <f t="shared" ca="1" si="133"/>
        <v>2498.73</v>
      </c>
      <c r="K703" s="108">
        <f t="shared" ca="1" si="134"/>
        <v>410771.81038884539</v>
      </c>
      <c r="L703" s="111">
        <f t="shared" ca="1" si="135"/>
        <v>2826437.539896369</v>
      </c>
      <c r="M703" s="102">
        <f t="shared" ca="1" si="136"/>
        <v>36</v>
      </c>
      <c r="N703" s="111">
        <f t="shared" ca="1" si="137"/>
        <v>41274.446088136516</v>
      </c>
      <c r="O703" s="102">
        <f t="shared" ca="1" si="138"/>
        <v>12</v>
      </c>
      <c r="P703" s="111">
        <f t="shared" ca="1" si="139"/>
        <v>892704.38925192587</v>
      </c>
      <c r="Q703" s="102">
        <f t="shared" ca="1" si="140"/>
        <v>120</v>
      </c>
      <c r="R703" s="110">
        <f t="shared" ca="1" si="141"/>
        <v>6</v>
      </c>
      <c r="S703">
        <f t="shared" ca="1" si="142"/>
        <v>179</v>
      </c>
    </row>
    <row r="704" spans="1:19">
      <c r="A704" s="49">
        <v>702</v>
      </c>
      <c r="B704">
        <v>1</v>
      </c>
      <c r="C704">
        <v>35</v>
      </c>
      <c r="D704">
        <v>39</v>
      </c>
      <c r="E704">
        <v>12000</v>
      </c>
      <c r="F704">
        <v>20000</v>
      </c>
      <c r="G704" s="61">
        <f t="shared" ca="1" si="130"/>
        <v>39</v>
      </c>
      <c r="H704" s="114">
        <f t="shared" ca="1" si="131"/>
        <v>19612</v>
      </c>
      <c r="I704" s="114" t="str">
        <f t="shared" ca="1" si="132"/>
        <v>Malaysia</v>
      </c>
      <c r="J704" s="107">
        <f t="shared" ca="1" si="133"/>
        <v>2549.56</v>
      </c>
      <c r="K704" s="108">
        <f t="shared" ca="1" si="134"/>
        <v>419127.86771479284</v>
      </c>
      <c r="L704" s="111">
        <f t="shared" ca="1" si="135"/>
        <v>3511444.2860856145</v>
      </c>
      <c r="M704" s="102">
        <f t="shared" ca="1" si="136"/>
        <v>60</v>
      </c>
      <c r="N704" s="111">
        <f t="shared" ca="1" si="137"/>
        <v>83400.338991683122</v>
      </c>
      <c r="O704" s="102">
        <f t="shared" ca="1" si="138"/>
        <v>96</v>
      </c>
      <c r="P704" s="111">
        <f t="shared" ca="1" si="139"/>
        <v>386045.59264545143</v>
      </c>
      <c r="Q704" s="102">
        <f t="shared" ca="1" si="140"/>
        <v>12</v>
      </c>
      <c r="R704" s="110">
        <f t="shared" ca="1" si="141"/>
        <v>3</v>
      </c>
      <c r="S704">
        <f t="shared" ca="1" si="142"/>
        <v>179</v>
      </c>
    </row>
    <row r="705" spans="1:19">
      <c r="A705" s="49">
        <v>703</v>
      </c>
      <c r="B705">
        <v>1</v>
      </c>
      <c r="C705">
        <v>35</v>
      </c>
      <c r="D705">
        <v>39</v>
      </c>
      <c r="E705">
        <v>12000</v>
      </c>
      <c r="F705">
        <v>20000</v>
      </c>
      <c r="G705" s="61">
        <f t="shared" ca="1" si="130"/>
        <v>36</v>
      </c>
      <c r="H705" s="114">
        <f t="shared" ca="1" si="131"/>
        <v>19664</v>
      </c>
      <c r="I705" s="114" t="str">
        <f t="shared" ca="1" si="132"/>
        <v>Singapore</v>
      </c>
      <c r="J705" s="107">
        <f t="shared" ca="1" si="133"/>
        <v>2556.3200000000002</v>
      </c>
      <c r="K705" s="108">
        <f t="shared" ca="1" si="134"/>
        <v>342302.53327565896</v>
      </c>
      <c r="L705" s="111">
        <f t="shared" ca="1" si="135"/>
        <v>2738624.4454720574</v>
      </c>
      <c r="M705" s="102">
        <f t="shared" ca="1" si="136"/>
        <v>48</v>
      </c>
      <c r="N705" s="111">
        <f t="shared" ca="1" si="137"/>
        <v>39369.434745372593</v>
      </c>
      <c r="O705" s="102">
        <f t="shared" ca="1" si="138"/>
        <v>24</v>
      </c>
      <c r="P705" s="111">
        <f t="shared" ca="1" si="139"/>
        <v>360886.48516591551</v>
      </c>
      <c r="Q705" s="102">
        <f t="shared" ca="1" si="140"/>
        <v>24</v>
      </c>
      <c r="R705" s="110">
        <f t="shared" ca="1" si="141"/>
        <v>3</v>
      </c>
      <c r="S705">
        <f t="shared" ca="1" si="142"/>
        <v>143</v>
      </c>
    </row>
    <row r="706" spans="1:19">
      <c r="A706" s="49">
        <v>704</v>
      </c>
      <c r="B706">
        <v>1</v>
      </c>
      <c r="C706">
        <v>35</v>
      </c>
      <c r="D706">
        <v>39</v>
      </c>
      <c r="E706">
        <v>12000</v>
      </c>
      <c r="F706">
        <v>20000</v>
      </c>
      <c r="G706" s="61">
        <f t="shared" ca="1" si="130"/>
        <v>39</v>
      </c>
      <c r="H706" s="114">
        <f t="shared" ca="1" si="131"/>
        <v>18655</v>
      </c>
      <c r="I706" s="114" t="str">
        <f t="shared" ca="1" si="132"/>
        <v>China</v>
      </c>
      <c r="J706" s="107">
        <f t="shared" ca="1" si="133"/>
        <v>2425.15</v>
      </c>
      <c r="K706" s="108">
        <f t="shared" ca="1" si="134"/>
        <v>398675.82970729464</v>
      </c>
      <c r="L706" s="111">
        <f t="shared" ca="1" si="135"/>
        <v>3340097.550322616</v>
      </c>
      <c r="M706" s="102">
        <f t="shared" ca="1" si="136"/>
        <v>60</v>
      </c>
      <c r="N706" s="111">
        <f t="shared" ca="1" si="137"/>
        <v>79330.681413922546</v>
      </c>
      <c r="O706" s="102">
        <f t="shared" ca="1" si="138"/>
        <v>96</v>
      </c>
      <c r="P706" s="111">
        <f t="shared" ca="1" si="139"/>
        <v>452629.24564884847</v>
      </c>
      <c r="Q706" s="102">
        <f t="shared" ca="1" si="140"/>
        <v>36</v>
      </c>
      <c r="R706" s="110">
        <f t="shared" ca="1" si="141"/>
        <v>6</v>
      </c>
      <c r="S706">
        <f t="shared" ca="1" si="142"/>
        <v>179</v>
      </c>
    </row>
    <row r="707" spans="1:19">
      <c r="A707" s="49">
        <v>705</v>
      </c>
      <c r="B707">
        <v>1</v>
      </c>
      <c r="C707">
        <v>35</v>
      </c>
      <c r="D707">
        <v>39</v>
      </c>
      <c r="E707">
        <v>12000</v>
      </c>
      <c r="F707">
        <v>20000</v>
      </c>
      <c r="G707" s="61">
        <f t="shared" ref="G707:G770" ca="1" si="143">RANDBETWEEN(C707,D707)</f>
        <v>35</v>
      </c>
      <c r="H707" s="114">
        <f t="shared" ca="1" si="131"/>
        <v>14045</v>
      </c>
      <c r="I707" s="114" t="str">
        <f t="shared" ca="1" si="132"/>
        <v>Malaysia</v>
      </c>
      <c r="J707" s="107">
        <f t="shared" ca="1" si="133"/>
        <v>1825.8500000000001</v>
      </c>
      <c r="K707" s="108">
        <f t="shared" ca="1" si="134"/>
        <v>225470.81306182191</v>
      </c>
      <c r="L707" s="111">
        <f t="shared" ca="1" si="135"/>
        <v>2805801.5999929607</v>
      </c>
      <c r="M707" s="102">
        <f t="shared" ca="1" si="136"/>
        <v>96</v>
      </c>
      <c r="N707" s="111">
        <f t="shared" ca="1" si="137"/>
        <v>55655.442766150954</v>
      </c>
      <c r="O707" s="102">
        <f t="shared" ca="1" si="138"/>
        <v>108</v>
      </c>
      <c r="P707" s="111">
        <f t="shared" ca="1" si="139"/>
        <v>240781.64418585604</v>
      </c>
      <c r="Q707" s="102">
        <f t="shared" ca="1" si="140"/>
        <v>24</v>
      </c>
      <c r="R707" s="110">
        <f t="shared" ca="1" si="141"/>
        <v>1</v>
      </c>
      <c r="S707">
        <f t="shared" ca="1" si="142"/>
        <v>131</v>
      </c>
    </row>
    <row r="708" spans="1:19">
      <c r="A708" s="49">
        <v>706</v>
      </c>
      <c r="B708">
        <v>1</v>
      </c>
      <c r="C708">
        <v>35</v>
      </c>
      <c r="D708">
        <v>39</v>
      </c>
      <c r="E708">
        <v>12000</v>
      </c>
      <c r="F708">
        <v>20000</v>
      </c>
      <c r="G708" s="61">
        <f t="shared" ca="1" si="143"/>
        <v>35</v>
      </c>
      <c r="H708" s="114">
        <f t="shared" ref="H708:H771" ca="1" si="144">RANDBETWEEN(E708,F708)</f>
        <v>16874</v>
      </c>
      <c r="I708" s="114" t="str">
        <f t="shared" ref="I708:I771" ca="1" si="145">IF(RAND()&lt;0.3,"China",IF(RAND()&lt;0.6,"Singapore","Malaysia"))</f>
        <v>China</v>
      </c>
      <c r="J708" s="107">
        <f t="shared" ref="J708:J771" ca="1" si="146">H708*0.13</f>
        <v>2193.62</v>
      </c>
      <c r="K708" s="108">
        <f t="shared" ref="K708:K771" ca="1" si="147">((J708/((1+$U$3)^S708))*(((1+$U$3)^(S708+1))-((1+$T$3)^(S708+1))))/($U$3-$T$3)</f>
        <v>270886.04482770967</v>
      </c>
      <c r="L708" s="111">
        <f t="shared" ref="L708:L771" ca="1" si="148">((((J708*$V$10)*(((1+$U$3)^(M708))-((1+$T$3)^(M708))))/($U$3-$T$3))+(K708*$V$10)*((1+$T$3)^(M708)))*5</f>
        <v>1753217.2406840068</v>
      </c>
      <c r="M708" s="102">
        <f t="shared" ref="M708:M771" ca="1" si="149">RANDBETWEEN(1,10)*12</f>
        <v>24</v>
      </c>
      <c r="N708" s="111">
        <f t="shared" ref="N708:N771" ca="1" si="150">((J708*$W$6)*(((1+$U$3)^(O708))-((1+$T$3)^(O708))))/($U$3-$T$3)+((K708*$W$6)*((1+$T$3)^O708))</f>
        <v>39892.280830856049</v>
      </c>
      <c r="O708" s="102">
        <f t="shared" ref="O708:O771" ca="1" si="151">RANDBETWEEN(1,10)*12</f>
        <v>48</v>
      </c>
      <c r="P708" s="111">
        <f t="shared" ref="P708:P771" ca="1" si="152">((((J708*$X$6)*(((1+$U$3)^(Q708))-((1+$T$3)^(Q708))))/($U$3-$T$3))+(K708*$X$6)*((1+$T$3)^Q708))*2.5</f>
        <v>612936.35656795674</v>
      </c>
      <c r="Q708" s="102">
        <f t="shared" ref="Q708:Q771" ca="1" si="153">RANDBETWEEN(1,10)*12</f>
        <v>108</v>
      </c>
      <c r="R708" s="110">
        <f t="shared" ref="R708:R771" ca="1" si="154">RANDBETWEEN(1,7)</f>
        <v>4</v>
      </c>
      <c r="S708">
        <f t="shared" ref="S708:S771" ca="1" si="155">((G708-24)*12)-1</f>
        <v>131</v>
      </c>
    </row>
    <row r="709" spans="1:19">
      <c r="A709" s="49">
        <v>707</v>
      </c>
      <c r="B709">
        <v>1</v>
      </c>
      <c r="C709">
        <v>35</v>
      </c>
      <c r="D709">
        <v>39</v>
      </c>
      <c r="E709">
        <v>12000</v>
      </c>
      <c r="F709">
        <v>20000</v>
      </c>
      <c r="G709" s="61">
        <f t="shared" ca="1" si="143"/>
        <v>38</v>
      </c>
      <c r="H709" s="114">
        <f t="shared" ca="1" si="144"/>
        <v>12964</v>
      </c>
      <c r="I709" s="114" t="str">
        <f t="shared" ca="1" si="145"/>
        <v>Singapore</v>
      </c>
      <c r="J709" s="107">
        <f t="shared" ca="1" si="146"/>
        <v>1685.3200000000002</v>
      </c>
      <c r="K709" s="108">
        <f t="shared" ca="1" si="147"/>
        <v>260137.40690440923</v>
      </c>
      <c r="L709" s="111">
        <f t="shared" ca="1" si="148"/>
        <v>1811117.7743227053</v>
      </c>
      <c r="M709" s="102">
        <f t="shared" ca="1" si="149"/>
        <v>36</v>
      </c>
      <c r="N709" s="111">
        <f t="shared" ca="1" si="150"/>
        <v>26254.555918098937</v>
      </c>
      <c r="O709" s="102">
        <f t="shared" ca="1" si="151"/>
        <v>12</v>
      </c>
      <c r="P709" s="111">
        <f t="shared" ca="1" si="152"/>
        <v>486207.27604491566</v>
      </c>
      <c r="Q709" s="102">
        <f t="shared" ca="1" si="153"/>
        <v>96</v>
      </c>
      <c r="R709" s="110">
        <f t="shared" ca="1" si="154"/>
        <v>4</v>
      </c>
      <c r="S709">
        <f t="shared" ca="1" si="155"/>
        <v>167</v>
      </c>
    </row>
    <row r="710" spans="1:19">
      <c r="A710" s="49">
        <v>708</v>
      </c>
      <c r="B710">
        <v>1</v>
      </c>
      <c r="C710">
        <v>35</v>
      </c>
      <c r="D710">
        <v>39</v>
      </c>
      <c r="E710">
        <v>12000</v>
      </c>
      <c r="F710">
        <v>20000</v>
      </c>
      <c r="G710" s="61">
        <f t="shared" ca="1" si="143"/>
        <v>38</v>
      </c>
      <c r="H710" s="114">
        <f t="shared" ca="1" si="144"/>
        <v>18844</v>
      </c>
      <c r="I710" s="114" t="str">
        <f t="shared" ca="1" si="145"/>
        <v>Malaysia</v>
      </c>
      <c r="J710" s="107">
        <f t="shared" ca="1" si="146"/>
        <v>2449.7200000000003</v>
      </c>
      <c r="K710" s="108">
        <f t="shared" ca="1" si="147"/>
        <v>378126.29556515644</v>
      </c>
      <c r="L710" s="111">
        <f t="shared" ca="1" si="148"/>
        <v>3552814.990825261</v>
      </c>
      <c r="M710" s="102">
        <f t="shared" ca="1" si="149"/>
        <v>72</v>
      </c>
      <c r="N710" s="111">
        <f t="shared" ca="1" si="150"/>
        <v>42607.508399523867</v>
      </c>
      <c r="O710" s="102">
        <f t="shared" ca="1" si="151"/>
        <v>24</v>
      </c>
      <c r="P710" s="111">
        <f t="shared" ca="1" si="152"/>
        <v>481441.67789882608</v>
      </c>
      <c r="Q710" s="102">
        <f t="shared" ca="1" si="153"/>
        <v>48</v>
      </c>
      <c r="R710" s="110">
        <f t="shared" ca="1" si="154"/>
        <v>2</v>
      </c>
      <c r="S710">
        <f t="shared" ca="1" si="155"/>
        <v>167</v>
      </c>
    </row>
    <row r="711" spans="1:19">
      <c r="A711" s="49">
        <v>709</v>
      </c>
      <c r="B711">
        <v>1</v>
      </c>
      <c r="C711">
        <v>35</v>
      </c>
      <c r="D711">
        <v>39</v>
      </c>
      <c r="E711">
        <v>12000</v>
      </c>
      <c r="F711">
        <v>20000</v>
      </c>
      <c r="G711" s="61">
        <f t="shared" ca="1" si="143"/>
        <v>35</v>
      </c>
      <c r="H711" s="114">
        <f t="shared" ca="1" si="144"/>
        <v>17264</v>
      </c>
      <c r="I711" s="114" t="str">
        <f t="shared" ca="1" si="145"/>
        <v>Malaysia</v>
      </c>
      <c r="J711" s="107">
        <f t="shared" ca="1" si="146"/>
        <v>2244.3200000000002</v>
      </c>
      <c r="K711" s="108">
        <f t="shared" ca="1" si="147"/>
        <v>277146.8933214164</v>
      </c>
      <c r="L711" s="111">
        <f t="shared" ca="1" si="148"/>
        <v>2021851.8171889076</v>
      </c>
      <c r="M711" s="102">
        <f t="shared" ca="1" si="149"/>
        <v>36</v>
      </c>
      <c r="N711" s="111">
        <f t="shared" ca="1" si="150"/>
        <v>56179.547207792653</v>
      </c>
      <c r="O711" s="102">
        <f t="shared" ca="1" si="151"/>
        <v>84</v>
      </c>
      <c r="P711" s="111">
        <f t="shared" ca="1" si="152"/>
        <v>514979.18273809942</v>
      </c>
      <c r="Q711" s="102">
        <f t="shared" ca="1" si="153"/>
        <v>84</v>
      </c>
      <c r="R711" s="110">
        <f t="shared" ca="1" si="154"/>
        <v>7</v>
      </c>
      <c r="S711">
        <f t="shared" ca="1" si="155"/>
        <v>131</v>
      </c>
    </row>
    <row r="712" spans="1:19">
      <c r="A712" s="49">
        <v>710</v>
      </c>
      <c r="B712">
        <v>1</v>
      </c>
      <c r="C712">
        <v>35</v>
      </c>
      <c r="D712">
        <v>39</v>
      </c>
      <c r="E712">
        <v>12000</v>
      </c>
      <c r="F712">
        <v>20000</v>
      </c>
      <c r="G712" s="61">
        <f t="shared" ca="1" si="143"/>
        <v>38</v>
      </c>
      <c r="H712" s="114">
        <f t="shared" ca="1" si="144"/>
        <v>19020</v>
      </c>
      <c r="I712" s="114" t="str">
        <f t="shared" ca="1" si="145"/>
        <v>China</v>
      </c>
      <c r="J712" s="107">
        <f t="shared" ca="1" si="146"/>
        <v>2472.6</v>
      </c>
      <c r="K712" s="108">
        <f t="shared" ca="1" si="147"/>
        <v>381657.93576996779</v>
      </c>
      <c r="L712" s="111">
        <f t="shared" ca="1" si="148"/>
        <v>4323236.5573543012</v>
      </c>
      <c r="M712" s="102">
        <f t="shared" ca="1" si="149"/>
        <v>96</v>
      </c>
      <c r="N712" s="111">
        <f t="shared" ca="1" si="150"/>
        <v>64547.959045793672</v>
      </c>
      <c r="O712" s="102">
        <f t="shared" ca="1" si="151"/>
        <v>72</v>
      </c>
      <c r="P712" s="111">
        <f t="shared" ca="1" si="152"/>
        <v>485938.26754593867</v>
      </c>
      <c r="Q712" s="102">
        <f t="shared" ca="1" si="153"/>
        <v>48</v>
      </c>
      <c r="R712" s="110">
        <f t="shared" ca="1" si="154"/>
        <v>3</v>
      </c>
      <c r="S712">
        <f t="shared" ca="1" si="155"/>
        <v>167</v>
      </c>
    </row>
    <row r="713" spans="1:19">
      <c r="A713" s="49">
        <v>711</v>
      </c>
      <c r="B713">
        <v>0</v>
      </c>
      <c r="C713">
        <v>35</v>
      </c>
      <c r="D713">
        <v>39</v>
      </c>
      <c r="E713">
        <v>12000</v>
      </c>
      <c r="F713">
        <v>20000</v>
      </c>
      <c r="G713" s="61">
        <f t="shared" ca="1" si="143"/>
        <v>38</v>
      </c>
      <c r="H713" s="114">
        <f t="shared" ca="1" si="144"/>
        <v>13156</v>
      </c>
      <c r="I713" s="114" t="str">
        <f t="shared" ca="1" si="145"/>
        <v>Malaysia</v>
      </c>
      <c r="J713" s="107">
        <f t="shared" ca="1" si="146"/>
        <v>1710.28</v>
      </c>
      <c r="K713" s="108">
        <f t="shared" ca="1" si="147"/>
        <v>263990.1053096581</v>
      </c>
      <c r="L713" s="111">
        <f t="shared" ca="1" si="148"/>
        <v>1652587.2676953934</v>
      </c>
      <c r="M713" s="102">
        <f t="shared" ca="1" si="149"/>
        <v>24</v>
      </c>
      <c r="N713" s="111">
        <f t="shared" ca="1" si="150"/>
        <v>29746.570818517081</v>
      </c>
      <c r="O713" s="102">
        <f t="shared" ca="1" si="151"/>
        <v>24</v>
      </c>
      <c r="P713" s="111">
        <f t="shared" ca="1" si="152"/>
        <v>336120.0761216809</v>
      </c>
      <c r="Q713" s="102">
        <f t="shared" ca="1" si="153"/>
        <v>48</v>
      </c>
      <c r="R713" s="110">
        <f t="shared" ca="1" si="154"/>
        <v>5</v>
      </c>
      <c r="S713">
        <f t="shared" ca="1" si="155"/>
        <v>167</v>
      </c>
    </row>
    <row r="714" spans="1:19">
      <c r="A714" s="49">
        <v>712</v>
      </c>
      <c r="B714">
        <v>0</v>
      </c>
      <c r="C714">
        <v>35</v>
      </c>
      <c r="D714">
        <v>39</v>
      </c>
      <c r="E714">
        <v>12000</v>
      </c>
      <c r="F714">
        <v>20000</v>
      </c>
      <c r="G714" s="61">
        <f t="shared" ca="1" si="143"/>
        <v>35</v>
      </c>
      <c r="H714" s="114">
        <f t="shared" ca="1" si="144"/>
        <v>16640</v>
      </c>
      <c r="I714" s="114" t="str">
        <f t="shared" ca="1" si="145"/>
        <v>Singapore</v>
      </c>
      <c r="J714" s="107">
        <f t="shared" ca="1" si="146"/>
        <v>2163.2000000000003</v>
      </c>
      <c r="K714" s="108">
        <f t="shared" ca="1" si="147"/>
        <v>267129.53573148575</v>
      </c>
      <c r="L714" s="111">
        <f t="shared" ca="1" si="148"/>
        <v>2440204.428501334</v>
      </c>
      <c r="M714" s="102">
        <f t="shared" ca="1" si="149"/>
        <v>60</v>
      </c>
      <c r="N714" s="111">
        <f t="shared" ca="1" si="150"/>
        <v>39339.075087438949</v>
      </c>
      <c r="O714" s="102">
        <f t="shared" ca="1" si="151"/>
        <v>48</v>
      </c>
      <c r="P714" s="111">
        <f t="shared" ca="1" si="152"/>
        <v>321547.51791438059</v>
      </c>
      <c r="Q714" s="102">
        <f t="shared" ca="1" si="153"/>
        <v>36</v>
      </c>
      <c r="R714" s="110">
        <f t="shared" ca="1" si="154"/>
        <v>2</v>
      </c>
      <c r="S714">
        <f t="shared" ca="1" si="155"/>
        <v>131</v>
      </c>
    </row>
    <row r="715" spans="1:19">
      <c r="A715" s="49">
        <v>713</v>
      </c>
      <c r="B715">
        <v>0</v>
      </c>
      <c r="C715">
        <v>35</v>
      </c>
      <c r="D715">
        <v>39</v>
      </c>
      <c r="E715">
        <v>12000</v>
      </c>
      <c r="F715">
        <v>20000</v>
      </c>
      <c r="G715" s="61">
        <f t="shared" ca="1" si="143"/>
        <v>37</v>
      </c>
      <c r="H715" s="114">
        <f t="shared" ca="1" si="144"/>
        <v>12809</v>
      </c>
      <c r="I715" s="114" t="str">
        <f t="shared" ca="1" si="145"/>
        <v>Singapore</v>
      </c>
      <c r="J715" s="107">
        <f t="shared" ca="1" si="146"/>
        <v>1665.17</v>
      </c>
      <c r="K715" s="108">
        <f t="shared" ca="1" si="147"/>
        <v>240105.54814317348</v>
      </c>
      <c r="L715" s="111">
        <f t="shared" ca="1" si="148"/>
        <v>3355752.3190179565</v>
      </c>
      <c r="M715" s="102">
        <f t="shared" ca="1" si="149"/>
        <v>120</v>
      </c>
      <c r="N715" s="111">
        <f t="shared" ca="1" si="150"/>
        <v>50317.129456282157</v>
      </c>
      <c r="O715" s="102">
        <f t="shared" ca="1" si="151"/>
        <v>96</v>
      </c>
      <c r="P715" s="111">
        <f t="shared" ca="1" si="152"/>
        <v>223266.00582005587</v>
      </c>
      <c r="Q715" s="102">
        <f t="shared" ca="1" si="153"/>
        <v>12</v>
      </c>
      <c r="R715" s="110">
        <f t="shared" ca="1" si="154"/>
        <v>1</v>
      </c>
      <c r="S715">
        <f t="shared" ca="1" si="155"/>
        <v>155</v>
      </c>
    </row>
    <row r="716" spans="1:19">
      <c r="A716" s="49">
        <v>714</v>
      </c>
      <c r="B716">
        <v>0</v>
      </c>
      <c r="C716">
        <v>35</v>
      </c>
      <c r="D716">
        <v>39</v>
      </c>
      <c r="E716">
        <v>12000</v>
      </c>
      <c r="F716">
        <v>20000</v>
      </c>
      <c r="G716" s="61">
        <f t="shared" ca="1" si="143"/>
        <v>38</v>
      </c>
      <c r="H716" s="114">
        <f t="shared" ca="1" si="144"/>
        <v>19550</v>
      </c>
      <c r="I716" s="114" t="str">
        <f t="shared" ca="1" si="145"/>
        <v>Singapore</v>
      </c>
      <c r="J716" s="107">
        <f t="shared" ca="1" si="146"/>
        <v>2541.5</v>
      </c>
      <c r="K716" s="108">
        <f t="shared" ca="1" si="147"/>
        <v>392292.98865945695</v>
      </c>
      <c r="L716" s="111">
        <f t="shared" ca="1" si="148"/>
        <v>3027146.2672539596</v>
      </c>
      <c r="M716" s="102">
        <f t="shared" ca="1" si="149"/>
        <v>48</v>
      </c>
      <c r="N716" s="111">
        <f t="shared" ca="1" si="150"/>
        <v>87547.310025959392</v>
      </c>
      <c r="O716" s="102">
        <f t="shared" ca="1" si="151"/>
        <v>108</v>
      </c>
      <c r="P716" s="111">
        <f t="shared" ca="1" si="152"/>
        <v>668523.69237694959</v>
      </c>
      <c r="Q716" s="102">
        <f t="shared" ca="1" si="153"/>
        <v>84</v>
      </c>
      <c r="R716" s="110">
        <f t="shared" ca="1" si="154"/>
        <v>3</v>
      </c>
      <c r="S716">
        <f t="shared" ca="1" si="155"/>
        <v>167</v>
      </c>
    </row>
    <row r="717" spans="1:19">
      <c r="A717" s="49">
        <v>715</v>
      </c>
      <c r="B717">
        <v>0</v>
      </c>
      <c r="C717">
        <v>35</v>
      </c>
      <c r="D717">
        <v>39</v>
      </c>
      <c r="E717">
        <v>12000</v>
      </c>
      <c r="F717">
        <v>20000</v>
      </c>
      <c r="G717" s="61">
        <f t="shared" ca="1" si="143"/>
        <v>35</v>
      </c>
      <c r="H717" s="114">
        <f t="shared" ca="1" si="144"/>
        <v>13480</v>
      </c>
      <c r="I717" s="114" t="str">
        <f t="shared" ca="1" si="145"/>
        <v>Singapore</v>
      </c>
      <c r="J717" s="107">
        <f t="shared" ca="1" si="146"/>
        <v>1752.4</v>
      </c>
      <c r="K717" s="108">
        <f t="shared" ca="1" si="147"/>
        <v>216400.60947478531</v>
      </c>
      <c r="L717" s="111">
        <f t="shared" ca="1" si="148"/>
        <v>2436992.5096573639</v>
      </c>
      <c r="M717" s="102">
        <f t="shared" ca="1" si="149"/>
        <v>84</v>
      </c>
      <c r="N717" s="111">
        <f t="shared" ca="1" si="150"/>
        <v>48472.744764848132</v>
      </c>
      <c r="O717" s="102">
        <f t="shared" ca="1" si="151"/>
        <v>96</v>
      </c>
      <c r="P717" s="111">
        <f t="shared" ca="1" si="152"/>
        <v>362775.41227394738</v>
      </c>
      <c r="Q717" s="102">
        <f t="shared" ca="1" si="153"/>
        <v>72</v>
      </c>
      <c r="R717" s="110">
        <f t="shared" ca="1" si="154"/>
        <v>6</v>
      </c>
      <c r="S717">
        <f t="shared" ca="1" si="155"/>
        <v>131</v>
      </c>
    </row>
    <row r="718" spans="1:19">
      <c r="A718" s="49">
        <v>716</v>
      </c>
      <c r="B718">
        <v>0</v>
      </c>
      <c r="C718">
        <v>35</v>
      </c>
      <c r="D718">
        <v>39</v>
      </c>
      <c r="E718">
        <v>12000</v>
      </c>
      <c r="F718">
        <v>20000</v>
      </c>
      <c r="G718" s="61">
        <f t="shared" ca="1" si="143"/>
        <v>39</v>
      </c>
      <c r="H718" s="114">
        <f t="shared" ca="1" si="144"/>
        <v>15524</v>
      </c>
      <c r="I718" s="114" t="str">
        <f t="shared" ca="1" si="145"/>
        <v>Singapore</v>
      </c>
      <c r="J718" s="107">
        <f t="shared" ca="1" si="146"/>
        <v>2018.1200000000001</v>
      </c>
      <c r="K718" s="108">
        <f t="shared" ca="1" si="147"/>
        <v>331763.25812790362</v>
      </c>
      <c r="L718" s="111">
        <f t="shared" ca="1" si="148"/>
        <v>2779505.4607991586</v>
      </c>
      <c r="M718" s="102">
        <f t="shared" ca="1" si="149"/>
        <v>60</v>
      </c>
      <c r="N718" s="111">
        <f t="shared" ca="1" si="150"/>
        <v>33335.648565227166</v>
      </c>
      <c r="O718" s="102">
        <f t="shared" ca="1" si="151"/>
        <v>12</v>
      </c>
      <c r="P718" s="111">
        <f t="shared" ca="1" si="152"/>
        <v>605147.16702256189</v>
      </c>
      <c r="Q718" s="102">
        <f t="shared" ca="1" si="153"/>
        <v>96</v>
      </c>
      <c r="R718" s="110">
        <f t="shared" ca="1" si="154"/>
        <v>7</v>
      </c>
      <c r="S718">
        <f t="shared" ca="1" si="155"/>
        <v>179</v>
      </c>
    </row>
    <row r="719" spans="1:19">
      <c r="A719" s="49">
        <v>717</v>
      </c>
      <c r="B719">
        <v>0</v>
      </c>
      <c r="C719">
        <v>35</v>
      </c>
      <c r="D719">
        <v>39</v>
      </c>
      <c r="E719">
        <v>12000</v>
      </c>
      <c r="F719">
        <v>20000</v>
      </c>
      <c r="G719" s="61">
        <f t="shared" ca="1" si="143"/>
        <v>39</v>
      </c>
      <c r="H719" s="114">
        <f t="shared" ca="1" si="144"/>
        <v>13319</v>
      </c>
      <c r="I719" s="114" t="str">
        <f t="shared" ca="1" si="145"/>
        <v>Malaysia</v>
      </c>
      <c r="J719" s="107">
        <f t="shared" ca="1" si="146"/>
        <v>1731.47</v>
      </c>
      <c r="K719" s="108">
        <f t="shared" ca="1" si="147"/>
        <v>284640.22384730406</v>
      </c>
      <c r="L719" s="111">
        <f t="shared" ca="1" si="148"/>
        <v>2874910.9006777708</v>
      </c>
      <c r="M719" s="102">
        <f t="shared" ca="1" si="149"/>
        <v>84</v>
      </c>
      <c r="N719" s="111">
        <f t="shared" ca="1" si="150"/>
        <v>56639.257343984689</v>
      </c>
      <c r="O719" s="102">
        <f t="shared" ca="1" si="151"/>
        <v>96</v>
      </c>
      <c r="P719" s="111">
        <f t="shared" ca="1" si="152"/>
        <v>393477.09890127275</v>
      </c>
      <c r="Q719" s="102">
        <f t="shared" ca="1" si="153"/>
        <v>60</v>
      </c>
      <c r="R719" s="110">
        <f t="shared" ca="1" si="154"/>
        <v>4</v>
      </c>
      <c r="S719">
        <f t="shared" ca="1" si="155"/>
        <v>179</v>
      </c>
    </row>
    <row r="720" spans="1:19">
      <c r="A720" s="49">
        <v>718</v>
      </c>
      <c r="B720">
        <v>0</v>
      </c>
      <c r="C720">
        <v>35</v>
      </c>
      <c r="D720">
        <v>39</v>
      </c>
      <c r="E720">
        <v>12000</v>
      </c>
      <c r="F720">
        <v>20000</v>
      </c>
      <c r="G720" s="61">
        <f t="shared" ca="1" si="143"/>
        <v>36</v>
      </c>
      <c r="H720" s="114">
        <f t="shared" ca="1" si="144"/>
        <v>13614</v>
      </c>
      <c r="I720" s="114" t="str">
        <f t="shared" ca="1" si="145"/>
        <v>Singapore</v>
      </c>
      <c r="J720" s="107">
        <f t="shared" ca="1" si="146"/>
        <v>1769.8200000000002</v>
      </c>
      <c r="K720" s="108">
        <f t="shared" ca="1" si="147"/>
        <v>236986.71114802794</v>
      </c>
      <c r="L720" s="111">
        <f t="shared" ca="1" si="148"/>
        <v>1896035.0488535699</v>
      </c>
      <c r="M720" s="102">
        <f t="shared" ca="1" si="149"/>
        <v>48</v>
      </c>
      <c r="N720" s="111">
        <f t="shared" ca="1" si="150"/>
        <v>42072.212886697729</v>
      </c>
      <c r="O720" s="102">
        <f t="shared" ca="1" si="151"/>
        <v>72</v>
      </c>
      <c r="P720" s="111">
        <f t="shared" ca="1" si="152"/>
        <v>221669.57913213497</v>
      </c>
      <c r="Q720" s="102">
        <f t="shared" ca="1" si="153"/>
        <v>12</v>
      </c>
      <c r="R720" s="110">
        <f t="shared" ca="1" si="154"/>
        <v>5</v>
      </c>
      <c r="S720">
        <f t="shared" ca="1" si="155"/>
        <v>143</v>
      </c>
    </row>
    <row r="721" spans="1:19">
      <c r="A721" s="49">
        <v>719</v>
      </c>
      <c r="B721">
        <v>1</v>
      </c>
      <c r="C721">
        <v>40</v>
      </c>
      <c r="D721">
        <v>44</v>
      </c>
      <c r="E721">
        <v>0</v>
      </c>
      <c r="F721">
        <v>500</v>
      </c>
      <c r="G721" s="61">
        <f t="shared" ca="1" si="143"/>
        <v>42</v>
      </c>
      <c r="H721" s="114">
        <f t="shared" ca="1" si="144"/>
        <v>302</v>
      </c>
      <c r="I721" s="114" t="str">
        <f t="shared" ca="1" si="145"/>
        <v>China</v>
      </c>
      <c r="J721" s="107">
        <f t="shared" ca="1" si="146"/>
        <v>39.26</v>
      </c>
      <c r="K721" s="108">
        <f t="shared" ca="1" si="147"/>
        <v>7607.4455392870505</v>
      </c>
      <c r="L721" s="111">
        <f t="shared" ca="1" si="148"/>
        <v>42027.560672201667</v>
      </c>
      <c r="M721" s="102">
        <f t="shared" ca="1" si="149"/>
        <v>12</v>
      </c>
      <c r="N721" s="111">
        <f t="shared" ca="1" si="150"/>
        <v>1684.2684764361379</v>
      </c>
      <c r="O721" s="102">
        <f t="shared" ca="1" si="151"/>
        <v>120</v>
      </c>
      <c r="P721" s="111">
        <f t="shared" ca="1" si="152"/>
        <v>8398.8591934797478</v>
      </c>
      <c r="Q721" s="102">
        <f t="shared" ca="1" si="153"/>
        <v>36</v>
      </c>
      <c r="R721" s="110">
        <f t="shared" ca="1" si="154"/>
        <v>5</v>
      </c>
      <c r="S721">
        <f t="shared" ca="1" si="155"/>
        <v>215</v>
      </c>
    </row>
    <row r="722" spans="1:19">
      <c r="A722" s="49">
        <v>720</v>
      </c>
      <c r="B722">
        <v>0</v>
      </c>
      <c r="C722">
        <v>40</v>
      </c>
      <c r="D722">
        <v>44</v>
      </c>
      <c r="E722">
        <v>0</v>
      </c>
      <c r="F722">
        <v>500</v>
      </c>
      <c r="G722" s="61">
        <f t="shared" ca="1" si="143"/>
        <v>42</v>
      </c>
      <c r="H722" s="114">
        <f t="shared" ca="1" si="144"/>
        <v>213</v>
      </c>
      <c r="I722" s="114" t="str">
        <f t="shared" ca="1" si="145"/>
        <v>Malaysia</v>
      </c>
      <c r="J722" s="107">
        <f t="shared" ca="1" si="146"/>
        <v>27.69</v>
      </c>
      <c r="K722" s="108">
        <f t="shared" ca="1" si="147"/>
        <v>5365.5162247289472</v>
      </c>
      <c r="L722" s="111">
        <f t="shared" ca="1" si="148"/>
        <v>55902.063343966074</v>
      </c>
      <c r="M722" s="102">
        <f t="shared" ca="1" si="149"/>
        <v>96</v>
      </c>
      <c r="N722" s="111">
        <f t="shared" ca="1" si="150"/>
        <v>1006.2371401913891</v>
      </c>
      <c r="O722" s="102">
        <f t="shared" ca="1" si="151"/>
        <v>96</v>
      </c>
      <c r="P722" s="111">
        <f t="shared" ca="1" si="152"/>
        <v>7767.6560944590483</v>
      </c>
      <c r="Q722" s="102">
        <f t="shared" ca="1" si="153"/>
        <v>72</v>
      </c>
      <c r="R722" s="110">
        <f t="shared" ca="1" si="154"/>
        <v>7</v>
      </c>
      <c r="S722">
        <f t="shared" ca="1" si="155"/>
        <v>215</v>
      </c>
    </row>
    <row r="723" spans="1:19">
      <c r="A723" s="49">
        <v>721</v>
      </c>
      <c r="B723">
        <v>0</v>
      </c>
      <c r="C723">
        <v>40</v>
      </c>
      <c r="D723">
        <v>44</v>
      </c>
      <c r="E723">
        <v>0</v>
      </c>
      <c r="F723">
        <v>500</v>
      </c>
      <c r="G723" s="61">
        <f t="shared" ca="1" si="143"/>
        <v>40</v>
      </c>
      <c r="H723" s="114">
        <f t="shared" ca="1" si="144"/>
        <v>29</v>
      </c>
      <c r="I723" s="114" t="str">
        <f t="shared" ca="1" si="145"/>
        <v>Malaysia</v>
      </c>
      <c r="J723" s="107">
        <f t="shared" ca="1" si="146"/>
        <v>3.77</v>
      </c>
      <c r="K723" s="108">
        <f t="shared" ca="1" si="147"/>
        <v>657.13490083126146</v>
      </c>
      <c r="L723" s="111">
        <f t="shared" ca="1" si="148"/>
        <v>6506.1241029726152</v>
      </c>
      <c r="M723" s="102">
        <f t="shared" ca="1" si="149"/>
        <v>84</v>
      </c>
      <c r="N723" s="111">
        <f t="shared" ca="1" si="150"/>
        <v>88.75646722029424</v>
      </c>
      <c r="O723" s="102">
        <f t="shared" ca="1" si="151"/>
        <v>48</v>
      </c>
      <c r="P723" s="111">
        <f t="shared" ca="1" si="152"/>
        <v>668.22616991726659</v>
      </c>
      <c r="Q723" s="102">
        <f t="shared" ca="1" si="153"/>
        <v>24</v>
      </c>
      <c r="R723" s="110">
        <f t="shared" ca="1" si="154"/>
        <v>4</v>
      </c>
      <c r="S723">
        <f t="shared" ca="1" si="155"/>
        <v>191</v>
      </c>
    </row>
    <row r="724" spans="1:19">
      <c r="A724" s="49">
        <v>722</v>
      </c>
      <c r="B724">
        <v>1</v>
      </c>
      <c r="C724">
        <v>40</v>
      </c>
      <c r="D724">
        <v>44</v>
      </c>
      <c r="E724">
        <v>500</v>
      </c>
      <c r="F724">
        <v>999</v>
      </c>
      <c r="G724" s="61">
        <f t="shared" ca="1" si="143"/>
        <v>41</v>
      </c>
      <c r="H724" s="114">
        <f t="shared" ca="1" si="144"/>
        <v>903</v>
      </c>
      <c r="I724" s="114" t="str">
        <f t="shared" ca="1" si="145"/>
        <v>Singapore</v>
      </c>
      <c r="J724" s="107">
        <f t="shared" ca="1" si="146"/>
        <v>117.39</v>
      </c>
      <c r="K724" s="108">
        <f t="shared" ca="1" si="147"/>
        <v>21611.349902309921</v>
      </c>
      <c r="L724" s="111">
        <f t="shared" ca="1" si="148"/>
        <v>229204.23095057218</v>
      </c>
      <c r="M724" s="102">
        <f t="shared" ca="1" si="149"/>
        <v>96</v>
      </c>
      <c r="N724" s="111">
        <f t="shared" ca="1" si="150"/>
        <v>4884.3360555754407</v>
      </c>
      <c r="O724" s="102">
        <f t="shared" ca="1" si="151"/>
        <v>120</v>
      </c>
      <c r="P724" s="111">
        <f t="shared" ca="1" si="152"/>
        <v>37818.6981068444</v>
      </c>
      <c r="Q724" s="102">
        <f t="shared" ca="1" si="153"/>
        <v>96</v>
      </c>
      <c r="R724" s="110">
        <f t="shared" ca="1" si="154"/>
        <v>5</v>
      </c>
      <c r="S724">
        <f t="shared" ca="1" si="155"/>
        <v>203</v>
      </c>
    </row>
    <row r="725" spans="1:19">
      <c r="A725" s="49">
        <v>723</v>
      </c>
      <c r="B725">
        <v>0</v>
      </c>
      <c r="C725">
        <v>40</v>
      </c>
      <c r="D725">
        <v>44</v>
      </c>
      <c r="E725">
        <v>500</v>
      </c>
      <c r="F725">
        <v>999</v>
      </c>
      <c r="G725" s="61">
        <f t="shared" ca="1" si="143"/>
        <v>43</v>
      </c>
      <c r="H725" s="114">
        <f t="shared" ca="1" si="144"/>
        <v>868</v>
      </c>
      <c r="I725" s="114" t="str">
        <f t="shared" ca="1" si="145"/>
        <v>Singapore</v>
      </c>
      <c r="J725" s="107">
        <f t="shared" ca="1" si="146"/>
        <v>112.84</v>
      </c>
      <c r="K725" s="108">
        <f t="shared" ca="1" si="147"/>
        <v>22943.116989625229</v>
      </c>
      <c r="L725" s="111">
        <f t="shared" ca="1" si="148"/>
        <v>198676.08157583789</v>
      </c>
      <c r="M725" s="102">
        <f t="shared" ca="1" si="149"/>
        <v>72</v>
      </c>
      <c r="N725" s="111">
        <f t="shared" ca="1" si="150"/>
        <v>3279.204767563368</v>
      </c>
      <c r="O725" s="102">
        <f t="shared" ca="1" si="151"/>
        <v>60</v>
      </c>
      <c r="P725" s="111">
        <f t="shared" ca="1" si="152"/>
        <v>30059.377035997546</v>
      </c>
      <c r="Q725" s="102">
        <f t="shared" ca="1" si="153"/>
        <v>60</v>
      </c>
      <c r="R725" s="110">
        <f t="shared" ca="1" si="154"/>
        <v>2</v>
      </c>
      <c r="S725">
        <f t="shared" ca="1" si="155"/>
        <v>227</v>
      </c>
    </row>
    <row r="726" spans="1:19">
      <c r="A726" s="49">
        <v>724</v>
      </c>
      <c r="B726">
        <v>0</v>
      </c>
      <c r="C726">
        <v>40</v>
      </c>
      <c r="D726">
        <v>44</v>
      </c>
      <c r="E726">
        <v>500</v>
      </c>
      <c r="F726">
        <v>999</v>
      </c>
      <c r="G726" s="61">
        <f t="shared" ca="1" si="143"/>
        <v>42</v>
      </c>
      <c r="H726" s="114">
        <f t="shared" ca="1" si="144"/>
        <v>915</v>
      </c>
      <c r="I726" s="114" t="str">
        <f t="shared" ca="1" si="145"/>
        <v>China</v>
      </c>
      <c r="J726" s="107">
        <f t="shared" ca="1" si="146"/>
        <v>118.95</v>
      </c>
      <c r="K726" s="108">
        <f t="shared" ca="1" si="147"/>
        <v>23049.048571018713</v>
      </c>
      <c r="L726" s="111">
        <f t="shared" ca="1" si="148"/>
        <v>154223.48308316214</v>
      </c>
      <c r="M726" s="102">
        <f t="shared" ca="1" si="149"/>
        <v>36</v>
      </c>
      <c r="N726" s="111">
        <f t="shared" ca="1" si="150"/>
        <v>4699.7749211870969</v>
      </c>
      <c r="O726" s="102">
        <f t="shared" ca="1" si="151"/>
        <v>108</v>
      </c>
      <c r="P726" s="111">
        <f t="shared" ca="1" si="152"/>
        <v>30544.59483246228</v>
      </c>
      <c r="Q726" s="102">
        <f t="shared" ca="1" si="153"/>
        <v>60</v>
      </c>
      <c r="R726" s="110">
        <f t="shared" ca="1" si="154"/>
        <v>6</v>
      </c>
      <c r="S726">
        <f t="shared" ca="1" si="155"/>
        <v>215</v>
      </c>
    </row>
    <row r="727" spans="1:19">
      <c r="A727" s="49">
        <v>725</v>
      </c>
      <c r="B727">
        <v>0</v>
      </c>
      <c r="C727">
        <v>40</v>
      </c>
      <c r="D727">
        <v>44</v>
      </c>
      <c r="E727">
        <v>500</v>
      </c>
      <c r="F727">
        <v>999</v>
      </c>
      <c r="G727" s="61">
        <f t="shared" ca="1" si="143"/>
        <v>43</v>
      </c>
      <c r="H727" s="114">
        <f t="shared" ca="1" si="144"/>
        <v>956</v>
      </c>
      <c r="I727" s="114" t="str">
        <f t="shared" ca="1" si="145"/>
        <v>Singapore</v>
      </c>
      <c r="J727" s="107">
        <f t="shared" ca="1" si="146"/>
        <v>124.28</v>
      </c>
      <c r="K727" s="108">
        <f t="shared" ca="1" si="147"/>
        <v>25269.147283504284</v>
      </c>
      <c r="L727" s="111">
        <f t="shared" ca="1" si="148"/>
        <v>238258.56237115362</v>
      </c>
      <c r="M727" s="102">
        <f t="shared" ca="1" si="149"/>
        <v>84</v>
      </c>
      <c r="N727" s="111">
        <f t="shared" ca="1" si="150"/>
        <v>4662.8659214147256</v>
      </c>
      <c r="O727" s="102">
        <f t="shared" ca="1" si="151"/>
        <v>96</v>
      </c>
      <c r="P727" s="111">
        <f t="shared" ca="1" si="152"/>
        <v>27689.985318453186</v>
      </c>
      <c r="Q727" s="102">
        <f t="shared" ca="1" si="153"/>
        <v>36</v>
      </c>
      <c r="R727" s="110">
        <f t="shared" ca="1" si="154"/>
        <v>2</v>
      </c>
      <c r="S727">
        <f t="shared" ca="1" si="155"/>
        <v>227</v>
      </c>
    </row>
    <row r="728" spans="1:19">
      <c r="A728" s="49">
        <v>726</v>
      </c>
      <c r="B728">
        <v>0</v>
      </c>
      <c r="C728">
        <v>40</v>
      </c>
      <c r="D728">
        <v>44</v>
      </c>
      <c r="E728">
        <v>500</v>
      </c>
      <c r="F728">
        <v>999</v>
      </c>
      <c r="G728" s="61">
        <f t="shared" ca="1" si="143"/>
        <v>44</v>
      </c>
      <c r="H728" s="114">
        <f t="shared" ca="1" si="144"/>
        <v>987</v>
      </c>
      <c r="I728" s="114" t="str">
        <f t="shared" ca="1" si="145"/>
        <v>China</v>
      </c>
      <c r="J728" s="107">
        <f t="shared" ca="1" si="146"/>
        <v>128.31</v>
      </c>
      <c r="K728" s="108">
        <f t="shared" ca="1" si="147"/>
        <v>27299.29545137411</v>
      </c>
      <c r="L728" s="111">
        <f t="shared" ca="1" si="148"/>
        <v>323898.3141679751</v>
      </c>
      <c r="M728" s="102">
        <f t="shared" ca="1" si="149"/>
        <v>120</v>
      </c>
      <c r="N728" s="111">
        <f t="shared" ca="1" si="150"/>
        <v>4571.4309064334429</v>
      </c>
      <c r="O728" s="102">
        <f t="shared" ca="1" si="151"/>
        <v>84</v>
      </c>
      <c r="P728" s="111">
        <f t="shared" ca="1" si="152"/>
        <v>49340.447913725788</v>
      </c>
      <c r="Q728" s="102">
        <f t="shared" ca="1" si="153"/>
        <v>108</v>
      </c>
      <c r="R728" s="110">
        <f t="shared" ca="1" si="154"/>
        <v>2</v>
      </c>
      <c r="S728">
        <f t="shared" ca="1" si="155"/>
        <v>239</v>
      </c>
    </row>
    <row r="729" spans="1:19">
      <c r="A729" s="49">
        <v>727</v>
      </c>
      <c r="B729">
        <v>1</v>
      </c>
      <c r="C729">
        <v>40</v>
      </c>
      <c r="D729">
        <v>44</v>
      </c>
      <c r="E729">
        <v>1000</v>
      </c>
      <c r="F729">
        <v>1499</v>
      </c>
      <c r="G729" s="61">
        <f t="shared" ca="1" si="143"/>
        <v>44</v>
      </c>
      <c r="H729" s="114">
        <f t="shared" ca="1" si="144"/>
        <v>1053</v>
      </c>
      <c r="I729" s="114" t="str">
        <f t="shared" ca="1" si="145"/>
        <v>Singapore</v>
      </c>
      <c r="J729" s="107">
        <f t="shared" ca="1" si="146"/>
        <v>136.89000000000001</v>
      </c>
      <c r="K729" s="108">
        <f t="shared" ca="1" si="147"/>
        <v>29124.780253593657</v>
      </c>
      <c r="L729" s="111">
        <f t="shared" ca="1" si="148"/>
        <v>160061.35725799279</v>
      </c>
      <c r="M729" s="102">
        <f t="shared" ca="1" si="149"/>
        <v>12</v>
      </c>
      <c r="N729" s="111">
        <f t="shared" ca="1" si="150"/>
        <v>3458.1153263942674</v>
      </c>
      <c r="O729" s="102">
        <f t="shared" ca="1" si="151"/>
        <v>36</v>
      </c>
      <c r="P729" s="111">
        <f t="shared" ca="1" si="152"/>
        <v>26410.123947568813</v>
      </c>
      <c r="Q729" s="102">
        <f t="shared" ca="1" si="153"/>
        <v>12</v>
      </c>
      <c r="R729" s="110">
        <f t="shared" ca="1" si="154"/>
        <v>2</v>
      </c>
      <c r="S729">
        <f t="shared" ca="1" si="155"/>
        <v>239</v>
      </c>
    </row>
    <row r="730" spans="1:19">
      <c r="A730" s="49">
        <v>728</v>
      </c>
      <c r="B730">
        <v>1</v>
      </c>
      <c r="C730">
        <v>40</v>
      </c>
      <c r="D730">
        <v>44</v>
      </c>
      <c r="E730">
        <v>1000</v>
      </c>
      <c r="F730">
        <v>1499</v>
      </c>
      <c r="G730" s="61">
        <f t="shared" ca="1" si="143"/>
        <v>42</v>
      </c>
      <c r="H730" s="114">
        <f t="shared" ca="1" si="144"/>
        <v>1212</v>
      </c>
      <c r="I730" s="114" t="str">
        <f t="shared" ca="1" si="145"/>
        <v>Singapore</v>
      </c>
      <c r="J730" s="107">
        <f t="shared" ca="1" si="146"/>
        <v>157.56</v>
      </c>
      <c r="K730" s="108">
        <f t="shared" ca="1" si="147"/>
        <v>30530.543025218234</v>
      </c>
      <c r="L730" s="111">
        <f t="shared" ca="1" si="148"/>
        <v>267873.07402146439</v>
      </c>
      <c r="M730" s="102">
        <f t="shared" ca="1" si="149"/>
        <v>72</v>
      </c>
      <c r="N730" s="111">
        <f t="shared" ca="1" si="150"/>
        <v>5258.416819656336</v>
      </c>
      <c r="O730" s="102">
        <f t="shared" ca="1" si="151"/>
        <v>84</v>
      </c>
      <c r="P730" s="111">
        <f t="shared" ca="1" si="152"/>
        <v>52484.951302940535</v>
      </c>
      <c r="Q730" s="102">
        <f t="shared" ca="1" si="153"/>
        <v>96</v>
      </c>
      <c r="R730" s="110">
        <f t="shared" ca="1" si="154"/>
        <v>4</v>
      </c>
      <c r="S730">
        <f t="shared" ca="1" si="155"/>
        <v>215</v>
      </c>
    </row>
    <row r="731" spans="1:19">
      <c r="A731" s="49">
        <v>729</v>
      </c>
      <c r="B731">
        <v>1</v>
      </c>
      <c r="C731">
        <v>40</v>
      </c>
      <c r="D731">
        <v>44</v>
      </c>
      <c r="E731">
        <v>1000</v>
      </c>
      <c r="F731">
        <v>1499</v>
      </c>
      <c r="G731" s="61">
        <f t="shared" ca="1" si="143"/>
        <v>43</v>
      </c>
      <c r="H731" s="114">
        <f t="shared" ca="1" si="144"/>
        <v>1372</v>
      </c>
      <c r="I731" s="114" t="str">
        <f t="shared" ca="1" si="145"/>
        <v>Singapore</v>
      </c>
      <c r="J731" s="107">
        <f t="shared" ca="1" si="146"/>
        <v>178.36</v>
      </c>
      <c r="K731" s="108">
        <f t="shared" ca="1" si="147"/>
        <v>36264.926854568905</v>
      </c>
      <c r="L731" s="111">
        <f t="shared" ca="1" si="148"/>
        <v>219607.55691688898</v>
      </c>
      <c r="M731" s="102">
        <f t="shared" ca="1" si="149"/>
        <v>24</v>
      </c>
      <c r="N731" s="111">
        <f t="shared" ca="1" si="150"/>
        <v>6154.8467116297152</v>
      </c>
      <c r="O731" s="102">
        <f t="shared" ca="1" si="151"/>
        <v>84</v>
      </c>
      <c r="P731" s="111">
        <f t="shared" ca="1" si="152"/>
        <v>72228.084199451798</v>
      </c>
      <c r="Q731" s="102">
        <f t="shared" ca="1" si="153"/>
        <v>120</v>
      </c>
      <c r="R731" s="110">
        <f t="shared" ca="1" si="154"/>
        <v>2</v>
      </c>
      <c r="S731">
        <f t="shared" ca="1" si="155"/>
        <v>227</v>
      </c>
    </row>
    <row r="732" spans="1:19">
      <c r="A732" s="49">
        <v>730</v>
      </c>
      <c r="B732">
        <v>1</v>
      </c>
      <c r="C732">
        <v>40</v>
      </c>
      <c r="D732">
        <v>44</v>
      </c>
      <c r="E732">
        <v>1000</v>
      </c>
      <c r="F732">
        <v>1499</v>
      </c>
      <c r="G732" s="61">
        <f t="shared" ca="1" si="143"/>
        <v>43</v>
      </c>
      <c r="H732" s="114">
        <f t="shared" ca="1" si="144"/>
        <v>1032</v>
      </c>
      <c r="I732" s="114" t="str">
        <f t="shared" ca="1" si="145"/>
        <v>China</v>
      </c>
      <c r="J732" s="107">
        <f t="shared" ca="1" si="146"/>
        <v>134.16</v>
      </c>
      <c r="K732" s="108">
        <f t="shared" ca="1" si="147"/>
        <v>27277.991628218009</v>
      </c>
      <c r="L732" s="111">
        <f t="shared" ca="1" si="148"/>
        <v>150284.22918187189</v>
      </c>
      <c r="M732" s="102">
        <f t="shared" ca="1" si="149"/>
        <v>12</v>
      </c>
      <c r="N732" s="111">
        <f t="shared" ca="1" si="150"/>
        <v>4251.8512573188527</v>
      </c>
      <c r="O732" s="102">
        <f t="shared" ca="1" si="151"/>
        <v>72</v>
      </c>
      <c r="P732" s="111">
        <f t="shared" ca="1" si="152"/>
        <v>42437.937239079532</v>
      </c>
      <c r="Q732" s="102">
        <f t="shared" ca="1" si="153"/>
        <v>84</v>
      </c>
      <c r="R732" s="110">
        <f t="shared" ca="1" si="154"/>
        <v>5</v>
      </c>
      <c r="S732">
        <f t="shared" ca="1" si="155"/>
        <v>227</v>
      </c>
    </row>
    <row r="733" spans="1:19">
      <c r="A733" s="49">
        <v>731</v>
      </c>
      <c r="B733">
        <v>0</v>
      </c>
      <c r="C733">
        <v>40</v>
      </c>
      <c r="D733">
        <v>44</v>
      </c>
      <c r="E733">
        <v>1000</v>
      </c>
      <c r="F733">
        <v>1499</v>
      </c>
      <c r="G733" s="61">
        <f t="shared" ca="1" si="143"/>
        <v>43</v>
      </c>
      <c r="H733" s="114">
        <f t="shared" ca="1" si="144"/>
        <v>1083</v>
      </c>
      <c r="I733" s="114" t="str">
        <f t="shared" ca="1" si="145"/>
        <v>Singapore</v>
      </c>
      <c r="J733" s="107">
        <f t="shared" ca="1" si="146"/>
        <v>140.79</v>
      </c>
      <c r="K733" s="108">
        <f t="shared" ca="1" si="147"/>
        <v>28626.031912170645</v>
      </c>
      <c r="L733" s="111">
        <f t="shared" ca="1" si="148"/>
        <v>247887.3229799913</v>
      </c>
      <c r="M733" s="102">
        <f t="shared" ca="1" si="149"/>
        <v>72</v>
      </c>
      <c r="N733" s="111">
        <f t="shared" ca="1" si="150"/>
        <v>5735.4674889673497</v>
      </c>
      <c r="O733" s="102">
        <f t="shared" ca="1" si="151"/>
        <v>108</v>
      </c>
      <c r="P733" s="111">
        <f t="shared" ca="1" si="152"/>
        <v>31368.466631678657</v>
      </c>
      <c r="Q733" s="102">
        <f t="shared" ca="1" si="153"/>
        <v>36</v>
      </c>
      <c r="R733" s="110">
        <f t="shared" ca="1" si="154"/>
        <v>7</v>
      </c>
      <c r="S733">
        <f t="shared" ca="1" si="155"/>
        <v>227</v>
      </c>
    </row>
    <row r="734" spans="1:19">
      <c r="A734" s="49">
        <v>732</v>
      </c>
      <c r="B734">
        <v>0</v>
      </c>
      <c r="C734">
        <v>40</v>
      </c>
      <c r="D734">
        <v>44</v>
      </c>
      <c r="E734">
        <v>1000</v>
      </c>
      <c r="F734">
        <v>1499</v>
      </c>
      <c r="G734" s="61">
        <f t="shared" ca="1" si="143"/>
        <v>42</v>
      </c>
      <c r="H734" s="114">
        <f t="shared" ca="1" si="144"/>
        <v>1253</v>
      </c>
      <c r="I734" s="114" t="str">
        <f t="shared" ca="1" si="145"/>
        <v>Malaysia</v>
      </c>
      <c r="J734" s="107">
        <f t="shared" ca="1" si="146"/>
        <v>162.89000000000001</v>
      </c>
      <c r="K734" s="108">
        <f t="shared" ca="1" si="147"/>
        <v>31563.341922936019</v>
      </c>
      <c r="L734" s="111">
        <f t="shared" ca="1" si="148"/>
        <v>302016.69760860794</v>
      </c>
      <c r="M734" s="102">
        <f t="shared" ca="1" si="149"/>
        <v>84</v>
      </c>
      <c r="N734" s="111">
        <f t="shared" ca="1" si="150"/>
        <v>3801.4824453088963</v>
      </c>
      <c r="O734" s="102">
        <f t="shared" ca="1" si="151"/>
        <v>36</v>
      </c>
      <c r="P734" s="111">
        <f t="shared" ca="1" si="152"/>
        <v>41827.734781503008</v>
      </c>
      <c r="Q734" s="102">
        <f t="shared" ca="1" si="153"/>
        <v>60</v>
      </c>
      <c r="R734" s="110">
        <f t="shared" ca="1" si="154"/>
        <v>3</v>
      </c>
      <c r="S734">
        <f t="shared" ca="1" si="155"/>
        <v>215</v>
      </c>
    </row>
    <row r="735" spans="1:19">
      <c r="A735" s="49">
        <v>733</v>
      </c>
      <c r="B735">
        <v>0</v>
      </c>
      <c r="C735">
        <v>40</v>
      </c>
      <c r="D735">
        <v>44</v>
      </c>
      <c r="E735">
        <v>1000</v>
      </c>
      <c r="F735">
        <v>1499</v>
      </c>
      <c r="G735" s="61">
        <f t="shared" ca="1" si="143"/>
        <v>40</v>
      </c>
      <c r="H735" s="114">
        <f t="shared" ca="1" si="144"/>
        <v>1173</v>
      </c>
      <c r="I735" s="114" t="str">
        <f t="shared" ca="1" si="145"/>
        <v>Singapore</v>
      </c>
      <c r="J735" s="107">
        <f t="shared" ca="1" si="146"/>
        <v>152.49</v>
      </c>
      <c r="K735" s="108">
        <f t="shared" ca="1" si="147"/>
        <v>26579.973747416196</v>
      </c>
      <c r="L735" s="111">
        <f t="shared" ca="1" si="148"/>
        <v>180999.88129757124</v>
      </c>
      <c r="M735" s="102">
        <f t="shared" ca="1" si="149"/>
        <v>36</v>
      </c>
      <c r="N735" s="111">
        <f t="shared" ca="1" si="150"/>
        <v>3946.1715272096744</v>
      </c>
      <c r="O735" s="102">
        <f t="shared" ca="1" si="151"/>
        <v>60</v>
      </c>
      <c r="P735" s="111">
        <f t="shared" ca="1" si="152"/>
        <v>27028.596459067372</v>
      </c>
      <c r="Q735" s="102">
        <f t="shared" ca="1" si="153"/>
        <v>24</v>
      </c>
      <c r="R735" s="110">
        <f t="shared" ca="1" si="154"/>
        <v>2</v>
      </c>
      <c r="S735">
        <f t="shared" ca="1" si="155"/>
        <v>191</v>
      </c>
    </row>
    <row r="736" spans="1:19">
      <c r="A736" s="49">
        <v>734</v>
      </c>
      <c r="B736">
        <v>0</v>
      </c>
      <c r="C736">
        <v>40</v>
      </c>
      <c r="D736">
        <v>44</v>
      </c>
      <c r="E736">
        <v>1000</v>
      </c>
      <c r="F736">
        <v>1499</v>
      </c>
      <c r="G736" s="61">
        <f t="shared" ca="1" si="143"/>
        <v>44</v>
      </c>
      <c r="H736" s="114">
        <f t="shared" ca="1" si="144"/>
        <v>1457</v>
      </c>
      <c r="I736" s="114" t="str">
        <f t="shared" ca="1" si="145"/>
        <v>Singapore</v>
      </c>
      <c r="J736" s="107">
        <f t="shared" ca="1" si="146"/>
        <v>189.41</v>
      </c>
      <c r="K736" s="108">
        <f t="shared" ca="1" si="147"/>
        <v>40298.959952028446</v>
      </c>
      <c r="L736" s="111">
        <f t="shared" ca="1" si="148"/>
        <v>265826.42347559601</v>
      </c>
      <c r="M736" s="102">
        <f t="shared" ca="1" si="149"/>
        <v>36</v>
      </c>
      <c r="N736" s="111">
        <f t="shared" ca="1" si="150"/>
        <v>6206.7751663691006</v>
      </c>
      <c r="O736" s="102">
        <f t="shared" ca="1" si="151"/>
        <v>72</v>
      </c>
      <c r="P736" s="111">
        <f t="shared" ca="1" si="152"/>
        <v>36542.783087946591</v>
      </c>
      <c r="Q736" s="102">
        <f t="shared" ca="1" si="153"/>
        <v>12</v>
      </c>
      <c r="R736" s="110">
        <f t="shared" ca="1" si="154"/>
        <v>4</v>
      </c>
      <c r="S736">
        <f t="shared" ca="1" si="155"/>
        <v>239</v>
      </c>
    </row>
    <row r="737" spans="1:19">
      <c r="A737" s="49">
        <v>735</v>
      </c>
      <c r="B737">
        <v>0</v>
      </c>
      <c r="C737">
        <v>40</v>
      </c>
      <c r="D737">
        <v>44</v>
      </c>
      <c r="E737">
        <v>1000</v>
      </c>
      <c r="F737">
        <v>1499</v>
      </c>
      <c r="G737" s="61">
        <f t="shared" ca="1" si="143"/>
        <v>42</v>
      </c>
      <c r="H737" s="114">
        <f t="shared" ca="1" si="144"/>
        <v>1001</v>
      </c>
      <c r="I737" s="114" t="str">
        <f t="shared" ca="1" si="145"/>
        <v>China</v>
      </c>
      <c r="J737" s="107">
        <f t="shared" ca="1" si="146"/>
        <v>130.13</v>
      </c>
      <c r="K737" s="108">
        <f t="shared" ca="1" si="147"/>
        <v>25215.4072345243</v>
      </c>
      <c r="L737" s="111">
        <f t="shared" ca="1" si="148"/>
        <v>202517.89652124353</v>
      </c>
      <c r="M737" s="102">
        <f t="shared" ca="1" si="149"/>
        <v>60</v>
      </c>
      <c r="N737" s="111">
        <f t="shared" ca="1" si="150"/>
        <v>3330.6482401354288</v>
      </c>
      <c r="O737" s="102">
        <f t="shared" ca="1" si="151"/>
        <v>48</v>
      </c>
      <c r="P737" s="111">
        <f t="shared" ca="1" si="152"/>
        <v>36504.336857058719</v>
      </c>
      <c r="Q737" s="102">
        <f t="shared" ca="1" si="153"/>
        <v>72</v>
      </c>
      <c r="R737" s="110">
        <f t="shared" ca="1" si="154"/>
        <v>7</v>
      </c>
      <c r="S737">
        <f t="shared" ca="1" si="155"/>
        <v>215</v>
      </c>
    </row>
    <row r="738" spans="1:19">
      <c r="A738" s="49">
        <v>736</v>
      </c>
      <c r="B738">
        <v>0</v>
      </c>
      <c r="C738">
        <v>40</v>
      </c>
      <c r="D738">
        <v>44</v>
      </c>
      <c r="E738">
        <v>1000</v>
      </c>
      <c r="F738">
        <v>1499</v>
      </c>
      <c r="G738" s="61">
        <f t="shared" ca="1" si="143"/>
        <v>42</v>
      </c>
      <c r="H738" s="114">
        <f t="shared" ca="1" si="144"/>
        <v>1195</v>
      </c>
      <c r="I738" s="114" t="str">
        <f t="shared" ca="1" si="145"/>
        <v>Singapore</v>
      </c>
      <c r="J738" s="107">
        <f t="shared" ca="1" si="146"/>
        <v>155.35</v>
      </c>
      <c r="K738" s="108">
        <f t="shared" ca="1" si="147"/>
        <v>30102.309335920614</v>
      </c>
      <c r="L738" s="111">
        <f t="shared" ca="1" si="148"/>
        <v>313628.94692976266</v>
      </c>
      <c r="M738" s="102">
        <f t="shared" ca="1" si="149"/>
        <v>96</v>
      </c>
      <c r="N738" s="111">
        <f t="shared" ca="1" si="150"/>
        <v>5184.6601480934987</v>
      </c>
      <c r="O738" s="102">
        <f t="shared" ca="1" si="151"/>
        <v>84</v>
      </c>
      <c r="P738" s="111">
        <f t="shared" ca="1" si="152"/>
        <v>61091.912590378124</v>
      </c>
      <c r="Q738" s="102">
        <f t="shared" ca="1" si="153"/>
        <v>120</v>
      </c>
      <c r="R738" s="110">
        <f t="shared" ca="1" si="154"/>
        <v>3</v>
      </c>
      <c r="S738">
        <f t="shared" ca="1" si="155"/>
        <v>215</v>
      </c>
    </row>
    <row r="739" spans="1:19">
      <c r="A739" s="49">
        <v>737</v>
      </c>
      <c r="B739">
        <v>0</v>
      </c>
      <c r="C739">
        <v>40</v>
      </c>
      <c r="D739">
        <v>44</v>
      </c>
      <c r="E739">
        <v>1000</v>
      </c>
      <c r="F739">
        <v>1499</v>
      </c>
      <c r="G739" s="61">
        <f t="shared" ca="1" si="143"/>
        <v>42</v>
      </c>
      <c r="H739" s="114">
        <f t="shared" ca="1" si="144"/>
        <v>1357</v>
      </c>
      <c r="I739" s="114" t="str">
        <f t="shared" ca="1" si="145"/>
        <v>Malaysia</v>
      </c>
      <c r="J739" s="107">
        <f t="shared" ca="1" si="146"/>
        <v>176.41</v>
      </c>
      <c r="K739" s="108">
        <f t="shared" ca="1" si="147"/>
        <v>34183.124492756724</v>
      </c>
      <c r="L739" s="111">
        <f t="shared" ca="1" si="148"/>
        <v>299920.59525340528</v>
      </c>
      <c r="M739" s="102">
        <f t="shared" ca="1" si="149"/>
        <v>72</v>
      </c>
      <c r="N739" s="111">
        <f t="shared" ca="1" si="150"/>
        <v>7568.0540480921845</v>
      </c>
      <c r="O739" s="102">
        <f t="shared" ca="1" si="151"/>
        <v>120</v>
      </c>
      <c r="P739" s="111">
        <f t="shared" ca="1" si="152"/>
        <v>53968.913549924466</v>
      </c>
      <c r="Q739" s="102">
        <f t="shared" ca="1" si="153"/>
        <v>84</v>
      </c>
      <c r="R739" s="110">
        <f t="shared" ca="1" si="154"/>
        <v>5</v>
      </c>
      <c r="S739">
        <f t="shared" ca="1" si="155"/>
        <v>215</v>
      </c>
    </row>
    <row r="740" spans="1:19">
      <c r="A740" s="49">
        <v>738</v>
      </c>
      <c r="B740">
        <v>0</v>
      </c>
      <c r="C740">
        <v>40</v>
      </c>
      <c r="D740">
        <v>44</v>
      </c>
      <c r="E740">
        <v>1000</v>
      </c>
      <c r="F740">
        <v>1499</v>
      </c>
      <c r="G740" s="61">
        <f t="shared" ca="1" si="143"/>
        <v>40</v>
      </c>
      <c r="H740" s="114">
        <f t="shared" ca="1" si="144"/>
        <v>1197</v>
      </c>
      <c r="I740" s="114" t="str">
        <f t="shared" ca="1" si="145"/>
        <v>Malaysia</v>
      </c>
      <c r="J740" s="107">
        <f t="shared" ca="1" si="146"/>
        <v>155.61000000000001</v>
      </c>
      <c r="K740" s="108">
        <f t="shared" ca="1" si="147"/>
        <v>27123.809527414483</v>
      </c>
      <c r="L740" s="111">
        <f t="shared" ca="1" si="148"/>
        <v>245359.16775382165</v>
      </c>
      <c r="M740" s="102">
        <f t="shared" ca="1" si="149"/>
        <v>72</v>
      </c>
      <c r="N740" s="111">
        <f t="shared" ca="1" si="150"/>
        <v>3324.6576661871013</v>
      </c>
      <c r="O740" s="102">
        <f t="shared" ca="1" si="151"/>
        <v>36</v>
      </c>
      <c r="P740" s="111">
        <f t="shared" ca="1" si="152"/>
        <v>27581.611220378218</v>
      </c>
      <c r="Q740" s="102">
        <f t="shared" ca="1" si="153"/>
        <v>24</v>
      </c>
      <c r="R740" s="110">
        <f t="shared" ca="1" si="154"/>
        <v>5</v>
      </c>
      <c r="S740">
        <f t="shared" ca="1" si="155"/>
        <v>191</v>
      </c>
    </row>
    <row r="741" spans="1:19">
      <c r="A741" s="49">
        <v>739</v>
      </c>
      <c r="B741">
        <v>0</v>
      </c>
      <c r="C741">
        <v>40</v>
      </c>
      <c r="D741">
        <v>44</v>
      </c>
      <c r="E741">
        <v>1000</v>
      </c>
      <c r="F741">
        <v>1499</v>
      </c>
      <c r="G741" s="61">
        <f t="shared" ca="1" si="143"/>
        <v>41</v>
      </c>
      <c r="H741" s="114">
        <f t="shared" ca="1" si="144"/>
        <v>1493</v>
      </c>
      <c r="I741" s="114" t="str">
        <f t="shared" ca="1" si="145"/>
        <v>Singapore</v>
      </c>
      <c r="J741" s="107">
        <f t="shared" ca="1" si="146"/>
        <v>194.09</v>
      </c>
      <c r="K741" s="108">
        <f t="shared" ca="1" si="147"/>
        <v>35731.722485214515</v>
      </c>
      <c r="L741" s="111">
        <f t="shared" ca="1" si="148"/>
        <v>448647.33179365896</v>
      </c>
      <c r="M741" s="102">
        <f t="shared" ca="1" si="149"/>
        <v>120</v>
      </c>
      <c r="N741" s="111">
        <f t="shared" ca="1" si="150"/>
        <v>8075.6519722858611</v>
      </c>
      <c r="O741" s="102">
        <f t="shared" ca="1" si="151"/>
        <v>120</v>
      </c>
      <c r="P741" s="111">
        <f t="shared" ca="1" si="152"/>
        <v>36099.1401635117</v>
      </c>
      <c r="Q741" s="102">
        <f t="shared" ca="1" si="153"/>
        <v>24</v>
      </c>
      <c r="R741" s="110">
        <f t="shared" ca="1" si="154"/>
        <v>4</v>
      </c>
      <c r="S741">
        <f t="shared" ca="1" si="155"/>
        <v>203</v>
      </c>
    </row>
    <row r="742" spans="1:19">
      <c r="A742" s="49">
        <v>740</v>
      </c>
      <c r="B742">
        <v>0</v>
      </c>
      <c r="C742">
        <v>40</v>
      </c>
      <c r="D742">
        <v>44</v>
      </c>
      <c r="E742">
        <v>1000</v>
      </c>
      <c r="F742">
        <v>1499</v>
      </c>
      <c r="G742" s="61">
        <f t="shared" ca="1" si="143"/>
        <v>41</v>
      </c>
      <c r="H742" s="114">
        <f t="shared" ca="1" si="144"/>
        <v>1150</v>
      </c>
      <c r="I742" s="114" t="str">
        <f t="shared" ca="1" si="145"/>
        <v>Malaysia</v>
      </c>
      <c r="J742" s="107">
        <f t="shared" ca="1" si="146"/>
        <v>149.5</v>
      </c>
      <c r="K742" s="108">
        <f t="shared" ca="1" si="147"/>
        <v>27522.760119220824</v>
      </c>
      <c r="L742" s="111">
        <f t="shared" ca="1" si="148"/>
        <v>245004.54981574876</v>
      </c>
      <c r="M742" s="102">
        <f t="shared" ca="1" si="149"/>
        <v>72</v>
      </c>
      <c r="N742" s="111">
        <f t="shared" ca="1" si="150"/>
        <v>2745.3099097482786</v>
      </c>
      <c r="O742" s="102">
        <f t="shared" ca="1" si="151"/>
        <v>12</v>
      </c>
      <c r="P742" s="111">
        <f t="shared" ca="1" si="152"/>
        <v>52443.124657471919</v>
      </c>
      <c r="Q742" s="102">
        <f t="shared" ca="1" si="153"/>
        <v>108</v>
      </c>
      <c r="R742" s="110">
        <f t="shared" ca="1" si="154"/>
        <v>6</v>
      </c>
      <c r="S742">
        <f t="shared" ca="1" si="155"/>
        <v>203</v>
      </c>
    </row>
    <row r="743" spans="1:19">
      <c r="A743" s="49">
        <v>741</v>
      </c>
      <c r="B743">
        <v>0</v>
      </c>
      <c r="C743">
        <v>40</v>
      </c>
      <c r="D743">
        <v>44</v>
      </c>
      <c r="E743">
        <v>1000</v>
      </c>
      <c r="F743">
        <v>1499</v>
      </c>
      <c r="G743" s="61">
        <f t="shared" ca="1" si="143"/>
        <v>44</v>
      </c>
      <c r="H743" s="114">
        <f t="shared" ca="1" si="144"/>
        <v>1140</v>
      </c>
      <c r="I743" s="114" t="str">
        <f t="shared" ca="1" si="145"/>
        <v>Singapore</v>
      </c>
      <c r="J743" s="107">
        <f t="shared" ca="1" si="146"/>
        <v>148.20000000000002</v>
      </c>
      <c r="K743" s="108">
        <f t="shared" ca="1" si="147"/>
        <v>31531.101129246697</v>
      </c>
      <c r="L743" s="111">
        <f t="shared" ca="1" si="148"/>
        <v>374107.47533079202</v>
      </c>
      <c r="M743" s="102">
        <f t="shared" ca="1" si="149"/>
        <v>120</v>
      </c>
      <c r="N743" s="111">
        <f t="shared" ca="1" si="150"/>
        <v>4460.1573442023036</v>
      </c>
      <c r="O743" s="102">
        <f t="shared" ca="1" si="151"/>
        <v>60</v>
      </c>
      <c r="P743" s="111">
        <f t="shared" ca="1" si="152"/>
        <v>34318.428452820604</v>
      </c>
      <c r="Q743" s="102">
        <f t="shared" ca="1" si="153"/>
        <v>36</v>
      </c>
      <c r="R743" s="110">
        <f t="shared" ca="1" si="154"/>
        <v>4</v>
      </c>
      <c r="S743">
        <f t="shared" ca="1" si="155"/>
        <v>239</v>
      </c>
    </row>
    <row r="744" spans="1:19">
      <c r="A744" s="49">
        <v>742</v>
      </c>
      <c r="B744">
        <v>1</v>
      </c>
      <c r="C744">
        <v>40</v>
      </c>
      <c r="D744">
        <v>44</v>
      </c>
      <c r="E744">
        <v>1500</v>
      </c>
      <c r="F744">
        <v>1999</v>
      </c>
      <c r="G744" s="61">
        <f t="shared" ca="1" si="143"/>
        <v>41</v>
      </c>
      <c r="H744" s="114">
        <f t="shared" ca="1" si="144"/>
        <v>1781</v>
      </c>
      <c r="I744" s="114" t="str">
        <f t="shared" ca="1" si="145"/>
        <v>Singapore</v>
      </c>
      <c r="J744" s="107">
        <f t="shared" ca="1" si="146"/>
        <v>231.53</v>
      </c>
      <c r="K744" s="108">
        <f t="shared" ca="1" si="147"/>
        <v>42624.37893246286</v>
      </c>
      <c r="L744" s="111">
        <f t="shared" ca="1" si="148"/>
        <v>260985.88821049474</v>
      </c>
      <c r="M744" s="102">
        <f t="shared" ca="1" si="149"/>
        <v>24</v>
      </c>
      <c r="N744" s="111">
        <f t="shared" ca="1" si="150"/>
        <v>6829.8746591245854</v>
      </c>
      <c r="O744" s="102">
        <f t="shared" ca="1" si="151"/>
        <v>72</v>
      </c>
      <c r="P744" s="111">
        <f t="shared" ca="1" si="152"/>
        <v>74590.366919479391</v>
      </c>
      <c r="Q744" s="102">
        <f t="shared" ca="1" si="153"/>
        <v>96</v>
      </c>
      <c r="R744" s="110">
        <f t="shared" ca="1" si="154"/>
        <v>4</v>
      </c>
      <c r="S744">
        <f t="shared" ca="1" si="155"/>
        <v>203</v>
      </c>
    </row>
    <row r="745" spans="1:19">
      <c r="A745" s="49">
        <v>743</v>
      </c>
      <c r="B745">
        <v>1</v>
      </c>
      <c r="C745">
        <v>40</v>
      </c>
      <c r="D745">
        <v>44</v>
      </c>
      <c r="E745">
        <v>1500</v>
      </c>
      <c r="F745">
        <v>1999</v>
      </c>
      <c r="G745" s="61">
        <f t="shared" ca="1" si="143"/>
        <v>44</v>
      </c>
      <c r="H745" s="114">
        <f t="shared" ca="1" si="144"/>
        <v>1730</v>
      </c>
      <c r="I745" s="114" t="str">
        <f t="shared" ca="1" si="145"/>
        <v>China</v>
      </c>
      <c r="J745" s="107">
        <f t="shared" ca="1" si="146"/>
        <v>224.9</v>
      </c>
      <c r="K745" s="108">
        <f t="shared" ca="1" si="147"/>
        <v>47849.828906663846</v>
      </c>
      <c r="L745" s="111">
        <f t="shared" ca="1" si="148"/>
        <v>567724.50203707907</v>
      </c>
      <c r="M745" s="102">
        <f t="shared" ca="1" si="149"/>
        <v>120</v>
      </c>
      <c r="N745" s="111">
        <f t="shared" ca="1" si="150"/>
        <v>4733.4384283132922</v>
      </c>
      <c r="O745" s="102">
        <f t="shared" ca="1" si="151"/>
        <v>12</v>
      </c>
      <c r="P745" s="111">
        <f t="shared" ca="1" si="152"/>
        <v>62044.440248662169</v>
      </c>
      <c r="Q745" s="102">
        <f t="shared" ca="1" si="153"/>
        <v>60</v>
      </c>
      <c r="R745" s="110">
        <f t="shared" ca="1" si="154"/>
        <v>7</v>
      </c>
      <c r="S745">
        <f t="shared" ca="1" si="155"/>
        <v>239</v>
      </c>
    </row>
    <row r="746" spans="1:19">
      <c r="A746" s="49">
        <v>744</v>
      </c>
      <c r="B746">
        <v>1</v>
      </c>
      <c r="C746">
        <v>40</v>
      </c>
      <c r="D746">
        <v>44</v>
      </c>
      <c r="E746">
        <v>1500</v>
      </c>
      <c r="F746">
        <v>1999</v>
      </c>
      <c r="G746" s="61">
        <f t="shared" ca="1" si="143"/>
        <v>42</v>
      </c>
      <c r="H746" s="114">
        <f t="shared" ca="1" si="144"/>
        <v>1598</v>
      </c>
      <c r="I746" s="114" t="str">
        <f t="shared" ca="1" si="145"/>
        <v>Singapore</v>
      </c>
      <c r="J746" s="107">
        <f t="shared" ca="1" si="146"/>
        <v>207.74</v>
      </c>
      <c r="K746" s="108">
        <f t="shared" ca="1" si="147"/>
        <v>40253.966793975858</v>
      </c>
      <c r="L746" s="111">
        <f t="shared" ca="1" si="148"/>
        <v>455995.16235925828</v>
      </c>
      <c r="M746" s="102">
        <f t="shared" ca="1" si="149"/>
        <v>108</v>
      </c>
      <c r="N746" s="111">
        <f t="shared" ca="1" si="150"/>
        <v>4002.9164078649301</v>
      </c>
      <c r="O746" s="102">
        <f t="shared" ca="1" si="151"/>
        <v>12</v>
      </c>
      <c r="P746" s="111">
        <f t="shared" ca="1" si="152"/>
        <v>69200.455595791238</v>
      </c>
      <c r="Q746" s="102">
        <f t="shared" ca="1" si="153"/>
        <v>96</v>
      </c>
      <c r="R746" s="110">
        <f t="shared" ca="1" si="154"/>
        <v>3</v>
      </c>
      <c r="S746">
        <f t="shared" ca="1" si="155"/>
        <v>215</v>
      </c>
    </row>
    <row r="747" spans="1:19">
      <c r="A747" s="49">
        <v>745</v>
      </c>
      <c r="B747">
        <v>1</v>
      </c>
      <c r="C747">
        <v>40</v>
      </c>
      <c r="D747">
        <v>44</v>
      </c>
      <c r="E747">
        <v>1500</v>
      </c>
      <c r="F747">
        <v>1999</v>
      </c>
      <c r="G747" s="61">
        <f t="shared" ca="1" si="143"/>
        <v>42</v>
      </c>
      <c r="H747" s="114">
        <f t="shared" ca="1" si="144"/>
        <v>1822</v>
      </c>
      <c r="I747" s="114" t="str">
        <f t="shared" ca="1" si="145"/>
        <v>China</v>
      </c>
      <c r="J747" s="107">
        <f t="shared" ca="1" si="146"/>
        <v>236.86</v>
      </c>
      <c r="K747" s="108">
        <f t="shared" ca="1" si="147"/>
        <v>45896.575405897376</v>
      </c>
      <c r="L747" s="111">
        <f t="shared" ca="1" si="148"/>
        <v>336798.8174895522</v>
      </c>
      <c r="M747" s="102">
        <f t="shared" ca="1" si="149"/>
        <v>48</v>
      </c>
      <c r="N747" s="111">
        <f t="shared" ca="1" si="150"/>
        <v>7248.4862505016063</v>
      </c>
      <c r="O747" s="102">
        <f t="shared" ca="1" si="151"/>
        <v>72</v>
      </c>
      <c r="P747" s="111">
        <f t="shared" ca="1" si="152"/>
        <v>46099.55290987168</v>
      </c>
      <c r="Q747" s="102">
        <f t="shared" ca="1" si="153"/>
        <v>24</v>
      </c>
      <c r="R747" s="110">
        <f t="shared" ca="1" si="154"/>
        <v>2</v>
      </c>
      <c r="S747">
        <f t="shared" ca="1" si="155"/>
        <v>215</v>
      </c>
    </row>
    <row r="748" spans="1:19">
      <c r="A748" s="49">
        <v>746</v>
      </c>
      <c r="B748">
        <v>1</v>
      </c>
      <c r="C748">
        <v>40</v>
      </c>
      <c r="D748">
        <v>44</v>
      </c>
      <c r="E748">
        <v>1500</v>
      </c>
      <c r="F748">
        <v>1999</v>
      </c>
      <c r="G748" s="61">
        <f t="shared" ca="1" si="143"/>
        <v>42</v>
      </c>
      <c r="H748" s="114">
        <f t="shared" ca="1" si="144"/>
        <v>1657</v>
      </c>
      <c r="I748" s="114" t="str">
        <f t="shared" ca="1" si="145"/>
        <v>Malaysia</v>
      </c>
      <c r="J748" s="107">
        <f t="shared" ca="1" si="146"/>
        <v>215.41</v>
      </c>
      <c r="K748" s="108">
        <f t="shared" ca="1" si="147"/>
        <v>41740.189598008757</v>
      </c>
      <c r="L748" s="111">
        <f t="shared" ca="1" si="148"/>
        <v>366225.8115953519</v>
      </c>
      <c r="M748" s="102">
        <f t="shared" ca="1" si="149"/>
        <v>72</v>
      </c>
      <c r="N748" s="111">
        <f t="shared" ca="1" si="150"/>
        <v>5513.3707631412653</v>
      </c>
      <c r="O748" s="102">
        <f t="shared" ca="1" si="151"/>
        <v>48</v>
      </c>
      <c r="P748" s="111">
        <f t="shared" ca="1" si="152"/>
        <v>71755.416096511937</v>
      </c>
      <c r="Q748" s="102">
        <f t="shared" ca="1" si="153"/>
        <v>96</v>
      </c>
      <c r="R748" s="110">
        <f t="shared" ca="1" si="154"/>
        <v>1</v>
      </c>
      <c r="S748">
        <f t="shared" ca="1" si="155"/>
        <v>215</v>
      </c>
    </row>
    <row r="749" spans="1:19">
      <c r="A749" s="49">
        <v>747</v>
      </c>
      <c r="B749">
        <v>1</v>
      </c>
      <c r="C749">
        <v>40</v>
      </c>
      <c r="D749">
        <v>44</v>
      </c>
      <c r="E749">
        <v>1500</v>
      </c>
      <c r="F749">
        <v>1999</v>
      </c>
      <c r="G749" s="61">
        <f t="shared" ca="1" si="143"/>
        <v>44</v>
      </c>
      <c r="H749" s="114">
        <f t="shared" ca="1" si="144"/>
        <v>1545</v>
      </c>
      <c r="I749" s="114" t="str">
        <f t="shared" ca="1" si="145"/>
        <v>Singapore</v>
      </c>
      <c r="J749" s="107">
        <f t="shared" ca="1" si="146"/>
        <v>200.85</v>
      </c>
      <c r="K749" s="108">
        <f t="shared" ca="1" si="147"/>
        <v>42732.939688321181</v>
      </c>
      <c r="L749" s="111">
        <f t="shared" ca="1" si="148"/>
        <v>335815.94038950099</v>
      </c>
      <c r="M749" s="102">
        <f t="shared" ca="1" si="149"/>
        <v>60</v>
      </c>
      <c r="N749" s="111">
        <f t="shared" ca="1" si="150"/>
        <v>5542.787032391223</v>
      </c>
      <c r="O749" s="102">
        <f t="shared" ca="1" si="151"/>
        <v>48</v>
      </c>
      <c r="P749" s="111">
        <f t="shared" ca="1" si="152"/>
        <v>65595.633447176937</v>
      </c>
      <c r="Q749" s="102">
        <f t="shared" ca="1" si="153"/>
        <v>84</v>
      </c>
      <c r="R749" s="110">
        <f t="shared" ca="1" si="154"/>
        <v>6</v>
      </c>
      <c r="S749">
        <f t="shared" ca="1" si="155"/>
        <v>239</v>
      </c>
    </row>
    <row r="750" spans="1:19">
      <c r="A750" s="49">
        <v>748</v>
      </c>
      <c r="B750">
        <v>1</v>
      </c>
      <c r="C750">
        <v>40</v>
      </c>
      <c r="D750">
        <v>44</v>
      </c>
      <c r="E750">
        <v>1500</v>
      </c>
      <c r="F750">
        <v>1999</v>
      </c>
      <c r="G750" s="61">
        <f t="shared" ca="1" si="143"/>
        <v>41</v>
      </c>
      <c r="H750" s="114">
        <f t="shared" ca="1" si="144"/>
        <v>1742</v>
      </c>
      <c r="I750" s="114" t="str">
        <f t="shared" ca="1" si="145"/>
        <v>China</v>
      </c>
      <c r="J750" s="107">
        <f t="shared" ca="1" si="146"/>
        <v>226.46</v>
      </c>
      <c r="K750" s="108">
        <f t="shared" ca="1" si="147"/>
        <v>41690.998371897986</v>
      </c>
      <c r="L750" s="111">
        <f t="shared" ca="1" si="148"/>
        <v>523471.9705187903</v>
      </c>
      <c r="M750" s="102">
        <f t="shared" ca="1" si="149"/>
        <v>120</v>
      </c>
      <c r="N750" s="111">
        <f t="shared" ca="1" si="150"/>
        <v>4158.5477067665233</v>
      </c>
      <c r="O750" s="102">
        <f t="shared" ca="1" si="151"/>
        <v>12</v>
      </c>
      <c r="P750" s="111">
        <f t="shared" ca="1" si="152"/>
        <v>42119.693345503947</v>
      </c>
      <c r="Q750" s="102">
        <f t="shared" ca="1" si="153"/>
        <v>24</v>
      </c>
      <c r="R750" s="110">
        <f t="shared" ca="1" si="154"/>
        <v>3</v>
      </c>
      <c r="S750">
        <f t="shared" ca="1" si="155"/>
        <v>203</v>
      </c>
    </row>
    <row r="751" spans="1:19">
      <c r="A751" s="49">
        <v>749</v>
      </c>
      <c r="B751">
        <v>0</v>
      </c>
      <c r="C751">
        <v>40</v>
      </c>
      <c r="D751">
        <v>44</v>
      </c>
      <c r="E751">
        <v>1500</v>
      </c>
      <c r="F751">
        <v>1999</v>
      </c>
      <c r="G751" s="61">
        <f t="shared" ca="1" si="143"/>
        <v>42</v>
      </c>
      <c r="H751" s="114">
        <f t="shared" ca="1" si="144"/>
        <v>1827</v>
      </c>
      <c r="I751" s="114" t="str">
        <f t="shared" ca="1" si="145"/>
        <v>Malaysia</v>
      </c>
      <c r="J751" s="107">
        <f t="shared" ca="1" si="146"/>
        <v>237.51000000000002</v>
      </c>
      <c r="K751" s="108">
        <f t="shared" ca="1" si="147"/>
        <v>46022.526490984914</v>
      </c>
      <c r="L751" s="111">
        <f t="shared" ca="1" si="148"/>
        <v>566070.36542472849</v>
      </c>
      <c r="M751" s="102">
        <f t="shared" ca="1" si="149"/>
        <v>120</v>
      </c>
      <c r="N751" s="111">
        <f t="shared" ca="1" si="150"/>
        <v>7926.672879135418</v>
      </c>
      <c r="O751" s="102">
        <f t="shared" ca="1" si="151"/>
        <v>84</v>
      </c>
      <c r="P751" s="111">
        <f t="shared" ca="1" si="152"/>
        <v>86021.290155826151</v>
      </c>
      <c r="Q751" s="102">
        <f t="shared" ca="1" si="153"/>
        <v>108</v>
      </c>
      <c r="R751" s="110">
        <f t="shared" ca="1" si="154"/>
        <v>7</v>
      </c>
      <c r="S751">
        <f t="shared" ca="1" si="155"/>
        <v>215</v>
      </c>
    </row>
    <row r="752" spans="1:19">
      <c r="A752" s="49">
        <v>750</v>
      </c>
      <c r="B752">
        <v>0</v>
      </c>
      <c r="C752">
        <v>40</v>
      </c>
      <c r="D752">
        <v>44</v>
      </c>
      <c r="E752">
        <v>1500</v>
      </c>
      <c r="F752">
        <v>1999</v>
      </c>
      <c r="G752" s="61">
        <f t="shared" ca="1" si="143"/>
        <v>41</v>
      </c>
      <c r="H752" s="114">
        <f t="shared" ca="1" si="144"/>
        <v>1661</v>
      </c>
      <c r="I752" s="114" t="str">
        <f t="shared" ca="1" si="145"/>
        <v>Malaysia</v>
      </c>
      <c r="J752" s="107">
        <f t="shared" ca="1" si="146"/>
        <v>215.93</v>
      </c>
      <c r="K752" s="108">
        <f t="shared" ca="1" si="147"/>
        <v>39752.438746109387</v>
      </c>
      <c r="L752" s="111">
        <f t="shared" ca="1" si="148"/>
        <v>268204.44131915097</v>
      </c>
      <c r="M752" s="102">
        <f t="shared" ca="1" si="149"/>
        <v>36</v>
      </c>
      <c r="N752" s="111">
        <f t="shared" ca="1" si="150"/>
        <v>5306.5099091489665</v>
      </c>
      <c r="O752" s="102">
        <f t="shared" ca="1" si="151"/>
        <v>48</v>
      </c>
      <c r="P752" s="111">
        <f t="shared" ca="1" si="152"/>
        <v>44253.732817659911</v>
      </c>
      <c r="Q752" s="102">
        <f t="shared" ca="1" si="153"/>
        <v>36</v>
      </c>
      <c r="R752" s="110">
        <f t="shared" ca="1" si="154"/>
        <v>3</v>
      </c>
      <c r="S752">
        <f t="shared" ca="1" si="155"/>
        <v>203</v>
      </c>
    </row>
    <row r="753" spans="1:19">
      <c r="A753" s="49">
        <v>751</v>
      </c>
      <c r="B753">
        <v>0</v>
      </c>
      <c r="C753">
        <v>40</v>
      </c>
      <c r="D753">
        <v>44</v>
      </c>
      <c r="E753">
        <v>1500</v>
      </c>
      <c r="F753">
        <v>1999</v>
      </c>
      <c r="G753" s="61">
        <f t="shared" ca="1" si="143"/>
        <v>41</v>
      </c>
      <c r="H753" s="114">
        <f t="shared" ca="1" si="144"/>
        <v>1584</v>
      </c>
      <c r="I753" s="114" t="str">
        <f t="shared" ca="1" si="145"/>
        <v>Malaysia</v>
      </c>
      <c r="J753" s="107">
        <f t="shared" ca="1" si="146"/>
        <v>205.92000000000002</v>
      </c>
      <c r="K753" s="108">
        <f t="shared" ca="1" si="147"/>
        <v>37909.610459865908</v>
      </c>
      <c r="L753" s="111">
        <f t="shared" ca="1" si="148"/>
        <v>281139.5978357069</v>
      </c>
      <c r="M753" s="102">
        <f t="shared" ca="1" si="149"/>
        <v>48</v>
      </c>
      <c r="N753" s="111">
        <f t="shared" ca="1" si="150"/>
        <v>5549.9911295921847</v>
      </c>
      <c r="O753" s="102">
        <f t="shared" ca="1" si="151"/>
        <v>60</v>
      </c>
      <c r="P753" s="111">
        <f t="shared" ca="1" si="152"/>
        <v>72234.703876030893</v>
      </c>
      <c r="Q753" s="102">
        <f t="shared" ca="1" si="153"/>
        <v>108</v>
      </c>
      <c r="R753" s="110">
        <f t="shared" ca="1" si="154"/>
        <v>1</v>
      </c>
      <c r="S753">
        <f t="shared" ca="1" si="155"/>
        <v>203</v>
      </c>
    </row>
    <row r="754" spans="1:19">
      <c r="A754" s="49">
        <v>752</v>
      </c>
      <c r="B754">
        <v>0</v>
      </c>
      <c r="C754">
        <v>40</v>
      </c>
      <c r="D754">
        <v>44</v>
      </c>
      <c r="E754">
        <v>1500</v>
      </c>
      <c r="F754">
        <v>1999</v>
      </c>
      <c r="G754" s="61">
        <f t="shared" ca="1" si="143"/>
        <v>40</v>
      </c>
      <c r="H754" s="114">
        <f t="shared" ca="1" si="144"/>
        <v>1614</v>
      </c>
      <c r="I754" s="114" t="str">
        <f t="shared" ca="1" si="145"/>
        <v>Malaysia</v>
      </c>
      <c r="J754" s="107">
        <f t="shared" ca="1" si="146"/>
        <v>209.82</v>
      </c>
      <c r="K754" s="108">
        <f t="shared" ca="1" si="147"/>
        <v>36572.956204884686</v>
      </c>
      <c r="L754" s="111">
        <f t="shared" ca="1" si="148"/>
        <v>225395.41029184288</v>
      </c>
      <c r="M754" s="102">
        <f t="shared" ca="1" si="149"/>
        <v>24</v>
      </c>
      <c r="N754" s="111">
        <f t="shared" ca="1" si="150"/>
        <v>4939.7564859846507</v>
      </c>
      <c r="O754" s="102">
        <f t="shared" ca="1" si="151"/>
        <v>48</v>
      </c>
      <c r="P754" s="111">
        <f t="shared" ca="1" si="152"/>
        <v>71183.331985943878</v>
      </c>
      <c r="Q754" s="102">
        <f t="shared" ca="1" si="153"/>
        <v>108</v>
      </c>
      <c r="R754" s="110">
        <f t="shared" ca="1" si="154"/>
        <v>1</v>
      </c>
      <c r="S754">
        <f t="shared" ca="1" si="155"/>
        <v>191</v>
      </c>
    </row>
    <row r="755" spans="1:19">
      <c r="A755" s="49">
        <v>753</v>
      </c>
      <c r="B755">
        <v>0</v>
      </c>
      <c r="C755">
        <v>40</v>
      </c>
      <c r="D755">
        <v>44</v>
      </c>
      <c r="E755">
        <v>1500</v>
      </c>
      <c r="F755">
        <v>1999</v>
      </c>
      <c r="G755" s="61">
        <f t="shared" ca="1" si="143"/>
        <v>43</v>
      </c>
      <c r="H755" s="114">
        <f t="shared" ca="1" si="144"/>
        <v>1965</v>
      </c>
      <c r="I755" s="114" t="str">
        <f t="shared" ca="1" si="145"/>
        <v>Singapore</v>
      </c>
      <c r="J755" s="107">
        <f t="shared" ca="1" si="146"/>
        <v>255.45000000000002</v>
      </c>
      <c r="K755" s="108">
        <f t="shared" ca="1" si="147"/>
        <v>51939.19917582209</v>
      </c>
      <c r="L755" s="111">
        <f t="shared" ca="1" si="148"/>
        <v>344939.90839838027</v>
      </c>
      <c r="M755" s="102">
        <f t="shared" ca="1" si="149"/>
        <v>36</v>
      </c>
      <c r="N755" s="111">
        <f t="shared" ca="1" si="150"/>
        <v>10406.457632336882</v>
      </c>
      <c r="O755" s="102">
        <f t="shared" ca="1" si="151"/>
        <v>108</v>
      </c>
      <c r="P755" s="111">
        <f t="shared" ca="1" si="152"/>
        <v>62291.662344100077</v>
      </c>
      <c r="Q755" s="102">
        <f t="shared" ca="1" si="153"/>
        <v>48</v>
      </c>
      <c r="R755" s="110">
        <f t="shared" ca="1" si="154"/>
        <v>6</v>
      </c>
      <c r="S755">
        <f t="shared" ca="1" si="155"/>
        <v>227</v>
      </c>
    </row>
    <row r="756" spans="1:19">
      <c r="A756" s="49">
        <v>754</v>
      </c>
      <c r="B756">
        <v>0</v>
      </c>
      <c r="C756">
        <v>40</v>
      </c>
      <c r="D756">
        <v>44</v>
      </c>
      <c r="E756">
        <v>1500</v>
      </c>
      <c r="F756">
        <v>1999</v>
      </c>
      <c r="G756" s="61">
        <f t="shared" ca="1" si="143"/>
        <v>41</v>
      </c>
      <c r="H756" s="114">
        <f t="shared" ca="1" si="144"/>
        <v>1527</v>
      </c>
      <c r="I756" s="114" t="str">
        <f t="shared" ca="1" si="145"/>
        <v>Singapore</v>
      </c>
      <c r="J756" s="107">
        <f t="shared" ca="1" si="146"/>
        <v>198.51000000000002</v>
      </c>
      <c r="K756" s="108">
        <f t="shared" ca="1" si="147"/>
        <v>36545.438871348008</v>
      </c>
      <c r="L756" s="111">
        <f t="shared" ca="1" si="148"/>
        <v>297237.52998341981</v>
      </c>
      <c r="M756" s="102">
        <f t="shared" ca="1" si="149"/>
        <v>60</v>
      </c>
      <c r="N756" s="111">
        <f t="shared" ca="1" si="150"/>
        <v>5855.8217880310185</v>
      </c>
      <c r="O756" s="102">
        <f t="shared" ca="1" si="151"/>
        <v>72</v>
      </c>
      <c r="P756" s="111">
        <f t="shared" ca="1" si="152"/>
        <v>53678.36639028434</v>
      </c>
      <c r="Q756" s="102">
        <f t="shared" ca="1" si="153"/>
        <v>72</v>
      </c>
      <c r="R756" s="110">
        <f t="shared" ca="1" si="154"/>
        <v>1</v>
      </c>
      <c r="S756">
        <f t="shared" ca="1" si="155"/>
        <v>203</v>
      </c>
    </row>
    <row r="757" spans="1:19">
      <c r="A757" s="49">
        <v>755</v>
      </c>
      <c r="B757">
        <v>0</v>
      </c>
      <c r="C757">
        <v>40</v>
      </c>
      <c r="D757">
        <v>44</v>
      </c>
      <c r="E757">
        <v>1500</v>
      </c>
      <c r="F757">
        <v>1999</v>
      </c>
      <c r="G757" s="61">
        <f t="shared" ca="1" si="143"/>
        <v>44</v>
      </c>
      <c r="H757" s="114">
        <f t="shared" ca="1" si="144"/>
        <v>1625</v>
      </c>
      <c r="I757" s="114" t="str">
        <f t="shared" ca="1" si="145"/>
        <v>Malaysia</v>
      </c>
      <c r="J757" s="107">
        <f t="shared" ca="1" si="146"/>
        <v>211.25</v>
      </c>
      <c r="K757" s="108">
        <f t="shared" ca="1" si="147"/>
        <v>44945.648539496389</v>
      </c>
      <c r="L757" s="111">
        <f t="shared" ca="1" si="148"/>
        <v>353204.46804720972</v>
      </c>
      <c r="M757" s="102">
        <f t="shared" ca="1" si="149"/>
        <v>60</v>
      </c>
      <c r="N757" s="111">
        <f t="shared" ca="1" si="150"/>
        <v>6922.4499968083664</v>
      </c>
      <c r="O757" s="102">
        <f t="shared" ca="1" si="151"/>
        <v>72</v>
      </c>
      <c r="P757" s="111">
        <f t="shared" ca="1" si="152"/>
        <v>87989.093704446132</v>
      </c>
      <c r="Q757" s="102">
        <f t="shared" ca="1" si="153"/>
        <v>120</v>
      </c>
      <c r="R757" s="110">
        <f t="shared" ca="1" si="154"/>
        <v>5</v>
      </c>
      <c r="S757">
        <f t="shared" ca="1" si="155"/>
        <v>239</v>
      </c>
    </row>
    <row r="758" spans="1:19">
      <c r="A758" s="49">
        <v>756</v>
      </c>
      <c r="B758">
        <v>0</v>
      </c>
      <c r="C758">
        <v>40</v>
      </c>
      <c r="D758">
        <v>44</v>
      </c>
      <c r="E758">
        <v>1500</v>
      </c>
      <c r="F758">
        <v>1999</v>
      </c>
      <c r="G758" s="61">
        <f t="shared" ca="1" si="143"/>
        <v>43</v>
      </c>
      <c r="H758" s="114">
        <f t="shared" ca="1" si="144"/>
        <v>1946</v>
      </c>
      <c r="I758" s="114" t="str">
        <f t="shared" ca="1" si="145"/>
        <v>Malaysia</v>
      </c>
      <c r="J758" s="107">
        <f t="shared" ca="1" si="146"/>
        <v>252.98000000000002</v>
      </c>
      <c r="K758" s="108">
        <f t="shared" ca="1" si="147"/>
        <v>51436.988089643666</v>
      </c>
      <c r="L758" s="111">
        <f t="shared" ca="1" si="148"/>
        <v>373874.85518272431</v>
      </c>
      <c r="M758" s="102">
        <f t="shared" ca="1" si="149"/>
        <v>48</v>
      </c>
      <c r="N758" s="111">
        <f t="shared" ca="1" si="150"/>
        <v>9491.5659864780937</v>
      </c>
      <c r="O758" s="102">
        <f t="shared" ca="1" si="151"/>
        <v>96</v>
      </c>
      <c r="P758" s="111">
        <f t="shared" ca="1" si="152"/>
        <v>67391.184000059016</v>
      </c>
      <c r="Q758" s="102">
        <f t="shared" ca="1" si="153"/>
        <v>60</v>
      </c>
      <c r="R758" s="110">
        <f t="shared" ca="1" si="154"/>
        <v>5</v>
      </c>
      <c r="S758">
        <f t="shared" ca="1" si="155"/>
        <v>227</v>
      </c>
    </row>
    <row r="759" spans="1:19">
      <c r="A759" s="49">
        <v>757</v>
      </c>
      <c r="B759">
        <v>0</v>
      </c>
      <c r="C759">
        <v>40</v>
      </c>
      <c r="D759">
        <v>44</v>
      </c>
      <c r="E759">
        <v>1500</v>
      </c>
      <c r="F759">
        <v>1999</v>
      </c>
      <c r="G759" s="61">
        <f t="shared" ca="1" si="143"/>
        <v>43</v>
      </c>
      <c r="H759" s="114">
        <f t="shared" ca="1" si="144"/>
        <v>1767</v>
      </c>
      <c r="I759" s="114" t="str">
        <f t="shared" ca="1" si="145"/>
        <v>Singapore</v>
      </c>
      <c r="J759" s="107">
        <f t="shared" ca="1" si="146"/>
        <v>229.71</v>
      </c>
      <c r="K759" s="108">
        <f t="shared" ca="1" si="147"/>
        <v>46705.631014594219</v>
      </c>
      <c r="L759" s="111">
        <f t="shared" ca="1" si="148"/>
        <v>563773.41099227546</v>
      </c>
      <c r="M759" s="102">
        <f t="shared" ca="1" si="149"/>
        <v>120</v>
      </c>
      <c r="N759" s="111">
        <f t="shared" ca="1" si="150"/>
        <v>7280.0592748860599</v>
      </c>
      <c r="O759" s="102">
        <f t="shared" ca="1" si="151"/>
        <v>72</v>
      </c>
      <c r="P759" s="111">
        <f t="shared" ca="1" si="152"/>
        <v>66733.876686455566</v>
      </c>
      <c r="Q759" s="102">
        <f t="shared" ca="1" si="153"/>
        <v>72</v>
      </c>
      <c r="R759" s="110">
        <f t="shared" ca="1" si="154"/>
        <v>5</v>
      </c>
      <c r="S759">
        <f t="shared" ca="1" si="155"/>
        <v>227</v>
      </c>
    </row>
    <row r="760" spans="1:19">
      <c r="A760" s="49">
        <v>758</v>
      </c>
      <c r="B760">
        <v>0</v>
      </c>
      <c r="C760">
        <v>40</v>
      </c>
      <c r="D760">
        <v>44</v>
      </c>
      <c r="E760">
        <v>1500</v>
      </c>
      <c r="F760">
        <v>1999</v>
      </c>
      <c r="G760" s="61">
        <f t="shared" ca="1" si="143"/>
        <v>40</v>
      </c>
      <c r="H760" s="114">
        <f t="shared" ca="1" si="144"/>
        <v>1812</v>
      </c>
      <c r="I760" s="114" t="str">
        <f t="shared" ca="1" si="145"/>
        <v>Singapore</v>
      </c>
      <c r="J760" s="107">
        <f t="shared" ca="1" si="146"/>
        <v>235.56</v>
      </c>
      <c r="K760" s="108">
        <f t="shared" ca="1" si="147"/>
        <v>41059.601389870542</v>
      </c>
      <c r="L760" s="111">
        <f t="shared" ca="1" si="148"/>
        <v>484338.54364661605</v>
      </c>
      <c r="M760" s="102">
        <f t="shared" ca="1" si="149"/>
        <v>108</v>
      </c>
      <c r="N760" s="111">
        <f t="shared" ca="1" si="150"/>
        <v>6685.5761198484925</v>
      </c>
      <c r="O760" s="102">
        <f t="shared" ca="1" si="151"/>
        <v>72</v>
      </c>
      <c r="P760" s="111">
        <f t="shared" ca="1" si="152"/>
        <v>55878.865359720963</v>
      </c>
      <c r="Q760" s="102">
        <f t="shared" ca="1" si="153"/>
        <v>60</v>
      </c>
      <c r="R760" s="110">
        <f t="shared" ca="1" si="154"/>
        <v>3</v>
      </c>
      <c r="S760">
        <f t="shared" ca="1" si="155"/>
        <v>191</v>
      </c>
    </row>
    <row r="761" spans="1:19">
      <c r="A761" s="49">
        <v>759</v>
      </c>
      <c r="B761">
        <v>1</v>
      </c>
      <c r="C761">
        <v>40</v>
      </c>
      <c r="D761">
        <v>44</v>
      </c>
      <c r="E761">
        <v>2000</v>
      </c>
      <c r="F761">
        <v>2499</v>
      </c>
      <c r="G761" s="61">
        <f t="shared" ca="1" si="143"/>
        <v>44</v>
      </c>
      <c r="H761" s="114">
        <f t="shared" ca="1" si="144"/>
        <v>2085</v>
      </c>
      <c r="I761" s="114" t="str">
        <f t="shared" ca="1" si="145"/>
        <v>Malaysia</v>
      </c>
      <c r="J761" s="107">
        <f t="shared" ca="1" si="146"/>
        <v>271.05</v>
      </c>
      <c r="K761" s="108">
        <f t="shared" ca="1" si="147"/>
        <v>57668.724433753829</v>
      </c>
      <c r="L761" s="111">
        <f t="shared" ca="1" si="148"/>
        <v>380403.63277049956</v>
      </c>
      <c r="M761" s="102">
        <f t="shared" ca="1" si="149"/>
        <v>36</v>
      </c>
      <c r="N761" s="111">
        <f t="shared" ca="1" si="150"/>
        <v>6847.2653898689914</v>
      </c>
      <c r="O761" s="102">
        <f t="shared" ca="1" si="151"/>
        <v>36</v>
      </c>
      <c r="P761" s="111">
        <f t="shared" ca="1" si="152"/>
        <v>81418.661885538415</v>
      </c>
      <c r="Q761" s="102">
        <f t="shared" ca="1" si="153"/>
        <v>72</v>
      </c>
      <c r="R761" s="110">
        <f t="shared" ca="1" si="154"/>
        <v>4</v>
      </c>
      <c r="S761">
        <f t="shared" ca="1" si="155"/>
        <v>239</v>
      </c>
    </row>
    <row r="762" spans="1:19">
      <c r="A762" s="49">
        <v>760</v>
      </c>
      <c r="B762">
        <v>1</v>
      </c>
      <c r="C762">
        <v>40</v>
      </c>
      <c r="D762">
        <v>44</v>
      </c>
      <c r="E762">
        <v>2000</v>
      </c>
      <c r="F762">
        <v>2499</v>
      </c>
      <c r="G762" s="61">
        <f t="shared" ca="1" si="143"/>
        <v>41</v>
      </c>
      <c r="H762" s="114">
        <f t="shared" ca="1" si="144"/>
        <v>2469</v>
      </c>
      <c r="I762" s="114" t="str">
        <f t="shared" ca="1" si="145"/>
        <v>Malaysia</v>
      </c>
      <c r="J762" s="107">
        <f t="shared" ca="1" si="146"/>
        <v>320.97000000000003</v>
      </c>
      <c r="K762" s="108">
        <f t="shared" ca="1" si="147"/>
        <v>59090.169334222795</v>
      </c>
      <c r="L762" s="111">
        <f t="shared" ca="1" si="148"/>
        <v>480602.13590639381</v>
      </c>
      <c r="M762" s="102">
        <f t="shared" ca="1" si="149"/>
        <v>60</v>
      </c>
      <c r="N762" s="111">
        <f t="shared" ca="1" si="150"/>
        <v>9468.2540894882659</v>
      </c>
      <c r="O762" s="102">
        <f t="shared" ca="1" si="151"/>
        <v>72</v>
      </c>
      <c r="P762" s="111">
        <f t="shared" ca="1" si="152"/>
        <v>59697.774322645935</v>
      </c>
      <c r="Q762" s="102">
        <f t="shared" ca="1" si="153"/>
        <v>24</v>
      </c>
      <c r="R762" s="110">
        <f t="shared" ca="1" si="154"/>
        <v>3</v>
      </c>
      <c r="S762">
        <f t="shared" ca="1" si="155"/>
        <v>203</v>
      </c>
    </row>
    <row r="763" spans="1:19">
      <c r="A763" s="49">
        <v>761</v>
      </c>
      <c r="B763">
        <v>1</v>
      </c>
      <c r="C763">
        <v>40</v>
      </c>
      <c r="D763">
        <v>44</v>
      </c>
      <c r="E763">
        <v>2000</v>
      </c>
      <c r="F763">
        <v>2499</v>
      </c>
      <c r="G763" s="61">
        <f t="shared" ca="1" si="143"/>
        <v>41</v>
      </c>
      <c r="H763" s="114">
        <f t="shared" ca="1" si="144"/>
        <v>2374</v>
      </c>
      <c r="I763" s="114" t="str">
        <f t="shared" ca="1" si="145"/>
        <v>Singapore</v>
      </c>
      <c r="J763" s="107">
        <f t="shared" ca="1" si="146"/>
        <v>308.62</v>
      </c>
      <c r="K763" s="108">
        <f t="shared" ca="1" si="147"/>
        <v>56816.550020026298</v>
      </c>
      <c r="L763" s="111">
        <f t="shared" ca="1" si="148"/>
        <v>314848.58578465768</v>
      </c>
      <c r="M763" s="102">
        <f t="shared" ca="1" si="149"/>
        <v>12</v>
      </c>
      <c r="N763" s="111">
        <f t="shared" ca="1" si="150"/>
        <v>9103.9429762839791</v>
      </c>
      <c r="O763" s="102">
        <f t="shared" ca="1" si="151"/>
        <v>72</v>
      </c>
      <c r="P763" s="111">
        <f t="shared" ca="1" si="152"/>
        <v>99425.901778126921</v>
      </c>
      <c r="Q763" s="102">
        <f t="shared" ca="1" si="153"/>
        <v>96</v>
      </c>
      <c r="R763" s="110">
        <f t="shared" ca="1" si="154"/>
        <v>2</v>
      </c>
      <c r="S763">
        <f t="shared" ca="1" si="155"/>
        <v>203</v>
      </c>
    </row>
    <row r="764" spans="1:19">
      <c r="A764" s="49">
        <v>762</v>
      </c>
      <c r="B764">
        <v>1</v>
      </c>
      <c r="C764">
        <v>40</v>
      </c>
      <c r="D764">
        <v>44</v>
      </c>
      <c r="E764">
        <v>2000</v>
      </c>
      <c r="F764">
        <v>2499</v>
      </c>
      <c r="G764" s="61">
        <f t="shared" ca="1" si="143"/>
        <v>42</v>
      </c>
      <c r="H764" s="114">
        <f t="shared" ca="1" si="144"/>
        <v>2406</v>
      </c>
      <c r="I764" s="114" t="str">
        <f t="shared" ca="1" si="145"/>
        <v>Singapore</v>
      </c>
      <c r="J764" s="107">
        <f t="shared" ca="1" si="146"/>
        <v>312.78000000000003</v>
      </c>
      <c r="K764" s="108">
        <f t="shared" ca="1" si="147"/>
        <v>60607.66214412135</v>
      </c>
      <c r="L764" s="111">
        <f t="shared" ca="1" si="148"/>
        <v>444751.89620190056</v>
      </c>
      <c r="M764" s="102">
        <f t="shared" ca="1" si="149"/>
        <v>48</v>
      </c>
      <c r="N764" s="111">
        <f t="shared" ca="1" si="150"/>
        <v>9571.8210311234179</v>
      </c>
      <c r="O764" s="102">
        <f t="shared" ca="1" si="151"/>
        <v>72</v>
      </c>
      <c r="P764" s="111">
        <f t="shared" ca="1" si="152"/>
        <v>113282.55288172836</v>
      </c>
      <c r="Q764" s="102">
        <f t="shared" ca="1" si="153"/>
        <v>108</v>
      </c>
      <c r="R764" s="110">
        <f t="shared" ca="1" si="154"/>
        <v>5</v>
      </c>
      <c r="S764">
        <f t="shared" ca="1" si="155"/>
        <v>215</v>
      </c>
    </row>
    <row r="765" spans="1:19">
      <c r="A765" s="49">
        <v>763</v>
      </c>
      <c r="B765">
        <v>1</v>
      </c>
      <c r="C765">
        <v>40</v>
      </c>
      <c r="D765">
        <v>44</v>
      </c>
      <c r="E765">
        <v>2000</v>
      </c>
      <c r="F765">
        <v>2499</v>
      </c>
      <c r="G765" s="61">
        <f t="shared" ca="1" si="143"/>
        <v>40</v>
      </c>
      <c r="H765" s="114">
        <f t="shared" ca="1" si="144"/>
        <v>2465</v>
      </c>
      <c r="I765" s="114" t="str">
        <f t="shared" ca="1" si="145"/>
        <v>Singapore</v>
      </c>
      <c r="J765" s="107">
        <f t="shared" ca="1" si="146"/>
        <v>320.45</v>
      </c>
      <c r="K765" s="108">
        <f t="shared" ca="1" si="147"/>
        <v>55856.46657065722</v>
      </c>
      <c r="L765" s="111">
        <f t="shared" ca="1" si="148"/>
        <v>553020.54875267216</v>
      </c>
      <c r="M765" s="102">
        <f t="shared" ca="1" si="149"/>
        <v>84</v>
      </c>
      <c r="N765" s="111">
        <f t="shared" ca="1" si="150"/>
        <v>9094.8924588446644</v>
      </c>
      <c r="O765" s="102">
        <f t="shared" ca="1" si="151"/>
        <v>72</v>
      </c>
      <c r="P765" s="111">
        <f t="shared" ca="1" si="152"/>
        <v>56799.224442967665</v>
      </c>
      <c r="Q765" s="102">
        <f t="shared" ca="1" si="153"/>
        <v>24</v>
      </c>
      <c r="R765" s="110">
        <f t="shared" ca="1" si="154"/>
        <v>6</v>
      </c>
      <c r="S765">
        <f t="shared" ca="1" si="155"/>
        <v>191</v>
      </c>
    </row>
    <row r="766" spans="1:19">
      <c r="A766" s="49">
        <v>764</v>
      </c>
      <c r="B766">
        <v>1</v>
      </c>
      <c r="C766">
        <v>40</v>
      </c>
      <c r="D766">
        <v>44</v>
      </c>
      <c r="E766">
        <v>2000</v>
      </c>
      <c r="F766">
        <v>2499</v>
      </c>
      <c r="G766" s="61">
        <f t="shared" ca="1" si="143"/>
        <v>42</v>
      </c>
      <c r="H766" s="114">
        <f t="shared" ca="1" si="144"/>
        <v>2132</v>
      </c>
      <c r="I766" s="114" t="str">
        <f t="shared" ca="1" si="145"/>
        <v>Malaysia</v>
      </c>
      <c r="J766" s="107">
        <f t="shared" ca="1" si="146"/>
        <v>277.16000000000003</v>
      </c>
      <c r="K766" s="108">
        <f t="shared" ca="1" si="147"/>
        <v>53705.542681324485</v>
      </c>
      <c r="L766" s="111">
        <f t="shared" ca="1" si="148"/>
        <v>513886.3521959713</v>
      </c>
      <c r="M766" s="102">
        <f t="shared" ca="1" si="149"/>
        <v>84</v>
      </c>
      <c r="N766" s="111">
        <f t="shared" ca="1" si="150"/>
        <v>8481.7632744618131</v>
      </c>
      <c r="O766" s="102">
        <f t="shared" ca="1" si="151"/>
        <v>72</v>
      </c>
      <c r="P766" s="111">
        <f t="shared" ca="1" si="152"/>
        <v>53943.055325931084</v>
      </c>
      <c r="Q766" s="102">
        <f t="shared" ca="1" si="153"/>
        <v>24</v>
      </c>
      <c r="R766" s="110">
        <f t="shared" ca="1" si="154"/>
        <v>6</v>
      </c>
      <c r="S766">
        <f t="shared" ca="1" si="155"/>
        <v>215</v>
      </c>
    </row>
    <row r="767" spans="1:19">
      <c r="A767" s="49">
        <v>765</v>
      </c>
      <c r="B767">
        <v>1</v>
      </c>
      <c r="C767">
        <v>40</v>
      </c>
      <c r="D767">
        <v>44</v>
      </c>
      <c r="E767">
        <v>2000</v>
      </c>
      <c r="F767">
        <v>2499</v>
      </c>
      <c r="G767" s="61">
        <f t="shared" ca="1" si="143"/>
        <v>44</v>
      </c>
      <c r="H767" s="114">
        <f t="shared" ca="1" si="144"/>
        <v>2441</v>
      </c>
      <c r="I767" s="114" t="str">
        <f t="shared" ca="1" si="145"/>
        <v>Malaysia</v>
      </c>
      <c r="J767" s="107">
        <f t="shared" ca="1" si="146"/>
        <v>317.33</v>
      </c>
      <c r="K767" s="108">
        <f t="shared" ca="1" si="147"/>
        <v>67515.278821483473</v>
      </c>
      <c r="L767" s="111">
        <f t="shared" ca="1" si="148"/>
        <v>577699.16041740926</v>
      </c>
      <c r="M767" s="102">
        <f t="shared" ca="1" si="149"/>
        <v>72</v>
      </c>
      <c r="N767" s="111">
        <f t="shared" ca="1" si="150"/>
        <v>11305.83874630601</v>
      </c>
      <c r="O767" s="102">
        <f t="shared" ca="1" si="151"/>
        <v>84</v>
      </c>
      <c r="P767" s="111">
        <f t="shared" ca="1" si="152"/>
        <v>112526.92144056037</v>
      </c>
      <c r="Q767" s="102">
        <f t="shared" ca="1" si="153"/>
        <v>96</v>
      </c>
      <c r="R767" s="110">
        <f t="shared" ca="1" si="154"/>
        <v>4</v>
      </c>
      <c r="S767">
        <f t="shared" ca="1" si="155"/>
        <v>239</v>
      </c>
    </row>
    <row r="768" spans="1:19">
      <c r="A768" s="49">
        <v>766</v>
      </c>
      <c r="B768">
        <v>1</v>
      </c>
      <c r="C768">
        <v>40</v>
      </c>
      <c r="D768">
        <v>44</v>
      </c>
      <c r="E768">
        <v>2000</v>
      </c>
      <c r="F768">
        <v>2499</v>
      </c>
      <c r="G768" s="61">
        <f t="shared" ca="1" si="143"/>
        <v>40</v>
      </c>
      <c r="H768" s="114">
        <f t="shared" ca="1" si="144"/>
        <v>2262</v>
      </c>
      <c r="I768" s="114" t="str">
        <f t="shared" ca="1" si="145"/>
        <v>Singapore</v>
      </c>
      <c r="J768" s="107">
        <f t="shared" ca="1" si="146"/>
        <v>294.06</v>
      </c>
      <c r="K768" s="108">
        <f t="shared" ca="1" si="147"/>
        <v>51256.522264838393</v>
      </c>
      <c r="L768" s="111">
        <f t="shared" ca="1" si="148"/>
        <v>463661.18417639472</v>
      </c>
      <c r="M768" s="102">
        <f t="shared" ca="1" si="149"/>
        <v>72</v>
      </c>
      <c r="N768" s="111">
        <f t="shared" ca="1" si="150"/>
        <v>8345.901315175106</v>
      </c>
      <c r="O768" s="102">
        <f t="shared" ca="1" si="151"/>
        <v>72</v>
      </c>
      <c r="P768" s="111">
        <f t="shared" ca="1" si="152"/>
        <v>108628.24937198372</v>
      </c>
      <c r="Q768" s="102">
        <f t="shared" ca="1" si="153"/>
        <v>120</v>
      </c>
      <c r="R768" s="110">
        <f t="shared" ca="1" si="154"/>
        <v>5</v>
      </c>
      <c r="S768">
        <f t="shared" ca="1" si="155"/>
        <v>191</v>
      </c>
    </row>
    <row r="769" spans="1:19">
      <c r="A769" s="49">
        <v>767</v>
      </c>
      <c r="B769">
        <v>0</v>
      </c>
      <c r="C769">
        <v>40</v>
      </c>
      <c r="D769">
        <v>44</v>
      </c>
      <c r="E769">
        <v>2000</v>
      </c>
      <c r="F769">
        <v>2499</v>
      </c>
      <c r="G769" s="61">
        <f t="shared" ca="1" si="143"/>
        <v>42</v>
      </c>
      <c r="H769" s="114">
        <f t="shared" ca="1" si="144"/>
        <v>2403</v>
      </c>
      <c r="I769" s="114" t="str">
        <f t="shared" ca="1" si="145"/>
        <v>Malaysia</v>
      </c>
      <c r="J769" s="107">
        <f t="shared" ca="1" si="146"/>
        <v>312.39</v>
      </c>
      <c r="K769" s="108">
        <f t="shared" ca="1" si="147"/>
        <v>60532.091493068816</v>
      </c>
      <c r="L769" s="111">
        <f t="shared" ca="1" si="148"/>
        <v>531104.78289899253</v>
      </c>
      <c r="M769" s="102">
        <f t="shared" ca="1" si="149"/>
        <v>72</v>
      </c>
      <c r="N769" s="111">
        <f t="shared" ca="1" si="150"/>
        <v>8750.9581379918745</v>
      </c>
      <c r="O769" s="102">
        <f t="shared" ca="1" si="151"/>
        <v>60</v>
      </c>
      <c r="P769" s="111">
        <f t="shared" ca="1" si="152"/>
        <v>60799.794534808796</v>
      </c>
      <c r="Q769" s="102">
        <f t="shared" ca="1" si="153"/>
        <v>24</v>
      </c>
      <c r="R769" s="110">
        <f t="shared" ca="1" si="154"/>
        <v>1</v>
      </c>
      <c r="S769">
        <f t="shared" ca="1" si="155"/>
        <v>215</v>
      </c>
    </row>
    <row r="770" spans="1:19">
      <c r="A770" s="49">
        <v>768</v>
      </c>
      <c r="B770">
        <v>0</v>
      </c>
      <c r="C770">
        <v>40</v>
      </c>
      <c r="D770">
        <v>44</v>
      </c>
      <c r="E770">
        <v>2000</v>
      </c>
      <c r="F770">
        <v>2499</v>
      </c>
      <c r="G770" s="61">
        <f t="shared" ca="1" si="143"/>
        <v>41</v>
      </c>
      <c r="H770" s="114">
        <f t="shared" ca="1" si="144"/>
        <v>2059</v>
      </c>
      <c r="I770" s="114" t="str">
        <f t="shared" ca="1" si="145"/>
        <v>Singapore</v>
      </c>
      <c r="J770" s="107">
        <f t="shared" ca="1" si="146"/>
        <v>267.67</v>
      </c>
      <c r="K770" s="108">
        <f t="shared" ca="1" si="147"/>
        <v>49277.707030848418</v>
      </c>
      <c r="L770" s="111">
        <f t="shared" ca="1" si="148"/>
        <v>332470.16536793002</v>
      </c>
      <c r="M770" s="102">
        <f t="shared" ca="1" si="149"/>
        <v>36</v>
      </c>
      <c r="N770" s="111">
        <f t="shared" ca="1" si="150"/>
        <v>11137.151648316534</v>
      </c>
      <c r="O770" s="102">
        <f t="shared" ca="1" si="151"/>
        <v>120</v>
      </c>
      <c r="P770" s="111">
        <f t="shared" ca="1" si="152"/>
        <v>66130.970693462426</v>
      </c>
      <c r="Q770" s="102">
        <f t="shared" ca="1" si="153"/>
        <v>60</v>
      </c>
      <c r="R770" s="110">
        <f t="shared" ca="1" si="154"/>
        <v>3</v>
      </c>
      <c r="S770">
        <f t="shared" ca="1" si="155"/>
        <v>203</v>
      </c>
    </row>
    <row r="771" spans="1:19">
      <c r="A771" s="49">
        <v>769</v>
      </c>
      <c r="B771">
        <v>0</v>
      </c>
      <c r="C771">
        <v>40</v>
      </c>
      <c r="D771">
        <v>44</v>
      </c>
      <c r="E771">
        <v>2000</v>
      </c>
      <c r="F771">
        <v>2499</v>
      </c>
      <c r="G771" s="61">
        <f t="shared" ref="G771:G834" ca="1" si="156">RANDBETWEEN(C771,D771)</f>
        <v>41</v>
      </c>
      <c r="H771" s="114">
        <f t="shared" ca="1" si="144"/>
        <v>2055</v>
      </c>
      <c r="I771" s="114" t="str">
        <f t="shared" ca="1" si="145"/>
        <v>Singapore</v>
      </c>
      <c r="J771" s="107">
        <f t="shared" ca="1" si="146"/>
        <v>267.15000000000003</v>
      </c>
      <c r="K771" s="108">
        <f t="shared" ca="1" si="147"/>
        <v>49181.975691303305</v>
      </c>
      <c r="L771" s="111">
        <f t="shared" ca="1" si="148"/>
        <v>478287.93206308089</v>
      </c>
      <c r="M771" s="102">
        <f t="shared" ca="1" si="149"/>
        <v>84</v>
      </c>
      <c r="N771" s="111">
        <f t="shared" ca="1" si="150"/>
        <v>4905.7494474197501</v>
      </c>
      <c r="O771" s="102">
        <f t="shared" ca="1" si="151"/>
        <v>12</v>
      </c>
      <c r="P771" s="111">
        <f t="shared" ca="1" si="152"/>
        <v>49687.697947767287</v>
      </c>
      <c r="Q771" s="102">
        <f t="shared" ca="1" si="153"/>
        <v>24</v>
      </c>
      <c r="R771" s="110">
        <f t="shared" ca="1" si="154"/>
        <v>6</v>
      </c>
      <c r="S771">
        <f t="shared" ca="1" si="155"/>
        <v>203</v>
      </c>
    </row>
    <row r="772" spans="1:19">
      <c r="A772" s="49">
        <v>770</v>
      </c>
      <c r="B772">
        <v>0</v>
      </c>
      <c r="C772">
        <v>40</v>
      </c>
      <c r="D772">
        <v>44</v>
      </c>
      <c r="E772">
        <v>2000</v>
      </c>
      <c r="F772">
        <v>2499</v>
      </c>
      <c r="G772" s="61">
        <f t="shared" ca="1" si="156"/>
        <v>43</v>
      </c>
      <c r="H772" s="114">
        <f t="shared" ref="H772:H835" ca="1" si="157">RANDBETWEEN(E772,F772)</f>
        <v>2484</v>
      </c>
      <c r="I772" s="114" t="str">
        <f t="shared" ref="I772:I835" ca="1" si="158">IF(RAND()&lt;0.3,"China",IF(RAND()&lt;0.6,"Singapore","Malaysia"))</f>
        <v>China</v>
      </c>
      <c r="J772" s="107">
        <f t="shared" ref="J772:J835" ca="1" si="159">H772*0.13</f>
        <v>322.92</v>
      </c>
      <c r="K772" s="108">
        <f t="shared" ref="K772:K835" ca="1" si="160">((J772/((1+$U$3)^S772))*(((1+$U$3)^(S772+1))-((1+$T$3)^(S772+1))))/($U$3-$T$3)</f>
        <v>65657.491477222429</v>
      </c>
      <c r="L772" s="111">
        <f t="shared" ref="L772:L835" ca="1" si="161">((((J772*$V$10)*(((1+$U$3)^(M772))-((1+$T$3)^(M772))))/($U$3-$T$3))+(K772*$V$10)*((1+$T$3)^(M772)))*5</f>
        <v>673091.52422095416</v>
      </c>
      <c r="M772" s="102">
        <f t="shared" ref="M772:M835" ca="1" si="162">RANDBETWEEN(1,10)*12</f>
        <v>96</v>
      </c>
      <c r="N772" s="111">
        <f t="shared" ref="N772:N835" ca="1" si="163">((J772*$W$6)*(((1+$U$3)^(O772))-((1+$T$3)^(O772))))/($U$3-$T$3)+((K772*$W$6)*((1+$T$3)^O772))</f>
        <v>6511.1516038564496</v>
      </c>
      <c r="O772" s="102">
        <f t="shared" ref="O772:O835" ca="1" si="164">RANDBETWEEN(1,10)*12</f>
        <v>12</v>
      </c>
      <c r="P772" s="111">
        <f t="shared" ref="P772:P835" ca="1" si="165">((((J772*$X$6)*(((1+$U$3)^(Q772))-((1+$T$3)^(Q772))))/($U$3-$T$3))+(K772*$X$6)*((1+$T$3)^Q772))*2.5</f>
        <v>86022.456863384694</v>
      </c>
      <c r="Q772" s="102">
        <f t="shared" ref="Q772:Q835" ca="1" si="166">RANDBETWEEN(1,10)*12</f>
        <v>60</v>
      </c>
      <c r="R772" s="110">
        <f t="shared" ref="R772:R835" ca="1" si="167">RANDBETWEEN(1,7)</f>
        <v>4</v>
      </c>
      <c r="S772">
        <f t="shared" ref="S772:S835" ca="1" si="168">((G772-24)*12)-1</f>
        <v>227</v>
      </c>
    </row>
    <row r="773" spans="1:19">
      <c r="A773" s="49">
        <v>771</v>
      </c>
      <c r="B773">
        <v>0</v>
      </c>
      <c r="C773">
        <v>40</v>
      </c>
      <c r="D773">
        <v>44</v>
      </c>
      <c r="E773">
        <v>2000</v>
      </c>
      <c r="F773">
        <v>2499</v>
      </c>
      <c r="G773" s="61">
        <f t="shared" ca="1" si="156"/>
        <v>40</v>
      </c>
      <c r="H773" s="114">
        <f t="shared" ca="1" si="157"/>
        <v>2366</v>
      </c>
      <c r="I773" s="114" t="str">
        <f t="shared" ca="1" si="158"/>
        <v>Singapore</v>
      </c>
      <c r="J773" s="107">
        <f t="shared" ca="1" si="159"/>
        <v>307.58</v>
      </c>
      <c r="K773" s="108">
        <f t="shared" ca="1" si="160"/>
        <v>53613.143978164291</v>
      </c>
      <c r="L773" s="111">
        <f t="shared" ca="1" si="161"/>
        <v>530809.98715976579</v>
      </c>
      <c r="M773" s="102">
        <f t="shared" ca="1" si="162"/>
        <v>84</v>
      </c>
      <c r="N773" s="111">
        <f t="shared" ca="1" si="163"/>
        <v>7959.6264564178073</v>
      </c>
      <c r="O773" s="102">
        <f t="shared" ca="1" si="164"/>
        <v>60</v>
      </c>
      <c r="P773" s="111">
        <f t="shared" ca="1" si="165"/>
        <v>95681.603376835672</v>
      </c>
      <c r="Q773" s="102">
        <f t="shared" ca="1" si="166"/>
        <v>96</v>
      </c>
      <c r="R773" s="110">
        <f t="shared" ca="1" si="167"/>
        <v>7</v>
      </c>
      <c r="S773">
        <f t="shared" ca="1" si="168"/>
        <v>191</v>
      </c>
    </row>
    <row r="774" spans="1:19">
      <c r="A774" s="49">
        <v>772</v>
      </c>
      <c r="B774">
        <v>0</v>
      </c>
      <c r="C774">
        <v>40</v>
      </c>
      <c r="D774">
        <v>44</v>
      </c>
      <c r="E774">
        <v>2000</v>
      </c>
      <c r="F774">
        <v>2499</v>
      </c>
      <c r="G774" s="61">
        <f t="shared" ca="1" si="156"/>
        <v>43</v>
      </c>
      <c r="H774" s="114">
        <f t="shared" ca="1" si="157"/>
        <v>2220</v>
      </c>
      <c r="I774" s="114" t="str">
        <f t="shared" ca="1" si="158"/>
        <v>Malaysia</v>
      </c>
      <c r="J774" s="107">
        <f t="shared" ca="1" si="159"/>
        <v>288.60000000000002</v>
      </c>
      <c r="K774" s="108">
        <f t="shared" ca="1" si="160"/>
        <v>58679.400595585263</v>
      </c>
      <c r="L774" s="111">
        <f t="shared" ca="1" si="161"/>
        <v>426517.04959180258</v>
      </c>
      <c r="M774" s="102">
        <f t="shared" ca="1" si="162"/>
        <v>48</v>
      </c>
      <c r="N774" s="111">
        <f t="shared" ca="1" si="163"/>
        <v>8386.9062027542368</v>
      </c>
      <c r="O774" s="102">
        <f t="shared" ca="1" si="164"/>
        <v>60</v>
      </c>
      <c r="P774" s="111">
        <f t="shared" ca="1" si="165"/>
        <v>70375.313182647427</v>
      </c>
      <c r="Q774" s="102">
        <f t="shared" ca="1" si="166"/>
        <v>48</v>
      </c>
      <c r="R774" s="110">
        <f t="shared" ca="1" si="167"/>
        <v>7</v>
      </c>
      <c r="S774">
        <f t="shared" ca="1" si="168"/>
        <v>227</v>
      </c>
    </row>
    <row r="775" spans="1:19">
      <c r="A775" s="49">
        <v>773</v>
      </c>
      <c r="B775">
        <v>0</v>
      </c>
      <c r="C775">
        <v>40</v>
      </c>
      <c r="D775">
        <v>44</v>
      </c>
      <c r="E775">
        <v>2000</v>
      </c>
      <c r="F775">
        <v>2499</v>
      </c>
      <c r="G775" s="61">
        <f t="shared" ca="1" si="156"/>
        <v>40</v>
      </c>
      <c r="H775" s="114">
        <f t="shared" ca="1" si="157"/>
        <v>2472</v>
      </c>
      <c r="I775" s="114" t="str">
        <f t="shared" ca="1" si="158"/>
        <v>Malaysia</v>
      </c>
      <c r="J775" s="107">
        <f t="shared" ca="1" si="159"/>
        <v>321.36</v>
      </c>
      <c r="K775" s="108">
        <f t="shared" ca="1" si="160"/>
        <v>56015.085339823396</v>
      </c>
      <c r="L775" s="111">
        <f t="shared" ca="1" si="161"/>
        <v>420317.98269840493</v>
      </c>
      <c r="M775" s="102">
        <f t="shared" ca="1" si="162"/>
        <v>48</v>
      </c>
      <c r="N775" s="111">
        <f t="shared" ca="1" si="163"/>
        <v>10905.629303659625</v>
      </c>
      <c r="O775" s="102">
        <f t="shared" ca="1" si="164"/>
        <v>96</v>
      </c>
      <c r="P775" s="111">
        <f t="shared" ca="1" si="165"/>
        <v>76232.094464255104</v>
      </c>
      <c r="Q775" s="102">
        <f t="shared" ca="1" si="166"/>
        <v>60</v>
      </c>
      <c r="R775" s="110">
        <f t="shared" ca="1" si="167"/>
        <v>4</v>
      </c>
      <c r="S775">
        <f t="shared" ca="1" si="168"/>
        <v>191</v>
      </c>
    </row>
    <row r="776" spans="1:19">
      <c r="A776" s="49">
        <v>774</v>
      </c>
      <c r="B776">
        <v>0</v>
      </c>
      <c r="C776">
        <v>40</v>
      </c>
      <c r="D776">
        <v>44</v>
      </c>
      <c r="E776">
        <v>2000</v>
      </c>
      <c r="F776">
        <v>2499</v>
      </c>
      <c r="G776" s="61">
        <f t="shared" ca="1" si="156"/>
        <v>42</v>
      </c>
      <c r="H776" s="114">
        <f t="shared" ca="1" si="157"/>
        <v>2065</v>
      </c>
      <c r="I776" s="114" t="str">
        <f t="shared" ca="1" si="158"/>
        <v>Singapore</v>
      </c>
      <c r="J776" s="107">
        <f t="shared" ca="1" si="159"/>
        <v>268.45</v>
      </c>
      <c r="K776" s="108">
        <f t="shared" ca="1" si="160"/>
        <v>52017.798141151528</v>
      </c>
      <c r="L776" s="111">
        <f t="shared" ca="1" si="161"/>
        <v>381717.64989897108</v>
      </c>
      <c r="M776" s="102">
        <f t="shared" ca="1" si="162"/>
        <v>48</v>
      </c>
      <c r="N776" s="111">
        <f t="shared" ca="1" si="163"/>
        <v>11516.603986227234</v>
      </c>
      <c r="O776" s="102">
        <f t="shared" ca="1" si="164"/>
        <v>120</v>
      </c>
      <c r="P776" s="111">
        <f t="shared" ca="1" si="165"/>
        <v>47416.690761708334</v>
      </c>
      <c r="Q776" s="102">
        <f t="shared" ca="1" si="166"/>
        <v>12</v>
      </c>
      <c r="R776" s="110">
        <f t="shared" ca="1" si="167"/>
        <v>1</v>
      </c>
      <c r="S776">
        <f t="shared" ca="1" si="168"/>
        <v>215</v>
      </c>
    </row>
    <row r="777" spans="1:19">
      <c r="A777" s="49">
        <v>775</v>
      </c>
      <c r="B777">
        <v>0</v>
      </c>
      <c r="C777">
        <v>40</v>
      </c>
      <c r="D777">
        <v>44</v>
      </c>
      <c r="E777">
        <v>2000</v>
      </c>
      <c r="F777">
        <v>2499</v>
      </c>
      <c r="G777" s="61">
        <f t="shared" ca="1" si="156"/>
        <v>43</v>
      </c>
      <c r="H777" s="114">
        <f t="shared" ca="1" si="157"/>
        <v>2338</v>
      </c>
      <c r="I777" s="114" t="str">
        <f t="shared" ca="1" si="158"/>
        <v>Malaysia</v>
      </c>
      <c r="J777" s="107">
        <f t="shared" ca="1" si="159"/>
        <v>303.94</v>
      </c>
      <c r="K777" s="108">
        <f t="shared" ca="1" si="160"/>
        <v>61798.39576237763</v>
      </c>
      <c r="L777" s="111">
        <f t="shared" ca="1" si="161"/>
        <v>449187.77565118659</v>
      </c>
      <c r="M777" s="102">
        <f t="shared" ca="1" si="162"/>
        <v>48</v>
      </c>
      <c r="N777" s="111">
        <f t="shared" ca="1" si="163"/>
        <v>10488.361233083291</v>
      </c>
      <c r="O777" s="102">
        <f t="shared" ca="1" si="164"/>
        <v>84</v>
      </c>
      <c r="P777" s="111">
        <f t="shared" ca="1" si="165"/>
        <v>67718.813467095766</v>
      </c>
      <c r="Q777" s="102">
        <f t="shared" ca="1" si="166"/>
        <v>36</v>
      </c>
      <c r="R777" s="110">
        <f t="shared" ca="1" si="167"/>
        <v>3</v>
      </c>
      <c r="S777">
        <f t="shared" ca="1" si="168"/>
        <v>227</v>
      </c>
    </row>
    <row r="778" spans="1:19">
      <c r="A778" s="49">
        <v>776</v>
      </c>
      <c r="B778">
        <v>0</v>
      </c>
      <c r="C778">
        <v>40</v>
      </c>
      <c r="D778">
        <v>44</v>
      </c>
      <c r="E778">
        <v>2000</v>
      </c>
      <c r="F778">
        <v>2499</v>
      </c>
      <c r="G778" s="61">
        <f t="shared" ca="1" si="156"/>
        <v>42</v>
      </c>
      <c r="H778" s="114">
        <f t="shared" ca="1" si="157"/>
        <v>2129</v>
      </c>
      <c r="I778" s="114" t="str">
        <f t="shared" ca="1" si="158"/>
        <v>Malaysia</v>
      </c>
      <c r="J778" s="107">
        <f t="shared" ca="1" si="159"/>
        <v>276.77</v>
      </c>
      <c r="K778" s="108">
        <f t="shared" ca="1" si="160"/>
        <v>53629.972030271951</v>
      </c>
      <c r="L778" s="111">
        <f t="shared" ca="1" si="161"/>
        <v>296280.38632820314</v>
      </c>
      <c r="M778" s="102">
        <f t="shared" ca="1" si="162"/>
        <v>12</v>
      </c>
      <c r="N778" s="111">
        <f t="shared" ca="1" si="163"/>
        <v>7083.8662370113161</v>
      </c>
      <c r="O778" s="102">
        <f t="shared" ca="1" si="164"/>
        <v>48</v>
      </c>
      <c r="P778" s="111">
        <f t="shared" ca="1" si="165"/>
        <v>84671.935849513029</v>
      </c>
      <c r="Q778" s="102">
        <f t="shared" ca="1" si="166"/>
        <v>84</v>
      </c>
      <c r="R778" s="110">
        <f t="shared" ca="1" si="167"/>
        <v>6</v>
      </c>
      <c r="S778">
        <f t="shared" ca="1" si="168"/>
        <v>215</v>
      </c>
    </row>
    <row r="779" spans="1:19">
      <c r="A779" s="49">
        <v>777</v>
      </c>
      <c r="B779">
        <v>1</v>
      </c>
      <c r="C779">
        <v>40</v>
      </c>
      <c r="D779">
        <v>44</v>
      </c>
      <c r="E779">
        <v>2500</v>
      </c>
      <c r="F779">
        <v>2999</v>
      </c>
      <c r="G779" s="61">
        <f t="shared" ca="1" si="156"/>
        <v>43</v>
      </c>
      <c r="H779" s="114">
        <f t="shared" ca="1" si="157"/>
        <v>2627</v>
      </c>
      <c r="I779" s="114" t="str">
        <f t="shared" ca="1" si="158"/>
        <v>Singapore</v>
      </c>
      <c r="J779" s="107">
        <f t="shared" ca="1" si="159"/>
        <v>341.51</v>
      </c>
      <c r="K779" s="108">
        <f t="shared" ca="1" si="160"/>
        <v>69437.290704775878</v>
      </c>
      <c r="L779" s="111">
        <f t="shared" ca="1" si="161"/>
        <v>551361.42629217659</v>
      </c>
      <c r="M779" s="102">
        <f t="shared" ca="1" si="162"/>
        <v>60</v>
      </c>
      <c r="N779" s="111">
        <f t="shared" ca="1" si="163"/>
        <v>6885.9884312926288</v>
      </c>
      <c r="O779" s="102">
        <f t="shared" ca="1" si="164"/>
        <v>12</v>
      </c>
      <c r="P779" s="111">
        <f t="shared" ca="1" si="165"/>
        <v>83277.453932799428</v>
      </c>
      <c r="Q779" s="102">
        <f t="shared" ca="1" si="166"/>
        <v>48</v>
      </c>
      <c r="R779" s="110">
        <f t="shared" ca="1" si="167"/>
        <v>6</v>
      </c>
      <c r="S779">
        <f t="shared" ca="1" si="168"/>
        <v>227</v>
      </c>
    </row>
    <row r="780" spans="1:19">
      <c r="A780" s="49">
        <v>778</v>
      </c>
      <c r="B780">
        <v>1</v>
      </c>
      <c r="C780">
        <v>40</v>
      </c>
      <c r="D780">
        <v>44</v>
      </c>
      <c r="E780">
        <v>2500</v>
      </c>
      <c r="F780">
        <v>2999</v>
      </c>
      <c r="G780" s="61">
        <f t="shared" ca="1" si="156"/>
        <v>43</v>
      </c>
      <c r="H780" s="114">
        <f t="shared" ca="1" si="157"/>
        <v>2726</v>
      </c>
      <c r="I780" s="114" t="str">
        <f t="shared" ca="1" si="158"/>
        <v>Singapore</v>
      </c>
      <c r="J780" s="107">
        <f t="shared" ca="1" si="159"/>
        <v>354.38</v>
      </c>
      <c r="K780" s="108">
        <f t="shared" ca="1" si="160"/>
        <v>72054.074785389821</v>
      </c>
      <c r="L780" s="111">
        <f t="shared" ca="1" si="161"/>
        <v>572139.7975152164</v>
      </c>
      <c r="M780" s="102">
        <f t="shared" ca="1" si="162"/>
        <v>60</v>
      </c>
      <c r="N780" s="111">
        <f t="shared" ca="1" si="163"/>
        <v>9427.179544761515</v>
      </c>
      <c r="O780" s="102">
        <f t="shared" ca="1" si="164"/>
        <v>48</v>
      </c>
      <c r="P780" s="111">
        <f t="shared" ca="1" si="165"/>
        <v>86415.81249364723</v>
      </c>
      <c r="Q780" s="102">
        <f t="shared" ca="1" si="166"/>
        <v>48</v>
      </c>
      <c r="R780" s="110">
        <f t="shared" ca="1" si="167"/>
        <v>6</v>
      </c>
      <c r="S780">
        <f t="shared" ca="1" si="168"/>
        <v>227</v>
      </c>
    </row>
    <row r="781" spans="1:19">
      <c r="A781" s="49">
        <v>779</v>
      </c>
      <c r="B781">
        <v>1</v>
      </c>
      <c r="C781">
        <v>40</v>
      </c>
      <c r="D781">
        <v>44</v>
      </c>
      <c r="E781">
        <v>2500</v>
      </c>
      <c r="F781">
        <v>2999</v>
      </c>
      <c r="G781" s="61">
        <f t="shared" ca="1" si="156"/>
        <v>43</v>
      </c>
      <c r="H781" s="114">
        <f t="shared" ca="1" si="157"/>
        <v>2920</v>
      </c>
      <c r="I781" s="114" t="str">
        <f t="shared" ca="1" si="158"/>
        <v>China</v>
      </c>
      <c r="J781" s="107">
        <f t="shared" ca="1" si="159"/>
        <v>379.6</v>
      </c>
      <c r="K781" s="108">
        <f t="shared" ca="1" si="160"/>
        <v>77181.914296895935</v>
      </c>
      <c r="L781" s="111">
        <f t="shared" ca="1" si="161"/>
        <v>859113.83337358478</v>
      </c>
      <c r="M781" s="102">
        <f t="shared" ca="1" si="162"/>
        <v>108</v>
      </c>
      <c r="N781" s="111">
        <f t="shared" ca="1" si="163"/>
        <v>11031.426176595663</v>
      </c>
      <c r="O781" s="102">
        <f t="shared" ca="1" si="164"/>
        <v>60</v>
      </c>
      <c r="P781" s="111">
        <f t="shared" ca="1" si="165"/>
        <v>141753.78250664152</v>
      </c>
      <c r="Q781" s="102">
        <f t="shared" ca="1" si="166"/>
        <v>108</v>
      </c>
      <c r="R781" s="110">
        <f t="shared" ca="1" si="167"/>
        <v>4</v>
      </c>
      <c r="S781">
        <f t="shared" ca="1" si="168"/>
        <v>227</v>
      </c>
    </row>
    <row r="782" spans="1:19">
      <c r="A782" s="49">
        <v>780</v>
      </c>
      <c r="B782">
        <v>1</v>
      </c>
      <c r="C782">
        <v>40</v>
      </c>
      <c r="D782">
        <v>44</v>
      </c>
      <c r="E782">
        <v>2500</v>
      </c>
      <c r="F782">
        <v>2999</v>
      </c>
      <c r="G782" s="61">
        <f t="shared" ca="1" si="156"/>
        <v>41</v>
      </c>
      <c r="H782" s="114">
        <f t="shared" ca="1" si="157"/>
        <v>2642</v>
      </c>
      <c r="I782" s="114" t="str">
        <f t="shared" ca="1" si="158"/>
        <v>China</v>
      </c>
      <c r="J782" s="107">
        <f t="shared" ca="1" si="159"/>
        <v>343.46000000000004</v>
      </c>
      <c r="K782" s="108">
        <f t="shared" ca="1" si="160"/>
        <v>63230.549769549078</v>
      </c>
      <c r="L782" s="111">
        <f t="shared" ca="1" si="161"/>
        <v>350391.72857753403</v>
      </c>
      <c r="M782" s="102">
        <f t="shared" ca="1" si="162"/>
        <v>12</v>
      </c>
      <c r="N782" s="111">
        <f t="shared" ca="1" si="163"/>
        <v>8440.5774713856554</v>
      </c>
      <c r="O782" s="102">
        <f t="shared" ca="1" si="164"/>
        <v>48</v>
      </c>
      <c r="P782" s="111">
        <f t="shared" ca="1" si="165"/>
        <v>63880.728943066264</v>
      </c>
      <c r="Q782" s="102">
        <f t="shared" ca="1" si="166"/>
        <v>24</v>
      </c>
      <c r="R782" s="110">
        <f t="shared" ca="1" si="167"/>
        <v>1</v>
      </c>
      <c r="S782">
        <f t="shared" ca="1" si="168"/>
        <v>203</v>
      </c>
    </row>
    <row r="783" spans="1:19">
      <c r="A783" s="49">
        <v>781</v>
      </c>
      <c r="B783">
        <v>1</v>
      </c>
      <c r="C783">
        <v>40</v>
      </c>
      <c r="D783">
        <v>44</v>
      </c>
      <c r="E783">
        <v>2500</v>
      </c>
      <c r="F783">
        <v>2999</v>
      </c>
      <c r="G783" s="61">
        <f t="shared" ca="1" si="156"/>
        <v>42</v>
      </c>
      <c r="H783" s="114">
        <f t="shared" ca="1" si="157"/>
        <v>2547</v>
      </c>
      <c r="I783" s="114" t="str">
        <f t="shared" ca="1" si="158"/>
        <v>China</v>
      </c>
      <c r="J783" s="107">
        <f t="shared" ca="1" si="159"/>
        <v>331.11</v>
      </c>
      <c r="K783" s="108">
        <f t="shared" ca="1" si="160"/>
        <v>64159.482743589797</v>
      </c>
      <c r="L783" s="111">
        <f t="shared" ca="1" si="161"/>
        <v>429297.4988118186</v>
      </c>
      <c r="M783" s="102">
        <f t="shared" ca="1" si="162"/>
        <v>36</v>
      </c>
      <c r="N783" s="111">
        <f t="shared" ca="1" si="163"/>
        <v>11050.484851208488</v>
      </c>
      <c r="O783" s="102">
        <f t="shared" ca="1" si="164"/>
        <v>84</v>
      </c>
      <c r="P783" s="111">
        <f t="shared" ca="1" si="165"/>
        <v>77684.62516140053</v>
      </c>
      <c r="Q783" s="102">
        <f t="shared" ca="1" si="166"/>
        <v>48</v>
      </c>
      <c r="R783" s="110">
        <f t="shared" ca="1" si="167"/>
        <v>2</v>
      </c>
      <c r="S783">
        <f t="shared" ca="1" si="168"/>
        <v>215</v>
      </c>
    </row>
    <row r="784" spans="1:19">
      <c r="A784" s="49">
        <v>782</v>
      </c>
      <c r="B784">
        <v>1</v>
      </c>
      <c r="C784">
        <v>40</v>
      </c>
      <c r="D784">
        <v>44</v>
      </c>
      <c r="E784">
        <v>2500</v>
      </c>
      <c r="F784">
        <v>2999</v>
      </c>
      <c r="G784" s="61">
        <f t="shared" ca="1" si="156"/>
        <v>41</v>
      </c>
      <c r="H784" s="114">
        <f t="shared" ca="1" si="157"/>
        <v>2723</v>
      </c>
      <c r="I784" s="114" t="str">
        <f t="shared" ca="1" si="158"/>
        <v>Singapore</v>
      </c>
      <c r="J784" s="107">
        <f t="shared" ca="1" si="159"/>
        <v>353.99</v>
      </c>
      <c r="K784" s="108">
        <f t="shared" ca="1" si="160"/>
        <v>65169.109395337662</v>
      </c>
      <c r="L784" s="111">
        <f t="shared" ca="1" si="161"/>
        <v>818263.01706237998</v>
      </c>
      <c r="M784" s="102">
        <f t="shared" ca="1" si="162"/>
        <v>120</v>
      </c>
      <c r="N784" s="111">
        <f t="shared" ca="1" si="163"/>
        <v>7914.3723581076838</v>
      </c>
      <c r="O784" s="102">
        <f t="shared" ca="1" si="164"/>
        <v>36</v>
      </c>
      <c r="P784" s="111">
        <f t="shared" ca="1" si="165"/>
        <v>79744.07551110725</v>
      </c>
      <c r="Q784" s="102">
        <f t="shared" ca="1" si="166"/>
        <v>48</v>
      </c>
      <c r="R784" s="110">
        <f t="shared" ca="1" si="167"/>
        <v>2</v>
      </c>
      <c r="S784">
        <f t="shared" ca="1" si="168"/>
        <v>203</v>
      </c>
    </row>
    <row r="785" spans="1:19">
      <c r="A785" s="49">
        <v>783</v>
      </c>
      <c r="B785">
        <v>1</v>
      </c>
      <c r="C785">
        <v>40</v>
      </c>
      <c r="D785">
        <v>44</v>
      </c>
      <c r="E785">
        <v>2500</v>
      </c>
      <c r="F785">
        <v>2999</v>
      </c>
      <c r="G785" s="61">
        <f t="shared" ca="1" si="156"/>
        <v>44</v>
      </c>
      <c r="H785" s="114">
        <f t="shared" ca="1" si="157"/>
        <v>2775</v>
      </c>
      <c r="I785" s="114" t="str">
        <f t="shared" ca="1" si="158"/>
        <v>China</v>
      </c>
      <c r="J785" s="107">
        <f t="shared" ca="1" si="159"/>
        <v>360.75</v>
      </c>
      <c r="K785" s="108">
        <f t="shared" ca="1" si="160"/>
        <v>76753.338275139977</v>
      </c>
      <c r="L785" s="111">
        <f t="shared" ca="1" si="161"/>
        <v>462597.96552570997</v>
      </c>
      <c r="M785" s="102">
        <f t="shared" ca="1" si="162"/>
        <v>24</v>
      </c>
      <c r="N785" s="111">
        <f t="shared" ca="1" si="163"/>
        <v>12852.807259729285</v>
      </c>
      <c r="O785" s="102">
        <f t="shared" ca="1" si="164"/>
        <v>84</v>
      </c>
      <c r="P785" s="111">
        <f t="shared" ca="1" si="165"/>
        <v>150258.29847990035</v>
      </c>
      <c r="Q785" s="102">
        <f t="shared" ca="1" si="166"/>
        <v>120</v>
      </c>
      <c r="R785" s="110">
        <f t="shared" ca="1" si="167"/>
        <v>6</v>
      </c>
      <c r="S785">
        <f t="shared" ca="1" si="168"/>
        <v>239</v>
      </c>
    </row>
    <row r="786" spans="1:19">
      <c r="A786" s="49">
        <v>784</v>
      </c>
      <c r="B786">
        <v>1</v>
      </c>
      <c r="C786">
        <v>40</v>
      </c>
      <c r="D786">
        <v>44</v>
      </c>
      <c r="E786">
        <v>2500</v>
      </c>
      <c r="F786">
        <v>2999</v>
      </c>
      <c r="G786" s="61">
        <f t="shared" ca="1" si="156"/>
        <v>43</v>
      </c>
      <c r="H786" s="114">
        <f t="shared" ca="1" si="157"/>
        <v>2515</v>
      </c>
      <c r="I786" s="114" t="str">
        <f t="shared" ca="1" si="158"/>
        <v>Singapore</v>
      </c>
      <c r="J786" s="107">
        <f t="shared" ca="1" si="159"/>
        <v>326.95</v>
      </c>
      <c r="K786" s="108">
        <f t="shared" ca="1" si="160"/>
        <v>66476.888512566191</v>
      </c>
      <c r="L786" s="111">
        <f t="shared" ca="1" si="161"/>
        <v>739955.92155293352</v>
      </c>
      <c r="M786" s="102">
        <f t="shared" ca="1" si="162"/>
        <v>108</v>
      </c>
      <c r="N786" s="111">
        <f t="shared" ca="1" si="163"/>
        <v>7246.0889953553678</v>
      </c>
      <c r="O786" s="102">
        <f t="shared" ca="1" si="164"/>
        <v>24</v>
      </c>
      <c r="P786" s="111">
        <f t="shared" ca="1" si="165"/>
        <v>103421.91100415215</v>
      </c>
      <c r="Q786" s="102">
        <f t="shared" ca="1" si="166"/>
        <v>84</v>
      </c>
      <c r="R786" s="110">
        <f t="shared" ca="1" si="167"/>
        <v>3</v>
      </c>
      <c r="S786">
        <f t="shared" ca="1" si="168"/>
        <v>227</v>
      </c>
    </row>
    <row r="787" spans="1:19">
      <c r="A787" s="49">
        <v>785</v>
      </c>
      <c r="B787">
        <v>1</v>
      </c>
      <c r="C787">
        <v>40</v>
      </c>
      <c r="D787">
        <v>44</v>
      </c>
      <c r="E787">
        <v>2500</v>
      </c>
      <c r="F787">
        <v>2999</v>
      </c>
      <c r="G787" s="61">
        <f t="shared" ca="1" si="156"/>
        <v>40</v>
      </c>
      <c r="H787" s="114">
        <f t="shared" ca="1" si="157"/>
        <v>2538</v>
      </c>
      <c r="I787" s="114" t="str">
        <f t="shared" ca="1" si="158"/>
        <v>Malaysia</v>
      </c>
      <c r="J787" s="107">
        <f t="shared" ca="1" si="159"/>
        <v>329.94</v>
      </c>
      <c r="K787" s="108">
        <f t="shared" ca="1" si="160"/>
        <v>57510.633734818672</v>
      </c>
      <c r="L787" s="111">
        <f t="shared" ca="1" si="161"/>
        <v>474347.98408914247</v>
      </c>
      <c r="M787" s="102">
        <f t="shared" ca="1" si="162"/>
        <v>60</v>
      </c>
      <c r="N787" s="111">
        <f t="shared" ca="1" si="163"/>
        <v>7049.2741493591166</v>
      </c>
      <c r="O787" s="102">
        <f t="shared" ca="1" si="164"/>
        <v>36</v>
      </c>
      <c r="P787" s="111">
        <f t="shared" ca="1" si="165"/>
        <v>71204.110685522261</v>
      </c>
      <c r="Q787" s="102">
        <f t="shared" ca="1" si="166"/>
        <v>48</v>
      </c>
      <c r="R787" s="110">
        <f t="shared" ca="1" si="167"/>
        <v>3</v>
      </c>
      <c r="S787">
        <f t="shared" ca="1" si="168"/>
        <v>191</v>
      </c>
    </row>
    <row r="788" spans="1:19">
      <c r="A788" s="49">
        <v>786</v>
      </c>
      <c r="B788">
        <v>0</v>
      </c>
      <c r="C788">
        <v>40</v>
      </c>
      <c r="D788">
        <v>44</v>
      </c>
      <c r="E788">
        <v>2500</v>
      </c>
      <c r="F788">
        <v>2999</v>
      </c>
      <c r="G788" s="61">
        <f t="shared" ca="1" si="156"/>
        <v>40</v>
      </c>
      <c r="H788" s="114">
        <f t="shared" ca="1" si="157"/>
        <v>2804</v>
      </c>
      <c r="I788" s="114" t="str">
        <f t="shared" ca="1" si="158"/>
        <v>Malaysia</v>
      </c>
      <c r="J788" s="107">
        <f t="shared" ca="1" si="159"/>
        <v>364.52000000000004</v>
      </c>
      <c r="K788" s="108">
        <f t="shared" ca="1" si="160"/>
        <v>63538.146963133011</v>
      </c>
      <c r="L788" s="111">
        <f t="shared" ca="1" si="161"/>
        <v>574759.48736985459</v>
      </c>
      <c r="M788" s="102">
        <f t="shared" ca="1" si="162"/>
        <v>72</v>
      </c>
      <c r="N788" s="111">
        <f t="shared" ca="1" si="163"/>
        <v>6359.5695068277728</v>
      </c>
      <c r="O788" s="102">
        <f t="shared" ca="1" si="164"/>
        <v>12</v>
      </c>
      <c r="P788" s="111">
        <f t="shared" ca="1" si="165"/>
        <v>113394.42767060325</v>
      </c>
      <c r="Q788" s="102">
        <f t="shared" ca="1" si="166"/>
        <v>96</v>
      </c>
      <c r="R788" s="110">
        <f t="shared" ca="1" si="167"/>
        <v>4</v>
      </c>
      <c r="S788">
        <f t="shared" ca="1" si="168"/>
        <v>191</v>
      </c>
    </row>
    <row r="789" spans="1:19">
      <c r="A789" s="49">
        <v>787</v>
      </c>
      <c r="B789">
        <v>0</v>
      </c>
      <c r="C789">
        <v>40</v>
      </c>
      <c r="D789">
        <v>44</v>
      </c>
      <c r="E789">
        <v>2500</v>
      </c>
      <c r="F789">
        <v>2999</v>
      </c>
      <c r="G789" s="61">
        <f t="shared" ca="1" si="156"/>
        <v>43</v>
      </c>
      <c r="H789" s="114">
        <f t="shared" ca="1" si="157"/>
        <v>2687</v>
      </c>
      <c r="I789" s="114" t="str">
        <f t="shared" ca="1" si="158"/>
        <v>Malaysia</v>
      </c>
      <c r="J789" s="107">
        <f t="shared" ca="1" si="159"/>
        <v>349.31</v>
      </c>
      <c r="K789" s="108">
        <f t="shared" ca="1" si="160"/>
        <v>71023.22045060253</v>
      </c>
      <c r="L789" s="111">
        <f t="shared" ca="1" si="161"/>
        <v>857305.69062605791</v>
      </c>
      <c r="M789" s="102">
        <f t="shared" ca="1" si="162"/>
        <v>120</v>
      </c>
      <c r="N789" s="111">
        <f t="shared" ca="1" si="163"/>
        <v>8490.2613789292936</v>
      </c>
      <c r="O789" s="102">
        <f t="shared" ca="1" si="164"/>
        <v>36</v>
      </c>
      <c r="P789" s="111">
        <f t="shared" ca="1" si="165"/>
        <v>64563.24072570623</v>
      </c>
      <c r="Q789" s="102">
        <f t="shared" ca="1" si="166"/>
        <v>12</v>
      </c>
      <c r="R789" s="110">
        <f t="shared" ca="1" si="167"/>
        <v>7</v>
      </c>
      <c r="S789">
        <f t="shared" ca="1" si="168"/>
        <v>227</v>
      </c>
    </row>
    <row r="790" spans="1:19">
      <c r="A790" s="49">
        <v>788</v>
      </c>
      <c r="B790">
        <v>0</v>
      </c>
      <c r="C790">
        <v>40</v>
      </c>
      <c r="D790">
        <v>44</v>
      </c>
      <c r="E790">
        <v>2500</v>
      </c>
      <c r="F790">
        <v>2999</v>
      </c>
      <c r="G790" s="61">
        <f t="shared" ca="1" si="156"/>
        <v>42</v>
      </c>
      <c r="H790" s="114">
        <f t="shared" ca="1" si="157"/>
        <v>2712</v>
      </c>
      <c r="I790" s="114" t="str">
        <f t="shared" ca="1" si="158"/>
        <v>Singapore</v>
      </c>
      <c r="J790" s="107">
        <f t="shared" ca="1" si="159"/>
        <v>352.56</v>
      </c>
      <c r="K790" s="108">
        <f t="shared" ca="1" si="160"/>
        <v>68315.868551478416</v>
      </c>
      <c r="L790" s="111">
        <f t="shared" ca="1" si="161"/>
        <v>653686.57934121671</v>
      </c>
      <c r="M790" s="102">
        <f t="shared" ca="1" si="162"/>
        <v>84</v>
      </c>
      <c r="N790" s="111">
        <f t="shared" ca="1" si="163"/>
        <v>12811.808094831209</v>
      </c>
      <c r="O790" s="102">
        <f t="shared" ca="1" si="164"/>
        <v>96</v>
      </c>
      <c r="P790" s="111">
        <f t="shared" ca="1" si="165"/>
        <v>68617.995330171238</v>
      </c>
      <c r="Q790" s="102">
        <f t="shared" ca="1" si="166"/>
        <v>24</v>
      </c>
      <c r="R790" s="110">
        <f t="shared" ca="1" si="167"/>
        <v>3</v>
      </c>
      <c r="S790">
        <f t="shared" ca="1" si="168"/>
        <v>215</v>
      </c>
    </row>
    <row r="791" spans="1:19">
      <c r="A791" s="49">
        <v>789</v>
      </c>
      <c r="B791">
        <v>0</v>
      </c>
      <c r="C791">
        <v>40</v>
      </c>
      <c r="D791">
        <v>44</v>
      </c>
      <c r="E791">
        <v>2500</v>
      </c>
      <c r="F791">
        <v>2999</v>
      </c>
      <c r="G791" s="61">
        <f t="shared" ca="1" si="156"/>
        <v>44</v>
      </c>
      <c r="H791" s="114">
        <f t="shared" ca="1" si="157"/>
        <v>2768</v>
      </c>
      <c r="I791" s="114" t="str">
        <f t="shared" ca="1" si="158"/>
        <v>Malaysia</v>
      </c>
      <c r="J791" s="107">
        <f t="shared" ca="1" si="159"/>
        <v>359.84000000000003</v>
      </c>
      <c r="K791" s="108">
        <f t="shared" ca="1" si="160"/>
        <v>76559.726250662148</v>
      </c>
      <c r="L791" s="111">
        <f t="shared" ca="1" si="161"/>
        <v>601643.05695672391</v>
      </c>
      <c r="M791" s="102">
        <f t="shared" ca="1" si="162"/>
        <v>60</v>
      </c>
      <c r="N791" s="111">
        <f t="shared" ca="1" si="163"/>
        <v>8305.7589312983673</v>
      </c>
      <c r="O791" s="102">
        <f t="shared" ca="1" si="164"/>
        <v>24</v>
      </c>
      <c r="P791" s="111">
        <f t="shared" ca="1" si="165"/>
        <v>99271.104397859453</v>
      </c>
      <c r="Q791" s="102">
        <f t="shared" ca="1" si="166"/>
        <v>60</v>
      </c>
      <c r="R791" s="110">
        <f t="shared" ca="1" si="167"/>
        <v>2</v>
      </c>
      <c r="S791">
        <f t="shared" ca="1" si="168"/>
        <v>239</v>
      </c>
    </row>
    <row r="792" spans="1:19">
      <c r="A792" s="49">
        <v>790</v>
      </c>
      <c r="B792">
        <v>0</v>
      </c>
      <c r="C792">
        <v>40</v>
      </c>
      <c r="D792">
        <v>44</v>
      </c>
      <c r="E792">
        <v>2500</v>
      </c>
      <c r="F792">
        <v>2999</v>
      </c>
      <c r="G792" s="61">
        <f t="shared" ca="1" si="156"/>
        <v>41</v>
      </c>
      <c r="H792" s="114">
        <f t="shared" ca="1" si="157"/>
        <v>2937</v>
      </c>
      <c r="I792" s="114" t="str">
        <f t="shared" ca="1" si="158"/>
        <v>Singapore</v>
      </c>
      <c r="J792" s="107">
        <f t="shared" ca="1" si="159"/>
        <v>381.81</v>
      </c>
      <c r="K792" s="108">
        <f t="shared" ca="1" si="160"/>
        <v>70290.736061001371</v>
      </c>
      <c r="L792" s="111">
        <f t="shared" ca="1" si="161"/>
        <v>811728.36426347843</v>
      </c>
      <c r="M792" s="102">
        <f t="shared" ca="1" si="162"/>
        <v>108</v>
      </c>
      <c r="N792" s="111">
        <f t="shared" ca="1" si="163"/>
        <v>8536.3612250320493</v>
      </c>
      <c r="O792" s="102">
        <f t="shared" ca="1" si="164"/>
        <v>36</v>
      </c>
      <c r="P792" s="111">
        <f t="shared" ca="1" si="165"/>
        <v>123005.00148372317</v>
      </c>
      <c r="Q792" s="102">
        <f t="shared" ca="1" si="166"/>
        <v>96</v>
      </c>
      <c r="R792" s="110">
        <f t="shared" ca="1" si="167"/>
        <v>3</v>
      </c>
      <c r="S792">
        <f t="shared" ca="1" si="168"/>
        <v>203</v>
      </c>
    </row>
    <row r="793" spans="1:19">
      <c r="A793" s="49">
        <v>791</v>
      </c>
      <c r="B793">
        <v>0</v>
      </c>
      <c r="C793">
        <v>40</v>
      </c>
      <c r="D793">
        <v>44</v>
      </c>
      <c r="E793">
        <v>2500</v>
      </c>
      <c r="F793">
        <v>2999</v>
      </c>
      <c r="G793" s="61">
        <f t="shared" ca="1" si="156"/>
        <v>41</v>
      </c>
      <c r="H793" s="114">
        <f t="shared" ca="1" si="157"/>
        <v>2847</v>
      </c>
      <c r="I793" s="114" t="str">
        <f t="shared" ca="1" si="158"/>
        <v>Singapore</v>
      </c>
      <c r="J793" s="107">
        <f t="shared" ca="1" si="159"/>
        <v>370.11</v>
      </c>
      <c r="K793" s="108">
        <f t="shared" ca="1" si="160"/>
        <v>68136.780921236248</v>
      </c>
      <c r="L793" s="111">
        <f t="shared" ca="1" si="161"/>
        <v>505305.83020092</v>
      </c>
      <c r="M793" s="102">
        <f t="shared" ca="1" si="162"/>
        <v>48</v>
      </c>
      <c r="N793" s="111">
        <f t="shared" ca="1" si="163"/>
        <v>9095.5049436165609</v>
      </c>
      <c r="O793" s="102">
        <f t="shared" ca="1" si="164"/>
        <v>48</v>
      </c>
      <c r="P793" s="111">
        <f t="shared" ca="1" si="165"/>
        <v>68837.409273622106</v>
      </c>
      <c r="Q793" s="102">
        <f t="shared" ca="1" si="166"/>
        <v>24</v>
      </c>
      <c r="R793" s="110">
        <f t="shared" ca="1" si="167"/>
        <v>7</v>
      </c>
      <c r="S793">
        <f t="shared" ca="1" si="168"/>
        <v>203</v>
      </c>
    </row>
    <row r="794" spans="1:19">
      <c r="A794" s="49">
        <v>792</v>
      </c>
      <c r="B794">
        <v>0</v>
      </c>
      <c r="C794">
        <v>40</v>
      </c>
      <c r="D794">
        <v>44</v>
      </c>
      <c r="E794">
        <v>2500</v>
      </c>
      <c r="F794">
        <v>2999</v>
      </c>
      <c r="G794" s="61">
        <f t="shared" ca="1" si="156"/>
        <v>40</v>
      </c>
      <c r="H794" s="114">
        <f t="shared" ca="1" si="157"/>
        <v>2693</v>
      </c>
      <c r="I794" s="114" t="str">
        <f t="shared" ca="1" si="158"/>
        <v>China</v>
      </c>
      <c r="J794" s="107">
        <f t="shared" ca="1" si="159"/>
        <v>350.09000000000003</v>
      </c>
      <c r="K794" s="108">
        <f t="shared" ca="1" si="160"/>
        <v>61022.906480640937</v>
      </c>
      <c r="L794" s="111">
        <f t="shared" ca="1" si="161"/>
        <v>376077.96772982221</v>
      </c>
      <c r="M794" s="102">
        <f t="shared" ca="1" si="162"/>
        <v>24</v>
      </c>
      <c r="N794" s="111">
        <f t="shared" ca="1" si="163"/>
        <v>8242.1091801466337</v>
      </c>
      <c r="O794" s="102">
        <f t="shared" ca="1" si="164"/>
        <v>48</v>
      </c>
      <c r="P794" s="111">
        <f t="shared" ca="1" si="165"/>
        <v>118771.19766923599</v>
      </c>
      <c r="Q794" s="102">
        <f t="shared" ca="1" si="166"/>
        <v>108</v>
      </c>
      <c r="R794" s="110">
        <f t="shared" ca="1" si="167"/>
        <v>7</v>
      </c>
      <c r="S794">
        <f t="shared" ca="1" si="168"/>
        <v>191</v>
      </c>
    </row>
    <row r="795" spans="1:19">
      <c r="A795" s="49">
        <v>793</v>
      </c>
      <c r="B795">
        <v>0</v>
      </c>
      <c r="C795">
        <v>40</v>
      </c>
      <c r="D795">
        <v>44</v>
      </c>
      <c r="E795">
        <v>2500</v>
      </c>
      <c r="F795">
        <v>2999</v>
      </c>
      <c r="G795" s="61">
        <f t="shared" ca="1" si="156"/>
        <v>42</v>
      </c>
      <c r="H795" s="114">
        <f t="shared" ca="1" si="157"/>
        <v>2712</v>
      </c>
      <c r="I795" s="114" t="str">
        <f t="shared" ca="1" si="158"/>
        <v>Singapore</v>
      </c>
      <c r="J795" s="107">
        <f t="shared" ca="1" si="159"/>
        <v>352.56</v>
      </c>
      <c r="K795" s="108">
        <f t="shared" ca="1" si="160"/>
        <v>68315.868551478416</v>
      </c>
      <c r="L795" s="111">
        <f t="shared" ca="1" si="161"/>
        <v>653686.57934121671</v>
      </c>
      <c r="M795" s="102">
        <f t="shared" ca="1" si="162"/>
        <v>84</v>
      </c>
      <c r="N795" s="111">
        <f t="shared" ca="1" si="163"/>
        <v>7485.5994905641346</v>
      </c>
      <c r="O795" s="102">
        <f t="shared" ca="1" si="164"/>
        <v>24</v>
      </c>
      <c r="P795" s="111">
        <f t="shared" ca="1" si="165"/>
        <v>90532.176159166876</v>
      </c>
      <c r="Q795" s="102">
        <f t="shared" ca="1" si="166"/>
        <v>60</v>
      </c>
      <c r="R795" s="110">
        <f t="shared" ca="1" si="167"/>
        <v>6</v>
      </c>
      <c r="S795">
        <f t="shared" ca="1" si="168"/>
        <v>215</v>
      </c>
    </row>
    <row r="796" spans="1:19">
      <c r="A796" s="49">
        <v>794</v>
      </c>
      <c r="B796">
        <v>0</v>
      </c>
      <c r="C796">
        <v>40</v>
      </c>
      <c r="D796">
        <v>44</v>
      </c>
      <c r="E796">
        <v>2500</v>
      </c>
      <c r="F796">
        <v>2999</v>
      </c>
      <c r="G796" s="61">
        <f t="shared" ca="1" si="156"/>
        <v>41</v>
      </c>
      <c r="H796" s="114">
        <f t="shared" ca="1" si="157"/>
        <v>2561</v>
      </c>
      <c r="I796" s="114" t="str">
        <f t="shared" ca="1" si="158"/>
        <v>China</v>
      </c>
      <c r="J796" s="107">
        <f t="shared" ca="1" si="159"/>
        <v>332.93</v>
      </c>
      <c r="K796" s="108">
        <f t="shared" ca="1" si="160"/>
        <v>61291.990143760471</v>
      </c>
      <c r="L796" s="111">
        <f t="shared" ca="1" si="161"/>
        <v>545614.48006794136</v>
      </c>
      <c r="M796" s="102">
        <f t="shared" ca="1" si="162"/>
        <v>72</v>
      </c>
      <c r="N796" s="111">
        <f t="shared" ca="1" si="163"/>
        <v>6113.6858077089937</v>
      </c>
      <c r="O796" s="102">
        <f t="shared" ca="1" si="164"/>
        <v>12</v>
      </c>
      <c r="P796" s="111">
        <f t="shared" ca="1" si="165"/>
        <v>116788.55847633531</v>
      </c>
      <c r="Q796" s="102">
        <f t="shared" ca="1" si="166"/>
        <v>108</v>
      </c>
      <c r="R796" s="110">
        <f t="shared" ca="1" si="167"/>
        <v>7</v>
      </c>
      <c r="S796">
        <f t="shared" ca="1" si="168"/>
        <v>203</v>
      </c>
    </row>
    <row r="797" spans="1:19">
      <c r="A797" s="49">
        <v>795</v>
      </c>
      <c r="B797">
        <v>1</v>
      </c>
      <c r="C797">
        <v>40</v>
      </c>
      <c r="D797">
        <v>44</v>
      </c>
      <c r="E797">
        <v>3000</v>
      </c>
      <c r="F797">
        <v>3999</v>
      </c>
      <c r="G797" s="61">
        <f t="shared" ca="1" si="156"/>
        <v>44</v>
      </c>
      <c r="H797" s="114">
        <f t="shared" ca="1" si="157"/>
        <v>3237</v>
      </c>
      <c r="I797" s="114" t="str">
        <f t="shared" ca="1" si="158"/>
        <v>Singapore</v>
      </c>
      <c r="J797" s="107">
        <f t="shared" ca="1" si="159"/>
        <v>420.81</v>
      </c>
      <c r="K797" s="108">
        <f t="shared" ca="1" si="160"/>
        <v>89531.73189067679</v>
      </c>
      <c r="L797" s="111">
        <f t="shared" ca="1" si="161"/>
        <v>492040.46860790375</v>
      </c>
      <c r="M797" s="102">
        <f t="shared" ca="1" si="162"/>
        <v>12</v>
      </c>
      <c r="N797" s="111">
        <f t="shared" ca="1" si="163"/>
        <v>9713.0569583138786</v>
      </c>
      <c r="O797" s="102">
        <f t="shared" ca="1" si="164"/>
        <v>24</v>
      </c>
      <c r="P797" s="111">
        <f t="shared" ca="1" si="165"/>
        <v>97446.274475245868</v>
      </c>
      <c r="Q797" s="102">
        <f t="shared" ca="1" si="166"/>
        <v>36</v>
      </c>
      <c r="R797" s="110">
        <f t="shared" ca="1" si="167"/>
        <v>5</v>
      </c>
      <c r="S797">
        <f t="shared" ca="1" si="168"/>
        <v>239</v>
      </c>
    </row>
    <row r="798" spans="1:19">
      <c r="A798" s="49">
        <v>796</v>
      </c>
      <c r="B798">
        <v>1</v>
      </c>
      <c r="C798">
        <v>40</v>
      </c>
      <c r="D798">
        <v>44</v>
      </c>
      <c r="E798">
        <v>3000</v>
      </c>
      <c r="F798">
        <v>3999</v>
      </c>
      <c r="G798" s="61">
        <f t="shared" ca="1" si="156"/>
        <v>42</v>
      </c>
      <c r="H798" s="114">
        <f t="shared" ca="1" si="157"/>
        <v>3748</v>
      </c>
      <c r="I798" s="114" t="str">
        <f t="shared" ca="1" si="158"/>
        <v>China</v>
      </c>
      <c r="J798" s="107">
        <f t="shared" ca="1" si="159"/>
        <v>487.24</v>
      </c>
      <c r="K798" s="108">
        <f t="shared" ca="1" si="160"/>
        <v>94412.933381615454</v>
      </c>
      <c r="L798" s="111">
        <f t="shared" ca="1" si="161"/>
        <v>828373.16949871997</v>
      </c>
      <c r="M798" s="102">
        <f t="shared" ca="1" si="162"/>
        <v>72</v>
      </c>
      <c r="N798" s="111">
        <f t="shared" ca="1" si="163"/>
        <v>20902.775661200809</v>
      </c>
      <c r="O798" s="102">
        <f t="shared" ca="1" si="164"/>
        <v>120</v>
      </c>
      <c r="P798" s="111">
        <f t="shared" ca="1" si="165"/>
        <v>94830.474372227793</v>
      </c>
      <c r="Q798" s="102">
        <f t="shared" ca="1" si="166"/>
        <v>24</v>
      </c>
      <c r="R798" s="110">
        <f t="shared" ca="1" si="167"/>
        <v>6</v>
      </c>
      <c r="S798">
        <f t="shared" ca="1" si="168"/>
        <v>215</v>
      </c>
    </row>
    <row r="799" spans="1:19">
      <c r="A799" s="49">
        <v>797</v>
      </c>
      <c r="B799">
        <v>1</v>
      </c>
      <c r="C799">
        <v>40</v>
      </c>
      <c r="D799">
        <v>44</v>
      </c>
      <c r="E799">
        <v>3000</v>
      </c>
      <c r="F799">
        <v>3999</v>
      </c>
      <c r="G799" s="61">
        <f t="shared" ca="1" si="156"/>
        <v>41</v>
      </c>
      <c r="H799" s="114">
        <f t="shared" ca="1" si="157"/>
        <v>3664</v>
      </c>
      <c r="I799" s="114" t="str">
        <f t="shared" ca="1" si="158"/>
        <v>Malaysia</v>
      </c>
      <c r="J799" s="107">
        <f t="shared" ca="1" si="159"/>
        <v>476.32</v>
      </c>
      <c r="K799" s="108">
        <f t="shared" ca="1" si="160"/>
        <v>87689.907023326174</v>
      </c>
      <c r="L799" s="111">
        <f t="shared" ca="1" si="161"/>
        <v>780605.80045643775</v>
      </c>
      <c r="M799" s="102">
        <f t="shared" ca="1" si="162"/>
        <v>72</v>
      </c>
      <c r="N799" s="111">
        <f t="shared" ca="1" si="163"/>
        <v>15349.900581714992</v>
      </c>
      <c r="O799" s="102">
        <f t="shared" ca="1" si="164"/>
        <v>84</v>
      </c>
      <c r="P799" s="111">
        <f t="shared" ca="1" si="165"/>
        <v>181670.61681793333</v>
      </c>
      <c r="Q799" s="102">
        <f t="shared" ca="1" si="166"/>
        <v>120</v>
      </c>
      <c r="R799" s="110">
        <f t="shared" ca="1" si="167"/>
        <v>3</v>
      </c>
      <c r="S799">
        <f t="shared" ca="1" si="168"/>
        <v>203</v>
      </c>
    </row>
    <row r="800" spans="1:19">
      <c r="A800" s="49">
        <v>798</v>
      </c>
      <c r="B800">
        <v>1</v>
      </c>
      <c r="C800">
        <v>40</v>
      </c>
      <c r="D800">
        <v>44</v>
      </c>
      <c r="E800">
        <v>3000</v>
      </c>
      <c r="F800">
        <v>3999</v>
      </c>
      <c r="G800" s="61">
        <f t="shared" ca="1" si="156"/>
        <v>41</v>
      </c>
      <c r="H800" s="114">
        <f t="shared" ca="1" si="157"/>
        <v>3859</v>
      </c>
      <c r="I800" s="114" t="str">
        <f t="shared" ca="1" si="158"/>
        <v>Malaysia</v>
      </c>
      <c r="J800" s="107">
        <f t="shared" ca="1" si="159"/>
        <v>501.67</v>
      </c>
      <c r="K800" s="108">
        <f t="shared" ca="1" si="160"/>
        <v>92356.80982615058</v>
      </c>
      <c r="L800" s="111">
        <f t="shared" ca="1" si="161"/>
        <v>751171.98965685454</v>
      </c>
      <c r="M800" s="102">
        <f t="shared" ca="1" si="162"/>
        <v>60</v>
      </c>
      <c r="N800" s="111">
        <f t="shared" ca="1" si="163"/>
        <v>11216.145034865058</v>
      </c>
      <c r="O800" s="102">
        <f t="shared" ca="1" si="164"/>
        <v>36</v>
      </c>
      <c r="P800" s="111">
        <f t="shared" ca="1" si="165"/>
        <v>148195.94473099068</v>
      </c>
      <c r="Q800" s="102">
        <f t="shared" ca="1" si="166"/>
        <v>84</v>
      </c>
      <c r="R800" s="110">
        <f t="shared" ca="1" si="167"/>
        <v>7</v>
      </c>
      <c r="S800">
        <f t="shared" ca="1" si="168"/>
        <v>203</v>
      </c>
    </row>
    <row r="801" spans="1:19">
      <c r="A801" s="49">
        <v>799</v>
      </c>
      <c r="B801">
        <v>1</v>
      </c>
      <c r="C801">
        <v>40</v>
      </c>
      <c r="D801">
        <v>44</v>
      </c>
      <c r="E801">
        <v>3000</v>
      </c>
      <c r="F801">
        <v>3999</v>
      </c>
      <c r="G801" s="61">
        <f t="shared" ca="1" si="156"/>
        <v>40</v>
      </c>
      <c r="H801" s="114">
        <f t="shared" ca="1" si="157"/>
        <v>3484</v>
      </c>
      <c r="I801" s="114" t="str">
        <f t="shared" ca="1" si="158"/>
        <v>Singapore</v>
      </c>
      <c r="J801" s="107">
        <f t="shared" ca="1" si="159"/>
        <v>452.92</v>
      </c>
      <c r="K801" s="108">
        <f t="shared" ca="1" si="160"/>
        <v>78946.827396417764</v>
      </c>
      <c r="L801" s="111">
        <f t="shared" ca="1" si="161"/>
        <v>931255.78701148462</v>
      </c>
      <c r="M801" s="102">
        <f t="shared" ca="1" si="162"/>
        <v>108</v>
      </c>
      <c r="N801" s="111">
        <f t="shared" ca="1" si="163"/>
        <v>11720.76862813172</v>
      </c>
      <c r="O801" s="102">
        <f t="shared" ca="1" si="164"/>
        <v>60</v>
      </c>
      <c r="P801" s="111">
        <f t="shared" ca="1" si="165"/>
        <v>153657.20485689497</v>
      </c>
      <c r="Q801" s="102">
        <f t="shared" ca="1" si="166"/>
        <v>108</v>
      </c>
      <c r="R801" s="110">
        <f t="shared" ca="1" si="167"/>
        <v>3</v>
      </c>
      <c r="S801">
        <f t="shared" ca="1" si="168"/>
        <v>191</v>
      </c>
    </row>
    <row r="802" spans="1:19">
      <c r="A802" s="49">
        <v>800</v>
      </c>
      <c r="B802">
        <v>1</v>
      </c>
      <c r="C802">
        <v>40</v>
      </c>
      <c r="D802">
        <v>44</v>
      </c>
      <c r="E802">
        <v>3000</v>
      </c>
      <c r="F802">
        <v>3999</v>
      </c>
      <c r="G802" s="61">
        <f t="shared" ca="1" si="156"/>
        <v>43</v>
      </c>
      <c r="H802" s="114">
        <f t="shared" ca="1" si="157"/>
        <v>3344</v>
      </c>
      <c r="I802" s="114" t="str">
        <f t="shared" ca="1" si="158"/>
        <v>China</v>
      </c>
      <c r="J802" s="107">
        <f t="shared" ca="1" si="159"/>
        <v>434.72</v>
      </c>
      <c r="K802" s="108">
        <f t="shared" ca="1" si="160"/>
        <v>88389.151167404096</v>
      </c>
      <c r="L802" s="111">
        <f t="shared" ca="1" si="161"/>
        <v>906126.43196250836</v>
      </c>
      <c r="M802" s="102">
        <f t="shared" ca="1" si="162"/>
        <v>96</v>
      </c>
      <c r="N802" s="111">
        <f t="shared" ca="1" si="163"/>
        <v>9634.5612725520259</v>
      </c>
      <c r="O802" s="102">
        <f t="shared" ca="1" si="164"/>
        <v>24</v>
      </c>
      <c r="P802" s="111">
        <f t="shared" ca="1" si="165"/>
        <v>162337.2084596607</v>
      </c>
      <c r="Q802" s="102">
        <f t="shared" ca="1" si="166"/>
        <v>108</v>
      </c>
      <c r="R802" s="110">
        <f t="shared" ca="1" si="167"/>
        <v>7</v>
      </c>
      <c r="S802">
        <f t="shared" ca="1" si="168"/>
        <v>227</v>
      </c>
    </row>
    <row r="803" spans="1:19">
      <c r="A803" s="49">
        <v>801</v>
      </c>
      <c r="B803">
        <v>1</v>
      </c>
      <c r="C803">
        <v>40</v>
      </c>
      <c r="D803">
        <v>44</v>
      </c>
      <c r="E803">
        <v>3000</v>
      </c>
      <c r="F803">
        <v>3999</v>
      </c>
      <c r="G803" s="61">
        <f t="shared" ca="1" si="156"/>
        <v>44</v>
      </c>
      <c r="H803" s="114">
        <f t="shared" ca="1" si="157"/>
        <v>3983</v>
      </c>
      <c r="I803" s="114" t="str">
        <f t="shared" ca="1" si="158"/>
        <v>Singapore</v>
      </c>
      <c r="J803" s="107">
        <f t="shared" ca="1" si="159"/>
        <v>517.79</v>
      </c>
      <c r="K803" s="108">
        <f t="shared" ca="1" si="160"/>
        <v>110165.2419278856</v>
      </c>
      <c r="L803" s="111">
        <f t="shared" ca="1" si="161"/>
        <v>726689.52965222998</v>
      </c>
      <c r="M803" s="102">
        <f t="shared" ca="1" si="162"/>
        <v>36</v>
      </c>
      <c r="N803" s="111">
        <f t="shared" ca="1" si="163"/>
        <v>10897.852751428809</v>
      </c>
      <c r="O803" s="102">
        <f t="shared" ca="1" si="164"/>
        <v>12</v>
      </c>
      <c r="P803" s="111">
        <f t="shared" ca="1" si="165"/>
        <v>99896.983554764083</v>
      </c>
      <c r="Q803" s="102">
        <f t="shared" ca="1" si="166"/>
        <v>12</v>
      </c>
      <c r="R803" s="110">
        <f t="shared" ca="1" si="167"/>
        <v>2</v>
      </c>
      <c r="S803">
        <f t="shared" ca="1" si="168"/>
        <v>239</v>
      </c>
    </row>
    <row r="804" spans="1:19">
      <c r="A804" s="49">
        <v>802</v>
      </c>
      <c r="B804">
        <v>1</v>
      </c>
      <c r="C804">
        <v>40</v>
      </c>
      <c r="D804">
        <v>44</v>
      </c>
      <c r="E804">
        <v>3000</v>
      </c>
      <c r="F804">
        <v>3999</v>
      </c>
      <c r="G804" s="61">
        <f t="shared" ca="1" si="156"/>
        <v>42</v>
      </c>
      <c r="H804" s="114">
        <f t="shared" ca="1" si="157"/>
        <v>3078</v>
      </c>
      <c r="I804" s="114" t="str">
        <f t="shared" ca="1" si="158"/>
        <v>China</v>
      </c>
      <c r="J804" s="107">
        <f t="shared" ca="1" si="159"/>
        <v>400.14</v>
      </c>
      <c r="K804" s="108">
        <f t="shared" ca="1" si="160"/>
        <v>77535.487979885889</v>
      </c>
      <c r="L804" s="111">
        <f t="shared" ca="1" si="161"/>
        <v>622727.35813425318</v>
      </c>
      <c r="M804" s="102">
        <f t="shared" ca="1" si="162"/>
        <v>60</v>
      </c>
      <c r="N804" s="111">
        <f t="shared" ca="1" si="163"/>
        <v>17166.15354460408</v>
      </c>
      <c r="O804" s="102">
        <f t="shared" ca="1" si="164"/>
        <v>120</v>
      </c>
      <c r="P804" s="111">
        <f t="shared" ca="1" si="165"/>
        <v>102750.0140921518</v>
      </c>
      <c r="Q804" s="102">
        <f t="shared" ca="1" si="166"/>
        <v>60</v>
      </c>
      <c r="R804" s="110">
        <f t="shared" ca="1" si="167"/>
        <v>6</v>
      </c>
      <c r="S804">
        <f t="shared" ca="1" si="168"/>
        <v>215</v>
      </c>
    </row>
    <row r="805" spans="1:19">
      <c r="A805" s="49">
        <v>803</v>
      </c>
      <c r="B805">
        <v>1</v>
      </c>
      <c r="C805">
        <v>40</v>
      </c>
      <c r="D805">
        <v>44</v>
      </c>
      <c r="E805">
        <v>3000</v>
      </c>
      <c r="F805">
        <v>3999</v>
      </c>
      <c r="G805" s="61">
        <f t="shared" ca="1" si="156"/>
        <v>41</v>
      </c>
      <c r="H805" s="114">
        <f t="shared" ca="1" si="157"/>
        <v>3597</v>
      </c>
      <c r="I805" s="114" t="str">
        <f t="shared" ca="1" si="158"/>
        <v>China</v>
      </c>
      <c r="J805" s="107">
        <f t="shared" ca="1" si="159"/>
        <v>467.61</v>
      </c>
      <c r="K805" s="108">
        <f t="shared" ca="1" si="160"/>
        <v>86086.407085945495</v>
      </c>
      <c r="L805" s="111">
        <f t="shared" ca="1" si="161"/>
        <v>638421.17008525098</v>
      </c>
      <c r="M805" s="102">
        <f t="shared" ca="1" si="162"/>
        <v>48</v>
      </c>
      <c r="N805" s="111">
        <f t="shared" ca="1" si="163"/>
        <v>16434.171801911121</v>
      </c>
      <c r="O805" s="102">
        <f t="shared" ca="1" si="164"/>
        <v>96</v>
      </c>
      <c r="P805" s="111">
        <f t="shared" ca="1" si="165"/>
        <v>150646.57485085196</v>
      </c>
      <c r="Q805" s="102">
        <f t="shared" ca="1" si="166"/>
        <v>96</v>
      </c>
      <c r="R805" s="110">
        <f t="shared" ca="1" si="167"/>
        <v>6</v>
      </c>
      <c r="S805">
        <f t="shared" ca="1" si="168"/>
        <v>203</v>
      </c>
    </row>
    <row r="806" spans="1:19">
      <c r="A806" s="49">
        <v>804</v>
      </c>
      <c r="B806">
        <v>1</v>
      </c>
      <c r="C806">
        <v>40</v>
      </c>
      <c r="D806">
        <v>44</v>
      </c>
      <c r="E806">
        <v>3000</v>
      </c>
      <c r="F806">
        <v>3999</v>
      </c>
      <c r="G806" s="61">
        <f t="shared" ca="1" si="156"/>
        <v>42</v>
      </c>
      <c r="H806" s="114">
        <f t="shared" ca="1" si="157"/>
        <v>3403</v>
      </c>
      <c r="I806" s="114" t="str">
        <f t="shared" ca="1" si="158"/>
        <v>Singapore</v>
      </c>
      <c r="J806" s="107">
        <f t="shared" ca="1" si="159"/>
        <v>442.39000000000004</v>
      </c>
      <c r="K806" s="108">
        <f t="shared" ca="1" si="160"/>
        <v>85722.308510575618</v>
      </c>
      <c r="L806" s="111">
        <f t="shared" ca="1" si="161"/>
        <v>688479.92193985195</v>
      </c>
      <c r="M806" s="102">
        <f t="shared" ca="1" si="162"/>
        <v>60</v>
      </c>
      <c r="N806" s="111">
        <f t="shared" ca="1" si="163"/>
        <v>13538.199072698664</v>
      </c>
      <c r="O806" s="102">
        <f t="shared" ca="1" si="164"/>
        <v>72</v>
      </c>
      <c r="P806" s="111">
        <f t="shared" ca="1" si="165"/>
        <v>124100.15816640441</v>
      </c>
      <c r="Q806" s="102">
        <f t="shared" ca="1" si="166"/>
        <v>72</v>
      </c>
      <c r="R806" s="110">
        <f t="shared" ca="1" si="167"/>
        <v>2</v>
      </c>
      <c r="S806">
        <f t="shared" ca="1" si="168"/>
        <v>215</v>
      </c>
    </row>
    <row r="807" spans="1:19">
      <c r="A807" s="49">
        <v>805</v>
      </c>
      <c r="B807">
        <v>1</v>
      </c>
      <c r="C807">
        <v>40</v>
      </c>
      <c r="D807">
        <v>44</v>
      </c>
      <c r="E807">
        <v>3000</v>
      </c>
      <c r="F807">
        <v>3999</v>
      </c>
      <c r="G807" s="61">
        <f t="shared" ca="1" si="156"/>
        <v>41</v>
      </c>
      <c r="H807" s="114">
        <f t="shared" ca="1" si="157"/>
        <v>3325</v>
      </c>
      <c r="I807" s="114" t="str">
        <f t="shared" ca="1" si="158"/>
        <v>Malaysia</v>
      </c>
      <c r="J807" s="107">
        <f t="shared" ca="1" si="159"/>
        <v>432.25</v>
      </c>
      <c r="K807" s="108">
        <f t="shared" ca="1" si="160"/>
        <v>79576.675996877602</v>
      </c>
      <c r="L807" s="111">
        <f t="shared" ca="1" si="161"/>
        <v>999164.3524540629</v>
      </c>
      <c r="M807" s="102">
        <f t="shared" ca="1" si="162"/>
        <v>120</v>
      </c>
      <c r="N807" s="111">
        <f t="shared" ca="1" si="163"/>
        <v>8770.3567711387477</v>
      </c>
      <c r="O807" s="102">
        <f t="shared" ca="1" si="164"/>
        <v>24</v>
      </c>
      <c r="P807" s="111">
        <f t="shared" ca="1" si="165"/>
        <v>116883.14881970885</v>
      </c>
      <c r="Q807" s="102">
        <f t="shared" ca="1" si="166"/>
        <v>72</v>
      </c>
      <c r="R807" s="110">
        <f t="shared" ca="1" si="167"/>
        <v>7</v>
      </c>
      <c r="S807">
        <f t="shared" ca="1" si="168"/>
        <v>203</v>
      </c>
    </row>
    <row r="808" spans="1:19">
      <c r="A808" s="49">
        <v>806</v>
      </c>
      <c r="B808">
        <v>1</v>
      </c>
      <c r="C808">
        <v>40</v>
      </c>
      <c r="D808">
        <v>44</v>
      </c>
      <c r="E808">
        <v>3000</v>
      </c>
      <c r="F808">
        <v>3999</v>
      </c>
      <c r="G808" s="61">
        <f t="shared" ca="1" si="156"/>
        <v>40</v>
      </c>
      <c r="H808" s="114">
        <f t="shared" ca="1" si="157"/>
        <v>3732</v>
      </c>
      <c r="I808" s="114" t="str">
        <f t="shared" ca="1" si="158"/>
        <v>Singapore</v>
      </c>
      <c r="J808" s="107">
        <f t="shared" ca="1" si="159"/>
        <v>485.16</v>
      </c>
      <c r="K808" s="108">
        <f t="shared" ca="1" si="160"/>
        <v>84566.463789733374</v>
      </c>
      <c r="L808" s="111">
        <f t="shared" ca="1" si="161"/>
        <v>1086195.1789948377</v>
      </c>
      <c r="M808" s="102">
        <f t="shared" ca="1" si="162"/>
        <v>120</v>
      </c>
      <c r="N808" s="111">
        <f t="shared" ca="1" si="163"/>
        <v>8464.3057772757656</v>
      </c>
      <c r="O808" s="102">
        <f t="shared" ca="1" si="164"/>
        <v>12</v>
      </c>
      <c r="P808" s="111">
        <f t="shared" ca="1" si="165"/>
        <v>126221.61096027427</v>
      </c>
      <c r="Q808" s="102">
        <f t="shared" ca="1" si="166"/>
        <v>72</v>
      </c>
      <c r="R808" s="110">
        <f t="shared" ca="1" si="167"/>
        <v>5</v>
      </c>
      <c r="S808">
        <f t="shared" ca="1" si="168"/>
        <v>191</v>
      </c>
    </row>
    <row r="809" spans="1:19">
      <c r="A809" s="49">
        <v>807</v>
      </c>
      <c r="B809">
        <v>1</v>
      </c>
      <c r="C809">
        <v>40</v>
      </c>
      <c r="D809">
        <v>44</v>
      </c>
      <c r="E809">
        <v>3000</v>
      </c>
      <c r="F809">
        <v>3999</v>
      </c>
      <c r="G809" s="61">
        <f t="shared" ca="1" si="156"/>
        <v>41</v>
      </c>
      <c r="H809" s="114">
        <f t="shared" ca="1" si="157"/>
        <v>3670</v>
      </c>
      <c r="I809" s="114" t="str">
        <f t="shared" ca="1" si="158"/>
        <v>Malaysia</v>
      </c>
      <c r="J809" s="107">
        <f t="shared" ca="1" si="159"/>
        <v>477.1</v>
      </c>
      <c r="K809" s="108">
        <f t="shared" ca="1" si="160"/>
        <v>87833.504032643861</v>
      </c>
      <c r="L809" s="111">
        <f t="shared" ca="1" si="161"/>
        <v>651377.72983399255</v>
      </c>
      <c r="M809" s="102">
        <f t="shared" ca="1" si="162"/>
        <v>48</v>
      </c>
      <c r="N809" s="111">
        <f t="shared" ca="1" si="163"/>
        <v>15375.036881794222</v>
      </c>
      <c r="O809" s="102">
        <f t="shared" ca="1" si="164"/>
        <v>84</v>
      </c>
      <c r="P809" s="111">
        <f t="shared" ca="1" si="165"/>
        <v>167361.97173297562</v>
      </c>
      <c r="Q809" s="102">
        <f t="shared" ca="1" si="166"/>
        <v>108</v>
      </c>
      <c r="R809" s="110">
        <f t="shared" ca="1" si="167"/>
        <v>6</v>
      </c>
      <c r="S809">
        <f t="shared" ca="1" si="168"/>
        <v>203</v>
      </c>
    </row>
    <row r="810" spans="1:19">
      <c r="A810" s="49">
        <v>808</v>
      </c>
      <c r="B810">
        <v>1</v>
      </c>
      <c r="C810">
        <v>40</v>
      </c>
      <c r="D810">
        <v>44</v>
      </c>
      <c r="E810">
        <v>3000</v>
      </c>
      <c r="F810">
        <v>3999</v>
      </c>
      <c r="G810" s="61">
        <f t="shared" ca="1" si="156"/>
        <v>44</v>
      </c>
      <c r="H810" s="114">
        <f t="shared" ca="1" si="157"/>
        <v>3165</v>
      </c>
      <c r="I810" s="114" t="str">
        <f t="shared" ca="1" si="158"/>
        <v>China</v>
      </c>
      <c r="J810" s="107">
        <f t="shared" ca="1" si="159"/>
        <v>411.45</v>
      </c>
      <c r="K810" s="108">
        <f t="shared" ca="1" si="160"/>
        <v>87540.293924619109</v>
      </c>
      <c r="L810" s="111">
        <f t="shared" ca="1" si="161"/>
        <v>630813.41091399558</v>
      </c>
      <c r="M810" s="102">
        <f t="shared" ca="1" si="162"/>
        <v>48</v>
      </c>
      <c r="N810" s="111">
        <f t="shared" ca="1" si="163"/>
        <v>12382.805258245869</v>
      </c>
      <c r="O810" s="102">
        <f t="shared" ca="1" si="164"/>
        <v>60</v>
      </c>
      <c r="P810" s="111">
        <f t="shared" ca="1" si="165"/>
        <v>158219.36944978937</v>
      </c>
      <c r="Q810" s="102">
        <f t="shared" ca="1" si="166"/>
        <v>108</v>
      </c>
      <c r="R810" s="110">
        <f t="shared" ca="1" si="167"/>
        <v>5</v>
      </c>
      <c r="S810">
        <f t="shared" ca="1" si="168"/>
        <v>239</v>
      </c>
    </row>
    <row r="811" spans="1:19">
      <c r="A811" s="49">
        <v>809</v>
      </c>
      <c r="B811">
        <v>1</v>
      </c>
      <c r="C811">
        <v>40</v>
      </c>
      <c r="D811">
        <v>44</v>
      </c>
      <c r="E811">
        <v>3000</v>
      </c>
      <c r="F811">
        <v>3999</v>
      </c>
      <c r="G811" s="61">
        <f t="shared" ca="1" si="156"/>
        <v>41</v>
      </c>
      <c r="H811" s="114">
        <f t="shared" ca="1" si="157"/>
        <v>3203</v>
      </c>
      <c r="I811" s="114" t="str">
        <f t="shared" ca="1" si="158"/>
        <v>Singapore</v>
      </c>
      <c r="J811" s="107">
        <f t="shared" ca="1" si="159"/>
        <v>416.39</v>
      </c>
      <c r="K811" s="108">
        <f t="shared" ca="1" si="160"/>
        <v>76656.870140751576</v>
      </c>
      <c r="L811" s="111">
        <f t="shared" ca="1" si="161"/>
        <v>885245.47182019788</v>
      </c>
      <c r="M811" s="102">
        <f t="shared" ca="1" si="162"/>
        <v>108</v>
      </c>
      <c r="N811" s="111">
        <f t="shared" ca="1" si="163"/>
        <v>9309.4875736389695</v>
      </c>
      <c r="O811" s="102">
        <f t="shared" ca="1" si="164"/>
        <v>36</v>
      </c>
      <c r="P811" s="111">
        <f t="shared" ca="1" si="165"/>
        <v>146065.50285033268</v>
      </c>
      <c r="Q811" s="102">
        <f t="shared" ca="1" si="166"/>
        <v>108</v>
      </c>
      <c r="R811" s="110">
        <f t="shared" ca="1" si="167"/>
        <v>2</v>
      </c>
      <c r="S811">
        <f t="shared" ca="1" si="168"/>
        <v>203</v>
      </c>
    </row>
    <row r="812" spans="1:19">
      <c r="A812" s="49">
        <v>810</v>
      </c>
      <c r="B812">
        <v>1</v>
      </c>
      <c r="C812">
        <v>40</v>
      </c>
      <c r="D812">
        <v>44</v>
      </c>
      <c r="E812">
        <v>3000</v>
      </c>
      <c r="F812">
        <v>3999</v>
      </c>
      <c r="G812" s="61">
        <f t="shared" ca="1" si="156"/>
        <v>42</v>
      </c>
      <c r="H812" s="114">
        <f t="shared" ca="1" si="157"/>
        <v>3195</v>
      </c>
      <c r="I812" s="114" t="str">
        <f t="shared" ca="1" si="158"/>
        <v>Malaysia</v>
      </c>
      <c r="J812" s="107">
        <f t="shared" ca="1" si="159"/>
        <v>415.35</v>
      </c>
      <c r="K812" s="108">
        <f t="shared" ca="1" si="160"/>
        <v>80482.7433709342</v>
      </c>
      <c r="L812" s="111">
        <f t="shared" ca="1" si="161"/>
        <v>838530.95015949104</v>
      </c>
      <c r="M812" s="102">
        <f t="shared" ca="1" si="162"/>
        <v>96</v>
      </c>
      <c r="N812" s="111">
        <f t="shared" ca="1" si="163"/>
        <v>16410.689478899207</v>
      </c>
      <c r="O812" s="102">
        <f t="shared" ca="1" si="164"/>
        <v>108</v>
      </c>
      <c r="P812" s="111">
        <f t="shared" ca="1" si="165"/>
        <v>127067.55990568067</v>
      </c>
      <c r="Q812" s="102">
        <f t="shared" ca="1" si="166"/>
        <v>84</v>
      </c>
      <c r="R812" s="110">
        <f t="shared" ca="1" si="167"/>
        <v>2</v>
      </c>
      <c r="S812">
        <f t="shared" ca="1" si="168"/>
        <v>215</v>
      </c>
    </row>
    <row r="813" spans="1:19">
      <c r="A813" s="49">
        <v>811</v>
      </c>
      <c r="B813">
        <v>0</v>
      </c>
      <c r="C813">
        <v>40</v>
      </c>
      <c r="D813">
        <v>44</v>
      </c>
      <c r="E813">
        <v>3000</v>
      </c>
      <c r="F813">
        <v>3999</v>
      </c>
      <c r="G813" s="61">
        <f t="shared" ca="1" si="156"/>
        <v>43</v>
      </c>
      <c r="H813" s="114">
        <f t="shared" ca="1" si="157"/>
        <v>3747</v>
      </c>
      <c r="I813" s="114" t="str">
        <f t="shared" ca="1" si="158"/>
        <v>China</v>
      </c>
      <c r="J813" s="107">
        <f t="shared" ca="1" si="159"/>
        <v>487.11</v>
      </c>
      <c r="K813" s="108">
        <f t="shared" ca="1" si="160"/>
        <v>99041.312626872954</v>
      </c>
      <c r="L813" s="111">
        <f t="shared" ca="1" si="161"/>
        <v>719891.61478400184</v>
      </c>
      <c r="M813" s="102">
        <f t="shared" ca="1" si="162"/>
        <v>48</v>
      </c>
      <c r="N813" s="111">
        <f t="shared" ca="1" si="163"/>
        <v>12958.049066112031</v>
      </c>
      <c r="O813" s="102">
        <f t="shared" ca="1" si="164"/>
        <v>48</v>
      </c>
      <c r="P813" s="111">
        <f t="shared" ca="1" si="165"/>
        <v>167529.06614622625</v>
      </c>
      <c r="Q813" s="102">
        <f t="shared" ca="1" si="166"/>
        <v>96</v>
      </c>
      <c r="R813" s="110">
        <f t="shared" ca="1" si="167"/>
        <v>4</v>
      </c>
      <c r="S813">
        <f t="shared" ca="1" si="168"/>
        <v>227</v>
      </c>
    </row>
    <row r="814" spans="1:19">
      <c r="A814" s="49">
        <v>812</v>
      </c>
      <c r="B814">
        <v>0</v>
      </c>
      <c r="C814">
        <v>40</v>
      </c>
      <c r="D814">
        <v>44</v>
      </c>
      <c r="E814">
        <v>3000</v>
      </c>
      <c r="F814">
        <v>3999</v>
      </c>
      <c r="G814" s="61">
        <f t="shared" ca="1" si="156"/>
        <v>40</v>
      </c>
      <c r="H814" s="114">
        <f t="shared" ca="1" si="157"/>
        <v>3970</v>
      </c>
      <c r="I814" s="114" t="str">
        <f t="shared" ca="1" si="158"/>
        <v>Singapore</v>
      </c>
      <c r="J814" s="107">
        <f t="shared" ca="1" si="159"/>
        <v>516.1</v>
      </c>
      <c r="K814" s="108">
        <f t="shared" ca="1" si="160"/>
        <v>89959.50194138303</v>
      </c>
      <c r="L814" s="111">
        <f t="shared" ca="1" si="161"/>
        <v>741986.4053719053</v>
      </c>
      <c r="M814" s="102">
        <f t="shared" ca="1" si="162"/>
        <v>60</v>
      </c>
      <c r="N814" s="111">
        <f t="shared" ca="1" si="163"/>
        <v>20798.367494901155</v>
      </c>
      <c r="O814" s="102">
        <f t="shared" ca="1" si="164"/>
        <v>120</v>
      </c>
      <c r="P814" s="111">
        <f t="shared" ca="1" si="165"/>
        <v>82537.565490718262</v>
      </c>
      <c r="Q814" s="102">
        <f t="shared" ca="1" si="166"/>
        <v>12</v>
      </c>
      <c r="R814" s="110">
        <f t="shared" ca="1" si="167"/>
        <v>4</v>
      </c>
      <c r="S814">
        <f t="shared" ca="1" si="168"/>
        <v>191</v>
      </c>
    </row>
    <row r="815" spans="1:19">
      <c r="A815" s="49">
        <v>813</v>
      </c>
      <c r="B815">
        <v>0</v>
      </c>
      <c r="C815">
        <v>40</v>
      </c>
      <c r="D815">
        <v>44</v>
      </c>
      <c r="E815">
        <v>3000</v>
      </c>
      <c r="F815">
        <v>3999</v>
      </c>
      <c r="G815" s="61">
        <f t="shared" ca="1" si="156"/>
        <v>44</v>
      </c>
      <c r="H815" s="114">
        <f t="shared" ca="1" si="157"/>
        <v>3108</v>
      </c>
      <c r="I815" s="114" t="str">
        <f t="shared" ca="1" si="158"/>
        <v>Malaysia</v>
      </c>
      <c r="J815" s="107">
        <f t="shared" ca="1" si="159"/>
        <v>404.04</v>
      </c>
      <c r="K815" s="108">
        <f t="shared" ca="1" si="160"/>
        <v>85963.738868156768</v>
      </c>
      <c r="L815" s="111">
        <f t="shared" ca="1" si="161"/>
        <v>799730.22949426656</v>
      </c>
      <c r="M815" s="102">
        <f t="shared" ca="1" si="162"/>
        <v>84</v>
      </c>
      <c r="N815" s="111">
        <f t="shared" ca="1" si="163"/>
        <v>10206.858912092481</v>
      </c>
      <c r="O815" s="102">
        <f t="shared" ca="1" si="164"/>
        <v>36</v>
      </c>
      <c r="P815" s="111">
        <f t="shared" ca="1" si="165"/>
        <v>111464.80941782772</v>
      </c>
      <c r="Q815" s="102">
        <f t="shared" ca="1" si="166"/>
        <v>60</v>
      </c>
      <c r="R815" s="110">
        <f t="shared" ca="1" si="167"/>
        <v>3</v>
      </c>
      <c r="S815">
        <f t="shared" ca="1" si="168"/>
        <v>239</v>
      </c>
    </row>
    <row r="816" spans="1:19">
      <c r="A816" s="49">
        <v>814</v>
      </c>
      <c r="B816">
        <v>0</v>
      </c>
      <c r="C816">
        <v>40</v>
      </c>
      <c r="D816">
        <v>44</v>
      </c>
      <c r="E816">
        <v>3000</v>
      </c>
      <c r="F816">
        <v>3999</v>
      </c>
      <c r="G816" s="61">
        <f t="shared" ca="1" si="156"/>
        <v>43</v>
      </c>
      <c r="H816" s="114">
        <f t="shared" ca="1" si="157"/>
        <v>3803</v>
      </c>
      <c r="I816" s="114" t="str">
        <f t="shared" ca="1" si="158"/>
        <v>Singapore</v>
      </c>
      <c r="J816" s="107">
        <f t="shared" ca="1" si="159"/>
        <v>494.39000000000004</v>
      </c>
      <c r="K816" s="108">
        <f t="shared" ca="1" si="160"/>
        <v>100521.51372297782</v>
      </c>
      <c r="L816" s="111">
        <f t="shared" ca="1" si="161"/>
        <v>1118907.5028492273</v>
      </c>
      <c r="M816" s="102">
        <f t="shared" ca="1" si="162"/>
        <v>108</v>
      </c>
      <c r="N816" s="111">
        <f t="shared" ca="1" si="163"/>
        <v>14367.299229312777</v>
      </c>
      <c r="O816" s="102">
        <f t="shared" ca="1" si="164"/>
        <v>60</v>
      </c>
      <c r="P816" s="111">
        <f t="shared" ca="1" si="165"/>
        <v>184619.73797012249</v>
      </c>
      <c r="Q816" s="102">
        <f t="shared" ca="1" si="166"/>
        <v>108</v>
      </c>
      <c r="R816" s="110">
        <f t="shared" ca="1" si="167"/>
        <v>5</v>
      </c>
      <c r="S816">
        <f t="shared" ca="1" si="168"/>
        <v>227</v>
      </c>
    </row>
    <row r="817" spans="1:19">
      <c r="A817" s="49">
        <v>815</v>
      </c>
      <c r="B817">
        <v>0</v>
      </c>
      <c r="C817">
        <v>40</v>
      </c>
      <c r="D817">
        <v>44</v>
      </c>
      <c r="E817">
        <v>3000</v>
      </c>
      <c r="F817">
        <v>3999</v>
      </c>
      <c r="G817" s="61">
        <f t="shared" ca="1" si="156"/>
        <v>44</v>
      </c>
      <c r="H817" s="114">
        <f t="shared" ca="1" si="157"/>
        <v>3454</v>
      </c>
      <c r="I817" s="114" t="str">
        <f t="shared" ca="1" si="158"/>
        <v>Singapore</v>
      </c>
      <c r="J817" s="107">
        <f t="shared" ca="1" si="159"/>
        <v>449.02000000000004</v>
      </c>
      <c r="K817" s="108">
        <f t="shared" ca="1" si="160"/>
        <v>95533.704649489548</v>
      </c>
      <c r="L817" s="111">
        <f t="shared" ca="1" si="161"/>
        <v>750749.68162157689</v>
      </c>
      <c r="M817" s="102">
        <f t="shared" ca="1" si="162"/>
        <v>60</v>
      </c>
      <c r="N817" s="111">
        <f t="shared" ca="1" si="163"/>
        <v>17369.9893481373</v>
      </c>
      <c r="O817" s="102">
        <f t="shared" ca="1" si="164"/>
        <v>96</v>
      </c>
      <c r="P817" s="111">
        <f t="shared" ca="1" si="165"/>
        <v>134877.72573268568</v>
      </c>
      <c r="Q817" s="102">
        <f t="shared" ca="1" si="166"/>
        <v>72</v>
      </c>
      <c r="R817" s="110">
        <f t="shared" ca="1" si="167"/>
        <v>7</v>
      </c>
      <c r="S817">
        <f t="shared" ca="1" si="168"/>
        <v>239</v>
      </c>
    </row>
    <row r="818" spans="1:19">
      <c r="A818" s="49">
        <v>816</v>
      </c>
      <c r="B818">
        <v>0</v>
      </c>
      <c r="C818">
        <v>40</v>
      </c>
      <c r="D818">
        <v>44</v>
      </c>
      <c r="E818">
        <v>3000</v>
      </c>
      <c r="F818">
        <v>3999</v>
      </c>
      <c r="G818" s="61">
        <f t="shared" ca="1" si="156"/>
        <v>43</v>
      </c>
      <c r="H818" s="114">
        <f t="shared" ca="1" si="157"/>
        <v>3512</v>
      </c>
      <c r="I818" s="114" t="str">
        <f t="shared" ca="1" si="158"/>
        <v>Malaysia</v>
      </c>
      <c r="J818" s="107">
        <f t="shared" ca="1" si="159"/>
        <v>456.56</v>
      </c>
      <c r="K818" s="108">
        <f t="shared" ca="1" si="160"/>
        <v>92829.754455718663</v>
      </c>
      <c r="L818" s="111">
        <f t="shared" ca="1" si="161"/>
        <v>1120527.5718193953</v>
      </c>
      <c r="M818" s="102">
        <f t="shared" ca="1" si="162"/>
        <v>120</v>
      </c>
      <c r="N818" s="111">
        <f t="shared" ca="1" si="163"/>
        <v>11097.059159955223</v>
      </c>
      <c r="O818" s="102">
        <f t="shared" ca="1" si="164"/>
        <v>36</v>
      </c>
      <c r="P818" s="111">
        <f t="shared" ca="1" si="165"/>
        <v>157022.17248613469</v>
      </c>
      <c r="Q818" s="102">
        <f t="shared" ca="1" si="166"/>
        <v>96</v>
      </c>
      <c r="R818" s="110">
        <f t="shared" ca="1" si="167"/>
        <v>6</v>
      </c>
      <c r="S818">
        <f t="shared" ca="1" si="168"/>
        <v>227</v>
      </c>
    </row>
    <row r="819" spans="1:19">
      <c r="A819" s="49">
        <v>817</v>
      </c>
      <c r="B819">
        <v>0</v>
      </c>
      <c r="C819">
        <v>40</v>
      </c>
      <c r="D819">
        <v>44</v>
      </c>
      <c r="E819">
        <v>3000</v>
      </c>
      <c r="F819">
        <v>3999</v>
      </c>
      <c r="G819" s="61">
        <f t="shared" ca="1" si="156"/>
        <v>43</v>
      </c>
      <c r="H819" s="114">
        <f t="shared" ca="1" si="157"/>
        <v>3272</v>
      </c>
      <c r="I819" s="114" t="str">
        <f t="shared" ca="1" si="158"/>
        <v>China</v>
      </c>
      <c r="J819" s="107">
        <f t="shared" ca="1" si="159"/>
        <v>425.36</v>
      </c>
      <c r="K819" s="108">
        <f t="shared" ca="1" si="160"/>
        <v>86486.035472412143</v>
      </c>
      <c r="L819" s="111">
        <f t="shared" ca="1" si="161"/>
        <v>962678.24068437307</v>
      </c>
      <c r="M819" s="102">
        <f t="shared" ca="1" si="162"/>
        <v>108</v>
      </c>
      <c r="N819" s="111">
        <f t="shared" ca="1" si="163"/>
        <v>15959.097588775086</v>
      </c>
      <c r="O819" s="102">
        <f t="shared" ca="1" si="164"/>
        <v>96</v>
      </c>
      <c r="P819" s="111">
        <f t="shared" ca="1" si="165"/>
        <v>86415.253519161808</v>
      </c>
      <c r="Q819" s="102">
        <f t="shared" ca="1" si="166"/>
        <v>24</v>
      </c>
      <c r="R819" s="110">
        <f t="shared" ca="1" si="167"/>
        <v>6</v>
      </c>
      <c r="S819">
        <f t="shared" ca="1" si="168"/>
        <v>227</v>
      </c>
    </row>
    <row r="820" spans="1:19">
      <c r="A820" s="49">
        <v>818</v>
      </c>
      <c r="B820">
        <v>0</v>
      </c>
      <c r="C820">
        <v>40</v>
      </c>
      <c r="D820">
        <v>44</v>
      </c>
      <c r="E820">
        <v>3000</v>
      </c>
      <c r="F820">
        <v>3999</v>
      </c>
      <c r="G820" s="61">
        <f t="shared" ca="1" si="156"/>
        <v>41</v>
      </c>
      <c r="H820" s="114">
        <f t="shared" ca="1" si="157"/>
        <v>3079</v>
      </c>
      <c r="I820" s="114" t="str">
        <f t="shared" ca="1" si="158"/>
        <v>Malaysia</v>
      </c>
      <c r="J820" s="107">
        <f t="shared" ca="1" si="159"/>
        <v>400.27000000000004</v>
      </c>
      <c r="K820" s="108">
        <f t="shared" ca="1" si="160"/>
        <v>73689.198614852983</v>
      </c>
      <c r="L820" s="111">
        <f t="shared" ca="1" si="161"/>
        <v>850974.33897420834</v>
      </c>
      <c r="M820" s="102">
        <f t="shared" ca="1" si="162"/>
        <v>108</v>
      </c>
      <c r="N820" s="111">
        <f t="shared" ca="1" si="163"/>
        <v>8949.0828096267214</v>
      </c>
      <c r="O820" s="102">
        <f t="shared" ca="1" si="164"/>
        <v>36</v>
      </c>
      <c r="P820" s="111">
        <f t="shared" ca="1" si="165"/>
        <v>108235.55344838604</v>
      </c>
      <c r="Q820" s="102">
        <f t="shared" ca="1" si="166"/>
        <v>72</v>
      </c>
      <c r="R820" s="110">
        <f t="shared" ca="1" si="167"/>
        <v>5</v>
      </c>
      <c r="S820">
        <f t="shared" ca="1" si="168"/>
        <v>203</v>
      </c>
    </row>
    <row r="821" spans="1:19">
      <c r="A821" s="49">
        <v>819</v>
      </c>
      <c r="B821">
        <v>0</v>
      </c>
      <c r="C821">
        <v>40</v>
      </c>
      <c r="D821">
        <v>44</v>
      </c>
      <c r="E821">
        <v>3000</v>
      </c>
      <c r="F821">
        <v>3999</v>
      </c>
      <c r="G821" s="61">
        <f t="shared" ca="1" si="156"/>
        <v>43</v>
      </c>
      <c r="H821" s="114">
        <f t="shared" ca="1" si="157"/>
        <v>3519</v>
      </c>
      <c r="I821" s="114" t="str">
        <f t="shared" ca="1" si="158"/>
        <v>Malaysia</v>
      </c>
      <c r="J821" s="107">
        <f t="shared" ca="1" si="159"/>
        <v>457.47</v>
      </c>
      <c r="K821" s="108">
        <f t="shared" ca="1" si="160"/>
        <v>93014.779592731778</v>
      </c>
      <c r="L821" s="111">
        <f t="shared" ca="1" si="161"/>
        <v>676087.16104214103</v>
      </c>
      <c r="M821" s="102">
        <f t="shared" ca="1" si="162"/>
        <v>48</v>
      </c>
      <c r="N821" s="111">
        <f t="shared" ca="1" si="163"/>
        <v>12169.568898758538</v>
      </c>
      <c r="O821" s="102">
        <f t="shared" ca="1" si="164"/>
        <v>48</v>
      </c>
      <c r="P821" s="111">
        <f t="shared" ca="1" si="165"/>
        <v>111554.38157195329</v>
      </c>
      <c r="Q821" s="102">
        <f t="shared" ca="1" si="166"/>
        <v>48</v>
      </c>
      <c r="R821" s="110">
        <f t="shared" ca="1" si="167"/>
        <v>3</v>
      </c>
      <c r="S821">
        <f t="shared" ca="1" si="168"/>
        <v>227</v>
      </c>
    </row>
    <row r="822" spans="1:19">
      <c r="A822" s="49">
        <v>820</v>
      </c>
      <c r="B822">
        <v>0</v>
      </c>
      <c r="C822">
        <v>40</v>
      </c>
      <c r="D822">
        <v>44</v>
      </c>
      <c r="E822">
        <v>3000</v>
      </c>
      <c r="F822">
        <v>3999</v>
      </c>
      <c r="G822" s="61">
        <f t="shared" ca="1" si="156"/>
        <v>43</v>
      </c>
      <c r="H822" s="114">
        <f t="shared" ca="1" si="157"/>
        <v>3574</v>
      </c>
      <c r="I822" s="114" t="str">
        <f t="shared" ca="1" si="158"/>
        <v>Malaysia</v>
      </c>
      <c r="J822" s="107">
        <f t="shared" ca="1" si="159"/>
        <v>464.62</v>
      </c>
      <c r="K822" s="108">
        <f t="shared" ca="1" si="160"/>
        <v>94468.548526406186</v>
      </c>
      <c r="L822" s="111">
        <f t="shared" ca="1" si="161"/>
        <v>520461.08051938971</v>
      </c>
      <c r="M822" s="102">
        <f t="shared" ca="1" si="162"/>
        <v>12</v>
      </c>
      <c r="N822" s="111">
        <f t="shared" ca="1" si="163"/>
        <v>12359.772447900828</v>
      </c>
      <c r="O822" s="102">
        <f t="shared" ca="1" si="164"/>
        <v>48</v>
      </c>
      <c r="P822" s="111">
        <f t="shared" ca="1" si="165"/>
        <v>113297.91410575761</v>
      </c>
      <c r="Q822" s="102">
        <f t="shared" ca="1" si="166"/>
        <v>48</v>
      </c>
      <c r="R822" s="110">
        <f t="shared" ca="1" si="167"/>
        <v>7</v>
      </c>
      <c r="S822">
        <f t="shared" ca="1" si="168"/>
        <v>227</v>
      </c>
    </row>
    <row r="823" spans="1:19">
      <c r="A823" s="49">
        <v>821</v>
      </c>
      <c r="B823">
        <v>0</v>
      </c>
      <c r="C823">
        <v>40</v>
      </c>
      <c r="D823">
        <v>44</v>
      </c>
      <c r="E823">
        <v>3000</v>
      </c>
      <c r="F823">
        <v>3999</v>
      </c>
      <c r="G823" s="61">
        <f t="shared" ca="1" si="156"/>
        <v>40</v>
      </c>
      <c r="H823" s="114">
        <f t="shared" ca="1" si="157"/>
        <v>3315</v>
      </c>
      <c r="I823" s="114" t="str">
        <f t="shared" ca="1" si="158"/>
        <v>China</v>
      </c>
      <c r="J823" s="107">
        <f t="shared" ca="1" si="159"/>
        <v>430.95</v>
      </c>
      <c r="K823" s="108">
        <f t="shared" ca="1" si="160"/>
        <v>75117.317112263161</v>
      </c>
      <c r="L823" s="111">
        <f t="shared" ca="1" si="161"/>
        <v>619567.99340248515</v>
      </c>
      <c r="M823" s="102">
        <f t="shared" ca="1" si="162"/>
        <v>60</v>
      </c>
      <c r="N823" s="111">
        <f t="shared" ca="1" si="163"/>
        <v>14624.660655999858</v>
      </c>
      <c r="O823" s="102">
        <f t="shared" ca="1" si="164"/>
        <v>96</v>
      </c>
      <c r="P823" s="111">
        <f t="shared" ca="1" si="165"/>
        <v>68919.90670068792</v>
      </c>
      <c r="Q823" s="102">
        <f t="shared" ca="1" si="166"/>
        <v>12</v>
      </c>
      <c r="R823" s="110">
        <f t="shared" ca="1" si="167"/>
        <v>7</v>
      </c>
      <c r="S823">
        <f t="shared" ca="1" si="168"/>
        <v>191</v>
      </c>
    </row>
    <row r="824" spans="1:19">
      <c r="A824" s="49">
        <v>822</v>
      </c>
      <c r="B824">
        <v>0</v>
      </c>
      <c r="C824">
        <v>40</v>
      </c>
      <c r="D824">
        <v>44</v>
      </c>
      <c r="E824">
        <v>3000</v>
      </c>
      <c r="F824">
        <v>3999</v>
      </c>
      <c r="G824" s="61">
        <f t="shared" ca="1" si="156"/>
        <v>41</v>
      </c>
      <c r="H824" s="114">
        <f t="shared" ca="1" si="157"/>
        <v>3232</v>
      </c>
      <c r="I824" s="114" t="str">
        <f t="shared" ca="1" si="158"/>
        <v>Singapore</v>
      </c>
      <c r="J824" s="107">
        <f t="shared" ca="1" si="159"/>
        <v>420.16</v>
      </c>
      <c r="K824" s="108">
        <f t="shared" ca="1" si="160"/>
        <v>77350.922352453665</v>
      </c>
      <c r="L824" s="111">
        <f t="shared" ca="1" si="161"/>
        <v>893260.4948245018</v>
      </c>
      <c r="M824" s="102">
        <f t="shared" ca="1" si="162"/>
        <v>108</v>
      </c>
      <c r="N824" s="111">
        <f t="shared" ca="1" si="163"/>
        <v>8525.0505516753201</v>
      </c>
      <c r="O824" s="102">
        <f t="shared" ca="1" si="164"/>
        <v>24</v>
      </c>
      <c r="P824" s="111">
        <f t="shared" ca="1" si="165"/>
        <v>160250.93710577526</v>
      </c>
      <c r="Q824" s="102">
        <f t="shared" ca="1" si="166"/>
        <v>120</v>
      </c>
      <c r="R824" s="110">
        <f t="shared" ca="1" si="167"/>
        <v>4</v>
      </c>
      <c r="S824">
        <f t="shared" ca="1" si="168"/>
        <v>203</v>
      </c>
    </row>
    <row r="825" spans="1:19">
      <c r="A825" s="49">
        <v>823</v>
      </c>
      <c r="B825">
        <v>0</v>
      </c>
      <c r="C825">
        <v>40</v>
      </c>
      <c r="D825">
        <v>44</v>
      </c>
      <c r="E825">
        <v>3000</v>
      </c>
      <c r="F825">
        <v>3999</v>
      </c>
      <c r="G825" s="61">
        <f t="shared" ca="1" si="156"/>
        <v>40</v>
      </c>
      <c r="H825" s="114">
        <f t="shared" ca="1" si="157"/>
        <v>3250</v>
      </c>
      <c r="I825" s="114" t="str">
        <f t="shared" ca="1" si="158"/>
        <v>China</v>
      </c>
      <c r="J825" s="107">
        <f t="shared" ca="1" si="159"/>
        <v>422.5</v>
      </c>
      <c r="K825" s="108">
        <f t="shared" ca="1" si="160"/>
        <v>73644.428541434478</v>
      </c>
      <c r="L825" s="111">
        <f t="shared" ca="1" si="161"/>
        <v>453863.12481319054</v>
      </c>
      <c r="M825" s="102">
        <f t="shared" ca="1" si="162"/>
        <v>24</v>
      </c>
      <c r="N825" s="111">
        <f t="shared" ca="1" si="163"/>
        <v>14337.90260392143</v>
      </c>
      <c r="O825" s="102">
        <f t="shared" ca="1" si="164"/>
        <v>96</v>
      </c>
      <c r="P825" s="111">
        <f t="shared" ca="1" si="165"/>
        <v>131430.7738692798</v>
      </c>
      <c r="Q825" s="102">
        <f t="shared" ca="1" si="166"/>
        <v>96</v>
      </c>
      <c r="R825" s="110">
        <f t="shared" ca="1" si="167"/>
        <v>5</v>
      </c>
      <c r="S825">
        <f t="shared" ca="1" si="168"/>
        <v>191</v>
      </c>
    </row>
    <row r="826" spans="1:19">
      <c r="A826" s="49">
        <v>824</v>
      </c>
      <c r="B826">
        <v>0</v>
      </c>
      <c r="C826">
        <v>40</v>
      </c>
      <c r="D826">
        <v>44</v>
      </c>
      <c r="E826">
        <v>3000</v>
      </c>
      <c r="F826">
        <v>3999</v>
      </c>
      <c r="G826" s="61">
        <f t="shared" ca="1" si="156"/>
        <v>40</v>
      </c>
      <c r="H826" s="114">
        <f t="shared" ca="1" si="157"/>
        <v>3814</v>
      </c>
      <c r="I826" s="114" t="str">
        <f t="shared" ca="1" si="158"/>
        <v>Malaysia</v>
      </c>
      <c r="J826" s="107">
        <f t="shared" ca="1" si="159"/>
        <v>495.82</v>
      </c>
      <c r="K826" s="108">
        <f t="shared" ca="1" si="160"/>
        <v>86424.569371394173</v>
      </c>
      <c r="L826" s="111">
        <f t="shared" ca="1" si="161"/>
        <v>588519.64814061089</v>
      </c>
      <c r="M826" s="102">
        <f t="shared" ca="1" si="162"/>
        <v>36</v>
      </c>
      <c r="N826" s="111">
        <f t="shared" ca="1" si="163"/>
        <v>11673.005723386283</v>
      </c>
      <c r="O826" s="102">
        <f t="shared" ca="1" si="164"/>
        <v>48</v>
      </c>
      <c r="P826" s="111">
        <f t="shared" ca="1" si="165"/>
        <v>107002.55246437428</v>
      </c>
      <c r="Q826" s="102">
        <f t="shared" ca="1" si="166"/>
        <v>48</v>
      </c>
      <c r="R826" s="110">
        <f t="shared" ca="1" si="167"/>
        <v>2</v>
      </c>
      <c r="S826">
        <f t="shared" ca="1" si="168"/>
        <v>191</v>
      </c>
    </row>
    <row r="827" spans="1:19">
      <c r="A827" s="49">
        <v>825</v>
      </c>
      <c r="B827">
        <v>0</v>
      </c>
      <c r="C827">
        <v>40</v>
      </c>
      <c r="D827">
        <v>44</v>
      </c>
      <c r="E827">
        <v>3000</v>
      </c>
      <c r="F827">
        <v>3999</v>
      </c>
      <c r="G827" s="61">
        <f t="shared" ca="1" si="156"/>
        <v>42</v>
      </c>
      <c r="H827" s="114">
        <f t="shared" ca="1" si="157"/>
        <v>3098</v>
      </c>
      <c r="I827" s="114" t="str">
        <f t="shared" ca="1" si="158"/>
        <v>Malaysia</v>
      </c>
      <c r="J827" s="107">
        <f t="shared" ca="1" si="159"/>
        <v>402.74</v>
      </c>
      <c r="K827" s="108">
        <f t="shared" ca="1" si="160"/>
        <v>78039.29232023604</v>
      </c>
      <c r="L827" s="111">
        <f t="shared" ca="1" si="161"/>
        <v>884025.6651996132</v>
      </c>
      <c r="M827" s="102">
        <f t="shared" ca="1" si="162"/>
        <v>108</v>
      </c>
      <c r="N827" s="111">
        <f t="shared" ca="1" si="163"/>
        <v>15912.461973593036</v>
      </c>
      <c r="O827" s="102">
        <f t="shared" ca="1" si="164"/>
        <v>108</v>
      </c>
      <c r="P827" s="111">
        <f t="shared" ca="1" si="165"/>
        <v>112977.45812504287</v>
      </c>
      <c r="Q827" s="102">
        <f t="shared" ca="1" si="166"/>
        <v>72</v>
      </c>
      <c r="R827" s="110">
        <f t="shared" ca="1" si="167"/>
        <v>1</v>
      </c>
      <c r="S827">
        <f t="shared" ca="1" si="168"/>
        <v>215</v>
      </c>
    </row>
    <row r="828" spans="1:19">
      <c r="A828" s="49">
        <v>826</v>
      </c>
      <c r="B828">
        <v>0</v>
      </c>
      <c r="C828">
        <v>40</v>
      </c>
      <c r="D828">
        <v>44</v>
      </c>
      <c r="E828">
        <v>3000</v>
      </c>
      <c r="F828">
        <v>3999</v>
      </c>
      <c r="G828" s="61">
        <f t="shared" ca="1" si="156"/>
        <v>40</v>
      </c>
      <c r="H828" s="114">
        <f t="shared" ca="1" si="157"/>
        <v>3873</v>
      </c>
      <c r="I828" s="114" t="str">
        <f t="shared" ca="1" si="158"/>
        <v>Singapore</v>
      </c>
      <c r="J828" s="107">
        <f t="shared" ca="1" si="159"/>
        <v>503.49</v>
      </c>
      <c r="K828" s="108">
        <f t="shared" ca="1" si="160"/>
        <v>87761.498997223302</v>
      </c>
      <c r="L828" s="111">
        <f t="shared" ca="1" si="161"/>
        <v>793881.41746913211</v>
      </c>
      <c r="M828" s="102">
        <f t="shared" ca="1" si="162"/>
        <v>72</v>
      </c>
      <c r="N828" s="111">
        <f t="shared" ca="1" si="163"/>
        <v>14289.865514444376</v>
      </c>
      <c r="O828" s="102">
        <f t="shared" ca="1" si="164"/>
        <v>72</v>
      </c>
      <c r="P828" s="111">
        <f t="shared" ca="1" si="165"/>
        <v>108657.80956856885</v>
      </c>
      <c r="Q828" s="102">
        <f t="shared" ca="1" si="166"/>
        <v>48</v>
      </c>
      <c r="R828" s="110">
        <f t="shared" ca="1" si="167"/>
        <v>3</v>
      </c>
      <c r="S828">
        <f t="shared" ca="1" si="168"/>
        <v>191</v>
      </c>
    </row>
    <row r="829" spans="1:19">
      <c r="A829" s="49">
        <v>827</v>
      </c>
      <c r="B829">
        <v>0</v>
      </c>
      <c r="C829">
        <v>40</v>
      </c>
      <c r="D829">
        <v>44</v>
      </c>
      <c r="E829">
        <v>3000</v>
      </c>
      <c r="F829">
        <v>3999</v>
      </c>
      <c r="G829" s="61">
        <f t="shared" ca="1" si="156"/>
        <v>43</v>
      </c>
      <c r="H829" s="114">
        <f t="shared" ca="1" si="157"/>
        <v>3689</v>
      </c>
      <c r="I829" s="114" t="str">
        <f t="shared" ca="1" si="158"/>
        <v>Malaysia</v>
      </c>
      <c r="J829" s="107">
        <f t="shared" ca="1" si="159"/>
        <v>479.57</v>
      </c>
      <c r="K829" s="108">
        <f t="shared" ca="1" si="160"/>
        <v>97508.247205907217</v>
      </c>
      <c r="L829" s="111">
        <f t="shared" ca="1" si="161"/>
        <v>844373.34669731092</v>
      </c>
      <c r="M829" s="102">
        <f t="shared" ca="1" si="162"/>
        <v>72</v>
      </c>
      <c r="N829" s="111">
        <f t="shared" ca="1" si="163"/>
        <v>10628.557576089839</v>
      </c>
      <c r="O829" s="102">
        <f t="shared" ca="1" si="164"/>
        <v>24</v>
      </c>
      <c r="P829" s="111">
        <f t="shared" ca="1" si="165"/>
        <v>88639.298487953187</v>
      </c>
      <c r="Q829" s="102">
        <f t="shared" ca="1" si="166"/>
        <v>12</v>
      </c>
      <c r="R829" s="110">
        <f t="shared" ca="1" si="167"/>
        <v>4</v>
      </c>
      <c r="S829">
        <f t="shared" ca="1" si="168"/>
        <v>227</v>
      </c>
    </row>
    <row r="830" spans="1:19">
      <c r="A830" s="49">
        <v>828</v>
      </c>
      <c r="B830">
        <v>1</v>
      </c>
      <c r="C830">
        <v>40</v>
      </c>
      <c r="D830">
        <v>44</v>
      </c>
      <c r="E830">
        <v>4000</v>
      </c>
      <c r="F830">
        <v>4999</v>
      </c>
      <c r="G830" s="61">
        <f t="shared" ca="1" si="156"/>
        <v>40</v>
      </c>
      <c r="H830" s="114">
        <f t="shared" ca="1" si="157"/>
        <v>4872</v>
      </c>
      <c r="I830" s="114" t="str">
        <f t="shared" ca="1" si="158"/>
        <v>Singapore</v>
      </c>
      <c r="J830" s="107">
        <f t="shared" ca="1" si="159"/>
        <v>633.36</v>
      </c>
      <c r="K830" s="108">
        <f t="shared" ca="1" si="160"/>
        <v>110398.66333965193</v>
      </c>
      <c r="L830" s="111">
        <f t="shared" ca="1" si="161"/>
        <v>1194089.9399368414</v>
      </c>
      <c r="M830" s="102">
        <f t="shared" ca="1" si="162"/>
        <v>96</v>
      </c>
      <c r="N830" s="111">
        <f t="shared" ca="1" si="163"/>
        <v>21493.618918863143</v>
      </c>
      <c r="O830" s="102">
        <f t="shared" ca="1" si="164"/>
        <v>96</v>
      </c>
      <c r="P830" s="111">
        <f t="shared" ca="1" si="165"/>
        <v>164778.05160730338</v>
      </c>
      <c r="Q830" s="102">
        <f t="shared" ca="1" si="166"/>
        <v>72</v>
      </c>
      <c r="R830" s="110">
        <f t="shared" ca="1" si="167"/>
        <v>4</v>
      </c>
      <c r="S830">
        <f t="shared" ca="1" si="168"/>
        <v>191</v>
      </c>
    </row>
    <row r="831" spans="1:19">
      <c r="A831" s="49">
        <v>829</v>
      </c>
      <c r="B831">
        <v>1</v>
      </c>
      <c r="C831">
        <v>40</v>
      </c>
      <c r="D831">
        <v>44</v>
      </c>
      <c r="E831">
        <v>4000</v>
      </c>
      <c r="F831">
        <v>4999</v>
      </c>
      <c r="G831" s="61">
        <f t="shared" ca="1" si="156"/>
        <v>40</v>
      </c>
      <c r="H831" s="114">
        <f t="shared" ca="1" si="157"/>
        <v>4446</v>
      </c>
      <c r="I831" s="114" t="str">
        <f t="shared" ca="1" si="158"/>
        <v>China</v>
      </c>
      <c r="J831" s="107">
        <f t="shared" ca="1" si="159"/>
        <v>577.98</v>
      </c>
      <c r="K831" s="108">
        <f t="shared" ca="1" si="160"/>
        <v>100745.57824468237</v>
      </c>
      <c r="L831" s="111">
        <f t="shared" ca="1" si="161"/>
        <v>1294004.2244938503</v>
      </c>
      <c r="M831" s="102">
        <f t="shared" ca="1" si="162"/>
        <v>120</v>
      </c>
      <c r="N831" s="111">
        <f t="shared" ca="1" si="163"/>
        <v>17954.21033492043</v>
      </c>
      <c r="O831" s="102">
        <f t="shared" ca="1" si="164"/>
        <v>84</v>
      </c>
      <c r="P831" s="111">
        <f t="shared" ca="1" si="165"/>
        <v>150370.11852341355</v>
      </c>
      <c r="Q831" s="102">
        <f t="shared" ca="1" si="166"/>
        <v>72</v>
      </c>
      <c r="R831" s="110">
        <f t="shared" ca="1" si="167"/>
        <v>3</v>
      </c>
      <c r="S831">
        <f t="shared" ca="1" si="168"/>
        <v>191</v>
      </c>
    </row>
    <row r="832" spans="1:19">
      <c r="A832" s="49">
        <v>830</v>
      </c>
      <c r="B832">
        <v>1</v>
      </c>
      <c r="C832">
        <v>40</v>
      </c>
      <c r="D832">
        <v>44</v>
      </c>
      <c r="E832">
        <v>4000</v>
      </c>
      <c r="F832">
        <v>4999</v>
      </c>
      <c r="G832" s="61">
        <f t="shared" ca="1" si="156"/>
        <v>40</v>
      </c>
      <c r="H832" s="114">
        <f t="shared" ca="1" si="157"/>
        <v>4710</v>
      </c>
      <c r="I832" s="114" t="str">
        <f t="shared" ca="1" si="158"/>
        <v>China</v>
      </c>
      <c r="J832" s="107">
        <f t="shared" ca="1" si="159"/>
        <v>612.30000000000007</v>
      </c>
      <c r="K832" s="108">
        <f t="shared" ca="1" si="160"/>
        <v>106727.7718246635</v>
      </c>
      <c r="L832" s="111">
        <f t="shared" ca="1" si="161"/>
        <v>593469.09924629121</v>
      </c>
      <c r="M832" s="102">
        <f t="shared" ca="1" si="162"/>
        <v>12</v>
      </c>
      <c r="N832" s="111">
        <f t="shared" ca="1" si="163"/>
        <v>24675.141284882728</v>
      </c>
      <c r="O832" s="102">
        <f t="shared" ca="1" si="164"/>
        <v>120</v>
      </c>
      <c r="P832" s="111">
        <f t="shared" ca="1" si="165"/>
        <v>145248.04406417537</v>
      </c>
      <c r="Q832" s="102">
        <f t="shared" ca="1" si="166"/>
        <v>60</v>
      </c>
      <c r="R832" s="110">
        <f t="shared" ca="1" si="167"/>
        <v>1</v>
      </c>
      <c r="S832">
        <f t="shared" ca="1" si="168"/>
        <v>191</v>
      </c>
    </row>
    <row r="833" spans="1:19">
      <c r="A833" s="49">
        <v>831</v>
      </c>
      <c r="B833">
        <v>1</v>
      </c>
      <c r="C833">
        <v>40</v>
      </c>
      <c r="D833">
        <v>44</v>
      </c>
      <c r="E833">
        <v>4000</v>
      </c>
      <c r="F833">
        <v>4999</v>
      </c>
      <c r="G833" s="61">
        <f t="shared" ca="1" si="156"/>
        <v>44</v>
      </c>
      <c r="H833" s="114">
        <f t="shared" ca="1" si="157"/>
        <v>4156</v>
      </c>
      <c r="I833" s="114" t="str">
        <f t="shared" ca="1" si="158"/>
        <v>Malaysia</v>
      </c>
      <c r="J833" s="107">
        <f t="shared" ca="1" si="159"/>
        <v>540.28</v>
      </c>
      <c r="K833" s="108">
        <f t="shared" ca="1" si="160"/>
        <v>114950.22481855199</v>
      </c>
      <c r="L833" s="111">
        <f t="shared" ca="1" si="161"/>
        <v>692813.3854864327</v>
      </c>
      <c r="M833" s="102">
        <f t="shared" ca="1" si="162"/>
        <v>24</v>
      </c>
      <c r="N833" s="111">
        <f t="shared" ca="1" si="163"/>
        <v>20900.311444950381</v>
      </c>
      <c r="O833" s="102">
        <f t="shared" ca="1" si="164"/>
        <v>96</v>
      </c>
      <c r="P833" s="111">
        <f t="shared" ca="1" si="165"/>
        <v>114314.20860526137</v>
      </c>
      <c r="Q833" s="102">
        <f t="shared" ca="1" si="166"/>
        <v>24</v>
      </c>
      <c r="R833" s="110">
        <f t="shared" ca="1" si="167"/>
        <v>7</v>
      </c>
      <c r="S833">
        <f t="shared" ca="1" si="168"/>
        <v>239</v>
      </c>
    </row>
    <row r="834" spans="1:19">
      <c r="A834" s="49">
        <v>832</v>
      </c>
      <c r="B834">
        <v>1</v>
      </c>
      <c r="C834">
        <v>40</v>
      </c>
      <c r="D834">
        <v>44</v>
      </c>
      <c r="E834">
        <v>4000</v>
      </c>
      <c r="F834">
        <v>4999</v>
      </c>
      <c r="G834" s="61">
        <f t="shared" ca="1" si="156"/>
        <v>40</v>
      </c>
      <c r="H834" s="114">
        <f t="shared" ca="1" si="157"/>
        <v>4155</v>
      </c>
      <c r="I834" s="114" t="str">
        <f t="shared" ca="1" si="158"/>
        <v>Singapore</v>
      </c>
      <c r="J834" s="107">
        <f t="shared" ca="1" si="159"/>
        <v>540.15</v>
      </c>
      <c r="K834" s="108">
        <f t="shared" ca="1" si="160"/>
        <v>94151.569412203142</v>
      </c>
      <c r="L834" s="111">
        <f t="shared" ca="1" si="161"/>
        <v>932170.53958107624</v>
      </c>
      <c r="M834" s="102">
        <f t="shared" ca="1" si="162"/>
        <v>84</v>
      </c>
      <c r="N834" s="111">
        <f t="shared" ca="1" si="163"/>
        <v>21767.560942396543</v>
      </c>
      <c r="O834" s="102">
        <f t="shared" ca="1" si="164"/>
        <v>120</v>
      </c>
      <c r="P834" s="111">
        <f t="shared" ca="1" si="165"/>
        <v>95740.680551939411</v>
      </c>
      <c r="Q834" s="102">
        <f t="shared" ca="1" si="166"/>
        <v>24</v>
      </c>
      <c r="R834" s="110">
        <f t="shared" ca="1" si="167"/>
        <v>1</v>
      </c>
      <c r="S834">
        <f t="shared" ca="1" si="168"/>
        <v>191</v>
      </c>
    </row>
    <row r="835" spans="1:19">
      <c r="A835" s="49">
        <v>833</v>
      </c>
      <c r="B835">
        <v>1</v>
      </c>
      <c r="C835">
        <v>40</v>
      </c>
      <c r="D835">
        <v>44</v>
      </c>
      <c r="E835">
        <v>4000</v>
      </c>
      <c r="F835">
        <v>4999</v>
      </c>
      <c r="G835" s="61">
        <f t="shared" ref="G835:G898" ca="1" si="169">RANDBETWEEN(C835,D835)</f>
        <v>42</v>
      </c>
      <c r="H835" s="114">
        <f t="shared" ca="1" si="157"/>
        <v>4599</v>
      </c>
      <c r="I835" s="114" t="str">
        <f t="shared" ca="1" si="158"/>
        <v>Singapore</v>
      </c>
      <c r="J835" s="107">
        <f t="shared" ca="1" si="159"/>
        <v>597.87</v>
      </c>
      <c r="K835" s="108">
        <f t="shared" ca="1" si="160"/>
        <v>115849.80806351374</v>
      </c>
      <c r="L835" s="111">
        <f t="shared" ca="1" si="161"/>
        <v>1207012.1564267604</v>
      </c>
      <c r="M835" s="102">
        <f t="shared" ca="1" si="162"/>
        <v>96</v>
      </c>
      <c r="N835" s="111">
        <f t="shared" ca="1" si="163"/>
        <v>11520.283203861585</v>
      </c>
      <c r="O835" s="102">
        <f t="shared" ca="1" si="164"/>
        <v>12</v>
      </c>
      <c r="P835" s="111">
        <f t="shared" ca="1" si="165"/>
        <v>199157.00581041546</v>
      </c>
      <c r="Q835" s="102">
        <f t="shared" ca="1" si="166"/>
        <v>96</v>
      </c>
      <c r="R835" s="110">
        <f t="shared" ca="1" si="167"/>
        <v>6</v>
      </c>
      <c r="S835">
        <f t="shared" ca="1" si="168"/>
        <v>215</v>
      </c>
    </row>
    <row r="836" spans="1:19">
      <c r="A836" s="49">
        <v>834</v>
      </c>
      <c r="B836">
        <v>1</v>
      </c>
      <c r="C836">
        <v>40</v>
      </c>
      <c r="D836">
        <v>44</v>
      </c>
      <c r="E836">
        <v>4000</v>
      </c>
      <c r="F836">
        <v>4999</v>
      </c>
      <c r="G836" s="61">
        <f t="shared" ca="1" si="169"/>
        <v>41</v>
      </c>
      <c r="H836" s="114">
        <f t="shared" ref="H836:H899" ca="1" si="170">RANDBETWEEN(E836,F836)</f>
        <v>4402</v>
      </c>
      <c r="I836" s="114" t="str">
        <f t="shared" ref="I836:I899" ca="1" si="171">IF(RAND()&lt;0.3,"China",IF(RAND()&lt;0.6,"Singapore","Malaysia"))</f>
        <v>China</v>
      </c>
      <c r="J836" s="107">
        <f t="shared" ref="J836:J899" ca="1" si="172">H836*0.13</f>
        <v>572.26</v>
      </c>
      <c r="K836" s="108">
        <f t="shared" ref="K836:K899" ca="1" si="173">((J836/((1+$U$3)^S836))*(((1+$U$3)^(S836+1))-((1+$T$3)^(S836+1))))/($U$3-$T$3)</f>
        <v>105352.33916940006</v>
      </c>
      <c r="L836" s="111">
        <f t="shared" ref="L836:L899" ca="1" si="174">((((J836*$V$10)*(((1+$U$3)^(M836))-((1+$T$3)^(M836))))/($U$3-$T$3))+(K836*$V$10)*((1+$T$3)^(M836)))*5</f>
        <v>1117338.8977236084</v>
      </c>
      <c r="M836" s="102">
        <f t="shared" ref="M836:M899" ca="1" si="175">RANDBETWEEN(1,10)*12</f>
        <v>96</v>
      </c>
      <c r="N836" s="111">
        <f t="shared" ref="N836:N899" ca="1" si="176">((J836*$W$6)*(((1+$U$3)^(O836))-((1+$T$3)^(O836))))/($U$3-$T$3)+((K836*$W$6)*((1+$T$3)^O836))</f>
        <v>16881.026529739709</v>
      </c>
      <c r="O836" s="102">
        <f t="shared" ref="O836:O899" ca="1" si="177">RANDBETWEEN(1,10)*12</f>
        <v>72</v>
      </c>
      <c r="P836" s="111">
        <f t="shared" ref="P836:P899" ca="1" si="178">((((J836*$X$6)*(((1+$U$3)^(Q836))-((1+$T$3)^(Q836))))/($U$3-$T$3))+(K836*$X$6)*((1+$T$3)^Q836))*2.5</f>
        <v>154742.74318928071</v>
      </c>
      <c r="Q836" s="102">
        <f t="shared" ref="Q836:Q899" ca="1" si="179">RANDBETWEEN(1,10)*12</f>
        <v>72</v>
      </c>
      <c r="R836" s="110">
        <f t="shared" ref="R836:R899" ca="1" si="180">RANDBETWEEN(1,7)</f>
        <v>4</v>
      </c>
      <c r="S836">
        <f t="shared" ref="S836:S899" ca="1" si="181">((G836-24)*12)-1</f>
        <v>203</v>
      </c>
    </row>
    <row r="837" spans="1:19">
      <c r="A837" s="49">
        <v>835</v>
      </c>
      <c r="B837">
        <v>1</v>
      </c>
      <c r="C837">
        <v>40</v>
      </c>
      <c r="D837">
        <v>44</v>
      </c>
      <c r="E837">
        <v>4000</v>
      </c>
      <c r="F837">
        <v>4999</v>
      </c>
      <c r="G837" s="61">
        <f t="shared" ca="1" si="169"/>
        <v>41</v>
      </c>
      <c r="H837" s="114">
        <f t="shared" ca="1" si="170"/>
        <v>4295</v>
      </c>
      <c r="I837" s="114" t="str">
        <f t="shared" ca="1" si="171"/>
        <v>Singapore</v>
      </c>
      <c r="J837" s="107">
        <f t="shared" ca="1" si="172"/>
        <v>558.35</v>
      </c>
      <c r="K837" s="108">
        <f t="shared" ca="1" si="173"/>
        <v>102791.52583656821</v>
      </c>
      <c r="L837" s="111">
        <f t="shared" ca="1" si="174"/>
        <v>693520.81605403568</v>
      </c>
      <c r="M837" s="102">
        <f t="shared" ca="1" si="175"/>
        <v>36</v>
      </c>
      <c r="N837" s="111">
        <f t="shared" ca="1" si="176"/>
        <v>17993.401473380425</v>
      </c>
      <c r="O837" s="102">
        <f t="shared" ca="1" si="177"/>
        <v>84</v>
      </c>
      <c r="P837" s="111">
        <f t="shared" ca="1" si="178"/>
        <v>150981.3907310224</v>
      </c>
      <c r="Q837" s="102">
        <f t="shared" ca="1" si="179"/>
        <v>72</v>
      </c>
      <c r="R837" s="110">
        <f t="shared" ca="1" si="180"/>
        <v>5</v>
      </c>
      <c r="S837">
        <f t="shared" ca="1" si="181"/>
        <v>203</v>
      </c>
    </row>
    <row r="838" spans="1:19">
      <c r="A838" s="49">
        <v>836</v>
      </c>
      <c r="B838">
        <v>1</v>
      </c>
      <c r="C838">
        <v>40</v>
      </c>
      <c r="D838">
        <v>44</v>
      </c>
      <c r="E838">
        <v>4000</v>
      </c>
      <c r="F838">
        <v>4999</v>
      </c>
      <c r="G838" s="61">
        <f t="shared" ca="1" si="169"/>
        <v>44</v>
      </c>
      <c r="H838" s="114">
        <f t="shared" ca="1" si="170"/>
        <v>4781</v>
      </c>
      <c r="I838" s="114" t="str">
        <f t="shared" ca="1" si="171"/>
        <v>Singapore</v>
      </c>
      <c r="J838" s="107">
        <f t="shared" ca="1" si="172"/>
        <v>621.53</v>
      </c>
      <c r="K838" s="108">
        <f t="shared" ca="1" si="173"/>
        <v>132237.01271835828</v>
      </c>
      <c r="L838" s="111">
        <f t="shared" ca="1" si="174"/>
        <v>1335744.6933256839</v>
      </c>
      <c r="M838" s="102">
        <f t="shared" ca="1" si="175"/>
        <v>96</v>
      </c>
      <c r="N838" s="111">
        <f t="shared" ca="1" si="176"/>
        <v>20366.912882917415</v>
      </c>
      <c r="O838" s="102">
        <f t="shared" ca="1" si="177"/>
        <v>72</v>
      </c>
      <c r="P838" s="111">
        <f t="shared" ca="1" si="178"/>
        <v>157228.0004425495</v>
      </c>
      <c r="Q838" s="102">
        <f t="shared" ca="1" si="179"/>
        <v>48</v>
      </c>
      <c r="R838" s="110">
        <f t="shared" ca="1" si="180"/>
        <v>7</v>
      </c>
      <c r="S838">
        <f t="shared" ca="1" si="181"/>
        <v>239</v>
      </c>
    </row>
    <row r="839" spans="1:19">
      <c r="A839" s="49">
        <v>837</v>
      </c>
      <c r="B839">
        <v>1</v>
      </c>
      <c r="C839">
        <v>40</v>
      </c>
      <c r="D839">
        <v>44</v>
      </c>
      <c r="E839">
        <v>4000</v>
      </c>
      <c r="F839">
        <v>4999</v>
      </c>
      <c r="G839" s="61">
        <f t="shared" ca="1" si="169"/>
        <v>42</v>
      </c>
      <c r="H839" s="114">
        <f t="shared" ca="1" si="170"/>
        <v>4352</v>
      </c>
      <c r="I839" s="114" t="str">
        <f t="shared" ca="1" si="171"/>
        <v>Singapore</v>
      </c>
      <c r="J839" s="107">
        <f t="shared" ca="1" si="172"/>
        <v>565.76</v>
      </c>
      <c r="K839" s="108">
        <f t="shared" ca="1" si="173"/>
        <v>109627.82446018956</v>
      </c>
      <c r="L839" s="111">
        <f t="shared" ca="1" si="174"/>
        <v>605642.19882589963</v>
      </c>
      <c r="M839" s="102">
        <f t="shared" ca="1" si="175"/>
        <v>12</v>
      </c>
      <c r="N839" s="111">
        <f t="shared" ca="1" si="176"/>
        <v>13203.552754975508</v>
      </c>
      <c r="O839" s="102">
        <f t="shared" ca="1" si="177"/>
        <v>36</v>
      </c>
      <c r="P839" s="111">
        <f t="shared" ca="1" si="178"/>
        <v>132737.92253726543</v>
      </c>
      <c r="Q839" s="102">
        <f t="shared" ca="1" si="179"/>
        <v>48</v>
      </c>
      <c r="R839" s="110">
        <f t="shared" ca="1" si="180"/>
        <v>1</v>
      </c>
      <c r="S839">
        <f t="shared" ca="1" si="181"/>
        <v>215</v>
      </c>
    </row>
    <row r="840" spans="1:19">
      <c r="A840" s="49">
        <v>838</v>
      </c>
      <c r="B840">
        <v>1</v>
      </c>
      <c r="C840">
        <v>40</v>
      </c>
      <c r="D840">
        <v>44</v>
      </c>
      <c r="E840">
        <v>4000</v>
      </c>
      <c r="F840">
        <v>4999</v>
      </c>
      <c r="G840" s="61">
        <f t="shared" ca="1" si="169"/>
        <v>43</v>
      </c>
      <c r="H840" s="114">
        <f t="shared" ca="1" si="170"/>
        <v>4591</v>
      </c>
      <c r="I840" s="114" t="str">
        <f t="shared" ca="1" si="171"/>
        <v>Malaysia</v>
      </c>
      <c r="J840" s="107">
        <f t="shared" ca="1" si="172"/>
        <v>596.83000000000004</v>
      </c>
      <c r="K840" s="108">
        <f t="shared" ca="1" si="173"/>
        <v>121350.05771816755</v>
      </c>
      <c r="L840" s="111">
        <f t="shared" ca="1" si="174"/>
        <v>963570.73015126889</v>
      </c>
      <c r="M840" s="102">
        <f t="shared" ca="1" si="175"/>
        <v>60</v>
      </c>
      <c r="N840" s="111">
        <f t="shared" ca="1" si="176"/>
        <v>26366.217961278813</v>
      </c>
      <c r="O840" s="102">
        <f t="shared" ca="1" si="177"/>
        <v>120</v>
      </c>
      <c r="P840" s="111">
        <f t="shared" ca="1" si="178"/>
        <v>158989.17047495939</v>
      </c>
      <c r="Q840" s="102">
        <f t="shared" ca="1" si="179"/>
        <v>60</v>
      </c>
      <c r="R840" s="110">
        <f t="shared" ca="1" si="180"/>
        <v>5</v>
      </c>
      <c r="S840">
        <f t="shared" ca="1" si="181"/>
        <v>227</v>
      </c>
    </row>
    <row r="841" spans="1:19">
      <c r="A841" s="49">
        <v>839</v>
      </c>
      <c r="B841">
        <v>1</v>
      </c>
      <c r="C841">
        <v>40</v>
      </c>
      <c r="D841">
        <v>44</v>
      </c>
      <c r="E841">
        <v>4000</v>
      </c>
      <c r="F841">
        <v>4999</v>
      </c>
      <c r="G841" s="61">
        <f t="shared" ca="1" si="169"/>
        <v>42</v>
      </c>
      <c r="H841" s="114">
        <f t="shared" ca="1" si="170"/>
        <v>4094</v>
      </c>
      <c r="I841" s="114" t="str">
        <f t="shared" ca="1" si="171"/>
        <v>China</v>
      </c>
      <c r="J841" s="107">
        <f t="shared" ca="1" si="172"/>
        <v>532.22</v>
      </c>
      <c r="K841" s="108">
        <f t="shared" ca="1" si="173"/>
        <v>103128.74846967282</v>
      </c>
      <c r="L841" s="111">
        <f t="shared" ca="1" si="174"/>
        <v>986796.77574592235</v>
      </c>
      <c r="M841" s="102">
        <f t="shared" ca="1" si="175"/>
        <v>84</v>
      </c>
      <c r="N841" s="111">
        <f t="shared" ca="1" si="176"/>
        <v>17762.341963426603</v>
      </c>
      <c r="O841" s="102">
        <f t="shared" ca="1" si="177"/>
        <v>84</v>
      </c>
      <c r="P841" s="111">
        <f t="shared" ca="1" si="178"/>
        <v>124868.80856331911</v>
      </c>
      <c r="Q841" s="102">
        <f t="shared" ca="1" si="179"/>
        <v>48</v>
      </c>
      <c r="R841" s="110">
        <f t="shared" ca="1" si="180"/>
        <v>3</v>
      </c>
      <c r="S841">
        <f t="shared" ca="1" si="181"/>
        <v>215</v>
      </c>
    </row>
    <row r="842" spans="1:19">
      <c r="A842" s="49">
        <v>840</v>
      </c>
      <c r="B842">
        <v>1</v>
      </c>
      <c r="C842">
        <v>40</v>
      </c>
      <c r="D842">
        <v>44</v>
      </c>
      <c r="E842">
        <v>4000</v>
      </c>
      <c r="F842">
        <v>4999</v>
      </c>
      <c r="G842" s="61">
        <f t="shared" ca="1" si="169"/>
        <v>41</v>
      </c>
      <c r="H842" s="114">
        <f t="shared" ca="1" si="170"/>
        <v>4515</v>
      </c>
      <c r="I842" s="114" t="str">
        <f t="shared" ca="1" si="171"/>
        <v>Malaysia</v>
      </c>
      <c r="J842" s="107">
        <f t="shared" ca="1" si="172"/>
        <v>586.95000000000005</v>
      </c>
      <c r="K842" s="108">
        <f t="shared" ca="1" si="173"/>
        <v>108056.7495115496</v>
      </c>
      <c r="L842" s="111">
        <f t="shared" ca="1" si="174"/>
        <v>598795.85712625505</v>
      </c>
      <c r="M842" s="102">
        <f t="shared" ca="1" si="175"/>
        <v>12</v>
      </c>
      <c r="N842" s="111">
        <f t="shared" ca="1" si="176"/>
        <v>10778.325428272592</v>
      </c>
      <c r="O842" s="102">
        <f t="shared" ca="1" si="177"/>
        <v>12</v>
      </c>
      <c r="P842" s="111">
        <f t="shared" ca="1" si="178"/>
        <v>145012.78906312914</v>
      </c>
      <c r="Q842" s="102">
        <f t="shared" ca="1" si="179"/>
        <v>60</v>
      </c>
      <c r="R842" s="110">
        <f t="shared" ca="1" si="180"/>
        <v>5</v>
      </c>
      <c r="S842">
        <f t="shared" ca="1" si="181"/>
        <v>203</v>
      </c>
    </row>
    <row r="843" spans="1:19">
      <c r="A843" s="49">
        <v>841</v>
      </c>
      <c r="B843">
        <v>1</v>
      </c>
      <c r="C843">
        <v>40</v>
      </c>
      <c r="D843">
        <v>44</v>
      </c>
      <c r="E843">
        <v>4000</v>
      </c>
      <c r="F843">
        <v>4999</v>
      </c>
      <c r="G843" s="61">
        <f t="shared" ca="1" si="169"/>
        <v>40</v>
      </c>
      <c r="H843" s="114">
        <f t="shared" ca="1" si="170"/>
        <v>4150</v>
      </c>
      <c r="I843" s="114" t="str">
        <f t="shared" ca="1" si="171"/>
        <v>Malaysia</v>
      </c>
      <c r="J843" s="107">
        <f t="shared" ca="1" si="172"/>
        <v>539.5</v>
      </c>
      <c r="K843" s="108">
        <f t="shared" ca="1" si="173"/>
        <v>94038.27029137018</v>
      </c>
      <c r="L843" s="111">
        <f t="shared" ca="1" si="174"/>
        <v>850660.43958091876</v>
      </c>
      <c r="M843" s="102">
        <f t="shared" ca="1" si="175"/>
        <v>72</v>
      </c>
      <c r="N843" s="111">
        <f t="shared" ca="1" si="176"/>
        <v>9412.3443128870385</v>
      </c>
      <c r="O843" s="102">
        <f t="shared" ca="1" si="177"/>
        <v>12</v>
      </c>
      <c r="P843" s="111">
        <f t="shared" ca="1" si="178"/>
        <v>140358.97253085161</v>
      </c>
      <c r="Q843" s="102">
        <f t="shared" ca="1" si="179"/>
        <v>72</v>
      </c>
      <c r="R843" s="110">
        <f t="shared" ca="1" si="180"/>
        <v>5</v>
      </c>
      <c r="S843">
        <f t="shared" ca="1" si="181"/>
        <v>191</v>
      </c>
    </row>
    <row r="844" spans="1:19">
      <c r="A844" s="49">
        <v>842</v>
      </c>
      <c r="B844">
        <v>1</v>
      </c>
      <c r="C844">
        <v>40</v>
      </c>
      <c r="D844">
        <v>44</v>
      </c>
      <c r="E844">
        <v>4000</v>
      </c>
      <c r="F844">
        <v>4999</v>
      </c>
      <c r="G844" s="61">
        <f t="shared" ca="1" si="169"/>
        <v>41</v>
      </c>
      <c r="H844" s="114">
        <f t="shared" ca="1" si="170"/>
        <v>4485</v>
      </c>
      <c r="I844" s="114" t="str">
        <f t="shared" ca="1" si="171"/>
        <v>Malaysia</v>
      </c>
      <c r="J844" s="107">
        <f t="shared" ca="1" si="172"/>
        <v>583.05000000000007</v>
      </c>
      <c r="K844" s="108">
        <f t="shared" ca="1" si="173"/>
        <v>107338.76446496123</v>
      </c>
      <c r="L844" s="111">
        <f t="shared" ca="1" si="174"/>
        <v>873025.75113008381</v>
      </c>
      <c r="M844" s="102">
        <f t="shared" ca="1" si="175"/>
        <v>60</v>
      </c>
      <c r="N844" s="111">
        <f t="shared" ca="1" si="176"/>
        <v>11830.090261220237</v>
      </c>
      <c r="O844" s="102">
        <f t="shared" ca="1" si="177"/>
        <v>24</v>
      </c>
      <c r="P844" s="111">
        <f t="shared" ca="1" si="178"/>
        <v>108442.49406118554</v>
      </c>
      <c r="Q844" s="102">
        <f t="shared" ca="1" si="179"/>
        <v>24</v>
      </c>
      <c r="R844" s="110">
        <f t="shared" ca="1" si="180"/>
        <v>3</v>
      </c>
      <c r="S844">
        <f t="shared" ca="1" si="181"/>
        <v>203</v>
      </c>
    </row>
    <row r="845" spans="1:19">
      <c r="A845" s="49">
        <v>843</v>
      </c>
      <c r="B845">
        <v>0</v>
      </c>
      <c r="C845">
        <v>40</v>
      </c>
      <c r="D845">
        <v>44</v>
      </c>
      <c r="E845">
        <v>4000</v>
      </c>
      <c r="F845">
        <v>4999</v>
      </c>
      <c r="G845" s="61">
        <f t="shared" ca="1" si="169"/>
        <v>43</v>
      </c>
      <c r="H845" s="114">
        <f t="shared" ca="1" si="170"/>
        <v>4850</v>
      </c>
      <c r="I845" s="114" t="str">
        <f t="shared" ca="1" si="171"/>
        <v>Singapore</v>
      </c>
      <c r="J845" s="107">
        <f t="shared" ca="1" si="172"/>
        <v>630.5</v>
      </c>
      <c r="K845" s="108">
        <f t="shared" ca="1" si="173"/>
        <v>128195.98778765247</v>
      </c>
      <c r="L845" s="111">
        <f t="shared" ca="1" si="174"/>
        <v>931805.26600010903</v>
      </c>
      <c r="M845" s="102">
        <f t="shared" ca="1" si="175"/>
        <v>48</v>
      </c>
      <c r="N845" s="111">
        <f t="shared" ca="1" si="176"/>
        <v>25685.149881340392</v>
      </c>
      <c r="O845" s="102">
        <f t="shared" ca="1" si="177"/>
        <v>108</v>
      </c>
      <c r="P845" s="111">
        <f t="shared" ca="1" si="178"/>
        <v>216844.40106997525</v>
      </c>
      <c r="Q845" s="102">
        <f t="shared" ca="1" si="179"/>
        <v>96</v>
      </c>
      <c r="R845" s="110">
        <f t="shared" ca="1" si="180"/>
        <v>2</v>
      </c>
      <c r="S845">
        <f t="shared" ca="1" si="181"/>
        <v>227</v>
      </c>
    </row>
    <row r="846" spans="1:19">
      <c r="A846" s="49">
        <v>844</v>
      </c>
      <c r="B846">
        <v>0</v>
      </c>
      <c r="C846">
        <v>40</v>
      </c>
      <c r="D846">
        <v>44</v>
      </c>
      <c r="E846">
        <v>4000</v>
      </c>
      <c r="F846">
        <v>4999</v>
      </c>
      <c r="G846" s="61">
        <f t="shared" ca="1" si="169"/>
        <v>41</v>
      </c>
      <c r="H846" s="114">
        <f t="shared" ca="1" si="170"/>
        <v>4812</v>
      </c>
      <c r="I846" s="114" t="str">
        <f t="shared" ca="1" si="171"/>
        <v>Singapore</v>
      </c>
      <c r="J846" s="107">
        <f t="shared" ca="1" si="172"/>
        <v>625.56000000000006</v>
      </c>
      <c r="K846" s="108">
        <f t="shared" ca="1" si="173"/>
        <v>115164.80147277446</v>
      </c>
      <c r="L846" s="111">
        <f t="shared" ca="1" si="174"/>
        <v>1221407.2639359392</v>
      </c>
      <c r="M846" s="102">
        <f t="shared" ca="1" si="175"/>
        <v>96</v>
      </c>
      <c r="N846" s="111">
        <f t="shared" ca="1" si="176"/>
        <v>16860.200325503531</v>
      </c>
      <c r="O846" s="102">
        <f t="shared" ca="1" si="177"/>
        <v>60</v>
      </c>
      <c r="P846" s="111">
        <f t="shared" ca="1" si="178"/>
        <v>154551.8363171157</v>
      </c>
      <c r="Q846" s="102">
        <f t="shared" ca="1" si="179"/>
        <v>60</v>
      </c>
      <c r="R846" s="110">
        <f t="shared" ca="1" si="180"/>
        <v>6</v>
      </c>
      <c r="S846">
        <f t="shared" ca="1" si="181"/>
        <v>203</v>
      </c>
    </row>
    <row r="847" spans="1:19">
      <c r="A847" s="49">
        <v>845</v>
      </c>
      <c r="B847">
        <v>0</v>
      </c>
      <c r="C847">
        <v>40</v>
      </c>
      <c r="D847">
        <v>44</v>
      </c>
      <c r="E847">
        <v>4000</v>
      </c>
      <c r="F847">
        <v>4999</v>
      </c>
      <c r="G847" s="61">
        <f t="shared" ca="1" si="169"/>
        <v>40</v>
      </c>
      <c r="H847" s="114">
        <f t="shared" ca="1" si="170"/>
        <v>4290</v>
      </c>
      <c r="I847" s="114" t="str">
        <f t="shared" ca="1" si="171"/>
        <v>Singapore</v>
      </c>
      <c r="J847" s="107">
        <f t="shared" ca="1" si="172"/>
        <v>557.70000000000005</v>
      </c>
      <c r="K847" s="108">
        <f t="shared" ca="1" si="173"/>
        <v>97210.645674693529</v>
      </c>
      <c r="L847" s="111">
        <f t="shared" ca="1" si="174"/>
        <v>1051446.1909542384</v>
      </c>
      <c r="M847" s="102">
        <f t="shared" ca="1" si="175"/>
        <v>96</v>
      </c>
      <c r="N847" s="111">
        <f t="shared" ca="1" si="176"/>
        <v>22474.810214893187</v>
      </c>
      <c r="O847" s="102">
        <f t="shared" ca="1" si="177"/>
        <v>120</v>
      </c>
      <c r="P847" s="111">
        <f t="shared" ca="1" si="178"/>
        <v>89190.467495007921</v>
      </c>
      <c r="Q847" s="102">
        <f t="shared" ca="1" si="179"/>
        <v>12</v>
      </c>
      <c r="R847" s="110">
        <f t="shared" ca="1" si="180"/>
        <v>2</v>
      </c>
      <c r="S847">
        <f t="shared" ca="1" si="181"/>
        <v>191</v>
      </c>
    </row>
    <row r="848" spans="1:19">
      <c r="A848" s="49">
        <v>846</v>
      </c>
      <c r="B848">
        <v>0</v>
      </c>
      <c r="C848">
        <v>40</v>
      </c>
      <c r="D848">
        <v>44</v>
      </c>
      <c r="E848">
        <v>4000</v>
      </c>
      <c r="F848">
        <v>4999</v>
      </c>
      <c r="G848" s="61">
        <f t="shared" ca="1" si="169"/>
        <v>42</v>
      </c>
      <c r="H848" s="114">
        <f t="shared" ca="1" si="170"/>
        <v>4248</v>
      </c>
      <c r="I848" s="114" t="str">
        <f t="shared" ca="1" si="171"/>
        <v>Singapore</v>
      </c>
      <c r="J848" s="107">
        <f t="shared" ca="1" si="172"/>
        <v>552.24</v>
      </c>
      <c r="K848" s="108">
        <f t="shared" ca="1" si="173"/>
        <v>107008.04189036886</v>
      </c>
      <c r="L848" s="111">
        <f t="shared" ca="1" si="174"/>
        <v>591169.1315745454</v>
      </c>
      <c r="M848" s="102">
        <f t="shared" ca="1" si="175"/>
        <v>12</v>
      </c>
      <c r="N848" s="111">
        <f t="shared" ca="1" si="176"/>
        <v>20068.053387478973</v>
      </c>
      <c r="O848" s="102">
        <f t="shared" ca="1" si="177"/>
        <v>96</v>
      </c>
      <c r="P848" s="111">
        <f t="shared" ca="1" si="178"/>
        <v>97542.906709799994</v>
      </c>
      <c r="Q848" s="102">
        <f t="shared" ca="1" si="179"/>
        <v>12</v>
      </c>
      <c r="R848" s="110">
        <f t="shared" ca="1" si="180"/>
        <v>2</v>
      </c>
      <c r="S848">
        <f t="shared" ca="1" si="181"/>
        <v>215</v>
      </c>
    </row>
    <row r="849" spans="1:19">
      <c r="A849" s="49">
        <v>847</v>
      </c>
      <c r="B849">
        <v>0</v>
      </c>
      <c r="C849">
        <v>40</v>
      </c>
      <c r="D849">
        <v>44</v>
      </c>
      <c r="E849">
        <v>4000</v>
      </c>
      <c r="F849">
        <v>4999</v>
      </c>
      <c r="G849" s="61">
        <f t="shared" ca="1" si="169"/>
        <v>41</v>
      </c>
      <c r="H849" s="114">
        <f t="shared" ca="1" si="170"/>
        <v>4034</v>
      </c>
      <c r="I849" s="114" t="str">
        <f t="shared" ca="1" si="171"/>
        <v>Singapore</v>
      </c>
      <c r="J849" s="107">
        <f t="shared" ca="1" si="172"/>
        <v>524.42000000000007</v>
      </c>
      <c r="K849" s="108">
        <f t="shared" ca="1" si="173"/>
        <v>96545.055931249401</v>
      </c>
      <c r="L849" s="111">
        <f t="shared" ca="1" si="174"/>
        <v>591138.16566037957</v>
      </c>
      <c r="M849" s="102">
        <f t="shared" ca="1" si="175"/>
        <v>24</v>
      </c>
      <c r="N849" s="111">
        <f t="shared" ca="1" si="176"/>
        <v>16899.972419934027</v>
      </c>
      <c r="O849" s="102">
        <f t="shared" ca="1" si="177"/>
        <v>84</v>
      </c>
      <c r="P849" s="111">
        <f t="shared" ca="1" si="178"/>
        <v>168948.64691363269</v>
      </c>
      <c r="Q849" s="102">
        <f t="shared" ca="1" si="179"/>
        <v>96</v>
      </c>
      <c r="R849" s="110">
        <f t="shared" ca="1" si="180"/>
        <v>5</v>
      </c>
      <c r="S849">
        <f t="shared" ca="1" si="181"/>
        <v>203</v>
      </c>
    </row>
    <row r="850" spans="1:19">
      <c r="A850" s="49">
        <v>848</v>
      </c>
      <c r="B850">
        <v>0</v>
      </c>
      <c r="C850">
        <v>40</v>
      </c>
      <c r="D850">
        <v>44</v>
      </c>
      <c r="E850">
        <v>4000</v>
      </c>
      <c r="F850">
        <v>4999</v>
      </c>
      <c r="G850" s="61">
        <f t="shared" ca="1" si="169"/>
        <v>40</v>
      </c>
      <c r="H850" s="114">
        <f t="shared" ca="1" si="170"/>
        <v>4297</v>
      </c>
      <c r="I850" s="114" t="str">
        <f t="shared" ca="1" si="171"/>
        <v>Singapore</v>
      </c>
      <c r="J850" s="107">
        <f t="shared" ca="1" si="172"/>
        <v>558.61</v>
      </c>
      <c r="K850" s="108">
        <f t="shared" ca="1" si="173"/>
        <v>97369.264443859676</v>
      </c>
      <c r="L850" s="111">
        <f t="shared" ca="1" si="174"/>
        <v>730625.55487663671</v>
      </c>
      <c r="M850" s="102">
        <f t="shared" ca="1" si="175"/>
        <v>48</v>
      </c>
      <c r="N850" s="111">
        <f t="shared" ca="1" si="176"/>
        <v>9745.7454246929174</v>
      </c>
      <c r="O850" s="102">
        <f t="shared" ca="1" si="177"/>
        <v>12</v>
      </c>
      <c r="P850" s="111">
        <f t="shared" ca="1" si="178"/>
        <v>189513.49290185928</v>
      </c>
      <c r="Q850" s="102">
        <f t="shared" ca="1" si="179"/>
        <v>108</v>
      </c>
      <c r="R850" s="110">
        <f t="shared" ca="1" si="180"/>
        <v>5</v>
      </c>
      <c r="S850">
        <f t="shared" ca="1" si="181"/>
        <v>191</v>
      </c>
    </row>
    <row r="851" spans="1:19">
      <c r="A851" s="49">
        <v>849</v>
      </c>
      <c r="B851">
        <v>0</v>
      </c>
      <c r="C851">
        <v>40</v>
      </c>
      <c r="D851">
        <v>44</v>
      </c>
      <c r="E851">
        <v>4000</v>
      </c>
      <c r="F851">
        <v>4999</v>
      </c>
      <c r="G851" s="61">
        <f t="shared" ca="1" si="169"/>
        <v>40</v>
      </c>
      <c r="H851" s="114">
        <f t="shared" ca="1" si="170"/>
        <v>4246</v>
      </c>
      <c r="I851" s="114" t="str">
        <f t="shared" ca="1" si="171"/>
        <v>Singapore</v>
      </c>
      <c r="J851" s="107">
        <f t="shared" ca="1" si="172"/>
        <v>551.98</v>
      </c>
      <c r="K851" s="108">
        <f t="shared" ca="1" si="173"/>
        <v>96213.613411363316</v>
      </c>
      <c r="L851" s="111">
        <f t="shared" ca="1" si="174"/>
        <v>535004.20284495805</v>
      </c>
      <c r="M851" s="102">
        <f t="shared" ca="1" si="175"/>
        <v>12</v>
      </c>
      <c r="N851" s="111">
        <f t="shared" ca="1" si="176"/>
        <v>15666.09062079288</v>
      </c>
      <c r="O851" s="102">
        <f t="shared" ca="1" si="177"/>
        <v>72</v>
      </c>
      <c r="P851" s="111">
        <f t="shared" ca="1" si="178"/>
        <v>108104.60941028598</v>
      </c>
      <c r="Q851" s="102">
        <f t="shared" ca="1" si="179"/>
        <v>36</v>
      </c>
      <c r="R851" s="110">
        <f t="shared" ca="1" si="180"/>
        <v>7</v>
      </c>
      <c r="S851">
        <f t="shared" ca="1" si="181"/>
        <v>191</v>
      </c>
    </row>
    <row r="852" spans="1:19">
      <c r="A852" s="49">
        <v>850</v>
      </c>
      <c r="B852">
        <v>0</v>
      </c>
      <c r="C852">
        <v>40</v>
      </c>
      <c r="D852">
        <v>44</v>
      </c>
      <c r="E852">
        <v>4000</v>
      </c>
      <c r="F852">
        <v>4999</v>
      </c>
      <c r="G852" s="61">
        <f t="shared" ca="1" si="169"/>
        <v>40</v>
      </c>
      <c r="H852" s="114">
        <f t="shared" ca="1" si="170"/>
        <v>4231</v>
      </c>
      <c r="I852" s="114" t="str">
        <f t="shared" ca="1" si="171"/>
        <v>China</v>
      </c>
      <c r="J852" s="107">
        <f t="shared" ca="1" si="172"/>
        <v>550.03</v>
      </c>
      <c r="K852" s="108">
        <f t="shared" ca="1" si="173"/>
        <v>95873.716048864386</v>
      </c>
      <c r="L852" s="111">
        <f t="shared" ca="1" si="174"/>
        <v>1036985.7421742149</v>
      </c>
      <c r="M852" s="102">
        <f t="shared" ca="1" si="175"/>
        <v>96</v>
      </c>
      <c r="N852" s="111">
        <f t="shared" ca="1" si="176"/>
        <v>12949.262510657411</v>
      </c>
      <c r="O852" s="102">
        <f t="shared" ca="1" si="177"/>
        <v>48</v>
      </c>
      <c r="P852" s="111">
        <f t="shared" ca="1" si="178"/>
        <v>97491.89396275708</v>
      </c>
      <c r="Q852" s="102">
        <f t="shared" ca="1" si="179"/>
        <v>24</v>
      </c>
      <c r="R852" s="110">
        <f t="shared" ca="1" si="180"/>
        <v>3</v>
      </c>
      <c r="S852">
        <f t="shared" ca="1" si="181"/>
        <v>191</v>
      </c>
    </row>
    <row r="853" spans="1:19">
      <c r="A853" s="49">
        <v>851</v>
      </c>
      <c r="B853">
        <v>0</v>
      </c>
      <c r="C853">
        <v>40</v>
      </c>
      <c r="D853">
        <v>44</v>
      </c>
      <c r="E853">
        <v>4000</v>
      </c>
      <c r="F853">
        <v>4999</v>
      </c>
      <c r="G853" s="61">
        <f t="shared" ca="1" si="169"/>
        <v>42</v>
      </c>
      <c r="H853" s="114">
        <f t="shared" ca="1" si="170"/>
        <v>4561</v>
      </c>
      <c r="I853" s="114" t="str">
        <f t="shared" ca="1" si="171"/>
        <v>China</v>
      </c>
      <c r="J853" s="107">
        <f t="shared" ca="1" si="172"/>
        <v>592.93000000000006</v>
      </c>
      <c r="K853" s="108">
        <f t="shared" ca="1" si="173"/>
        <v>114892.57981684849</v>
      </c>
      <c r="L853" s="111">
        <f t="shared" ca="1" si="174"/>
        <v>922761.36466872308</v>
      </c>
      <c r="M853" s="102">
        <f t="shared" ca="1" si="175"/>
        <v>60</v>
      </c>
      <c r="N853" s="111">
        <f t="shared" ca="1" si="176"/>
        <v>19788.48111753511</v>
      </c>
      <c r="O853" s="102">
        <f t="shared" ca="1" si="177"/>
        <v>84</v>
      </c>
      <c r="P853" s="111">
        <f t="shared" ca="1" si="178"/>
        <v>104730.03707707106</v>
      </c>
      <c r="Q853" s="102">
        <f t="shared" ca="1" si="179"/>
        <v>12</v>
      </c>
      <c r="R853" s="110">
        <f t="shared" ca="1" si="180"/>
        <v>1</v>
      </c>
      <c r="S853">
        <f t="shared" ca="1" si="181"/>
        <v>215</v>
      </c>
    </row>
    <row r="854" spans="1:19">
      <c r="A854" s="49">
        <v>852</v>
      </c>
      <c r="B854">
        <v>0</v>
      </c>
      <c r="C854">
        <v>40</v>
      </c>
      <c r="D854">
        <v>44</v>
      </c>
      <c r="E854">
        <v>4000</v>
      </c>
      <c r="F854">
        <v>4999</v>
      </c>
      <c r="G854" s="61">
        <f t="shared" ca="1" si="169"/>
        <v>40</v>
      </c>
      <c r="H854" s="114">
        <f t="shared" ca="1" si="170"/>
        <v>4755</v>
      </c>
      <c r="I854" s="114" t="str">
        <f t="shared" ca="1" si="171"/>
        <v>Malaysia</v>
      </c>
      <c r="J854" s="107">
        <f t="shared" ca="1" si="172"/>
        <v>618.15</v>
      </c>
      <c r="K854" s="108">
        <f t="shared" ca="1" si="173"/>
        <v>107747.46391216027</v>
      </c>
      <c r="L854" s="111">
        <f t="shared" ca="1" si="174"/>
        <v>664036.66414976015</v>
      </c>
      <c r="M854" s="102">
        <f t="shared" ca="1" si="175"/>
        <v>24</v>
      </c>
      <c r="N854" s="111">
        <f t="shared" ca="1" si="176"/>
        <v>14553.000056293073</v>
      </c>
      <c r="O854" s="102">
        <f t="shared" ca="1" si="177"/>
        <v>48</v>
      </c>
      <c r="P854" s="111">
        <f t="shared" ca="1" si="178"/>
        <v>133402.50051601982</v>
      </c>
      <c r="Q854" s="102">
        <f t="shared" ca="1" si="179"/>
        <v>48</v>
      </c>
      <c r="R854" s="110">
        <f t="shared" ca="1" si="180"/>
        <v>6</v>
      </c>
      <c r="S854">
        <f t="shared" ca="1" si="181"/>
        <v>191</v>
      </c>
    </row>
    <row r="855" spans="1:19">
      <c r="A855" s="49">
        <v>853</v>
      </c>
      <c r="B855">
        <v>0</v>
      </c>
      <c r="C855">
        <v>40</v>
      </c>
      <c r="D855">
        <v>44</v>
      </c>
      <c r="E855">
        <v>4000</v>
      </c>
      <c r="F855">
        <v>4999</v>
      </c>
      <c r="G855" s="61">
        <f t="shared" ca="1" si="169"/>
        <v>44</v>
      </c>
      <c r="H855" s="114">
        <f t="shared" ca="1" si="170"/>
        <v>4362</v>
      </c>
      <c r="I855" s="114" t="str">
        <f t="shared" ca="1" si="171"/>
        <v>China</v>
      </c>
      <c r="J855" s="107">
        <f t="shared" ca="1" si="172"/>
        <v>567.06000000000006</v>
      </c>
      <c r="K855" s="108">
        <f t="shared" ca="1" si="173"/>
        <v>120647.95011032815</v>
      </c>
      <c r="L855" s="111">
        <f t="shared" ca="1" si="174"/>
        <v>1431453.3398183461</v>
      </c>
      <c r="M855" s="102">
        <f t="shared" ca="1" si="175"/>
        <v>120</v>
      </c>
      <c r="N855" s="111">
        <f t="shared" ca="1" si="176"/>
        <v>15648.95600989677</v>
      </c>
      <c r="O855" s="102">
        <f t="shared" ca="1" si="177"/>
        <v>48</v>
      </c>
      <c r="P855" s="111">
        <f t="shared" ca="1" si="178"/>
        <v>131313.14465895045</v>
      </c>
      <c r="Q855" s="102">
        <f t="shared" ca="1" si="179"/>
        <v>36</v>
      </c>
      <c r="R855" s="110">
        <f t="shared" ca="1" si="180"/>
        <v>6</v>
      </c>
      <c r="S855">
        <f t="shared" ca="1" si="181"/>
        <v>239</v>
      </c>
    </row>
    <row r="856" spans="1:19">
      <c r="A856" s="49">
        <v>854</v>
      </c>
      <c r="B856">
        <v>0</v>
      </c>
      <c r="C856">
        <v>40</v>
      </c>
      <c r="D856">
        <v>44</v>
      </c>
      <c r="E856">
        <v>4000</v>
      </c>
      <c r="F856">
        <v>4999</v>
      </c>
      <c r="G856" s="61">
        <f t="shared" ca="1" si="169"/>
        <v>44</v>
      </c>
      <c r="H856" s="114">
        <f t="shared" ca="1" si="170"/>
        <v>4305</v>
      </c>
      <c r="I856" s="114" t="str">
        <f t="shared" ca="1" si="171"/>
        <v>China</v>
      </c>
      <c r="J856" s="107">
        <f t="shared" ca="1" si="172"/>
        <v>559.65</v>
      </c>
      <c r="K856" s="108">
        <f t="shared" ca="1" si="173"/>
        <v>119071.3950538658</v>
      </c>
      <c r="L856" s="111">
        <f t="shared" ca="1" si="174"/>
        <v>654381.9021801129</v>
      </c>
      <c r="M856" s="102">
        <f t="shared" ca="1" si="175"/>
        <v>12</v>
      </c>
      <c r="N856" s="111">
        <f t="shared" ca="1" si="176"/>
        <v>25429.463388932512</v>
      </c>
      <c r="O856" s="102">
        <f t="shared" ca="1" si="177"/>
        <v>120</v>
      </c>
      <c r="P856" s="111">
        <f t="shared" ca="1" si="178"/>
        <v>154393.82385577494</v>
      </c>
      <c r="Q856" s="102">
        <f t="shared" ca="1" si="179"/>
        <v>60</v>
      </c>
      <c r="R856" s="110">
        <f t="shared" ca="1" si="180"/>
        <v>3</v>
      </c>
      <c r="S856">
        <f t="shared" ca="1" si="181"/>
        <v>239</v>
      </c>
    </row>
    <row r="857" spans="1:19">
      <c r="A857" s="49">
        <v>855</v>
      </c>
      <c r="B857">
        <v>1</v>
      </c>
      <c r="C857">
        <v>40</v>
      </c>
      <c r="D857">
        <v>44</v>
      </c>
      <c r="E857">
        <v>5000</v>
      </c>
      <c r="F857">
        <v>5999</v>
      </c>
      <c r="G857" s="61">
        <f t="shared" ca="1" si="169"/>
        <v>44</v>
      </c>
      <c r="H857" s="114">
        <f t="shared" ca="1" si="170"/>
        <v>5886</v>
      </c>
      <c r="I857" s="114" t="str">
        <f t="shared" ca="1" si="171"/>
        <v>China</v>
      </c>
      <c r="J857" s="107">
        <f t="shared" ca="1" si="172"/>
        <v>765.18000000000006</v>
      </c>
      <c r="K857" s="108">
        <f t="shared" ca="1" si="173"/>
        <v>162800.05372521584</v>
      </c>
      <c r="L857" s="111">
        <f t="shared" ca="1" si="174"/>
        <v>1279360.922415924</v>
      </c>
      <c r="M857" s="102">
        <f t="shared" ca="1" si="175"/>
        <v>60</v>
      </c>
      <c r="N857" s="111">
        <f t="shared" ca="1" si="176"/>
        <v>32099.24027855098</v>
      </c>
      <c r="O857" s="102">
        <f t="shared" ca="1" si="177"/>
        <v>108</v>
      </c>
      <c r="P857" s="111">
        <f t="shared" ca="1" si="178"/>
        <v>294243.03588671732</v>
      </c>
      <c r="Q857" s="102">
        <f t="shared" ca="1" si="179"/>
        <v>108</v>
      </c>
      <c r="R857" s="110">
        <f t="shared" ca="1" si="180"/>
        <v>2</v>
      </c>
      <c r="S857">
        <f t="shared" ca="1" si="181"/>
        <v>239</v>
      </c>
    </row>
    <row r="858" spans="1:19">
      <c r="A858" s="49">
        <v>856</v>
      </c>
      <c r="B858">
        <v>1</v>
      </c>
      <c r="C858">
        <v>40</v>
      </c>
      <c r="D858">
        <v>44</v>
      </c>
      <c r="E858">
        <v>5000</v>
      </c>
      <c r="F858">
        <v>5999</v>
      </c>
      <c r="G858" s="61">
        <f t="shared" ca="1" si="169"/>
        <v>40</v>
      </c>
      <c r="H858" s="114">
        <f t="shared" ca="1" si="170"/>
        <v>5530</v>
      </c>
      <c r="I858" s="114" t="str">
        <f t="shared" ca="1" si="171"/>
        <v>China</v>
      </c>
      <c r="J858" s="107">
        <f t="shared" ca="1" si="172"/>
        <v>718.9</v>
      </c>
      <c r="K858" s="108">
        <f t="shared" ca="1" si="173"/>
        <v>125308.82764127159</v>
      </c>
      <c r="L858" s="111">
        <f t="shared" ca="1" si="174"/>
        <v>1478141.3611290213</v>
      </c>
      <c r="M858" s="102">
        <f t="shared" ca="1" si="175"/>
        <v>108</v>
      </c>
      <c r="N858" s="111">
        <f t="shared" ca="1" si="176"/>
        <v>15359.529568934564</v>
      </c>
      <c r="O858" s="102">
        <f t="shared" ca="1" si="177"/>
        <v>36</v>
      </c>
      <c r="P858" s="111">
        <f t="shared" ca="1" si="178"/>
        <v>155145.28451179594</v>
      </c>
      <c r="Q858" s="102">
        <f t="shared" ca="1" si="179"/>
        <v>48</v>
      </c>
      <c r="R858" s="110">
        <f t="shared" ca="1" si="180"/>
        <v>1</v>
      </c>
      <c r="S858">
        <f t="shared" ca="1" si="181"/>
        <v>191</v>
      </c>
    </row>
    <row r="859" spans="1:19">
      <c r="A859" s="49">
        <v>857</v>
      </c>
      <c r="B859">
        <v>1</v>
      </c>
      <c r="C859">
        <v>40</v>
      </c>
      <c r="D859">
        <v>44</v>
      </c>
      <c r="E859">
        <v>5000</v>
      </c>
      <c r="F859">
        <v>5999</v>
      </c>
      <c r="G859" s="61">
        <f t="shared" ca="1" si="169"/>
        <v>42</v>
      </c>
      <c r="H859" s="114">
        <f t="shared" ca="1" si="170"/>
        <v>5584</v>
      </c>
      <c r="I859" s="114" t="str">
        <f t="shared" ca="1" si="171"/>
        <v>Singapore</v>
      </c>
      <c r="J859" s="107">
        <f t="shared" ca="1" si="172"/>
        <v>725.92000000000007</v>
      </c>
      <c r="K859" s="108">
        <f t="shared" ca="1" si="173"/>
        <v>140662.17182575795</v>
      </c>
      <c r="L859" s="111">
        <f t="shared" ca="1" si="174"/>
        <v>1465526.3930174015</v>
      </c>
      <c r="M859" s="102">
        <f t="shared" ca="1" si="175"/>
        <v>96</v>
      </c>
      <c r="N859" s="111">
        <f t="shared" ca="1" si="176"/>
        <v>24226.897294522267</v>
      </c>
      <c r="O859" s="102">
        <f t="shared" ca="1" si="177"/>
        <v>84</v>
      </c>
      <c r="P859" s="111">
        <f t="shared" ca="1" si="178"/>
        <v>170314.46678494726</v>
      </c>
      <c r="Q859" s="102">
        <f t="shared" ca="1" si="179"/>
        <v>48</v>
      </c>
      <c r="R859" s="110">
        <f t="shared" ca="1" si="180"/>
        <v>4</v>
      </c>
      <c r="S859">
        <f t="shared" ca="1" si="181"/>
        <v>215</v>
      </c>
    </row>
    <row r="860" spans="1:19">
      <c r="A860" s="49">
        <v>858</v>
      </c>
      <c r="B860">
        <v>1</v>
      </c>
      <c r="C860">
        <v>40</v>
      </c>
      <c r="D860">
        <v>44</v>
      </c>
      <c r="E860">
        <v>5000</v>
      </c>
      <c r="F860">
        <v>5999</v>
      </c>
      <c r="G860" s="61">
        <f t="shared" ca="1" si="169"/>
        <v>41</v>
      </c>
      <c r="H860" s="114">
        <f t="shared" ca="1" si="170"/>
        <v>5146</v>
      </c>
      <c r="I860" s="114" t="str">
        <f t="shared" ca="1" si="171"/>
        <v>Singapore</v>
      </c>
      <c r="J860" s="107">
        <f t="shared" ca="1" si="172"/>
        <v>668.98</v>
      </c>
      <c r="K860" s="108">
        <f t="shared" ca="1" si="173"/>
        <v>123158.36832479163</v>
      </c>
      <c r="L860" s="111">
        <f t="shared" ca="1" si="174"/>
        <v>754089.4894616541</v>
      </c>
      <c r="M860" s="102">
        <f t="shared" ca="1" si="175"/>
        <v>24</v>
      </c>
      <c r="N860" s="111">
        <f t="shared" ca="1" si="176"/>
        <v>16440.276937074403</v>
      </c>
      <c r="O860" s="102">
        <f t="shared" ca="1" si="177"/>
        <v>48</v>
      </c>
      <c r="P860" s="111">
        <f t="shared" ca="1" si="178"/>
        <v>215520.50992006785</v>
      </c>
      <c r="Q860" s="102">
        <f t="shared" ca="1" si="179"/>
        <v>96</v>
      </c>
      <c r="R860" s="110">
        <f t="shared" ca="1" si="180"/>
        <v>2</v>
      </c>
      <c r="S860">
        <f t="shared" ca="1" si="181"/>
        <v>203</v>
      </c>
    </row>
    <row r="861" spans="1:19">
      <c r="A861" s="49">
        <v>859</v>
      </c>
      <c r="B861">
        <v>1</v>
      </c>
      <c r="C861">
        <v>40</v>
      </c>
      <c r="D861">
        <v>44</v>
      </c>
      <c r="E861">
        <v>5000</v>
      </c>
      <c r="F861">
        <v>5999</v>
      </c>
      <c r="G861" s="61">
        <f t="shared" ca="1" si="169"/>
        <v>43</v>
      </c>
      <c r="H861" s="114">
        <f t="shared" ca="1" si="170"/>
        <v>5100</v>
      </c>
      <c r="I861" s="114" t="str">
        <f t="shared" ca="1" si="171"/>
        <v>Malaysia</v>
      </c>
      <c r="J861" s="107">
        <f t="shared" ca="1" si="172"/>
        <v>663</v>
      </c>
      <c r="K861" s="108">
        <f t="shared" ca="1" si="173"/>
        <v>134804.02839526342</v>
      </c>
      <c r="L861" s="111">
        <f t="shared" ca="1" si="174"/>
        <v>1627189.8110133584</v>
      </c>
      <c r="M861" s="102">
        <f t="shared" ca="1" si="175"/>
        <v>120</v>
      </c>
      <c r="N861" s="111">
        <f t="shared" ca="1" si="176"/>
        <v>13368.306433038604</v>
      </c>
      <c r="O861" s="102">
        <f t="shared" ca="1" si="177"/>
        <v>12</v>
      </c>
      <c r="P861" s="111">
        <f t="shared" ca="1" si="178"/>
        <v>134693.70200113853</v>
      </c>
      <c r="Q861" s="102">
        <f t="shared" ca="1" si="179"/>
        <v>24</v>
      </c>
      <c r="R861" s="110">
        <f t="shared" ca="1" si="180"/>
        <v>5</v>
      </c>
      <c r="S861">
        <f t="shared" ca="1" si="181"/>
        <v>227</v>
      </c>
    </row>
    <row r="862" spans="1:19">
      <c r="A862" s="49">
        <v>860</v>
      </c>
      <c r="B862">
        <v>1</v>
      </c>
      <c r="C862">
        <v>40</v>
      </c>
      <c r="D862">
        <v>44</v>
      </c>
      <c r="E862">
        <v>5000</v>
      </c>
      <c r="F862">
        <v>5999</v>
      </c>
      <c r="G862" s="61">
        <f t="shared" ca="1" si="169"/>
        <v>42</v>
      </c>
      <c r="H862" s="114">
        <f t="shared" ca="1" si="170"/>
        <v>5809</v>
      </c>
      <c r="I862" s="114" t="str">
        <f t="shared" ca="1" si="171"/>
        <v>Singapore</v>
      </c>
      <c r="J862" s="107">
        <f t="shared" ca="1" si="172"/>
        <v>755.17000000000007</v>
      </c>
      <c r="K862" s="108">
        <f t="shared" ca="1" si="173"/>
        <v>146329.97065469698</v>
      </c>
      <c r="L862" s="111">
        <f t="shared" ca="1" si="174"/>
        <v>808404.3044530449</v>
      </c>
      <c r="M862" s="102">
        <f t="shared" ca="1" si="175"/>
        <v>12</v>
      </c>
      <c r="N862" s="111">
        <f t="shared" ca="1" si="176"/>
        <v>29837.150291995466</v>
      </c>
      <c r="O862" s="102">
        <f t="shared" ca="1" si="177"/>
        <v>108</v>
      </c>
      <c r="P862" s="111">
        <f t="shared" ca="1" si="178"/>
        <v>177177.06618083065</v>
      </c>
      <c r="Q862" s="102">
        <f t="shared" ca="1" si="179"/>
        <v>48</v>
      </c>
      <c r="R862" s="110">
        <f t="shared" ca="1" si="180"/>
        <v>6</v>
      </c>
      <c r="S862">
        <f t="shared" ca="1" si="181"/>
        <v>215</v>
      </c>
    </row>
    <row r="863" spans="1:19">
      <c r="A863" s="49">
        <v>861</v>
      </c>
      <c r="B863">
        <v>1</v>
      </c>
      <c r="C863">
        <v>40</v>
      </c>
      <c r="D863">
        <v>44</v>
      </c>
      <c r="E863">
        <v>5000</v>
      </c>
      <c r="F863">
        <v>5999</v>
      </c>
      <c r="G863" s="61">
        <f t="shared" ca="1" si="169"/>
        <v>40</v>
      </c>
      <c r="H863" s="114">
        <f t="shared" ca="1" si="170"/>
        <v>5771</v>
      </c>
      <c r="I863" s="114" t="str">
        <f t="shared" ca="1" si="171"/>
        <v>Malaysia</v>
      </c>
      <c r="J863" s="107">
        <f t="shared" ca="1" si="172"/>
        <v>750.23</v>
      </c>
      <c r="K863" s="108">
        <f t="shared" ca="1" si="173"/>
        <v>130769.84526542104</v>
      </c>
      <c r="L863" s="111">
        <f t="shared" ca="1" si="174"/>
        <v>1679644.2599086838</v>
      </c>
      <c r="M863" s="102">
        <f t="shared" ca="1" si="175"/>
        <v>120</v>
      </c>
      <c r="N863" s="111">
        <f t="shared" ca="1" si="176"/>
        <v>14506.58267056757</v>
      </c>
      <c r="O863" s="102">
        <f t="shared" ca="1" si="177"/>
        <v>24</v>
      </c>
      <c r="P863" s="111">
        <f t="shared" ca="1" si="178"/>
        <v>177967.40176100979</v>
      </c>
      <c r="Q863" s="102">
        <f t="shared" ca="1" si="179"/>
        <v>60</v>
      </c>
      <c r="R863" s="110">
        <f t="shared" ca="1" si="180"/>
        <v>6</v>
      </c>
      <c r="S863">
        <f t="shared" ca="1" si="181"/>
        <v>191</v>
      </c>
    </row>
    <row r="864" spans="1:19">
      <c r="A864" s="49">
        <v>862</v>
      </c>
      <c r="B864">
        <v>1</v>
      </c>
      <c r="C864">
        <v>40</v>
      </c>
      <c r="D864">
        <v>44</v>
      </c>
      <c r="E864">
        <v>5000</v>
      </c>
      <c r="F864">
        <v>5999</v>
      </c>
      <c r="G864" s="61">
        <f t="shared" ca="1" si="169"/>
        <v>41</v>
      </c>
      <c r="H864" s="114">
        <f t="shared" ca="1" si="170"/>
        <v>5022</v>
      </c>
      <c r="I864" s="114" t="str">
        <f t="shared" ca="1" si="171"/>
        <v>Malaysia</v>
      </c>
      <c r="J864" s="107">
        <f t="shared" ca="1" si="172"/>
        <v>652.86</v>
      </c>
      <c r="K864" s="108">
        <f t="shared" ca="1" si="173"/>
        <v>120190.69679889303</v>
      </c>
      <c r="L864" s="111">
        <f t="shared" ca="1" si="174"/>
        <v>1387980.880262577</v>
      </c>
      <c r="M864" s="102">
        <f t="shared" ca="1" si="175"/>
        <v>108</v>
      </c>
      <c r="N864" s="111">
        <f t="shared" ca="1" si="176"/>
        <v>24983.655844726381</v>
      </c>
      <c r="O864" s="102">
        <f t="shared" ca="1" si="177"/>
        <v>108</v>
      </c>
      <c r="P864" s="111">
        <f t="shared" ca="1" si="178"/>
        <v>229016.84524332517</v>
      </c>
      <c r="Q864" s="102">
        <f t="shared" ca="1" si="179"/>
        <v>108</v>
      </c>
      <c r="R864" s="110">
        <f t="shared" ca="1" si="180"/>
        <v>7</v>
      </c>
      <c r="S864">
        <f t="shared" ca="1" si="181"/>
        <v>203</v>
      </c>
    </row>
    <row r="865" spans="1:19">
      <c r="A865" s="49">
        <v>863</v>
      </c>
      <c r="B865">
        <v>1</v>
      </c>
      <c r="C865">
        <v>40</v>
      </c>
      <c r="D865">
        <v>44</v>
      </c>
      <c r="E865">
        <v>5000</v>
      </c>
      <c r="F865">
        <v>5999</v>
      </c>
      <c r="G865" s="61">
        <f t="shared" ca="1" si="169"/>
        <v>41</v>
      </c>
      <c r="H865" s="114">
        <f t="shared" ca="1" si="170"/>
        <v>5653</v>
      </c>
      <c r="I865" s="114" t="str">
        <f t="shared" ca="1" si="171"/>
        <v>Singapore</v>
      </c>
      <c r="J865" s="107">
        <f t="shared" ca="1" si="172"/>
        <v>734.89</v>
      </c>
      <c r="K865" s="108">
        <f t="shared" ca="1" si="173"/>
        <v>135292.31561213508</v>
      </c>
      <c r="L865" s="111">
        <f t="shared" ca="1" si="174"/>
        <v>1204357.147920372</v>
      </c>
      <c r="M865" s="102">
        <f t="shared" ca="1" si="175"/>
        <v>72</v>
      </c>
      <c r="N865" s="111">
        <f t="shared" ca="1" si="176"/>
        <v>18060.024392786941</v>
      </c>
      <c r="O865" s="102">
        <f t="shared" ca="1" si="177"/>
        <v>48</v>
      </c>
      <c r="P865" s="111">
        <f t="shared" ca="1" si="178"/>
        <v>165550.22360054695</v>
      </c>
      <c r="Q865" s="102">
        <f t="shared" ca="1" si="179"/>
        <v>48</v>
      </c>
      <c r="R865" s="110">
        <f t="shared" ca="1" si="180"/>
        <v>7</v>
      </c>
      <c r="S865">
        <f t="shared" ca="1" si="181"/>
        <v>203</v>
      </c>
    </row>
    <row r="866" spans="1:19">
      <c r="A866" s="49">
        <v>864</v>
      </c>
      <c r="B866">
        <v>1</v>
      </c>
      <c r="C866">
        <v>40</v>
      </c>
      <c r="D866">
        <v>44</v>
      </c>
      <c r="E866">
        <v>5000</v>
      </c>
      <c r="F866">
        <v>5999</v>
      </c>
      <c r="G866" s="61">
        <f t="shared" ca="1" si="169"/>
        <v>42</v>
      </c>
      <c r="H866" s="114">
        <f t="shared" ca="1" si="170"/>
        <v>5315</v>
      </c>
      <c r="I866" s="114" t="str">
        <f t="shared" ca="1" si="171"/>
        <v>China</v>
      </c>
      <c r="J866" s="107">
        <f t="shared" ca="1" si="172"/>
        <v>690.95</v>
      </c>
      <c r="K866" s="108">
        <f t="shared" ca="1" si="173"/>
        <v>133886.00344804864</v>
      </c>
      <c r="L866" s="111">
        <f t="shared" ca="1" si="174"/>
        <v>1516654.7483976581</v>
      </c>
      <c r="M866" s="102">
        <f t="shared" ca="1" si="175"/>
        <v>108</v>
      </c>
      <c r="N866" s="111">
        <f t="shared" ca="1" si="176"/>
        <v>19355.531628558812</v>
      </c>
      <c r="O866" s="102">
        <f t="shared" ca="1" si="177"/>
        <v>60</v>
      </c>
      <c r="P866" s="111">
        <f t="shared" ca="1" si="178"/>
        <v>193826.72367159554</v>
      </c>
      <c r="Q866" s="102">
        <f t="shared" ca="1" si="179"/>
        <v>72</v>
      </c>
      <c r="R866" s="110">
        <f t="shared" ca="1" si="180"/>
        <v>2</v>
      </c>
      <c r="S866">
        <f t="shared" ca="1" si="181"/>
        <v>215</v>
      </c>
    </row>
    <row r="867" spans="1:19">
      <c r="A867" s="49">
        <v>865</v>
      </c>
      <c r="B867">
        <v>1</v>
      </c>
      <c r="C867">
        <v>40</v>
      </c>
      <c r="D867">
        <v>44</v>
      </c>
      <c r="E867">
        <v>5000</v>
      </c>
      <c r="F867">
        <v>5999</v>
      </c>
      <c r="G867" s="61">
        <f t="shared" ca="1" si="169"/>
        <v>44</v>
      </c>
      <c r="H867" s="114">
        <f t="shared" ca="1" si="170"/>
        <v>5572</v>
      </c>
      <c r="I867" s="114" t="str">
        <f t="shared" ca="1" si="171"/>
        <v>Malaysia</v>
      </c>
      <c r="J867" s="107">
        <f t="shared" ca="1" si="172"/>
        <v>724.36</v>
      </c>
      <c r="K867" s="108">
        <f t="shared" ca="1" si="173"/>
        <v>154115.17148435311</v>
      </c>
      <c r="L867" s="111">
        <f t="shared" ca="1" si="174"/>
        <v>1688158.0287696421</v>
      </c>
      <c r="M867" s="102">
        <f t="shared" ca="1" si="175"/>
        <v>108</v>
      </c>
      <c r="N867" s="111">
        <f t="shared" ca="1" si="176"/>
        <v>19989.908960830991</v>
      </c>
      <c r="O867" s="102">
        <f t="shared" ca="1" si="177"/>
        <v>48</v>
      </c>
      <c r="P867" s="111">
        <f t="shared" ca="1" si="178"/>
        <v>199833.30697430379</v>
      </c>
      <c r="Q867" s="102">
        <f t="shared" ca="1" si="179"/>
        <v>60</v>
      </c>
      <c r="R867" s="110">
        <f t="shared" ca="1" si="180"/>
        <v>7</v>
      </c>
      <c r="S867">
        <f t="shared" ca="1" si="181"/>
        <v>239</v>
      </c>
    </row>
    <row r="868" spans="1:19">
      <c r="A868" s="49">
        <v>866</v>
      </c>
      <c r="B868">
        <v>1</v>
      </c>
      <c r="C868">
        <v>40</v>
      </c>
      <c r="D868">
        <v>44</v>
      </c>
      <c r="E868">
        <v>5000</v>
      </c>
      <c r="F868">
        <v>5999</v>
      </c>
      <c r="G868" s="61">
        <f t="shared" ca="1" si="169"/>
        <v>44</v>
      </c>
      <c r="H868" s="114">
        <f t="shared" ca="1" si="170"/>
        <v>5391</v>
      </c>
      <c r="I868" s="114" t="str">
        <f t="shared" ca="1" si="171"/>
        <v>Malaysia</v>
      </c>
      <c r="J868" s="107">
        <f t="shared" ca="1" si="172"/>
        <v>700.83</v>
      </c>
      <c r="K868" s="108">
        <f t="shared" ca="1" si="173"/>
        <v>149108.91770856924</v>
      </c>
      <c r="L868" s="111">
        <f t="shared" ca="1" si="174"/>
        <v>1769134.5609721926</v>
      </c>
      <c r="M868" s="102">
        <f t="shared" ca="1" si="175"/>
        <v>120</v>
      </c>
      <c r="N868" s="111">
        <f t="shared" ca="1" si="176"/>
        <v>17704.368209488599</v>
      </c>
      <c r="O868" s="102">
        <f t="shared" ca="1" si="177"/>
        <v>36</v>
      </c>
      <c r="P868" s="111">
        <f t="shared" ca="1" si="178"/>
        <v>248518.08008441667</v>
      </c>
      <c r="Q868" s="102">
        <f t="shared" ca="1" si="179"/>
        <v>96</v>
      </c>
      <c r="R868" s="110">
        <f t="shared" ca="1" si="180"/>
        <v>2</v>
      </c>
      <c r="S868">
        <f t="shared" ca="1" si="181"/>
        <v>239</v>
      </c>
    </row>
    <row r="869" spans="1:19">
      <c r="A869" s="49">
        <v>867</v>
      </c>
      <c r="B869">
        <v>1</v>
      </c>
      <c r="C869">
        <v>40</v>
      </c>
      <c r="D869">
        <v>44</v>
      </c>
      <c r="E869">
        <v>5000</v>
      </c>
      <c r="F869">
        <v>5999</v>
      </c>
      <c r="G869" s="61">
        <f t="shared" ca="1" si="169"/>
        <v>42</v>
      </c>
      <c r="H869" s="114">
        <f t="shared" ca="1" si="170"/>
        <v>5026</v>
      </c>
      <c r="I869" s="114" t="str">
        <f t="shared" ca="1" si="171"/>
        <v>Singapore</v>
      </c>
      <c r="J869" s="107">
        <f t="shared" ca="1" si="172"/>
        <v>653.38</v>
      </c>
      <c r="K869" s="108">
        <f t="shared" ca="1" si="173"/>
        <v>126606.03072998914</v>
      </c>
      <c r="L869" s="111">
        <f t="shared" ca="1" si="174"/>
        <v>699438.80774333002</v>
      </c>
      <c r="M869" s="102">
        <f t="shared" ca="1" si="175"/>
        <v>12</v>
      </c>
      <c r="N869" s="111">
        <f t="shared" ca="1" si="176"/>
        <v>19995.001040077426</v>
      </c>
      <c r="O869" s="102">
        <f t="shared" ca="1" si="177"/>
        <v>72</v>
      </c>
      <c r="P869" s="111">
        <f t="shared" ca="1" si="178"/>
        <v>167778.28811798408</v>
      </c>
      <c r="Q869" s="102">
        <f t="shared" ca="1" si="179"/>
        <v>60</v>
      </c>
      <c r="R869" s="110">
        <f t="shared" ca="1" si="180"/>
        <v>4</v>
      </c>
      <c r="S869">
        <f t="shared" ca="1" si="181"/>
        <v>215</v>
      </c>
    </row>
    <row r="870" spans="1:19">
      <c r="A870" s="49">
        <v>868</v>
      </c>
      <c r="B870">
        <v>1</v>
      </c>
      <c r="C870">
        <v>40</v>
      </c>
      <c r="D870">
        <v>44</v>
      </c>
      <c r="E870">
        <v>5000</v>
      </c>
      <c r="F870">
        <v>5999</v>
      </c>
      <c r="G870" s="61">
        <f t="shared" ca="1" si="169"/>
        <v>43</v>
      </c>
      <c r="H870" s="114">
        <f t="shared" ca="1" si="170"/>
        <v>5053</v>
      </c>
      <c r="I870" s="114" t="str">
        <f t="shared" ca="1" si="171"/>
        <v>Singapore</v>
      </c>
      <c r="J870" s="107">
        <f t="shared" ca="1" si="172"/>
        <v>656.89</v>
      </c>
      <c r="K870" s="108">
        <f t="shared" ca="1" si="173"/>
        <v>133561.71676103259</v>
      </c>
      <c r="L870" s="111">
        <f t="shared" ca="1" si="174"/>
        <v>887013.41330128023</v>
      </c>
      <c r="M870" s="102">
        <f t="shared" ca="1" si="175"/>
        <v>36</v>
      </c>
      <c r="N870" s="111">
        <f t="shared" ca="1" si="176"/>
        <v>14558.444410946589</v>
      </c>
      <c r="O870" s="102">
        <f t="shared" ca="1" si="177"/>
        <v>24</v>
      </c>
      <c r="P870" s="111">
        <f t="shared" ca="1" si="178"/>
        <v>121413.49288686026</v>
      </c>
      <c r="Q870" s="102">
        <f t="shared" ca="1" si="179"/>
        <v>12</v>
      </c>
      <c r="R870" s="110">
        <f t="shared" ca="1" si="180"/>
        <v>3</v>
      </c>
      <c r="S870">
        <f t="shared" ca="1" si="181"/>
        <v>227</v>
      </c>
    </row>
    <row r="871" spans="1:19">
      <c r="A871" s="49">
        <v>869</v>
      </c>
      <c r="B871">
        <v>1</v>
      </c>
      <c r="C871">
        <v>40</v>
      </c>
      <c r="D871">
        <v>44</v>
      </c>
      <c r="E871">
        <v>5000</v>
      </c>
      <c r="F871">
        <v>5999</v>
      </c>
      <c r="G871" s="61">
        <f t="shared" ca="1" si="169"/>
        <v>43</v>
      </c>
      <c r="H871" s="114">
        <f t="shared" ca="1" si="170"/>
        <v>5746</v>
      </c>
      <c r="I871" s="114" t="str">
        <f t="shared" ca="1" si="171"/>
        <v>China</v>
      </c>
      <c r="J871" s="107">
        <f t="shared" ca="1" si="172"/>
        <v>746.98</v>
      </c>
      <c r="K871" s="108">
        <f t="shared" ca="1" si="173"/>
        <v>151879.20532533011</v>
      </c>
      <c r="L871" s="111">
        <f t="shared" ca="1" si="174"/>
        <v>1833300.520408384</v>
      </c>
      <c r="M871" s="102">
        <f t="shared" ca="1" si="175"/>
        <v>120</v>
      </c>
      <c r="N871" s="111">
        <f t="shared" ca="1" si="176"/>
        <v>28025.970276620305</v>
      </c>
      <c r="O871" s="102">
        <f t="shared" ca="1" si="177"/>
        <v>96</v>
      </c>
      <c r="P871" s="111">
        <f t="shared" ca="1" si="178"/>
        <v>278944.25831615139</v>
      </c>
      <c r="Q871" s="102">
        <f t="shared" ca="1" si="179"/>
        <v>108</v>
      </c>
      <c r="R871" s="110">
        <f t="shared" ca="1" si="180"/>
        <v>5</v>
      </c>
      <c r="S871">
        <f t="shared" ca="1" si="181"/>
        <v>227</v>
      </c>
    </row>
    <row r="872" spans="1:19">
      <c r="A872" s="49">
        <v>870</v>
      </c>
      <c r="B872">
        <v>0</v>
      </c>
      <c r="C872">
        <v>40</v>
      </c>
      <c r="D872">
        <v>44</v>
      </c>
      <c r="E872">
        <v>5000</v>
      </c>
      <c r="F872">
        <v>5999</v>
      </c>
      <c r="G872" s="61">
        <f t="shared" ca="1" si="169"/>
        <v>41</v>
      </c>
      <c r="H872" s="114">
        <f t="shared" ca="1" si="170"/>
        <v>5952</v>
      </c>
      <c r="I872" s="114" t="str">
        <f t="shared" ca="1" si="171"/>
        <v>Singapore</v>
      </c>
      <c r="J872" s="107">
        <f t="shared" ca="1" si="172"/>
        <v>773.76</v>
      </c>
      <c r="K872" s="108">
        <f t="shared" ca="1" si="173"/>
        <v>142448.23324313248</v>
      </c>
      <c r="L872" s="111">
        <f t="shared" ca="1" si="174"/>
        <v>1158584.0068508936</v>
      </c>
      <c r="M872" s="102">
        <f t="shared" ca="1" si="175"/>
        <v>60</v>
      </c>
      <c r="N872" s="111">
        <f t="shared" ca="1" si="176"/>
        <v>20854.512123316083</v>
      </c>
      <c r="O872" s="102">
        <f t="shared" ca="1" si="177"/>
        <v>60</v>
      </c>
      <c r="P872" s="111">
        <f t="shared" ca="1" si="178"/>
        <v>130247.05102249225</v>
      </c>
      <c r="Q872" s="102">
        <f t="shared" ca="1" si="179"/>
        <v>12</v>
      </c>
      <c r="R872" s="110">
        <f t="shared" ca="1" si="180"/>
        <v>3</v>
      </c>
      <c r="S872">
        <f t="shared" ca="1" si="181"/>
        <v>203</v>
      </c>
    </row>
    <row r="873" spans="1:19">
      <c r="A873" s="49">
        <v>871</v>
      </c>
      <c r="B873">
        <v>0</v>
      </c>
      <c r="C873">
        <v>40</v>
      </c>
      <c r="D873">
        <v>44</v>
      </c>
      <c r="E873">
        <v>5000</v>
      </c>
      <c r="F873">
        <v>5999</v>
      </c>
      <c r="G873" s="61">
        <f t="shared" ca="1" si="169"/>
        <v>42</v>
      </c>
      <c r="H873" s="114">
        <f t="shared" ca="1" si="170"/>
        <v>5830</v>
      </c>
      <c r="I873" s="114" t="str">
        <f t="shared" ca="1" si="171"/>
        <v>China</v>
      </c>
      <c r="J873" s="107">
        <f t="shared" ca="1" si="172"/>
        <v>757.9</v>
      </c>
      <c r="K873" s="108">
        <f t="shared" ca="1" si="173"/>
        <v>146858.96521206459</v>
      </c>
      <c r="L873" s="111">
        <f t="shared" ca="1" si="174"/>
        <v>1288531.3709118296</v>
      </c>
      <c r="M873" s="102">
        <f t="shared" ca="1" si="175"/>
        <v>72</v>
      </c>
      <c r="N873" s="111">
        <f t="shared" ca="1" si="176"/>
        <v>27541.608109463843</v>
      </c>
      <c r="O873" s="102">
        <f t="shared" ca="1" si="177"/>
        <v>96</v>
      </c>
      <c r="P873" s="111">
        <f t="shared" ca="1" si="178"/>
        <v>252464.74100341857</v>
      </c>
      <c r="Q873" s="102">
        <f t="shared" ca="1" si="179"/>
        <v>96</v>
      </c>
      <c r="R873" s="110">
        <f t="shared" ca="1" si="180"/>
        <v>6</v>
      </c>
      <c r="S873">
        <f t="shared" ca="1" si="181"/>
        <v>215</v>
      </c>
    </row>
    <row r="874" spans="1:19">
      <c r="A874" s="49">
        <v>872</v>
      </c>
      <c r="B874">
        <v>0</v>
      </c>
      <c r="C874">
        <v>40</v>
      </c>
      <c r="D874">
        <v>44</v>
      </c>
      <c r="E874">
        <v>5000</v>
      </c>
      <c r="F874">
        <v>5999</v>
      </c>
      <c r="G874" s="61">
        <f t="shared" ca="1" si="169"/>
        <v>40</v>
      </c>
      <c r="H874" s="114">
        <f t="shared" ca="1" si="170"/>
        <v>5815</v>
      </c>
      <c r="I874" s="114" t="str">
        <f t="shared" ca="1" si="171"/>
        <v>Malaysia</v>
      </c>
      <c r="J874" s="107">
        <f t="shared" ca="1" si="172"/>
        <v>755.95</v>
      </c>
      <c r="K874" s="108">
        <f t="shared" ca="1" si="173"/>
        <v>131766.87752875121</v>
      </c>
      <c r="L874" s="111">
        <f t="shared" ca="1" si="174"/>
        <v>897284.15153058537</v>
      </c>
      <c r="M874" s="102">
        <f t="shared" ca="1" si="175"/>
        <v>36</v>
      </c>
      <c r="N874" s="111">
        <f t="shared" ca="1" si="176"/>
        <v>23482.621029591155</v>
      </c>
      <c r="O874" s="102">
        <f t="shared" ca="1" si="177"/>
        <v>84</v>
      </c>
      <c r="P874" s="111">
        <f t="shared" ca="1" si="178"/>
        <v>163141.01798121037</v>
      </c>
      <c r="Q874" s="102">
        <f t="shared" ca="1" si="179"/>
        <v>48</v>
      </c>
      <c r="R874" s="110">
        <f t="shared" ca="1" si="180"/>
        <v>4</v>
      </c>
      <c r="S874">
        <f t="shared" ca="1" si="181"/>
        <v>191</v>
      </c>
    </row>
    <row r="875" spans="1:19">
      <c r="A875" s="49">
        <v>873</v>
      </c>
      <c r="B875">
        <v>0</v>
      </c>
      <c r="C875">
        <v>40</v>
      </c>
      <c r="D875">
        <v>44</v>
      </c>
      <c r="E875">
        <v>5000</v>
      </c>
      <c r="F875">
        <v>5999</v>
      </c>
      <c r="G875" s="61">
        <f t="shared" ca="1" si="169"/>
        <v>41</v>
      </c>
      <c r="H875" s="114">
        <f t="shared" ca="1" si="170"/>
        <v>5324</v>
      </c>
      <c r="I875" s="114" t="str">
        <f t="shared" ca="1" si="171"/>
        <v>Singapore</v>
      </c>
      <c r="J875" s="107">
        <f t="shared" ca="1" si="172"/>
        <v>692.12</v>
      </c>
      <c r="K875" s="108">
        <f t="shared" ca="1" si="173"/>
        <v>127418.4129345493</v>
      </c>
      <c r="L875" s="111">
        <f t="shared" ca="1" si="174"/>
        <v>944941.42605890357</v>
      </c>
      <c r="M875" s="102">
        <f t="shared" ca="1" si="175"/>
        <v>48</v>
      </c>
      <c r="N875" s="111">
        <f t="shared" ca="1" si="176"/>
        <v>17008.945669060264</v>
      </c>
      <c r="O875" s="102">
        <f t="shared" ca="1" si="177"/>
        <v>48</v>
      </c>
      <c r="P875" s="111">
        <f t="shared" ca="1" si="178"/>
        <v>141846.40187912184</v>
      </c>
      <c r="Q875" s="102">
        <f t="shared" ca="1" si="179"/>
        <v>36</v>
      </c>
      <c r="R875" s="110">
        <f t="shared" ca="1" si="180"/>
        <v>7</v>
      </c>
      <c r="S875">
        <f t="shared" ca="1" si="181"/>
        <v>203</v>
      </c>
    </row>
    <row r="876" spans="1:19">
      <c r="A876" s="49">
        <v>874</v>
      </c>
      <c r="B876">
        <v>0</v>
      </c>
      <c r="C876">
        <v>40</v>
      </c>
      <c r="D876">
        <v>44</v>
      </c>
      <c r="E876">
        <v>5000</v>
      </c>
      <c r="F876">
        <v>5999</v>
      </c>
      <c r="G876" s="61">
        <f t="shared" ca="1" si="169"/>
        <v>43</v>
      </c>
      <c r="H876" s="114">
        <f t="shared" ca="1" si="170"/>
        <v>5170</v>
      </c>
      <c r="I876" s="114" t="str">
        <f t="shared" ca="1" si="171"/>
        <v>Singapore</v>
      </c>
      <c r="J876" s="107">
        <f t="shared" ca="1" si="172"/>
        <v>672.1</v>
      </c>
      <c r="K876" s="108">
        <f t="shared" ca="1" si="173"/>
        <v>136654.27976539449</v>
      </c>
      <c r="L876" s="111">
        <f t="shared" ca="1" si="174"/>
        <v>752877.3884401914</v>
      </c>
      <c r="M876" s="102">
        <f t="shared" ca="1" si="175"/>
        <v>12</v>
      </c>
      <c r="N876" s="111">
        <f t="shared" ca="1" si="176"/>
        <v>21300.456395676811</v>
      </c>
      <c r="O876" s="102">
        <f t="shared" ca="1" si="177"/>
        <v>72</v>
      </c>
      <c r="P876" s="111">
        <f t="shared" ca="1" si="178"/>
        <v>149746.05031004493</v>
      </c>
      <c r="Q876" s="102">
        <f t="shared" ca="1" si="179"/>
        <v>36</v>
      </c>
      <c r="R876" s="110">
        <f t="shared" ca="1" si="180"/>
        <v>6</v>
      </c>
      <c r="S876">
        <f t="shared" ca="1" si="181"/>
        <v>227</v>
      </c>
    </row>
    <row r="877" spans="1:19">
      <c r="A877" s="49">
        <v>875</v>
      </c>
      <c r="B877">
        <v>0</v>
      </c>
      <c r="C877">
        <v>40</v>
      </c>
      <c r="D877">
        <v>44</v>
      </c>
      <c r="E877">
        <v>5000</v>
      </c>
      <c r="F877">
        <v>5999</v>
      </c>
      <c r="G877" s="61">
        <f t="shared" ca="1" si="169"/>
        <v>43</v>
      </c>
      <c r="H877" s="114">
        <f t="shared" ca="1" si="170"/>
        <v>5452</v>
      </c>
      <c r="I877" s="114" t="str">
        <f t="shared" ca="1" si="171"/>
        <v>Singapore</v>
      </c>
      <c r="J877" s="107">
        <f t="shared" ca="1" si="172"/>
        <v>708.76</v>
      </c>
      <c r="K877" s="108">
        <f t="shared" ca="1" si="173"/>
        <v>144108.14957077964</v>
      </c>
      <c r="L877" s="111">
        <f t="shared" ca="1" si="174"/>
        <v>1144279.5950304328</v>
      </c>
      <c r="M877" s="102">
        <f t="shared" ca="1" si="175"/>
        <v>60</v>
      </c>
      <c r="N877" s="111">
        <f t="shared" ca="1" si="176"/>
        <v>14290.981700573817</v>
      </c>
      <c r="O877" s="102">
        <f t="shared" ca="1" si="177"/>
        <v>12</v>
      </c>
      <c r="P877" s="111">
        <f t="shared" ca="1" si="178"/>
        <v>224197.31960025348</v>
      </c>
      <c r="Q877" s="102">
        <f t="shared" ca="1" si="179"/>
        <v>84</v>
      </c>
      <c r="R877" s="110">
        <f t="shared" ca="1" si="180"/>
        <v>2</v>
      </c>
      <c r="S877">
        <f t="shared" ca="1" si="181"/>
        <v>227</v>
      </c>
    </row>
    <row r="878" spans="1:19">
      <c r="A878" s="49">
        <v>876</v>
      </c>
      <c r="B878">
        <v>0</v>
      </c>
      <c r="C878">
        <v>40</v>
      </c>
      <c r="D878">
        <v>44</v>
      </c>
      <c r="E878">
        <v>5000</v>
      </c>
      <c r="F878">
        <v>5999</v>
      </c>
      <c r="G878" s="61">
        <f t="shared" ca="1" si="169"/>
        <v>44</v>
      </c>
      <c r="H878" s="114">
        <f t="shared" ca="1" si="170"/>
        <v>5057</v>
      </c>
      <c r="I878" s="114" t="str">
        <f t="shared" ca="1" si="171"/>
        <v>Singapore</v>
      </c>
      <c r="J878" s="107">
        <f t="shared" ca="1" si="172"/>
        <v>657.41</v>
      </c>
      <c r="K878" s="108">
        <f t="shared" ca="1" si="173"/>
        <v>139870.85825491275</v>
      </c>
      <c r="L878" s="111">
        <f t="shared" ca="1" si="174"/>
        <v>922638.45128077501</v>
      </c>
      <c r="M878" s="102">
        <f t="shared" ca="1" si="175"/>
        <v>36</v>
      </c>
      <c r="N878" s="111">
        <f t="shared" ca="1" si="176"/>
        <v>27578.297330722438</v>
      </c>
      <c r="O878" s="102">
        <f t="shared" ca="1" si="177"/>
        <v>108</v>
      </c>
      <c r="P878" s="111">
        <f t="shared" ca="1" si="178"/>
        <v>139096.95690972253</v>
      </c>
      <c r="Q878" s="102">
        <f t="shared" ca="1" si="179"/>
        <v>24</v>
      </c>
      <c r="R878" s="110">
        <f t="shared" ca="1" si="180"/>
        <v>4</v>
      </c>
      <c r="S878">
        <f t="shared" ca="1" si="181"/>
        <v>239</v>
      </c>
    </row>
    <row r="879" spans="1:19">
      <c r="A879" s="49">
        <v>877</v>
      </c>
      <c r="B879">
        <v>0</v>
      </c>
      <c r="C879">
        <v>40</v>
      </c>
      <c r="D879">
        <v>44</v>
      </c>
      <c r="E879">
        <v>5000</v>
      </c>
      <c r="F879">
        <v>5999</v>
      </c>
      <c r="G879" s="61">
        <f t="shared" ca="1" si="169"/>
        <v>40</v>
      </c>
      <c r="H879" s="114">
        <f t="shared" ca="1" si="170"/>
        <v>5670</v>
      </c>
      <c r="I879" s="114" t="str">
        <f t="shared" ca="1" si="171"/>
        <v>China</v>
      </c>
      <c r="J879" s="107">
        <f t="shared" ca="1" si="172"/>
        <v>737.1</v>
      </c>
      <c r="K879" s="108">
        <f t="shared" ca="1" si="173"/>
        <v>128481.20302459491</v>
      </c>
      <c r="L879" s="111">
        <f t="shared" ca="1" si="174"/>
        <v>714430.95386973908</v>
      </c>
      <c r="M879" s="102">
        <f t="shared" ca="1" si="175"/>
        <v>12</v>
      </c>
      <c r="N879" s="111">
        <f t="shared" ca="1" si="176"/>
        <v>29704.469444858827</v>
      </c>
      <c r="O879" s="102">
        <f t="shared" ca="1" si="177"/>
        <v>120</v>
      </c>
      <c r="P879" s="111">
        <f t="shared" ca="1" si="178"/>
        <v>130649.73735968627</v>
      </c>
      <c r="Q879" s="102">
        <f t="shared" ca="1" si="179"/>
        <v>24</v>
      </c>
      <c r="R879" s="110">
        <f t="shared" ca="1" si="180"/>
        <v>1</v>
      </c>
      <c r="S879">
        <f t="shared" ca="1" si="181"/>
        <v>191</v>
      </c>
    </row>
    <row r="880" spans="1:19">
      <c r="A880" s="49">
        <v>878</v>
      </c>
      <c r="B880">
        <v>0</v>
      </c>
      <c r="C880">
        <v>40</v>
      </c>
      <c r="D880">
        <v>44</v>
      </c>
      <c r="E880">
        <v>5000</v>
      </c>
      <c r="F880">
        <v>5999</v>
      </c>
      <c r="G880" s="61">
        <f t="shared" ca="1" si="169"/>
        <v>42</v>
      </c>
      <c r="H880" s="114">
        <f t="shared" ca="1" si="170"/>
        <v>5919</v>
      </c>
      <c r="I880" s="114" t="str">
        <f t="shared" ca="1" si="171"/>
        <v>China</v>
      </c>
      <c r="J880" s="107">
        <f t="shared" ca="1" si="172"/>
        <v>769.47</v>
      </c>
      <c r="K880" s="108">
        <f t="shared" ca="1" si="173"/>
        <v>149100.89452662272</v>
      </c>
      <c r="L880" s="111">
        <f t="shared" ca="1" si="174"/>
        <v>1197505.9235856549</v>
      </c>
      <c r="M880" s="102">
        <f t="shared" ca="1" si="175"/>
        <v>60</v>
      </c>
      <c r="N880" s="111">
        <f t="shared" ca="1" si="176"/>
        <v>23547.63453167893</v>
      </c>
      <c r="O880" s="102">
        <f t="shared" ca="1" si="177"/>
        <v>72</v>
      </c>
      <c r="P880" s="111">
        <f t="shared" ca="1" si="178"/>
        <v>149760.29290534058</v>
      </c>
      <c r="Q880" s="102">
        <f t="shared" ca="1" si="179"/>
        <v>24</v>
      </c>
      <c r="R880" s="110">
        <f t="shared" ca="1" si="180"/>
        <v>2</v>
      </c>
      <c r="S880">
        <f t="shared" ca="1" si="181"/>
        <v>215</v>
      </c>
    </row>
    <row r="881" spans="1:19">
      <c r="A881" s="49">
        <v>879</v>
      </c>
      <c r="B881">
        <v>0</v>
      </c>
      <c r="C881">
        <v>40</v>
      </c>
      <c r="D881">
        <v>44</v>
      </c>
      <c r="E881">
        <v>5000</v>
      </c>
      <c r="F881">
        <v>5999</v>
      </c>
      <c r="G881" s="61">
        <f t="shared" ca="1" si="169"/>
        <v>44</v>
      </c>
      <c r="H881" s="114">
        <f t="shared" ca="1" si="170"/>
        <v>5791</v>
      </c>
      <c r="I881" s="114" t="str">
        <f t="shared" ca="1" si="171"/>
        <v>Singapore</v>
      </c>
      <c r="J881" s="107">
        <f t="shared" ca="1" si="172"/>
        <v>752.83</v>
      </c>
      <c r="K881" s="108">
        <f t="shared" ca="1" si="173"/>
        <v>160172.46196444528</v>
      </c>
      <c r="L881" s="111">
        <f t="shared" ca="1" si="174"/>
        <v>1154199.1982947707</v>
      </c>
      <c r="M881" s="102">
        <f t="shared" ca="1" si="175"/>
        <v>48</v>
      </c>
      <c r="N881" s="111">
        <f t="shared" ca="1" si="176"/>
        <v>34207.206152220257</v>
      </c>
      <c r="O881" s="102">
        <f t="shared" ca="1" si="177"/>
        <v>120</v>
      </c>
      <c r="P881" s="111">
        <f t="shared" ca="1" si="178"/>
        <v>207687.48756069515</v>
      </c>
      <c r="Q881" s="102">
        <f t="shared" ca="1" si="179"/>
        <v>60</v>
      </c>
      <c r="R881" s="110">
        <f t="shared" ca="1" si="180"/>
        <v>5</v>
      </c>
      <c r="S881">
        <f t="shared" ca="1" si="181"/>
        <v>239</v>
      </c>
    </row>
    <row r="882" spans="1:19">
      <c r="A882" s="49">
        <v>880</v>
      </c>
      <c r="B882">
        <v>0</v>
      </c>
      <c r="C882">
        <v>40</v>
      </c>
      <c r="D882">
        <v>44</v>
      </c>
      <c r="E882">
        <v>5000</v>
      </c>
      <c r="F882">
        <v>5999</v>
      </c>
      <c r="G882" s="61">
        <f t="shared" ca="1" si="169"/>
        <v>40</v>
      </c>
      <c r="H882" s="114">
        <f t="shared" ca="1" si="170"/>
        <v>5354</v>
      </c>
      <c r="I882" s="114" t="str">
        <f t="shared" ca="1" si="171"/>
        <v>China</v>
      </c>
      <c r="J882" s="107">
        <f t="shared" ca="1" si="172"/>
        <v>696.02</v>
      </c>
      <c r="K882" s="108">
        <f t="shared" ca="1" si="173"/>
        <v>121320.69858795083</v>
      </c>
      <c r="L882" s="111">
        <f t="shared" ca="1" si="174"/>
        <v>1558276.7921592609</v>
      </c>
      <c r="M882" s="102">
        <f t="shared" ca="1" si="175"/>
        <v>120</v>
      </c>
      <c r="N882" s="111">
        <f t="shared" ca="1" si="176"/>
        <v>13458.368327537473</v>
      </c>
      <c r="O882" s="102">
        <f t="shared" ca="1" si="177"/>
        <v>24</v>
      </c>
      <c r="P882" s="111">
        <f t="shared" ca="1" si="178"/>
        <v>181079.98528438061</v>
      </c>
      <c r="Q882" s="102">
        <f t="shared" ca="1" si="179"/>
        <v>72</v>
      </c>
      <c r="R882" s="110">
        <f t="shared" ca="1" si="180"/>
        <v>7</v>
      </c>
      <c r="S882">
        <f t="shared" ca="1" si="181"/>
        <v>191</v>
      </c>
    </row>
    <row r="883" spans="1:19">
      <c r="A883" s="49">
        <v>881</v>
      </c>
      <c r="B883">
        <v>1</v>
      </c>
      <c r="C883">
        <v>40</v>
      </c>
      <c r="D883">
        <v>44</v>
      </c>
      <c r="E883">
        <v>6000</v>
      </c>
      <c r="F883">
        <v>6999</v>
      </c>
      <c r="G883" s="61">
        <f t="shared" ca="1" si="169"/>
        <v>43</v>
      </c>
      <c r="H883" s="114">
        <f t="shared" ca="1" si="170"/>
        <v>6847</v>
      </c>
      <c r="I883" s="114" t="str">
        <f t="shared" ca="1" si="171"/>
        <v>China</v>
      </c>
      <c r="J883" s="107">
        <f t="shared" ca="1" si="172"/>
        <v>890.11</v>
      </c>
      <c r="K883" s="108">
        <f t="shared" ca="1" si="173"/>
        <v>180981.01616124876</v>
      </c>
      <c r="L883" s="111">
        <f t="shared" ca="1" si="174"/>
        <v>2014504.2524345666</v>
      </c>
      <c r="M883" s="102">
        <f t="shared" ca="1" si="175"/>
        <v>108</v>
      </c>
      <c r="N883" s="111">
        <f t="shared" ca="1" si="176"/>
        <v>25867.183229846061</v>
      </c>
      <c r="O883" s="102">
        <f t="shared" ca="1" si="177"/>
        <v>60</v>
      </c>
      <c r="P883" s="111">
        <f t="shared" ca="1" si="178"/>
        <v>217053.95016287692</v>
      </c>
      <c r="Q883" s="102">
        <f t="shared" ca="1" si="179"/>
        <v>48</v>
      </c>
      <c r="R883" s="110">
        <f t="shared" ca="1" si="180"/>
        <v>3</v>
      </c>
      <c r="S883">
        <f t="shared" ca="1" si="181"/>
        <v>227</v>
      </c>
    </row>
    <row r="884" spans="1:19">
      <c r="A884" s="49">
        <v>882</v>
      </c>
      <c r="B884">
        <v>1</v>
      </c>
      <c r="C884">
        <v>40</v>
      </c>
      <c r="D884">
        <v>44</v>
      </c>
      <c r="E884">
        <v>6000</v>
      </c>
      <c r="F884">
        <v>6999</v>
      </c>
      <c r="G884" s="61">
        <f t="shared" ca="1" si="169"/>
        <v>43</v>
      </c>
      <c r="H884" s="114">
        <f t="shared" ca="1" si="170"/>
        <v>6577</v>
      </c>
      <c r="I884" s="114" t="str">
        <f t="shared" ca="1" si="171"/>
        <v>Singapore</v>
      </c>
      <c r="J884" s="107">
        <f t="shared" ca="1" si="172"/>
        <v>855.01</v>
      </c>
      <c r="K884" s="108">
        <f t="shared" ca="1" si="173"/>
        <v>173844.33230502895</v>
      </c>
      <c r="L884" s="111">
        <f t="shared" ca="1" si="174"/>
        <v>1263604.7906149933</v>
      </c>
      <c r="M884" s="102">
        <f t="shared" ca="1" si="175"/>
        <v>48</v>
      </c>
      <c r="N884" s="111">
        <f t="shared" ca="1" si="176"/>
        <v>27097.311743591174</v>
      </c>
      <c r="O884" s="102">
        <f t="shared" ca="1" si="177"/>
        <v>72</v>
      </c>
      <c r="P884" s="111">
        <f t="shared" ca="1" si="178"/>
        <v>248392.02431625247</v>
      </c>
      <c r="Q884" s="102">
        <f t="shared" ca="1" si="179"/>
        <v>72</v>
      </c>
      <c r="R884" s="110">
        <f t="shared" ca="1" si="180"/>
        <v>7</v>
      </c>
      <c r="S884">
        <f t="shared" ca="1" si="181"/>
        <v>227</v>
      </c>
    </row>
    <row r="885" spans="1:19">
      <c r="A885" s="49">
        <v>883</v>
      </c>
      <c r="B885">
        <v>1</v>
      </c>
      <c r="C885">
        <v>40</v>
      </c>
      <c r="D885">
        <v>44</v>
      </c>
      <c r="E885">
        <v>6000</v>
      </c>
      <c r="F885">
        <v>6999</v>
      </c>
      <c r="G885" s="61">
        <f t="shared" ca="1" si="169"/>
        <v>42</v>
      </c>
      <c r="H885" s="114">
        <f t="shared" ca="1" si="170"/>
        <v>6800</v>
      </c>
      <c r="I885" s="114" t="str">
        <f t="shared" ca="1" si="171"/>
        <v>Singapore</v>
      </c>
      <c r="J885" s="107">
        <f t="shared" ca="1" si="172"/>
        <v>884</v>
      </c>
      <c r="K885" s="108">
        <f t="shared" ca="1" si="173"/>
        <v>171293.47571904617</v>
      </c>
      <c r="L885" s="111">
        <f t="shared" ca="1" si="174"/>
        <v>1256987.9028150137</v>
      </c>
      <c r="M885" s="102">
        <f t="shared" ca="1" si="175"/>
        <v>48</v>
      </c>
      <c r="N885" s="111">
        <f t="shared" ca="1" si="176"/>
        <v>37923.925959489192</v>
      </c>
      <c r="O885" s="102">
        <f t="shared" ca="1" si="177"/>
        <v>120</v>
      </c>
      <c r="P885" s="111">
        <f t="shared" ca="1" si="178"/>
        <v>320166.81612458552</v>
      </c>
      <c r="Q885" s="102">
        <f t="shared" ca="1" si="179"/>
        <v>108</v>
      </c>
      <c r="R885" s="110">
        <f t="shared" ca="1" si="180"/>
        <v>5</v>
      </c>
      <c r="S885">
        <f t="shared" ca="1" si="181"/>
        <v>215</v>
      </c>
    </row>
    <row r="886" spans="1:19">
      <c r="A886" s="49">
        <v>884</v>
      </c>
      <c r="B886">
        <v>1</v>
      </c>
      <c r="C886">
        <v>40</v>
      </c>
      <c r="D886">
        <v>44</v>
      </c>
      <c r="E886">
        <v>6000</v>
      </c>
      <c r="F886">
        <v>6999</v>
      </c>
      <c r="G886" s="61">
        <f t="shared" ca="1" si="169"/>
        <v>42</v>
      </c>
      <c r="H886" s="114">
        <f t="shared" ca="1" si="170"/>
        <v>6941</v>
      </c>
      <c r="I886" s="114" t="str">
        <f t="shared" ca="1" si="171"/>
        <v>China</v>
      </c>
      <c r="J886" s="107">
        <f t="shared" ca="1" si="172"/>
        <v>902.33</v>
      </c>
      <c r="K886" s="108">
        <f t="shared" ca="1" si="173"/>
        <v>174845.29631851468</v>
      </c>
      <c r="L886" s="111">
        <f t="shared" ca="1" si="174"/>
        <v>965938.07491970819</v>
      </c>
      <c r="M886" s="102">
        <f t="shared" ca="1" si="175"/>
        <v>12</v>
      </c>
      <c r="N886" s="111">
        <f t="shared" ca="1" si="176"/>
        <v>17386.885348554748</v>
      </c>
      <c r="O886" s="102">
        <f t="shared" ca="1" si="177"/>
        <v>12</v>
      </c>
      <c r="P886" s="111">
        <f t="shared" ca="1" si="178"/>
        <v>159379.78236175186</v>
      </c>
      <c r="Q886" s="102">
        <f t="shared" ca="1" si="179"/>
        <v>12</v>
      </c>
      <c r="R886" s="110">
        <f t="shared" ca="1" si="180"/>
        <v>4</v>
      </c>
      <c r="S886">
        <f t="shared" ca="1" si="181"/>
        <v>215</v>
      </c>
    </row>
    <row r="887" spans="1:19">
      <c r="A887" s="49">
        <v>885</v>
      </c>
      <c r="B887">
        <v>1</v>
      </c>
      <c r="C887">
        <v>40</v>
      </c>
      <c r="D887">
        <v>44</v>
      </c>
      <c r="E887">
        <v>6000</v>
      </c>
      <c r="F887">
        <v>6999</v>
      </c>
      <c r="G887" s="61">
        <f t="shared" ca="1" si="169"/>
        <v>41</v>
      </c>
      <c r="H887" s="114">
        <f t="shared" ca="1" si="170"/>
        <v>6384</v>
      </c>
      <c r="I887" s="114" t="str">
        <f t="shared" ca="1" si="171"/>
        <v>Malaysia</v>
      </c>
      <c r="J887" s="107">
        <f t="shared" ca="1" si="172"/>
        <v>829.92000000000007</v>
      </c>
      <c r="K887" s="108">
        <f t="shared" ca="1" si="173"/>
        <v>152787.21791400498</v>
      </c>
      <c r="L887" s="111">
        <f t="shared" ca="1" si="174"/>
        <v>1485834.6269054539</v>
      </c>
      <c r="M887" s="102">
        <f t="shared" ca="1" si="175"/>
        <v>84</v>
      </c>
      <c r="N887" s="111">
        <f t="shared" ca="1" si="176"/>
        <v>29167.570971198384</v>
      </c>
      <c r="O887" s="102">
        <f t="shared" ca="1" si="177"/>
        <v>96</v>
      </c>
      <c r="P887" s="111">
        <f t="shared" ca="1" si="178"/>
        <v>245162.7134393999</v>
      </c>
      <c r="Q887" s="102">
        <f t="shared" ca="1" si="179"/>
        <v>84</v>
      </c>
      <c r="R887" s="110">
        <f t="shared" ca="1" si="180"/>
        <v>7</v>
      </c>
      <c r="S887">
        <f t="shared" ca="1" si="181"/>
        <v>203</v>
      </c>
    </row>
    <row r="888" spans="1:19">
      <c r="A888" s="49">
        <v>886</v>
      </c>
      <c r="B888">
        <v>1</v>
      </c>
      <c r="C888">
        <v>40</v>
      </c>
      <c r="D888">
        <v>44</v>
      </c>
      <c r="E888">
        <v>6000</v>
      </c>
      <c r="F888">
        <v>6999</v>
      </c>
      <c r="G888" s="61">
        <f t="shared" ca="1" si="169"/>
        <v>41</v>
      </c>
      <c r="H888" s="114">
        <f t="shared" ca="1" si="170"/>
        <v>6694</v>
      </c>
      <c r="I888" s="114" t="str">
        <f t="shared" ca="1" si="171"/>
        <v>Malaysia</v>
      </c>
      <c r="J888" s="107">
        <f t="shared" ca="1" si="172"/>
        <v>870.22</v>
      </c>
      <c r="K888" s="108">
        <f t="shared" ca="1" si="173"/>
        <v>160206.39672875148</v>
      </c>
      <c r="L888" s="111">
        <f t="shared" ca="1" si="174"/>
        <v>1426139.5273622801</v>
      </c>
      <c r="M888" s="102">
        <f t="shared" ca="1" si="175"/>
        <v>72</v>
      </c>
      <c r="N888" s="111">
        <f t="shared" ca="1" si="176"/>
        <v>21385.77804445706</v>
      </c>
      <c r="O888" s="102">
        <f t="shared" ca="1" si="177"/>
        <v>48</v>
      </c>
      <c r="P888" s="111">
        <f t="shared" ca="1" si="178"/>
        <v>161853.7469889801</v>
      </c>
      <c r="Q888" s="102">
        <f t="shared" ca="1" si="179"/>
        <v>24</v>
      </c>
      <c r="R888" s="110">
        <f t="shared" ca="1" si="180"/>
        <v>1</v>
      </c>
      <c r="S888">
        <f t="shared" ca="1" si="181"/>
        <v>203</v>
      </c>
    </row>
    <row r="889" spans="1:19">
      <c r="A889" s="49">
        <v>887</v>
      </c>
      <c r="B889">
        <v>1</v>
      </c>
      <c r="C889">
        <v>40</v>
      </c>
      <c r="D889">
        <v>44</v>
      </c>
      <c r="E889">
        <v>6000</v>
      </c>
      <c r="F889">
        <v>6999</v>
      </c>
      <c r="G889" s="61">
        <f t="shared" ca="1" si="169"/>
        <v>42</v>
      </c>
      <c r="H889" s="114">
        <f t="shared" ca="1" si="170"/>
        <v>6092</v>
      </c>
      <c r="I889" s="114" t="str">
        <f t="shared" ca="1" si="171"/>
        <v>Singapore</v>
      </c>
      <c r="J889" s="107">
        <f t="shared" ca="1" si="172"/>
        <v>791.96</v>
      </c>
      <c r="K889" s="108">
        <f t="shared" ca="1" si="173"/>
        <v>153458.80207065138</v>
      </c>
      <c r="L889" s="111">
        <f t="shared" ca="1" si="174"/>
        <v>1738374.5488689616</v>
      </c>
      <c r="M889" s="102">
        <f t="shared" ca="1" si="175"/>
        <v>108</v>
      </c>
      <c r="N889" s="111">
        <f t="shared" ca="1" si="176"/>
        <v>33975.376021354146</v>
      </c>
      <c r="O889" s="102">
        <f t="shared" ca="1" si="177"/>
        <v>120</v>
      </c>
      <c r="P889" s="111">
        <f t="shared" ca="1" si="178"/>
        <v>286831.80056337861</v>
      </c>
      <c r="Q889" s="102">
        <f t="shared" ca="1" si="179"/>
        <v>108</v>
      </c>
      <c r="R889" s="110">
        <f t="shared" ca="1" si="180"/>
        <v>2</v>
      </c>
      <c r="S889">
        <f t="shared" ca="1" si="181"/>
        <v>215</v>
      </c>
    </row>
    <row r="890" spans="1:19">
      <c r="A890" s="49">
        <v>888</v>
      </c>
      <c r="B890">
        <v>1</v>
      </c>
      <c r="C890">
        <v>40</v>
      </c>
      <c r="D890">
        <v>44</v>
      </c>
      <c r="E890">
        <v>6000</v>
      </c>
      <c r="F890">
        <v>6999</v>
      </c>
      <c r="G890" s="61">
        <f t="shared" ca="1" si="169"/>
        <v>44</v>
      </c>
      <c r="H890" s="114">
        <f t="shared" ca="1" si="170"/>
        <v>6100</v>
      </c>
      <c r="I890" s="114" t="str">
        <f t="shared" ca="1" si="171"/>
        <v>China</v>
      </c>
      <c r="J890" s="107">
        <f t="shared" ca="1" si="172"/>
        <v>793</v>
      </c>
      <c r="K890" s="108">
        <f t="shared" ca="1" si="173"/>
        <v>168719.04990210949</v>
      </c>
      <c r="L890" s="111">
        <f t="shared" ca="1" si="174"/>
        <v>1016882.0143087679</v>
      </c>
      <c r="M890" s="102">
        <f t="shared" ca="1" si="175"/>
        <v>24</v>
      </c>
      <c r="N890" s="111">
        <f t="shared" ca="1" si="176"/>
        <v>30676.588020740455</v>
      </c>
      <c r="O890" s="102">
        <f t="shared" ca="1" si="177"/>
        <v>96</v>
      </c>
      <c r="P890" s="111">
        <f t="shared" ca="1" si="178"/>
        <v>330297.52098284394</v>
      </c>
      <c r="Q890" s="102">
        <f t="shared" ca="1" si="179"/>
        <v>120</v>
      </c>
      <c r="R890" s="110">
        <f t="shared" ca="1" si="180"/>
        <v>7</v>
      </c>
      <c r="S890">
        <f t="shared" ca="1" si="181"/>
        <v>239</v>
      </c>
    </row>
    <row r="891" spans="1:19">
      <c r="A891" s="49">
        <v>889</v>
      </c>
      <c r="B891">
        <v>1</v>
      </c>
      <c r="C891">
        <v>40</v>
      </c>
      <c r="D891">
        <v>44</v>
      </c>
      <c r="E891">
        <v>6000</v>
      </c>
      <c r="F891">
        <v>6999</v>
      </c>
      <c r="G891" s="61">
        <f t="shared" ca="1" si="169"/>
        <v>43</v>
      </c>
      <c r="H891" s="114">
        <f t="shared" ca="1" si="170"/>
        <v>6702</v>
      </c>
      <c r="I891" s="114" t="str">
        <f t="shared" ca="1" si="171"/>
        <v>China</v>
      </c>
      <c r="J891" s="107">
        <f t="shared" ca="1" si="172"/>
        <v>871.26</v>
      </c>
      <c r="K891" s="108">
        <f t="shared" ca="1" si="173"/>
        <v>177148.35260883439</v>
      </c>
      <c r="L891" s="111">
        <f t="shared" ca="1" si="174"/>
        <v>1406632.7670385106</v>
      </c>
      <c r="M891" s="102">
        <f t="shared" ca="1" si="175"/>
        <v>60</v>
      </c>
      <c r="N891" s="111">
        <f t="shared" ca="1" si="176"/>
        <v>35493.170000978003</v>
      </c>
      <c r="O891" s="102">
        <f t="shared" ca="1" si="177"/>
        <v>108</v>
      </c>
      <c r="P891" s="111">
        <f t="shared" ca="1" si="178"/>
        <v>299647.66514865449</v>
      </c>
      <c r="Q891" s="102">
        <f t="shared" ca="1" si="179"/>
        <v>96</v>
      </c>
      <c r="R891" s="110">
        <f t="shared" ca="1" si="180"/>
        <v>7</v>
      </c>
      <c r="S891">
        <f t="shared" ca="1" si="181"/>
        <v>227</v>
      </c>
    </row>
    <row r="892" spans="1:19">
      <c r="A892" s="49">
        <v>890</v>
      </c>
      <c r="B892">
        <v>0</v>
      </c>
      <c r="C892">
        <v>40</v>
      </c>
      <c r="D892">
        <v>44</v>
      </c>
      <c r="E892">
        <v>6000</v>
      </c>
      <c r="F892">
        <v>6999</v>
      </c>
      <c r="G892" s="61">
        <f t="shared" ca="1" si="169"/>
        <v>42</v>
      </c>
      <c r="H892" s="114">
        <f t="shared" ca="1" si="170"/>
        <v>6340</v>
      </c>
      <c r="I892" s="114" t="str">
        <f t="shared" ca="1" si="171"/>
        <v>China</v>
      </c>
      <c r="J892" s="107">
        <f t="shared" ca="1" si="172"/>
        <v>824.2</v>
      </c>
      <c r="K892" s="108">
        <f t="shared" ca="1" si="173"/>
        <v>159705.97589099305</v>
      </c>
      <c r="L892" s="111">
        <f t="shared" ca="1" si="174"/>
        <v>1282680.7831615224</v>
      </c>
      <c r="M892" s="102">
        <f t="shared" ca="1" si="175"/>
        <v>60</v>
      </c>
      <c r="N892" s="111">
        <f t="shared" ca="1" si="176"/>
        <v>23088.254096907403</v>
      </c>
      <c r="O892" s="102">
        <f t="shared" ca="1" si="177"/>
        <v>60</v>
      </c>
      <c r="P892" s="111">
        <f t="shared" ca="1" si="178"/>
        <v>145579.57357347736</v>
      </c>
      <c r="Q892" s="102">
        <f t="shared" ca="1" si="179"/>
        <v>12</v>
      </c>
      <c r="R892" s="110">
        <f t="shared" ca="1" si="180"/>
        <v>5</v>
      </c>
      <c r="S892">
        <f t="shared" ca="1" si="181"/>
        <v>215</v>
      </c>
    </row>
    <row r="893" spans="1:19">
      <c r="A893" s="49">
        <v>891</v>
      </c>
      <c r="B893">
        <v>0</v>
      </c>
      <c r="C893">
        <v>40</v>
      </c>
      <c r="D893">
        <v>44</v>
      </c>
      <c r="E893">
        <v>6000</v>
      </c>
      <c r="F893">
        <v>6999</v>
      </c>
      <c r="G893" s="61">
        <f t="shared" ca="1" si="169"/>
        <v>44</v>
      </c>
      <c r="H893" s="114">
        <f t="shared" ca="1" si="170"/>
        <v>6856</v>
      </c>
      <c r="I893" s="114" t="str">
        <f t="shared" ca="1" si="171"/>
        <v>China</v>
      </c>
      <c r="J893" s="107">
        <f t="shared" ca="1" si="172"/>
        <v>891.28000000000009</v>
      </c>
      <c r="K893" s="108">
        <f t="shared" ca="1" si="173"/>
        <v>189629.14854571523</v>
      </c>
      <c r="L893" s="111">
        <f t="shared" ca="1" si="174"/>
        <v>2249895.4832174648</v>
      </c>
      <c r="M893" s="102">
        <f t="shared" ca="1" si="175"/>
        <v>120</v>
      </c>
      <c r="N893" s="111">
        <f t="shared" ca="1" si="176"/>
        <v>29206.349032688104</v>
      </c>
      <c r="O893" s="102">
        <f t="shared" ca="1" si="177"/>
        <v>72</v>
      </c>
      <c r="P893" s="111">
        <f t="shared" ca="1" si="178"/>
        <v>371232.75473088172</v>
      </c>
      <c r="Q893" s="102">
        <f t="shared" ca="1" si="179"/>
        <v>120</v>
      </c>
      <c r="R893" s="110">
        <f t="shared" ca="1" si="180"/>
        <v>7</v>
      </c>
      <c r="S893">
        <f t="shared" ca="1" si="181"/>
        <v>239</v>
      </c>
    </row>
    <row r="894" spans="1:19">
      <c r="A894" s="49">
        <v>892</v>
      </c>
      <c r="B894">
        <v>0</v>
      </c>
      <c r="C894">
        <v>40</v>
      </c>
      <c r="D894">
        <v>44</v>
      </c>
      <c r="E894">
        <v>6000</v>
      </c>
      <c r="F894">
        <v>6999</v>
      </c>
      <c r="G894" s="61">
        <f t="shared" ca="1" si="169"/>
        <v>43</v>
      </c>
      <c r="H894" s="114">
        <f t="shared" ca="1" si="170"/>
        <v>6767</v>
      </c>
      <c r="I894" s="114" t="str">
        <f t="shared" ca="1" si="171"/>
        <v>China</v>
      </c>
      <c r="J894" s="107">
        <f t="shared" ca="1" si="172"/>
        <v>879.71</v>
      </c>
      <c r="K894" s="108">
        <f t="shared" ca="1" si="173"/>
        <v>178866.44316681329</v>
      </c>
      <c r="L894" s="111">
        <f t="shared" ca="1" si="174"/>
        <v>2159057.539436745</v>
      </c>
      <c r="M894" s="102">
        <f t="shared" ca="1" si="175"/>
        <v>120</v>
      </c>
      <c r="N894" s="111">
        <f t="shared" ca="1" si="176"/>
        <v>33005.872060892732</v>
      </c>
      <c r="O894" s="102">
        <f t="shared" ca="1" si="177"/>
        <v>96</v>
      </c>
      <c r="P894" s="111">
        <f t="shared" ca="1" si="178"/>
        <v>162597.48790132266</v>
      </c>
      <c r="Q894" s="102">
        <f t="shared" ca="1" si="179"/>
        <v>12</v>
      </c>
      <c r="R894" s="110">
        <f t="shared" ca="1" si="180"/>
        <v>6</v>
      </c>
      <c r="S894">
        <f t="shared" ca="1" si="181"/>
        <v>227</v>
      </c>
    </row>
    <row r="895" spans="1:19">
      <c r="A895" s="49">
        <v>893</v>
      </c>
      <c r="B895">
        <v>0</v>
      </c>
      <c r="C895">
        <v>40</v>
      </c>
      <c r="D895">
        <v>44</v>
      </c>
      <c r="E895">
        <v>6000</v>
      </c>
      <c r="F895">
        <v>6999</v>
      </c>
      <c r="G895" s="61">
        <f t="shared" ca="1" si="169"/>
        <v>41</v>
      </c>
      <c r="H895" s="114">
        <f t="shared" ca="1" si="170"/>
        <v>6655</v>
      </c>
      <c r="I895" s="114" t="str">
        <f t="shared" ca="1" si="171"/>
        <v>China</v>
      </c>
      <c r="J895" s="107">
        <f t="shared" ca="1" si="172"/>
        <v>865.15</v>
      </c>
      <c r="K895" s="108">
        <f t="shared" ca="1" si="173"/>
        <v>159273.01616818662</v>
      </c>
      <c r="L895" s="111">
        <f t="shared" ca="1" si="174"/>
        <v>882610.50480071502</v>
      </c>
      <c r="M895" s="102">
        <f t="shared" ca="1" si="175"/>
        <v>12</v>
      </c>
      <c r="N895" s="111">
        <f t="shared" ca="1" si="176"/>
        <v>35996.96173848788</v>
      </c>
      <c r="O895" s="102">
        <f t="shared" ca="1" si="177"/>
        <v>120</v>
      </c>
      <c r="P895" s="111">
        <f t="shared" ca="1" si="178"/>
        <v>213745.31809858789</v>
      </c>
      <c r="Q895" s="102">
        <f t="shared" ca="1" si="179"/>
        <v>60</v>
      </c>
      <c r="R895" s="110">
        <f t="shared" ca="1" si="180"/>
        <v>7</v>
      </c>
      <c r="S895">
        <f t="shared" ca="1" si="181"/>
        <v>203</v>
      </c>
    </row>
    <row r="896" spans="1:19">
      <c r="A896" s="49">
        <v>894</v>
      </c>
      <c r="B896">
        <v>0</v>
      </c>
      <c r="C896">
        <v>40</v>
      </c>
      <c r="D896">
        <v>44</v>
      </c>
      <c r="E896">
        <v>6000</v>
      </c>
      <c r="F896">
        <v>6999</v>
      </c>
      <c r="G896" s="61">
        <f t="shared" ca="1" si="169"/>
        <v>42</v>
      </c>
      <c r="H896" s="114">
        <f t="shared" ca="1" si="170"/>
        <v>6438</v>
      </c>
      <c r="I896" s="114" t="str">
        <f t="shared" ca="1" si="171"/>
        <v>Malaysia</v>
      </c>
      <c r="J896" s="107">
        <f t="shared" ca="1" si="172"/>
        <v>836.94</v>
      </c>
      <c r="K896" s="108">
        <f t="shared" ca="1" si="173"/>
        <v>162174.61715870874</v>
      </c>
      <c r="L896" s="111">
        <f t="shared" ca="1" si="174"/>
        <v>1302507.7100936724</v>
      </c>
      <c r="M896" s="102">
        <f t="shared" ca="1" si="175"/>
        <v>60</v>
      </c>
      <c r="N896" s="111">
        <f t="shared" ca="1" si="176"/>
        <v>33067.924527434465</v>
      </c>
      <c r="O896" s="102">
        <f t="shared" ca="1" si="177"/>
        <v>108</v>
      </c>
      <c r="P896" s="111">
        <f t="shared" ca="1" si="178"/>
        <v>278793.82548542175</v>
      </c>
      <c r="Q896" s="102">
        <f t="shared" ca="1" si="179"/>
        <v>96</v>
      </c>
      <c r="R896" s="110">
        <f t="shared" ca="1" si="180"/>
        <v>5</v>
      </c>
      <c r="S896">
        <f t="shared" ca="1" si="181"/>
        <v>215</v>
      </c>
    </row>
    <row r="897" spans="1:19">
      <c r="A897" s="49">
        <v>895</v>
      </c>
      <c r="B897">
        <v>0</v>
      </c>
      <c r="C897">
        <v>40</v>
      </c>
      <c r="D897">
        <v>44</v>
      </c>
      <c r="E897">
        <v>6000</v>
      </c>
      <c r="F897">
        <v>6999</v>
      </c>
      <c r="G897" s="61">
        <f t="shared" ca="1" si="169"/>
        <v>43</v>
      </c>
      <c r="H897" s="114">
        <f t="shared" ca="1" si="170"/>
        <v>6304</v>
      </c>
      <c r="I897" s="114" t="str">
        <f t="shared" ca="1" si="171"/>
        <v>Malaysia</v>
      </c>
      <c r="J897" s="107">
        <f t="shared" ca="1" si="172"/>
        <v>819.52</v>
      </c>
      <c r="K897" s="108">
        <f t="shared" ca="1" si="173"/>
        <v>166628.35196151776</v>
      </c>
      <c r="L897" s="111">
        <f t="shared" ca="1" si="174"/>
        <v>1442919.3758687577</v>
      </c>
      <c r="M897" s="102">
        <f t="shared" ca="1" si="175"/>
        <v>72</v>
      </c>
      <c r="N897" s="111">
        <f t="shared" ca="1" si="176"/>
        <v>16524.275245857913</v>
      </c>
      <c r="O897" s="102">
        <f t="shared" ca="1" si="177"/>
        <v>12</v>
      </c>
      <c r="P897" s="111">
        <f t="shared" ca="1" si="178"/>
        <v>259233.29104181915</v>
      </c>
      <c r="Q897" s="102">
        <f t="shared" ca="1" si="179"/>
        <v>84</v>
      </c>
      <c r="R897" s="110">
        <f t="shared" ca="1" si="180"/>
        <v>7</v>
      </c>
      <c r="S897">
        <f t="shared" ca="1" si="181"/>
        <v>227</v>
      </c>
    </row>
    <row r="898" spans="1:19">
      <c r="A898" s="49">
        <v>896</v>
      </c>
      <c r="B898">
        <v>0</v>
      </c>
      <c r="C898">
        <v>40</v>
      </c>
      <c r="D898">
        <v>44</v>
      </c>
      <c r="E898">
        <v>6000</v>
      </c>
      <c r="F898">
        <v>6999</v>
      </c>
      <c r="G898" s="61">
        <f t="shared" ca="1" si="169"/>
        <v>40</v>
      </c>
      <c r="H898" s="114">
        <f t="shared" ca="1" si="170"/>
        <v>6736</v>
      </c>
      <c r="I898" s="114" t="str">
        <f t="shared" ca="1" si="171"/>
        <v>China</v>
      </c>
      <c r="J898" s="107">
        <f t="shared" ca="1" si="172"/>
        <v>875.68000000000006</v>
      </c>
      <c r="K898" s="108">
        <f t="shared" ca="1" si="173"/>
        <v>152636.57558618544</v>
      </c>
      <c r="L898" s="111">
        <f t="shared" ca="1" si="174"/>
        <v>848749.01327452611</v>
      </c>
      <c r="M898" s="102">
        <f t="shared" ca="1" si="175"/>
        <v>12</v>
      </c>
      <c r="N898" s="111">
        <f t="shared" ca="1" si="176"/>
        <v>35289.119255832287</v>
      </c>
      <c r="O898" s="102">
        <f t="shared" ca="1" si="177"/>
        <v>120</v>
      </c>
      <c r="P898" s="111">
        <f t="shared" ca="1" si="178"/>
        <v>188979.86192973916</v>
      </c>
      <c r="Q898" s="102">
        <f t="shared" ca="1" si="179"/>
        <v>48</v>
      </c>
      <c r="R898" s="110">
        <f t="shared" ca="1" si="180"/>
        <v>7</v>
      </c>
      <c r="S898">
        <f t="shared" ca="1" si="181"/>
        <v>191</v>
      </c>
    </row>
    <row r="899" spans="1:19">
      <c r="A899" s="49">
        <v>897</v>
      </c>
      <c r="B899">
        <v>0</v>
      </c>
      <c r="C899">
        <v>40</v>
      </c>
      <c r="D899">
        <v>44</v>
      </c>
      <c r="E899">
        <v>6000</v>
      </c>
      <c r="F899">
        <v>6999</v>
      </c>
      <c r="G899" s="61">
        <f t="shared" ref="G899:G962" ca="1" si="182">RANDBETWEEN(C899,D899)</f>
        <v>44</v>
      </c>
      <c r="H899" s="114">
        <f t="shared" ca="1" si="170"/>
        <v>6915</v>
      </c>
      <c r="I899" s="114" t="str">
        <f t="shared" ca="1" si="171"/>
        <v>Malaysia</v>
      </c>
      <c r="J899" s="107">
        <f t="shared" ca="1" si="172"/>
        <v>898.95</v>
      </c>
      <c r="K899" s="108">
        <f t="shared" ca="1" si="173"/>
        <v>191261.02132345692</v>
      </c>
      <c r="L899" s="111">
        <f t="shared" ca="1" si="174"/>
        <v>1261626.436742448</v>
      </c>
      <c r="M899" s="102">
        <f t="shared" ca="1" si="175"/>
        <v>36</v>
      </c>
      <c r="N899" s="111">
        <f t="shared" ca="1" si="176"/>
        <v>20749.394150985627</v>
      </c>
      <c r="O899" s="102">
        <f t="shared" ca="1" si="177"/>
        <v>24</v>
      </c>
      <c r="P899" s="111">
        <f t="shared" ca="1" si="178"/>
        <v>190202.77971736825</v>
      </c>
      <c r="Q899" s="102">
        <f t="shared" ca="1" si="179"/>
        <v>24</v>
      </c>
      <c r="R899" s="110">
        <f t="shared" ca="1" si="180"/>
        <v>4</v>
      </c>
      <c r="S899">
        <f t="shared" ca="1" si="181"/>
        <v>239</v>
      </c>
    </row>
    <row r="900" spans="1:19">
      <c r="A900" s="49">
        <v>898</v>
      </c>
      <c r="B900">
        <v>1</v>
      </c>
      <c r="C900">
        <v>40</v>
      </c>
      <c r="D900">
        <v>44</v>
      </c>
      <c r="E900">
        <v>7000</v>
      </c>
      <c r="F900">
        <v>7999</v>
      </c>
      <c r="G900" s="61">
        <f t="shared" ca="1" si="182"/>
        <v>42</v>
      </c>
      <c r="H900" s="114">
        <f t="shared" ref="H900:H963" ca="1" si="183">RANDBETWEEN(E900,F900)</f>
        <v>7508</v>
      </c>
      <c r="I900" s="114" t="str">
        <f t="shared" ref="I900:I963" ca="1" si="184">IF(RAND()&lt;0.3,"China",IF(RAND()&lt;0.6,"Singapore","Malaysia"))</f>
        <v>China</v>
      </c>
      <c r="J900" s="107">
        <f t="shared" ref="J900:J963" ca="1" si="185">H900*0.13</f>
        <v>976.04000000000008</v>
      </c>
      <c r="K900" s="108">
        <f t="shared" ref="K900:K963" ca="1" si="186">((J900/((1+$U$3)^S900))*(((1+$U$3)^(S900+1))-((1+$T$3)^(S900+1))))/($U$3-$T$3)</f>
        <v>189128.14936744102</v>
      </c>
      <c r="L900" s="111">
        <f t="shared" ref="L900:L963" ca="1" si="187">((((J900*$V$10)*(((1+$U$3)^(M900))-((1+$T$3)^(M900))))/($U$3-$T$3))+(K900*$V$10)*((1+$T$3)^(M900)))*5</f>
        <v>1970482.1201244001</v>
      </c>
      <c r="M900" s="102">
        <f t="shared" ref="M900:M963" ca="1" si="188">RANDBETWEEN(1,10)*12</f>
        <v>96</v>
      </c>
      <c r="N900" s="111">
        <f t="shared" ref="N900:N963" ca="1" si="189">((J900*$W$6)*(((1+$U$3)^(O900))-((1+$T$3)^(O900))))/($U$3-$T$3)+((K900*$W$6)*((1+$T$3)^O900))</f>
        <v>29869.173857720118</v>
      </c>
      <c r="O900" s="102">
        <f t="shared" ref="O900:O963" ca="1" si="190">RANDBETWEEN(1,10)*12</f>
        <v>72</v>
      </c>
      <c r="P900" s="111">
        <f t="shared" ref="P900:P963" ca="1" si="191">((((J900*$X$6)*(((1+$U$3)^(Q900))-((1+$T$3)^(Q900))))/($U$3-$T$3))+(K900*$X$6)*((1+$T$3)^Q900))*2.5</f>
        <v>250632.58798046649</v>
      </c>
      <c r="Q900" s="102">
        <f t="shared" ref="Q900:Q963" ca="1" si="192">RANDBETWEEN(1,10)*12</f>
        <v>60</v>
      </c>
      <c r="R900" s="110">
        <f t="shared" ref="R900:R963" ca="1" si="193">RANDBETWEEN(1,7)</f>
        <v>3</v>
      </c>
      <c r="S900">
        <f t="shared" ref="S900:S963" ca="1" si="194">((G900-24)*12)-1</f>
        <v>215</v>
      </c>
    </row>
    <row r="901" spans="1:19">
      <c r="A901" s="49">
        <v>899</v>
      </c>
      <c r="B901">
        <v>1</v>
      </c>
      <c r="C901">
        <v>40</v>
      </c>
      <c r="D901">
        <v>44</v>
      </c>
      <c r="E901">
        <v>7000</v>
      </c>
      <c r="F901">
        <v>7999</v>
      </c>
      <c r="G901" s="61">
        <f t="shared" ca="1" si="182"/>
        <v>40</v>
      </c>
      <c r="H901" s="114">
        <f t="shared" ca="1" si="183"/>
        <v>7122</v>
      </c>
      <c r="I901" s="114" t="str">
        <f t="shared" ca="1" si="184"/>
        <v>China</v>
      </c>
      <c r="J901" s="107">
        <f t="shared" ca="1" si="185"/>
        <v>925.86</v>
      </c>
      <c r="K901" s="108">
        <f t="shared" ca="1" si="186"/>
        <v>161383.26771449117</v>
      </c>
      <c r="L901" s="111">
        <f t="shared" ca="1" si="187"/>
        <v>1459856.3013723621</v>
      </c>
      <c r="M901" s="102">
        <f t="shared" ca="1" si="188"/>
        <v>72</v>
      </c>
      <c r="N901" s="111">
        <f t="shared" ca="1" si="189"/>
        <v>28760.658120850941</v>
      </c>
      <c r="O901" s="102">
        <f t="shared" ca="1" si="190"/>
        <v>84</v>
      </c>
      <c r="P901" s="111">
        <f t="shared" ca="1" si="191"/>
        <v>342020.50929587451</v>
      </c>
      <c r="Q901" s="102">
        <f t="shared" ca="1" si="192"/>
        <v>120</v>
      </c>
      <c r="R901" s="110">
        <f t="shared" ca="1" si="193"/>
        <v>2</v>
      </c>
      <c r="S901">
        <f t="shared" ca="1" si="194"/>
        <v>191</v>
      </c>
    </row>
    <row r="902" spans="1:19">
      <c r="A902" s="49">
        <v>900</v>
      </c>
      <c r="B902">
        <v>1</v>
      </c>
      <c r="C902">
        <v>40</v>
      </c>
      <c r="D902">
        <v>44</v>
      </c>
      <c r="E902">
        <v>7000</v>
      </c>
      <c r="F902">
        <v>7999</v>
      </c>
      <c r="G902" s="61">
        <f t="shared" ca="1" si="182"/>
        <v>40</v>
      </c>
      <c r="H902" s="114">
        <f t="shared" ca="1" si="183"/>
        <v>7605</v>
      </c>
      <c r="I902" s="114" t="str">
        <f t="shared" ca="1" si="184"/>
        <v>China</v>
      </c>
      <c r="J902" s="107">
        <f t="shared" ca="1" si="185"/>
        <v>988.65</v>
      </c>
      <c r="K902" s="108">
        <f t="shared" ca="1" si="186"/>
        <v>172327.96278695666</v>
      </c>
      <c r="L902" s="111">
        <f t="shared" ca="1" si="187"/>
        <v>1558860.8778344304</v>
      </c>
      <c r="M902" s="102">
        <f t="shared" ca="1" si="188"/>
        <v>72</v>
      </c>
      <c r="N902" s="111">
        <f t="shared" ca="1" si="189"/>
        <v>39841.709017310648</v>
      </c>
      <c r="O902" s="102">
        <f t="shared" ca="1" si="190"/>
        <v>120</v>
      </c>
      <c r="P902" s="111">
        <f t="shared" ca="1" si="191"/>
        <v>281518.86819009006</v>
      </c>
      <c r="Q902" s="102">
        <f t="shared" ca="1" si="192"/>
        <v>84</v>
      </c>
      <c r="R902" s="110">
        <f t="shared" ca="1" si="193"/>
        <v>7</v>
      </c>
      <c r="S902">
        <f t="shared" ca="1" si="194"/>
        <v>191</v>
      </c>
    </row>
    <row r="903" spans="1:19">
      <c r="A903" s="49">
        <v>901</v>
      </c>
      <c r="B903">
        <v>1</v>
      </c>
      <c r="C903">
        <v>40</v>
      </c>
      <c r="D903">
        <v>44</v>
      </c>
      <c r="E903">
        <v>7000</v>
      </c>
      <c r="F903">
        <v>7999</v>
      </c>
      <c r="G903" s="61">
        <f t="shared" ca="1" si="182"/>
        <v>42</v>
      </c>
      <c r="H903" s="114">
        <f t="shared" ca="1" si="183"/>
        <v>7467</v>
      </c>
      <c r="I903" s="114" t="str">
        <f t="shared" ca="1" si="184"/>
        <v>Singapore</v>
      </c>
      <c r="J903" s="107">
        <f t="shared" ca="1" si="185"/>
        <v>970.71</v>
      </c>
      <c r="K903" s="108">
        <f t="shared" ca="1" si="186"/>
        <v>188095.35046972323</v>
      </c>
      <c r="L903" s="111">
        <f t="shared" ca="1" si="187"/>
        <v>2130735.8431392871</v>
      </c>
      <c r="M903" s="102">
        <f t="shared" ca="1" si="188"/>
        <v>108</v>
      </c>
      <c r="N903" s="111">
        <f t="shared" ca="1" si="189"/>
        <v>18704.491124860724</v>
      </c>
      <c r="O903" s="102">
        <f t="shared" ca="1" si="190"/>
        <v>12</v>
      </c>
      <c r="P903" s="111">
        <f t="shared" ca="1" si="191"/>
        <v>272305.57773392356</v>
      </c>
      <c r="Q903" s="102">
        <f t="shared" ca="1" si="192"/>
        <v>72</v>
      </c>
      <c r="R903" s="110">
        <f t="shared" ca="1" si="193"/>
        <v>1</v>
      </c>
      <c r="S903">
        <f t="shared" ca="1" si="194"/>
        <v>215</v>
      </c>
    </row>
    <row r="904" spans="1:19">
      <c r="A904" s="49">
        <v>902</v>
      </c>
      <c r="B904">
        <v>1</v>
      </c>
      <c r="C904">
        <v>40</v>
      </c>
      <c r="D904">
        <v>44</v>
      </c>
      <c r="E904">
        <v>7000</v>
      </c>
      <c r="F904">
        <v>7999</v>
      </c>
      <c r="G904" s="61">
        <f t="shared" ca="1" si="182"/>
        <v>41</v>
      </c>
      <c r="H904" s="114">
        <f t="shared" ca="1" si="183"/>
        <v>7431</v>
      </c>
      <c r="I904" s="114" t="str">
        <f t="shared" ca="1" si="184"/>
        <v>Singapore</v>
      </c>
      <c r="J904" s="107">
        <f t="shared" ca="1" si="185"/>
        <v>966.03000000000009</v>
      </c>
      <c r="K904" s="108">
        <f t="shared" ca="1" si="186"/>
        <v>177844.89603993914</v>
      </c>
      <c r="L904" s="111">
        <f t="shared" ca="1" si="187"/>
        <v>1199895.9683579837</v>
      </c>
      <c r="M904" s="102">
        <f t="shared" ca="1" si="188"/>
        <v>36</v>
      </c>
      <c r="N904" s="111">
        <f t="shared" ca="1" si="189"/>
        <v>17739.476468990841</v>
      </c>
      <c r="O904" s="102">
        <f t="shared" ca="1" si="190"/>
        <v>12</v>
      </c>
      <c r="P904" s="111">
        <f t="shared" ca="1" si="191"/>
        <v>217619.61994970188</v>
      </c>
      <c r="Q904" s="102">
        <f t="shared" ca="1" si="192"/>
        <v>48</v>
      </c>
      <c r="R904" s="110">
        <f t="shared" ca="1" si="193"/>
        <v>3</v>
      </c>
      <c r="S904">
        <f t="shared" ca="1" si="194"/>
        <v>203</v>
      </c>
    </row>
    <row r="905" spans="1:19">
      <c r="A905" s="49">
        <v>903</v>
      </c>
      <c r="B905">
        <v>1</v>
      </c>
      <c r="C905">
        <v>40</v>
      </c>
      <c r="D905">
        <v>44</v>
      </c>
      <c r="E905">
        <v>7000</v>
      </c>
      <c r="F905">
        <v>7999</v>
      </c>
      <c r="G905" s="61">
        <f t="shared" ca="1" si="182"/>
        <v>41</v>
      </c>
      <c r="H905" s="114">
        <f t="shared" ca="1" si="183"/>
        <v>7487</v>
      </c>
      <c r="I905" s="114" t="str">
        <f t="shared" ca="1" si="184"/>
        <v>Singapore</v>
      </c>
      <c r="J905" s="107">
        <f t="shared" ca="1" si="185"/>
        <v>973.31000000000006</v>
      </c>
      <c r="K905" s="108">
        <f t="shared" ca="1" si="186"/>
        <v>179185.13479357073</v>
      </c>
      <c r="L905" s="111">
        <f t="shared" ca="1" si="187"/>
        <v>2249847.6712251338</v>
      </c>
      <c r="M905" s="102">
        <f t="shared" ca="1" si="188"/>
        <v>120</v>
      </c>
      <c r="N905" s="111">
        <f t="shared" ca="1" si="189"/>
        <v>31365.913115529514</v>
      </c>
      <c r="O905" s="102">
        <f t="shared" ca="1" si="190"/>
        <v>84</v>
      </c>
      <c r="P905" s="111">
        <f t="shared" ca="1" si="191"/>
        <v>181027.63724327669</v>
      </c>
      <c r="Q905" s="102">
        <f t="shared" ca="1" si="192"/>
        <v>24</v>
      </c>
      <c r="R905" s="110">
        <f t="shared" ca="1" si="193"/>
        <v>1</v>
      </c>
      <c r="S905">
        <f t="shared" ca="1" si="194"/>
        <v>203</v>
      </c>
    </row>
    <row r="906" spans="1:19">
      <c r="A906" s="49">
        <v>904</v>
      </c>
      <c r="B906">
        <v>1</v>
      </c>
      <c r="C906">
        <v>40</v>
      </c>
      <c r="D906">
        <v>44</v>
      </c>
      <c r="E906">
        <v>7000</v>
      </c>
      <c r="F906">
        <v>7999</v>
      </c>
      <c r="G906" s="61">
        <f t="shared" ca="1" si="182"/>
        <v>42</v>
      </c>
      <c r="H906" s="114">
        <f t="shared" ca="1" si="183"/>
        <v>7764</v>
      </c>
      <c r="I906" s="114" t="str">
        <f t="shared" ca="1" si="184"/>
        <v>China</v>
      </c>
      <c r="J906" s="107">
        <f t="shared" ca="1" si="185"/>
        <v>1009.32</v>
      </c>
      <c r="K906" s="108">
        <f t="shared" ca="1" si="186"/>
        <v>195576.84492392276</v>
      </c>
      <c r="L906" s="111">
        <f t="shared" ca="1" si="187"/>
        <v>1871394.7647511824</v>
      </c>
      <c r="M906" s="102">
        <f t="shared" ca="1" si="188"/>
        <v>84</v>
      </c>
      <c r="N906" s="111">
        <f t="shared" ca="1" si="189"/>
        <v>36678.052377680498</v>
      </c>
      <c r="O906" s="102">
        <f t="shared" ca="1" si="190"/>
        <v>96</v>
      </c>
      <c r="P906" s="111">
        <f t="shared" ca="1" si="191"/>
        <v>308780.13618394511</v>
      </c>
      <c r="Q906" s="102">
        <f t="shared" ca="1" si="192"/>
        <v>84</v>
      </c>
      <c r="R906" s="110">
        <f t="shared" ca="1" si="193"/>
        <v>1</v>
      </c>
      <c r="S906">
        <f t="shared" ca="1" si="194"/>
        <v>215</v>
      </c>
    </row>
    <row r="907" spans="1:19">
      <c r="A907" s="49">
        <v>905</v>
      </c>
      <c r="B907">
        <v>1</v>
      </c>
      <c r="C907">
        <v>40</v>
      </c>
      <c r="D907">
        <v>44</v>
      </c>
      <c r="E907">
        <v>7000</v>
      </c>
      <c r="F907">
        <v>7999</v>
      </c>
      <c r="G907" s="61">
        <f t="shared" ca="1" si="182"/>
        <v>41</v>
      </c>
      <c r="H907" s="114">
        <f t="shared" ca="1" si="183"/>
        <v>7010</v>
      </c>
      <c r="I907" s="114" t="str">
        <f t="shared" ca="1" si="184"/>
        <v>Malaysia</v>
      </c>
      <c r="J907" s="107">
        <f t="shared" ca="1" si="185"/>
        <v>911.30000000000007</v>
      </c>
      <c r="K907" s="108">
        <f t="shared" ca="1" si="186"/>
        <v>167769.17255281567</v>
      </c>
      <c r="L907" s="111">
        <f t="shared" ca="1" si="187"/>
        <v>1631532.0699572735</v>
      </c>
      <c r="M907" s="102">
        <f t="shared" ca="1" si="188"/>
        <v>84</v>
      </c>
      <c r="N907" s="111">
        <f t="shared" ca="1" si="189"/>
        <v>32027.674265053371</v>
      </c>
      <c r="O907" s="102">
        <f t="shared" ca="1" si="190"/>
        <v>96</v>
      </c>
      <c r="P907" s="111">
        <f t="shared" ca="1" si="191"/>
        <v>347573.96940330591</v>
      </c>
      <c r="Q907" s="102">
        <f t="shared" ca="1" si="192"/>
        <v>120</v>
      </c>
      <c r="R907" s="110">
        <f t="shared" ca="1" si="193"/>
        <v>2</v>
      </c>
      <c r="S907">
        <f t="shared" ca="1" si="194"/>
        <v>203</v>
      </c>
    </row>
    <row r="908" spans="1:19">
      <c r="A908" s="49">
        <v>906</v>
      </c>
      <c r="B908">
        <v>1</v>
      </c>
      <c r="C908">
        <v>40</v>
      </c>
      <c r="D908">
        <v>44</v>
      </c>
      <c r="E908">
        <v>7000</v>
      </c>
      <c r="F908">
        <v>7999</v>
      </c>
      <c r="G908" s="61">
        <f t="shared" ca="1" si="182"/>
        <v>43</v>
      </c>
      <c r="H908" s="114">
        <f t="shared" ca="1" si="183"/>
        <v>7752</v>
      </c>
      <c r="I908" s="114" t="str">
        <f t="shared" ca="1" si="184"/>
        <v>Singapore</v>
      </c>
      <c r="J908" s="107">
        <f t="shared" ca="1" si="185"/>
        <v>1007.76</v>
      </c>
      <c r="K908" s="108">
        <f t="shared" ca="1" si="186"/>
        <v>204902.1231608004</v>
      </c>
      <c r="L908" s="111">
        <f t="shared" ca="1" si="187"/>
        <v>1931987.8404824084</v>
      </c>
      <c r="M908" s="102">
        <f t="shared" ca="1" si="188"/>
        <v>84</v>
      </c>
      <c r="N908" s="111">
        <f t="shared" ca="1" si="189"/>
        <v>41053.872552608402</v>
      </c>
      <c r="O908" s="102">
        <f t="shared" ca="1" si="190"/>
        <v>108</v>
      </c>
      <c r="P908" s="111">
        <f t="shared" ca="1" si="191"/>
        <v>408099.20460215036</v>
      </c>
      <c r="Q908" s="102">
        <f t="shared" ca="1" si="192"/>
        <v>120</v>
      </c>
      <c r="R908" s="110">
        <f t="shared" ca="1" si="193"/>
        <v>7</v>
      </c>
      <c r="S908">
        <f t="shared" ca="1" si="194"/>
        <v>227</v>
      </c>
    </row>
    <row r="909" spans="1:19">
      <c r="A909" s="49">
        <v>907</v>
      </c>
      <c r="B909">
        <v>0</v>
      </c>
      <c r="C909">
        <v>40</v>
      </c>
      <c r="D909">
        <v>44</v>
      </c>
      <c r="E909">
        <v>7000</v>
      </c>
      <c r="F909">
        <v>7999</v>
      </c>
      <c r="G909" s="61">
        <f t="shared" ca="1" si="182"/>
        <v>42</v>
      </c>
      <c r="H909" s="114">
        <f t="shared" ca="1" si="183"/>
        <v>7485</v>
      </c>
      <c r="I909" s="114" t="str">
        <f t="shared" ca="1" si="184"/>
        <v>Singapore</v>
      </c>
      <c r="J909" s="107">
        <f t="shared" ca="1" si="185"/>
        <v>973.05000000000007</v>
      </c>
      <c r="K909" s="108">
        <f t="shared" ca="1" si="186"/>
        <v>188548.77437603835</v>
      </c>
      <c r="L909" s="111">
        <f t="shared" ca="1" si="187"/>
        <v>1147773.5207078119</v>
      </c>
      <c r="M909" s="102">
        <f t="shared" ca="1" si="188"/>
        <v>24</v>
      </c>
      <c r="N909" s="111">
        <f t="shared" ca="1" si="189"/>
        <v>29777.672659168235</v>
      </c>
      <c r="O909" s="102">
        <f t="shared" ca="1" si="190"/>
        <v>72</v>
      </c>
      <c r="P909" s="111">
        <f t="shared" ca="1" si="191"/>
        <v>208163.77835495339</v>
      </c>
      <c r="Q909" s="102">
        <f t="shared" ca="1" si="192"/>
        <v>36</v>
      </c>
      <c r="R909" s="110">
        <f t="shared" ca="1" si="193"/>
        <v>7</v>
      </c>
      <c r="S909">
        <f t="shared" ca="1" si="194"/>
        <v>215</v>
      </c>
    </row>
    <row r="910" spans="1:19">
      <c r="A910" s="49">
        <v>908</v>
      </c>
      <c r="B910">
        <v>0</v>
      </c>
      <c r="C910">
        <v>40</v>
      </c>
      <c r="D910">
        <v>44</v>
      </c>
      <c r="E910">
        <v>7000</v>
      </c>
      <c r="F910">
        <v>7999</v>
      </c>
      <c r="G910" s="61">
        <f t="shared" ca="1" si="182"/>
        <v>42</v>
      </c>
      <c r="H910" s="114">
        <f t="shared" ca="1" si="183"/>
        <v>7020</v>
      </c>
      <c r="I910" s="114" t="str">
        <f t="shared" ca="1" si="184"/>
        <v>Malaysia</v>
      </c>
      <c r="J910" s="107">
        <f t="shared" ca="1" si="185"/>
        <v>912.6</v>
      </c>
      <c r="K910" s="108">
        <f t="shared" ca="1" si="186"/>
        <v>176835.32346289768</v>
      </c>
      <c r="L910" s="111">
        <f t="shared" ca="1" si="187"/>
        <v>2175048.6947354097</v>
      </c>
      <c r="M910" s="102">
        <f t="shared" ca="1" si="188"/>
        <v>120</v>
      </c>
      <c r="N910" s="111">
        <f t="shared" ca="1" si="189"/>
        <v>39150.876505237378</v>
      </c>
      <c r="O910" s="102">
        <f t="shared" ca="1" si="190"/>
        <v>120</v>
      </c>
      <c r="P910" s="111">
        <f t="shared" ca="1" si="191"/>
        <v>195231.76006035708</v>
      </c>
      <c r="Q910" s="102">
        <f t="shared" ca="1" si="192"/>
        <v>36</v>
      </c>
      <c r="R910" s="110">
        <f t="shared" ca="1" si="193"/>
        <v>5</v>
      </c>
      <c r="S910">
        <f t="shared" ca="1" si="194"/>
        <v>215</v>
      </c>
    </row>
    <row r="911" spans="1:19">
      <c r="A911" s="49">
        <v>909</v>
      </c>
      <c r="B911">
        <v>0</v>
      </c>
      <c r="C911">
        <v>40</v>
      </c>
      <c r="D911">
        <v>44</v>
      </c>
      <c r="E911">
        <v>7000</v>
      </c>
      <c r="F911">
        <v>7999</v>
      </c>
      <c r="G911" s="61">
        <f t="shared" ca="1" si="182"/>
        <v>42</v>
      </c>
      <c r="H911" s="114">
        <f t="shared" ca="1" si="183"/>
        <v>7982</v>
      </c>
      <c r="I911" s="114" t="str">
        <f t="shared" ca="1" si="184"/>
        <v>Malaysia</v>
      </c>
      <c r="J911" s="107">
        <f t="shared" ca="1" si="185"/>
        <v>1037.6600000000001</v>
      </c>
      <c r="K911" s="108">
        <f t="shared" ca="1" si="186"/>
        <v>201068.31223373924</v>
      </c>
      <c r="L911" s="111">
        <f t="shared" ca="1" si="187"/>
        <v>1223985.0691101879</v>
      </c>
      <c r="M911" s="102">
        <f t="shared" ca="1" si="188"/>
        <v>24</v>
      </c>
      <c r="N911" s="111">
        <f t="shared" ca="1" si="189"/>
        <v>31754.894210485087</v>
      </c>
      <c r="O911" s="102">
        <f t="shared" ca="1" si="190"/>
        <v>72</v>
      </c>
      <c r="P911" s="111">
        <f t="shared" ca="1" si="191"/>
        <v>221985.74199455415</v>
      </c>
      <c r="Q911" s="102">
        <f t="shared" ca="1" si="192"/>
        <v>36</v>
      </c>
      <c r="R911" s="110">
        <f t="shared" ca="1" si="193"/>
        <v>4</v>
      </c>
      <c r="S911">
        <f t="shared" ca="1" si="194"/>
        <v>215</v>
      </c>
    </row>
    <row r="912" spans="1:19">
      <c r="A912" s="49">
        <v>910</v>
      </c>
      <c r="B912">
        <v>0</v>
      </c>
      <c r="C912">
        <v>40</v>
      </c>
      <c r="D912">
        <v>44</v>
      </c>
      <c r="E912">
        <v>7000</v>
      </c>
      <c r="F912">
        <v>7999</v>
      </c>
      <c r="G912" s="61">
        <f t="shared" ca="1" si="182"/>
        <v>40</v>
      </c>
      <c r="H912" s="114">
        <f t="shared" ca="1" si="183"/>
        <v>7760</v>
      </c>
      <c r="I912" s="114" t="str">
        <f t="shared" ca="1" si="184"/>
        <v>China</v>
      </c>
      <c r="J912" s="107">
        <f t="shared" ca="1" si="185"/>
        <v>1008.8000000000001</v>
      </c>
      <c r="K912" s="108">
        <f t="shared" ca="1" si="186"/>
        <v>175840.23553277896</v>
      </c>
      <c r="L912" s="111">
        <f t="shared" ca="1" si="187"/>
        <v>1197407.5693684169</v>
      </c>
      <c r="M912" s="102">
        <f t="shared" ca="1" si="188"/>
        <v>36</v>
      </c>
      <c r="N912" s="111">
        <f t="shared" ca="1" si="189"/>
        <v>26105.959975402453</v>
      </c>
      <c r="O912" s="102">
        <f t="shared" ca="1" si="190"/>
        <v>60</v>
      </c>
      <c r="P912" s="111">
        <f t="shared" ca="1" si="191"/>
        <v>287256.59660159098</v>
      </c>
      <c r="Q912" s="102">
        <f t="shared" ca="1" si="192"/>
        <v>84</v>
      </c>
      <c r="R912" s="110">
        <f t="shared" ca="1" si="193"/>
        <v>4</v>
      </c>
      <c r="S912">
        <f t="shared" ca="1" si="194"/>
        <v>191</v>
      </c>
    </row>
    <row r="913" spans="1:19">
      <c r="A913" s="49">
        <v>911</v>
      </c>
      <c r="B913">
        <v>0</v>
      </c>
      <c r="C913">
        <v>40</v>
      </c>
      <c r="D913">
        <v>44</v>
      </c>
      <c r="E913">
        <v>7000</v>
      </c>
      <c r="F913">
        <v>7999</v>
      </c>
      <c r="G913" s="61">
        <f t="shared" ca="1" si="182"/>
        <v>43</v>
      </c>
      <c r="H913" s="114">
        <f t="shared" ca="1" si="183"/>
        <v>7711</v>
      </c>
      <c r="I913" s="114" t="str">
        <f t="shared" ca="1" si="184"/>
        <v>Singapore</v>
      </c>
      <c r="J913" s="107">
        <f t="shared" ca="1" si="185"/>
        <v>1002.4300000000001</v>
      </c>
      <c r="K913" s="108">
        <f t="shared" ca="1" si="186"/>
        <v>203818.40450115225</v>
      </c>
      <c r="L913" s="111">
        <f t="shared" ca="1" si="187"/>
        <v>1764966.8951973342</v>
      </c>
      <c r="M913" s="102">
        <f t="shared" ca="1" si="188"/>
        <v>72</v>
      </c>
      <c r="N913" s="111">
        <f t="shared" ca="1" si="189"/>
        <v>44284.449291967088</v>
      </c>
      <c r="O913" s="102">
        <f t="shared" ca="1" si="190"/>
        <v>120</v>
      </c>
      <c r="P913" s="111">
        <f t="shared" ca="1" si="191"/>
        <v>291219.53770756017</v>
      </c>
      <c r="Q913" s="102">
        <f t="shared" ca="1" si="192"/>
        <v>72</v>
      </c>
      <c r="R913" s="110">
        <f t="shared" ca="1" si="193"/>
        <v>1</v>
      </c>
      <c r="S913">
        <f t="shared" ca="1" si="194"/>
        <v>227</v>
      </c>
    </row>
    <row r="914" spans="1:19">
      <c r="A914" s="49">
        <v>912</v>
      </c>
      <c r="B914">
        <v>0</v>
      </c>
      <c r="C914">
        <v>40</v>
      </c>
      <c r="D914">
        <v>44</v>
      </c>
      <c r="E914">
        <v>7000</v>
      </c>
      <c r="F914">
        <v>7999</v>
      </c>
      <c r="G914" s="61">
        <f t="shared" ca="1" si="182"/>
        <v>41</v>
      </c>
      <c r="H914" s="114">
        <f t="shared" ca="1" si="183"/>
        <v>7897</v>
      </c>
      <c r="I914" s="114" t="str">
        <f t="shared" ca="1" si="184"/>
        <v>China</v>
      </c>
      <c r="J914" s="107">
        <f t="shared" ca="1" si="185"/>
        <v>1026.6100000000001</v>
      </c>
      <c r="K914" s="108">
        <f t="shared" ca="1" si="186"/>
        <v>188997.5970969451</v>
      </c>
      <c r="L914" s="111">
        <f t="shared" ca="1" si="187"/>
        <v>1837975.5715338928</v>
      </c>
      <c r="M914" s="102">
        <f t="shared" ca="1" si="188"/>
        <v>84</v>
      </c>
      <c r="N914" s="111">
        <f t="shared" ca="1" si="189"/>
        <v>27669.368655548911</v>
      </c>
      <c r="O914" s="102">
        <f t="shared" ca="1" si="190"/>
        <v>60</v>
      </c>
      <c r="P914" s="111">
        <f t="shared" ca="1" si="191"/>
        <v>277601.87255014759</v>
      </c>
      <c r="Q914" s="102">
        <f t="shared" ca="1" si="192"/>
        <v>72</v>
      </c>
      <c r="R914" s="110">
        <f t="shared" ca="1" si="193"/>
        <v>1</v>
      </c>
      <c r="S914">
        <f t="shared" ca="1" si="194"/>
        <v>203</v>
      </c>
    </row>
    <row r="915" spans="1:19">
      <c r="A915" s="49">
        <v>913</v>
      </c>
      <c r="B915">
        <v>1</v>
      </c>
      <c r="C915">
        <v>40</v>
      </c>
      <c r="D915">
        <v>44</v>
      </c>
      <c r="E915">
        <v>8000</v>
      </c>
      <c r="F915">
        <v>8999</v>
      </c>
      <c r="G915" s="61">
        <f t="shared" ca="1" si="182"/>
        <v>40</v>
      </c>
      <c r="H915" s="114">
        <f t="shared" ca="1" si="183"/>
        <v>8254</v>
      </c>
      <c r="I915" s="114" t="str">
        <f t="shared" ca="1" si="184"/>
        <v>China</v>
      </c>
      <c r="J915" s="107">
        <f t="shared" ca="1" si="185"/>
        <v>1073.02</v>
      </c>
      <c r="K915" s="108">
        <f t="shared" ca="1" si="186"/>
        <v>187034.18867107696</v>
      </c>
      <c r="L915" s="111">
        <f t="shared" ca="1" si="187"/>
        <v>2402319.1338219158</v>
      </c>
      <c r="M915" s="102">
        <f t="shared" ca="1" si="188"/>
        <v>120</v>
      </c>
      <c r="N915" s="111">
        <f t="shared" ca="1" si="189"/>
        <v>18720.359026161354</v>
      </c>
      <c r="O915" s="102">
        <f t="shared" ca="1" si="190"/>
        <v>12</v>
      </c>
      <c r="P915" s="111">
        <f t="shared" ca="1" si="191"/>
        <v>210149.65757713153</v>
      </c>
      <c r="Q915" s="102">
        <f t="shared" ca="1" si="192"/>
        <v>36</v>
      </c>
      <c r="R915" s="110">
        <f t="shared" ca="1" si="193"/>
        <v>5</v>
      </c>
      <c r="S915">
        <f t="shared" ca="1" si="194"/>
        <v>191</v>
      </c>
    </row>
    <row r="916" spans="1:19">
      <c r="A916" s="49">
        <v>914</v>
      </c>
      <c r="B916">
        <v>1</v>
      </c>
      <c r="C916">
        <v>40</v>
      </c>
      <c r="D916">
        <v>44</v>
      </c>
      <c r="E916">
        <v>8000</v>
      </c>
      <c r="F916">
        <v>8999</v>
      </c>
      <c r="G916" s="61">
        <f t="shared" ca="1" si="182"/>
        <v>42</v>
      </c>
      <c r="H916" s="114">
        <f t="shared" ca="1" si="183"/>
        <v>8787</v>
      </c>
      <c r="I916" s="114" t="str">
        <f t="shared" ca="1" si="184"/>
        <v>China</v>
      </c>
      <c r="J916" s="107">
        <f t="shared" ca="1" si="185"/>
        <v>1142.31</v>
      </c>
      <c r="K916" s="108">
        <f t="shared" ca="1" si="186"/>
        <v>221346.43693283218</v>
      </c>
      <c r="L916" s="111">
        <f t="shared" ca="1" si="187"/>
        <v>1347426.3094802329</v>
      </c>
      <c r="M916" s="102">
        <f t="shared" ca="1" si="188"/>
        <v>24</v>
      </c>
      <c r="N916" s="111">
        <f t="shared" ca="1" si="189"/>
        <v>49005.520206769346</v>
      </c>
      <c r="O916" s="102">
        <f t="shared" ca="1" si="190"/>
        <v>120</v>
      </c>
      <c r="P916" s="111">
        <f t="shared" ca="1" si="191"/>
        <v>293328.25660420337</v>
      </c>
      <c r="Q916" s="102">
        <f t="shared" ca="1" si="192"/>
        <v>60</v>
      </c>
      <c r="R916" s="110">
        <f t="shared" ca="1" si="193"/>
        <v>3</v>
      </c>
      <c r="S916">
        <f t="shared" ca="1" si="194"/>
        <v>215</v>
      </c>
    </row>
    <row r="917" spans="1:19">
      <c r="A917" s="49">
        <v>915</v>
      </c>
      <c r="B917">
        <v>1</v>
      </c>
      <c r="C917">
        <v>40</v>
      </c>
      <c r="D917">
        <v>44</v>
      </c>
      <c r="E917">
        <v>8000</v>
      </c>
      <c r="F917">
        <v>8999</v>
      </c>
      <c r="G917" s="61">
        <f t="shared" ca="1" si="182"/>
        <v>42</v>
      </c>
      <c r="H917" s="114">
        <f t="shared" ca="1" si="183"/>
        <v>8201</v>
      </c>
      <c r="I917" s="114" t="str">
        <f t="shared" ca="1" si="184"/>
        <v>Malaysia</v>
      </c>
      <c r="J917" s="107">
        <f t="shared" ca="1" si="185"/>
        <v>1066.1300000000001</v>
      </c>
      <c r="K917" s="108">
        <f t="shared" ca="1" si="186"/>
        <v>206584.96976057324</v>
      </c>
      <c r="L917" s="111">
        <f t="shared" ca="1" si="187"/>
        <v>1659190.079291427</v>
      </c>
      <c r="M917" s="102">
        <f t="shared" ca="1" si="188"/>
        <v>60</v>
      </c>
      <c r="N917" s="111">
        <f t="shared" ca="1" si="189"/>
        <v>32626.144753218257</v>
      </c>
      <c r="O917" s="102">
        <f t="shared" ca="1" si="190"/>
        <v>72</v>
      </c>
      <c r="P917" s="111">
        <f t="shared" ca="1" si="191"/>
        <v>207498.59133581648</v>
      </c>
      <c r="Q917" s="102">
        <f t="shared" ca="1" si="192"/>
        <v>24</v>
      </c>
      <c r="R917" s="110">
        <f t="shared" ca="1" si="193"/>
        <v>2</v>
      </c>
      <c r="S917">
        <f t="shared" ca="1" si="194"/>
        <v>215</v>
      </c>
    </row>
    <row r="918" spans="1:19">
      <c r="A918" s="49">
        <v>916</v>
      </c>
      <c r="B918">
        <v>1</v>
      </c>
      <c r="C918">
        <v>40</v>
      </c>
      <c r="D918">
        <v>44</v>
      </c>
      <c r="E918">
        <v>8000</v>
      </c>
      <c r="F918">
        <v>8999</v>
      </c>
      <c r="G918" s="61">
        <f t="shared" ca="1" si="182"/>
        <v>43</v>
      </c>
      <c r="H918" s="114">
        <f t="shared" ca="1" si="183"/>
        <v>8214</v>
      </c>
      <c r="I918" s="114" t="str">
        <f t="shared" ca="1" si="184"/>
        <v>Singapore</v>
      </c>
      <c r="J918" s="107">
        <f t="shared" ca="1" si="185"/>
        <v>1067.82</v>
      </c>
      <c r="K918" s="108">
        <f t="shared" ca="1" si="186"/>
        <v>217113.78220366544</v>
      </c>
      <c r="L918" s="111">
        <f t="shared" ca="1" si="187"/>
        <v>2047129.5306659574</v>
      </c>
      <c r="M918" s="102">
        <f t="shared" ca="1" si="188"/>
        <v>84</v>
      </c>
      <c r="N918" s="111">
        <f t="shared" ca="1" si="189"/>
        <v>36848.331551987234</v>
      </c>
      <c r="O918" s="102">
        <f t="shared" ca="1" si="190"/>
        <v>84</v>
      </c>
      <c r="P918" s="111">
        <f t="shared" ca="1" si="191"/>
        <v>337776.37255988293</v>
      </c>
      <c r="Q918" s="102">
        <f t="shared" ca="1" si="192"/>
        <v>84</v>
      </c>
      <c r="R918" s="110">
        <f t="shared" ca="1" si="193"/>
        <v>1</v>
      </c>
      <c r="S918">
        <f t="shared" ca="1" si="194"/>
        <v>227</v>
      </c>
    </row>
    <row r="919" spans="1:19">
      <c r="A919" s="49">
        <v>917</v>
      </c>
      <c r="B919">
        <v>1</v>
      </c>
      <c r="C919">
        <v>40</v>
      </c>
      <c r="D919">
        <v>44</v>
      </c>
      <c r="E919">
        <v>8000</v>
      </c>
      <c r="F919">
        <v>8999</v>
      </c>
      <c r="G919" s="61">
        <f t="shared" ca="1" si="182"/>
        <v>42</v>
      </c>
      <c r="H919" s="114">
        <f t="shared" ca="1" si="183"/>
        <v>8343</v>
      </c>
      <c r="I919" s="114" t="str">
        <f t="shared" ca="1" si="184"/>
        <v>China</v>
      </c>
      <c r="J919" s="107">
        <f t="shared" ca="1" si="185"/>
        <v>1084.5900000000001</v>
      </c>
      <c r="K919" s="108">
        <f t="shared" ca="1" si="186"/>
        <v>210161.98057705921</v>
      </c>
      <c r="L919" s="111">
        <f t="shared" ca="1" si="187"/>
        <v>1542213.2460567148</v>
      </c>
      <c r="M919" s="102">
        <f t="shared" ca="1" si="188"/>
        <v>48</v>
      </c>
      <c r="N919" s="111">
        <f t="shared" ca="1" si="189"/>
        <v>27759.838429020863</v>
      </c>
      <c r="O919" s="102">
        <f t="shared" ca="1" si="190"/>
        <v>48</v>
      </c>
      <c r="P919" s="111">
        <f t="shared" ca="1" si="191"/>
        <v>191572.61550844196</v>
      </c>
      <c r="Q919" s="102">
        <f t="shared" ca="1" si="192"/>
        <v>12</v>
      </c>
      <c r="R919" s="110">
        <f t="shared" ca="1" si="193"/>
        <v>7</v>
      </c>
      <c r="S919">
        <f t="shared" ca="1" si="194"/>
        <v>215</v>
      </c>
    </row>
    <row r="920" spans="1:19">
      <c r="A920" s="49">
        <v>918</v>
      </c>
      <c r="B920">
        <v>1</v>
      </c>
      <c r="C920">
        <v>40</v>
      </c>
      <c r="D920">
        <v>44</v>
      </c>
      <c r="E920">
        <v>8000</v>
      </c>
      <c r="F920">
        <v>8999</v>
      </c>
      <c r="G920" s="61">
        <f t="shared" ca="1" si="182"/>
        <v>41</v>
      </c>
      <c r="H920" s="114">
        <f t="shared" ca="1" si="183"/>
        <v>8637</v>
      </c>
      <c r="I920" s="114" t="str">
        <f t="shared" ca="1" si="184"/>
        <v>Singapore</v>
      </c>
      <c r="J920" s="107">
        <f t="shared" ca="1" si="185"/>
        <v>1122.81</v>
      </c>
      <c r="K920" s="108">
        <f t="shared" ca="1" si="186"/>
        <v>206707.89491279153</v>
      </c>
      <c r="L920" s="111">
        <f t="shared" ca="1" si="187"/>
        <v>2192288.9731119503</v>
      </c>
      <c r="M920" s="102">
        <f t="shared" ca="1" si="188"/>
        <v>96</v>
      </c>
      <c r="N920" s="111">
        <f t="shared" ca="1" si="189"/>
        <v>39461.201516015106</v>
      </c>
      <c r="O920" s="102">
        <f t="shared" ca="1" si="190"/>
        <v>96</v>
      </c>
      <c r="P920" s="111">
        <f t="shared" ca="1" si="191"/>
        <v>208833.40495127297</v>
      </c>
      <c r="Q920" s="102">
        <f t="shared" ca="1" si="192"/>
        <v>24</v>
      </c>
      <c r="R920" s="110">
        <f t="shared" ca="1" si="193"/>
        <v>6</v>
      </c>
      <c r="S920">
        <f t="shared" ca="1" si="194"/>
        <v>203</v>
      </c>
    </row>
    <row r="921" spans="1:19">
      <c r="A921" s="49">
        <v>919</v>
      </c>
      <c r="B921">
        <v>1</v>
      </c>
      <c r="C921">
        <v>40</v>
      </c>
      <c r="D921">
        <v>44</v>
      </c>
      <c r="E921">
        <v>8000</v>
      </c>
      <c r="F921">
        <v>8999</v>
      </c>
      <c r="G921" s="61">
        <f t="shared" ca="1" si="182"/>
        <v>41</v>
      </c>
      <c r="H921" s="114">
        <f t="shared" ca="1" si="183"/>
        <v>8160</v>
      </c>
      <c r="I921" s="114" t="str">
        <f t="shared" ca="1" si="184"/>
        <v>Singapore</v>
      </c>
      <c r="J921" s="107">
        <f t="shared" ca="1" si="185"/>
        <v>1060.8</v>
      </c>
      <c r="K921" s="108">
        <f t="shared" ca="1" si="186"/>
        <v>195291.93267203643</v>
      </c>
      <c r="L921" s="111">
        <f t="shared" ca="1" si="187"/>
        <v>1588381.2997149345</v>
      </c>
      <c r="M921" s="102">
        <f t="shared" ca="1" si="188"/>
        <v>60</v>
      </c>
      <c r="N921" s="111">
        <f t="shared" ca="1" si="189"/>
        <v>37281.857632358835</v>
      </c>
      <c r="O921" s="102">
        <f t="shared" ca="1" si="190"/>
        <v>96</v>
      </c>
      <c r="P921" s="111">
        <f t="shared" ca="1" si="191"/>
        <v>372118.17148258328</v>
      </c>
      <c r="Q921" s="102">
        <f t="shared" ca="1" si="192"/>
        <v>108</v>
      </c>
      <c r="R921" s="110">
        <f t="shared" ca="1" si="193"/>
        <v>6</v>
      </c>
      <c r="S921">
        <f t="shared" ca="1" si="194"/>
        <v>203</v>
      </c>
    </row>
    <row r="922" spans="1:19">
      <c r="A922" s="49">
        <v>920</v>
      </c>
      <c r="B922">
        <v>1</v>
      </c>
      <c r="C922">
        <v>40</v>
      </c>
      <c r="D922">
        <v>44</v>
      </c>
      <c r="E922">
        <v>8000</v>
      </c>
      <c r="F922">
        <v>8999</v>
      </c>
      <c r="G922" s="61">
        <f t="shared" ca="1" si="182"/>
        <v>40</v>
      </c>
      <c r="H922" s="114">
        <f t="shared" ca="1" si="183"/>
        <v>8487</v>
      </c>
      <c r="I922" s="114" t="str">
        <f t="shared" ca="1" si="184"/>
        <v>Singapore</v>
      </c>
      <c r="J922" s="107">
        <f t="shared" ca="1" si="185"/>
        <v>1103.31</v>
      </c>
      <c r="K922" s="108">
        <f t="shared" ca="1" si="186"/>
        <v>192313.92770189364</v>
      </c>
      <c r="L922" s="111">
        <f t="shared" ca="1" si="187"/>
        <v>1586206.2021136926</v>
      </c>
      <c r="M922" s="102">
        <f t="shared" ca="1" si="188"/>
        <v>60</v>
      </c>
      <c r="N922" s="111">
        <f t="shared" ca="1" si="189"/>
        <v>31313.733183859913</v>
      </c>
      <c r="O922" s="102">
        <f t="shared" ca="1" si="190"/>
        <v>72</v>
      </c>
      <c r="P922" s="111">
        <f t="shared" ca="1" si="191"/>
        <v>314168.3937316626</v>
      </c>
      <c r="Q922" s="102">
        <f t="shared" ca="1" si="192"/>
        <v>84</v>
      </c>
      <c r="R922" s="110">
        <f t="shared" ca="1" si="193"/>
        <v>2</v>
      </c>
      <c r="S922">
        <f t="shared" ca="1" si="194"/>
        <v>191</v>
      </c>
    </row>
    <row r="923" spans="1:19">
      <c r="A923" s="49">
        <v>921</v>
      </c>
      <c r="B923">
        <v>0</v>
      </c>
      <c r="C923">
        <v>40</v>
      </c>
      <c r="D923">
        <v>44</v>
      </c>
      <c r="E923">
        <v>8000</v>
      </c>
      <c r="F923">
        <v>8999</v>
      </c>
      <c r="G923" s="61">
        <f t="shared" ca="1" si="182"/>
        <v>42</v>
      </c>
      <c r="H923" s="114">
        <f t="shared" ca="1" si="183"/>
        <v>8283</v>
      </c>
      <c r="I923" s="114" t="str">
        <f t="shared" ca="1" si="184"/>
        <v>China</v>
      </c>
      <c r="J923" s="107">
        <f t="shared" ca="1" si="185"/>
        <v>1076.79</v>
      </c>
      <c r="K923" s="108">
        <f t="shared" ca="1" si="186"/>
        <v>208650.56755600875</v>
      </c>
      <c r="L923" s="111">
        <f t="shared" ca="1" si="187"/>
        <v>1270141.358987683</v>
      </c>
      <c r="M923" s="102">
        <f t="shared" ca="1" si="188"/>
        <v>24</v>
      </c>
      <c r="N923" s="111">
        <f t="shared" ca="1" si="189"/>
        <v>30164.039224713568</v>
      </c>
      <c r="O923" s="102">
        <f t="shared" ca="1" si="190"/>
        <v>60</v>
      </c>
      <c r="P923" s="111">
        <f t="shared" ca="1" si="191"/>
        <v>190194.89083739952</v>
      </c>
      <c r="Q923" s="102">
        <f t="shared" ca="1" si="192"/>
        <v>12</v>
      </c>
      <c r="R923" s="110">
        <f t="shared" ca="1" si="193"/>
        <v>1</v>
      </c>
      <c r="S923">
        <f t="shared" ca="1" si="194"/>
        <v>215</v>
      </c>
    </row>
    <row r="924" spans="1:19">
      <c r="A924" s="49">
        <v>922</v>
      </c>
      <c r="B924">
        <v>0</v>
      </c>
      <c r="C924">
        <v>40</v>
      </c>
      <c r="D924">
        <v>44</v>
      </c>
      <c r="E924">
        <v>8000</v>
      </c>
      <c r="F924">
        <v>8999</v>
      </c>
      <c r="G924" s="61">
        <f t="shared" ca="1" si="182"/>
        <v>40</v>
      </c>
      <c r="H924" s="114">
        <f t="shared" ca="1" si="183"/>
        <v>8574</v>
      </c>
      <c r="I924" s="114" t="str">
        <f t="shared" ca="1" si="184"/>
        <v>Malaysia</v>
      </c>
      <c r="J924" s="107">
        <f t="shared" ca="1" si="185"/>
        <v>1114.6200000000001</v>
      </c>
      <c r="K924" s="108">
        <f t="shared" ca="1" si="186"/>
        <v>194285.33240438747</v>
      </c>
      <c r="L924" s="111">
        <f t="shared" ca="1" si="187"/>
        <v>2291787.3472550143</v>
      </c>
      <c r="M924" s="102">
        <f t="shared" ca="1" si="188"/>
        <v>108</v>
      </c>
      <c r="N924" s="111">
        <f t="shared" ca="1" si="189"/>
        <v>26241.30861885527</v>
      </c>
      <c r="O924" s="102">
        <f t="shared" ca="1" si="190"/>
        <v>48</v>
      </c>
      <c r="P924" s="111">
        <f t="shared" ca="1" si="191"/>
        <v>317388.92516263417</v>
      </c>
      <c r="Q924" s="102">
        <f t="shared" ca="1" si="192"/>
        <v>84</v>
      </c>
      <c r="R924" s="110">
        <f t="shared" ca="1" si="193"/>
        <v>1</v>
      </c>
      <c r="S924">
        <f t="shared" ca="1" si="194"/>
        <v>191</v>
      </c>
    </row>
    <row r="925" spans="1:19">
      <c r="A925" s="49">
        <v>923</v>
      </c>
      <c r="B925">
        <v>0</v>
      </c>
      <c r="C925">
        <v>40</v>
      </c>
      <c r="D925">
        <v>44</v>
      </c>
      <c r="E925">
        <v>8000</v>
      </c>
      <c r="F925">
        <v>8999</v>
      </c>
      <c r="G925" s="61">
        <f t="shared" ca="1" si="182"/>
        <v>40</v>
      </c>
      <c r="H925" s="114">
        <f t="shared" ca="1" si="183"/>
        <v>8197</v>
      </c>
      <c r="I925" s="114" t="str">
        <f t="shared" ca="1" si="184"/>
        <v>Malaysia</v>
      </c>
      <c r="J925" s="107">
        <f t="shared" ca="1" si="185"/>
        <v>1065.6100000000001</v>
      </c>
      <c r="K925" s="108">
        <f t="shared" ca="1" si="186"/>
        <v>185742.57869358108</v>
      </c>
      <c r="L925" s="111">
        <f t="shared" ca="1" si="187"/>
        <v>1393748.5858328582</v>
      </c>
      <c r="M925" s="102">
        <f t="shared" ca="1" si="188"/>
        <v>48</v>
      </c>
      <c r="N925" s="111">
        <f t="shared" ca="1" si="189"/>
        <v>36162.396198259688</v>
      </c>
      <c r="O925" s="102">
        <f t="shared" ca="1" si="190"/>
        <v>96</v>
      </c>
      <c r="P925" s="111">
        <f t="shared" ca="1" si="191"/>
        <v>170418.24290363165</v>
      </c>
      <c r="Q925" s="102">
        <f t="shared" ca="1" si="192"/>
        <v>12</v>
      </c>
      <c r="R925" s="110">
        <f t="shared" ca="1" si="193"/>
        <v>5</v>
      </c>
      <c r="S925">
        <f t="shared" ca="1" si="194"/>
        <v>191</v>
      </c>
    </row>
    <row r="926" spans="1:19">
      <c r="A926" s="49">
        <v>924</v>
      </c>
      <c r="B926">
        <v>0</v>
      </c>
      <c r="C926">
        <v>40</v>
      </c>
      <c r="D926">
        <v>44</v>
      </c>
      <c r="E926">
        <v>8000</v>
      </c>
      <c r="F926">
        <v>8999</v>
      </c>
      <c r="G926" s="61">
        <f t="shared" ca="1" si="182"/>
        <v>41</v>
      </c>
      <c r="H926" s="114">
        <f t="shared" ca="1" si="183"/>
        <v>8766</v>
      </c>
      <c r="I926" s="114" t="str">
        <f t="shared" ca="1" si="184"/>
        <v>Singapore</v>
      </c>
      <c r="J926" s="107">
        <f t="shared" ca="1" si="185"/>
        <v>1139.58</v>
      </c>
      <c r="K926" s="108">
        <f t="shared" ca="1" si="186"/>
        <v>209795.2306131215</v>
      </c>
      <c r="L926" s="111">
        <f t="shared" ca="1" si="187"/>
        <v>1162579.0661281841</v>
      </c>
      <c r="M926" s="102">
        <f t="shared" ca="1" si="188"/>
        <v>12</v>
      </c>
      <c r="N926" s="111">
        <f t="shared" ca="1" si="189"/>
        <v>40050.583824173722</v>
      </c>
      <c r="O926" s="102">
        <f t="shared" ca="1" si="190"/>
        <v>96</v>
      </c>
      <c r="P926" s="111">
        <f t="shared" ca="1" si="191"/>
        <v>211952.48672025686</v>
      </c>
      <c r="Q926" s="102">
        <f t="shared" ca="1" si="192"/>
        <v>24</v>
      </c>
      <c r="R926" s="110">
        <f t="shared" ca="1" si="193"/>
        <v>4</v>
      </c>
      <c r="S926">
        <f t="shared" ca="1" si="194"/>
        <v>203</v>
      </c>
    </row>
    <row r="927" spans="1:19">
      <c r="A927" s="49">
        <v>925</v>
      </c>
      <c r="B927">
        <v>0</v>
      </c>
      <c r="C927">
        <v>40</v>
      </c>
      <c r="D927">
        <v>44</v>
      </c>
      <c r="E927">
        <v>8000</v>
      </c>
      <c r="F927">
        <v>8999</v>
      </c>
      <c r="G927" s="61">
        <f t="shared" ca="1" si="182"/>
        <v>43</v>
      </c>
      <c r="H927" s="114">
        <f t="shared" ca="1" si="183"/>
        <v>8654</v>
      </c>
      <c r="I927" s="114" t="str">
        <f t="shared" ca="1" si="184"/>
        <v>China</v>
      </c>
      <c r="J927" s="107">
        <f t="shared" ca="1" si="185"/>
        <v>1125.02</v>
      </c>
      <c r="K927" s="108">
        <f t="shared" ca="1" si="186"/>
        <v>228743.9336730607</v>
      </c>
      <c r="L927" s="111">
        <f t="shared" ca="1" si="187"/>
        <v>1519139.9324578028</v>
      </c>
      <c r="M927" s="102">
        <f t="shared" ca="1" si="188"/>
        <v>36</v>
      </c>
      <c r="N927" s="111">
        <f t="shared" ca="1" si="189"/>
        <v>45830.780839818508</v>
      </c>
      <c r="O927" s="102">
        <f t="shared" ca="1" si="190"/>
        <v>108</v>
      </c>
      <c r="P927" s="111">
        <f t="shared" ca="1" si="191"/>
        <v>207938.32722004526</v>
      </c>
      <c r="Q927" s="102">
        <f t="shared" ca="1" si="192"/>
        <v>12</v>
      </c>
      <c r="R927" s="110">
        <f t="shared" ca="1" si="193"/>
        <v>1</v>
      </c>
      <c r="S927">
        <f t="shared" ca="1" si="194"/>
        <v>227</v>
      </c>
    </row>
    <row r="928" spans="1:19">
      <c r="A928" s="49">
        <v>926</v>
      </c>
      <c r="B928">
        <v>0</v>
      </c>
      <c r="C928">
        <v>40</v>
      </c>
      <c r="D928">
        <v>44</v>
      </c>
      <c r="E928">
        <v>8000</v>
      </c>
      <c r="F928">
        <v>8999</v>
      </c>
      <c r="G928" s="61">
        <f t="shared" ca="1" si="182"/>
        <v>42</v>
      </c>
      <c r="H928" s="114">
        <f t="shared" ca="1" si="183"/>
        <v>8687</v>
      </c>
      <c r="I928" s="114" t="str">
        <f t="shared" ca="1" si="184"/>
        <v>Singapore</v>
      </c>
      <c r="J928" s="107">
        <f t="shared" ca="1" si="185"/>
        <v>1129.31</v>
      </c>
      <c r="K928" s="108">
        <f t="shared" ca="1" si="186"/>
        <v>218827.41523108151</v>
      </c>
      <c r="L928" s="111">
        <f t="shared" ca="1" si="187"/>
        <v>2478867.3187827757</v>
      </c>
      <c r="M928" s="102">
        <f t="shared" ca="1" si="188"/>
        <v>108</v>
      </c>
      <c r="N928" s="111">
        <f t="shared" ca="1" si="189"/>
        <v>34559.604861749416</v>
      </c>
      <c r="O928" s="102">
        <f t="shared" ca="1" si="190"/>
        <v>72</v>
      </c>
      <c r="P928" s="111">
        <f t="shared" ca="1" si="191"/>
        <v>289990.04951868835</v>
      </c>
      <c r="Q928" s="102">
        <f t="shared" ca="1" si="192"/>
        <v>60</v>
      </c>
      <c r="R928" s="110">
        <f t="shared" ca="1" si="193"/>
        <v>5</v>
      </c>
      <c r="S928">
        <f t="shared" ca="1" si="194"/>
        <v>215</v>
      </c>
    </row>
    <row r="929" spans="1:19">
      <c r="A929" s="49">
        <v>927</v>
      </c>
      <c r="B929">
        <v>1</v>
      </c>
      <c r="C929">
        <v>40</v>
      </c>
      <c r="D929">
        <v>44</v>
      </c>
      <c r="E929">
        <v>9000</v>
      </c>
      <c r="F929">
        <v>9999</v>
      </c>
      <c r="G929" s="61">
        <f t="shared" ca="1" si="182"/>
        <v>43</v>
      </c>
      <c r="H929" s="114">
        <f t="shared" ca="1" si="183"/>
        <v>9869</v>
      </c>
      <c r="I929" s="114" t="str">
        <f t="shared" ca="1" si="184"/>
        <v>Singapore</v>
      </c>
      <c r="J929" s="107">
        <f t="shared" ca="1" si="185"/>
        <v>1282.97</v>
      </c>
      <c r="K929" s="108">
        <f t="shared" ca="1" si="186"/>
        <v>260859.01102604999</v>
      </c>
      <c r="L929" s="111">
        <f t="shared" ca="1" si="187"/>
        <v>2071330.7636381777</v>
      </c>
      <c r="M929" s="102">
        <f t="shared" ca="1" si="188"/>
        <v>60</v>
      </c>
      <c r="N929" s="111">
        <f t="shared" ca="1" si="189"/>
        <v>28434.056578593289</v>
      </c>
      <c r="O929" s="102">
        <f t="shared" ca="1" si="190"/>
        <v>24</v>
      </c>
      <c r="P929" s="111">
        <f t="shared" ca="1" si="191"/>
        <v>260645.51863710518</v>
      </c>
      <c r="Q929" s="102">
        <f t="shared" ca="1" si="192"/>
        <v>24</v>
      </c>
      <c r="R929" s="110">
        <f t="shared" ca="1" si="193"/>
        <v>3</v>
      </c>
      <c r="S929">
        <f t="shared" ca="1" si="194"/>
        <v>227</v>
      </c>
    </row>
    <row r="930" spans="1:19">
      <c r="A930" s="49">
        <v>928</v>
      </c>
      <c r="B930">
        <v>1</v>
      </c>
      <c r="C930">
        <v>40</v>
      </c>
      <c r="D930">
        <v>44</v>
      </c>
      <c r="E930">
        <v>9000</v>
      </c>
      <c r="F930">
        <v>9999</v>
      </c>
      <c r="G930" s="61">
        <f t="shared" ca="1" si="182"/>
        <v>43</v>
      </c>
      <c r="H930" s="114">
        <f t="shared" ca="1" si="183"/>
        <v>9945</v>
      </c>
      <c r="I930" s="114" t="str">
        <f t="shared" ca="1" si="184"/>
        <v>Malaysia</v>
      </c>
      <c r="J930" s="107">
        <f t="shared" ca="1" si="185"/>
        <v>1292.8500000000001</v>
      </c>
      <c r="K930" s="108">
        <f t="shared" ca="1" si="186"/>
        <v>262867.85537076375</v>
      </c>
      <c r="L930" s="111">
        <f t="shared" ca="1" si="187"/>
        <v>1910681.1072930074</v>
      </c>
      <c r="M930" s="102">
        <f t="shared" ca="1" si="188"/>
        <v>48</v>
      </c>
      <c r="N930" s="111">
        <f t="shared" ca="1" si="189"/>
        <v>28653.023880242203</v>
      </c>
      <c r="O930" s="102">
        <f t="shared" ca="1" si="190"/>
        <v>24</v>
      </c>
      <c r="P930" s="111">
        <f t="shared" ca="1" si="191"/>
        <v>262652.71890222025</v>
      </c>
      <c r="Q930" s="102">
        <f t="shared" ca="1" si="192"/>
        <v>24</v>
      </c>
      <c r="R930" s="110">
        <f t="shared" ca="1" si="193"/>
        <v>1</v>
      </c>
      <c r="S930">
        <f t="shared" ca="1" si="194"/>
        <v>227</v>
      </c>
    </row>
    <row r="931" spans="1:19">
      <c r="A931" s="49">
        <v>929</v>
      </c>
      <c r="B931">
        <v>1</v>
      </c>
      <c r="C931">
        <v>40</v>
      </c>
      <c r="D931">
        <v>44</v>
      </c>
      <c r="E931">
        <v>9000</v>
      </c>
      <c r="F931">
        <v>9999</v>
      </c>
      <c r="G931" s="61">
        <f t="shared" ca="1" si="182"/>
        <v>43</v>
      </c>
      <c r="H931" s="114">
        <f t="shared" ca="1" si="183"/>
        <v>9857</v>
      </c>
      <c r="I931" s="114" t="str">
        <f t="shared" ca="1" si="184"/>
        <v>China</v>
      </c>
      <c r="J931" s="107">
        <f t="shared" ca="1" si="185"/>
        <v>1281.4100000000001</v>
      </c>
      <c r="K931" s="108">
        <f t="shared" ca="1" si="186"/>
        <v>260541.82507688462</v>
      </c>
      <c r="L931" s="111">
        <f t="shared" ca="1" si="187"/>
        <v>2068812.1731868996</v>
      </c>
      <c r="M931" s="102">
        <f t="shared" ca="1" si="188"/>
        <v>60</v>
      </c>
      <c r="N931" s="111">
        <f t="shared" ca="1" si="189"/>
        <v>31145.70391220917</v>
      </c>
      <c r="O931" s="102">
        <f t="shared" ca="1" si="190"/>
        <v>36</v>
      </c>
      <c r="P931" s="111">
        <f t="shared" ca="1" si="191"/>
        <v>440708.30130860745</v>
      </c>
      <c r="Q931" s="102">
        <f t="shared" ca="1" si="192"/>
        <v>96</v>
      </c>
      <c r="R931" s="110">
        <f t="shared" ca="1" si="193"/>
        <v>4</v>
      </c>
      <c r="S931">
        <f t="shared" ca="1" si="194"/>
        <v>227</v>
      </c>
    </row>
    <row r="932" spans="1:19">
      <c r="A932" s="49">
        <v>930</v>
      </c>
      <c r="B932">
        <v>1</v>
      </c>
      <c r="C932">
        <v>40</v>
      </c>
      <c r="D932">
        <v>44</v>
      </c>
      <c r="E932">
        <v>9000</v>
      </c>
      <c r="F932">
        <v>9999</v>
      </c>
      <c r="G932" s="61">
        <f t="shared" ca="1" si="182"/>
        <v>40</v>
      </c>
      <c r="H932" s="114">
        <f t="shared" ca="1" si="183"/>
        <v>9761</v>
      </c>
      <c r="I932" s="114" t="str">
        <f t="shared" ca="1" si="184"/>
        <v>Singapore</v>
      </c>
      <c r="J932" s="107">
        <f t="shared" ca="1" si="185"/>
        <v>1268.93</v>
      </c>
      <c r="K932" s="108">
        <f t="shared" ca="1" si="186"/>
        <v>221182.54369013596</v>
      </c>
      <c r="L932" s="111">
        <f t="shared" ca="1" si="187"/>
        <v>2189871.6334177828</v>
      </c>
      <c r="M932" s="102">
        <f t="shared" ca="1" si="188"/>
        <v>84</v>
      </c>
      <c r="N932" s="111">
        <f t="shared" ca="1" si="189"/>
        <v>29874.202639216972</v>
      </c>
      <c r="O932" s="102">
        <f t="shared" ca="1" si="190"/>
        <v>48</v>
      </c>
      <c r="P932" s="111">
        <f t="shared" ca="1" si="191"/>
        <v>361328.81951393414</v>
      </c>
      <c r="Q932" s="102">
        <f t="shared" ca="1" si="192"/>
        <v>84</v>
      </c>
      <c r="R932" s="110">
        <f t="shared" ca="1" si="193"/>
        <v>1</v>
      </c>
      <c r="S932">
        <f t="shared" ca="1" si="194"/>
        <v>191</v>
      </c>
    </row>
    <row r="933" spans="1:19">
      <c r="A933" s="49">
        <v>931</v>
      </c>
      <c r="B933">
        <v>1</v>
      </c>
      <c r="C933">
        <v>40</v>
      </c>
      <c r="D933">
        <v>44</v>
      </c>
      <c r="E933">
        <v>9000</v>
      </c>
      <c r="F933">
        <v>9999</v>
      </c>
      <c r="G933" s="61">
        <f t="shared" ca="1" si="182"/>
        <v>42</v>
      </c>
      <c r="H933" s="114">
        <f t="shared" ca="1" si="183"/>
        <v>9633</v>
      </c>
      <c r="I933" s="114" t="str">
        <f t="shared" ca="1" si="184"/>
        <v>Singapore</v>
      </c>
      <c r="J933" s="107">
        <f t="shared" ca="1" si="185"/>
        <v>1252.29</v>
      </c>
      <c r="K933" s="108">
        <f t="shared" ca="1" si="186"/>
        <v>242657.3605296429</v>
      </c>
      <c r="L933" s="111">
        <f t="shared" ca="1" si="187"/>
        <v>2748811.8892407594</v>
      </c>
      <c r="M933" s="102">
        <f t="shared" ca="1" si="188"/>
        <v>108</v>
      </c>
      <c r="N933" s="111">
        <f t="shared" ca="1" si="189"/>
        <v>49478.614006333664</v>
      </c>
      <c r="O933" s="102">
        <f t="shared" ca="1" si="190"/>
        <v>108</v>
      </c>
      <c r="P933" s="111">
        <f t="shared" ca="1" si="191"/>
        <v>417151.4322617377</v>
      </c>
      <c r="Q933" s="102">
        <f t="shared" ca="1" si="192"/>
        <v>96</v>
      </c>
      <c r="R933" s="110">
        <f t="shared" ca="1" si="193"/>
        <v>1</v>
      </c>
      <c r="S933">
        <f t="shared" ca="1" si="194"/>
        <v>215</v>
      </c>
    </row>
    <row r="934" spans="1:19">
      <c r="A934" s="49">
        <v>932</v>
      </c>
      <c r="B934">
        <v>0</v>
      </c>
      <c r="C934">
        <v>40</v>
      </c>
      <c r="D934">
        <v>44</v>
      </c>
      <c r="E934">
        <v>9000</v>
      </c>
      <c r="F934">
        <v>9999</v>
      </c>
      <c r="G934" s="61">
        <f t="shared" ca="1" si="182"/>
        <v>44</v>
      </c>
      <c r="H934" s="114">
        <f t="shared" ca="1" si="183"/>
        <v>9434</v>
      </c>
      <c r="I934" s="114" t="str">
        <f t="shared" ca="1" si="184"/>
        <v>Malaysia</v>
      </c>
      <c r="J934" s="107">
        <f t="shared" ca="1" si="185"/>
        <v>1226.42</v>
      </c>
      <c r="K934" s="108">
        <f t="shared" ca="1" si="186"/>
        <v>260933.69127483622</v>
      </c>
      <c r="L934" s="111">
        <f t="shared" ca="1" si="187"/>
        <v>2232697.2058082097</v>
      </c>
      <c r="M934" s="102">
        <f t="shared" ca="1" si="188"/>
        <v>72</v>
      </c>
      <c r="N934" s="111">
        <f t="shared" ca="1" si="189"/>
        <v>28307.99485472139</v>
      </c>
      <c r="O934" s="102">
        <f t="shared" ca="1" si="190"/>
        <v>24</v>
      </c>
      <c r="P934" s="111">
        <f t="shared" ca="1" si="191"/>
        <v>368395.03895835456</v>
      </c>
      <c r="Q934" s="102">
        <f t="shared" ca="1" si="192"/>
        <v>72</v>
      </c>
      <c r="R934" s="110">
        <f t="shared" ca="1" si="193"/>
        <v>2</v>
      </c>
      <c r="S934">
        <f t="shared" ca="1" si="194"/>
        <v>239</v>
      </c>
    </row>
    <row r="935" spans="1:19">
      <c r="A935" s="49">
        <v>933</v>
      </c>
      <c r="B935">
        <v>0</v>
      </c>
      <c r="C935">
        <v>40</v>
      </c>
      <c r="D935">
        <v>44</v>
      </c>
      <c r="E935">
        <v>9000</v>
      </c>
      <c r="F935">
        <v>9999</v>
      </c>
      <c r="G935" s="61">
        <f t="shared" ca="1" si="182"/>
        <v>43</v>
      </c>
      <c r="H935" s="114">
        <f t="shared" ca="1" si="183"/>
        <v>9081</v>
      </c>
      <c r="I935" s="114" t="str">
        <f t="shared" ca="1" si="184"/>
        <v>Singapore</v>
      </c>
      <c r="J935" s="107">
        <f t="shared" ca="1" si="185"/>
        <v>1180.53</v>
      </c>
      <c r="K935" s="108">
        <f t="shared" ca="1" si="186"/>
        <v>240030.46703086025</v>
      </c>
      <c r="L935" s="111">
        <f t="shared" ca="1" si="187"/>
        <v>2897355.0340808453</v>
      </c>
      <c r="M935" s="102">
        <f t="shared" ca="1" si="188"/>
        <v>120</v>
      </c>
      <c r="N935" s="111">
        <f t="shared" ca="1" si="189"/>
        <v>40737.728125589987</v>
      </c>
      <c r="O935" s="102">
        <f t="shared" ca="1" si="190"/>
        <v>84</v>
      </c>
      <c r="P935" s="111">
        <f t="shared" ca="1" si="191"/>
        <v>239834.02115143908</v>
      </c>
      <c r="Q935" s="102">
        <f t="shared" ca="1" si="192"/>
        <v>24</v>
      </c>
      <c r="R935" s="110">
        <f t="shared" ca="1" si="193"/>
        <v>7</v>
      </c>
      <c r="S935">
        <f t="shared" ca="1" si="194"/>
        <v>227</v>
      </c>
    </row>
    <row r="936" spans="1:19">
      <c r="A936" s="49">
        <v>934</v>
      </c>
      <c r="B936">
        <v>0</v>
      </c>
      <c r="C936">
        <v>40</v>
      </c>
      <c r="D936">
        <v>44</v>
      </c>
      <c r="E936">
        <v>9000</v>
      </c>
      <c r="F936">
        <v>9999</v>
      </c>
      <c r="G936" s="61">
        <f t="shared" ca="1" si="182"/>
        <v>40</v>
      </c>
      <c r="H936" s="114">
        <f t="shared" ca="1" si="183"/>
        <v>9754</v>
      </c>
      <c r="I936" s="114" t="str">
        <f t="shared" ca="1" si="184"/>
        <v>Singapore</v>
      </c>
      <c r="J936" s="107">
        <f t="shared" ca="1" si="185"/>
        <v>1268.02</v>
      </c>
      <c r="K936" s="108">
        <f t="shared" ca="1" si="186"/>
        <v>221023.92492096979</v>
      </c>
      <c r="L936" s="111">
        <f t="shared" ca="1" si="187"/>
        <v>2390630.8033957202</v>
      </c>
      <c r="M936" s="102">
        <f t="shared" ca="1" si="188"/>
        <v>96</v>
      </c>
      <c r="N936" s="111">
        <f t="shared" ca="1" si="189"/>
        <v>43031.354461122959</v>
      </c>
      <c r="O936" s="102">
        <f t="shared" ca="1" si="190"/>
        <v>96</v>
      </c>
      <c r="P936" s="111">
        <f t="shared" ca="1" si="191"/>
        <v>273650.47109006462</v>
      </c>
      <c r="Q936" s="102">
        <f t="shared" ca="1" si="192"/>
        <v>48</v>
      </c>
      <c r="R936" s="110">
        <f t="shared" ca="1" si="193"/>
        <v>7</v>
      </c>
      <c r="S936">
        <f t="shared" ca="1" si="194"/>
        <v>191</v>
      </c>
    </row>
    <row r="937" spans="1:19">
      <c r="A937" s="49">
        <v>935</v>
      </c>
      <c r="B937">
        <v>0</v>
      </c>
      <c r="C937">
        <v>40</v>
      </c>
      <c r="D937">
        <v>44</v>
      </c>
      <c r="E937">
        <v>9000</v>
      </c>
      <c r="F937">
        <v>9999</v>
      </c>
      <c r="G937" s="61">
        <f t="shared" ca="1" si="182"/>
        <v>41</v>
      </c>
      <c r="H937" s="114">
        <f t="shared" ca="1" si="183"/>
        <v>9038</v>
      </c>
      <c r="I937" s="114" t="str">
        <f t="shared" ca="1" si="184"/>
        <v>China</v>
      </c>
      <c r="J937" s="107">
        <f t="shared" ca="1" si="185"/>
        <v>1174.94</v>
      </c>
      <c r="K937" s="108">
        <f t="shared" ca="1" si="186"/>
        <v>216304.96170218944</v>
      </c>
      <c r="L937" s="111">
        <f t="shared" ca="1" si="187"/>
        <v>1604128.5891661104</v>
      </c>
      <c r="M937" s="102">
        <f t="shared" ca="1" si="188"/>
        <v>48</v>
      </c>
      <c r="N937" s="111">
        <f t="shared" ca="1" si="189"/>
        <v>26268.856912441152</v>
      </c>
      <c r="O937" s="102">
        <f t="shared" ca="1" si="190"/>
        <v>36</v>
      </c>
      <c r="P937" s="111">
        <f t="shared" ca="1" si="191"/>
        <v>412157.35709063587</v>
      </c>
      <c r="Q937" s="102">
        <f t="shared" ca="1" si="192"/>
        <v>108</v>
      </c>
      <c r="R937" s="110">
        <f t="shared" ca="1" si="193"/>
        <v>4</v>
      </c>
      <c r="S937">
        <f t="shared" ca="1" si="194"/>
        <v>203</v>
      </c>
    </row>
    <row r="938" spans="1:19">
      <c r="A938" s="49">
        <v>936</v>
      </c>
      <c r="B938">
        <v>1</v>
      </c>
      <c r="C938">
        <v>40</v>
      </c>
      <c r="D938">
        <v>44</v>
      </c>
      <c r="E938">
        <v>10000</v>
      </c>
      <c r="F938">
        <v>10999</v>
      </c>
      <c r="G938" s="61">
        <f t="shared" ca="1" si="182"/>
        <v>40</v>
      </c>
      <c r="H938" s="114">
        <f t="shared" ca="1" si="183"/>
        <v>10401</v>
      </c>
      <c r="I938" s="114" t="str">
        <f t="shared" ca="1" si="184"/>
        <v>China</v>
      </c>
      <c r="J938" s="107">
        <f t="shared" ca="1" si="185"/>
        <v>1352.13</v>
      </c>
      <c r="K938" s="108">
        <f t="shared" ca="1" si="186"/>
        <v>235684.83115675696</v>
      </c>
      <c r="L938" s="111">
        <f t="shared" ca="1" si="187"/>
        <v>2131980.5378508763</v>
      </c>
      <c r="M938" s="102">
        <f t="shared" ca="1" si="188"/>
        <v>72</v>
      </c>
      <c r="N938" s="111">
        <f t="shared" ca="1" si="189"/>
        <v>54489.627283241032</v>
      </c>
      <c r="O938" s="102">
        <f t="shared" ca="1" si="190"/>
        <v>120</v>
      </c>
      <c r="P938" s="111">
        <f t="shared" ca="1" si="191"/>
        <v>385020.08521303447</v>
      </c>
      <c r="Q938" s="102">
        <f t="shared" ca="1" si="192"/>
        <v>84</v>
      </c>
      <c r="R938" s="110">
        <f t="shared" ca="1" si="193"/>
        <v>4</v>
      </c>
      <c r="S938">
        <f t="shared" ca="1" si="194"/>
        <v>191</v>
      </c>
    </row>
    <row r="939" spans="1:19">
      <c r="A939" s="49">
        <v>937</v>
      </c>
      <c r="B939">
        <v>1</v>
      </c>
      <c r="C939">
        <v>40</v>
      </c>
      <c r="D939">
        <v>44</v>
      </c>
      <c r="E939">
        <v>10000</v>
      </c>
      <c r="F939">
        <v>10999</v>
      </c>
      <c r="G939" s="61">
        <f t="shared" ca="1" si="182"/>
        <v>44</v>
      </c>
      <c r="H939" s="114">
        <f t="shared" ca="1" si="183"/>
        <v>10886</v>
      </c>
      <c r="I939" s="114" t="str">
        <f t="shared" ca="1" si="184"/>
        <v>China</v>
      </c>
      <c r="J939" s="107">
        <f t="shared" ca="1" si="185"/>
        <v>1415.18</v>
      </c>
      <c r="K939" s="108">
        <f t="shared" ca="1" si="186"/>
        <v>301094.35692366626</v>
      </c>
      <c r="L939" s="111">
        <f t="shared" ca="1" si="187"/>
        <v>3572398.2249570182</v>
      </c>
      <c r="M939" s="102">
        <f t="shared" ca="1" si="188"/>
        <v>120</v>
      </c>
      <c r="N939" s="111">
        <f t="shared" ca="1" si="189"/>
        <v>64303.16804922634</v>
      </c>
      <c r="O939" s="102">
        <f t="shared" ca="1" si="190"/>
        <v>120</v>
      </c>
      <c r="P939" s="111">
        <f t="shared" ca="1" si="191"/>
        <v>589445.70711790805</v>
      </c>
      <c r="Q939" s="102">
        <f t="shared" ca="1" si="192"/>
        <v>120</v>
      </c>
      <c r="R939" s="110">
        <f t="shared" ca="1" si="193"/>
        <v>3</v>
      </c>
      <c r="S939">
        <f t="shared" ca="1" si="194"/>
        <v>239</v>
      </c>
    </row>
    <row r="940" spans="1:19">
      <c r="A940" s="49">
        <v>938</v>
      </c>
      <c r="B940">
        <v>1</v>
      </c>
      <c r="C940">
        <v>40</v>
      </c>
      <c r="D940">
        <v>44</v>
      </c>
      <c r="E940">
        <v>10000</v>
      </c>
      <c r="F940">
        <v>10999</v>
      </c>
      <c r="G940" s="61">
        <f t="shared" ca="1" si="182"/>
        <v>41</v>
      </c>
      <c r="H940" s="114">
        <f t="shared" ca="1" si="183"/>
        <v>10446</v>
      </c>
      <c r="I940" s="114" t="str">
        <f t="shared" ca="1" si="184"/>
        <v>Singapore</v>
      </c>
      <c r="J940" s="107">
        <f t="shared" ca="1" si="185"/>
        <v>1357.98</v>
      </c>
      <c r="K940" s="108">
        <f t="shared" ca="1" si="186"/>
        <v>250002.39322207021</v>
      </c>
      <c r="L940" s="111">
        <f t="shared" ca="1" si="187"/>
        <v>1530745.9788022621</v>
      </c>
      <c r="M940" s="102">
        <f t="shared" ca="1" si="188"/>
        <v>24</v>
      </c>
      <c r="N940" s="111">
        <f t="shared" ca="1" si="189"/>
        <v>47726.260395541714</v>
      </c>
      <c r="O940" s="102">
        <f t="shared" ca="1" si="190"/>
        <v>96</v>
      </c>
      <c r="P940" s="111">
        <f t="shared" ca="1" si="191"/>
        <v>476365.98275821889</v>
      </c>
      <c r="Q940" s="102">
        <f t="shared" ca="1" si="192"/>
        <v>108</v>
      </c>
      <c r="R940" s="110">
        <f t="shared" ca="1" si="193"/>
        <v>3</v>
      </c>
      <c r="S940">
        <f t="shared" ca="1" si="194"/>
        <v>203</v>
      </c>
    </row>
    <row r="941" spans="1:19">
      <c r="A941" s="49">
        <v>939</v>
      </c>
      <c r="B941">
        <v>1</v>
      </c>
      <c r="C941">
        <v>40</v>
      </c>
      <c r="D941">
        <v>44</v>
      </c>
      <c r="E941">
        <v>10000</v>
      </c>
      <c r="F941">
        <v>10999</v>
      </c>
      <c r="G941" s="61">
        <f t="shared" ca="1" si="182"/>
        <v>43</v>
      </c>
      <c r="H941" s="114">
        <f t="shared" ca="1" si="183"/>
        <v>10062</v>
      </c>
      <c r="I941" s="114" t="str">
        <f t="shared" ca="1" si="184"/>
        <v>Singapore</v>
      </c>
      <c r="J941" s="107">
        <f t="shared" ca="1" si="185"/>
        <v>1308.06</v>
      </c>
      <c r="K941" s="108">
        <f t="shared" ca="1" si="186"/>
        <v>265960.41837512556</v>
      </c>
      <c r="L941" s="111">
        <f t="shared" ca="1" si="187"/>
        <v>3210349.7800816498</v>
      </c>
      <c r="M941" s="102">
        <f t="shared" ca="1" si="188"/>
        <v>120</v>
      </c>
      <c r="N941" s="111">
        <f t="shared" ca="1" si="189"/>
        <v>49077.151570371301</v>
      </c>
      <c r="O941" s="102">
        <f t="shared" ca="1" si="190"/>
        <v>96</v>
      </c>
      <c r="P941" s="111">
        <f t="shared" ca="1" si="191"/>
        <v>291439.99191869865</v>
      </c>
      <c r="Q941" s="102">
        <f t="shared" ca="1" si="192"/>
        <v>36</v>
      </c>
      <c r="R941" s="110">
        <f t="shared" ca="1" si="193"/>
        <v>3</v>
      </c>
      <c r="S941">
        <f t="shared" ca="1" si="194"/>
        <v>227</v>
      </c>
    </row>
    <row r="942" spans="1:19">
      <c r="A942" s="49">
        <v>940</v>
      </c>
      <c r="B942">
        <v>1</v>
      </c>
      <c r="C942">
        <v>40</v>
      </c>
      <c r="D942">
        <v>44</v>
      </c>
      <c r="E942">
        <v>10000</v>
      </c>
      <c r="F942">
        <v>10999</v>
      </c>
      <c r="G942" s="61">
        <f t="shared" ca="1" si="182"/>
        <v>42</v>
      </c>
      <c r="H942" s="114">
        <f t="shared" ca="1" si="183"/>
        <v>10773</v>
      </c>
      <c r="I942" s="114" t="str">
        <f t="shared" ca="1" si="184"/>
        <v>China</v>
      </c>
      <c r="J942" s="107">
        <f t="shared" ca="1" si="185"/>
        <v>1400.49</v>
      </c>
      <c r="K942" s="108">
        <f t="shared" ca="1" si="186"/>
        <v>271374.20792960073</v>
      </c>
      <c r="L942" s="111">
        <f t="shared" ca="1" si="187"/>
        <v>1815791.8942676568</v>
      </c>
      <c r="M942" s="102">
        <f t="shared" ca="1" si="188"/>
        <v>36</v>
      </c>
      <c r="N942" s="111">
        <f t="shared" ca="1" si="189"/>
        <v>50892.923527144769</v>
      </c>
      <c r="O942" s="102">
        <f t="shared" ca="1" si="190"/>
        <v>96</v>
      </c>
      <c r="P942" s="111">
        <f t="shared" ca="1" si="191"/>
        <v>428450.33579464722</v>
      </c>
      <c r="Q942" s="102">
        <f t="shared" ca="1" si="192"/>
        <v>84</v>
      </c>
      <c r="R942" s="110">
        <f t="shared" ca="1" si="193"/>
        <v>4</v>
      </c>
      <c r="S942">
        <f t="shared" ca="1" si="194"/>
        <v>215</v>
      </c>
    </row>
    <row r="943" spans="1:19">
      <c r="A943" s="49">
        <v>941</v>
      </c>
      <c r="B943">
        <v>1</v>
      </c>
      <c r="C943">
        <v>40</v>
      </c>
      <c r="D943">
        <v>44</v>
      </c>
      <c r="E943">
        <v>10000</v>
      </c>
      <c r="F943">
        <v>10999</v>
      </c>
      <c r="G943" s="61">
        <f t="shared" ca="1" si="182"/>
        <v>40</v>
      </c>
      <c r="H943" s="114">
        <f t="shared" ca="1" si="183"/>
        <v>10487</v>
      </c>
      <c r="I943" s="114" t="str">
        <f t="shared" ca="1" si="184"/>
        <v>Malaysia</v>
      </c>
      <c r="J943" s="107">
        <f t="shared" ca="1" si="185"/>
        <v>1363.31</v>
      </c>
      <c r="K943" s="108">
        <f t="shared" ca="1" si="186"/>
        <v>237633.57603508409</v>
      </c>
      <c r="L943" s="111">
        <f t="shared" ca="1" si="187"/>
        <v>1960002.8798829145</v>
      </c>
      <c r="M943" s="102">
        <f t="shared" ca="1" si="188"/>
        <v>60</v>
      </c>
      <c r="N943" s="111">
        <f t="shared" ca="1" si="189"/>
        <v>26361.208190303601</v>
      </c>
      <c r="O943" s="102">
        <f t="shared" ca="1" si="190"/>
        <v>24</v>
      </c>
      <c r="P943" s="111">
        <f t="shared" ca="1" si="191"/>
        <v>388203.599041351</v>
      </c>
      <c r="Q943" s="102">
        <f t="shared" ca="1" si="192"/>
        <v>84</v>
      </c>
      <c r="R943" s="110">
        <f t="shared" ca="1" si="193"/>
        <v>1</v>
      </c>
      <c r="S943">
        <f t="shared" ca="1" si="194"/>
        <v>191</v>
      </c>
    </row>
    <row r="944" spans="1:19">
      <c r="A944" s="49">
        <v>942</v>
      </c>
      <c r="B944">
        <v>0</v>
      </c>
      <c r="C944">
        <v>40</v>
      </c>
      <c r="D944">
        <v>44</v>
      </c>
      <c r="E944">
        <v>10000</v>
      </c>
      <c r="F944">
        <v>10999</v>
      </c>
      <c r="G944" s="61">
        <f t="shared" ca="1" si="182"/>
        <v>41</v>
      </c>
      <c r="H944" s="114">
        <f t="shared" ca="1" si="183"/>
        <v>10537</v>
      </c>
      <c r="I944" s="114" t="str">
        <f t="shared" ca="1" si="184"/>
        <v>Malaysia</v>
      </c>
      <c r="J944" s="107">
        <f t="shared" ca="1" si="185"/>
        <v>1369.81</v>
      </c>
      <c r="K944" s="108">
        <f t="shared" ca="1" si="186"/>
        <v>252180.2811967216</v>
      </c>
      <c r="L944" s="111">
        <f t="shared" ca="1" si="187"/>
        <v>3166374.3704687101</v>
      </c>
      <c r="M944" s="102">
        <f t="shared" ca="1" si="188"/>
        <v>120</v>
      </c>
      <c r="N944" s="111">
        <f t="shared" ca="1" si="189"/>
        <v>30625.685470944052</v>
      </c>
      <c r="O944" s="102">
        <f t="shared" ca="1" si="190"/>
        <v>36</v>
      </c>
      <c r="P944" s="111">
        <f t="shared" ca="1" si="191"/>
        <v>404649.04628931032</v>
      </c>
      <c r="Q944" s="102">
        <f t="shared" ca="1" si="192"/>
        <v>84</v>
      </c>
      <c r="R944" s="110">
        <f t="shared" ca="1" si="193"/>
        <v>3</v>
      </c>
      <c r="S944">
        <f t="shared" ca="1" si="194"/>
        <v>203</v>
      </c>
    </row>
    <row r="945" spans="1:19">
      <c r="A945" s="49">
        <v>943</v>
      </c>
      <c r="B945">
        <v>0</v>
      </c>
      <c r="C945">
        <v>40</v>
      </c>
      <c r="D945">
        <v>44</v>
      </c>
      <c r="E945">
        <v>10000</v>
      </c>
      <c r="F945">
        <v>10999</v>
      </c>
      <c r="G945" s="61">
        <f t="shared" ca="1" si="182"/>
        <v>44</v>
      </c>
      <c r="H945" s="114">
        <f t="shared" ca="1" si="183"/>
        <v>10476</v>
      </c>
      <c r="I945" s="114" t="str">
        <f t="shared" ca="1" si="184"/>
        <v>Malaysia</v>
      </c>
      <c r="J945" s="107">
        <f t="shared" ca="1" si="185"/>
        <v>1361.88</v>
      </c>
      <c r="K945" s="108">
        <f t="shared" ca="1" si="186"/>
        <v>289754.2240613933</v>
      </c>
      <c r="L945" s="111">
        <f t="shared" ca="1" si="187"/>
        <v>2087962.4937551399</v>
      </c>
      <c r="M945" s="102">
        <f t="shared" ca="1" si="188"/>
        <v>48</v>
      </c>
      <c r="N945" s="111">
        <f t="shared" ca="1" si="189"/>
        <v>52683.268213979842</v>
      </c>
      <c r="O945" s="102">
        <f t="shared" ca="1" si="190"/>
        <v>96</v>
      </c>
      <c r="P945" s="111">
        <f t="shared" ca="1" si="191"/>
        <v>523698.61433048762</v>
      </c>
      <c r="Q945" s="102">
        <f t="shared" ca="1" si="192"/>
        <v>108</v>
      </c>
      <c r="R945" s="110">
        <f t="shared" ca="1" si="193"/>
        <v>1</v>
      </c>
      <c r="S945">
        <f t="shared" ca="1" si="194"/>
        <v>239</v>
      </c>
    </row>
    <row r="946" spans="1:19">
      <c r="A946" s="49">
        <v>944</v>
      </c>
      <c r="B946">
        <v>0</v>
      </c>
      <c r="C946">
        <v>40</v>
      </c>
      <c r="D946">
        <v>44</v>
      </c>
      <c r="E946">
        <v>10000</v>
      </c>
      <c r="F946">
        <v>10999</v>
      </c>
      <c r="G946" s="61">
        <f t="shared" ca="1" si="182"/>
        <v>41</v>
      </c>
      <c r="H946" s="114">
        <f t="shared" ca="1" si="183"/>
        <v>10482</v>
      </c>
      <c r="I946" s="114" t="str">
        <f t="shared" ca="1" si="184"/>
        <v>Malaysia</v>
      </c>
      <c r="J946" s="107">
        <f t="shared" ca="1" si="185"/>
        <v>1362.66</v>
      </c>
      <c r="K946" s="108">
        <f t="shared" ca="1" si="186"/>
        <v>250863.97527797631</v>
      </c>
      <c r="L946" s="111">
        <f t="shared" ca="1" si="187"/>
        <v>1536021.3813713682</v>
      </c>
      <c r="M946" s="102">
        <f t="shared" ca="1" si="188"/>
        <v>24</v>
      </c>
      <c r="N946" s="111">
        <f t="shared" ca="1" si="189"/>
        <v>40196.937774814105</v>
      </c>
      <c r="O946" s="102">
        <f t="shared" ca="1" si="190"/>
        <v>72</v>
      </c>
      <c r="P946" s="111">
        <f t="shared" ca="1" si="191"/>
        <v>279270.09475900733</v>
      </c>
      <c r="Q946" s="102">
        <f t="shared" ca="1" si="192"/>
        <v>36</v>
      </c>
      <c r="R946" s="110">
        <f t="shared" ca="1" si="193"/>
        <v>7</v>
      </c>
      <c r="S946">
        <f t="shared" ca="1" si="194"/>
        <v>203</v>
      </c>
    </row>
    <row r="947" spans="1:19">
      <c r="A947" s="49">
        <v>945</v>
      </c>
      <c r="B947">
        <v>1</v>
      </c>
      <c r="C947">
        <v>40</v>
      </c>
      <c r="D947">
        <v>44</v>
      </c>
      <c r="E947">
        <v>11000</v>
      </c>
      <c r="F947">
        <v>11999</v>
      </c>
      <c r="G947" s="61">
        <f t="shared" ca="1" si="182"/>
        <v>44</v>
      </c>
      <c r="H947" s="114">
        <f t="shared" ca="1" si="183"/>
        <v>11971</v>
      </c>
      <c r="I947" s="114" t="str">
        <f t="shared" ca="1" si="184"/>
        <v>China</v>
      </c>
      <c r="J947" s="107">
        <f t="shared" ca="1" si="185"/>
        <v>1556.23</v>
      </c>
      <c r="K947" s="108">
        <f t="shared" ca="1" si="186"/>
        <v>331104.22071773</v>
      </c>
      <c r="L947" s="111">
        <f t="shared" ca="1" si="187"/>
        <v>3080299.4135379232</v>
      </c>
      <c r="M947" s="102">
        <f t="shared" ca="1" si="188"/>
        <v>84</v>
      </c>
      <c r="N947" s="111">
        <f t="shared" ca="1" si="189"/>
        <v>42946.733698870761</v>
      </c>
      <c r="O947" s="102">
        <f t="shared" ca="1" si="190"/>
        <v>48</v>
      </c>
      <c r="P947" s="111">
        <f t="shared" ca="1" si="191"/>
        <v>598434.14587154146</v>
      </c>
      <c r="Q947" s="102">
        <f t="shared" ca="1" si="192"/>
        <v>108</v>
      </c>
      <c r="R947" s="110">
        <f t="shared" ca="1" si="193"/>
        <v>1</v>
      </c>
      <c r="S947">
        <f t="shared" ca="1" si="194"/>
        <v>239</v>
      </c>
    </row>
    <row r="948" spans="1:19">
      <c r="A948" s="49">
        <v>946</v>
      </c>
      <c r="B948">
        <v>1</v>
      </c>
      <c r="C948">
        <v>40</v>
      </c>
      <c r="D948">
        <v>44</v>
      </c>
      <c r="E948">
        <v>11000</v>
      </c>
      <c r="F948">
        <v>11999</v>
      </c>
      <c r="G948" s="61">
        <f t="shared" ca="1" si="182"/>
        <v>43</v>
      </c>
      <c r="H948" s="114">
        <f t="shared" ca="1" si="183"/>
        <v>11540</v>
      </c>
      <c r="I948" s="114" t="str">
        <f t="shared" ca="1" si="184"/>
        <v>Malaysia</v>
      </c>
      <c r="J948" s="107">
        <f t="shared" ca="1" si="185"/>
        <v>1500.2</v>
      </c>
      <c r="K948" s="108">
        <f t="shared" ca="1" si="186"/>
        <v>305027.15444732161</v>
      </c>
      <c r="L948" s="111">
        <f t="shared" ca="1" si="187"/>
        <v>2422044.483978576</v>
      </c>
      <c r="M948" s="102">
        <f t="shared" ca="1" si="188"/>
        <v>60</v>
      </c>
      <c r="N948" s="111">
        <f t="shared" ca="1" si="189"/>
        <v>66274.48383209703</v>
      </c>
      <c r="O948" s="102">
        <f t="shared" ca="1" si="190"/>
        <v>120</v>
      </c>
      <c r="P948" s="111">
        <f t="shared" ca="1" si="191"/>
        <v>560218.71579679556</v>
      </c>
      <c r="Q948" s="102">
        <f t="shared" ca="1" si="192"/>
        <v>108</v>
      </c>
      <c r="R948" s="110">
        <f t="shared" ca="1" si="193"/>
        <v>5</v>
      </c>
      <c r="S948">
        <f t="shared" ca="1" si="194"/>
        <v>227</v>
      </c>
    </row>
    <row r="949" spans="1:19">
      <c r="A949" s="49">
        <v>947</v>
      </c>
      <c r="B949">
        <v>1</v>
      </c>
      <c r="C949">
        <v>40</v>
      </c>
      <c r="D949">
        <v>44</v>
      </c>
      <c r="E949">
        <v>11000</v>
      </c>
      <c r="F949">
        <v>11999</v>
      </c>
      <c r="G949" s="61">
        <f t="shared" ca="1" si="182"/>
        <v>41</v>
      </c>
      <c r="H949" s="114">
        <f t="shared" ca="1" si="183"/>
        <v>11564</v>
      </c>
      <c r="I949" s="114" t="str">
        <f t="shared" ca="1" si="184"/>
        <v>China</v>
      </c>
      <c r="J949" s="107">
        <f t="shared" ca="1" si="185"/>
        <v>1503.3200000000002</v>
      </c>
      <c r="K949" s="108">
        <f t="shared" ca="1" si="186"/>
        <v>276759.3026249301</v>
      </c>
      <c r="L949" s="111">
        <f t="shared" ca="1" si="187"/>
        <v>2691446.0566313709</v>
      </c>
      <c r="M949" s="102">
        <f t="shared" ca="1" si="188"/>
        <v>84</v>
      </c>
      <c r="N949" s="111">
        <f t="shared" ca="1" si="189"/>
        <v>33610.650734174531</v>
      </c>
      <c r="O949" s="102">
        <f t="shared" ca="1" si="190"/>
        <v>36</v>
      </c>
      <c r="P949" s="111">
        <f t="shared" ca="1" si="191"/>
        <v>338656.07389292854</v>
      </c>
      <c r="Q949" s="102">
        <f t="shared" ca="1" si="192"/>
        <v>48</v>
      </c>
      <c r="R949" s="110">
        <f t="shared" ca="1" si="193"/>
        <v>1</v>
      </c>
      <c r="S949">
        <f t="shared" ca="1" si="194"/>
        <v>203</v>
      </c>
    </row>
    <row r="950" spans="1:19">
      <c r="A950" s="49">
        <v>948</v>
      </c>
      <c r="B950">
        <v>1</v>
      </c>
      <c r="C950">
        <v>40</v>
      </c>
      <c r="D950">
        <v>44</v>
      </c>
      <c r="E950">
        <v>11000</v>
      </c>
      <c r="F950">
        <v>11999</v>
      </c>
      <c r="G950" s="61">
        <f t="shared" ca="1" si="182"/>
        <v>44</v>
      </c>
      <c r="H950" s="114">
        <f t="shared" ca="1" si="183"/>
        <v>11478</v>
      </c>
      <c r="I950" s="114" t="str">
        <f t="shared" ca="1" si="184"/>
        <v>China</v>
      </c>
      <c r="J950" s="107">
        <f t="shared" ca="1" si="185"/>
        <v>1492.14</v>
      </c>
      <c r="K950" s="108">
        <f t="shared" ca="1" si="186"/>
        <v>317468.40242236276</v>
      </c>
      <c r="L950" s="111">
        <f t="shared" ca="1" si="187"/>
        <v>3766671.5805673948</v>
      </c>
      <c r="M950" s="102">
        <f t="shared" ca="1" si="188"/>
        <v>120</v>
      </c>
      <c r="N950" s="111">
        <f t="shared" ca="1" si="189"/>
        <v>41178.064438696732</v>
      </c>
      <c r="O950" s="102">
        <f t="shared" ca="1" si="190"/>
        <v>48</v>
      </c>
      <c r="P950" s="111">
        <f t="shared" ca="1" si="191"/>
        <v>377465.5906880534</v>
      </c>
      <c r="Q950" s="102">
        <f t="shared" ca="1" si="192"/>
        <v>48</v>
      </c>
      <c r="R950" s="110">
        <f t="shared" ca="1" si="193"/>
        <v>2</v>
      </c>
      <c r="S950">
        <f t="shared" ca="1" si="194"/>
        <v>239</v>
      </c>
    </row>
    <row r="951" spans="1:19">
      <c r="A951" s="49">
        <v>949</v>
      </c>
      <c r="B951">
        <v>0</v>
      </c>
      <c r="C951">
        <v>40</v>
      </c>
      <c r="D951">
        <v>44</v>
      </c>
      <c r="E951">
        <v>11000</v>
      </c>
      <c r="F951">
        <v>11999</v>
      </c>
      <c r="G951" s="61">
        <f t="shared" ca="1" si="182"/>
        <v>40</v>
      </c>
      <c r="H951" s="114">
        <f t="shared" ca="1" si="183"/>
        <v>11936</v>
      </c>
      <c r="I951" s="114" t="str">
        <f t="shared" ca="1" si="184"/>
        <v>China</v>
      </c>
      <c r="J951" s="107">
        <f t="shared" ca="1" si="185"/>
        <v>1551.68</v>
      </c>
      <c r="K951" s="108">
        <f t="shared" ca="1" si="186"/>
        <v>270467.66125248058</v>
      </c>
      <c r="L951" s="111">
        <f t="shared" ca="1" si="187"/>
        <v>2677830.941140729</v>
      </c>
      <c r="M951" s="102">
        <f t="shared" ca="1" si="188"/>
        <v>84</v>
      </c>
      <c r="N951" s="111">
        <f t="shared" ca="1" si="189"/>
        <v>27071.263064727635</v>
      </c>
      <c r="O951" s="102">
        <f t="shared" ca="1" si="190"/>
        <v>12</v>
      </c>
      <c r="P951" s="111">
        <f t="shared" ca="1" si="191"/>
        <v>573203.70667727571</v>
      </c>
      <c r="Q951" s="102">
        <f t="shared" ca="1" si="192"/>
        <v>120</v>
      </c>
      <c r="R951" s="110">
        <f t="shared" ca="1" si="193"/>
        <v>6</v>
      </c>
      <c r="S951">
        <f t="shared" ca="1" si="194"/>
        <v>191</v>
      </c>
    </row>
    <row r="952" spans="1:19">
      <c r="A952" s="49">
        <v>950</v>
      </c>
      <c r="B952">
        <v>0</v>
      </c>
      <c r="C952">
        <v>40</v>
      </c>
      <c r="D952">
        <v>44</v>
      </c>
      <c r="E952">
        <v>11000</v>
      </c>
      <c r="F952">
        <v>11999</v>
      </c>
      <c r="G952" s="61">
        <f t="shared" ca="1" si="182"/>
        <v>43</v>
      </c>
      <c r="H952" s="114">
        <f t="shared" ca="1" si="183"/>
        <v>11134</v>
      </c>
      <c r="I952" s="114" t="str">
        <f t="shared" ca="1" si="184"/>
        <v>Malaysia</v>
      </c>
      <c r="J952" s="107">
        <f t="shared" ca="1" si="185"/>
        <v>1447.42</v>
      </c>
      <c r="K952" s="108">
        <f t="shared" ca="1" si="186"/>
        <v>294295.69650056143</v>
      </c>
      <c r="L952" s="111">
        <f t="shared" ca="1" si="187"/>
        <v>1621380.4338284514</v>
      </c>
      <c r="M952" s="102">
        <f t="shared" ca="1" si="188"/>
        <v>12</v>
      </c>
      <c r="N952" s="111">
        <f t="shared" ca="1" si="189"/>
        <v>45872.201452507856</v>
      </c>
      <c r="O952" s="102">
        <f t="shared" ca="1" si="190"/>
        <v>72</v>
      </c>
      <c r="P952" s="111">
        <f t="shared" ca="1" si="191"/>
        <v>540509.11453046126</v>
      </c>
      <c r="Q952" s="102">
        <f t="shared" ca="1" si="192"/>
        <v>108</v>
      </c>
      <c r="R952" s="110">
        <f t="shared" ca="1" si="193"/>
        <v>5</v>
      </c>
      <c r="S952">
        <f t="shared" ca="1" si="194"/>
        <v>227</v>
      </c>
    </row>
    <row r="953" spans="1:19">
      <c r="A953" s="49">
        <v>951</v>
      </c>
      <c r="B953">
        <v>1</v>
      </c>
      <c r="C953">
        <v>40</v>
      </c>
      <c r="D953">
        <v>44</v>
      </c>
      <c r="E953">
        <v>12000</v>
      </c>
      <c r="F953">
        <v>20000</v>
      </c>
      <c r="G953" s="61">
        <f t="shared" ca="1" si="182"/>
        <v>42</v>
      </c>
      <c r="H953" s="114">
        <f t="shared" ca="1" si="183"/>
        <v>16262</v>
      </c>
      <c r="I953" s="114" t="str">
        <f t="shared" ca="1" si="184"/>
        <v>Singapore</v>
      </c>
      <c r="J953" s="107">
        <f t="shared" ca="1" si="185"/>
        <v>2114.06</v>
      </c>
      <c r="K953" s="108">
        <f t="shared" ca="1" si="186"/>
        <v>409643.30913869542</v>
      </c>
      <c r="L953" s="111">
        <f t="shared" ca="1" si="187"/>
        <v>3006049.5993496692</v>
      </c>
      <c r="M953" s="102">
        <f t="shared" ca="1" si="188"/>
        <v>48</v>
      </c>
      <c r="N953" s="111">
        <f t="shared" ca="1" si="189"/>
        <v>59221.007590521789</v>
      </c>
      <c r="O953" s="102">
        <f t="shared" ca="1" si="190"/>
        <v>60</v>
      </c>
      <c r="P953" s="111">
        <f t="shared" ca="1" si="191"/>
        <v>411454.95577405777</v>
      </c>
      <c r="Q953" s="102">
        <f t="shared" ca="1" si="192"/>
        <v>24</v>
      </c>
      <c r="R953" s="110">
        <f t="shared" ca="1" si="193"/>
        <v>2</v>
      </c>
      <c r="S953">
        <f t="shared" ca="1" si="194"/>
        <v>215</v>
      </c>
    </row>
    <row r="954" spans="1:19">
      <c r="A954" s="49">
        <v>952</v>
      </c>
      <c r="B954">
        <v>1</v>
      </c>
      <c r="C954">
        <v>40</v>
      </c>
      <c r="D954">
        <v>44</v>
      </c>
      <c r="E954">
        <v>12000</v>
      </c>
      <c r="F954">
        <v>20000</v>
      </c>
      <c r="G954" s="61">
        <f t="shared" ca="1" si="182"/>
        <v>44</v>
      </c>
      <c r="H954" s="114">
        <f t="shared" ca="1" si="183"/>
        <v>17841</v>
      </c>
      <c r="I954" s="114" t="str">
        <f t="shared" ca="1" si="184"/>
        <v>China</v>
      </c>
      <c r="J954" s="107">
        <f t="shared" ca="1" si="185"/>
        <v>2319.33</v>
      </c>
      <c r="K954" s="108">
        <f t="shared" ca="1" si="186"/>
        <v>493461.73267271073</v>
      </c>
      <c r="L954" s="111">
        <f t="shared" ca="1" si="187"/>
        <v>4222339.50061737</v>
      </c>
      <c r="M954" s="102">
        <f t="shared" ca="1" si="188"/>
        <v>72</v>
      </c>
      <c r="N954" s="111">
        <f t="shared" ca="1" si="189"/>
        <v>89721.476537382041</v>
      </c>
      <c r="O954" s="102">
        <f t="shared" ca="1" si="190"/>
        <v>96</v>
      </c>
      <c r="P954" s="111">
        <f t="shared" ca="1" si="191"/>
        <v>757470.35361235193</v>
      </c>
      <c r="Q954" s="102">
        <f t="shared" ca="1" si="192"/>
        <v>84</v>
      </c>
      <c r="R954" s="110">
        <f t="shared" ca="1" si="193"/>
        <v>4</v>
      </c>
      <c r="S954">
        <f t="shared" ca="1" si="194"/>
        <v>239</v>
      </c>
    </row>
    <row r="955" spans="1:19">
      <c r="A955" s="49">
        <v>953</v>
      </c>
      <c r="B955">
        <v>1</v>
      </c>
      <c r="C955">
        <v>40</v>
      </c>
      <c r="D955">
        <v>44</v>
      </c>
      <c r="E955">
        <v>12000</v>
      </c>
      <c r="F955">
        <v>20000</v>
      </c>
      <c r="G955" s="61">
        <f t="shared" ca="1" si="182"/>
        <v>42</v>
      </c>
      <c r="H955" s="114">
        <f t="shared" ca="1" si="183"/>
        <v>14079</v>
      </c>
      <c r="I955" s="114" t="str">
        <f t="shared" ca="1" si="184"/>
        <v>Singapore</v>
      </c>
      <c r="J955" s="107">
        <f t="shared" ca="1" si="185"/>
        <v>1830.27</v>
      </c>
      <c r="K955" s="108">
        <f t="shared" ca="1" si="186"/>
        <v>354653.06538947817</v>
      </c>
      <c r="L955" s="111">
        <f t="shared" ca="1" si="187"/>
        <v>1959291.4791520776</v>
      </c>
      <c r="M955" s="102">
        <f t="shared" ca="1" si="188"/>
        <v>12</v>
      </c>
      <c r="N955" s="111">
        <f t="shared" ca="1" si="189"/>
        <v>51271.219153053527</v>
      </c>
      <c r="O955" s="102">
        <f t="shared" ca="1" si="190"/>
        <v>60</v>
      </c>
      <c r="P955" s="111">
        <f t="shared" ca="1" si="191"/>
        <v>391548.14100993844</v>
      </c>
      <c r="Q955" s="102">
        <f t="shared" ca="1" si="192"/>
        <v>36</v>
      </c>
      <c r="R955" s="110">
        <f t="shared" ca="1" si="193"/>
        <v>4</v>
      </c>
      <c r="S955">
        <f t="shared" ca="1" si="194"/>
        <v>215</v>
      </c>
    </row>
    <row r="956" spans="1:19">
      <c r="A956" s="49">
        <v>954</v>
      </c>
      <c r="B956">
        <v>1</v>
      </c>
      <c r="C956">
        <v>40</v>
      </c>
      <c r="D956">
        <v>44</v>
      </c>
      <c r="E956">
        <v>12000</v>
      </c>
      <c r="F956">
        <v>20000</v>
      </c>
      <c r="G956" s="61">
        <f t="shared" ca="1" si="182"/>
        <v>41</v>
      </c>
      <c r="H956" s="114">
        <f t="shared" ca="1" si="183"/>
        <v>19965</v>
      </c>
      <c r="I956" s="114" t="str">
        <f t="shared" ca="1" si="184"/>
        <v>China</v>
      </c>
      <c r="J956" s="107">
        <f t="shared" ca="1" si="185"/>
        <v>2595.4500000000003</v>
      </c>
      <c r="K956" s="108">
        <f t="shared" ca="1" si="186"/>
        <v>477819.04850455985</v>
      </c>
      <c r="L956" s="111">
        <f t="shared" ca="1" si="187"/>
        <v>2647831.5144021446</v>
      </c>
      <c r="M956" s="102">
        <f t="shared" ca="1" si="188"/>
        <v>12</v>
      </c>
      <c r="N956" s="111">
        <f t="shared" ca="1" si="189"/>
        <v>52661.706146100798</v>
      </c>
      <c r="O956" s="102">
        <f t="shared" ca="1" si="190"/>
        <v>24</v>
      </c>
      <c r="P956" s="111">
        <f t="shared" ca="1" si="191"/>
        <v>766709.51970827393</v>
      </c>
      <c r="Q956" s="102">
        <f t="shared" ca="1" si="192"/>
        <v>84</v>
      </c>
      <c r="R956" s="110">
        <f t="shared" ca="1" si="193"/>
        <v>2</v>
      </c>
      <c r="S956">
        <f t="shared" ca="1" si="194"/>
        <v>203</v>
      </c>
    </row>
    <row r="957" spans="1:19">
      <c r="A957" s="49">
        <v>955</v>
      </c>
      <c r="B957">
        <v>1</v>
      </c>
      <c r="C957">
        <v>40</v>
      </c>
      <c r="D957">
        <v>44</v>
      </c>
      <c r="E957">
        <v>12000</v>
      </c>
      <c r="F957">
        <v>20000</v>
      </c>
      <c r="G957" s="61">
        <f t="shared" ca="1" si="182"/>
        <v>40</v>
      </c>
      <c r="H957" s="114">
        <f t="shared" ca="1" si="183"/>
        <v>17023</v>
      </c>
      <c r="I957" s="114" t="str">
        <f t="shared" ca="1" si="184"/>
        <v>China</v>
      </c>
      <c r="J957" s="107">
        <f t="shared" ca="1" si="185"/>
        <v>2212.9900000000002</v>
      </c>
      <c r="K957" s="108">
        <f t="shared" ca="1" si="186"/>
        <v>385738.18678795052</v>
      </c>
      <c r="L957" s="111">
        <f t="shared" ca="1" si="187"/>
        <v>2894447.0143507067</v>
      </c>
      <c r="M957" s="102">
        <f t="shared" ca="1" si="188"/>
        <v>48</v>
      </c>
      <c r="N957" s="111">
        <f t="shared" ca="1" si="189"/>
        <v>81902.930746652433</v>
      </c>
      <c r="O957" s="102">
        <f t="shared" ca="1" si="190"/>
        <v>108</v>
      </c>
      <c r="P957" s="111">
        <f t="shared" ca="1" si="191"/>
        <v>817497.2100173647</v>
      </c>
      <c r="Q957" s="102">
        <f t="shared" ca="1" si="192"/>
        <v>120</v>
      </c>
      <c r="R957" s="110">
        <f t="shared" ca="1" si="193"/>
        <v>3</v>
      </c>
      <c r="S957">
        <f t="shared" ca="1" si="194"/>
        <v>191</v>
      </c>
    </row>
    <row r="958" spans="1:19">
      <c r="A958" s="49">
        <v>956</v>
      </c>
      <c r="B958">
        <v>1</v>
      </c>
      <c r="C958">
        <v>40</v>
      </c>
      <c r="D958">
        <v>44</v>
      </c>
      <c r="E958">
        <v>12000</v>
      </c>
      <c r="F958">
        <v>20000</v>
      </c>
      <c r="G958" s="61">
        <f t="shared" ca="1" si="182"/>
        <v>41</v>
      </c>
      <c r="H958" s="114">
        <f t="shared" ca="1" si="183"/>
        <v>17833</v>
      </c>
      <c r="I958" s="114" t="str">
        <f t="shared" ca="1" si="184"/>
        <v>Malaysia</v>
      </c>
      <c r="J958" s="107">
        <f t="shared" ca="1" si="185"/>
        <v>2318.29</v>
      </c>
      <c r="K958" s="108">
        <f t="shared" ca="1" si="186"/>
        <v>426794.24452701298</v>
      </c>
      <c r="L958" s="111">
        <f t="shared" ca="1" si="187"/>
        <v>3799274.9016210847</v>
      </c>
      <c r="M958" s="102">
        <f t="shared" ca="1" si="188"/>
        <v>72</v>
      </c>
      <c r="N958" s="111">
        <f t="shared" ca="1" si="189"/>
        <v>74709.273218810966</v>
      </c>
      <c r="O958" s="102">
        <f t="shared" ca="1" si="190"/>
        <v>84</v>
      </c>
      <c r="P958" s="111">
        <f t="shared" ca="1" si="191"/>
        <v>884206.36182156252</v>
      </c>
      <c r="Q958" s="102">
        <f t="shared" ca="1" si="192"/>
        <v>120</v>
      </c>
      <c r="R958" s="110">
        <f t="shared" ca="1" si="193"/>
        <v>3</v>
      </c>
      <c r="S958">
        <f t="shared" ca="1" si="194"/>
        <v>203</v>
      </c>
    </row>
    <row r="959" spans="1:19">
      <c r="A959" s="49">
        <v>957</v>
      </c>
      <c r="B959">
        <v>1</v>
      </c>
      <c r="C959">
        <v>40</v>
      </c>
      <c r="D959">
        <v>44</v>
      </c>
      <c r="E959">
        <v>12000</v>
      </c>
      <c r="F959">
        <v>20000</v>
      </c>
      <c r="G959" s="61">
        <f t="shared" ca="1" si="182"/>
        <v>41</v>
      </c>
      <c r="H959" s="114">
        <f t="shared" ca="1" si="183"/>
        <v>15265</v>
      </c>
      <c r="I959" s="114" t="str">
        <f t="shared" ca="1" si="184"/>
        <v>China</v>
      </c>
      <c r="J959" s="107">
        <f t="shared" ca="1" si="185"/>
        <v>1984.45</v>
      </c>
      <c r="K959" s="108">
        <f t="shared" ca="1" si="186"/>
        <v>365334.72453904862</v>
      </c>
      <c r="L959" s="111">
        <f t="shared" ca="1" si="187"/>
        <v>2236917.228261203</v>
      </c>
      <c r="M959" s="102">
        <f t="shared" ca="1" si="188"/>
        <v>24</v>
      </c>
      <c r="N959" s="111">
        <f t="shared" ca="1" si="189"/>
        <v>36441.005019397802</v>
      </c>
      <c r="O959" s="102">
        <f t="shared" ca="1" si="190"/>
        <v>12</v>
      </c>
      <c r="P959" s="111">
        <f t="shared" ca="1" si="191"/>
        <v>334042.54601114662</v>
      </c>
      <c r="Q959" s="102">
        <f t="shared" ca="1" si="192"/>
        <v>12</v>
      </c>
      <c r="R959" s="110">
        <f t="shared" ca="1" si="193"/>
        <v>6</v>
      </c>
      <c r="S959">
        <f t="shared" ca="1" si="194"/>
        <v>203</v>
      </c>
    </row>
    <row r="960" spans="1:19">
      <c r="A960" s="49">
        <v>958</v>
      </c>
      <c r="B960">
        <v>1</v>
      </c>
      <c r="C960">
        <v>40</v>
      </c>
      <c r="D960">
        <v>44</v>
      </c>
      <c r="E960">
        <v>12000</v>
      </c>
      <c r="F960">
        <v>20000</v>
      </c>
      <c r="G960" s="61">
        <f t="shared" ca="1" si="182"/>
        <v>40</v>
      </c>
      <c r="H960" s="114">
        <f t="shared" ca="1" si="183"/>
        <v>16958</v>
      </c>
      <c r="I960" s="114" t="str">
        <f t="shared" ca="1" si="184"/>
        <v>Singapore</v>
      </c>
      <c r="J960" s="107">
        <f t="shared" ca="1" si="185"/>
        <v>2204.54</v>
      </c>
      <c r="K960" s="108">
        <f t="shared" ca="1" si="186"/>
        <v>384265.2982171218</v>
      </c>
      <c r="L960" s="111">
        <f t="shared" ca="1" si="187"/>
        <v>4935610.3551432099</v>
      </c>
      <c r="M960" s="102">
        <f t="shared" ca="1" si="188"/>
        <v>120</v>
      </c>
      <c r="N960" s="111">
        <f t="shared" ca="1" si="189"/>
        <v>74812.969956092187</v>
      </c>
      <c r="O960" s="102">
        <f t="shared" ca="1" si="190"/>
        <v>96</v>
      </c>
      <c r="P960" s="111">
        <f t="shared" ca="1" si="191"/>
        <v>522954.63508286327</v>
      </c>
      <c r="Q960" s="102">
        <f t="shared" ca="1" si="192"/>
        <v>60</v>
      </c>
      <c r="R960" s="110">
        <f t="shared" ca="1" si="193"/>
        <v>1</v>
      </c>
      <c r="S960">
        <f t="shared" ca="1" si="194"/>
        <v>191</v>
      </c>
    </row>
    <row r="961" spans="1:19">
      <c r="A961" s="49">
        <v>959</v>
      </c>
      <c r="B961">
        <v>1</v>
      </c>
      <c r="C961">
        <v>40</v>
      </c>
      <c r="D961">
        <v>44</v>
      </c>
      <c r="E961">
        <v>12000</v>
      </c>
      <c r="F961">
        <v>20000</v>
      </c>
      <c r="G961" s="61">
        <f t="shared" ca="1" si="182"/>
        <v>42</v>
      </c>
      <c r="H961" s="114">
        <f t="shared" ca="1" si="183"/>
        <v>16758</v>
      </c>
      <c r="I961" s="114" t="str">
        <f t="shared" ca="1" si="184"/>
        <v>Malaysia</v>
      </c>
      <c r="J961" s="107">
        <f t="shared" ca="1" si="185"/>
        <v>2178.54</v>
      </c>
      <c r="K961" s="108">
        <f t="shared" ca="1" si="186"/>
        <v>422137.65677937877</v>
      </c>
      <c r="L961" s="111">
        <f t="shared" ca="1" si="187"/>
        <v>3703809.3848611377</v>
      </c>
      <c r="M961" s="102">
        <f t="shared" ca="1" si="188"/>
        <v>72</v>
      </c>
      <c r="N961" s="111">
        <f t="shared" ca="1" si="189"/>
        <v>41978.018249687411</v>
      </c>
      <c r="O961" s="102">
        <f t="shared" ca="1" si="190"/>
        <v>12</v>
      </c>
      <c r="P961" s="111">
        <f t="shared" ca="1" si="191"/>
        <v>725695.39103521244</v>
      </c>
      <c r="Q961" s="102">
        <f t="shared" ca="1" si="192"/>
        <v>96</v>
      </c>
      <c r="R961" s="110">
        <f t="shared" ca="1" si="193"/>
        <v>2</v>
      </c>
      <c r="S961">
        <f t="shared" ca="1" si="194"/>
        <v>215</v>
      </c>
    </row>
    <row r="962" spans="1:19">
      <c r="A962" s="49">
        <v>960</v>
      </c>
      <c r="B962">
        <v>1</v>
      </c>
      <c r="C962">
        <v>40</v>
      </c>
      <c r="D962">
        <v>44</v>
      </c>
      <c r="E962">
        <v>12000</v>
      </c>
      <c r="F962">
        <v>20000</v>
      </c>
      <c r="G962" s="61">
        <f t="shared" ca="1" si="182"/>
        <v>42</v>
      </c>
      <c r="H962" s="114">
        <f t="shared" ca="1" si="183"/>
        <v>17016</v>
      </c>
      <c r="I962" s="114" t="str">
        <f t="shared" ca="1" si="184"/>
        <v>China</v>
      </c>
      <c r="J962" s="107">
        <f t="shared" ca="1" si="185"/>
        <v>2212.08</v>
      </c>
      <c r="K962" s="108">
        <f t="shared" ca="1" si="186"/>
        <v>428636.73276989552</v>
      </c>
      <c r="L962" s="111">
        <f t="shared" ca="1" si="187"/>
        <v>4101449.4225922357</v>
      </c>
      <c r="M962" s="102">
        <f t="shared" ca="1" si="188"/>
        <v>84</v>
      </c>
      <c r="N962" s="111">
        <f t="shared" ca="1" si="189"/>
        <v>87400.404435977747</v>
      </c>
      <c r="O962" s="102">
        <f t="shared" ca="1" si="190"/>
        <v>108</v>
      </c>
      <c r="P962" s="111">
        <f t="shared" ca="1" si="191"/>
        <v>568029.31767123297</v>
      </c>
      <c r="Q962" s="102">
        <f t="shared" ca="1" si="192"/>
        <v>60</v>
      </c>
      <c r="R962" s="110">
        <f t="shared" ca="1" si="193"/>
        <v>3</v>
      </c>
      <c r="S962">
        <f t="shared" ca="1" si="194"/>
        <v>215</v>
      </c>
    </row>
    <row r="963" spans="1:19">
      <c r="A963" s="49">
        <v>961</v>
      </c>
      <c r="B963">
        <v>1</v>
      </c>
      <c r="C963">
        <v>40</v>
      </c>
      <c r="D963">
        <v>44</v>
      </c>
      <c r="E963">
        <v>12000</v>
      </c>
      <c r="F963">
        <v>20000</v>
      </c>
      <c r="G963" s="61">
        <f t="shared" ref="G963:G1026" ca="1" si="195">RANDBETWEEN(C963,D963)</f>
        <v>43</v>
      </c>
      <c r="H963" s="114">
        <f t="shared" ca="1" si="183"/>
        <v>17594</v>
      </c>
      <c r="I963" s="114" t="str">
        <f t="shared" ca="1" si="184"/>
        <v>Malaysia</v>
      </c>
      <c r="J963" s="107">
        <f t="shared" ca="1" si="185"/>
        <v>2287.2200000000003</v>
      </c>
      <c r="K963" s="108">
        <f t="shared" ca="1" si="186"/>
        <v>465047.46580122848</v>
      </c>
      <c r="L963" s="111">
        <f t="shared" ca="1" si="187"/>
        <v>4027081.7733240686</v>
      </c>
      <c r="M963" s="102">
        <f t="shared" ca="1" si="188"/>
        <v>72</v>
      </c>
      <c r="N963" s="111">
        <f t="shared" ca="1" si="189"/>
        <v>78927.38560088427</v>
      </c>
      <c r="O963" s="102">
        <f t="shared" ca="1" si="190"/>
        <v>84</v>
      </c>
      <c r="P963" s="111">
        <f t="shared" ca="1" si="191"/>
        <v>557740.20726824272</v>
      </c>
      <c r="Q963" s="102">
        <f t="shared" ca="1" si="192"/>
        <v>48</v>
      </c>
      <c r="R963" s="110">
        <f t="shared" ca="1" si="193"/>
        <v>4</v>
      </c>
      <c r="S963">
        <f t="shared" ca="1" si="194"/>
        <v>227</v>
      </c>
    </row>
    <row r="964" spans="1:19">
      <c r="A964" s="49">
        <v>962</v>
      </c>
      <c r="B964">
        <v>1</v>
      </c>
      <c r="C964">
        <v>40</v>
      </c>
      <c r="D964">
        <v>44</v>
      </c>
      <c r="E964">
        <v>12000</v>
      </c>
      <c r="F964">
        <v>20000</v>
      </c>
      <c r="G964" s="61">
        <f t="shared" ca="1" si="195"/>
        <v>40</v>
      </c>
      <c r="H964" s="114">
        <f t="shared" ref="H964:H1027" ca="1" si="196">RANDBETWEEN(E964,F964)</f>
        <v>18766</v>
      </c>
      <c r="I964" s="114" t="str">
        <f t="shared" ref="I964:I1027" ca="1" si="197">IF(RAND()&lt;0.3,"China",IF(RAND()&lt;0.6,"Singapore","Malaysia"))</f>
        <v>Malaysia</v>
      </c>
      <c r="J964" s="107">
        <f t="shared" ref="J964:J1027" ca="1" si="198">H964*0.13</f>
        <v>2439.58</v>
      </c>
      <c r="K964" s="108">
        <f t="shared" ref="K964:K1027" ca="1" si="199">((J964/((1+$U$3)^S964))*(((1+$U$3)^(S964+1))-((1+$T$3)^(S964+1))))/($U$3-$T$3)</f>
        <v>425234.26031032595</v>
      </c>
      <c r="L964" s="111">
        <f t="shared" ref="L964:L1027" ca="1" si="200">((((J964*$V$10)*(((1+$U$3)^(M964))-((1+$T$3)^(M964))))/($U$3-$T$3))+(K964*$V$10)*((1+$T$3)^(M964)))*5</f>
        <v>5016058.0077662226</v>
      </c>
      <c r="M964" s="102">
        <f t="shared" ref="M964:M1027" ca="1" si="201">RANDBETWEEN(1,10)*12</f>
        <v>108</v>
      </c>
      <c r="N964" s="111">
        <f t="shared" ref="N964:N1027" ca="1" si="202">((J964*$W$6)*(((1+$U$3)^(O964))-((1+$T$3)^(O964))))/($U$3-$T$3)+((K964*$W$6)*((1+$T$3)^O964))</f>
        <v>90289.044139792008</v>
      </c>
      <c r="O964" s="102">
        <f t="shared" ref="O964:O1027" ca="1" si="203">RANDBETWEEN(1,10)*12</f>
        <v>108</v>
      </c>
      <c r="P964" s="111">
        <f t="shared" ref="P964:P1027" ca="1" si="204">((((J964*$X$6)*(((1+$U$3)^(Q964))-((1+$T$3)^(Q964))))/($U$3-$T$3))+(K964*$X$6)*((1+$T$3)^Q964))*2.5</f>
        <v>634693.12735276169</v>
      </c>
      <c r="Q964" s="102">
        <f t="shared" ref="Q964:Q1027" ca="1" si="205">RANDBETWEEN(1,10)*12</f>
        <v>72</v>
      </c>
      <c r="R964" s="110">
        <f t="shared" ref="R964:R1027" ca="1" si="206">RANDBETWEEN(1,7)</f>
        <v>6</v>
      </c>
      <c r="S964">
        <f t="shared" ref="S964:S1027" ca="1" si="207">((G964-24)*12)-1</f>
        <v>191</v>
      </c>
    </row>
    <row r="965" spans="1:19">
      <c r="A965" s="49">
        <v>963</v>
      </c>
      <c r="B965">
        <v>1</v>
      </c>
      <c r="C965">
        <v>40</v>
      </c>
      <c r="D965">
        <v>44</v>
      </c>
      <c r="E965">
        <v>12000</v>
      </c>
      <c r="F965">
        <v>20000</v>
      </c>
      <c r="G965" s="61">
        <f t="shared" ca="1" si="195"/>
        <v>44</v>
      </c>
      <c r="H965" s="114">
        <f t="shared" ca="1" si="196"/>
        <v>18134</v>
      </c>
      <c r="I965" s="114" t="str">
        <f t="shared" ca="1" si="197"/>
        <v>Singapore</v>
      </c>
      <c r="J965" s="107">
        <f t="shared" ca="1" si="198"/>
        <v>2357.42</v>
      </c>
      <c r="K965" s="108">
        <f t="shared" ca="1" si="199"/>
        <v>501565.77884013992</v>
      </c>
      <c r="L965" s="111">
        <f t="shared" ca="1" si="200"/>
        <v>2756460.2588000386</v>
      </c>
      <c r="M965" s="102">
        <f t="shared" ca="1" si="201"/>
        <v>12</v>
      </c>
      <c r="N965" s="111">
        <f t="shared" ca="1" si="202"/>
        <v>54413.523287631717</v>
      </c>
      <c r="O965" s="102">
        <f t="shared" ca="1" si="203"/>
        <v>24</v>
      </c>
      <c r="P965" s="111">
        <f t="shared" ca="1" si="204"/>
        <v>769910.17277094279</v>
      </c>
      <c r="Q965" s="102">
        <f t="shared" ca="1" si="205"/>
        <v>84</v>
      </c>
      <c r="R965" s="110">
        <f t="shared" ca="1" si="206"/>
        <v>1</v>
      </c>
      <c r="S965">
        <f t="shared" ca="1" si="207"/>
        <v>239</v>
      </c>
    </row>
    <row r="966" spans="1:19">
      <c r="A966" s="49">
        <v>964</v>
      </c>
      <c r="B966">
        <v>1</v>
      </c>
      <c r="C966">
        <v>40</v>
      </c>
      <c r="D966">
        <v>44</v>
      </c>
      <c r="E966">
        <v>12000</v>
      </c>
      <c r="F966">
        <v>20000</v>
      </c>
      <c r="G966" s="61">
        <f t="shared" ca="1" si="195"/>
        <v>42</v>
      </c>
      <c r="H966" s="114">
        <f t="shared" ca="1" si="196"/>
        <v>18201</v>
      </c>
      <c r="I966" s="114" t="str">
        <f t="shared" ca="1" si="197"/>
        <v>Singapore</v>
      </c>
      <c r="J966" s="107">
        <f t="shared" ca="1" si="198"/>
        <v>2366.13</v>
      </c>
      <c r="K966" s="108">
        <f t="shared" ca="1" si="199"/>
        <v>458487.13993564114</v>
      </c>
      <c r="L966" s="111">
        <f t="shared" ca="1" si="200"/>
        <v>4776870.6803921424</v>
      </c>
      <c r="M966" s="102">
        <f t="shared" ca="1" si="201"/>
        <v>96</v>
      </c>
      <c r="N966" s="111">
        <f t="shared" ca="1" si="202"/>
        <v>45592.666795713136</v>
      </c>
      <c r="O966" s="102">
        <f t="shared" ca="1" si="203"/>
        <v>12</v>
      </c>
      <c r="P966" s="111">
        <f t="shared" ca="1" si="204"/>
        <v>723867.49854250182</v>
      </c>
      <c r="Q966" s="102">
        <f t="shared" ca="1" si="205"/>
        <v>84</v>
      </c>
      <c r="R966" s="110">
        <f t="shared" ca="1" si="206"/>
        <v>6</v>
      </c>
      <c r="S966">
        <f t="shared" ca="1" si="207"/>
        <v>215</v>
      </c>
    </row>
    <row r="967" spans="1:19">
      <c r="A967" s="49">
        <v>965</v>
      </c>
      <c r="B967">
        <v>1</v>
      </c>
      <c r="C967">
        <v>40</v>
      </c>
      <c r="D967">
        <v>44</v>
      </c>
      <c r="E967">
        <v>12000</v>
      </c>
      <c r="F967">
        <v>20000</v>
      </c>
      <c r="G967" s="61">
        <f t="shared" ca="1" si="195"/>
        <v>44</v>
      </c>
      <c r="H967" s="114">
        <f t="shared" ca="1" si="196"/>
        <v>12597</v>
      </c>
      <c r="I967" s="114" t="str">
        <f t="shared" ca="1" si="197"/>
        <v>Singapore</v>
      </c>
      <c r="J967" s="107">
        <f t="shared" ca="1" si="198"/>
        <v>1637.6100000000001</v>
      </c>
      <c r="K967" s="108">
        <f t="shared" ca="1" si="199"/>
        <v>348418.66747817601</v>
      </c>
      <c r="L967" s="111">
        <f t="shared" ca="1" si="200"/>
        <v>4133887.602405251</v>
      </c>
      <c r="M967" s="102">
        <f t="shared" ca="1" si="201"/>
        <v>120</v>
      </c>
      <c r="N967" s="111">
        <f t="shared" ca="1" si="202"/>
        <v>41369.305571309204</v>
      </c>
      <c r="O967" s="102">
        <f t="shared" ca="1" si="203"/>
        <v>36</v>
      </c>
      <c r="P967" s="111">
        <f t="shared" ca="1" si="204"/>
        <v>534827.31037805043</v>
      </c>
      <c r="Q967" s="102">
        <f t="shared" ca="1" si="205"/>
        <v>84</v>
      </c>
      <c r="R967" s="110">
        <f t="shared" ca="1" si="206"/>
        <v>1</v>
      </c>
      <c r="S967">
        <f t="shared" ca="1" si="207"/>
        <v>239</v>
      </c>
    </row>
    <row r="968" spans="1:19">
      <c r="A968" s="49">
        <v>966</v>
      </c>
      <c r="B968">
        <v>1</v>
      </c>
      <c r="C968">
        <v>40</v>
      </c>
      <c r="D968">
        <v>44</v>
      </c>
      <c r="E968">
        <v>12000</v>
      </c>
      <c r="F968">
        <v>20000</v>
      </c>
      <c r="G968" s="61">
        <f t="shared" ca="1" si="195"/>
        <v>41</v>
      </c>
      <c r="H968" s="114">
        <f t="shared" ca="1" si="196"/>
        <v>17779</v>
      </c>
      <c r="I968" s="114" t="str">
        <f t="shared" ca="1" si="197"/>
        <v>Malaysia</v>
      </c>
      <c r="J968" s="107">
        <f t="shared" ca="1" si="198"/>
        <v>2311.27</v>
      </c>
      <c r="K968" s="108">
        <f t="shared" ca="1" si="199"/>
        <v>425501.871443154</v>
      </c>
      <c r="L968" s="111">
        <f t="shared" ca="1" si="200"/>
        <v>2870804.79362624</v>
      </c>
      <c r="M968" s="102">
        <f t="shared" ca="1" si="201"/>
        <v>36</v>
      </c>
      <c r="N968" s="111">
        <f t="shared" ca="1" si="202"/>
        <v>42442.491204708393</v>
      </c>
      <c r="O968" s="102">
        <f t="shared" ca="1" si="203"/>
        <v>12</v>
      </c>
      <c r="P968" s="111">
        <f t="shared" ca="1" si="204"/>
        <v>520664.67811677424</v>
      </c>
      <c r="Q968" s="102">
        <f t="shared" ca="1" si="205"/>
        <v>48</v>
      </c>
      <c r="R968" s="110">
        <f t="shared" ca="1" si="206"/>
        <v>2</v>
      </c>
      <c r="S968">
        <f t="shared" ca="1" si="207"/>
        <v>203</v>
      </c>
    </row>
    <row r="969" spans="1:19">
      <c r="A969" s="49">
        <v>967</v>
      </c>
      <c r="B969">
        <v>1</v>
      </c>
      <c r="C969">
        <v>40</v>
      </c>
      <c r="D969">
        <v>44</v>
      </c>
      <c r="E969">
        <v>12000</v>
      </c>
      <c r="F969">
        <v>20000</v>
      </c>
      <c r="G969" s="61">
        <f t="shared" ca="1" si="195"/>
        <v>42</v>
      </c>
      <c r="H969" s="114">
        <f t="shared" ca="1" si="196"/>
        <v>18225</v>
      </c>
      <c r="I969" s="114" t="str">
        <f t="shared" ca="1" si="197"/>
        <v>Malaysia</v>
      </c>
      <c r="J969" s="107">
        <f t="shared" ca="1" si="198"/>
        <v>2369.25</v>
      </c>
      <c r="K969" s="108">
        <f t="shared" ca="1" si="199"/>
        <v>459091.7051440613</v>
      </c>
      <c r="L969" s="111">
        <f t="shared" ca="1" si="200"/>
        <v>2794679.0133466762</v>
      </c>
      <c r="M969" s="102">
        <f t="shared" ca="1" si="201"/>
        <v>24</v>
      </c>
      <c r="N969" s="111">
        <f t="shared" ca="1" si="202"/>
        <v>79071.4905430996</v>
      </c>
      <c r="O969" s="102">
        <f t="shared" ca="1" si="203"/>
        <v>84</v>
      </c>
      <c r="P969" s="111">
        <f t="shared" ca="1" si="204"/>
        <v>555870.55106655858</v>
      </c>
      <c r="Q969" s="102">
        <f t="shared" ca="1" si="205"/>
        <v>48</v>
      </c>
      <c r="R969" s="110">
        <f t="shared" ca="1" si="206"/>
        <v>2</v>
      </c>
      <c r="S969">
        <f t="shared" ca="1" si="207"/>
        <v>215</v>
      </c>
    </row>
    <row r="970" spans="1:19">
      <c r="A970" s="49">
        <v>968</v>
      </c>
      <c r="B970">
        <v>1</v>
      </c>
      <c r="C970">
        <v>40</v>
      </c>
      <c r="D970">
        <v>44</v>
      </c>
      <c r="E970">
        <v>12000</v>
      </c>
      <c r="F970">
        <v>20000</v>
      </c>
      <c r="G970" s="61">
        <f t="shared" ca="1" si="195"/>
        <v>40</v>
      </c>
      <c r="H970" s="114">
        <f t="shared" ca="1" si="196"/>
        <v>15881</v>
      </c>
      <c r="I970" s="114" t="str">
        <f t="shared" ca="1" si="197"/>
        <v>Malaysia</v>
      </c>
      <c r="J970" s="107">
        <f t="shared" ca="1" si="198"/>
        <v>2064.5300000000002</v>
      </c>
      <c r="K970" s="108">
        <f t="shared" ca="1" si="199"/>
        <v>359860.66758969874</v>
      </c>
      <c r="L970" s="111">
        <f t="shared" ca="1" si="200"/>
        <v>2700270.9883630136</v>
      </c>
      <c r="M970" s="102">
        <f t="shared" ca="1" si="201"/>
        <v>48</v>
      </c>
      <c r="N970" s="111">
        <f t="shared" ca="1" si="202"/>
        <v>48604.877790534236</v>
      </c>
      <c r="O970" s="102">
        <f t="shared" ca="1" si="203"/>
        <v>48</v>
      </c>
      <c r="P970" s="111">
        <f t="shared" ca="1" si="204"/>
        <v>330171.05228163651</v>
      </c>
      <c r="Q970" s="102">
        <f t="shared" ca="1" si="205"/>
        <v>12</v>
      </c>
      <c r="R970" s="110">
        <f t="shared" ca="1" si="206"/>
        <v>3</v>
      </c>
      <c r="S970">
        <f t="shared" ca="1" si="207"/>
        <v>191</v>
      </c>
    </row>
    <row r="971" spans="1:19">
      <c r="A971" s="49">
        <v>969</v>
      </c>
      <c r="B971">
        <v>0</v>
      </c>
      <c r="C971">
        <v>40</v>
      </c>
      <c r="D971">
        <v>44</v>
      </c>
      <c r="E971">
        <v>12000</v>
      </c>
      <c r="F971">
        <v>20000</v>
      </c>
      <c r="G971" s="61">
        <f t="shared" ca="1" si="195"/>
        <v>43</v>
      </c>
      <c r="H971" s="114">
        <f t="shared" ca="1" si="196"/>
        <v>13580</v>
      </c>
      <c r="I971" s="114" t="str">
        <f t="shared" ca="1" si="197"/>
        <v>China</v>
      </c>
      <c r="J971" s="107">
        <f t="shared" ca="1" si="198"/>
        <v>1765.4</v>
      </c>
      <c r="K971" s="108">
        <f t="shared" ca="1" si="199"/>
        <v>358948.76580542699</v>
      </c>
      <c r="L971" s="111">
        <f t="shared" ca="1" si="200"/>
        <v>3995467.7593196174</v>
      </c>
      <c r="M971" s="102">
        <f t="shared" ca="1" si="201"/>
        <v>108</v>
      </c>
      <c r="N971" s="111">
        <f t="shared" ca="1" si="202"/>
        <v>55949.74813409886</v>
      </c>
      <c r="O971" s="102">
        <f t="shared" ca="1" si="203"/>
        <v>72</v>
      </c>
      <c r="P971" s="111">
        <f t="shared" ca="1" si="204"/>
        <v>326300.26388354693</v>
      </c>
      <c r="Q971" s="102">
        <f t="shared" ca="1" si="205"/>
        <v>12</v>
      </c>
      <c r="R971" s="110">
        <f t="shared" ca="1" si="206"/>
        <v>3</v>
      </c>
      <c r="S971">
        <f t="shared" ca="1" si="207"/>
        <v>227</v>
      </c>
    </row>
    <row r="972" spans="1:19">
      <c r="A972" s="49">
        <v>970</v>
      </c>
      <c r="B972">
        <v>0</v>
      </c>
      <c r="C972">
        <v>40</v>
      </c>
      <c r="D972">
        <v>44</v>
      </c>
      <c r="E972">
        <v>12000</v>
      </c>
      <c r="F972">
        <v>20000</v>
      </c>
      <c r="G972" s="61">
        <f t="shared" ca="1" si="195"/>
        <v>40</v>
      </c>
      <c r="H972" s="114">
        <f t="shared" ca="1" si="196"/>
        <v>14553</v>
      </c>
      <c r="I972" s="114" t="str">
        <f t="shared" ca="1" si="197"/>
        <v>Singapore</v>
      </c>
      <c r="J972" s="107">
        <f t="shared" ca="1" si="198"/>
        <v>1891.89</v>
      </c>
      <c r="K972" s="108">
        <f t="shared" ca="1" si="199"/>
        <v>329768.42109646025</v>
      </c>
      <c r="L972" s="111">
        <f t="shared" ca="1" si="200"/>
        <v>3889944.1642876389</v>
      </c>
      <c r="M972" s="102">
        <f t="shared" ca="1" si="201"/>
        <v>108</v>
      </c>
      <c r="N972" s="111">
        <f t="shared" ca="1" si="202"/>
        <v>76241.471575137635</v>
      </c>
      <c r="O972" s="102">
        <f t="shared" ca="1" si="203"/>
        <v>120</v>
      </c>
      <c r="P972" s="111">
        <f t="shared" ca="1" si="204"/>
        <v>492203.40415457427</v>
      </c>
      <c r="Q972" s="102">
        <f t="shared" ca="1" si="205"/>
        <v>72</v>
      </c>
      <c r="R972" s="110">
        <f t="shared" ca="1" si="206"/>
        <v>5</v>
      </c>
      <c r="S972">
        <f t="shared" ca="1" si="207"/>
        <v>191</v>
      </c>
    </row>
    <row r="973" spans="1:19">
      <c r="A973" s="49">
        <v>971</v>
      </c>
      <c r="B973">
        <v>0</v>
      </c>
      <c r="C973">
        <v>40</v>
      </c>
      <c r="D973">
        <v>44</v>
      </c>
      <c r="E973">
        <v>12000</v>
      </c>
      <c r="F973">
        <v>20000</v>
      </c>
      <c r="G973" s="61">
        <f t="shared" ca="1" si="195"/>
        <v>42</v>
      </c>
      <c r="H973" s="114">
        <f t="shared" ca="1" si="196"/>
        <v>14043</v>
      </c>
      <c r="I973" s="114" t="str">
        <f t="shared" ca="1" si="197"/>
        <v>China</v>
      </c>
      <c r="J973" s="107">
        <f t="shared" ca="1" si="198"/>
        <v>1825.5900000000001</v>
      </c>
      <c r="K973" s="108">
        <f t="shared" ca="1" si="199"/>
        <v>353746.21757684794</v>
      </c>
      <c r="L973" s="111">
        <f t="shared" ca="1" si="200"/>
        <v>3103747.1769665224</v>
      </c>
      <c r="M973" s="102">
        <f t="shared" ca="1" si="201"/>
        <v>72</v>
      </c>
      <c r="N973" s="111">
        <f t="shared" ca="1" si="202"/>
        <v>66340.789482195672</v>
      </c>
      <c r="O973" s="102">
        <f t="shared" ca="1" si="203"/>
        <v>96</v>
      </c>
      <c r="P973" s="111">
        <f t="shared" ca="1" si="204"/>
        <v>608123.90358679369</v>
      </c>
      <c r="Q973" s="102">
        <f t="shared" ca="1" si="205"/>
        <v>96</v>
      </c>
      <c r="R973" s="110">
        <f t="shared" ca="1" si="206"/>
        <v>4</v>
      </c>
      <c r="S973">
        <f t="shared" ca="1" si="207"/>
        <v>215</v>
      </c>
    </row>
    <row r="974" spans="1:19">
      <c r="A974" s="49">
        <v>972</v>
      </c>
      <c r="B974">
        <v>0</v>
      </c>
      <c r="C974">
        <v>40</v>
      </c>
      <c r="D974">
        <v>44</v>
      </c>
      <c r="E974">
        <v>12000</v>
      </c>
      <c r="F974">
        <v>20000</v>
      </c>
      <c r="G974" s="61">
        <f t="shared" ca="1" si="195"/>
        <v>40</v>
      </c>
      <c r="H974" s="114">
        <f t="shared" ca="1" si="196"/>
        <v>15507</v>
      </c>
      <c r="I974" s="114" t="str">
        <f t="shared" ca="1" si="197"/>
        <v>Malaysia</v>
      </c>
      <c r="J974" s="107">
        <f t="shared" ca="1" si="198"/>
        <v>2015.91</v>
      </c>
      <c r="K974" s="108">
        <f t="shared" ca="1" si="199"/>
        <v>351385.89335139218</v>
      </c>
      <c r="L974" s="111">
        <f t="shared" ca="1" si="200"/>
        <v>2392809.1724479436</v>
      </c>
      <c r="M974" s="102">
        <f t="shared" ca="1" si="201"/>
        <v>36</v>
      </c>
      <c r="N974" s="111">
        <f t="shared" ca="1" si="202"/>
        <v>68411.647901233737</v>
      </c>
      <c r="O974" s="102">
        <f t="shared" ca="1" si="203"/>
        <v>96</v>
      </c>
      <c r="P974" s="111">
        <f t="shared" ca="1" si="204"/>
        <v>744694.1923127108</v>
      </c>
      <c r="Q974" s="102">
        <f t="shared" ca="1" si="205"/>
        <v>120</v>
      </c>
      <c r="R974" s="110">
        <f t="shared" ca="1" si="206"/>
        <v>7</v>
      </c>
      <c r="S974">
        <f t="shared" ca="1" si="207"/>
        <v>191</v>
      </c>
    </row>
    <row r="975" spans="1:19">
      <c r="A975" s="49">
        <v>973</v>
      </c>
      <c r="B975">
        <v>0</v>
      </c>
      <c r="C975">
        <v>40</v>
      </c>
      <c r="D975">
        <v>44</v>
      </c>
      <c r="E975">
        <v>12000</v>
      </c>
      <c r="F975">
        <v>20000</v>
      </c>
      <c r="G975" s="61">
        <f t="shared" ca="1" si="195"/>
        <v>40</v>
      </c>
      <c r="H975" s="114">
        <f t="shared" ca="1" si="196"/>
        <v>14673</v>
      </c>
      <c r="I975" s="114" t="str">
        <f t="shared" ca="1" si="197"/>
        <v>Malaysia</v>
      </c>
      <c r="J975" s="107">
        <f t="shared" ca="1" si="198"/>
        <v>1907.49</v>
      </c>
      <c r="K975" s="108">
        <f t="shared" ca="1" si="199"/>
        <v>332487.59999645175</v>
      </c>
      <c r="L975" s="111">
        <f t="shared" ca="1" si="200"/>
        <v>2049087.2708873674</v>
      </c>
      <c r="M975" s="102">
        <f t="shared" ca="1" si="201"/>
        <v>24</v>
      </c>
      <c r="N975" s="111">
        <f t="shared" ca="1" si="202"/>
        <v>54137.67020228308</v>
      </c>
      <c r="O975" s="102">
        <f t="shared" ca="1" si="203"/>
        <v>72</v>
      </c>
      <c r="P975" s="111">
        <f t="shared" ca="1" si="204"/>
        <v>704642.92795540125</v>
      </c>
      <c r="Q975" s="102">
        <f t="shared" ca="1" si="205"/>
        <v>120</v>
      </c>
      <c r="R975" s="110">
        <f t="shared" ca="1" si="206"/>
        <v>6</v>
      </c>
      <c r="S975">
        <f t="shared" ca="1" si="207"/>
        <v>191</v>
      </c>
    </row>
    <row r="976" spans="1:19">
      <c r="A976" s="49">
        <v>974</v>
      </c>
      <c r="B976">
        <v>0</v>
      </c>
      <c r="C976">
        <v>40</v>
      </c>
      <c r="D976">
        <v>44</v>
      </c>
      <c r="E976">
        <v>12000</v>
      </c>
      <c r="F976">
        <v>20000</v>
      </c>
      <c r="G976" s="61">
        <f t="shared" ca="1" si="195"/>
        <v>41</v>
      </c>
      <c r="H976" s="114">
        <f t="shared" ca="1" si="196"/>
        <v>16238</v>
      </c>
      <c r="I976" s="114" t="str">
        <f t="shared" ca="1" si="197"/>
        <v>Singapore</v>
      </c>
      <c r="J976" s="107">
        <f t="shared" ca="1" si="198"/>
        <v>2110.94</v>
      </c>
      <c r="K976" s="108">
        <f t="shared" ca="1" si="199"/>
        <v>388621.37288339803</v>
      </c>
      <c r="L976" s="111">
        <f t="shared" ca="1" si="200"/>
        <v>2379499.636587318</v>
      </c>
      <c r="M976" s="102">
        <f t="shared" ca="1" si="201"/>
        <v>24</v>
      </c>
      <c r="N976" s="111">
        <f t="shared" ca="1" si="202"/>
        <v>68027.206781082961</v>
      </c>
      <c r="O976" s="102">
        <f t="shared" ca="1" si="203"/>
        <v>84</v>
      </c>
      <c r="P976" s="111">
        <f t="shared" ca="1" si="204"/>
        <v>392617.44003690756</v>
      </c>
      <c r="Q976" s="102">
        <f t="shared" ca="1" si="205"/>
        <v>24</v>
      </c>
      <c r="R976" s="110">
        <f t="shared" ca="1" si="206"/>
        <v>3</v>
      </c>
      <c r="S976">
        <f t="shared" ca="1" si="207"/>
        <v>203</v>
      </c>
    </row>
    <row r="977" spans="1:19">
      <c r="A977" s="49">
        <v>975</v>
      </c>
      <c r="B977">
        <v>0</v>
      </c>
      <c r="C977">
        <v>40</v>
      </c>
      <c r="D977">
        <v>44</v>
      </c>
      <c r="E977">
        <v>12000</v>
      </c>
      <c r="F977">
        <v>20000</v>
      </c>
      <c r="G977" s="61">
        <f t="shared" ca="1" si="195"/>
        <v>41</v>
      </c>
      <c r="H977" s="114">
        <f t="shared" ca="1" si="196"/>
        <v>13806</v>
      </c>
      <c r="I977" s="114" t="str">
        <f t="shared" ca="1" si="197"/>
        <v>Singapore</v>
      </c>
      <c r="J977" s="107">
        <f t="shared" ca="1" si="198"/>
        <v>1794.78</v>
      </c>
      <c r="K977" s="108">
        <f t="shared" ca="1" si="199"/>
        <v>330416.71843996755</v>
      </c>
      <c r="L977" s="111">
        <f t="shared" ca="1" si="200"/>
        <v>2687401.0078265183</v>
      </c>
      <c r="M977" s="102">
        <f t="shared" ca="1" si="201"/>
        <v>60</v>
      </c>
      <c r="N977" s="111">
        <f t="shared" ca="1" si="202"/>
        <v>48373.218140877325</v>
      </c>
      <c r="O977" s="102">
        <f t="shared" ca="1" si="203"/>
        <v>60</v>
      </c>
      <c r="P977" s="111">
        <f t="shared" ca="1" si="204"/>
        <v>530187.4094211082</v>
      </c>
      <c r="Q977" s="102">
        <f t="shared" ca="1" si="205"/>
        <v>84</v>
      </c>
      <c r="R977" s="110">
        <f t="shared" ca="1" si="206"/>
        <v>3</v>
      </c>
      <c r="S977">
        <f t="shared" ca="1" si="207"/>
        <v>203</v>
      </c>
    </row>
    <row r="978" spans="1:19">
      <c r="A978" s="49">
        <v>976</v>
      </c>
      <c r="B978">
        <v>0</v>
      </c>
      <c r="C978">
        <v>40</v>
      </c>
      <c r="D978">
        <v>44</v>
      </c>
      <c r="E978">
        <v>12000</v>
      </c>
      <c r="F978">
        <v>20000</v>
      </c>
      <c r="G978" s="61">
        <f t="shared" ca="1" si="195"/>
        <v>44</v>
      </c>
      <c r="H978" s="114">
        <f t="shared" ca="1" si="196"/>
        <v>18121</v>
      </c>
      <c r="I978" s="114" t="str">
        <f t="shared" ca="1" si="197"/>
        <v>Singapore</v>
      </c>
      <c r="J978" s="107">
        <f t="shared" ca="1" si="198"/>
        <v>2355.73</v>
      </c>
      <c r="K978" s="108">
        <f t="shared" ca="1" si="199"/>
        <v>501206.21365182393</v>
      </c>
      <c r="L978" s="111">
        <f t="shared" ca="1" si="200"/>
        <v>2754484.1926610516</v>
      </c>
      <c r="M978" s="102">
        <f t="shared" ca="1" si="201"/>
        <v>12</v>
      </c>
      <c r="N978" s="111">
        <f t="shared" ca="1" si="202"/>
        <v>70896.939679201707</v>
      </c>
      <c r="O978" s="102">
        <f t="shared" ca="1" si="203"/>
        <v>60</v>
      </c>
      <c r="P978" s="111">
        <f t="shared" ca="1" si="204"/>
        <v>649888.61372601567</v>
      </c>
      <c r="Q978" s="102">
        <f t="shared" ca="1" si="205"/>
        <v>60</v>
      </c>
      <c r="R978" s="110">
        <f t="shared" ca="1" si="206"/>
        <v>3</v>
      </c>
      <c r="S978">
        <f t="shared" ca="1" si="207"/>
        <v>239</v>
      </c>
    </row>
    <row r="979" spans="1:19">
      <c r="A979" s="49">
        <v>977</v>
      </c>
      <c r="B979">
        <v>0</v>
      </c>
      <c r="C979">
        <v>40</v>
      </c>
      <c r="D979">
        <v>44</v>
      </c>
      <c r="E979">
        <v>12000</v>
      </c>
      <c r="F979">
        <v>20000</v>
      </c>
      <c r="G979" s="61">
        <f t="shared" ca="1" si="195"/>
        <v>44</v>
      </c>
      <c r="H979" s="114">
        <f t="shared" ca="1" si="196"/>
        <v>19079</v>
      </c>
      <c r="I979" s="114" t="str">
        <f t="shared" ca="1" si="197"/>
        <v>Singapore</v>
      </c>
      <c r="J979" s="107">
        <f t="shared" ca="1" si="198"/>
        <v>2480.27</v>
      </c>
      <c r="K979" s="108">
        <f t="shared" ca="1" si="199"/>
        <v>527703.40214464709</v>
      </c>
      <c r="L979" s="111">
        <f t="shared" ca="1" si="200"/>
        <v>6261049.5805580523</v>
      </c>
      <c r="M979" s="102">
        <f t="shared" ca="1" si="201"/>
        <v>120</v>
      </c>
      <c r="N979" s="111">
        <f t="shared" ca="1" si="202"/>
        <v>104047.12967626132</v>
      </c>
      <c r="O979" s="102">
        <f t="shared" ca="1" si="203"/>
        <v>108</v>
      </c>
      <c r="P979" s="111">
        <f t="shared" ca="1" si="204"/>
        <v>627432.13144601579</v>
      </c>
      <c r="Q979" s="102">
        <f t="shared" ca="1" si="205"/>
        <v>48</v>
      </c>
      <c r="R979" s="110">
        <f t="shared" ca="1" si="206"/>
        <v>4</v>
      </c>
      <c r="S979">
        <f t="shared" ca="1" si="207"/>
        <v>239</v>
      </c>
    </row>
    <row r="980" spans="1:19">
      <c r="A980" s="49">
        <v>978</v>
      </c>
      <c r="B980">
        <v>0</v>
      </c>
      <c r="C980">
        <v>45</v>
      </c>
      <c r="D980">
        <v>49</v>
      </c>
      <c r="E980">
        <v>0</v>
      </c>
      <c r="F980">
        <v>500</v>
      </c>
      <c r="G980" s="61">
        <f t="shared" ca="1" si="195"/>
        <v>46</v>
      </c>
      <c r="H980" s="114">
        <f t="shared" ca="1" si="196"/>
        <v>381</v>
      </c>
      <c r="I980" s="114" t="str">
        <f t="shared" ca="1" si="197"/>
        <v>Singapore</v>
      </c>
      <c r="J980" s="107">
        <f t="shared" ca="1" si="198"/>
        <v>49.53</v>
      </c>
      <c r="K980" s="108">
        <f t="shared" ca="1" si="199"/>
        <v>11455.626784220942</v>
      </c>
      <c r="L980" s="111">
        <f t="shared" ca="1" si="200"/>
        <v>74678.352499121407</v>
      </c>
      <c r="M980" s="102">
        <f t="shared" ca="1" si="201"/>
        <v>36</v>
      </c>
      <c r="N980" s="111">
        <f t="shared" ca="1" si="202"/>
        <v>1591.2656100358752</v>
      </c>
      <c r="O980" s="102">
        <f t="shared" ca="1" si="203"/>
        <v>60</v>
      </c>
      <c r="P980" s="111">
        <f t="shared" ca="1" si="204"/>
        <v>14586.601425328856</v>
      </c>
      <c r="Q980" s="102">
        <f t="shared" ca="1" si="205"/>
        <v>60</v>
      </c>
      <c r="R980" s="110">
        <f t="shared" ca="1" si="206"/>
        <v>2</v>
      </c>
      <c r="S980">
        <f t="shared" ca="1" si="207"/>
        <v>263</v>
      </c>
    </row>
    <row r="981" spans="1:19">
      <c r="A981" s="49">
        <v>979</v>
      </c>
      <c r="B981">
        <v>0</v>
      </c>
      <c r="C981">
        <v>45</v>
      </c>
      <c r="D981">
        <v>49</v>
      </c>
      <c r="E981">
        <v>0</v>
      </c>
      <c r="F981">
        <v>500</v>
      </c>
      <c r="G981" s="61">
        <f t="shared" ca="1" si="195"/>
        <v>49</v>
      </c>
      <c r="H981" s="114">
        <f t="shared" ca="1" si="196"/>
        <v>13</v>
      </c>
      <c r="I981" s="114" t="str">
        <f t="shared" ca="1" si="197"/>
        <v>Singapore</v>
      </c>
      <c r="J981" s="107">
        <f t="shared" ca="1" si="198"/>
        <v>1.69</v>
      </c>
      <c r="K981" s="108">
        <f t="shared" ca="1" si="199"/>
        <v>436.41149975945729</v>
      </c>
      <c r="L981" s="111">
        <f t="shared" ca="1" si="200"/>
        <v>2375.7924889238579</v>
      </c>
      <c r="M981" s="102">
        <f t="shared" ca="1" si="201"/>
        <v>12</v>
      </c>
      <c r="N981" s="111">
        <f t="shared" ca="1" si="202"/>
        <v>50.479864326097456</v>
      </c>
      <c r="O981" s="102">
        <f t="shared" ca="1" si="203"/>
        <v>36</v>
      </c>
      <c r="P981" s="111">
        <f t="shared" ca="1" si="204"/>
        <v>686.2661858712828</v>
      </c>
      <c r="Q981" s="102">
        <f t="shared" ca="1" si="205"/>
        <v>96</v>
      </c>
      <c r="R981" s="110">
        <f t="shared" ca="1" si="206"/>
        <v>7</v>
      </c>
      <c r="S981">
        <f t="shared" ca="1" si="207"/>
        <v>299</v>
      </c>
    </row>
    <row r="982" spans="1:19">
      <c r="A982" s="49">
        <v>980</v>
      </c>
      <c r="B982">
        <v>0</v>
      </c>
      <c r="C982">
        <v>45</v>
      </c>
      <c r="D982">
        <v>49</v>
      </c>
      <c r="E982">
        <v>0</v>
      </c>
      <c r="F982">
        <v>500</v>
      </c>
      <c r="G982" s="61">
        <f t="shared" ca="1" si="195"/>
        <v>48</v>
      </c>
      <c r="H982" s="114">
        <f t="shared" ca="1" si="196"/>
        <v>38</v>
      </c>
      <c r="I982" s="114" t="str">
        <f t="shared" ca="1" si="197"/>
        <v>Singapore</v>
      </c>
      <c r="J982" s="107">
        <f t="shared" ca="1" si="198"/>
        <v>4.9400000000000004</v>
      </c>
      <c r="K982" s="108">
        <f t="shared" ca="1" si="199"/>
        <v>1231.8418540684304</v>
      </c>
      <c r="L982" s="111">
        <f t="shared" ca="1" si="200"/>
        <v>13812.637822905974</v>
      </c>
      <c r="M982" s="102">
        <f t="shared" ca="1" si="201"/>
        <v>120</v>
      </c>
      <c r="N982" s="111">
        <f t="shared" ca="1" si="202"/>
        <v>143.11584938349475</v>
      </c>
      <c r="O982" s="102">
        <f t="shared" ca="1" si="203"/>
        <v>36</v>
      </c>
      <c r="P982" s="111">
        <f t="shared" ca="1" si="204"/>
        <v>1311.8952860153684</v>
      </c>
      <c r="Q982" s="102">
        <f t="shared" ca="1" si="205"/>
        <v>36</v>
      </c>
      <c r="R982" s="110">
        <f t="shared" ca="1" si="206"/>
        <v>6</v>
      </c>
      <c r="S982">
        <f t="shared" ca="1" si="207"/>
        <v>287</v>
      </c>
    </row>
    <row r="983" spans="1:19">
      <c r="A983" s="49">
        <v>981</v>
      </c>
      <c r="B983">
        <v>1</v>
      </c>
      <c r="C983">
        <v>45</v>
      </c>
      <c r="D983">
        <v>49</v>
      </c>
      <c r="E983">
        <v>500</v>
      </c>
      <c r="F983">
        <v>999</v>
      </c>
      <c r="G983" s="61">
        <f t="shared" ca="1" si="195"/>
        <v>45</v>
      </c>
      <c r="H983" s="114">
        <f t="shared" ca="1" si="196"/>
        <v>741</v>
      </c>
      <c r="I983" s="114" t="str">
        <f t="shared" ca="1" si="197"/>
        <v>Malaysia</v>
      </c>
      <c r="J983" s="107">
        <f t="shared" ca="1" si="198"/>
        <v>96.33</v>
      </c>
      <c r="K983" s="108">
        <f t="shared" ca="1" si="199"/>
        <v>21393.039635400579</v>
      </c>
      <c r="L983" s="111">
        <f t="shared" ca="1" si="200"/>
        <v>181059.6161463348</v>
      </c>
      <c r="M983" s="102">
        <f t="shared" ca="1" si="201"/>
        <v>72</v>
      </c>
      <c r="N983" s="111">
        <f t="shared" ca="1" si="202"/>
        <v>4156.37092865462</v>
      </c>
      <c r="O983" s="102">
        <f t="shared" ca="1" si="203"/>
        <v>108</v>
      </c>
      <c r="P983" s="111">
        <f t="shared" ca="1" si="204"/>
        <v>38100.066846000678</v>
      </c>
      <c r="Q983" s="102">
        <f t="shared" ca="1" si="205"/>
        <v>108</v>
      </c>
      <c r="R983" s="110">
        <f t="shared" ca="1" si="206"/>
        <v>5</v>
      </c>
      <c r="S983">
        <f t="shared" ca="1" si="207"/>
        <v>251</v>
      </c>
    </row>
    <row r="984" spans="1:19">
      <c r="A984" s="49">
        <v>982</v>
      </c>
      <c r="B984">
        <v>1</v>
      </c>
      <c r="C984">
        <v>45</v>
      </c>
      <c r="D984">
        <v>49</v>
      </c>
      <c r="E984">
        <v>500</v>
      </c>
      <c r="F984">
        <v>999</v>
      </c>
      <c r="G984" s="61">
        <f t="shared" ca="1" si="195"/>
        <v>46</v>
      </c>
      <c r="H984" s="114">
        <f t="shared" ca="1" si="196"/>
        <v>561</v>
      </c>
      <c r="I984" s="114" t="str">
        <f t="shared" ca="1" si="197"/>
        <v>Malaysia</v>
      </c>
      <c r="J984" s="107">
        <f t="shared" ca="1" si="198"/>
        <v>72.930000000000007</v>
      </c>
      <c r="K984" s="108">
        <f t="shared" ca="1" si="199"/>
        <v>16867.733926372566</v>
      </c>
      <c r="L984" s="111">
        <f t="shared" ca="1" si="200"/>
        <v>100831.21605136173</v>
      </c>
      <c r="M984" s="102">
        <f t="shared" ca="1" si="201"/>
        <v>24</v>
      </c>
      <c r="N984" s="111">
        <f t="shared" ca="1" si="202"/>
        <v>1661.4512889985531</v>
      </c>
      <c r="O984" s="102">
        <f t="shared" ca="1" si="203"/>
        <v>12</v>
      </c>
      <c r="P984" s="111">
        <f t="shared" ca="1" si="204"/>
        <v>29635.58241696826</v>
      </c>
      <c r="Q984" s="102">
        <f t="shared" ca="1" si="205"/>
        <v>108</v>
      </c>
      <c r="R984" s="110">
        <f t="shared" ca="1" si="206"/>
        <v>1</v>
      </c>
      <c r="S984">
        <f t="shared" ca="1" si="207"/>
        <v>263</v>
      </c>
    </row>
    <row r="985" spans="1:19">
      <c r="A985" s="49">
        <v>983</v>
      </c>
      <c r="B985">
        <v>0</v>
      </c>
      <c r="C985">
        <v>45</v>
      </c>
      <c r="D985">
        <v>49</v>
      </c>
      <c r="E985">
        <v>500</v>
      </c>
      <c r="F985">
        <v>999</v>
      </c>
      <c r="G985" s="61">
        <f t="shared" ca="1" si="195"/>
        <v>49</v>
      </c>
      <c r="H985" s="114">
        <f t="shared" ca="1" si="196"/>
        <v>782</v>
      </c>
      <c r="I985" s="114" t="str">
        <f t="shared" ca="1" si="197"/>
        <v>Singapore</v>
      </c>
      <c r="J985" s="107">
        <f t="shared" ca="1" si="198"/>
        <v>101.66</v>
      </c>
      <c r="K985" s="108">
        <f t="shared" ca="1" si="199"/>
        <v>26251.830216299662</v>
      </c>
      <c r="L985" s="111">
        <f t="shared" ca="1" si="200"/>
        <v>182932.6831543</v>
      </c>
      <c r="M985" s="102">
        <f t="shared" ca="1" si="201"/>
        <v>48</v>
      </c>
      <c r="N985" s="111">
        <f t="shared" ca="1" si="202"/>
        <v>2572.4350056994017</v>
      </c>
      <c r="O985" s="102">
        <f t="shared" ca="1" si="203"/>
        <v>12</v>
      </c>
      <c r="P985" s="111">
        <f t="shared" ca="1" si="204"/>
        <v>32692.697439684518</v>
      </c>
      <c r="Q985" s="102">
        <f t="shared" ca="1" si="205"/>
        <v>60</v>
      </c>
      <c r="R985" s="110">
        <f t="shared" ca="1" si="206"/>
        <v>6</v>
      </c>
      <c r="S985">
        <f t="shared" ca="1" si="207"/>
        <v>299</v>
      </c>
    </row>
    <row r="986" spans="1:19">
      <c r="A986" s="49">
        <v>984</v>
      </c>
      <c r="B986">
        <v>0</v>
      </c>
      <c r="C986">
        <v>45</v>
      </c>
      <c r="D986">
        <v>49</v>
      </c>
      <c r="E986">
        <v>500</v>
      </c>
      <c r="F986">
        <v>999</v>
      </c>
      <c r="G986" s="61">
        <f t="shared" ca="1" si="195"/>
        <v>46</v>
      </c>
      <c r="H986" s="114">
        <f t="shared" ca="1" si="196"/>
        <v>807</v>
      </c>
      <c r="I986" s="114" t="str">
        <f t="shared" ca="1" si="197"/>
        <v>Malaysia</v>
      </c>
      <c r="J986" s="107">
        <f t="shared" ca="1" si="198"/>
        <v>104.91</v>
      </c>
      <c r="K986" s="108">
        <f t="shared" ca="1" si="199"/>
        <v>24264.280353979786</v>
      </c>
      <c r="L986" s="111">
        <f t="shared" ca="1" si="200"/>
        <v>187248.6653979223</v>
      </c>
      <c r="M986" s="102">
        <f t="shared" ca="1" si="201"/>
        <v>60</v>
      </c>
      <c r="N986" s="111">
        <f t="shared" ca="1" si="202"/>
        <v>2847.1856913444553</v>
      </c>
      <c r="O986" s="102">
        <f t="shared" ca="1" si="203"/>
        <v>36</v>
      </c>
      <c r="P986" s="111">
        <f t="shared" ca="1" si="204"/>
        <v>26099.202170657511</v>
      </c>
      <c r="Q986" s="102">
        <f t="shared" ca="1" si="205"/>
        <v>36</v>
      </c>
      <c r="R986" s="110">
        <f t="shared" ca="1" si="206"/>
        <v>4</v>
      </c>
      <c r="S986">
        <f t="shared" ca="1" si="207"/>
        <v>263</v>
      </c>
    </row>
    <row r="987" spans="1:19">
      <c r="A987" s="49">
        <v>985</v>
      </c>
      <c r="B987">
        <v>0</v>
      </c>
      <c r="C987">
        <v>45</v>
      </c>
      <c r="D987">
        <v>49</v>
      </c>
      <c r="E987">
        <v>500</v>
      </c>
      <c r="F987">
        <v>999</v>
      </c>
      <c r="G987" s="61">
        <f t="shared" ca="1" si="195"/>
        <v>48</v>
      </c>
      <c r="H987" s="114">
        <f t="shared" ca="1" si="196"/>
        <v>650</v>
      </c>
      <c r="I987" s="114" t="str">
        <f t="shared" ca="1" si="197"/>
        <v>Malaysia</v>
      </c>
      <c r="J987" s="107">
        <f t="shared" ca="1" si="198"/>
        <v>84.5</v>
      </c>
      <c r="K987" s="108">
        <f t="shared" ca="1" si="199"/>
        <v>21070.979082749465</v>
      </c>
      <c r="L987" s="111">
        <f t="shared" ca="1" si="200"/>
        <v>160125.18843170558</v>
      </c>
      <c r="M987" s="102">
        <f t="shared" ca="1" si="201"/>
        <v>60</v>
      </c>
      <c r="N987" s="111">
        <f t="shared" ca="1" si="202"/>
        <v>3650.7091787866725</v>
      </c>
      <c r="O987" s="102">
        <f t="shared" ca="1" si="203"/>
        <v>96</v>
      </c>
      <c r="P987" s="111">
        <f t="shared" ca="1" si="204"/>
        <v>26420.656091231416</v>
      </c>
      <c r="Q987" s="102">
        <f t="shared" ca="1" si="205"/>
        <v>60</v>
      </c>
      <c r="R987" s="110">
        <f t="shared" ca="1" si="206"/>
        <v>1</v>
      </c>
      <c r="S987">
        <f t="shared" ca="1" si="207"/>
        <v>287</v>
      </c>
    </row>
    <row r="988" spans="1:19">
      <c r="A988" s="49">
        <v>986</v>
      </c>
      <c r="B988">
        <v>0</v>
      </c>
      <c r="C988">
        <v>45</v>
      </c>
      <c r="D988">
        <v>49</v>
      </c>
      <c r="E988">
        <v>500</v>
      </c>
      <c r="F988">
        <v>999</v>
      </c>
      <c r="G988" s="61">
        <f t="shared" ca="1" si="195"/>
        <v>48</v>
      </c>
      <c r="H988" s="114">
        <f t="shared" ca="1" si="196"/>
        <v>597</v>
      </c>
      <c r="I988" s="114" t="str">
        <f t="shared" ca="1" si="197"/>
        <v>Malaysia</v>
      </c>
      <c r="J988" s="107">
        <f t="shared" ca="1" si="198"/>
        <v>77.61</v>
      </c>
      <c r="K988" s="108">
        <f t="shared" ca="1" si="199"/>
        <v>19352.883865232969</v>
      </c>
      <c r="L988" s="111">
        <f t="shared" ca="1" si="200"/>
        <v>105522.5065371028</v>
      </c>
      <c r="M988" s="102">
        <f t="shared" ca="1" si="201"/>
        <v>12</v>
      </c>
      <c r="N988" s="111">
        <f t="shared" ca="1" si="202"/>
        <v>3620.6315761267633</v>
      </c>
      <c r="O988" s="102">
        <f t="shared" ca="1" si="203"/>
        <v>108</v>
      </c>
      <c r="P988" s="111">
        <f t="shared" ca="1" si="204"/>
        <v>35805.628651193489</v>
      </c>
      <c r="Q988" s="102">
        <f t="shared" ca="1" si="205"/>
        <v>120</v>
      </c>
      <c r="R988" s="110">
        <f t="shared" ca="1" si="206"/>
        <v>7</v>
      </c>
      <c r="S988">
        <f t="shared" ca="1" si="207"/>
        <v>287</v>
      </c>
    </row>
    <row r="989" spans="1:19">
      <c r="A989" s="49">
        <v>987</v>
      </c>
      <c r="B989">
        <v>0</v>
      </c>
      <c r="C989">
        <v>45</v>
      </c>
      <c r="D989">
        <v>49</v>
      </c>
      <c r="E989">
        <v>500</v>
      </c>
      <c r="F989">
        <v>999</v>
      </c>
      <c r="G989" s="61">
        <f t="shared" ca="1" si="195"/>
        <v>46</v>
      </c>
      <c r="H989" s="114">
        <f t="shared" ca="1" si="196"/>
        <v>506</v>
      </c>
      <c r="I989" s="114" t="str">
        <f t="shared" ca="1" si="197"/>
        <v>Malaysia</v>
      </c>
      <c r="J989" s="107">
        <f t="shared" ca="1" si="198"/>
        <v>65.78</v>
      </c>
      <c r="K989" s="108">
        <f t="shared" ca="1" si="199"/>
        <v>15214.034521826236</v>
      </c>
      <c r="L989" s="111">
        <f t="shared" ca="1" si="200"/>
        <v>90945.80271299294</v>
      </c>
      <c r="M989" s="102">
        <f t="shared" ca="1" si="201"/>
        <v>24</v>
      </c>
      <c r="N989" s="111">
        <f t="shared" ca="1" si="202"/>
        <v>2113.3343797326843</v>
      </c>
      <c r="O989" s="102">
        <f t="shared" ca="1" si="203"/>
        <v>60</v>
      </c>
      <c r="P989" s="111">
        <f t="shared" ca="1" si="204"/>
        <v>28891.350317323187</v>
      </c>
      <c r="Q989" s="102">
        <f t="shared" ca="1" si="205"/>
        <v>120</v>
      </c>
      <c r="R989" s="110">
        <f t="shared" ca="1" si="206"/>
        <v>6</v>
      </c>
      <c r="S989">
        <f t="shared" ca="1" si="207"/>
        <v>263</v>
      </c>
    </row>
    <row r="990" spans="1:19">
      <c r="A990" s="49">
        <v>988</v>
      </c>
      <c r="B990">
        <v>0</v>
      </c>
      <c r="C990">
        <v>45</v>
      </c>
      <c r="D990">
        <v>49</v>
      </c>
      <c r="E990">
        <v>500</v>
      </c>
      <c r="F990">
        <v>999</v>
      </c>
      <c r="G990" s="61">
        <f t="shared" ca="1" si="195"/>
        <v>48</v>
      </c>
      <c r="H990" s="114">
        <f t="shared" ca="1" si="196"/>
        <v>576</v>
      </c>
      <c r="I990" s="114" t="str">
        <f t="shared" ca="1" si="197"/>
        <v>Malaysia</v>
      </c>
      <c r="J990" s="107">
        <f t="shared" ca="1" si="198"/>
        <v>74.88</v>
      </c>
      <c r="K990" s="108">
        <f t="shared" ca="1" si="199"/>
        <v>18672.129156405677</v>
      </c>
      <c r="L990" s="111">
        <f t="shared" ca="1" si="200"/>
        <v>110850.95015793253</v>
      </c>
      <c r="M990" s="102">
        <f t="shared" ca="1" si="201"/>
        <v>24</v>
      </c>
      <c r="N990" s="111">
        <f t="shared" ca="1" si="202"/>
        <v>1832.5918723227499</v>
      </c>
      <c r="O990" s="102">
        <f t="shared" ca="1" si="203"/>
        <v>12</v>
      </c>
      <c r="P990" s="111">
        <f t="shared" ca="1" si="204"/>
        <v>19885.570651180318</v>
      </c>
      <c r="Q990" s="102">
        <f t="shared" ca="1" si="205"/>
        <v>36</v>
      </c>
      <c r="R990" s="110">
        <f t="shared" ca="1" si="206"/>
        <v>5</v>
      </c>
      <c r="S990">
        <f t="shared" ca="1" si="207"/>
        <v>287</v>
      </c>
    </row>
    <row r="991" spans="1:19">
      <c r="A991" s="49">
        <v>989</v>
      </c>
      <c r="B991">
        <v>0</v>
      </c>
      <c r="C991">
        <v>45</v>
      </c>
      <c r="D991">
        <v>49</v>
      </c>
      <c r="E991">
        <v>500</v>
      </c>
      <c r="F991">
        <v>999</v>
      </c>
      <c r="G991" s="61">
        <f t="shared" ca="1" si="195"/>
        <v>47</v>
      </c>
      <c r="H991" s="114">
        <f t="shared" ca="1" si="196"/>
        <v>609</v>
      </c>
      <c r="I991" s="114" t="str">
        <f t="shared" ca="1" si="197"/>
        <v>Singapore</v>
      </c>
      <c r="J991" s="107">
        <f t="shared" ca="1" si="198"/>
        <v>79.17</v>
      </c>
      <c r="K991" s="108">
        <f t="shared" ca="1" si="199"/>
        <v>19030.843469736719</v>
      </c>
      <c r="L991" s="111">
        <f t="shared" ca="1" si="200"/>
        <v>157988.76970112743</v>
      </c>
      <c r="M991" s="102">
        <f t="shared" ca="1" si="201"/>
        <v>72</v>
      </c>
      <c r="N991" s="111">
        <f t="shared" ca="1" si="202"/>
        <v>2622.469010392831</v>
      </c>
      <c r="O991" s="102">
        <f t="shared" ca="1" si="203"/>
        <v>60</v>
      </c>
      <c r="P991" s="111">
        <f t="shared" ca="1" si="204"/>
        <v>24039.299261934284</v>
      </c>
      <c r="Q991" s="102">
        <f t="shared" ca="1" si="205"/>
        <v>60</v>
      </c>
      <c r="R991" s="110">
        <f t="shared" ca="1" si="206"/>
        <v>1</v>
      </c>
      <c r="S991">
        <f t="shared" ca="1" si="207"/>
        <v>275</v>
      </c>
    </row>
    <row r="992" spans="1:19">
      <c r="A992" s="49">
        <v>990</v>
      </c>
      <c r="B992">
        <v>1</v>
      </c>
      <c r="C992">
        <v>45</v>
      </c>
      <c r="D992">
        <v>49</v>
      </c>
      <c r="E992">
        <v>1000</v>
      </c>
      <c r="F992">
        <v>1499</v>
      </c>
      <c r="G992" s="61">
        <f t="shared" ca="1" si="195"/>
        <v>48</v>
      </c>
      <c r="H992" s="114">
        <f t="shared" ca="1" si="196"/>
        <v>1222</v>
      </c>
      <c r="I992" s="114" t="str">
        <f t="shared" ca="1" si="197"/>
        <v>Malaysia</v>
      </c>
      <c r="J992" s="107">
        <f t="shared" ca="1" si="198"/>
        <v>158.86000000000001</v>
      </c>
      <c r="K992" s="108">
        <f t="shared" ca="1" si="199"/>
        <v>39613.440675568992</v>
      </c>
      <c r="L992" s="111">
        <f t="shared" ca="1" si="200"/>
        <v>326058.76941999065</v>
      </c>
      <c r="M992" s="102">
        <f t="shared" ca="1" si="201"/>
        <v>72</v>
      </c>
      <c r="N992" s="111">
        <f t="shared" ca="1" si="202"/>
        <v>7995.3363566484149</v>
      </c>
      <c r="O992" s="102">
        <f t="shared" ca="1" si="203"/>
        <v>120</v>
      </c>
      <c r="P992" s="111">
        <f t="shared" ca="1" si="204"/>
        <v>58208.278651914719</v>
      </c>
      <c r="Q992" s="102">
        <f t="shared" ca="1" si="205"/>
        <v>84</v>
      </c>
      <c r="R992" s="110">
        <f t="shared" ca="1" si="206"/>
        <v>6</v>
      </c>
      <c r="S992">
        <f t="shared" ca="1" si="207"/>
        <v>287</v>
      </c>
    </row>
    <row r="993" spans="1:19">
      <c r="A993" s="49">
        <v>991</v>
      </c>
      <c r="B993">
        <v>1</v>
      </c>
      <c r="C993">
        <v>45</v>
      </c>
      <c r="D993">
        <v>49</v>
      </c>
      <c r="E993">
        <v>1000</v>
      </c>
      <c r="F993">
        <v>1499</v>
      </c>
      <c r="G993" s="61">
        <f t="shared" ca="1" si="195"/>
        <v>49</v>
      </c>
      <c r="H993" s="114">
        <f t="shared" ca="1" si="196"/>
        <v>1127</v>
      </c>
      <c r="I993" s="114" t="str">
        <f t="shared" ca="1" si="197"/>
        <v>Malaysia</v>
      </c>
      <c r="J993" s="107">
        <f t="shared" ca="1" si="198"/>
        <v>146.51</v>
      </c>
      <c r="K993" s="108">
        <f t="shared" ca="1" si="199"/>
        <v>37833.520017608338</v>
      </c>
      <c r="L993" s="111">
        <f t="shared" ca="1" si="200"/>
        <v>285551.1897583853</v>
      </c>
      <c r="M993" s="102">
        <f t="shared" ca="1" si="201"/>
        <v>60</v>
      </c>
      <c r="N993" s="111">
        <f t="shared" ca="1" si="202"/>
        <v>5139.9214156509352</v>
      </c>
      <c r="O993" s="102">
        <f t="shared" ca="1" si="203"/>
        <v>60</v>
      </c>
      <c r="P993" s="111">
        <f t="shared" ca="1" si="204"/>
        <v>40115.312695553228</v>
      </c>
      <c r="Q993" s="102">
        <f t="shared" ca="1" si="205"/>
        <v>36</v>
      </c>
      <c r="R993" s="110">
        <f t="shared" ca="1" si="206"/>
        <v>3</v>
      </c>
      <c r="S993">
        <f t="shared" ca="1" si="207"/>
        <v>299</v>
      </c>
    </row>
    <row r="994" spans="1:19">
      <c r="A994" s="49">
        <v>992</v>
      </c>
      <c r="B994">
        <v>1</v>
      </c>
      <c r="C994">
        <v>45</v>
      </c>
      <c r="D994">
        <v>49</v>
      </c>
      <c r="E994">
        <v>1000</v>
      </c>
      <c r="F994">
        <v>1499</v>
      </c>
      <c r="G994" s="61">
        <f t="shared" ca="1" si="195"/>
        <v>45</v>
      </c>
      <c r="H994" s="114">
        <f t="shared" ca="1" si="196"/>
        <v>1074</v>
      </c>
      <c r="I994" s="114" t="str">
        <f t="shared" ca="1" si="197"/>
        <v>Singapore</v>
      </c>
      <c r="J994" s="107">
        <f t="shared" ca="1" si="198"/>
        <v>139.62</v>
      </c>
      <c r="K994" s="108">
        <f t="shared" ca="1" si="199"/>
        <v>31006.915746855902</v>
      </c>
      <c r="L994" s="111">
        <f t="shared" ca="1" si="200"/>
        <v>221679.26088428427</v>
      </c>
      <c r="M994" s="102">
        <f t="shared" ca="1" si="201"/>
        <v>48</v>
      </c>
      <c r="N994" s="111">
        <f t="shared" ca="1" si="202"/>
        <v>4344.6523333838604</v>
      </c>
      <c r="O994" s="102">
        <f t="shared" ca="1" si="203"/>
        <v>60</v>
      </c>
      <c r="P994" s="111">
        <f t="shared" ca="1" si="204"/>
        <v>30703.161180754832</v>
      </c>
      <c r="Q994" s="102">
        <f t="shared" ca="1" si="205"/>
        <v>24</v>
      </c>
      <c r="R994" s="110">
        <f t="shared" ca="1" si="206"/>
        <v>7</v>
      </c>
      <c r="S994">
        <f t="shared" ca="1" si="207"/>
        <v>251</v>
      </c>
    </row>
    <row r="995" spans="1:19">
      <c r="A995" s="49">
        <v>993</v>
      </c>
      <c r="B995">
        <v>1</v>
      </c>
      <c r="C995">
        <v>45</v>
      </c>
      <c r="D995">
        <v>49</v>
      </c>
      <c r="E995">
        <v>1000</v>
      </c>
      <c r="F995">
        <v>1499</v>
      </c>
      <c r="G995" s="61">
        <f t="shared" ca="1" si="195"/>
        <v>47</v>
      </c>
      <c r="H995" s="114">
        <f t="shared" ca="1" si="196"/>
        <v>1469</v>
      </c>
      <c r="I995" s="114" t="str">
        <f t="shared" ca="1" si="197"/>
        <v>Malaysia</v>
      </c>
      <c r="J995" s="107">
        <f t="shared" ca="1" si="198"/>
        <v>190.97</v>
      </c>
      <c r="K995" s="108">
        <f t="shared" ca="1" si="199"/>
        <v>45905.269387591528</v>
      </c>
      <c r="L995" s="111">
        <f t="shared" ca="1" si="200"/>
        <v>521233.40958094527</v>
      </c>
      <c r="M995" s="102">
        <f t="shared" ca="1" si="201"/>
        <v>120</v>
      </c>
      <c r="N995" s="111">
        <f t="shared" ca="1" si="202"/>
        <v>4921.6876041758687</v>
      </c>
      <c r="O995" s="102">
        <f t="shared" ca="1" si="203"/>
        <v>24</v>
      </c>
      <c r="P995" s="111">
        <f t="shared" ca="1" si="204"/>
        <v>68107.648759933814</v>
      </c>
      <c r="Q995" s="102">
        <f t="shared" ca="1" si="205"/>
        <v>84</v>
      </c>
      <c r="R995" s="110">
        <f t="shared" ca="1" si="206"/>
        <v>3</v>
      </c>
      <c r="S995">
        <f t="shared" ca="1" si="207"/>
        <v>275</v>
      </c>
    </row>
    <row r="996" spans="1:19">
      <c r="A996" s="49">
        <v>994</v>
      </c>
      <c r="B996">
        <v>1</v>
      </c>
      <c r="C996">
        <v>45</v>
      </c>
      <c r="D996">
        <v>49</v>
      </c>
      <c r="E996">
        <v>1000</v>
      </c>
      <c r="F996">
        <v>1499</v>
      </c>
      <c r="G996" s="61">
        <f t="shared" ca="1" si="195"/>
        <v>48</v>
      </c>
      <c r="H996" s="114">
        <f t="shared" ca="1" si="196"/>
        <v>1342</v>
      </c>
      <c r="I996" s="114" t="str">
        <f t="shared" ca="1" si="197"/>
        <v>China</v>
      </c>
      <c r="J996" s="107">
        <f t="shared" ca="1" si="198"/>
        <v>174.46</v>
      </c>
      <c r="K996" s="108">
        <f t="shared" ca="1" si="199"/>
        <v>43503.467583153513</v>
      </c>
      <c r="L996" s="111">
        <f t="shared" ca="1" si="200"/>
        <v>330596.92750053667</v>
      </c>
      <c r="M996" s="102">
        <f t="shared" ca="1" si="201"/>
        <v>60</v>
      </c>
      <c r="N996" s="111">
        <f t="shared" ca="1" si="202"/>
        <v>8780.4757697399109</v>
      </c>
      <c r="O996" s="102">
        <f t="shared" ca="1" si="203"/>
        <v>120</v>
      </c>
      <c r="P996" s="111">
        <f t="shared" ca="1" si="204"/>
        <v>39138.774912078188</v>
      </c>
      <c r="Q996" s="102">
        <f t="shared" ca="1" si="205"/>
        <v>12</v>
      </c>
      <c r="R996" s="110">
        <f t="shared" ca="1" si="206"/>
        <v>2</v>
      </c>
      <c r="S996">
        <f t="shared" ca="1" si="207"/>
        <v>287</v>
      </c>
    </row>
    <row r="997" spans="1:19">
      <c r="A997" s="49">
        <v>995</v>
      </c>
      <c r="B997">
        <v>1</v>
      </c>
      <c r="C997">
        <v>45</v>
      </c>
      <c r="D997">
        <v>49</v>
      </c>
      <c r="E997">
        <v>1000</v>
      </c>
      <c r="F997">
        <v>1499</v>
      </c>
      <c r="G997" s="61">
        <f t="shared" ca="1" si="195"/>
        <v>47</v>
      </c>
      <c r="H997" s="114">
        <f t="shared" ca="1" si="196"/>
        <v>1243</v>
      </c>
      <c r="I997" s="114" t="str">
        <f t="shared" ca="1" si="197"/>
        <v>Singapore</v>
      </c>
      <c r="J997" s="107">
        <f t="shared" ca="1" si="198"/>
        <v>161.59</v>
      </c>
      <c r="K997" s="108">
        <f t="shared" ca="1" si="199"/>
        <v>38842.92025103898</v>
      </c>
      <c r="L997" s="111">
        <f t="shared" ca="1" si="200"/>
        <v>441043.65426079981</v>
      </c>
      <c r="M997" s="102">
        <f t="shared" ca="1" si="201"/>
        <v>120</v>
      </c>
      <c r="N997" s="111">
        <f t="shared" ca="1" si="202"/>
        <v>4164.5048958411189</v>
      </c>
      <c r="O997" s="102">
        <f t="shared" ca="1" si="203"/>
        <v>24</v>
      </c>
      <c r="P997" s="111">
        <f t="shared" ca="1" si="204"/>
        <v>53206.414978411703</v>
      </c>
      <c r="Q997" s="102">
        <f t="shared" ca="1" si="205"/>
        <v>72</v>
      </c>
      <c r="R997" s="110">
        <f t="shared" ca="1" si="206"/>
        <v>6</v>
      </c>
      <c r="S997">
        <f t="shared" ca="1" si="207"/>
        <v>275</v>
      </c>
    </row>
    <row r="998" spans="1:19">
      <c r="A998" s="49">
        <v>996</v>
      </c>
      <c r="B998">
        <v>1</v>
      </c>
      <c r="C998">
        <v>45</v>
      </c>
      <c r="D998">
        <v>49</v>
      </c>
      <c r="E998">
        <v>1000</v>
      </c>
      <c r="F998">
        <v>1499</v>
      </c>
      <c r="G998" s="61">
        <f t="shared" ca="1" si="195"/>
        <v>45</v>
      </c>
      <c r="H998" s="114">
        <f t="shared" ca="1" si="196"/>
        <v>1241</v>
      </c>
      <c r="I998" s="114" t="str">
        <f t="shared" ca="1" si="197"/>
        <v>Singapore</v>
      </c>
      <c r="J998" s="107">
        <f t="shared" ca="1" si="198"/>
        <v>161.33000000000001</v>
      </c>
      <c r="K998" s="108">
        <f t="shared" ca="1" si="199"/>
        <v>35828.289052000167</v>
      </c>
      <c r="L998" s="111">
        <f t="shared" ca="1" si="200"/>
        <v>303232.0966769252</v>
      </c>
      <c r="M998" s="102">
        <f t="shared" ca="1" si="201"/>
        <v>72</v>
      </c>
      <c r="N998" s="111">
        <f t="shared" ca="1" si="202"/>
        <v>4227.8875866860953</v>
      </c>
      <c r="O998" s="102">
        <f t="shared" ca="1" si="203"/>
        <v>36</v>
      </c>
      <c r="P998" s="111">
        <f t="shared" ca="1" si="204"/>
        <v>38755.636211289209</v>
      </c>
      <c r="Q998" s="102">
        <f t="shared" ca="1" si="205"/>
        <v>36</v>
      </c>
      <c r="R998" s="110">
        <f t="shared" ca="1" si="206"/>
        <v>4</v>
      </c>
      <c r="S998">
        <f t="shared" ca="1" si="207"/>
        <v>251</v>
      </c>
    </row>
    <row r="999" spans="1:19">
      <c r="A999" s="49">
        <v>997</v>
      </c>
      <c r="B999">
        <v>0</v>
      </c>
      <c r="C999">
        <v>45</v>
      </c>
      <c r="D999">
        <v>49</v>
      </c>
      <c r="E999">
        <v>1000</v>
      </c>
      <c r="F999">
        <v>1499</v>
      </c>
      <c r="G999" s="61">
        <f t="shared" ca="1" si="195"/>
        <v>48</v>
      </c>
      <c r="H999" s="114">
        <f t="shared" ca="1" si="196"/>
        <v>1055</v>
      </c>
      <c r="I999" s="114" t="str">
        <f t="shared" ca="1" si="197"/>
        <v>Malaysia</v>
      </c>
      <c r="J999" s="107">
        <f t="shared" ca="1" si="198"/>
        <v>137.15</v>
      </c>
      <c r="K999" s="108">
        <f t="shared" ca="1" si="199"/>
        <v>34199.819895847206</v>
      </c>
      <c r="L999" s="111">
        <f t="shared" ca="1" si="200"/>
        <v>239669.87249285833</v>
      </c>
      <c r="M999" s="102">
        <f t="shared" ca="1" si="201"/>
        <v>48</v>
      </c>
      <c r="N999" s="111">
        <f t="shared" ca="1" si="202"/>
        <v>4314.0577048714504</v>
      </c>
      <c r="O999" s="102">
        <f t="shared" ca="1" si="203"/>
        <v>48</v>
      </c>
      <c r="P999" s="111">
        <f t="shared" ca="1" si="204"/>
        <v>39545.52896132163</v>
      </c>
      <c r="Q999" s="102">
        <f t="shared" ca="1" si="205"/>
        <v>48</v>
      </c>
      <c r="R999" s="110">
        <f t="shared" ca="1" si="206"/>
        <v>3</v>
      </c>
      <c r="S999">
        <f t="shared" ca="1" si="207"/>
        <v>287</v>
      </c>
    </row>
    <row r="1000" spans="1:19">
      <c r="A1000" s="49">
        <v>998</v>
      </c>
      <c r="B1000">
        <v>0</v>
      </c>
      <c r="C1000">
        <v>45</v>
      </c>
      <c r="D1000">
        <v>49</v>
      </c>
      <c r="E1000">
        <v>1000</v>
      </c>
      <c r="F1000">
        <v>1499</v>
      </c>
      <c r="G1000" s="61">
        <f t="shared" ca="1" si="195"/>
        <v>49</v>
      </c>
      <c r="H1000" s="114">
        <f t="shared" ca="1" si="196"/>
        <v>1311</v>
      </c>
      <c r="I1000" s="114" t="str">
        <f t="shared" ca="1" si="197"/>
        <v>China</v>
      </c>
      <c r="J1000" s="107">
        <f t="shared" ca="1" si="198"/>
        <v>170.43</v>
      </c>
      <c r="K1000" s="108">
        <f t="shared" ca="1" si="199"/>
        <v>44010.421244972975</v>
      </c>
      <c r="L1000" s="111">
        <f t="shared" ca="1" si="200"/>
        <v>282816.67577569996</v>
      </c>
      <c r="M1000" s="102">
        <f t="shared" ca="1" si="201"/>
        <v>36</v>
      </c>
      <c r="N1000" s="111">
        <f t="shared" ca="1" si="202"/>
        <v>5979.0922590225182</v>
      </c>
      <c r="O1000" s="102">
        <f t="shared" ca="1" si="203"/>
        <v>60</v>
      </c>
      <c r="P1000" s="111">
        <f t="shared" ca="1" si="204"/>
        <v>59299.213371637059</v>
      </c>
      <c r="Q1000" s="102">
        <f t="shared" ca="1" si="205"/>
        <v>72</v>
      </c>
      <c r="R1000" s="110">
        <f t="shared" ca="1" si="206"/>
        <v>7</v>
      </c>
      <c r="S1000">
        <f t="shared" ca="1" si="207"/>
        <v>299</v>
      </c>
    </row>
    <row r="1001" spans="1:19">
      <c r="A1001" s="49">
        <v>999</v>
      </c>
      <c r="B1001">
        <v>0</v>
      </c>
      <c r="C1001">
        <v>45</v>
      </c>
      <c r="D1001">
        <v>49</v>
      </c>
      <c r="E1001">
        <v>1000</v>
      </c>
      <c r="F1001">
        <v>1499</v>
      </c>
      <c r="G1001" s="61">
        <f t="shared" ca="1" si="195"/>
        <v>45</v>
      </c>
      <c r="H1001" s="114">
        <f t="shared" ca="1" si="196"/>
        <v>1336</v>
      </c>
      <c r="I1001" s="114" t="str">
        <f t="shared" ca="1" si="197"/>
        <v>China</v>
      </c>
      <c r="J1001" s="107">
        <f t="shared" ca="1" si="198"/>
        <v>173.68</v>
      </c>
      <c r="K1001" s="108">
        <f t="shared" ca="1" si="199"/>
        <v>38570.986441154084</v>
      </c>
      <c r="L1001" s="111">
        <f t="shared" ca="1" si="200"/>
        <v>275757.4418448825</v>
      </c>
      <c r="M1001" s="102">
        <f t="shared" ca="1" si="201"/>
        <v>48</v>
      </c>
      <c r="N1001" s="111">
        <f t="shared" ca="1" si="202"/>
        <v>4963.6339532078837</v>
      </c>
      <c r="O1001" s="102">
        <f t="shared" ca="1" si="203"/>
        <v>48</v>
      </c>
      <c r="P1001" s="111">
        <f t="shared" ca="1" si="204"/>
        <v>34897.324139439428</v>
      </c>
      <c r="Q1001" s="102">
        <f t="shared" ca="1" si="205"/>
        <v>12</v>
      </c>
      <c r="R1001" s="110">
        <f t="shared" ca="1" si="206"/>
        <v>3</v>
      </c>
      <c r="S1001">
        <f t="shared" ca="1" si="207"/>
        <v>251</v>
      </c>
    </row>
    <row r="1002" spans="1:19">
      <c r="A1002" s="49">
        <v>1000</v>
      </c>
      <c r="B1002">
        <v>0</v>
      </c>
      <c r="C1002">
        <v>45</v>
      </c>
      <c r="D1002">
        <v>49</v>
      </c>
      <c r="E1002">
        <v>1000</v>
      </c>
      <c r="F1002">
        <v>1499</v>
      </c>
      <c r="G1002" s="61">
        <f t="shared" ca="1" si="195"/>
        <v>45</v>
      </c>
      <c r="H1002" s="114">
        <f t="shared" ca="1" si="196"/>
        <v>1334</v>
      </c>
      <c r="I1002" s="114" t="str">
        <f t="shared" ca="1" si="197"/>
        <v>China</v>
      </c>
      <c r="J1002" s="107">
        <f t="shared" ca="1" si="198"/>
        <v>173.42000000000002</v>
      </c>
      <c r="K1002" s="108">
        <f t="shared" ca="1" si="199"/>
        <v>38513.245443487685</v>
      </c>
      <c r="L1002" s="111">
        <f t="shared" ca="1" si="200"/>
        <v>325956.17805561493</v>
      </c>
      <c r="M1002" s="102">
        <f t="shared" ca="1" si="201"/>
        <v>72</v>
      </c>
      <c r="N1002" s="111">
        <f t="shared" ca="1" si="202"/>
        <v>4160.286136630466</v>
      </c>
      <c r="O1002" s="102">
        <f t="shared" ca="1" si="203"/>
        <v>24</v>
      </c>
      <c r="P1002" s="111">
        <f t="shared" ca="1" si="204"/>
        <v>63325.19786839468</v>
      </c>
      <c r="Q1002" s="102">
        <f t="shared" ca="1" si="205"/>
        <v>96</v>
      </c>
      <c r="R1002" s="110">
        <f t="shared" ca="1" si="206"/>
        <v>3</v>
      </c>
      <c r="S1002">
        <f t="shared" ca="1" si="207"/>
        <v>251</v>
      </c>
    </row>
    <row r="1003" spans="1:19">
      <c r="A1003" s="49">
        <v>1001</v>
      </c>
      <c r="B1003">
        <v>0</v>
      </c>
      <c r="C1003">
        <v>45</v>
      </c>
      <c r="D1003">
        <v>49</v>
      </c>
      <c r="E1003">
        <v>1000</v>
      </c>
      <c r="F1003">
        <v>1499</v>
      </c>
      <c r="G1003" s="61">
        <f t="shared" ca="1" si="195"/>
        <v>45</v>
      </c>
      <c r="H1003" s="114">
        <f t="shared" ca="1" si="196"/>
        <v>1208</v>
      </c>
      <c r="I1003" s="114" t="str">
        <f t="shared" ca="1" si="197"/>
        <v>China</v>
      </c>
      <c r="J1003" s="107">
        <f t="shared" ca="1" si="198"/>
        <v>157.04</v>
      </c>
      <c r="K1003" s="108">
        <f t="shared" ca="1" si="199"/>
        <v>34875.562590504589</v>
      </c>
      <c r="L1003" s="111">
        <f t="shared" ca="1" si="200"/>
        <v>271484.58611254417</v>
      </c>
      <c r="M1003" s="102">
        <f t="shared" ca="1" si="201"/>
        <v>60</v>
      </c>
      <c r="N1003" s="111">
        <f t="shared" ca="1" si="202"/>
        <v>5313.0368333143106</v>
      </c>
      <c r="O1003" s="102">
        <f t="shared" ca="1" si="203"/>
        <v>72</v>
      </c>
      <c r="P1003" s="111">
        <f t="shared" ca="1" si="204"/>
        <v>52880.228205498468</v>
      </c>
      <c r="Q1003" s="102">
        <f t="shared" ca="1" si="205"/>
        <v>84</v>
      </c>
      <c r="R1003" s="110">
        <f t="shared" ca="1" si="206"/>
        <v>3</v>
      </c>
      <c r="S1003">
        <f t="shared" ca="1" si="207"/>
        <v>251</v>
      </c>
    </row>
    <row r="1004" spans="1:19">
      <c r="A1004" s="49">
        <v>1002</v>
      </c>
      <c r="B1004">
        <v>0</v>
      </c>
      <c r="C1004">
        <v>45</v>
      </c>
      <c r="D1004">
        <v>49</v>
      </c>
      <c r="E1004">
        <v>1000</v>
      </c>
      <c r="F1004">
        <v>1499</v>
      </c>
      <c r="G1004" s="61">
        <f t="shared" ca="1" si="195"/>
        <v>49</v>
      </c>
      <c r="H1004" s="114">
        <f t="shared" ca="1" si="196"/>
        <v>1273</v>
      </c>
      <c r="I1004" s="114" t="str">
        <f t="shared" ca="1" si="197"/>
        <v>Malaysia</v>
      </c>
      <c r="J1004" s="107">
        <f t="shared" ca="1" si="198"/>
        <v>165.49</v>
      </c>
      <c r="K1004" s="108">
        <f t="shared" ca="1" si="199"/>
        <v>42734.756861060712</v>
      </c>
      <c r="L1004" s="111">
        <f t="shared" ca="1" si="200"/>
        <v>473622.9461404765</v>
      </c>
      <c r="M1004" s="102">
        <f t="shared" ca="1" si="201"/>
        <v>120</v>
      </c>
      <c r="N1004" s="111">
        <f t="shared" ca="1" si="202"/>
        <v>6281.497701027165</v>
      </c>
      <c r="O1004" s="102">
        <f t="shared" ca="1" si="203"/>
        <v>72</v>
      </c>
      <c r="P1004" s="111">
        <f t="shared" ca="1" si="204"/>
        <v>67201.296508780229</v>
      </c>
      <c r="Q1004" s="102">
        <f t="shared" ca="1" si="205"/>
        <v>96</v>
      </c>
      <c r="R1004" s="110">
        <f t="shared" ca="1" si="206"/>
        <v>2</v>
      </c>
      <c r="S1004">
        <f t="shared" ca="1" si="207"/>
        <v>299</v>
      </c>
    </row>
    <row r="1005" spans="1:19">
      <c r="A1005" s="49">
        <v>1003</v>
      </c>
      <c r="B1005">
        <v>0</v>
      </c>
      <c r="C1005">
        <v>45</v>
      </c>
      <c r="D1005">
        <v>49</v>
      </c>
      <c r="E1005">
        <v>1000</v>
      </c>
      <c r="F1005">
        <v>1499</v>
      </c>
      <c r="G1005" s="61">
        <f t="shared" ca="1" si="195"/>
        <v>46</v>
      </c>
      <c r="H1005" s="114">
        <f t="shared" ca="1" si="196"/>
        <v>1165</v>
      </c>
      <c r="I1005" s="114" t="str">
        <f t="shared" ca="1" si="197"/>
        <v>Singapore</v>
      </c>
      <c r="J1005" s="107">
        <f t="shared" ca="1" si="198"/>
        <v>151.45000000000002</v>
      </c>
      <c r="K1005" s="108">
        <f t="shared" ca="1" si="199"/>
        <v>35028.360114481351</v>
      </c>
      <c r="L1005" s="111">
        <f t="shared" ca="1" si="200"/>
        <v>293499.24050944415</v>
      </c>
      <c r="M1005" s="102">
        <f t="shared" ca="1" si="201"/>
        <v>72</v>
      </c>
      <c r="N1005" s="111">
        <f t="shared" ca="1" si="202"/>
        <v>7256.5770290366163</v>
      </c>
      <c r="O1005" s="102">
        <f t="shared" ca="1" si="203"/>
        <v>120</v>
      </c>
      <c r="P1005" s="111">
        <f t="shared" ca="1" si="204"/>
        <v>37677.286900639403</v>
      </c>
      <c r="Q1005" s="102">
        <f t="shared" ca="1" si="205"/>
        <v>36</v>
      </c>
      <c r="R1005" s="110">
        <f t="shared" ca="1" si="206"/>
        <v>4</v>
      </c>
      <c r="S1005">
        <f t="shared" ca="1" si="207"/>
        <v>263</v>
      </c>
    </row>
    <row r="1006" spans="1:19">
      <c r="A1006" s="49">
        <v>1004</v>
      </c>
      <c r="B1006">
        <v>0</v>
      </c>
      <c r="C1006">
        <v>45</v>
      </c>
      <c r="D1006">
        <v>49</v>
      </c>
      <c r="E1006">
        <v>1000</v>
      </c>
      <c r="F1006">
        <v>1499</v>
      </c>
      <c r="G1006" s="61">
        <f t="shared" ca="1" si="195"/>
        <v>45</v>
      </c>
      <c r="H1006" s="114">
        <f t="shared" ca="1" si="196"/>
        <v>1122</v>
      </c>
      <c r="I1006" s="114" t="str">
        <f t="shared" ca="1" si="197"/>
        <v>Singapore</v>
      </c>
      <c r="J1006" s="107">
        <f t="shared" ca="1" si="198"/>
        <v>145.86000000000001</v>
      </c>
      <c r="K1006" s="108">
        <f t="shared" ca="1" si="199"/>
        <v>32392.699690849466</v>
      </c>
      <c r="L1006" s="111">
        <f t="shared" ca="1" si="200"/>
        <v>274155.04631064471</v>
      </c>
      <c r="M1006" s="102">
        <f t="shared" ca="1" si="201"/>
        <v>72</v>
      </c>
      <c r="N1006" s="111">
        <f t="shared" ca="1" si="202"/>
        <v>3822.4737085107163</v>
      </c>
      <c r="O1006" s="102">
        <f t="shared" ca="1" si="203"/>
        <v>36</v>
      </c>
      <c r="P1006" s="111">
        <f t="shared" ca="1" si="204"/>
        <v>53261.523244631811</v>
      </c>
      <c r="Q1006" s="102">
        <f t="shared" ca="1" si="205"/>
        <v>96</v>
      </c>
      <c r="R1006" s="110">
        <f t="shared" ca="1" si="206"/>
        <v>5</v>
      </c>
      <c r="S1006">
        <f t="shared" ca="1" si="207"/>
        <v>251</v>
      </c>
    </row>
    <row r="1007" spans="1:19">
      <c r="A1007" s="49">
        <v>1005</v>
      </c>
      <c r="B1007">
        <v>0</v>
      </c>
      <c r="C1007">
        <v>45</v>
      </c>
      <c r="D1007">
        <v>49</v>
      </c>
      <c r="E1007">
        <v>1000</v>
      </c>
      <c r="F1007">
        <v>1499</v>
      </c>
      <c r="G1007" s="61">
        <f t="shared" ca="1" si="195"/>
        <v>47</v>
      </c>
      <c r="H1007" s="114">
        <f t="shared" ca="1" si="196"/>
        <v>1231</v>
      </c>
      <c r="I1007" s="114" t="str">
        <f t="shared" ca="1" si="197"/>
        <v>Malaysia</v>
      </c>
      <c r="J1007" s="107">
        <f t="shared" ca="1" si="198"/>
        <v>160.03</v>
      </c>
      <c r="K1007" s="108">
        <f t="shared" ca="1" si="199"/>
        <v>38467.928261487519</v>
      </c>
      <c r="L1007" s="111">
        <f t="shared" ca="1" si="200"/>
        <v>436785.7911464558</v>
      </c>
      <c r="M1007" s="102">
        <f t="shared" ca="1" si="201"/>
        <v>120</v>
      </c>
      <c r="N1007" s="111">
        <f t="shared" ca="1" si="202"/>
        <v>5748.3007537562908</v>
      </c>
      <c r="O1007" s="102">
        <f t="shared" ca="1" si="203"/>
        <v>72</v>
      </c>
      <c r="P1007" s="111">
        <f t="shared" ca="1" si="204"/>
        <v>37806.087955607807</v>
      </c>
      <c r="Q1007" s="102">
        <f t="shared" ca="1" si="205"/>
        <v>24</v>
      </c>
      <c r="R1007" s="110">
        <f t="shared" ca="1" si="206"/>
        <v>7</v>
      </c>
      <c r="S1007">
        <f t="shared" ca="1" si="207"/>
        <v>275</v>
      </c>
    </row>
    <row r="1008" spans="1:19">
      <c r="A1008" s="49">
        <v>1006</v>
      </c>
      <c r="B1008">
        <v>0</v>
      </c>
      <c r="C1008">
        <v>45</v>
      </c>
      <c r="D1008">
        <v>49</v>
      </c>
      <c r="E1008">
        <v>1000</v>
      </c>
      <c r="F1008">
        <v>1499</v>
      </c>
      <c r="G1008" s="61">
        <f t="shared" ca="1" si="195"/>
        <v>48</v>
      </c>
      <c r="H1008" s="114">
        <f t="shared" ca="1" si="196"/>
        <v>1262</v>
      </c>
      <c r="I1008" s="114" t="str">
        <f t="shared" ca="1" si="197"/>
        <v>Malaysia</v>
      </c>
      <c r="J1008" s="107">
        <f t="shared" ca="1" si="198"/>
        <v>164.06</v>
      </c>
      <c r="K1008" s="108">
        <f t="shared" ca="1" si="199"/>
        <v>40910.116311430495</v>
      </c>
      <c r="L1008" s="111">
        <f t="shared" ca="1" si="200"/>
        <v>458724.97190808773</v>
      </c>
      <c r="M1008" s="102">
        <f t="shared" ca="1" si="201"/>
        <v>120</v>
      </c>
      <c r="N1008" s="111">
        <f t="shared" ca="1" si="202"/>
        <v>4752.9526821571126</v>
      </c>
      <c r="O1008" s="102">
        <f t="shared" ca="1" si="203"/>
        <v>36</v>
      </c>
      <c r="P1008" s="111">
        <f t="shared" ca="1" si="204"/>
        <v>43568.732919773545</v>
      </c>
      <c r="Q1008" s="102">
        <f t="shared" ca="1" si="205"/>
        <v>36</v>
      </c>
      <c r="R1008" s="110">
        <f t="shared" ca="1" si="206"/>
        <v>2</v>
      </c>
      <c r="S1008">
        <f t="shared" ca="1" si="207"/>
        <v>287</v>
      </c>
    </row>
    <row r="1009" spans="1:19">
      <c r="A1009" s="49">
        <v>1007</v>
      </c>
      <c r="B1009">
        <v>0</v>
      </c>
      <c r="C1009">
        <v>45</v>
      </c>
      <c r="D1009">
        <v>49</v>
      </c>
      <c r="E1009">
        <v>1000</v>
      </c>
      <c r="F1009">
        <v>1499</v>
      </c>
      <c r="G1009" s="61">
        <f t="shared" ca="1" si="195"/>
        <v>49</v>
      </c>
      <c r="H1009" s="114">
        <f t="shared" ca="1" si="196"/>
        <v>1005</v>
      </c>
      <c r="I1009" s="114" t="str">
        <f t="shared" ca="1" si="197"/>
        <v>Malaysia</v>
      </c>
      <c r="J1009" s="107">
        <f t="shared" ca="1" si="198"/>
        <v>130.65</v>
      </c>
      <c r="K1009" s="108">
        <f t="shared" ca="1" si="199"/>
        <v>33737.965942942668</v>
      </c>
      <c r="L1009" s="111">
        <f t="shared" ca="1" si="200"/>
        <v>216804.54550311092</v>
      </c>
      <c r="M1009" s="102">
        <f t="shared" ca="1" si="201"/>
        <v>36</v>
      </c>
      <c r="N1009" s="111">
        <f t="shared" ca="1" si="202"/>
        <v>6243.917780137519</v>
      </c>
      <c r="O1009" s="102">
        <f t="shared" ca="1" si="203"/>
        <v>108</v>
      </c>
      <c r="P1009" s="111">
        <f t="shared" ca="1" si="204"/>
        <v>57235.912984593924</v>
      </c>
      <c r="Q1009" s="102">
        <f t="shared" ca="1" si="205"/>
        <v>108</v>
      </c>
      <c r="R1009" s="110">
        <f t="shared" ca="1" si="206"/>
        <v>1</v>
      </c>
      <c r="S1009">
        <f t="shared" ca="1" si="207"/>
        <v>299</v>
      </c>
    </row>
    <row r="1010" spans="1:19">
      <c r="A1010" s="49">
        <v>1008</v>
      </c>
      <c r="B1010">
        <v>0</v>
      </c>
      <c r="C1010">
        <v>45</v>
      </c>
      <c r="D1010">
        <v>49</v>
      </c>
      <c r="E1010">
        <v>1000</v>
      </c>
      <c r="F1010">
        <v>1499</v>
      </c>
      <c r="G1010" s="61">
        <f t="shared" ca="1" si="195"/>
        <v>48</v>
      </c>
      <c r="H1010" s="114">
        <f t="shared" ca="1" si="196"/>
        <v>1367</v>
      </c>
      <c r="I1010" s="114" t="str">
        <f t="shared" ca="1" si="197"/>
        <v>China</v>
      </c>
      <c r="J1010" s="107">
        <f t="shared" ca="1" si="198"/>
        <v>177.71</v>
      </c>
      <c r="K1010" s="108">
        <f t="shared" ca="1" si="199"/>
        <v>44313.889855566951</v>
      </c>
      <c r="L1010" s="111">
        <f t="shared" ca="1" si="200"/>
        <v>263078.55705884338</v>
      </c>
      <c r="M1010" s="102">
        <f t="shared" ca="1" si="201"/>
        <v>24</v>
      </c>
      <c r="N1010" s="111">
        <f t="shared" ca="1" si="202"/>
        <v>5148.4043712430866</v>
      </c>
      <c r="O1010" s="102">
        <f t="shared" ca="1" si="203"/>
        <v>36</v>
      </c>
      <c r="P1010" s="111">
        <f t="shared" ca="1" si="204"/>
        <v>43407.961914709158</v>
      </c>
      <c r="Q1010" s="102">
        <f t="shared" ca="1" si="205"/>
        <v>24</v>
      </c>
      <c r="R1010" s="110">
        <f t="shared" ca="1" si="206"/>
        <v>3</v>
      </c>
      <c r="S1010">
        <f t="shared" ca="1" si="207"/>
        <v>287</v>
      </c>
    </row>
    <row r="1011" spans="1:19">
      <c r="A1011" s="49">
        <v>1009</v>
      </c>
      <c r="B1011">
        <v>1</v>
      </c>
      <c r="C1011">
        <v>45</v>
      </c>
      <c r="D1011">
        <v>49</v>
      </c>
      <c r="E1011">
        <v>1500</v>
      </c>
      <c r="F1011">
        <v>1999</v>
      </c>
      <c r="G1011" s="61">
        <f t="shared" ca="1" si="195"/>
        <v>46</v>
      </c>
      <c r="H1011" s="114">
        <f t="shared" ca="1" si="196"/>
        <v>1712</v>
      </c>
      <c r="I1011" s="114" t="str">
        <f t="shared" ca="1" si="197"/>
        <v>Malaysia</v>
      </c>
      <c r="J1011" s="107">
        <f t="shared" ca="1" si="198"/>
        <v>222.56</v>
      </c>
      <c r="K1011" s="108">
        <f t="shared" ca="1" si="199"/>
        <v>51475.152374242127</v>
      </c>
      <c r="L1011" s="111">
        <f t="shared" ca="1" si="200"/>
        <v>548113.40245070658</v>
      </c>
      <c r="M1011" s="102">
        <f t="shared" ca="1" si="201"/>
        <v>108</v>
      </c>
      <c r="N1011" s="111">
        <f t="shared" ca="1" si="202"/>
        <v>7763.4957901622593</v>
      </c>
      <c r="O1011" s="102">
        <f t="shared" ca="1" si="203"/>
        <v>72</v>
      </c>
      <c r="P1011" s="111">
        <f t="shared" ca="1" si="204"/>
        <v>65543.993806202096</v>
      </c>
      <c r="Q1011" s="102">
        <f t="shared" ca="1" si="205"/>
        <v>60</v>
      </c>
      <c r="R1011" s="110">
        <f t="shared" ca="1" si="206"/>
        <v>7</v>
      </c>
      <c r="S1011">
        <f t="shared" ca="1" si="207"/>
        <v>263</v>
      </c>
    </row>
    <row r="1012" spans="1:19">
      <c r="A1012" s="49">
        <v>1010</v>
      </c>
      <c r="B1012">
        <v>1</v>
      </c>
      <c r="C1012">
        <v>45</v>
      </c>
      <c r="D1012">
        <v>49</v>
      </c>
      <c r="E1012">
        <v>1500</v>
      </c>
      <c r="F1012">
        <v>1999</v>
      </c>
      <c r="G1012" s="61">
        <f t="shared" ca="1" si="195"/>
        <v>49</v>
      </c>
      <c r="H1012" s="114">
        <f t="shared" ca="1" si="196"/>
        <v>1628</v>
      </c>
      <c r="I1012" s="114" t="str">
        <f t="shared" ca="1" si="197"/>
        <v>Malaysia</v>
      </c>
      <c r="J1012" s="107">
        <f t="shared" ca="1" si="198"/>
        <v>211.64000000000001</v>
      </c>
      <c r="K1012" s="108">
        <f t="shared" ca="1" si="199"/>
        <v>54652.147816030505</v>
      </c>
      <c r="L1012" s="111">
        <f t="shared" ca="1" si="200"/>
        <v>412490.98218868789</v>
      </c>
      <c r="M1012" s="102">
        <f t="shared" ca="1" si="201"/>
        <v>60</v>
      </c>
      <c r="N1012" s="111">
        <f t="shared" ca="1" si="202"/>
        <v>9375.4518931338334</v>
      </c>
      <c r="O1012" s="102">
        <f t="shared" ca="1" si="203"/>
        <v>96</v>
      </c>
      <c r="P1012" s="111">
        <f t="shared" ca="1" si="204"/>
        <v>62838.078451289097</v>
      </c>
      <c r="Q1012" s="102">
        <f t="shared" ca="1" si="205"/>
        <v>48</v>
      </c>
      <c r="R1012" s="110">
        <f t="shared" ca="1" si="206"/>
        <v>4</v>
      </c>
      <c r="S1012">
        <f t="shared" ca="1" si="207"/>
        <v>299</v>
      </c>
    </row>
    <row r="1013" spans="1:19">
      <c r="A1013" s="49">
        <v>1011</v>
      </c>
      <c r="B1013">
        <v>1</v>
      </c>
      <c r="C1013">
        <v>45</v>
      </c>
      <c r="D1013">
        <v>49</v>
      </c>
      <c r="E1013">
        <v>1500</v>
      </c>
      <c r="F1013">
        <v>1999</v>
      </c>
      <c r="G1013" s="61">
        <f t="shared" ca="1" si="195"/>
        <v>48</v>
      </c>
      <c r="H1013" s="114">
        <f t="shared" ca="1" si="196"/>
        <v>1595</v>
      </c>
      <c r="I1013" s="114" t="str">
        <f t="shared" ca="1" si="197"/>
        <v>Malaysia</v>
      </c>
      <c r="J1013" s="107">
        <f t="shared" ca="1" si="198"/>
        <v>207.35</v>
      </c>
      <c r="K1013" s="108">
        <f t="shared" ca="1" si="199"/>
        <v>51704.940979977524</v>
      </c>
      <c r="L1013" s="111">
        <f t="shared" ca="1" si="200"/>
        <v>392922.57776703127</v>
      </c>
      <c r="M1013" s="102">
        <f t="shared" ca="1" si="201"/>
        <v>60</v>
      </c>
      <c r="N1013" s="111">
        <f t="shared" ca="1" si="202"/>
        <v>8958.2786771765259</v>
      </c>
      <c r="O1013" s="102">
        <f t="shared" ca="1" si="203"/>
        <v>96</v>
      </c>
      <c r="P1013" s="111">
        <f t="shared" ca="1" si="204"/>
        <v>95661.604185349453</v>
      </c>
      <c r="Q1013" s="102">
        <f t="shared" ca="1" si="205"/>
        <v>120</v>
      </c>
      <c r="R1013" s="110">
        <f t="shared" ca="1" si="206"/>
        <v>3</v>
      </c>
      <c r="S1013">
        <f t="shared" ca="1" si="207"/>
        <v>287</v>
      </c>
    </row>
    <row r="1014" spans="1:19">
      <c r="A1014" s="49">
        <v>1012</v>
      </c>
      <c r="B1014">
        <v>1</v>
      </c>
      <c r="C1014">
        <v>45</v>
      </c>
      <c r="D1014">
        <v>49</v>
      </c>
      <c r="E1014">
        <v>1500</v>
      </c>
      <c r="F1014">
        <v>1999</v>
      </c>
      <c r="G1014" s="61">
        <f t="shared" ca="1" si="195"/>
        <v>45</v>
      </c>
      <c r="H1014" s="114">
        <f t="shared" ca="1" si="196"/>
        <v>1760</v>
      </c>
      <c r="I1014" s="114" t="str">
        <f t="shared" ca="1" si="197"/>
        <v>Singapore</v>
      </c>
      <c r="J1014" s="107">
        <f t="shared" ca="1" si="198"/>
        <v>228.8</v>
      </c>
      <c r="K1014" s="108">
        <f t="shared" ca="1" si="199"/>
        <v>50812.077946430531</v>
      </c>
      <c r="L1014" s="111">
        <f t="shared" ca="1" si="200"/>
        <v>363273.27668188111</v>
      </c>
      <c r="M1014" s="102">
        <f t="shared" ca="1" si="201"/>
        <v>48</v>
      </c>
      <c r="N1014" s="111">
        <f t="shared" ca="1" si="202"/>
        <v>8404.804482993135</v>
      </c>
      <c r="O1014" s="102">
        <f t="shared" ca="1" si="203"/>
        <v>84</v>
      </c>
      <c r="P1014" s="111">
        <f t="shared" ca="1" si="204"/>
        <v>50314.305100678306</v>
      </c>
      <c r="Q1014" s="102">
        <f t="shared" ca="1" si="205"/>
        <v>24</v>
      </c>
      <c r="R1014" s="110">
        <f t="shared" ca="1" si="206"/>
        <v>3</v>
      </c>
      <c r="S1014">
        <f t="shared" ca="1" si="207"/>
        <v>251</v>
      </c>
    </row>
    <row r="1015" spans="1:19">
      <c r="A1015" s="49">
        <v>1013</v>
      </c>
      <c r="B1015">
        <v>1</v>
      </c>
      <c r="C1015">
        <v>45</v>
      </c>
      <c r="D1015">
        <v>49</v>
      </c>
      <c r="E1015">
        <v>1500</v>
      </c>
      <c r="F1015">
        <v>1999</v>
      </c>
      <c r="G1015" s="61">
        <f t="shared" ca="1" si="195"/>
        <v>48</v>
      </c>
      <c r="H1015" s="114">
        <f t="shared" ca="1" si="196"/>
        <v>1644</v>
      </c>
      <c r="I1015" s="114" t="str">
        <f t="shared" ca="1" si="197"/>
        <v>Singapore</v>
      </c>
      <c r="J1015" s="107">
        <f t="shared" ca="1" si="198"/>
        <v>213.72</v>
      </c>
      <c r="K1015" s="108">
        <f t="shared" ca="1" si="199"/>
        <v>53293.36863390787</v>
      </c>
      <c r="L1015" s="111">
        <f t="shared" ca="1" si="200"/>
        <v>343980.19939541706</v>
      </c>
      <c r="M1015" s="102">
        <f t="shared" ca="1" si="201"/>
        <v>36</v>
      </c>
      <c r="N1015" s="111">
        <f t="shared" ca="1" si="202"/>
        <v>10756.409959353512</v>
      </c>
      <c r="O1015" s="102">
        <f t="shared" ca="1" si="203"/>
        <v>120</v>
      </c>
      <c r="P1015" s="111">
        <f t="shared" ca="1" si="204"/>
        <v>91395.172281792838</v>
      </c>
      <c r="Q1015" s="102">
        <f t="shared" ca="1" si="205"/>
        <v>108</v>
      </c>
      <c r="R1015" s="110">
        <f t="shared" ca="1" si="206"/>
        <v>3</v>
      </c>
      <c r="S1015">
        <f t="shared" ca="1" si="207"/>
        <v>287</v>
      </c>
    </row>
    <row r="1016" spans="1:19">
      <c r="A1016" s="49">
        <v>1014</v>
      </c>
      <c r="B1016">
        <v>1</v>
      </c>
      <c r="C1016">
        <v>45</v>
      </c>
      <c r="D1016">
        <v>49</v>
      </c>
      <c r="E1016">
        <v>1500</v>
      </c>
      <c r="F1016">
        <v>1999</v>
      </c>
      <c r="G1016" s="61">
        <f t="shared" ca="1" si="195"/>
        <v>45</v>
      </c>
      <c r="H1016" s="114">
        <f t="shared" ca="1" si="196"/>
        <v>1978</v>
      </c>
      <c r="I1016" s="114" t="str">
        <f t="shared" ca="1" si="197"/>
        <v>China</v>
      </c>
      <c r="J1016" s="107">
        <f t="shared" ca="1" si="198"/>
        <v>257.14</v>
      </c>
      <c r="K1016" s="108">
        <f t="shared" ca="1" si="199"/>
        <v>57105.846692067949</v>
      </c>
      <c r="L1016" s="111">
        <f t="shared" ca="1" si="200"/>
        <v>666903.00465626665</v>
      </c>
      <c r="M1016" s="102">
        <f t="shared" ca="1" si="201"/>
        <v>120</v>
      </c>
      <c r="N1016" s="111">
        <f t="shared" ca="1" si="202"/>
        <v>8001.6036456548209</v>
      </c>
      <c r="O1016" s="102">
        <f t="shared" ca="1" si="203"/>
        <v>60</v>
      </c>
      <c r="P1016" s="111">
        <f t="shared" ca="1" si="204"/>
        <v>73348.033418502528</v>
      </c>
      <c r="Q1016" s="102">
        <f t="shared" ca="1" si="205"/>
        <v>60</v>
      </c>
      <c r="R1016" s="110">
        <f t="shared" ca="1" si="206"/>
        <v>7</v>
      </c>
      <c r="S1016">
        <f t="shared" ca="1" si="207"/>
        <v>251</v>
      </c>
    </row>
    <row r="1017" spans="1:19">
      <c r="A1017" s="49">
        <v>1015</v>
      </c>
      <c r="B1017">
        <v>1</v>
      </c>
      <c r="C1017">
        <v>45</v>
      </c>
      <c r="D1017">
        <v>49</v>
      </c>
      <c r="E1017">
        <v>1500</v>
      </c>
      <c r="F1017">
        <v>1999</v>
      </c>
      <c r="G1017" s="61">
        <f t="shared" ca="1" si="195"/>
        <v>45</v>
      </c>
      <c r="H1017" s="114">
        <f t="shared" ca="1" si="196"/>
        <v>1873</v>
      </c>
      <c r="I1017" s="114" t="str">
        <f t="shared" ca="1" si="197"/>
        <v>China</v>
      </c>
      <c r="J1017" s="107">
        <f t="shared" ca="1" si="198"/>
        <v>243.49</v>
      </c>
      <c r="K1017" s="108">
        <f t="shared" ca="1" si="199"/>
        <v>54074.444314582041</v>
      </c>
      <c r="L1017" s="111">
        <f t="shared" ca="1" si="200"/>
        <v>296510.10757199262</v>
      </c>
      <c r="M1017" s="102">
        <f t="shared" ca="1" si="201"/>
        <v>12</v>
      </c>
      <c r="N1017" s="111">
        <f t="shared" ca="1" si="202"/>
        <v>6381.0100321217215</v>
      </c>
      <c r="O1017" s="102">
        <f t="shared" ca="1" si="203"/>
        <v>36</v>
      </c>
      <c r="P1017" s="111">
        <f t="shared" ca="1" si="204"/>
        <v>63788.516927359073</v>
      </c>
      <c r="Q1017" s="102">
        <f t="shared" ca="1" si="205"/>
        <v>48</v>
      </c>
      <c r="R1017" s="110">
        <f t="shared" ca="1" si="206"/>
        <v>5</v>
      </c>
      <c r="S1017">
        <f t="shared" ca="1" si="207"/>
        <v>251</v>
      </c>
    </row>
    <row r="1018" spans="1:19">
      <c r="A1018" s="49">
        <v>1016</v>
      </c>
      <c r="B1018">
        <v>1</v>
      </c>
      <c r="C1018">
        <v>45</v>
      </c>
      <c r="D1018">
        <v>49</v>
      </c>
      <c r="E1018">
        <v>1500</v>
      </c>
      <c r="F1018">
        <v>1999</v>
      </c>
      <c r="G1018" s="61">
        <f t="shared" ca="1" si="195"/>
        <v>45</v>
      </c>
      <c r="H1018" s="114">
        <f t="shared" ca="1" si="196"/>
        <v>1702</v>
      </c>
      <c r="I1018" s="114" t="str">
        <f t="shared" ca="1" si="197"/>
        <v>Malaysia</v>
      </c>
      <c r="J1018" s="107">
        <f t="shared" ca="1" si="198"/>
        <v>221.26000000000002</v>
      </c>
      <c r="K1018" s="108">
        <f t="shared" ca="1" si="199"/>
        <v>49137.589014104982</v>
      </c>
      <c r="L1018" s="111">
        <f t="shared" ca="1" si="200"/>
        <v>573846.7714484157</v>
      </c>
      <c r="M1018" s="102">
        <f t="shared" ca="1" si="201"/>
        <v>120</v>
      </c>
      <c r="N1018" s="111">
        <f t="shared" ca="1" si="202"/>
        <v>5307.9512777699065</v>
      </c>
      <c r="O1018" s="102">
        <f t="shared" ca="1" si="203"/>
        <v>24</v>
      </c>
      <c r="P1018" s="111">
        <f t="shared" ca="1" si="204"/>
        <v>57964.79221055266</v>
      </c>
      <c r="Q1018" s="102">
        <f t="shared" ca="1" si="205"/>
        <v>48</v>
      </c>
      <c r="R1018" s="110">
        <f t="shared" ca="1" si="206"/>
        <v>1</v>
      </c>
      <c r="S1018">
        <f t="shared" ca="1" si="207"/>
        <v>251</v>
      </c>
    </row>
    <row r="1019" spans="1:19">
      <c r="A1019" s="49">
        <v>1017</v>
      </c>
      <c r="B1019">
        <v>1</v>
      </c>
      <c r="C1019">
        <v>45</v>
      </c>
      <c r="D1019">
        <v>49</v>
      </c>
      <c r="E1019">
        <v>1500</v>
      </c>
      <c r="F1019">
        <v>1999</v>
      </c>
      <c r="G1019" s="61">
        <f t="shared" ca="1" si="195"/>
        <v>49</v>
      </c>
      <c r="H1019" s="114">
        <f t="shared" ca="1" si="196"/>
        <v>1572</v>
      </c>
      <c r="I1019" s="114" t="str">
        <f t="shared" ca="1" si="197"/>
        <v>Singapore</v>
      </c>
      <c r="J1019" s="107">
        <f t="shared" ca="1" si="198"/>
        <v>204.36</v>
      </c>
      <c r="K1019" s="108">
        <f t="shared" ca="1" si="199"/>
        <v>52772.221355528229</v>
      </c>
      <c r="L1019" s="111">
        <f t="shared" ca="1" si="200"/>
        <v>430938.0459987215</v>
      </c>
      <c r="M1019" s="102">
        <f t="shared" ca="1" si="201"/>
        <v>72</v>
      </c>
      <c r="N1019" s="111">
        <f t="shared" ca="1" si="202"/>
        <v>7756.8848279769873</v>
      </c>
      <c r="O1019" s="102">
        <f t="shared" ca="1" si="203"/>
        <v>72</v>
      </c>
      <c r="P1019" s="111">
        <f t="shared" ca="1" si="204"/>
        <v>55954.988072235734</v>
      </c>
      <c r="Q1019" s="102">
        <f t="shared" ca="1" si="205"/>
        <v>36</v>
      </c>
      <c r="R1019" s="110">
        <f t="shared" ca="1" si="206"/>
        <v>1</v>
      </c>
      <c r="S1019">
        <f t="shared" ca="1" si="207"/>
        <v>299</v>
      </c>
    </row>
    <row r="1020" spans="1:19">
      <c r="A1020" s="49">
        <v>1018</v>
      </c>
      <c r="B1020">
        <v>1</v>
      </c>
      <c r="C1020">
        <v>45</v>
      </c>
      <c r="D1020">
        <v>49</v>
      </c>
      <c r="E1020">
        <v>1500</v>
      </c>
      <c r="F1020">
        <v>1999</v>
      </c>
      <c r="G1020" s="61">
        <f t="shared" ca="1" si="195"/>
        <v>48</v>
      </c>
      <c r="H1020" s="114">
        <f t="shared" ca="1" si="196"/>
        <v>1677</v>
      </c>
      <c r="I1020" s="114" t="str">
        <f t="shared" ca="1" si="197"/>
        <v>Singapore</v>
      </c>
      <c r="J1020" s="107">
        <f t="shared" ca="1" si="198"/>
        <v>218.01000000000002</v>
      </c>
      <c r="K1020" s="108">
        <f t="shared" ca="1" si="199"/>
        <v>54363.126033493616</v>
      </c>
      <c r="L1020" s="111">
        <f t="shared" ca="1" si="200"/>
        <v>565028.76913871046</v>
      </c>
      <c r="M1020" s="102">
        <f t="shared" ca="1" si="201"/>
        <v>108</v>
      </c>
      <c r="N1020" s="111">
        <f t="shared" ca="1" si="202"/>
        <v>6857.5116313454237</v>
      </c>
      <c r="O1020" s="102">
        <f t="shared" ca="1" si="203"/>
        <v>48</v>
      </c>
      <c r="P1020" s="111">
        <f t="shared" ca="1" si="204"/>
        <v>53251.757228213071</v>
      </c>
      <c r="Q1020" s="102">
        <f t="shared" ca="1" si="205"/>
        <v>24</v>
      </c>
      <c r="R1020" s="110">
        <f t="shared" ca="1" si="206"/>
        <v>4</v>
      </c>
      <c r="S1020">
        <f t="shared" ca="1" si="207"/>
        <v>287</v>
      </c>
    </row>
    <row r="1021" spans="1:19">
      <c r="A1021" s="49">
        <v>1019</v>
      </c>
      <c r="B1021">
        <v>1</v>
      </c>
      <c r="C1021">
        <v>45</v>
      </c>
      <c r="D1021">
        <v>49</v>
      </c>
      <c r="E1021">
        <v>1500</v>
      </c>
      <c r="F1021">
        <v>1999</v>
      </c>
      <c r="G1021" s="61">
        <f t="shared" ca="1" si="195"/>
        <v>47</v>
      </c>
      <c r="H1021" s="114">
        <f t="shared" ca="1" si="196"/>
        <v>1680</v>
      </c>
      <c r="I1021" s="114" t="str">
        <f t="shared" ca="1" si="197"/>
        <v>Malaysia</v>
      </c>
      <c r="J1021" s="107">
        <f t="shared" ca="1" si="198"/>
        <v>218.4</v>
      </c>
      <c r="K1021" s="108">
        <f t="shared" ca="1" si="199"/>
        <v>52498.878537204735</v>
      </c>
      <c r="L1021" s="111">
        <f t="shared" ca="1" si="200"/>
        <v>552040.92085832777</v>
      </c>
      <c r="M1021" s="102">
        <f t="shared" ca="1" si="201"/>
        <v>108</v>
      </c>
      <c r="N1021" s="111">
        <f t="shared" ca="1" si="202"/>
        <v>6662.9986781925427</v>
      </c>
      <c r="O1021" s="102">
        <f t="shared" ca="1" si="203"/>
        <v>48</v>
      </c>
      <c r="P1021" s="111">
        <f t="shared" ca="1" si="204"/>
        <v>47312.885804718135</v>
      </c>
      <c r="Q1021" s="102">
        <f t="shared" ca="1" si="205"/>
        <v>12</v>
      </c>
      <c r="R1021" s="110">
        <f t="shared" ca="1" si="206"/>
        <v>7</v>
      </c>
      <c r="S1021">
        <f t="shared" ca="1" si="207"/>
        <v>275</v>
      </c>
    </row>
    <row r="1022" spans="1:19">
      <c r="A1022" s="49">
        <v>1020</v>
      </c>
      <c r="B1022">
        <v>0</v>
      </c>
      <c r="C1022">
        <v>45</v>
      </c>
      <c r="D1022">
        <v>49</v>
      </c>
      <c r="E1022">
        <v>1500</v>
      </c>
      <c r="F1022">
        <v>1999</v>
      </c>
      <c r="G1022" s="61">
        <f t="shared" ca="1" si="195"/>
        <v>49</v>
      </c>
      <c r="H1022" s="114">
        <f t="shared" ca="1" si="196"/>
        <v>1744</v>
      </c>
      <c r="I1022" s="114" t="str">
        <f t="shared" ca="1" si="197"/>
        <v>Singapore</v>
      </c>
      <c r="J1022" s="107">
        <f t="shared" ca="1" si="198"/>
        <v>226.72</v>
      </c>
      <c r="K1022" s="108">
        <f t="shared" ca="1" si="199"/>
        <v>58546.281198499506</v>
      </c>
      <c r="L1022" s="111">
        <f t="shared" ca="1" si="200"/>
        <v>478089.02813089715</v>
      </c>
      <c r="M1022" s="102">
        <f t="shared" ca="1" si="201"/>
        <v>72</v>
      </c>
      <c r="N1022" s="111">
        <f t="shared" ca="1" si="202"/>
        <v>9301.2331881009122</v>
      </c>
      <c r="O1022" s="102">
        <f t="shared" ca="1" si="203"/>
        <v>84</v>
      </c>
      <c r="P1022" s="111">
        <f t="shared" ca="1" si="204"/>
        <v>67315.484532584873</v>
      </c>
      <c r="Q1022" s="102">
        <f t="shared" ca="1" si="205"/>
        <v>48</v>
      </c>
      <c r="R1022" s="110">
        <f t="shared" ca="1" si="206"/>
        <v>2</v>
      </c>
      <c r="S1022">
        <f t="shared" ca="1" si="207"/>
        <v>299</v>
      </c>
    </row>
    <row r="1023" spans="1:19">
      <c r="A1023" s="49">
        <v>1021</v>
      </c>
      <c r="B1023">
        <v>0</v>
      </c>
      <c r="C1023">
        <v>45</v>
      </c>
      <c r="D1023">
        <v>49</v>
      </c>
      <c r="E1023">
        <v>1500</v>
      </c>
      <c r="F1023">
        <v>1999</v>
      </c>
      <c r="G1023" s="61">
        <f t="shared" ca="1" si="195"/>
        <v>45</v>
      </c>
      <c r="H1023" s="114">
        <f t="shared" ca="1" si="196"/>
        <v>1798</v>
      </c>
      <c r="I1023" s="114" t="str">
        <f t="shared" ca="1" si="197"/>
        <v>China</v>
      </c>
      <c r="J1023" s="107">
        <f t="shared" ca="1" si="198"/>
        <v>233.74</v>
      </c>
      <c r="K1023" s="108">
        <f t="shared" ca="1" si="199"/>
        <v>51909.156902092102</v>
      </c>
      <c r="L1023" s="111">
        <f t="shared" ca="1" si="200"/>
        <v>477015.10291735025</v>
      </c>
      <c r="M1023" s="102">
        <f t="shared" ca="1" si="201"/>
        <v>84</v>
      </c>
      <c r="N1023" s="111">
        <f t="shared" ca="1" si="202"/>
        <v>5607.3421841541067</v>
      </c>
      <c r="O1023" s="102">
        <f t="shared" ca="1" si="203"/>
        <v>24</v>
      </c>
      <c r="P1023" s="111">
        <f t="shared" ca="1" si="204"/>
        <v>85351.353648705874</v>
      </c>
      <c r="Q1023" s="102">
        <f t="shared" ca="1" si="205"/>
        <v>96</v>
      </c>
      <c r="R1023" s="110">
        <f t="shared" ca="1" si="206"/>
        <v>6</v>
      </c>
      <c r="S1023">
        <f t="shared" ca="1" si="207"/>
        <v>251</v>
      </c>
    </row>
    <row r="1024" spans="1:19">
      <c r="A1024" s="49">
        <v>1022</v>
      </c>
      <c r="B1024">
        <v>0</v>
      </c>
      <c r="C1024">
        <v>45</v>
      </c>
      <c r="D1024">
        <v>49</v>
      </c>
      <c r="E1024">
        <v>1500</v>
      </c>
      <c r="F1024">
        <v>1999</v>
      </c>
      <c r="G1024" s="61">
        <f t="shared" ca="1" si="195"/>
        <v>46</v>
      </c>
      <c r="H1024" s="114">
        <f t="shared" ca="1" si="196"/>
        <v>1637</v>
      </c>
      <c r="I1024" s="114" t="str">
        <f t="shared" ca="1" si="197"/>
        <v>Singapore</v>
      </c>
      <c r="J1024" s="107">
        <f t="shared" ca="1" si="198"/>
        <v>212.81</v>
      </c>
      <c r="K1024" s="108">
        <f t="shared" ca="1" si="199"/>
        <v>49220.107731678945</v>
      </c>
      <c r="L1024" s="111">
        <f t="shared" ca="1" si="200"/>
        <v>320862.10771932214</v>
      </c>
      <c r="M1024" s="102">
        <f t="shared" ca="1" si="201"/>
        <v>36</v>
      </c>
      <c r="N1024" s="111">
        <f t="shared" ca="1" si="202"/>
        <v>8049.9578675359544</v>
      </c>
      <c r="O1024" s="102">
        <f t="shared" ca="1" si="203"/>
        <v>84</v>
      </c>
      <c r="P1024" s="111">
        <f t="shared" ca="1" si="204"/>
        <v>79926.183667680889</v>
      </c>
      <c r="Q1024" s="102">
        <f t="shared" ca="1" si="205"/>
        <v>96</v>
      </c>
      <c r="R1024" s="110">
        <f t="shared" ca="1" si="206"/>
        <v>3</v>
      </c>
      <c r="S1024">
        <f t="shared" ca="1" si="207"/>
        <v>263</v>
      </c>
    </row>
    <row r="1025" spans="1:19">
      <c r="A1025" s="49">
        <v>1023</v>
      </c>
      <c r="B1025">
        <v>0</v>
      </c>
      <c r="C1025">
        <v>45</v>
      </c>
      <c r="D1025">
        <v>49</v>
      </c>
      <c r="E1025">
        <v>1500</v>
      </c>
      <c r="F1025">
        <v>1999</v>
      </c>
      <c r="G1025" s="61">
        <f t="shared" ca="1" si="195"/>
        <v>45</v>
      </c>
      <c r="H1025" s="114">
        <f t="shared" ca="1" si="196"/>
        <v>1987</v>
      </c>
      <c r="I1025" s="114" t="str">
        <f t="shared" ca="1" si="197"/>
        <v>Singapore</v>
      </c>
      <c r="J1025" s="107">
        <f t="shared" ca="1" si="198"/>
        <v>258.31</v>
      </c>
      <c r="K1025" s="108">
        <f t="shared" ca="1" si="199"/>
        <v>57365.681181566739</v>
      </c>
      <c r="L1025" s="111">
        <f t="shared" ca="1" si="200"/>
        <v>527157.40238975245</v>
      </c>
      <c r="M1025" s="102">
        <f t="shared" ca="1" si="201"/>
        <v>84</v>
      </c>
      <c r="N1025" s="111">
        <f t="shared" ca="1" si="202"/>
        <v>10289.805219940048</v>
      </c>
      <c r="O1025" s="102">
        <f t="shared" ca="1" si="203"/>
        <v>96</v>
      </c>
      <c r="P1025" s="111">
        <f t="shared" ca="1" si="204"/>
        <v>80109.71720871338</v>
      </c>
      <c r="Q1025" s="102">
        <f t="shared" ca="1" si="205"/>
        <v>72</v>
      </c>
      <c r="R1025" s="110">
        <f t="shared" ca="1" si="206"/>
        <v>5</v>
      </c>
      <c r="S1025">
        <f t="shared" ca="1" si="207"/>
        <v>251</v>
      </c>
    </row>
    <row r="1026" spans="1:19">
      <c r="A1026" s="49">
        <v>1024</v>
      </c>
      <c r="B1026">
        <v>0</v>
      </c>
      <c r="C1026">
        <v>45</v>
      </c>
      <c r="D1026">
        <v>49</v>
      </c>
      <c r="E1026">
        <v>1500</v>
      </c>
      <c r="F1026">
        <v>1999</v>
      </c>
      <c r="G1026" s="61">
        <f t="shared" ca="1" si="195"/>
        <v>46</v>
      </c>
      <c r="H1026" s="114">
        <f t="shared" ca="1" si="196"/>
        <v>1961</v>
      </c>
      <c r="I1026" s="114" t="str">
        <f t="shared" ca="1" si="197"/>
        <v>Malaysia</v>
      </c>
      <c r="J1026" s="107">
        <f t="shared" ca="1" si="198"/>
        <v>254.93</v>
      </c>
      <c r="K1026" s="108">
        <f t="shared" ca="1" si="199"/>
        <v>58961.900587551878</v>
      </c>
      <c r="L1026" s="111">
        <f t="shared" ca="1" si="200"/>
        <v>580275.24915244896</v>
      </c>
      <c r="M1026" s="102">
        <f t="shared" ca="1" si="201"/>
        <v>96</v>
      </c>
      <c r="N1026" s="111">
        <f t="shared" ca="1" si="202"/>
        <v>10444.954484744081</v>
      </c>
      <c r="O1026" s="102">
        <f t="shared" ca="1" si="203"/>
        <v>96</v>
      </c>
      <c r="P1026" s="111">
        <f t="shared" ca="1" si="204"/>
        <v>53237.02577983927</v>
      </c>
      <c r="Q1026" s="102">
        <f t="shared" ca="1" si="205"/>
        <v>12</v>
      </c>
      <c r="R1026" s="110">
        <f t="shared" ca="1" si="206"/>
        <v>5</v>
      </c>
      <c r="S1026">
        <f t="shared" ca="1" si="207"/>
        <v>263</v>
      </c>
    </row>
    <row r="1027" spans="1:19">
      <c r="A1027" s="49">
        <v>1025</v>
      </c>
      <c r="B1027">
        <v>0</v>
      </c>
      <c r="C1027">
        <v>45</v>
      </c>
      <c r="D1027">
        <v>49</v>
      </c>
      <c r="E1027">
        <v>1500</v>
      </c>
      <c r="F1027">
        <v>1999</v>
      </c>
      <c r="G1027" s="61">
        <f t="shared" ref="G1027:G1077" ca="1" si="208">RANDBETWEEN(C1027,D1027)</f>
        <v>48</v>
      </c>
      <c r="H1027" s="114">
        <f t="shared" ca="1" si="196"/>
        <v>1686</v>
      </c>
      <c r="I1027" s="114" t="str">
        <f t="shared" ca="1" si="197"/>
        <v>Singapore</v>
      </c>
      <c r="J1027" s="107">
        <f t="shared" ca="1" si="198"/>
        <v>219.18</v>
      </c>
      <c r="K1027" s="108">
        <f t="shared" ca="1" si="199"/>
        <v>54654.878051562453</v>
      </c>
      <c r="L1027" s="111">
        <f t="shared" ca="1" si="200"/>
        <v>486728.94810855627</v>
      </c>
      <c r="M1027" s="102">
        <f t="shared" ca="1" si="201"/>
        <v>84</v>
      </c>
      <c r="N1027" s="111">
        <f t="shared" ca="1" si="202"/>
        <v>7476.1218746544619</v>
      </c>
      <c r="O1027" s="102">
        <f t="shared" ca="1" si="203"/>
        <v>60</v>
      </c>
      <c r="P1027" s="111">
        <f t="shared" ca="1" si="204"/>
        <v>101119.41357774241</v>
      </c>
      <c r="Q1027" s="102">
        <f t="shared" ca="1" si="205"/>
        <v>120</v>
      </c>
      <c r="R1027" s="110">
        <f t="shared" ca="1" si="206"/>
        <v>6</v>
      </c>
      <c r="S1027">
        <f t="shared" ca="1" si="207"/>
        <v>287</v>
      </c>
    </row>
    <row r="1028" spans="1:19">
      <c r="A1028" s="49">
        <v>1026</v>
      </c>
      <c r="B1028">
        <v>0</v>
      </c>
      <c r="C1028">
        <v>45</v>
      </c>
      <c r="D1028">
        <v>49</v>
      </c>
      <c r="E1028">
        <v>1500</v>
      </c>
      <c r="F1028">
        <v>1999</v>
      </c>
      <c r="G1028" s="61">
        <f t="shared" ca="1" si="208"/>
        <v>46</v>
      </c>
      <c r="H1028" s="114">
        <f t="shared" ref="H1028:H1077" ca="1" si="209">RANDBETWEEN(E1028,F1028)</f>
        <v>1724</v>
      </c>
      <c r="I1028" s="114" t="str">
        <f t="shared" ref="I1028:I1091" ca="1" si="210">IF(RAND()&lt;0.3,"China",IF(RAND()&lt;0.6,"Singapore","Malaysia"))</f>
        <v>Singapore</v>
      </c>
      <c r="J1028" s="107">
        <f t="shared" ref="J1028:J1091" ca="1" si="211">H1028*0.13</f>
        <v>224.12</v>
      </c>
      <c r="K1028" s="108">
        <f t="shared" ref="K1028:K1077" ca="1" si="212">((J1028/((1+$U$3)^S1028))*(((1+$U$3)^(S1028+1))-((1+$T$3)^(S1028+1))))/($U$3-$T$3)</f>
        <v>51835.959517052237</v>
      </c>
      <c r="L1028" s="111">
        <f t="shared" ref="L1028:L1077" ca="1" si="213">((((J1028*$V$10)*(((1+$U$3)^(M1028))-((1+$T$3)^(M1028))))/($U$3-$T$3))+(K1028*$V$10)*((1+$T$3)^(M1028)))*5</f>
        <v>470987.82880716713</v>
      </c>
      <c r="M1028" s="102">
        <f t="shared" ref="M1028:M1091" ca="1" si="214">RANDBETWEEN(1,10)*12</f>
        <v>84</v>
      </c>
      <c r="N1028" s="111">
        <f t="shared" ref="N1028:N1077" ca="1" si="215">((J1028*$W$6)*(((1+$U$3)^(O1028))-((1+$T$3)^(O1028))))/($U$3-$T$3)+((K1028*$W$6)*((1+$T$3)^O1028))</f>
        <v>5105.7790057638258</v>
      </c>
      <c r="O1028" s="102">
        <f t="shared" ref="O1028:O1091" ca="1" si="216">RANDBETWEEN(1,10)*12</f>
        <v>12</v>
      </c>
      <c r="P1028" s="111">
        <f t="shared" ref="P1028:P1077" ca="1" si="217">((((J1028*$X$6)*(((1+$U$3)^(Q1028))-((1+$T$3)^(Q1028))))/($U$3-$T$3))+(K1028*$X$6)*((1+$T$3)^Q1028))*2.5</f>
        <v>46802.974219501732</v>
      </c>
      <c r="Q1028" s="102">
        <f t="shared" ref="Q1028:Q1091" ca="1" si="218">RANDBETWEEN(1,10)*12</f>
        <v>12</v>
      </c>
      <c r="R1028" s="110">
        <f t="shared" ref="R1028:R1091" ca="1" si="219">RANDBETWEEN(1,7)</f>
        <v>7</v>
      </c>
      <c r="S1028">
        <f t="shared" ref="S1028:S1077" ca="1" si="220">((G1028-24)*12)-1</f>
        <v>263</v>
      </c>
    </row>
    <row r="1029" spans="1:19">
      <c r="A1029" s="49">
        <v>1027</v>
      </c>
      <c r="B1029">
        <v>0</v>
      </c>
      <c r="C1029">
        <v>45</v>
      </c>
      <c r="D1029">
        <v>49</v>
      </c>
      <c r="E1029">
        <v>1500</v>
      </c>
      <c r="F1029">
        <v>1999</v>
      </c>
      <c r="G1029" s="61">
        <f t="shared" ca="1" si="208"/>
        <v>47</v>
      </c>
      <c r="H1029" s="114">
        <f t="shared" ca="1" si="209"/>
        <v>1850</v>
      </c>
      <c r="I1029" s="114" t="str">
        <f t="shared" ca="1" si="210"/>
        <v>Malaysia</v>
      </c>
      <c r="J1029" s="107">
        <f t="shared" ca="1" si="211"/>
        <v>240.5</v>
      </c>
      <c r="K1029" s="108">
        <f t="shared" ca="1" si="212"/>
        <v>57811.265055850461</v>
      </c>
      <c r="L1029" s="111">
        <f t="shared" ca="1" si="213"/>
        <v>562431.27131500875</v>
      </c>
      <c r="M1029" s="102">
        <f t="shared" ca="1" si="214"/>
        <v>96</v>
      </c>
      <c r="N1029" s="111">
        <f t="shared" ca="1" si="215"/>
        <v>5683.6908271901657</v>
      </c>
      <c r="O1029" s="102">
        <f t="shared" ca="1" si="216"/>
        <v>12</v>
      </c>
      <c r="P1029" s="111">
        <f t="shared" ca="1" si="217"/>
        <v>61862.204661486947</v>
      </c>
      <c r="Q1029" s="102">
        <f t="shared" ca="1" si="218"/>
        <v>36</v>
      </c>
      <c r="R1029" s="110">
        <f t="shared" ca="1" si="219"/>
        <v>2</v>
      </c>
      <c r="S1029">
        <f t="shared" ca="1" si="220"/>
        <v>275</v>
      </c>
    </row>
    <row r="1030" spans="1:19">
      <c r="A1030" s="49">
        <v>1028</v>
      </c>
      <c r="B1030">
        <v>0</v>
      </c>
      <c r="C1030">
        <v>45</v>
      </c>
      <c r="D1030">
        <v>49</v>
      </c>
      <c r="E1030">
        <v>1500</v>
      </c>
      <c r="F1030">
        <v>1999</v>
      </c>
      <c r="G1030" s="61">
        <f t="shared" ca="1" si="208"/>
        <v>45</v>
      </c>
      <c r="H1030" s="114">
        <f t="shared" ca="1" si="209"/>
        <v>1676</v>
      </c>
      <c r="I1030" s="114" t="str">
        <f t="shared" ca="1" si="210"/>
        <v>Malaysia</v>
      </c>
      <c r="J1030" s="107">
        <f t="shared" ca="1" si="211"/>
        <v>217.88</v>
      </c>
      <c r="K1030" s="108">
        <f t="shared" ca="1" si="212"/>
        <v>48386.956044441795</v>
      </c>
      <c r="L1030" s="111">
        <f t="shared" ca="1" si="213"/>
        <v>444648.11595632869</v>
      </c>
      <c r="M1030" s="102">
        <f t="shared" ca="1" si="214"/>
        <v>84</v>
      </c>
      <c r="N1030" s="111">
        <f t="shared" ca="1" si="215"/>
        <v>10171.450881936427</v>
      </c>
      <c r="O1030" s="102">
        <f t="shared" ca="1" si="216"/>
        <v>120</v>
      </c>
      <c r="P1030" s="111">
        <f t="shared" ca="1" si="217"/>
        <v>73366.939132794228</v>
      </c>
      <c r="Q1030" s="102">
        <f t="shared" ca="1" si="218"/>
        <v>84</v>
      </c>
      <c r="R1030" s="110">
        <f t="shared" ca="1" si="219"/>
        <v>1</v>
      </c>
      <c r="S1030">
        <f t="shared" ca="1" si="220"/>
        <v>251</v>
      </c>
    </row>
    <row r="1031" spans="1:19">
      <c r="A1031" s="49">
        <v>1029</v>
      </c>
      <c r="B1031">
        <v>0</v>
      </c>
      <c r="C1031">
        <v>45</v>
      </c>
      <c r="D1031">
        <v>49</v>
      </c>
      <c r="E1031">
        <v>1500</v>
      </c>
      <c r="F1031">
        <v>1999</v>
      </c>
      <c r="G1031" s="61">
        <f t="shared" ca="1" si="208"/>
        <v>45</v>
      </c>
      <c r="H1031" s="114">
        <f t="shared" ca="1" si="209"/>
        <v>1638</v>
      </c>
      <c r="I1031" s="114" t="str">
        <f t="shared" ca="1" si="210"/>
        <v>China</v>
      </c>
      <c r="J1031" s="107">
        <f t="shared" ca="1" si="211"/>
        <v>212.94</v>
      </c>
      <c r="K1031" s="108">
        <f t="shared" ca="1" si="212"/>
        <v>47289.877088780238</v>
      </c>
      <c r="L1031" s="111">
        <f t="shared" ca="1" si="213"/>
        <v>552268.51447268203</v>
      </c>
      <c r="M1031" s="102">
        <f t="shared" ca="1" si="214"/>
        <v>120</v>
      </c>
      <c r="N1031" s="111">
        <f t="shared" ca="1" si="215"/>
        <v>7204.2668319278491</v>
      </c>
      <c r="O1031" s="102">
        <f t="shared" ca="1" si="216"/>
        <v>72</v>
      </c>
      <c r="P1031" s="111">
        <f t="shared" ca="1" si="217"/>
        <v>55785.152550461382</v>
      </c>
      <c r="Q1031" s="102">
        <f t="shared" ca="1" si="218"/>
        <v>48</v>
      </c>
      <c r="R1031" s="110">
        <f t="shared" ca="1" si="219"/>
        <v>4</v>
      </c>
      <c r="S1031">
        <f t="shared" ca="1" si="220"/>
        <v>251</v>
      </c>
    </row>
    <row r="1032" spans="1:19">
      <c r="A1032" s="49">
        <v>1030</v>
      </c>
      <c r="B1032">
        <v>0</v>
      </c>
      <c r="C1032">
        <v>45</v>
      </c>
      <c r="D1032">
        <v>49</v>
      </c>
      <c r="E1032">
        <v>1500</v>
      </c>
      <c r="F1032">
        <v>1999</v>
      </c>
      <c r="G1032" s="61">
        <f t="shared" ca="1" si="208"/>
        <v>49</v>
      </c>
      <c r="H1032" s="114">
        <f t="shared" ca="1" si="209"/>
        <v>1863</v>
      </c>
      <c r="I1032" s="114" t="str">
        <f t="shared" ca="1" si="210"/>
        <v>Singapore</v>
      </c>
      <c r="J1032" s="107">
        <f t="shared" ca="1" si="211"/>
        <v>242.19</v>
      </c>
      <c r="K1032" s="108">
        <f t="shared" ca="1" si="212"/>
        <v>62541.124927066856</v>
      </c>
      <c r="L1032" s="111">
        <f t="shared" ca="1" si="213"/>
        <v>551994.05674796132</v>
      </c>
      <c r="M1032" s="102">
        <f t="shared" ca="1" si="214"/>
        <v>84</v>
      </c>
      <c r="N1032" s="111">
        <f t="shared" ca="1" si="215"/>
        <v>7234.1528645784301</v>
      </c>
      <c r="O1032" s="102">
        <f t="shared" ca="1" si="216"/>
        <v>36</v>
      </c>
      <c r="P1032" s="111">
        <f t="shared" ca="1" si="217"/>
        <v>84267.303212326355</v>
      </c>
      <c r="Q1032" s="102">
        <f t="shared" ca="1" si="218"/>
        <v>72</v>
      </c>
      <c r="R1032" s="110">
        <f t="shared" ca="1" si="219"/>
        <v>7</v>
      </c>
      <c r="S1032">
        <f t="shared" ca="1" si="220"/>
        <v>299</v>
      </c>
    </row>
    <row r="1033" spans="1:19">
      <c r="A1033" s="49">
        <v>1031</v>
      </c>
      <c r="B1033">
        <v>0</v>
      </c>
      <c r="C1033">
        <v>45</v>
      </c>
      <c r="D1033">
        <v>49</v>
      </c>
      <c r="E1033">
        <v>1500</v>
      </c>
      <c r="F1033">
        <v>1999</v>
      </c>
      <c r="G1033" s="61">
        <f t="shared" ca="1" si="208"/>
        <v>47</v>
      </c>
      <c r="H1033" s="114">
        <f t="shared" ca="1" si="209"/>
        <v>1704</v>
      </c>
      <c r="I1033" s="114" t="str">
        <f t="shared" ca="1" si="210"/>
        <v>Malaysia</v>
      </c>
      <c r="J1033" s="107">
        <f t="shared" ca="1" si="211"/>
        <v>221.52</v>
      </c>
      <c r="K1033" s="108">
        <f t="shared" ca="1" si="212"/>
        <v>53248.862516307665</v>
      </c>
      <c r="L1033" s="111">
        <f t="shared" ca="1" si="213"/>
        <v>345333.9778646151</v>
      </c>
      <c r="M1033" s="102">
        <f t="shared" ca="1" si="214"/>
        <v>36</v>
      </c>
      <c r="N1033" s="111">
        <f t="shared" ca="1" si="215"/>
        <v>10078.689955099184</v>
      </c>
      <c r="O1033" s="102">
        <f t="shared" ca="1" si="216"/>
        <v>108</v>
      </c>
      <c r="P1033" s="111">
        <f t="shared" ca="1" si="217"/>
        <v>47988.784173356973</v>
      </c>
      <c r="Q1033" s="102">
        <f t="shared" ca="1" si="218"/>
        <v>12</v>
      </c>
      <c r="R1033" s="110">
        <f t="shared" ca="1" si="219"/>
        <v>5</v>
      </c>
      <c r="S1033">
        <f t="shared" ca="1" si="220"/>
        <v>275</v>
      </c>
    </row>
    <row r="1034" spans="1:19">
      <c r="A1034" s="49">
        <v>1032</v>
      </c>
      <c r="B1034">
        <v>0</v>
      </c>
      <c r="C1034">
        <v>45</v>
      </c>
      <c r="D1034">
        <v>49</v>
      </c>
      <c r="E1034">
        <v>1500</v>
      </c>
      <c r="F1034">
        <v>1999</v>
      </c>
      <c r="G1034" s="61">
        <f t="shared" ca="1" si="208"/>
        <v>47</v>
      </c>
      <c r="H1034" s="114">
        <f t="shared" ca="1" si="209"/>
        <v>1792</v>
      </c>
      <c r="I1034" s="114" t="str">
        <f t="shared" ca="1" si="210"/>
        <v>Malaysia</v>
      </c>
      <c r="J1034" s="107">
        <f t="shared" ca="1" si="211"/>
        <v>232.96</v>
      </c>
      <c r="K1034" s="108">
        <f t="shared" ca="1" si="212"/>
        <v>55998.803773018386</v>
      </c>
      <c r="L1034" s="111">
        <f t="shared" ca="1" si="213"/>
        <v>333547.54506781464</v>
      </c>
      <c r="M1034" s="102">
        <f t="shared" ca="1" si="214"/>
        <v>24</v>
      </c>
      <c r="N1034" s="111">
        <f t="shared" ca="1" si="215"/>
        <v>7107.1985900720465</v>
      </c>
      <c r="O1034" s="102">
        <f t="shared" ca="1" si="216"/>
        <v>48</v>
      </c>
      <c r="P1034" s="111">
        <f t="shared" ca="1" si="217"/>
        <v>104913.74713743628</v>
      </c>
      <c r="Q1034" s="102">
        <f t="shared" ca="1" si="218"/>
        <v>120</v>
      </c>
      <c r="R1034" s="110">
        <f t="shared" ca="1" si="219"/>
        <v>6</v>
      </c>
      <c r="S1034">
        <f t="shared" ca="1" si="220"/>
        <v>275</v>
      </c>
    </row>
    <row r="1035" spans="1:19">
      <c r="A1035" s="49">
        <v>1033</v>
      </c>
      <c r="B1035">
        <v>1</v>
      </c>
      <c r="C1035">
        <v>45</v>
      </c>
      <c r="D1035">
        <v>49</v>
      </c>
      <c r="E1035">
        <v>2000</v>
      </c>
      <c r="F1035">
        <v>2499</v>
      </c>
      <c r="G1035" s="61">
        <f t="shared" ca="1" si="208"/>
        <v>48</v>
      </c>
      <c r="H1035" s="114">
        <f t="shared" ca="1" si="209"/>
        <v>2448</v>
      </c>
      <c r="I1035" s="114" t="str">
        <f t="shared" ca="1" si="210"/>
        <v>Singapore</v>
      </c>
      <c r="J1035" s="107">
        <f t="shared" ca="1" si="211"/>
        <v>318.24</v>
      </c>
      <c r="K1035" s="108">
        <f t="shared" ca="1" si="212"/>
        <v>79356.548914724131</v>
      </c>
      <c r="L1035" s="111">
        <f t="shared" ca="1" si="213"/>
        <v>889824.66817036364</v>
      </c>
      <c r="M1035" s="102">
        <f t="shared" ca="1" si="214"/>
        <v>120</v>
      </c>
      <c r="N1035" s="111">
        <f t="shared" ca="1" si="215"/>
        <v>11757.327017776159</v>
      </c>
      <c r="O1035" s="102">
        <f t="shared" ca="1" si="216"/>
        <v>72</v>
      </c>
      <c r="P1035" s="111">
        <f t="shared" ca="1" si="217"/>
        <v>146821.07024811002</v>
      </c>
      <c r="Q1035" s="102">
        <f t="shared" ca="1" si="218"/>
        <v>120</v>
      </c>
      <c r="R1035" s="110">
        <f t="shared" ca="1" si="219"/>
        <v>2</v>
      </c>
      <c r="S1035">
        <f t="shared" ca="1" si="220"/>
        <v>287</v>
      </c>
    </row>
    <row r="1036" spans="1:19">
      <c r="A1036" s="49">
        <v>1034</v>
      </c>
      <c r="B1036">
        <v>1</v>
      </c>
      <c r="C1036">
        <v>45</v>
      </c>
      <c r="D1036">
        <v>49</v>
      </c>
      <c r="E1036">
        <v>2000</v>
      </c>
      <c r="F1036">
        <v>2499</v>
      </c>
      <c r="G1036" s="61">
        <f t="shared" ca="1" si="208"/>
        <v>47</v>
      </c>
      <c r="H1036" s="114">
        <f t="shared" ca="1" si="209"/>
        <v>2478</v>
      </c>
      <c r="I1036" s="114" t="str">
        <f t="shared" ca="1" si="210"/>
        <v>China</v>
      </c>
      <c r="J1036" s="107">
        <f t="shared" ca="1" si="211"/>
        <v>322.14</v>
      </c>
      <c r="K1036" s="108">
        <f t="shared" ca="1" si="212"/>
        <v>77435.845842376992</v>
      </c>
      <c r="L1036" s="111">
        <f t="shared" ca="1" si="213"/>
        <v>696292.0709908451</v>
      </c>
      <c r="M1036" s="102">
        <f t="shared" ca="1" si="214"/>
        <v>84</v>
      </c>
      <c r="N1036" s="111">
        <f t="shared" ca="1" si="215"/>
        <v>11571.315408454986</v>
      </c>
      <c r="O1036" s="102">
        <f t="shared" ca="1" si="216"/>
        <v>72</v>
      </c>
      <c r="P1036" s="111">
        <f t="shared" ca="1" si="217"/>
        <v>124303.39129868519</v>
      </c>
      <c r="Q1036" s="102">
        <f t="shared" ca="1" si="218"/>
        <v>96</v>
      </c>
      <c r="R1036" s="110">
        <f t="shared" ca="1" si="219"/>
        <v>6</v>
      </c>
      <c r="S1036">
        <f t="shared" ca="1" si="220"/>
        <v>275</v>
      </c>
    </row>
    <row r="1037" spans="1:19">
      <c r="A1037" s="49">
        <v>1035</v>
      </c>
      <c r="B1037">
        <v>1</v>
      </c>
      <c r="C1037">
        <v>45</v>
      </c>
      <c r="D1037">
        <v>49</v>
      </c>
      <c r="E1037">
        <v>2000</v>
      </c>
      <c r="F1037">
        <v>2499</v>
      </c>
      <c r="G1037" s="61">
        <f t="shared" ca="1" si="208"/>
        <v>48</v>
      </c>
      <c r="H1037" s="114">
        <f t="shared" ca="1" si="209"/>
        <v>2279</v>
      </c>
      <c r="I1037" s="114" t="str">
        <f t="shared" ca="1" si="210"/>
        <v>China</v>
      </c>
      <c r="J1037" s="107">
        <f t="shared" ca="1" si="211"/>
        <v>296.27</v>
      </c>
      <c r="K1037" s="108">
        <f t="shared" ca="1" si="212"/>
        <v>73878.094353209264</v>
      </c>
      <c r="L1037" s="111">
        <f t="shared" ca="1" si="213"/>
        <v>476843.59758038656</v>
      </c>
      <c r="M1037" s="102">
        <f t="shared" ca="1" si="214"/>
        <v>36</v>
      </c>
      <c r="N1037" s="111">
        <f t="shared" ca="1" si="215"/>
        <v>14911.106020296018</v>
      </c>
      <c r="O1037" s="102">
        <f t="shared" ca="1" si="216"/>
        <v>120</v>
      </c>
      <c r="P1037" s="111">
        <f t="shared" ca="1" si="217"/>
        <v>117332.85692692705</v>
      </c>
      <c r="Q1037" s="102">
        <f t="shared" ca="1" si="218"/>
        <v>96</v>
      </c>
      <c r="R1037" s="110">
        <f t="shared" ca="1" si="219"/>
        <v>5</v>
      </c>
      <c r="S1037">
        <f t="shared" ca="1" si="220"/>
        <v>287</v>
      </c>
    </row>
    <row r="1038" spans="1:19">
      <c r="A1038" s="49">
        <v>1036</v>
      </c>
      <c r="B1038">
        <v>1</v>
      </c>
      <c r="C1038">
        <v>45</v>
      </c>
      <c r="D1038">
        <v>49</v>
      </c>
      <c r="E1038">
        <v>2000</v>
      </c>
      <c r="F1038">
        <v>2499</v>
      </c>
      <c r="G1038" s="61">
        <f t="shared" ca="1" si="208"/>
        <v>46</v>
      </c>
      <c r="H1038" s="114">
        <f t="shared" ca="1" si="209"/>
        <v>2216</v>
      </c>
      <c r="I1038" s="114" t="str">
        <f t="shared" ca="1" si="210"/>
        <v>Malaysia</v>
      </c>
      <c r="J1038" s="107">
        <f t="shared" ca="1" si="211"/>
        <v>288.08</v>
      </c>
      <c r="K1038" s="108">
        <f t="shared" ca="1" si="212"/>
        <v>66629.052372266669</v>
      </c>
      <c r="L1038" s="111">
        <f t="shared" ca="1" si="213"/>
        <v>472926.06390097889</v>
      </c>
      <c r="M1038" s="102">
        <f t="shared" ca="1" si="214"/>
        <v>48</v>
      </c>
      <c r="N1038" s="111">
        <f t="shared" ca="1" si="215"/>
        <v>12770.530021585153</v>
      </c>
      <c r="O1038" s="102">
        <f t="shared" ca="1" si="216"/>
        <v>108</v>
      </c>
      <c r="P1038" s="111">
        <f t="shared" ca="1" si="217"/>
        <v>126528.12708139955</v>
      </c>
      <c r="Q1038" s="102">
        <f t="shared" ca="1" si="218"/>
        <v>120</v>
      </c>
      <c r="R1038" s="110">
        <f t="shared" ca="1" si="219"/>
        <v>6</v>
      </c>
      <c r="S1038">
        <f t="shared" ca="1" si="220"/>
        <v>263</v>
      </c>
    </row>
    <row r="1039" spans="1:19">
      <c r="A1039" s="49">
        <v>1037</v>
      </c>
      <c r="B1039">
        <v>1</v>
      </c>
      <c r="C1039">
        <v>45</v>
      </c>
      <c r="D1039">
        <v>49</v>
      </c>
      <c r="E1039">
        <v>2000</v>
      </c>
      <c r="F1039">
        <v>2499</v>
      </c>
      <c r="G1039" s="61">
        <f t="shared" ca="1" si="208"/>
        <v>48</v>
      </c>
      <c r="H1039" s="114">
        <f t="shared" ca="1" si="209"/>
        <v>2065</v>
      </c>
      <c r="I1039" s="114" t="str">
        <f t="shared" ca="1" si="210"/>
        <v>Singapore</v>
      </c>
      <c r="J1039" s="107">
        <f t="shared" ca="1" si="211"/>
        <v>268.45</v>
      </c>
      <c r="K1039" s="108">
        <f t="shared" ca="1" si="212"/>
        <v>66940.879701350219</v>
      </c>
      <c r="L1039" s="111">
        <f t="shared" ca="1" si="213"/>
        <v>750607.81853423233</v>
      </c>
      <c r="M1039" s="102">
        <f t="shared" ca="1" si="214"/>
        <v>120</v>
      </c>
      <c r="N1039" s="111">
        <f t="shared" ca="1" si="215"/>
        <v>9156.6973138561461</v>
      </c>
      <c r="O1039" s="102">
        <f t="shared" ca="1" si="216"/>
        <v>60</v>
      </c>
      <c r="P1039" s="111">
        <f t="shared" ca="1" si="217"/>
        <v>77404.281805809631</v>
      </c>
      <c r="Q1039" s="102">
        <f t="shared" ca="1" si="218"/>
        <v>48</v>
      </c>
      <c r="R1039" s="110">
        <f t="shared" ca="1" si="219"/>
        <v>7</v>
      </c>
      <c r="S1039">
        <f t="shared" ca="1" si="220"/>
        <v>287</v>
      </c>
    </row>
    <row r="1040" spans="1:19">
      <c r="A1040" s="49">
        <v>1038</v>
      </c>
      <c r="B1040">
        <v>1</v>
      </c>
      <c r="C1040">
        <v>45</v>
      </c>
      <c r="D1040">
        <v>49</v>
      </c>
      <c r="E1040">
        <v>2000</v>
      </c>
      <c r="F1040">
        <v>2499</v>
      </c>
      <c r="G1040" s="61">
        <f t="shared" ca="1" si="208"/>
        <v>48</v>
      </c>
      <c r="H1040" s="114">
        <f t="shared" ca="1" si="209"/>
        <v>2033</v>
      </c>
      <c r="I1040" s="114" t="str">
        <f t="shared" ca="1" si="210"/>
        <v>Singapore</v>
      </c>
      <c r="J1040" s="107">
        <f t="shared" ca="1" si="211"/>
        <v>264.29000000000002</v>
      </c>
      <c r="K1040" s="108">
        <f t="shared" ca="1" si="212"/>
        <v>65903.539192661017</v>
      </c>
      <c r="L1040" s="111">
        <f t="shared" ca="1" si="213"/>
        <v>684975.24606976646</v>
      </c>
      <c r="M1040" s="102">
        <f t="shared" ca="1" si="214"/>
        <v>108</v>
      </c>
      <c r="N1040" s="111">
        <f t="shared" ca="1" si="215"/>
        <v>9014.8017622612806</v>
      </c>
      <c r="O1040" s="102">
        <f t="shared" ca="1" si="216"/>
        <v>60</v>
      </c>
      <c r="P1040" s="111">
        <f t="shared" ca="1" si="217"/>
        <v>96839.141161491512</v>
      </c>
      <c r="Q1040" s="102">
        <f t="shared" ca="1" si="218"/>
        <v>84</v>
      </c>
      <c r="R1040" s="110">
        <f t="shared" ca="1" si="219"/>
        <v>4</v>
      </c>
      <c r="S1040">
        <f t="shared" ca="1" si="220"/>
        <v>287</v>
      </c>
    </row>
    <row r="1041" spans="1:19">
      <c r="A1041" s="49">
        <v>1039</v>
      </c>
      <c r="B1041">
        <v>1</v>
      </c>
      <c r="C1041">
        <v>45</v>
      </c>
      <c r="D1041">
        <v>49</v>
      </c>
      <c r="E1041">
        <v>2000</v>
      </c>
      <c r="F1041">
        <v>2499</v>
      </c>
      <c r="G1041" s="61">
        <f t="shared" ca="1" si="208"/>
        <v>49</v>
      </c>
      <c r="H1041" s="114">
        <f t="shared" ca="1" si="209"/>
        <v>2091</v>
      </c>
      <c r="I1041" s="114" t="str">
        <f t="shared" ca="1" si="210"/>
        <v>Singapore</v>
      </c>
      <c r="J1041" s="107">
        <f t="shared" ca="1" si="211"/>
        <v>271.83</v>
      </c>
      <c r="K1041" s="108">
        <f t="shared" ca="1" si="212"/>
        <v>70195.111230540395</v>
      </c>
      <c r="L1041" s="111">
        <f t="shared" ca="1" si="213"/>
        <v>451082.89019602473</v>
      </c>
      <c r="M1041" s="102">
        <f t="shared" ca="1" si="214"/>
        <v>36</v>
      </c>
      <c r="N1041" s="111">
        <f t="shared" ca="1" si="215"/>
        <v>12041.811983134423</v>
      </c>
      <c r="O1041" s="102">
        <f t="shared" ca="1" si="216"/>
        <v>96</v>
      </c>
      <c r="P1041" s="111">
        <f t="shared" ca="1" si="217"/>
        <v>80709.104448185186</v>
      </c>
      <c r="Q1041" s="102">
        <f t="shared" ca="1" si="218"/>
        <v>48</v>
      </c>
      <c r="R1041" s="110">
        <f t="shared" ca="1" si="219"/>
        <v>2</v>
      </c>
      <c r="S1041">
        <f t="shared" ca="1" si="220"/>
        <v>299</v>
      </c>
    </row>
    <row r="1042" spans="1:19">
      <c r="A1042" s="49">
        <v>1040</v>
      </c>
      <c r="B1042">
        <v>1</v>
      </c>
      <c r="C1042">
        <v>45</v>
      </c>
      <c r="D1042">
        <v>49</v>
      </c>
      <c r="E1042">
        <v>2000</v>
      </c>
      <c r="F1042">
        <v>2499</v>
      </c>
      <c r="G1042" s="61">
        <f t="shared" ca="1" si="208"/>
        <v>45</v>
      </c>
      <c r="H1042" s="114">
        <f t="shared" ca="1" si="209"/>
        <v>2490</v>
      </c>
      <c r="I1042" s="114" t="str">
        <f t="shared" ca="1" si="210"/>
        <v>China</v>
      </c>
      <c r="J1042" s="107">
        <f t="shared" ca="1" si="211"/>
        <v>323.7</v>
      </c>
      <c r="K1042" s="108">
        <f t="shared" ca="1" si="212"/>
        <v>71887.542094665914</v>
      </c>
      <c r="L1042" s="111">
        <f t="shared" ca="1" si="213"/>
        <v>608418.95304233965</v>
      </c>
      <c r="M1042" s="102">
        <f t="shared" ca="1" si="214"/>
        <v>72</v>
      </c>
      <c r="N1042" s="111">
        <f t="shared" ca="1" si="215"/>
        <v>10951.541154762113</v>
      </c>
      <c r="O1042" s="102">
        <f t="shared" ca="1" si="216"/>
        <v>72</v>
      </c>
      <c r="P1042" s="111">
        <f t="shared" ca="1" si="217"/>
        <v>118200.7066658941</v>
      </c>
      <c r="Q1042" s="102">
        <f t="shared" ca="1" si="218"/>
        <v>96</v>
      </c>
      <c r="R1042" s="110">
        <f t="shared" ca="1" si="219"/>
        <v>3</v>
      </c>
      <c r="S1042">
        <f t="shared" ca="1" si="220"/>
        <v>251</v>
      </c>
    </row>
    <row r="1043" spans="1:19">
      <c r="A1043" s="49">
        <v>1041</v>
      </c>
      <c r="B1043">
        <v>1</v>
      </c>
      <c r="C1043">
        <v>45</v>
      </c>
      <c r="D1043">
        <v>49</v>
      </c>
      <c r="E1043">
        <v>2000</v>
      </c>
      <c r="F1043">
        <v>2499</v>
      </c>
      <c r="G1043" s="61">
        <f t="shared" ca="1" si="208"/>
        <v>48</v>
      </c>
      <c r="H1043" s="114">
        <f t="shared" ca="1" si="209"/>
        <v>2324</v>
      </c>
      <c r="I1043" s="114" t="str">
        <f t="shared" ca="1" si="210"/>
        <v>China</v>
      </c>
      <c r="J1043" s="107">
        <f t="shared" ca="1" si="211"/>
        <v>302.12</v>
      </c>
      <c r="K1043" s="108">
        <f t="shared" ca="1" si="212"/>
        <v>75336.854443553471</v>
      </c>
      <c r="L1043" s="111">
        <f t="shared" ca="1" si="213"/>
        <v>447252.79195665842</v>
      </c>
      <c r="M1043" s="102">
        <f t="shared" ca="1" si="214"/>
        <v>24</v>
      </c>
      <c r="N1043" s="111">
        <f t="shared" ca="1" si="215"/>
        <v>14094.384896011052</v>
      </c>
      <c r="O1043" s="102">
        <f t="shared" ca="1" si="216"/>
        <v>108</v>
      </c>
      <c r="P1043" s="111">
        <f t="shared" ca="1" si="217"/>
        <v>139384.05525188221</v>
      </c>
      <c r="Q1043" s="102">
        <f t="shared" ca="1" si="218"/>
        <v>120</v>
      </c>
      <c r="R1043" s="110">
        <f t="shared" ca="1" si="219"/>
        <v>3</v>
      </c>
      <c r="S1043">
        <f t="shared" ca="1" si="220"/>
        <v>287</v>
      </c>
    </row>
    <row r="1044" spans="1:19">
      <c r="A1044" s="49">
        <v>1042</v>
      </c>
      <c r="B1044">
        <v>1</v>
      </c>
      <c r="C1044">
        <v>45</v>
      </c>
      <c r="D1044">
        <v>49</v>
      </c>
      <c r="E1044">
        <v>2000</v>
      </c>
      <c r="F1044">
        <v>2499</v>
      </c>
      <c r="G1044" s="61">
        <f t="shared" ca="1" si="208"/>
        <v>47</v>
      </c>
      <c r="H1044" s="114">
        <f t="shared" ca="1" si="209"/>
        <v>2113</v>
      </c>
      <c r="I1044" s="114" t="str">
        <f t="shared" ca="1" si="210"/>
        <v>Singapore</v>
      </c>
      <c r="J1044" s="107">
        <f t="shared" ca="1" si="211"/>
        <v>274.69</v>
      </c>
      <c r="K1044" s="108">
        <f t="shared" ca="1" si="212"/>
        <v>66029.839493520005</v>
      </c>
      <c r="L1044" s="111">
        <f t="shared" ca="1" si="213"/>
        <v>505498.72459040786</v>
      </c>
      <c r="M1044" s="102">
        <f t="shared" ca="1" si="214"/>
        <v>60</v>
      </c>
      <c r="N1044" s="111">
        <f t="shared" ca="1" si="215"/>
        <v>6491.6966042447675</v>
      </c>
      <c r="O1044" s="102">
        <f t="shared" ca="1" si="216"/>
        <v>12</v>
      </c>
      <c r="P1044" s="111">
        <f t="shared" ca="1" si="217"/>
        <v>83407.289557417302</v>
      </c>
      <c r="Q1044" s="102">
        <f t="shared" ca="1" si="218"/>
        <v>60</v>
      </c>
      <c r="R1044" s="110">
        <f t="shared" ca="1" si="219"/>
        <v>7</v>
      </c>
      <c r="S1044">
        <f t="shared" ca="1" si="220"/>
        <v>275</v>
      </c>
    </row>
    <row r="1045" spans="1:19">
      <c r="A1045" s="49">
        <v>1043</v>
      </c>
      <c r="B1045">
        <v>1</v>
      </c>
      <c r="C1045">
        <v>45</v>
      </c>
      <c r="D1045">
        <v>49</v>
      </c>
      <c r="E1045">
        <v>2000</v>
      </c>
      <c r="F1045">
        <v>2499</v>
      </c>
      <c r="G1045" s="61">
        <f t="shared" ca="1" si="208"/>
        <v>49</v>
      </c>
      <c r="H1045" s="114">
        <f t="shared" ca="1" si="209"/>
        <v>2012</v>
      </c>
      <c r="I1045" s="114" t="str">
        <f t="shared" ca="1" si="210"/>
        <v>Singapore</v>
      </c>
      <c r="J1045" s="107">
        <f t="shared" ca="1" si="211"/>
        <v>261.56</v>
      </c>
      <c r="K1045" s="108">
        <f t="shared" ca="1" si="212"/>
        <v>67543.07211661755</v>
      </c>
      <c r="L1045" s="111">
        <f t="shared" ca="1" si="213"/>
        <v>694458.95929445466</v>
      </c>
      <c r="M1045" s="102">
        <f t="shared" ca="1" si="214"/>
        <v>108</v>
      </c>
      <c r="N1045" s="111">
        <f t="shared" ca="1" si="215"/>
        <v>9928.0230749934453</v>
      </c>
      <c r="O1045" s="102">
        <f t="shared" ca="1" si="216"/>
        <v>72</v>
      </c>
      <c r="P1045" s="111">
        <f t="shared" ca="1" si="217"/>
        <v>71616.689568281363</v>
      </c>
      <c r="Q1045" s="102">
        <f t="shared" ca="1" si="218"/>
        <v>36</v>
      </c>
      <c r="R1045" s="110">
        <f t="shared" ca="1" si="219"/>
        <v>6</v>
      </c>
      <c r="S1045">
        <f t="shared" ca="1" si="220"/>
        <v>299</v>
      </c>
    </row>
    <row r="1046" spans="1:19">
      <c r="A1046" s="49">
        <v>1044</v>
      </c>
      <c r="B1046">
        <v>0</v>
      </c>
      <c r="C1046">
        <v>45</v>
      </c>
      <c r="D1046">
        <v>49</v>
      </c>
      <c r="E1046">
        <v>2000</v>
      </c>
      <c r="F1046">
        <v>2499</v>
      </c>
      <c r="G1046" s="61">
        <f t="shared" ca="1" si="208"/>
        <v>47</v>
      </c>
      <c r="H1046" s="114">
        <f t="shared" ca="1" si="209"/>
        <v>2096</v>
      </c>
      <c r="I1046" s="114" t="str">
        <f t="shared" ca="1" si="210"/>
        <v>Singapore</v>
      </c>
      <c r="J1046" s="107">
        <f t="shared" ca="1" si="211"/>
        <v>272.48</v>
      </c>
      <c r="K1046" s="108">
        <f t="shared" ca="1" si="212"/>
        <v>65498.60084165544</v>
      </c>
      <c r="L1046" s="111">
        <f t="shared" ca="1" si="213"/>
        <v>637219.42955473426</v>
      </c>
      <c r="M1046" s="102">
        <f t="shared" ca="1" si="214"/>
        <v>96</v>
      </c>
      <c r="N1046" s="111">
        <f t="shared" ca="1" si="215"/>
        <v>13386.72163149755</v>
      </c>
      <c r="O1046" s="102">
        <f t="shared" ca="1" si="216"/>
        <v>120</v>
      </c>
      <c r="P1046" s="111">
        <f t="shared" ca="1" si="217"/>
        <v>70088.205929987365</v>
      </c>
      <c r="Q1046" s="102">
        <f t="shared" ca="1" si="218"/>
        <v>36</v>
      </c>
      <c r="R1046" s="110">
        <f t="shared" ca="1" si="219"/>
        <v>3</v>
      </c>
      <c r="S1046">
        <f t="shared" ca="1" si="220"/>
        <v>275</v>
      </c>
    </row>
    <row r="1047" spans="1:19">
      <c r="A1047" s="49">
        <v>1045</v>
      </c>
      <c r="B1047">
        <v>0</v>
      </c>
      <c r="C1047">
        <v>45</v>
      </c>
      <c r="D1047">
        <v>49</v>
      </c>
      <c r="E1047">
        <v>2000</v>
      </c>
      <c r="F1047">
        <v>2499</v>
      </c>
      <c r="G1047" s="61">
        <f t="shared" ca="1" si="208"/>
        <v>45</v>
      </c>
      <c r="H1047" s="114">
        <f t="shared" ca="1" si="209"/>
        <v>2139</v>
      </c>
      <c r="I1047" s="114" t="str">
        <f t="shared" ca="1" si="210"/>
        <v>Malaysia</v>
      </c>
      <c r="J1047" s="107">
        <f t="shared" ca="1" si="211"/>
        <v>278.07</v>
      </c>
      <c r="K1047" s="108">
        <f t="shared" ca="1" si="212"/>
        <v>61753.997004213015</v>
      </c>
      <c r="L1047" s="111">
        <f t="shared" ca="1" si="213"/>
        <v>615385.93539819284</v>
      </c>
      <c r="M1047" s="102">
        <f t="shared" ca="1" si="214"/>
        <v>96</v>
      </c>
      <c r="N1047" s="111">
        <f t="shared" ca="1" si="215"/>
        <v>7287.2292892196274</v>
      </c>
      <c r="O1047" s="102">
        <f t="shared" ca="1" si="216"/>
        <v>36</v>
      </c>
      <c r="P1047" s="111">
        <f t="shared" ca="1" si="217"/>
        <v>79318.222185124832</v>
      </c>
      <c r="Q1047" s="102">
        <f t="shared" ca="1" si="218"/>
        <v>60</v>
      </c>
      <c r="R1047" s="110">
        <f t="shared" ca="1" si="219"/>
        <v>6</v>
      </c>
      <c r="S1047">
        <f t="shared" ca="1" si="220"/>
        <v>251</v>
      </c>
    </row>
    <row r="1048" spans="1:19">
      <c r="A1048" s="49">
        <v>1046</v>
      </c>
      <c r="B1048">
        <v>0</v>
      </c>
      <c r="C1048">
        <v>45</v>
      </c>
      <c r="D1048">
        <v>49</v>
      </c>
      <c r="E1048">
        <v>2000</v>
      </c>
      <c r="F1048">
        <v>2499</v>
      </c>
      <c r="G1048" s="61">
        <f t="shared" ca="1" si="208"/>
        <v>48</v>
      </c>
      <c r="H1048" s="114">
        <f t="shared" ca="1" si="209"/>
        <v>2471</v>
      </c>
      <c r="I1048" s="114" t="str">
        <f t="shared" ca="1" si="210"/>
        <v>Singapore</v>
      </c>
      <c r="J1048" s="107">
        <f t="shared" ca="1" si="211"/>
        <v>321.23</v>
      </c>
      <c r="K1048" s="108">
        <f t="shared" ca="1" si="212"/>
        <v>80102.137405344503</v>
      </c>
      <c r="L1048" s="111">
        <f t="shared" ca="1" si="213"/>
        <v>659321.78333616769</v>
      </c>
      <c r="M1048" s="102">
        <f t="shared" ca="1" si="214"/>
        <v>72</v>
      </c>
      <c r="N1048" s="111">
        <f t="shared" ca="1" si="215"/>
        <v>12840.29072003106</v>
      </c>
      <c r="O1048" s="102">
        <f t="shared" ca="1" si="216"/>
        <v>84</v>
      </c>
      <c r="P1048" s="111">
        <f t="shared" ca="1" si="217"/>
        <v>78464.57490215532</v>
      </c>
      <c r="Q1048" s="102">
        <f t="shared" ca="1" si="218"/>
        <v>24</v>
      </c>
      <c r="R1048" s="110">
        <f t="shared" ca="1" si="219"/>
        <v>5</v>
      </c>
      <c r="S1048">
        <f t="shared" ca="1" si="220"/>
        <v>287</v>
      </c>
    </row>
    <row r="1049" spans="1:19">
      <c r="A1049" s="49">
        <v>1047</v>
      </c>
      <c r="B1049">
        <v>0</v>
      </c>
      <c r="C1049">
        <v>45</v>
      </c>
      <c r="D1049">
        <v>49</v>
      </c>
      <c r="E1049">
        <v>2000</v>
      </c>
      <c r="F1049">
        <v>2499</v>
      </c>
      <c r="G1049" s="61">
        <f t="shared" ca="1" si="208"/>
        <v>46</v>
      </c>
      <c r="H1049" s="114">
        <f t="shared" ca="1" si="209"/>
        <v>2439</v>
      </c>
      <c r="I1049" s="114" t="str">
        <f t="shared" ca="1" si="210"/>
        <v>Singapore</v>
      </c>
      <c r="J1049" s="107">
        <f t="shared" ca="1" si="211"/>
        <v>317.07</v>
      </c>
      <c r="K1049" s="108">
        <f t="shared" ca="1" si="212"/>
        <v>73334.05177615452</v>
      </c>
      <c r="L1049" s="111">
        <f t="shared" ca="1" si="213"/>
        <v>780869.50267364096</v>
      </c>
      <c r="M1049" s="102">
        <f t="shared" ca="1" si="214"/>
        <v>108</v>
      </c>
      <c r="N1049" s="111">
        <f t="shared" ca="1" si="215"/>
        <v>7890.7166614739444</v>
      </c>
      <c r="O1049" s="102">
        <f t="shared" ca="1" si="216"/>
        <v>24</v>
      </c>
      <c r="P1049" s="111">
        <f t="shared" ca="1" si="217"/>
        <v>93377.220147971326</v>
      </c>
      <c r="Q1049" s="102">
        <f t="shared" ca="1" si="218"/>
        <v>60</v>
      </c>
      <c r="R1049" s="110">
        <f t="shared" ca="1" si="219"/>
        <v>5</v>
      </c>
      <c r="S1049">
        <f t="shared" ca="1" si="220"/>
        <v>263</v>
      </c>
    </row>
    <row r="1050" spans="1:19">
      <c r="A1050" s="49">
        <v>1048</v>
      </c>
      <c r="B1050">
        <v>0</v>
      </c>
      <c r="C1050">
        <v>45</v>
      </c>
      <c r="D1050">
        <v>49</v>
      </c>
      <c r="E1050">
        <v>2000</v>
      </c>
      <c r="F1050">
        <v>2499</v>
      </c>
      <c r="G1050" s="61">
        <f t="shared" ca="1" si="208"/>
        <v>48</v>
      </c>
      <c r="H1050" s="114">
        <f t="shared" ca="1" si="209"/>
        <v>2276</v>
      </c>
      <c r="I1050" s="114" t="str">
        <f t="shared" ca="1" si="210"/>
        <v>Singapore</v>
      </c>
      <c r="J1050" s="107">
        <f t="shared" ca="1" si="211"/>
        <v>295.88</v>
      </c>
      <c r="K1050" s="108">
        <f t="shared" ca="1" si="212"/>
        <v>73780.843680519654</v>
      </c>
      <c r="L1050" s="111">
        <f t="shared" ca="1" si="213"/>
        <v>402293.50900912221</v>
      </c>
      <c r="M1050" s="102">
        <f t="shared" ca="1" si="214"/>
        <v>12</v>
      </c>
      <c r="N1050" s="111">
        <f t="shared" ca="1" si="215"/>
        <v>12783.098601413025</v>
      </c>
      <c r="O1050" s="102">
        <f t="shared" ca="1" si="216"/>
        <v>96</v>
      </c>
      <c r="P1050" s="111">
        <f t="shared" ca="1" si="217"/>
        <v>117178.40384628608</v>
      </c>
      <c r="Q1050" s="102">
        <f t="shared" ca="1" si="218"/>
        <v>96</v>
      </c>
      <c r="R1050" s="110">
        <f t="shared" ca="1" si="219"/>
        <v>2</v>
      </c>
      <c r="S1050">
        <f t="shared" ca="1" si="220"/>
        <v>287</v>
      </c>
    </row>
    <row r="1051" spans="1:19">
      <c r="A1051" s="49">
        <v>1049</v>
      </c>
      <c r="B1051">
        <v>0</v>
      </c>
      <c r="C1051">
        <v>45</v>
      </c>
      <c r="D1051">
        <v>49</v>
      </c>
      <c r="E1051">
        <v>2000</v>
      </c>
      <c r="F1051">
        <v>2499</v>
      </c>
      <c r="G1051" s="61">
        <f t="shared" ca="1" si="208"/>
        <v>47</v>
      </c>
      <c r="H1051" s="114">
        <f t="shared" ca="1" si="209"/>
        <v>2361</v>
      </c>
      <c r="I1051" s="114" t="str">
        <f t="shared" ca="1" si="210"/>
        <v>Malaysia</v>
      </c>
      <c r="J1051" s="107">
        <f t="shared" ca="1" si="211"/>
        <v>306.93</v>
      </c>
      <c r="K1051" s="108">
        <f t="shared" ca="1" si="212"/>
        <v>73779.673944250229</v>
      </c>
      <c r="L1051" s="111">
        <f t="shared" ca="1" si="213"/>
        <v>439456.33588454826</v>
      </c>
      <c r="M1051" s="102">
        <f t="shared" ca="1" si="214"/>
        <v>24</v>
      </c>
      <c r="N1051" s="111">
        <f t="shared" ca="1" si="215"/>
        <v>9363.8927852455927</v>
      </c>
      <c r="O1051" s="102">
        <f t="shared" ca="1" si="216"/>
        <v>48</v>
      </c>
      <c r="P1051" s="111">
        <f t="shared" ca="1" si="217"/>
        <v>93196.692212523543</v>
      </c>
      <c r="Q1051" s="102">
        <f t="shared" ca="1" si="218"/>
        <v>60</v>
      </c>
      <c r="R1051" s="110">
        <f t="shared" ca="1" si="219"/>
        <v>2</v>
      </c>
      <c r="S1051">
        <f t="shared" ca="1" si="220"/>
        <v>275</v>
      </c>
    </row>
    <row r="1052" spans="1:19">
      <c r="A1052" s="49">
        <v>1050</v>
      </c>
      <c r="B1052">
        <v>0</v>
      </c>
      <c r="C1052">
        <v>45</v>
      </c>
      <c r="D1052">
        <v>49</v>
      </c>
      <c r="E1052">
        <v>2000</v>
      </c>
      <c r="F1052">
        <v>2499</v>
      </c>
      <c r="G1052" s="61">
        <f t="shared" ca="1" si="208"/>
        <v>47</v>
      </c>
      <c r="H1052" s="114">
        <f t="shared" ca="1" si="209"/>
        <v>2498</v>
      </c>
      <c r="I1052" s="114" t="str">
        <f t="shared" ca="1" si="210"/>
        <v>Malaysia</v>
      </c>
      <c r="J1052" s="107">
        <f t="shared" ca="1" si="211"/>
        <v>324.74</v>
      </c>
      <c r="K1052" s="108">
        <f t="shared" ca="1" si="212"/>
        <v>78060.832491629437</v>
      </c>
      <c r="L1052" s="111">
        <f t="shared" ca="1" si="213"/>
        <v>597603.31946371938</v>
      </c>
      <c r="M1052" s="102">
        <f t="shared" ca="1" si="214"/>
        <v>60</v>
      </c>
      <c r="N1052" s="111">
        <f t="shared" ca="1" si="215"/>
        <v>13669.816045085434</v>
      </c>
      <c r="O1052" s="102">
        <f t="shared" ca="1" si="216"/>
        <v>96</v>
      </c>
      <c r="P1052" s="111">
        <f t="shared" ca="1" si="217"/>
        <v>125306.64707994982</v>
      </c>
      <c r="Q1052" s="102">
        <f t="shared" ca="1" si="218"/>
        <v>96</v>
      </c>
      <c r="R1052" s="110">
        <f t="shared" ca="1" si="219"/>
        <v>1</v>
      </c>
      <c r="S1052">
        <f t="shared" ca="1" si="220"/>
        <v>275</v>
      </c>
    </row>
    <row r="1053" spans="1:19">
      <c r="A1053" s="49">
        <v>1051</v>
      </c>
      <c r="B1053">
        <v>0</v>
      </c>
      <c r="C1053">
        <v>45</v>
      </c>
      <c r="D1053">
        <v>49</v>
      </c>
      <c r="E1053">
        <v>2000</v>
      </c>
      <c r="F1053">
        <v>2499</v>
      </c>
      <c r="G1053" s="61">
        <f t="shared" ca="1" si="208"/>
        <v>48</v>
      </c>
      <c r="H1053" s="114">
        <f t="shared" ca="1" si="209"/>
        <v>2133</v>
      </c>
      <c r="I1053" s="114" t="str">
        <f t="shared" ca="1" si="210"/>
        <v>Singapore</v>
      </c>
      <c r="J1053" s="107">
        <f t="shared" ca="1" si="211"/>
        <v>277.29000000000002</v>
      </c>
      <c r="K1053" s="108">
        <f t="shared" ca="1" si="212"/>
        <v>69145.228282314783</v>
      </c>
      <c r="L1053" s="111">
        <f t="shared" ca="1" si="213"/>
        <v>569135.31519872346</v>
      </c>
      <c r="M1053" s="102">
        <f t="shared" ca="1" si="214"/>
        <v>72</v>
      </c>
      <c r="N1053" s="111">
        <f t="shared" ca="1" si="215"/>
        <v>10244.435673577022</v>
      </c>
      <c r="O1053" s="102">
        <f t="shared" ca="1" si="216"/>
        <v>72</v>
      </c>
      <c r="P1053" s="111">
        <f t="shared" ca="1" si="217"/>
        <v>109816.14033573295</v>
      </c>
      <c r="Q1053" s="102">
        <f t="shared" ca="1" si="218"/>
        <v>96</v>
      </c>
      <c r="R1053" s="110">
        <f t="shared" ca="1" si="219"/>
        <v>5</v>
      </c>
      <c r="S1053">
        <f t="shared" ca="1" si="220"/>
        <v>287</v>
      </c>
    </row>
    <row r="1054" spans="1:19">
      <c r="A1054" s="49">
        <v>1052</v>
      </c>
      <c r="B1054">
        <v>0</v>
      </c>
      <c r="C1054">
        <v>45</v>
      </c>
      <c r="D1054">
        <v>49</v>
      </c>
      <c r="E1054">
        <v>2000</v>
      </c>
      <c r="F1054">
        <v>2499</v>
      </c>
      <c r="G1054" s="61">
        <f t="shared" ca="1" si="208"/>
        <v>49</v>
      </c>
      <c r="H1054" s="114">
        <f t="shared" ca="1" si="209"/>
        <v>2263</v>
      </c>
      <c r="I1054" s="114" t="str">
        <f t="shared" ca="1" si="210"/>
        <v>China</v>
      </c>
      <c r="J1054" s="107">
        <f t="shared" ca="1" si="211"/>
        <v>294.19</v>
      </c>
      <c r="K1054" s="108">
        <f t="shared" ca="1" si="212"/>
        <v>75969.171073511694</v>
      </c>
      <c r="L1054" s="111">
        <f t="shared" ca="1" si="213"/>
        <v>670511.29920592415</v>
      </c>
      <c r="M1054" s="102">
        <f t="shared" ca="1" si="214"/>
        <v>84</v>
      </c>
      <c r="N1054" s="111">
        <f t="shared" ca="1" si="215"/>
        <v>8787.3794592275826</v>
      </c>
      <c r="O1054" s="102">
        <f t="shared" ca="1" si="216"/>
        <v>36</v>
      </c>
      <c r="P1054" s="111">
        <f t="shared" ca="1" si="217"/>
        <v>80550.978376252853</v>
      </c>
      <c r="Q1054" s="102">
        <f t="shared" ca="1" si="218"/>
        <v>36</v>
      </c>
      <c r="R1054" s="110">
        <f t="shared" ca="1" si="219"/>
        <v>3</v>
      </c>
      <c r="S1054">
        <f t="shared" ca="1" si="220"/>
        <v>299</v>
      </c>
    </row>
    <row r="1055" spans="1:19">
      <c r="A1055" s="49">
        <v>1053</v>
      </c>
      <c r="B1055">
        <v>0</v>
      </c>
      <c r="C1055">
        <v>45</v>
      </c>
      <c r="D1055">
        <v>49</v>
      </c>
      <c r="E1055">
        <v>2000</v>
      </c>
      <c r="F1055">
        <v>2499</v>
      </c>
      <c r="G1055" s="61">
        <f t="shared" ca="1" si="208"/>
        <v>46</v>
      </c>
      <c r="H1055" s="114">
        <f t="shared" ca="1" si="209"/>
        <v>2465</v>
      </c>
      <c r="I1055" s="114" t="str">
        <f t="shared" ca="1" si="210"/>
        <v>Singapore</v>
      </c>
      <c r="J1055" s="107">
        <f t="shared" ca="1" si="211"/>
        <v>320.45</v>
      </c>
      <c r="K1055" s="108">
        <f t="shared" ca="1" si="212"/>
        <v>74115.80058557642</v>
      </c>
      <c r="L1055" s="111">
        <f t="shared" ca="1" si="213"/>
        <v>526066.22180320986</v>
      </c>
      <c r="M1055" s="102">
        <f t="shared" ca="1" si="214"/>
        <v>48</v>
      </c>
      <c r="N1055" s="111">
        <f t="shared" ca="1" si="215"/>
        <v>7300.3162698421274</v>
      </c>
      <c r="O1055" s="102">
        <f t="shared" ca="1" si="216"/>
        <v>12</v>
      </c>
      <c r="P1055" s="111">
        <f t="shared" ca="1" si="217"/>
        <v>86800.926597529615</v>
      </c>
      <c r="Q1055" s="102">
        <f t="shared" ca="1" si="218"/>
        <v>48</v>
      </c>
      <c r="R1055" s="110">
        <f t="shared" ca="1" si="219"/>
        <v>2</v>
      </c>
      <c r="S1055">
        <f t="shared" ca="1" si="220"/>
        <v>263</v>
      </c>
    </row>
    <row r="1056" spans="1:19">
      <c r="A1056" s="49">
        <v>1054</v>
      </c>
      <c r="B1056">
        <v>0</v>
      </c>
      <c r="C1056">
        <v>45</v>
      </c>
      <c r="D1056">
        <v>49</v>
      </c>
      <c r="E1056">
        <v>2000</v>
      </c>
      <c r="F1056">
        <v>2499</v>
      </c>
      <c r="G1056" s="61">
        <f t="shared" ca="1" si="208"/>
        <v>45</v>
      </c>
      <c r="H1056" s="114">
        <f t="shared" ca="1" si="209"/>
        <v>2040</v>
      </c>
      <c r="I1056" s="114" t="str">
        <f t="shared" ca="1" si="210"/>
        <v>Malaysia</v>
      </c>
      <c r="J1056" s="107">
        <f t="shared" ca="1" si="211"/>
        <v>265.2</v>
      </c>
      <c r="K1056" s="108">
        <f t="shared" ca="1" si="212"/>
        <v>58895.817619726287</v>
      </c>
      <c r="L1056" s="111">
        <f t="shared" ca="1" si="213"/>
        <v>353447.59781468223</v>
      </c>
      <c r="M1056" s="102">
        <f t="shared" ca="1" si="214"/>
        <v>24</v>
      </c>
      <c r="N1056" s="111">
        <f t="shared" ca="1" si="215"/>
        <v>7579.2015453174263</v>
      </c>
      <c r="O1056" s="102">
        <f t="shared" ca="1" si="216"/>
        <v>48</v>
      </c>
      <c r="P1056" s="111">
        <f t="shared" ca="1" si="217"/>
        <v>53286.333266808695</v>
      </c>
      <c r="Q1056" s="102">
        <f t="shared" ca="1" si="218"/>
        <v>12</v>
      </c>
      <c r="R1056" s="110">
        <f t="shared" ca="1" si="219"/>
        <v>2</v>
      </c>
      <c r="S1056">
        <f t="shared" ca="1" si="220"/>
        <v>251</v>
      </c>
    </row>
    <row r="1057" spans="1:19">
      <c r="A1057" s="49">
        <v>1055</v>
      </c>
      <c r="B1057">
        <v>0</v>
      </c>
      <c r="C1057">
        <v>45</v>
      </c>
      <c r="D1057">
        <v>49</v>
      </c>
      <c r="E1057">
        <v>2000</v>
      </c>
      <c r="F1057">
        <v>2499</v>
      </c>
      <c r="G1057" s="61">
        <f t="shared" ca="1" si="208"/>
        <v>48</v>
      </c>
      <c r="H1057" s="114">
        <f t="shared" ca="1" si="209"/>
        <v>2363</v>
      </c>
      <c r="I1057" s="114" t="str">
        <f t="shared" ca="1" si="210"/>
        <v>Malaysia</v>
      </c>
      <c r="J1057" s="107">
        <f t="shared" ca="1" si="211"/>
        <v>307.19</v>
      </c>
      <c r="K1057" s="108">
        <f t="shared" ca="1" si="212"/>
        <v>76601.11318851843</v>
      </c>
      <c r="L1057" s="111">
        <f t="shared" ca="1" si="213"/>
        <v>737318.44354469306</v>
      </c>
      <c r="M1057" s="102">
        <f t="shared" ca="1" si="214"/>
        <v>96</v>
      </c>
      <c r="N1057" s="111">
        <f t="shared" ca="1" si="215"/>
        <v>8185.6498507248307</v>
      </c>
      <c r="O1057" s="102">
        <f t="shared" ca="1" si="216"/>
        <v>24</v>
      </c>
      <c r="P1057" s="111">
        <f t="shared" ca="1" si="217"/>
        <v>121657.54318487435</v>
      </c>
      <c r="Q1057" s="102">
        <f t="shared" ca="1" si="218"/>
        <v>96</v>
      </c>
      <c r="R1057" s="110">
        <f t="shared" ca="1" si="219"/>
        <v>6</v>
      </c>
      <c r="S1057">
        <f t="shared" ca="1" si="220"/>
        <v>287</v>
      </c>
    </row>
    <row r="1058" spans="1:19">
      <c r="A1058" s="49">
        <v>1056</v>
      </c>
      <c r="B1058">
        <v>1</v>
      </c>
      <c r="C1058">
        <v>45</v>
      </c>
      <c r="D1058">
        <v>49</v>
      </c>
      <c r="E1058">
        <v>2500</v>
      </c>
      <c r="F1058">
        <v>2999</v>
      </c>
      <c r="G1058" s="61">
        <f t="shared" ca="1" si="208"/>
        <v>47</v>
      </c>
      <c r="H1058" s="114">
        <f t="shared" ca="1" si="209"/>
        <v>2697</v>
      </c>
      <c r="I1058" s="114" t="str">
        <f t="shared" ca="1" si="210"/>
        <v>China</v>
      </c>
      <c r="J1058" s="107">
        <f t="shared" ca="1" si="211"/>
        <v>350.61</v>
      </c>
      <c r="K1058" s="108">
        <f t="shared" ca="1" si="212"/>
        <v>84279.44965169119</v>
      </c>
      <c r="L1058" s="111">
        <f t="shared" ca="1" si="213"/>
        <v>460327.75258053688</v>
      </c>
      <c r="M1058" s="102">
        <f t="shared" ca="1" si="214"/>
        <v>12</v>
      </c>
      <c r="N1058" s="111">
        <f t="shared" ca="1" si="215"/>
        <v>13640.918029992561</v>
      </c>
      <c r="O1058" s="102">
        <f t="shared" ca="1" si="216"/>
        <v>84</v>
      </c>
      <c r="P1058" s="111">
        <f t="shared" ca="1" si="217"/>
        <v>82829.422596485994</v>
      </c>
      <c r="Q1058" s="102">
        <f t="shared" ca="1" si="218"/>
        <v>24</v>
      </c>
      <c r="R1058" s="110">
        <f t="shared" ca="1" si="219"/>
        <v>2</v>
      </c>
      <c r="S1058">
        <f t="shared" ca="1" si="220"/>
        <v>275</v>
      </c>
    </row>
    <row r="1059" spans="1:19">
      <c r="A1059" s="49">
        <v>1057</v>
      </c>
      <c r="B1059">
        <v>1</v>
      </c>
      <c r="C1059">
        <v>45</v>
      </c>
      <c r="D1059">
        <v>49</v>
      </c>
      <c r="E1059">
        <v>2500</v>
      </c>
      <c r="F1059">
        <v>2999</v>
      </c>
      <c r="G1059" s="61">
        <f t="shared" ca="1" si="208"/>
        <v>48</v>
      </c>
      <c r="H1059" s="114">
        <f t="shared" ca="1" si="209"/>
        <v>2746</v>
      </c>
      <c r="I1059" s="114" t="str">
        <f t="shared" ca="1" si="210"/>
        <v>Malaysia</v>
      </c>
      <c r="J1059" s="107">
        <f t="shared" ca="1" si="211"/>
        <v>356.98</v>
      </c>
      <c r="K1059" s="108">
        <f t="shared" ca="1" si="212"/>
        <v>89016.782401892342</v>
      </c>
      <c r="L1059" s="111">
        <f t="shared" ca="1" si="213"/>
        <v>925205.12823786447</v>
      </c>
      <c r="M1059" s="102">
        <f t="shared" ca="1" si="214"/>
        <v>108</v>
      </c>
      <c r="N1059" s="111">
        <f t="shared" ca="1" si="215"/>
        <v>11228.817495333649</v>
      </c>
      <c r="O1059" s="102">
        <f t="shared" ca="1" si="216"/>
        <v>48</v>
      </c>
      <c r="P1059" s="111">
        <f t="shared" ca="1" si="217"/>
        <v>164693.89661001231</v>
      </c>
      <c r="Q1059" s="102">
        <f t="shared" ca="1" si="218"/>
        <v>120</v>
      </c>
      <c r="R1059" s="110">
        <f t="shared" ca="1" si="219"/>
        <v>7</v>
      </c>
      <c r="S1059">
        <f t="shared" ca="1" si="220"/>
        <v>287</v>
      </c>
    </row>
    <row r="1060" spans="1:19">
      <c r="A1060" s="49">
        <v>1058</v>
      </c>
      <c r="B1060">
        <v>1</v>
      </c>
      <c r="C1060">
        <v>45</v>
      </c>
      <c r="D1060">
        <v>49</v>
      </c>
      <c r="E1060">
        <v>2500</v>
      </c>
      <c r="F1060">
        <v>2999</v>
      </c>
      <c r="G1060" s="61">
        <f t="shared" ca="1" si="208"/>
        <v>46</v>
      </c>
      <c r="H1060" s="114">
        <f t="shared" ca="1" si="209"/>
        <v>2905</v>
      </c>
      <c r="I1060" s="114" t="str">
        <f t="shared" ca="1" si="210"/>
        <v>Singapore</v>
      </c>
      <c r="J1060" s="107">
        <f t="shared" ca="1" si="211"/>
        <v>377.65000000000003</v>
      </c>
      <c r="K1060" s="108">
        <f t="shared" ca="1" si="212"/>
        <v>87345.395821947066</v>
      </c>
      <c r="L1060" s="111">
        <f t="shared" ca="1" si="213"/>
        <v>930063.92179865809</v>
      </c>
      <c r="M1060" s="102">
        <f t="shared" ca="1" si="214"/>
        <v>108</v>
      </c>
      <c r="N1060" s="111">
        <f t="shared" ca="1" si="215"/>
        <v>11159.433159468497</v>
      </c>
      <c r="O1060" s="102">
        <f t="shared" ca="1" si="216"/>
        <v>48</v>
      </c>
      <c r="P1060" s="111">
        <f t="shared" ca="1" si="217"/>
        <v>86151.377243884068</v>
      </c>
      <c r="Q1060" s="102">
        <f t="shared" ca="1" si="218"/>
        <v>24</v>
      </c>
      <c r="R1060" s="110">
        <f t="shared" ca="1" si="219"/>
        <v>5</v>
      </c>
      <c r="S1060">
        <f t="shared" ca="1" si="220"/>
        <v>263</v>
      </c>
    </row>
    <row r="1061" spans="1:19">
      <c r="A1061" s="49">
        <v>1059</v>
      </c>
      <c r="B1061">
        <v>1</v>
      </c>
      <c r="C1061">
        <v>45</v>
      </c>
      <c r="D1061">
        <v>49</v>
      </c>
      <c r="E1061">
        <v>2500</v>
      </c>
      <c r="F1061">
        <v>2999</v>
      </c>
      <c r="G1061" s="61">
        <f t="shared" ca="1" si="208"/>
        <v>46</v>
      </c>
      <c r="H1061" s="114">
        <f t="shared" ca="1" si="209"/>
        <v>2881</v>
      </c>
      <c r="I1061" s="114" t="str">
        <f t="shared" ca="1" si="210"/>
        <v>Malaysia</v>
      </c>
      <c r="J1061" s="107">
        <f t="shared" ca="1" si="211"/>
        <v>374.53000000000003</v>
      </c>
      <c r="K1061" s="108">
        <f t="shared" ca="1" si="212"/>
        <v>86623.78153632686</v>
      </c>
      <c r="L1061" s="111">
        <f t="shared" ca="1" si="213"/>
        <v>787074.20811684942</v>
      </c>
      <c r="M1061" s="102">
        <f t="shared" ca="1" si="214"/>
        <v>84</v>
      </c>
      <c r="N1061" s="111">
        <f t="shared" ca="1" si="215"/>
        <v>8532.3371900264392</v>
      </c>
      <c r="O1061" s="102">
        <f t="shared" ca="1" si="216"/>
        <v>12</v>
      </c>
      <c r="P1061" s="111">
        <f t="shared" ca="1" si="217"/>
        <v>152192.71469391364</v>
      </c>
      <c r="Q1061" s="102">
        <f t="shared" ca="1" si="218"/>
        <v>108</v>
      </c>
      <c r="R1061" s="110">
        <f t="shared" ca="1" si="219"/>
        <v>4</v>
      </c>
      <c r="S1061">
        <f t="shared" ca="1" si="220"/>
        <v>263</v>
      </c>
    </row>
    <row r="1062" spans="1:19">
      <c r="A1062" s="49">
        <v>1060</v>
      </c>
      <c r="B1062">
        <v>1</v>
      </c>
      <c r="C1062">
        <v>45</v>
      </c>
      <c r="D1062">
        <v>49</v>
      </c>
      <c r="E1062">
        <v>2500</v>
      </c>
      <c r="F1062">
        <v>2999</v>
      </c>
      <c r="G1062" s="61">
        <f t="shared" ca="1" si="208"/>
        <v>46</v>
      </c>
      <c r="H1062" s="114">
        <f t="shared" ca="1" si="209"/>
        <v>2886</v>
      </c>
      <c r="I1062" s="114" t="str">
        <f t="shared" ca="1" si="210"/>
        <v>Malaysia</v>
      </c>
      <c r="J1062" s="107">
        <f t="shared" ca="1" si="211"/>
        <v>375.18</v>
      </c>
      <c r="K1062" s="108">
        <f t="shared" ca="1" si="212"/>
        <v>86774.117845831061</v>
      </c>
      <c r="L1062" s="111">
        <f t="shared" ca="1" si="213"/>
        <v>518714.59808240639</v>
      </c>
      <c r="M1062" s="102">
        <f t="shared" ca="1" si="214"/>
        <v>24</v>
      </c>
      <c r="N1062" s="111">
        <f t="shared" ca="1" si="215"/>
        <v>16631.655975764781</v>
      </c>
      <c r="O1062" s="102">
        <f t="shared" ca="1" si="216"/>
        <v>108</v>
      </c>
      <c r="P1062" s="111">
        <f t="shared" ca="1" si="217"/>
        <v>119966.86981819077</v>
      </c>
      <c r="Q1062" s="102">
        <f t="shared" ca="1" si="218"/>
        <v>72</v>
      </c>
      <c r="R1062" s="110">
        <f t="shared" ca="1" si="219"/>
        <v>7</v>
      </c>
      <c r="S1062">
        <f t="shared" ca="1" si="220"/>
        <v>263</v>
      </c>
    </row>
    <row r="1063" spans="1:19">
      <c r="A1063" s="49">
        <v>1061</v>
      </c>
      <c r="B1063">
        <v>1</v>
      </c>
      <c r="C1063">
        <v>45</v>
      </c>
      <c r="D1063">
        <v>49</v>
      </c>
      <c r="E1063">
        <v>2500</v>
      </c>
      <c r="F1063">
        <v>2999</v>
      </c>
      <c r="G1063" s="61">
        <f t="shared" ca="1" si="208"/>
        <v>48</v>
      </c>
      <c r="H1063" s="114">
        <f t="shared" ca="1" si="209"/>
        <v>2857</v>
      </c>
      <c r="I1063" s="114" t="str">
        <f t="shared" ca="1" si="210"/>
        <v>China</v>
      </c>
      <c r="J1063" s="107">
        <f t="shared" ca="1" si="211"/>
        <v>371.41</v>
      </c>
      <c r="K1063" s="108">
        <f t="shared" ca="1" si="212"/>
        <v>92615.057291408026</v>
      </c>
      <c r="L1063" s="111">
        <f t="shared" ca="1" si="213"/>
        <v>762315.7972446098</v>
      </c>
      <c r="M1063" s="102">
        <f t="shared" ca="1" si="214"/>
        <v>72</v>
      </c>
      <c r="N1063" s="111">
        <f t="shared" ca="1" si="215"/>
        <v>12668.612215829062</v>
      </c>
      <c r="O1063" s="102">
        <f t="shared" ca="1" si="216"/>
        <v>60</v>
      </c>
      <c r="P1063" s="111">
        <f t="shared" ca="1" si="217"/>
        <v>125782.10654536061</v>
      </c>
      <c r="Q1063" s="102">
        <f t="shared" ca="1" si="218"/>
        <v>72</v>
      </c>
      <c r="R1063" s="110">
        <f t="shared" ca="1" si="219"/>
        <v>5</v>
      </c>
      <c r="S1063">
        <f t="shared" ca="1" si="220"/>
        <v>287</v>
      </c>
    </row>
    <row r="1064" spans="1:19">
      <c r="A1064" s="49">
        <v>1062</v>
      </c>
      <c r="B1064">
        <v>1</v>
      </c>
      <c r="C1064">
        <v>45</v>
      </c>
      <c r="D1064">
        <v>49</v>
      </c>
      <c r="E1064">
        <v>2500</v>
      </c>
      <c r="F1064">
        <v>2999</v>
      </c>
      <c r="G1064" s="61">
        <f t="shared" ca="1" si="208"/>
        <v>45</v>
      </c>
      <c r="H1064" s="114">
        <f t="shared" ca="1" si="209"/>
        <v>2504</v>
      </c>
      <c r="I1064" s="114" t="str">
        <f t="shared" ca="1" si="210"/>
        <v>Malaysia</v>
      </c>
      <c r="J1064" s="107">
        <f t="shared" ca="1" si="211"/>
        <v>325.52000000000004</v>
      </c>
      <c r="K1064" s="108">
        <f t="shared" ca="1" si="212"/>
        <v>72291.729078330725</v>
      </c>
      <c r="L1064" s="111">
        <f t="shared" ca="1" si="213"/>
        <v>611839.78249719646</v>
      </c>
      <c r="M1064" s="102">
        <f t="shared" ca="1" si="214"/>
        <v>72</v>
      </c>
      <c r="N1064" s="111">
        <f t="shared" ca="1" si="215"/>
        <v>7135.2394919833696</v>
      </c>
      <c r="O1064" s="102">
        <f t="shared" ca="1" si="216"/>
        <v>12</v>
      </c>
      <c r="P1064" s="111">
        <f t="shared" ca="1" si="217"/>
        <v>118865.28895236904</v>
      </c>
      <c r="Q1064" s="102">
        <f t="shared" ca="1" si="218"/>
        <v>96</v>
      </c>
      <c r="R1064" s="110">
        <f t="shared" ca="1" si="219"/>
        <v>7</v>
      </c>
      <c r="S1064">
        <f t="shared" ca="1" si="220"/>
        <v>251</v>
      </c>
    </row>
    <row r="1065" spans="1:19">
      <c r="A1065" s="49">
        <v>1063</v>
      </c>
      <c r="B1065">
        <v>1</v>
      </c>
      <c r="C1065">
        <v>45</v>
      </c>
      <c r="D1065">
        <v>49</v>
      </c>
      <c r="E1065">
        <v>2500</v>
      </c>
      <c r="F1065">
        <v>2999</v>
      </c>
      <c r="G1065" s="61">
        <f t="shared" ca="1" si="208"/>
        <v>48</v>
      </c>
      <c r="H1065" s="114">
        <f t="shared" ca="1" si="209"/>
        <v>2895</v>
      </c>
      <c r="I1065" s="114" t="str">
        <f t="shared" ca="1" si="210"/>
        <v>Malaysia</v>
      </c>
      <c r="J1065" s="107">
        <f t="shared" ca="1" si="211"/>
        <v>376.35</v>
      </c>
      <c r="K1065" s="108">
        <f t="shared" ca="1" si="212"/>
        <v>93846.899145476447</v>
      </c>
      <c r="L1065" s="111">
        <f t="shared" ca="1" si="213"/>
        <v>903316.50193054834</v>
      </c>
      <c r="M1065" s="102">
        <f t="shared" ca="1" si="214"/>
        <v>96</v>
      </c>
      <c r="N1065" s="111">
        <f t="shared" ca="1" si="215"/>
        <v>10028.546897100459</v>
      </c>
      <c r="O1065" s="102">
        <f t="shared" ca="1" si="216"/>
        <v>24</v>
      </c>
      <c r="P1065" s="111">
        <f t="shared" ca="1" si="217"/>
        <v>108515.93018296313</v>
      </c>
      <c r="Q1065" s="102">
        <f t="shared" ca="1" si="218"/>
        <v>48</v>
      </c>
      <c r="R1065" s="110">
        <f t="shared" ca="1" si="219"/>
        <v>6</v>
      </c>
      <c r="S1065">
        <f t="shared" ca="1" si="220"/>
        <v>287</v>
      </c>
    </row>
    <row r="1066" spans="1:19">
      <c r="A1066" s="49">
        <v>1064</v>
      </c>
      <c r="B1066">
        <v>1</v>
      </c>
      <c r="C1066">
        <v>45</v>
      </c>
      <c r="D1066">
        <v>49</v>
      </c>
      <c r="E1066">
        <v>2500</v>
      </c>
      <c r="F1066">
        <v>2999</v>
      </c>
      <c r="G1066" s="61">
        <f t="shared" ca="1" si="208"/>
        <v>49</v>
      </c>
      <c r="H1066" s="114">
        <f t="shared" ca="1" si="209"/>
        <v>2743</v>
      </c>
      <c r="I1066" s="114" t="str">
        <f t="shared" ca="1" si="210"/>
        <v>China</v>
      </c>
      <c r="J1066" s="107">
        <f t="shared" ca="1" si="211"/>
        <v>356.59000000000003</v>
      </c>
      <c r="K1066" s="108">
        <f t="shared" ca="1" si="212"/>
        <v>92082.826449245506</v>
      </c>
      <c r="L1066" s="111">
        <f t="shared" ca="1" si="213"/>
        <v>751948.51156138233</v>
      </c>
      <c r="M1066" s="102">
        <f t="shared" ca="1" si="214"/>
        <v>72</v>
      </c>
      <c r="N1066" s="111">
        <f t="shared" ca="1" si="215"/>
        <v>12510.030561783953</v>
      </c>
      <c r="O1066" s="102">
        <f t="shared" ca="1" si="216"/>
        <v>60</v>
      </c>
      <c r="P1066" s="111">
        <f t="shared" ca="1" si="217"/>
        <v>156217.02419576229</v>
      </c>
      <c r="Q1066" s="102">
        <f t="shared" ca="1" si="218"/>
        <v>108</v>
      </c>
      <c r="R1066" s="110">
        <f t="shared" ca="1" si="219"/>
        <v>4</v>
      </c>
      <c r="S1066">
        <f t="shared" ca="1" si="220"/>
        <v>299</v>
      </c>
    </row>
    <row r="1067" spans="1:19">
      <c r="A1067" s="49">
        <v>1065</v>
      </c>
      <c r="B1067">
        <v>0</v>
      </c>
      <c r="C1067">
        <v>45</v>
      </c>
      <c r="D1067">
        <v>49</v>
      </c>
      <c r="E1067">
        <v>2500</v>
      </c>
      <c r="F1067">
        <v>2999</v>
      </c>
      <c r="G1067" s="61">
        <f t="shared" ca="1" si="208"/>
        <v>47</v>
      </c>
      <c r="H1067" s="114">
        <f t="shared" ca="1" si="209"/>
        <v>2663</v>
      </c>
      <c r="I1067" s="114" t="str">
        <f t="shared" ca="1" si="210"/>
        <v>Malaysia</v>
      </c>
      <c r="J1067" s="107">
        <f t="shared" ca="1" si="211"/>
        <v>346.19</v>
      </c>
      <c r="K1067" s="108">
        <f t="shared" ca="1" si="212"/>
        <v>83216.97234796203</v>
      </c>
      <c r="L1067" s="111">
        <f t="shared" ca="1" si="213"/>
        <v>875050.57871769438</v>
      </c>
      <c r="M1067" s="102">
        <f t="shared" ca="1" si="214"/>
        <v>108</v>
      </c>
      <c r="N1067" s="111">
        <f t="shared" ca="1" si="215"/>
        <v>11467.380910798207</v>
      </c>
      <c r="O1067" s="102">
        <f t="shared" ca="1" si="216"/>
        <v>60</v>
      </c>
      <c r="P1067" s="111">
        <f t="shared" ca="1" si="217"/>
        <v>96815.089424749094</v>
      </c>
      <c r="Q1067" s="102">
        <f t="shared" ca="1" si="218"/>
        <v>48</v>
      </c>
      <c r="R1067" s="110">
        <f t="shared" ca="1" si="219"/>
        <v>7</v>
      </c>
      <c r="S1067">
        <f t="shared" ca="1" si="220"/>
        <v>275</v>
      </c>
    </row>
    <row r="1068" spans="1:19">
      <c r="A1068" s="49">
        <v>1066</v>
      </c>
      <c r="B1068">
        <v>0</v>
      </c>
      <c r="C1068">
        <v>45</v>
      </c>
      <c r="D1068">
        <v>49</v>
      </c>
      <c r="E1068">
        <v>2500</v>
      </c>
      <c r="F1068">
        <v>2999</v>
      </c>
      <c r="G1068" s="61">
        <f t="shared" ca="1" si="208"/>
        <v>47</v>
      </c>
      <c r="H1068" s="114">
        <f t="shared" ca="1" si="209"/>
        <v>2759</v>
      </c>
      <c r="I1068" s="114" t="str">
        <f t="shared" ca="1" si="210"/>
        <v>Malaysia</v>
      </c>
      <c r="J1068" s="107">
        <f t="shared" ca="1" si="211"/>
        <v>358.67</v>
      </c>
      <c r="K1068" s="108">
        <f t="shared" ca="1" si="212"/>
        <v>86216.908264373735</v>
      </c>
      <c r="L1068" s="111">
        <f t="shared" ca="1" si="213"/>
        <v>906595.77419531322</v>
      </c>
      <c r="M1068" s="102">
        <f t="shared" ca="1" si="214"/>
        <v>108</v>
      </c>
      <c r="N1068" s="111">
        <f t="shared" ca="1" si="215"/>
        <v>17621.166498712664</v>
      </c>
      <c r="O1068" s="102">
        <f t="shared" ca="1" si="216"/>
        <v>120</v>
      </c>
      <c r="P1068" s="111">
        <f t="shared" ca="1" si="217"/>
        <v>92258.282519482425</v>
      </c>
      <c r="Q1068" s="102">
        <f t="shared" ca="1" si="218"/>
        <v>36</v>
      </c>
      <c r="R1068" s="110">
        <f t="shared" ca="1" si="219"/>
        <v>5</v>
      </c>
      <c r="S1068">
        <f t="shared" ca="1" si="220"/>
        <v>275</v>
      </c>
    </row>
    <row r="1069" spans="1:19">
      <c r="A1069" s="49">
        <v>1067</v>
      </c>
      <c r="B1069">
        <v>0</v>
      </c>
      <c r="C1069">
        <v>45</v>
      </c>
      <c r="D1069">
        <v>49</v>
      </c>
      <c r="E1069">
        <v>2500</v>
      </c>
      <c r="F1069">
        <v>2999</v>
      </c>
      <c r="G1069" s="61">
        <f t="shared" ca="1" si="208"/>
        <v>46</v>
      </c>
      <c r="H1069" s="114">
        <f t="shared" ca="1" si="209"/>
        <v>2645</v>
      </c>
      <c r="I1069" s="114" t="str">
        <f t="shared" ca="1" si="210"/>
        <v>Singapore</v>
      </c>
      <c r="J1069" s="107">
        <f t="shared" ca="1" si="211"/>
        <v>343.85</v>
      </c>
      <c r="K1069" s="108">
        <f t="shared" ca="1" si="212"/>
        <v>79527.907727728045</v>
      </c>
      <c r="L1069" s="111">
        <f t="shared" ca="1" si="213"/>
        <v>915290.7125322771</v>
      </c>
      <c r="M1069" s="102">
        <f t="shared" ca="1" si="214"/>
        <v>120</v>
      </c>
      <c r="N1069" s="111">
        <f t="shared" ca="1" si="215"/>
        <v>16475.232825580988</v>
      </c>
      <c r="O1069" s="102">
        <f t="shared" ca="1" si="216"/>
        <v>120</v>
      </c>
      <c r="P1069" s="111">
        <f t="shared" ca="1" si="217"/>
        <v>139725.69606574162</v>
      </c>
      <c r="Q1069" s="102">
        <f t="shared" ca="1" si="218"/>
        <v>108</v>
      </c>
      <c r="R1069" s="110">
        <f t="shared" ca="1" si="219"/>
        <v>4</v>
      </c>
      <c r="S1069">
        <f t="shared" ca="1" si="220"/>
        <v>263</v>
      </c>
    </row>
    <row r="1070" spans="1:19">
      <c r="A1070" s="49">
        <v>1068</v>
      </c>
      <c r="B1070">
        <v>0</v>
      </c>
      <c r="C1070">
        <v>45</v>
      </c>
      <c r="D1070">
        <v>49</v>
      </c>
      <c r="E1070">
        <v>2500</v>
      </c>
      <c r="F1070">
        <v>2999</v>
      </c>
      <c r="G1070" s="61">
        <f t="shared" ca="1" si="208"/>
        <v>45</v>
      </c>
      <c r="H1070" s="114">
        <f t="shared" ca="1" si="209"/>
        <v>2775</v>
      </c>
      <c r="I1070" s="114" t="str">
        <f t="shared" ca="1" si="210"/>
        <v>Singapore</v>
      </c>
      <c r="J1070" s="107">
        <f t="shared" ca="1" si="211"/>
        <v>360.75</v>
      </c>
      <c r="K1070" s="108">
        <f t="shared" ca="1" si="212"/>
        <v>80115.634262127685</v>
      </c>
      <c r="L1070" s="111">
        <f t="shared" ca="1" si="213"/>
        <v>572774.62658648868</v>
      </c>
      <c r="M1070" s="102">
        <f t="shared" ca="1" si="214"/>
        <v>48</v>
      </c>
      <c r="N1070" s="111">
        <f t="shared" ca="1" si="215"/>
        <v>10309.943278556797</v>
      </c>
      <c r="O1070" s="102">
        <f t="shared" ca="1" si="216"/>
        <v>48</v>
      </c>
      <c r="P1070" s="111">
        <f t="shared" ca="1" si="217"/>
        <v>111879.44904588806</v>
      </c>
      <c r="Q1070" s="102">
        <f t="shared" ca="1" si="218"/>
        <v>72</v>
      </c>
      <c r="R1070" s="110">
        <f t="shared" ca="1" si="219"/>
        <v>1</v>
      </c>
      <c r="S1070">
        <f t="shared" ca="1" si="220"/>
        <v>251</v>
      </c>
    </row>
    <row r="1071" spans="1:19">
      <c r="A1071" s="49">
        <v>1069</v>
      </c>
      <c r="B1071">
        <v>0</v>
      </c>
      <c r="C1071">
        <v>45</v>
      </c>
      <c r="D1071">
        <v>49</v>
      </c>
      <c r="E1071">
        <v>2500</v>
      </c>
      <c r="F1071">
        <v>2999</v>
      </c>
      <c r="G1071" s="61">
        <f t="shared" ca="1" si="208"/>
        <v>49</v>
      </c>
      <c r="H1071" s="114">
        <f t="shared" ca="1" si="209"/>
        <v>2941</v>
      </c>
      <c r="I1071" s="114" t="str">
        <f t="shared" ca="1" si="210"/>
        <v>Singapore</v>
      </c>
      <c r="J1071" s="107">
        <f t="shared" ca="1" si="211"/>
        <v>382.33000000000004</v>
      </c>
      <c r="K1071" s="108">
        <f t="shared" ca="1" si="212"/>
        <v>98729.709291735708</v>
      </c>
      <c r="L1071" s="111">
        <f t="shared" ca="1" si="213"/>
        <v>1094206.6650425305</v>
      </c>
      <c r="M1071" s="102">
        <f t="shared" ca="1" si="214"/>
        <v>120</v>
      </c>
      <c r="N1071" s="111">
        <f t="shared" ca="1" si="215"/>
        <v>19695.719970765549</v>
      </c>
      <c r="O1071" s="102">
        <f t="shared" ca="1" si="216"/>
        <v>120</v>
      </c>
      <c r="P1071" s="111">
        <f t="shared" ca="1" si="217"/>
        <v>155254.5271267264</v>
      </c>
      <c r="Q1071" s="102">
        <f t="shared" ca="1" si="218"/>
        <v>96</v>
      </c>
      <c r="R1071" s="110">
        <f t="shared" ca="1" si="219"/>
        <v>5</v>
      </c>
      <c r="S1071">
        <f t="shared" ca="1" si="220"/>
        <v>299</v>
      </c>
    </row>
    <row r="1072" spans="1:19">
      <c r="A1072" s="49">
        <v>1070</v>
      </c>
      <c r="B1072">
        <v>0</v>
      </c>
      <c r="C1072">
        <v>45</v>
      </c>
      <c r="D1072">
        <v>49</v>
      </c>
      <c r="E1072">
        <v>2500</v>
      </c>
      <c r="F1072">
        <v>2999</v>
      </c>
      <c r="G1072" s="61">
        <f t="shared" ca="1" si="208"/>
        <v>46</v>
      </c>
      <c r="H1072" s="114">
        <f t="shared" ca="1" si="209"/>
        <v>2540</v>
      </c>
      <c r="I1072" s="114" t="str">
        <f t="shared" ca="1" si="210"/>
        <v>Singapore</v>
      </c>
      <c r="J1072" s="107">
        <f t="shared" ca="1" si="211"/>
        <v>330.2</v>
      </c>
      <c r="K1072" s="108">
        <f t="shared" ca="1" si="212"/>
        <v>76370.845228139602</v>
      </c>
      <c r="L1072" s="111">
        <f t="shared" ca="1" si="213"/>
        <v>497855.68332747603</v>
      </c>
      <c r="M1072" s="102">
        <f t="shared" ca="1" si="214"/>
        <v>36</v>
      </c>
      <c r="N1072" s="111">
        <f t="shared" ca="1" si="215"/>
        <v>10608.437400239167</v>
      </c>
      <c r="O1072" s="102">
        <f t="shared" ca="1" si="216"/>
        <v>60</v>
      </c>
      <c r="P1072" s="111">
        <f t="shared" ca="1" si="217"/>
        <v>114495.93912591864</v>
      </c>
      <c r="Q1072" s="102">
        <f t="shared" ca="1" si="218"/>
        <v>84</v>
      </c>
      <c r="R1072" s="110">
        <f t="shared" ca="1" si="219"/>
        <v>2</v>
      </c>
      <c r="S1072">
        <f t="shared" ca="1" si="220"/>
        <v>263</v>
      </c>
    </row>
    <row r="1073" spans="1:19">
      <c r="A1073" s="49">
        <v>1071</v>
      </c>
      <c r="B1073">
        <v>0</v>
      </c>
      <c r="C1073">
        <v>45</v>
      </c>
      <c r="D1073">
        <v>49</v>
      </c>
      <c r="E1073">
        <v>2500</v>
      </c>
      <c r="F1073">
        <v>2999</v>
      </c>
      <c r="G1073" s="61">
        <f t="shared" ca="1" si="208"/>
        <v>45</v>
      </c>
      <c r="H1073" s="114">
        <f t="shared" ca="1" si="209"/>
        <v>2819</v>
      </c>
      <c r="I1073" s="114" t="str">
        <f t="shared" ca="1" si="210"/>
        <v>Singapore</v>
      </c>
      <c r="J1073" s="107">
        <f t="shared" ca="1" si="211"/>
        <v>366.47</v>
      </c>
      <c r="K1073" s="108">
        <f t="shared" ca="1" si="212"/>
        <v>81385.936210788452</v>
      </c>
      <c r="L1073" s="111">
        <f t="shared" ca="1" si="213"/>
        <v>747889.64133704687</v>
      </c>
      <c r="M1073" s="102">
        <f t="shared" ca="1" si="214"/>
        <v>84</v>
      </c>
      <c r="N1073" s="111">
        <f t="shared" ca="1" si="215"/>
        <v>12398.552014166427</v>
      </c>
      <c r="O1073" s="102">
        <f t="shared" ca="1" si="216"/>
        <v>72</v>
      </c>
      <c r="P1073" s="111">
        <f t="shared" ca="1" si="217"/>
        <v>133818.39039805444</v>
      </c>
      <c r="Q1073" s="102">
        <f t="shared" ca="1" si="218"/>
        <v>96</v>
      </c>
      <c r="R1073" s="110">
        <f t="shared" ca="1" si="219"/>
        <v>5</v>
      </c>
      <c r="S1073">
        <f t="shared" ca="1" si="220"/>
        <v>251</v>
      </c>
    </row>
    <row r="1074" spans="1:19">
      <c r="A1074" s="49">
        <v>1072</v>
      </c>
      <c r="B1074">
        <v>0</v>
      </c>
      <c r="C1074">
        <v>45</v>
      </c>
      <c r="D1074">
        <v>49</v>
      </c>
      <c r="E1074">
        <v>2500</v>
      </c>
      <c r="F1074">
        <v>2999</v>
      </c>
      <c r="G1074" s="61">
        <f t="shared" ca="1" si="208"/>
        <v>47</v>
      </c>
      <c r="H1074" s="114">
        <f t="shared" ca="1" si="209"/>
        <v>2778</v>
      </c>
      <c r="I1074" s="114" t="str">
        <f t="shared" ca="1" si="210"/>
        <v>Malaysia</v>
      </c>
      <c r="J1074" s="107">
        <f t="shared" ca="1" si="211"/>
        <v>361.14</v>
      </c>
      <c r="K1074" s="108">
        <f t="shared" ca="1" si="212"/>
        <v>86810.645581163553</v>
      </c>
      <c r="L1074" s="111">
        <f t="shared" ca="1" si="213"/>
        <v>474152.946484513</v>
      </c>
      <c r="M1074" s="102">
        <f t="shared" ca="1" si="214"/>
        <v>12</v>
      </c>
      <c r="N1074" s="111">
        <f t="shared" ca="1" si="215"/>
        <v>15202.061238289563</v>
      </c>
      <c r="O1074" s="102">
        <f t="shared" ca="1" si="216"/>
        <v>96</v>
      </c>
      <c r="P1074" s="111">
        <f t="shared" ca="1" si="217"/>
        <v>109657.09909631107</v>
      </c>
      <c r="Q1074" s="102">
        <f t="shared" ca="1" si="218"/>
        <v>60</v>
      </c>
      <c r="R1074" s="110">
        <f t="shared" ca="1" si="219"/>
        <v>3</v>
      </c>
      <c r="S1074">
        <f t="shared" ca="1" si="220"/>
        <v>275</v>
      </c>
    </row>
    <row r="1075" spans="1:19">
      <c r="A1075" s="49">
        <v>1073</v>
      </c>
      <c r="B1075">
        <v>0</v>
      </c>
      <c r="C1075">
        <v>45</v>
      </c>
      <c r="D1075">
        <v>49</v>
      </c>
      <c r="E1075">
        <v>2500</v>
      </c>
      <c r="F1075">
        <v>2999</v>
      </c>
      <c r="G1075" s="61">
        <f t="shared" ca="1" si="208"/>
        <v>47</v>
      </c>
      <c r="H1075" s="114">
        <f t="shared" ca="1" si="209"/>
        <v>2585</v>
      </c>
      <c r="I1075" s="114" t="str">
        <f t="shared" ca="1" si="210"/>
        <v>Singapore</v>
      </c>
      <c r="J1075" s="107">
        <f t="shared" ca="1" si="211"/>
        <v>336.05</v>
      </c>
      <c r="K1075" s="108">
        <f t="shared" ca="1" si="212"/>
        <v>80779.524415877546</v>
      </c>
      <c r="L1075" s="111">
        <f t="shared" ca="1" si="213"/>
        <v>785883.69532394467</v>
      </c>
      <c r="M1075" s="102">
        <f t="shared" ca="1" si="214"/>
        <v>96</v>
      </c>
      <c r="N1075" s="111">
        <f t="shared" ca="1" si="215"/>
        <v>12070.964621007324</v>
      </c>
      <c r="O1075" s="102">
        <f t="shared" ca="1" si="216"/>
        <v>72</v>
      </c>
      <c r="P1075" s="111">
        <f t="shared" ca="1" si="217"/>
        <v>110650.50902590046</v>
      </c>
      <c r="Q1075" s="102">
        <f t="shared" ca="1" si="218"/>
        <v>72</v>
      </c>
      <c r="R1075" s="110">
        <f t="shared" ca="1" si="219"/>
        <v>4</v>
      </c>
      <c r="S1075">
        <f t="shared" ca="1" si="220"/>
        <v>275</v>
      </c>
    </row>
    <row r="1076" spans="1:19">
      <c r="A1076" s="49">
        <v>1074</v>
      </c>
      <c r="B1076">
        <v>0</v>
      </c>
      <c r="C1076">
        <v>45</v>
      </c>
      <c r="D1076">
        <v>49</v>
      </c>
      <c r="E1076">
        <v>2500</v>
      </c>
      <c r="F1076">
        <v>2999</v>
      </c>
      <c r="G1076" s="61">
        <f t="shared" ca="1" si="208"/>
        <v>45</v>
      </c>
      <c r="H1076" s="114">
        <f t="shared" ca="1" si="209"/>
        <v>2918</v>
      </c>
      <c r="I1076" s="114" t="str">
        <f t="shared" ca="1" si="210"/>
        <v>China</v>
      </c>
      <c r="J1076" s="107">
        <f t="shared" ca="1" si="211"/>
        <v>379.34000000000003</v>
      </c>
      <c r="K1076" s="108">
        <f t="shared" ca="1" si="212"/>
        <v>84244.115595275172</v>
      </c>
      <c r="L1076" s="111">
        <f t="shared" ca="1" si="213"/>
        <v>774154.65534640057</v>
      </c>
      <c r="M1076" s="102">
        <f t="shared" ca="1" si="214"/>
        <v>84</v>
      </c>
      <c r="N1076" s="111">
        <f t="shared" ca="1" si="215"/>
        <v>16367.463387063674</v>
      </c>
      <c r="O1076" s="102">
        <f t="shared" ca="1" si="216"/>
        <v>108</v>
      </c>
      <c r="P1076" s="111">
        <f t="shared" ca="1" si="217"/>
        <v>108205.03615530353</v>
      </c>
      <c r="Q1076" s="102">
        <f t="shared" ca="1" si="218"/>
        <v>60</v>
      </c>
      <c r="R1076" s="110">
        <f t="shared" ca="1" si="219"/>
        <v>6</v>
      </c>
      <c r="S1076">
        <f t="shared" ca="1" si="220"/>
        <v>251</v>
      </c>
    </row>
    <row r="1077" spans="1:19">
      <c r="A1077" s="49">
        <v>1075</v>
      </c>
      <c r="B1077">
        <v>0</v>
      </c>
      <c r="C1077">
        <v>45</v>
      </c>
      <c r="D1077">
        <v>49</v>
      </c>
      <c r="E1077">
        <v>2500</v>
      </c>
      <c r="F1077">
        <v>2999</v>
      </c>
      <c r="G1077" s="61">
        <f t="shared" ca="1" si="208"/>
        <v>46</v>
      </c>
      <c r="H1077" s="114">
        <f t="shared" ca="1" si="209"/>
        <v>2850</v>
      </c>
      <c r="I1077" s="114" t="str">
        <f t="shared" ca="1" si="210"/>
        <v>Malaysia</v>
      </c>
      <c r="J1077" s="107">
        <f t="shared" ca="1" si="211"/>
        <v>370.5</v>
      </c>
      <c r="K1077" s="108">
        <f t="shared" ca="1" si="212"/>
        <v>85691.69641740073</v>
      </c>
      <c r="L1077" s="111">
        <f t="shared" ca="1" si="213"/>
        <v>608230.72297734197</v>
      </c>
      <c r="M1077" s="102">
        <f t="shared" ca="1" si="214"/>
        <v>48</v>
      </c>
      <c r="N1077" s="111">
        <f t="shared" ca="1" si="215"/>
        <v>10948.153013592157</v>
      </c>
      <c r="O1077" s="102">
        <f t="shared" ca="1" si="216"/>
        <v>48</v>
      </c>
      <c r="P1077" s="111">
        <f t="shared" ca="1" si="217"/>
        <v>92171.903576671481</v>
      </c>
      <c r="Q1077" s="102">
        <f t="shared" ca="1" si="218"/>
        <v>36</v>
      </c>
      <c r="R1077" s="110">
        <f t="shared" ca="1" si="219"/>
        <v>6</v>
      </c>
      <c r="S1077">
        <f t="shared" ca="1" si="220"/>
        <v>263</v>
      </c>
    </row>
    <row r="1078" spans="1:19">
      <c r="A1078" s="49">
        <v>1076</v>
      </c>
      <c r="B1078">
        <v>0</v>
      </c>
      <c r="C1078">
        <v>45</v>
      </c>
      <c r="D1078">
        <v>49</v>
      </c>
      <c r="E1078">
        <v>2500</v>
      </c>
      <c r="F1078">
        <v>2999</v>
      </c>
      <c r="G1078" s="61">
        <f t="shared" ref="G1078" ca="1" si="221">RANDBETWEEN(C1078,D1078)</f>
        <v>49</v>
      </c>
      <c r="H1078" s="114">
        <f t="shared" ref="H1078" ca="1" si="222">RANDBETWEEN(E1078,F1078)</f>
        <v>2879</v>
      </c>
      <c r="I1078" s="114" t="str">
        <f t="shared" ca="1" si="210"/>
        <v>China</v>
      </c>
      <c r="J1078" s="107">
        <f t="shared" ca="1" si="211"/>
        <v>374.27000000000004</v>
      </c>
      <c r="K1078" s="108">
        <f t="shared" ref="K1078" ca="1" si="223">((J1078/((1+$U$3)^S1078))*(((1+$U$3)^(S1078+1))-((1+$T$3)^(S1078+1))))/($U$3-$T$3)</f>
        <v>96648.362139036748</v>
      </c>
      <c r="L1078" s="111">
        <f t="shared" ref="L1078" ca="1" si="224">((((J1078*$V$10)*(((1+$U$3)^(M1078))-((1+$T$3)^(M1078))))/($U$3-$T$3))+(K1078*$V$10)*((1+$T$3)^(M1078)))*5</f>
        <v>1071139.4045078019</v>
      </c>
      <c r="M1078" s="102">
        <f t="shared" ca="1" si="214"/>
        <v>120</v>
      </c>
      <c r="N1078" s="111">
        <f t="shared" ref="N1078" ca="1" si="225">((J1078*$W$6)*(((1+$U$3)^(O1078))-((1+$T$3)^(O1078))))/($U$3-$T$3)+((K1078*$W$6)*((1+$T$3)^O1078))</f>
        <v>10296.519561509138</v>
      </c>
      <c r="O1078" s="102">
        <f t="shared" ca="1" si="216"/>
        <v>24</v>
      </c>
      <c r="P1078" s="111">
        <f t="shared" ref="P1078" ca="1" si="226">((((J1078*$X$6)*(((1+$U$3)^(Q1078))-((1+$T$3)^(Q1078))))/($U$3-$T$3))+(K1078*$X$6)*((1+$T$3)^Q1078))*2.5</f>
        <v>120360.96666093574</v>
      </c>
      <c r="Q1078" s="102">
        <f t="shared" ca="1" si="218"/>
        <v>60</v>
      </c>
      <c r="R1078" s="110">
        <f t="shared" ca="1" si="219"/>
        <v>1</v>
      </c>
      <c r="S1078">
        <f t="shared" ref="S1078" ca="1" si="227">((G1078-24)*12)-1</f>
        <v>299</v>
      </c>
    </row>
    <row r="1079" spans="1:19">
      <c r="A1079" s="49">
        <v>1077</v>
      </c>
      <c r="B1079">
        <v>1</v>
      </c>
      <c r="C1079">
        <v>45</v>
      </c>
      <c r="D1079">
        <v>49</v>
      </c>
      <c r="E1079">
        <v>3000</v>
      </c>
      <c r="F1079">
        <v>3999</v>
      </c>
      <c r="G1079" s="61">
        <f t="shared" ref="G1079:G1142" ca="1" si="228">RANDBETWEEN(C1079,D1079)</f>
        <v>47</v>
      </c>
      <c r="H1079" s="114">
        <f t="shared" ref="H1079:H1142" ca="1" si="229">RANDBETWEEN(E1079,F1079)</f>
        <v>3894</v>
      </c>
      <c r="I1079" s="114" t="str">
        <f t="shared" ca="1" si="210"/>
        <v>Malaysia</v>
      </c>
      <c r="J1079" s="107">
        <f t="shared" ca="1" si="211"/>
        <v>506.22</v>
      </c>
      <c r="K1079" s="108">
        <f t="shared" ref="K1079:K1142" ca="1" si="230">((J1079/((1+$U$3)^S1079))*(((1+$U$3)^(S1079+1))-((1+$T$3)^(S1079+1))))/($U$3-$T$3)</f>
        <v>121684.90060944956</v>
      </c>
      <c r="L1079" s="111">
        <f t="shared" ref="L1079:L1142" ca="1" si="231">((((J1079*$V$10)*(((1+$U$3)^(M1079))-((1+$T$3)^(M1079))))/($U$3-$T$3))+(K1079*$V$10)*((1+$T$3)^(M1079)))*5</f>
        <v>857993.2821720161</v>
      </c>
      <c r="M1079" s="102">
        <f t="shared" ca="1" si="214"/>
        <v>48</v>
      </c>
      <c r="N1079" s="111">
        <f t="shared" ref="N1079:N1142" ca="1" si="232">((J1079*$W$6)*(((1+$U$3)^(O1079))-((1+$T$3)^(O1079))))/($U$3-$T$3)+((K1079*$W$6)*((1+$T$3)^O1079))</f>
        <v>13046.325071927045</v>
      </c>
      <c r="O1079" s="102">
        <f t="shared" ca="1" si="216"/>
        <v>24</v>
      </c>
      <c r="P1079" s="111">
        <f t="shared" ref="P1079:P1142" ca="1" si="233">((((J1079*$X$6)*(((1+$U$3)^(Q1079))-((1+$T$3)^(Q1079))))/($U$3-$T$3))+(K1079*$X$6)*((1+$T$3)^Q1079))*2.5</f>
        <v>119591.31315933126</v>
      </c>
      <c r="Q1079" s="102">
        <f t="shared" ca="1" si="218"/>
        <v>24</v>
      </c>
      <c r="R1079" s="110">
        <f t="shared" ca="1" si="219"/>
        <v>2</v>
      </c>
      <c r="S1079">
        <f t="shared" ref="S1079:S1142" ca="1" si="234">((G1079-24)*12)-1</f>
        <v>275</v>
      </c>
    </row>
    <row r="1080" spans="1:19">
      <c r="A1080" s="49">
        <v>1078</v>
      </c>
      <c r="B1080">
        <v>1</v>
      </c>
      <c r="C1080">
        <v>45</v>
      </c>
      <c r="D1080">
        <v>49</v>
      </c>
      <c r="E1080">
        <v>3000</v>
      </c>
      <c r="F1080">
        <v>3999</v>
      </c>
      <c r="G1080" s="61">
        <f t="shared" ca="1" si="228"/>
        <v>46</v>
      </c>
      <c r="H1080" s="114">
        <f t="shared" ca="1" si="229"/>
        <v>3505</v>
      </c>
      <c r="I1080" s="114" t="str">
        <f t="shared" ca="1" si="210"/>
        <v>Singapore</v>
      </c>
      <c r="J1080" s="107">
        <f t="shared" ca="1" si="211"/>
        <v>455.65000000000003</v>
      </c>
      <c r="K1080" s="108">
        <f t="shared" ca="1" si="230"/>
        <v>105385.75296245249</v>
      </c>
      <c r="L1080" s="111">
        <f t="shared" ca="1" si="231"/>
        <v>748017.0821177488</v>
      </c>
      <c r="M1080" s="102">
        <f t="shared" ca="1" si="214"/>
        <v>48</v>
      </c>
      <c r="N1080" s="111">
        <f t="shared" ca="1" si="232"/>
        <v>21832.019301951368</v>
      </c>
      <c r="O1080" s="102">
        <f t="shared" ca="1" si="216"/>
        <v>120</v>
      </c>
      <c r="P1080" s="111">
        <f t="shared" ca="1" si="233"/>
        <v>157995.38056549008</v>
      </c>
      <c r="Q1080" s="102">
        <f t="shared" ca="1" si="218"/>
        <v>84</v>
      </c>
      <c r="R1080" s="110">
        <f t="shared" ca="1" si="219"/>
        <v>6</v>
      </c>
      <c r="S1080">
        <f t="shared" ca="1" si="234"/>
        <v>263</v>
      </c>
    </row>
    <row r="1081" spans="1:19">
      <c r="A1081" s="49">
        <v>1079</v>
      </c>
      <c r="B1081">
        <v>1</v>
      </c>
      <c r="C1081">
        <v>45</v>
      </c>
      <c r="D1081">
        <v>49</v>
      </c>
      <c r="E1081">
        <v>3000</v>
      </c>
      <c r="F1081">
        <v>3999</v>
      </c>
      <c r="G1081" s="61">
        <f t="shared" ca="1" si="228"/>
        <v>46</v>
      </c>
      <c r="H1081" s="114">
        <f t="shared" ca="1" si="229"/>
        <v>3996</v>
      </c>
      <c r="I1081" s="114" t="str">
        <f t="shared" ca="1" si="210"/>
        <v>Malaysia</v>
      </c>
      <c r="J1081" s="107">
        <f t="shared" ca="1" si="211"/>
        <v>519.48</v>
      </c>
      <c r="K1081" s="108">
        <f t="shared" ca="1" si="230"/>
        <v>120148.77855576607</v>
      </c>
      <c r="L1081" s="111">
        <f t="shared" ca="1" si="231"/>
        <v>1091686.4059822734</v>
      </c>
      <c r="M1081" s="102">
        <f t="shared" ca="1" si="214"/>
        <v>84</v>
      </c>
      <c r="N1081" s="111">
        <f t="shared" ca="1" si="232"/>
        <v>14098.332122196336</v>
      </c>
      <c r="O1081" s="102">
        <f t="shared" ca="1" si="216"/>
        <v>36</v>
      </c>
      <c r="P1081" s="111">
        <f t="shared" ca="1" si="233"/>
        <v>195103.86679050262</v>
      </c>
      <c r="Q1081" s="102">
        <f t="shared" ca="1" si="218"/>
        <v>96</v>
      </c>
      <c r="R1081" s="110">
        <f t="shared" ca="1" si="219"/>
        <v>6</v>
      </c>
      <c r="S1081">
        <f t="shared" ca="1" si="234"/>
        <v>263</v>
      </c>
    </row>
    <row r="1082" spans="1:19">
      <c r="A1082" s="49">
        <v>1080</v>
      </c>
      <c r="B1082">
        <v>1</v>
      </c>
      <c r="C1082">
        <v>45</v>
      </c>
      <c r="D1082">
        <v>49</v>
      </c>
      <c r="E1082">
        <v>3000</v>
      </c>
      <c r="F1082">
        <v>3999</v>
      </c>
      <c r="G1082" s="61">
        <f t="shared" ca="1" si="228"/>
        <v>48</v>
      </c>
      <c r="H1082" s="114">
        <f t="shared" ca="1" si="229"/>
        <v>3370</v>
      </c>
      <c r="I1082" s="114" t="str">
        <f t="shared" ca="1" si="210"/>
        <v>Singapore</v>
      </c>
      <c r="J1082" s="107">
        <f t="shared" ca="1" si="211"/>
        <v>438.1</v>
      </c>
      <c r="K1082" s="108">
        <f t="shared" ca="1" si="230"/>
        <v>109244.92232133183</v>
      </c>
      <c r="L1082" s="111">
        <f t="shared" ca="1" si="231"/>
        <v>899196.44267215102</v>
      </c>
      <c r="M1082" s="102">
        <f t="shared" ca="1" si="214"/>
        <v>72</v>
      </c>
      <c r="N1082" s="111">
        <f t="shared" ca="1" si="232"/>
        <v>18927.522973093983</v>
      </c>
      <c r="O1082" s="102">
        <f t="shared" ca="1" si="216"/>
        <v>96</v>
      </c>
      <c r="P1082" s="111">
        <f t="shared" ca="1" si="233"/>
        <v>173502.29392002817</v>
      </c>
      <c r="Q1082" s="102">
        <f t="shared" ca="1" si="218"/>
        <v>96</v>
      </c>
      <c r="R1082" s="110">
        <f t="shared" ca="1" si="219"/>
        <v>5</v>
      </c>
      <c r="S1082">
        <f t="shared" ca="1" si="234"/>
        <v>287</v>
      </c>
    </row>
    <row r="1083" spans="1:19">
      <c r="A1083" s="49">
        <v>1081</v>
      </c>
      <c r="B1083">
        <v>1</v>
      </c>
      <c r="C1083">
        <v>45</v>
      </c>
      <c r="D1083">
        <v>49</v>
      </c>
      <c r="E1083">
        <v>3000</v>
      </c>
      <c r="F1083">
        <v>3999</v>
      </c>
      <c r="G1083" s="61">
        <f t="shared" ca="1" si="228"/>
        <v>45</v>
      </c>
      <c r="H1083" s="114">
        <f t="shared" ca="1" si="229"/>
        <v>3440</v>
      </c>
      <c r="I1083" s="114" t="str">
        <f t="shared" ca="1" si="210"/>
        <v>Singapore</v>
      </c>
      <c r="J1083" s="107">
        <f t="shared" ca="1" si="211"/>
        <v>447.2</v>
      </c>
      <c r="K1083" s="108">
        <f t="shared" ca="1" si="230"/>
        <v>99314.515986205108</v>
      </c>
      <c r="L1083" s="111">
        <f t="shared" ca="1" si="231"/>
        <v>544578.09399234073</v>
      </c>
      <c r="M1083" s="102">
        <f t="shared" ca="1" si="214"/>
        <v>12</v>
      </c>
      <c r="N1083" s="111">
        <f t="shared" ca="1" si="232"/>
        <v>13915.832427225774</v>
      </c>
      <c r="O1083" s="102">
        <f t="shared" ca="1" si="216"/>
        <v>60</v>
      </c>
      <c r="P1083" s="111">
        <f t="shared" ca="1" si="233"/>
        <v>150586.08032029364</v>
      </c>
      <c r="Q1083" s="102">
        <f t="shared" ca="1" si="218"/>
        <v>84</v>
      </c>
      <c r="R1083" s="110">
        <f t="shared" ca="1" si="219"/>
        <v>4</v>
      </c>
      <c r="S1083">
        <f t="shared" ca="1" si="234"/>
        <v>251</v>
      </c>
    </row>
    <row r="1084" spans="1:19">
      <c r="A1084" s="49">
        <v>1082</v>
      </c>
      <c r="B1084">
        <v>1</v>
      </c>
      <c r="C1084">
        <v>45</v>
      </c>
      <c r="D1084">
        <v>49</v>
      </c>
      <c r="E1084">
        <v>3000</v>
      </c>
      <c r="F1084">
        <v>3999</v>
      </c>
      <c r="G1084" s="61">
        <f t="shared" ca="1" si="228"/>
        <v>48</v>
      </c>
      <c r="H1084" s="114">
        <f t="shared" ca="1" si="229"/>
        <v>3587</v>
      </c>
      <c r="I1084" s="114" t="str">
        <f t="shared" ca="1" si="210"/>
        <v>China</v>
      </c>
      <c r="J1084" s="107">
        <f t="shared" ca="1" si="211"/>
        <v>466.31</v>
      </c>
      <c r="K1084" s="108">
        <f t="shared" ca="1" si="230"/>
        <v>116279.38764588049</v>
      </c>
      <c r="L1084" s="111">
        <f t="shared" ca="1" si="231"/>
        <v>690316.59412587504</v>
      </c>
      <c r="M1084" s="102">
        <f t="shared" ca="1" si="214"/>
        <v>24</v>
      </c>
      <c r="N1084" s="111">
        <f t="shared" ca="1" si="232"/>
        <v>13509.382940489355</v>
      </c>
      <c r="O1084" s="102">
        <f t="shared" ca="1" si="216"/>
        <v>36</v>
      </c>
      <c r="P1084" s="111">
        <f t="shared" ca="1" si="233"/>
        <v>157921.04171445873</v>
      </c>
      <c r="Q1084" s="102">
        <f t="shared" ca="1" si="218"/>
        <v>72</v>
      </c>
      <c r="R1084" s="110">
        <f t="shared" ca="1" si="219"/>
        <v>7</v>
      </c>
      <c r="S1084">
        <f t="shared" ca="1" si="234"/>
        <v>287</v>
      </c>
    </row>
    <row r="1085" spans="1:19">
      <c r="A1085" s="49">
        <v>1083</v>
      </c>
      <c r="B1085">
        <v>1</v>
      </c>
      <c r="C1085">
        <v>45</v>
      </c>
      <c r="D1085">
        <v>49</v>
      </c>
      <c r="E1085">
        <v>3000</v>
      </c>
      <c r="F1085">
        <v>3999</v>
      </c>
      <c r="G1085" s="61">
        <f t="shared" ca="1" si="228"/>
        <v>46</v>
      </c>
      <c r="H1085" s="114">
        <f t="shared" ca="1" si="229"/>
        <v>3189</v>
      </c>
      <c r="I1085" s="114" t="str">
        <f t="shared" ca="1" si="210"/>
        <v>China</v>
      </c>
      <c r="J1085" s="107">
        <f t="shared" ca="1" si="211"/>
        <v>414.57</v>
      </c>
      <c r="K1085" s="108">
        <f t="shared" ca="1" si="230"/>
        <v>95884.498201786308</v>
      </c>
      <c r="L1085" s="111">
        <f t="shared" ca="1" si="231"/>
        <v>943650.06096234568</v>
      </c>
      <c r="M1085" s="102">
        <f t="shared" ca="1" si="214"/>
        <v>96</v>
      </c>
      <c r="N1085" s="111">
        <f t="shared" ca="1" si="232"/>
        <v>9444.5065251628985</v>
      </c>
      <c r="O1085" s="102">
        <f t="shared" ca="1" si="216"/>
        <v>12</v>
      </c>
      <c r="P1085" s="111">
        <f t="shared" ca="1" si="233"/>
        <v>132562.14409224197</v>
      </c>
      <c r="Q1085" s="102">
        <f t="shared" ca="1" si="218"/>
        <v>72</v>
      </c>
      <c r="R1085" s="110">
        <f t="shared" ca="1" si="219"/>
        <v>4</v>
      </c>
      <c r="S1085">
        <f t="shared" ca="1" si="234"/>
        <v>263</v>
      </c>
    </row>
    <row r="1086" spans="1:19">
      <c r="A1086" s="49">
        <v>1084</v>
      </c>
      <c r="B1086">
        <v>1</v>
      </c>
      <c r="C1086">
        <v>45</v>
      </c>
      <c r="D1086">
        <v>49</v>
      </c>
      <c r="E1086">
        <v>3000</v>
      </c>
      <c r="F1086">
        <v>3999</v>
      </c>
      <c r="G1086" s="61">
        <f t="shared" ca="1" si="228"/>
        <v>45</v>
      </c>
      <c r="H1086" s="114">
        <f t="shared" ca="1" si="229"/>
        <v>3441</v>
      </c>
      <c r="I1086" s="114" t="str">
        <f t="shared" ca="1" si="210"/>
        <v>Singapore</v>
      </c>
      <c r="J1086" s="107">
        <f t="shared" ca="1" si="211"/>
        <v>447.33000000000004</v>
      </c>
      <c r="K1086" s="108">
        <f t="shared" ca="1" si="230"/>
        <v>99343.38648503834</v>
      </c>
      <c r="L1086" s="111">
        <f t="shared" ca="1" si="231"/>
        <v>912908.2142038946</v>
      </c>
      <c r="M1086" s="102">
        <f t="shared" ca="1" si="214"/>
        <v>84</v>
      </c>
      <c r="N1086" s="111">
        <f t="shared" ca="1" si="232"/>
        <v>12784.329665410429</v>
      </c>
      <c r="O1086" s="102">
        <f t="shared" ca="1" si="216"/>
        <v>48</v>
      </c>
      <c r="P1086" s="111">
        <f t="shared" ca="1" si="233"/>
        <v>150629.85534364262</v>
      </c>
      <c r="Q1086" s="102">
        <f t="shared" ca="1" si="218"/>
        <v>84</v>
      </c>
      <c r="R1086" s="110">
        <f t="shared" ca="1" si="219"/>
        <v>3</v>
      </c>
      <c r="S1086">
        <f t="shared" ca="1" si="234"/>
        <v>251</v>
      </c>
    </row>
    <row r="1087" spans="1:19">
      <c r="A1087" s="49">
        <v>1085</v>
      </c>
      <c r="B1087">
        <v>1</v>
      </c>
      <c r="C1087">
        <v>45</v>
      </c>
      <c r="D1087">
        <v>49</v>
      </c>
      <c r="E1087">
        <v>3000</v>
      </c>
      <c r="F1087">
        <v>3999</v>
      </c>
      <c r="G1087" s="61">
        <f t="shared" ca="1" si="228"/>
        <v>47</v>
      </c>
      <c r="H1087" s="114">
        <f t="shared" ca="1" si="229"/>
        <v>3009</v>
      </c>
      <c r="I1087" s="114" t="str">
        <f t="shared" ca="1" si="210"/>
        <v>Singapore</v>
      </c>
      <c r="J1087" s="107">
        <f t="shared" ca="1" si="211"/>
        <v>391.17</v>
      </c>
      <c r="K1087" s="108">
        <f t="shared" ca="1" si="230"/>
        <v>94029.241380029198</v>
      </c>
      <c r="L1087" s="111">
        <f t="shared" ca="1" si="231"/>
        <v>914786.86237127637</v>
      </c>
      <c r="M1087" s="102">
        <f t="shared" ca="1" si="214"/>
        <v>96</v>
      </c>
      <c r="N1087" s="111">
        <f t="shared" ca="1" si="232"/>
        <v>12957.322253320242</v>
      </c>
      <c r="O1087" s="102">
        <f t="shared" ca="1" si="216"/>
        <v>60</v>
      </c>
      <c r="P1087" s="111">
        <f t="shared" ca="1" si="233"/>
        <v>84740.757968093385</v>
      </c>
      <c r="Q1087" s="102">
        <f t="shared" ca="1" si="218"/>
        <v>12</v>
      </c>
      <c r="R1087" s="110">
        <f t="shared" ca="1" si="219"/>
        <v>2</v>
      </c>
      <c r="S1087">
        <f t="shared" ca="1" si="234"/>
        <v>275</v>
      </c>
    </row>
    <row r="1088" spans="1:19">
      <c r="A1088" s="49">
        <v>1086</v>
      </c>
      <c r="B1088">
        <v>1</v>
      </c>
      <c r="C1088">
        <v>45</v>
      </c>
      <c r="D1088">
        <v>49</v>
      </c>
      <c r="E1088">
        <v>3000</v>
      </c>
      <c r="F1088">
        <v>3999</v>
      </c>
      <c r="G1088" s="61">
        <f t="shared" ca="1" si="228"/>
        <v>48</v>
      </c>
      <c r="H1088" s="114">
        <f t="shared" ca="1" si="229"/>
        <v>3811</v>
      </c>
      <c r="I1088" s="114" t="str">
        <f t="shared" ca="1" si="210"/>
        <v>Malaysia</v>
      </c>
      <c r="J1088" s="107">
        <f t="shared" ca="1" si="211"/>
        <v>495.43</v>
      </c>
      <c r="K1088" s="108">
        <f t="shared" ca="1" si="230"/>
        <v>123540.77120670494</v>
      </c>
      <c r="L1088" s="111">
        <f t="shared" ca="1" si="231"/>
        <v>1385262.1774498594</v>
      </c>
      <c r="M1088" s="102">
        <f t="shared" ca="1" si="214"/>
        <v>120</v>
      </c>
      <c r="N1088" s="111">
        <f t="shared" ca="1" si="232"/>
        <v>18303.583849977513</v>
      </c>
      <c r="O1088" s="102">
        <f t="shared" ca="1" si="216"/>
        <v>72</v>
      </c>
      <c r="P1088" s="111">
        <f t="shared" ca="1" si="233"/>
        <v>181531.71026386821</v>
      </c>
      <c r="Q1088" s="102">
        <f t="shared" ca="1" si="218"/>
        <v>84</v>
      </c>
      <c r="R1088" s="110">
        <f t="shared" ca="1" si="219"/>
        <v>4</v>
      </c>
      <c r="S1088">
        <f t="shared" ca="1" si="234"/>
        <v>287</v>
      </c>
    </row>
    <row r="1089" spans="1:19">
      <c r="A1089" s="49">
        <v>1087</v>
      </c>
      <c r="B1089">
        <v>1</v>
      </c>
      <c r="C1089">
        <v>45</v>
      </c>
      <c r="D1089">
        <v>49</v>
      </c>
      <c r="E1089">
        <v>3000</v>
      </c>
      <c r="F1089">
        <v>3999</v>
      </c>
      <c r="G1089" s="61">
        <f t="shared" ca="1" si="228"/>
        <v>47</v>
      </c>
      <c r="H1089" s="114">
        <f t="shared" ca="1" si="229"/>
        <v>3974</v>
      </c>
      <c r="I1089" s="114" t="str">
        <f t="shared" ca="1" si="210"/>
        <v>Malaysia</v>
      </c>
      <c r="J1089" s="107">
        <f t="shared" ca="1" si="211"/>
        <v>516.62</v>
      </c>
      <c r="K1089" s="108">
        <f t="shared" ca="1" si="230"/>
        <v>124184.84720645931</v>
      </c>
      <c r="L1089" s="111">
        <f t="shared" ca="1" si="231"/>
        <v>950710.80526373931</v>
      </c>
      <c r="M1089" s="102">
        <f t="shared" ca="1" si="214"/>
        <v>60</v>
      </c>
      <c r="N1089" s="111">
        <f t="shared" ca="1" si="232"/>
        <v>23505.113780260654</v>
      </c>
      <c r="O1089" s="102">
        <f t="shared" ca="1" si="216"/>
        <v>108</v>
      </c>
      <c r="P1089" s="111">
        <f t="shared" ca="1" si="233"/>
        <v>156867.28286851698</v>
      </c>
      <c r="Q1089" s="102">
        <f t="shared" ca="1" si="218"/>
        <v>60</v>
      </c>
      <c r="R1089" s="110">
        <f t="shared" ca="1" si="219"/>
        <v>5</v>
      </c>
      <c r="S1089">
        <f t="shared" ca="1" si="234"/>
        <v>275</v>
      </c>
    </row>
    <row r="1090" spans="1:19">
      <c r="A1090" s="49">
        <v>1088</v>
      </c>
      <c r="B1090">
        <v>1</v>
      </c>
      <c r="C1090">
        <v>45</v>
      </c>
      <c r="D1090">
        <v>49</v>
      </c>
      <c r="E1090">
        <v>3000</v>
      </c>
      <c r="F1090">
        <v>3999</v>
      </c>
      <c r="G1090" s="61">
        <f t="shared" ca="1" si="228"/>
        <v>49</v>
      </c>
      <c r="H1090" s="114">
        <f t="shared" ca="1" si="229"/>
        <v>3576</v>
      </c>
      <c r="I1090" s="114" t="str">
        <f t="shared" ca="1" si="210"/>
        <v>Singapore</v>
      </c>
      <c r="J1090" s="107">
        <f t="shared" ca="1" si="211"/>
        <v>464.88</v>
      </c>
      <c r="K1090" s="108">
        <f t="shared" ca="1" si="230"/>
        <v>120046.73254921689</v>
      </c>
      <c r="L1090" s="111">
        <f t="shared" ca="1" si="231"/>
        <v>906061.27291569277</v>
      </c>
      <c r="M1090" s="102">
        <f t="shared" ca="1" si="214"/>
        <v>60</v>
      </c>
      <c r="N1090" s="111">
        <f t="shared" ca="1" si="232"/>
        <v>15057.55875866494</v>
      </c>
      <c r="O1090" s="102">
        <f t="shared" ca="1" si="216"/>
        <v>48</v>
      </c>
      <c r="P1090" s="111">
        <f t="shared" ca="1" si="233"/>
        <v>117235.12025921138</v>
      </c>
      <c r="Q1090" s="102">
        <f t="shared" ca="1" si="218"/>
        <v>24</v>
      </c>
      <c r="R1090" s="110">
        <f t="shared" ca="1" si="219"/>
        <v>4</v>
      </c>
      <c r="S1090">
        <f t="shared" ca="1" si="234"/>
        <v>299</v>
      </c>
    </row>
    <row r="1091" spans="1:19">
      <c r="A1091" s="49">
        <v>1089</v>
      </c>
      <c r="B1091">
        <v>1</v>
      </c>
      <c r="C1091">
        <v>45</v>
      </c>
      <c r="D1091">
        <v>49</v>
      </c>
      <c r="E1091">
        <v>3000</v>
      </c>
      <c r="F1091">
        <v>3999</v>
      </c>
      <c r="G1091" s="61">
        <f t="shared" ca="1" si="228"/>
        <v>48</v>
      </c>
      <c r="H1091" s="114">
        <f t="shared" ca="1" si="229"/>
        <v>3670</v>
      </c>
      <c r="I1091" s="114" t="str">
        <f t="shared" ca="1" si="210"/>
        <v>Singapore</v>
      </c>
      <c r="J1091" s="107">
        <f t="shared" ca="1" si="211"/>
        <v>477.1</v>
      </c>
      <c r="K1091" s="108">
        <f t="shared" ca="1" si="230"/>
        <v>118969.98959029313</v>
      </c>
      <c r="L1091" s="111">
        <f t="shared" ca="1" si="231"/>
        <v>1334010.0213174978</v>
      </c>
      <c r="M1091" s="102">
        <f t="shared" ca="1" si="214"/>
        <v>120</v>
      </c>
      <c r="N1091" s="111">
        <f t="shared" ca="1" si="232"/>
        <v>24012.18038371496</v>
      </c>
      <c r="O1091" s="102">
        <f t="shared" ca="1" si="216"/>
        <v>120</v>
      </c>
      <c r="P1091" s="111">
        <f t="shared" ca="1" si="233"/>
        <v>220111.65351738717</v>
      </c>
      <c r="Q1091" s="102">
        <f t="shared" ca="1" si="218"/>
        <v>120</v>
      </c>
      <c r="R1091" s="110">
        <f t="shared" ca="1" si="219"/>
        <v>7</v>
      </c>
      <c r="S1091">
        <f t="shared" ca="1" si="234"/>
        <v>287</v>
      </c>
    </row>
    <row r="1092" spans="1:19">
      <c r="A1092" s="49">
        <v>1090</v>
      </c>
      <c r="B1092">
        <v>1</v>
      </c>
      <c r="C1092">
        <v>45</v>
      </c>
      <c r="D1092">
        <v>49</v>
      </c>
      <c r="E1092">
        <v>3000</v>
      </c>
      <c r="F1092">
        <v>3999</v>
      </c>
      <c r="G1092" s="61">
        <f t="shared" ca="1" si="228"/>
        <v>48</v>
      </c>
      <c r="H1092" s="114">
        <f t="shared" ca="1" si="229"/>
        <v>3185</v>
      </c>
      <c r="I1092" s="114" t="str">
        <f t="shared" ref="I1092:I1155" ca="1" si="235">IF(RAND()&lt;0.3,"China",IF(RAND()&lt;0.6,"Singapore","Malaysia"))</f>
        <v>China</v>
      </c>
      <c r="J1092" s="107">
        <f t="shared" ref="J1092:J1155" ca="1" si="236">H1092*0.13</f>
        <v>414.05</v>
      </c>
      <c r="K1092" s="108">
        <f t="shared" ca="1" si="230"/>
        <v>103247.79750547238</v>
      </c>
      <c r="L1092" s="111">
        <f t="shared" ca="1" si="231"/>
        <v>1157717.1438409346</v>
      </c>
      <c r="M1092" s="102">
        <f t="shared" ref="M1092:M1155" ca="1" si="237">RANDBETWEEN(1,10)*12</f>
        <v>120</v>
      </c>
      <c r="N1092" s="111">
        <f t="shared" ca="1" si="232"/>
        <v>14123.041619676429</v>
      </c>
      <c r="O1092" s="102">
        <f t="shared" ref="O1092:O1155" ca="1" si="238">RANDBETWEEN(1,10)*12</f>
        <v>60</v>
      </c>
      <c r="P1092" s="111">
        <f t="shared" ca="1" si="233"/>
        <v>191023.32873375423</v>
      </c>
      <c r="Q1092" s="102">
        <f t="shared" ref="Q1092:Q1155" ca="1" si="239">RANDBETWEEN(1,10)*12</f>
        <v>120</v>
      </c>
      <c r="R1092" s="110">
        <f t="shared" ref="R1092:R1155" ca="1" si="240">RANDBETWEEN(1,7)</f>
        <v>5</v>
      </c>
      <c r="S1092">
        <f t="shared" ca="1" si="234"/>
        <v>287</v>
      </c>
    </row>
    <row r="1093" spans="1:19">
      <c r="A1093" s="49">
        <v>1091</v>
      </c>
      <c r="B1093">
        <v>1</v>
      </c>
      <c r="C1093">
        <v>45</v>
      </c>
      <c r="D1093">
        <v>49</v>
      </c>
      <c r="E1093">
        <v>3000</v>
      </c>
      <c r="F1093">
        <v>3999</v>
      </c>
      <c r="G1093" s="61">
        <f t="shared" ca="1" si="228"/>
        <v>46</v>
      </c>
      <c r="H1093" s="114">
        <f t="shared" ca="1" si="229"/>
        <v>3685</v>
      </c>
      <c r="I1093" s="114" t="str">
        <f t="shared" ca="1" si="235"/>
        <v>Singapore</v>
      </c>
      <c r="J1093" s="107">
        <f t="shared" ca="1" si="236"/>
        <v>479.05</v>
      </c>
      <c r="K1093" s="108">
        <f t="shared" ca="1" si="230"/>
        <v>110797.8601046041</v>
      </c>
      <c r="L1093" s="111">
        <f t="shared" ca="1" si="231"/>
        <v>855032.62948121887</v>
      </c>
      <c r="M1093" s="102">
        <f t="shared" ca="1" si="237"/>
        <v>60</v>
      </c>
      <c r="N1093" s="111">
        <f t="shared" ca="1" si="232"/>
        <v>10913.454545382652</v>
      </c>
      <c r="O1093" s="102">
        <f t="shared" ca="1" si="238"/>
        <v>12</v>
      </c>
      <c r="P1093" s="111">
        <f t="shared" ca="1" si="233"/>
        <v>210404.39905007096</v>
      </c>
      <c r="Q1093" s="102">
        <f t="shared" ca="1" si="239"/>
        <v>120</v>
      </c>
      <c r="R1093" s="110">
        <f t="shared" ca="1" si="240"/>
        <v>5</v>
      </c>
      <c r="S1093">
        <f t="shared" ca="1" si="234"/>
        <v>263</v>
      </c>
    </row>
    <row r="1094" spans="1:19">
      <c r="A1094" s="49">
        <v>1092</v>
      </c>
      <c r="B1094">
        <v>1</v>
      </c>
      <c r="C1094">
        <v>45</v>
      </c>
      <c r="D1094">
        <v>49</v>
      </c>
      <c r="E1094">
        <v>3000</v>
      </c>
      <c r="F1094">
        <v>3999</v>
      </c>
      <c r="G1094" s="61">
        <f t="shared" ca="1" si="228"/>
        <v>46</v>
      </c>
      <c r="H1094" s="114">
        <f t="shared" ca="1" si="229"/>
        <v>3276</v>
      </c>
      <c r="I1094" s="114" t="str">
        <f t="shared" ca="1" si="235"/>
        <v>Malaysia</v>
      </c>
      <c r="J1094" s="107">
        <f t="shared" ca="1" si="236"/>
        <v>425.88</v>
      </c>
      <c r="K1094" s="108">
        <f t="shared" ca="1" si="230"/>
        <v>98500.3499871596</v>
      </c>
      <c r="L1094" s="111">
        <f t="shared" ca="1" si="231"/>
        <v>760132.12867855467</v>
      </c>
      <c r="M1094" s="102">
        <f t="shared" ca="1" si="237"/>
        <v>60</v>
      </c>
      <c r="N1094" s="111">
        <f t="shared" ca="1" si="232"/>
        <v>13682.378316213984</v>
      </c>
      <c r="O1094" s="102">
        <f t="shared" ca="1" si="238"/>
        <v>60</v>
      </c>
      <c r="P1094" s="111">
        <f t="shared" ca="1" si="233"/>
        <v>173059.12299106602</v>
      </c>
      <c r="Q1094" s="102">
        <f t="shared" ca="1" si="239"/>
        <v>108</v>
      </c>
      <c r="R1094" s="110">
        <f t="shared" ca="1" si="240"/>
        <v>5</v>
      </c>
      <c r="S1094">
        <f t="shared" ca="1" si="234"/>
        <v>263</v>
      </c>
    </row>
    <row r="1095" spans="1:19">
      <c r="A1095" s="49">
        <v>1093</v>
      </c>
      <c r="B1095">
        <v>0</v>
      </c>
      <c r="C1095">
        <v>45</v>
      </c>
      <c r="D1095">
        <v>49</v>
      </c>
      <c r="E1095">
        <v>3000</v>
      </c>
      <c r="F1095">
        <v>3999</v>
      </c>
      <c r="G1095" s="61">
        <f t="shared" ca="1" si="228"/>
        <v>45</v>
      </c>
      <c r="H1095" s="114">
        <f t="shared" ca="1" si="229"/>
        <v>3421</v>
      </c>
      <c r="I1095" s="114" t="str">
        <f t="shared" ca="1" si="235"/>
        <v>Malaysia</v>
      </c>
      <c r="J1095" s="107">
        <f t="shared" ca="1" si="236"/>
        <v>444.73</v>
      </c>
      <c r="K1095" s="108">
        <f t="shared" ca="1" si="230"/>
        <v>98765.97650837434</v>
      </c>
      <c r="L1095" s="111">
        <f t="shared" ca="1" si="231"/>
        <v>706112.43155040639</v>
      </c>
      <c r="M1095" s="102">
        <f t="shared" ca="1" si="237"/>
        <v>48</v>
      </c>
      <c r="N1095" s="111">
        <f t="shared" ca="1" si="232"/>
        <v>15046.274012225378</v>
      </c>
      <c r="O1095" s="102">
        <f t="shared" ca="1" si="238"/>
        <v>72</v>
      </c>
      <c r="P1095" s="111">
        <f t="shared" ca="1" si="233"/>
        <v>175897.87946041612</v>
      </c>
      <c r="Q1095" s="102">
        <f t="shared" ca="1" si="239"/>
        <v>108</v>
      </c>
      <c r="R1095" s="110">
        <f t="shared" ca="1" si="240"/>
        <v>4</v>
      </c>
      <c r="S1095">
        <f t="shared" ca="1" si="234"/>
        <v>251</v>
      </c>
    </row>
    <row r="1096" spans="1:19">
      <c r="A1096" s="49">
        <v>1094</v>
      </c>
      <c r="B1096">
        <v>0</v>
      </c>
      <c r="C1096">
        <v>45</v>
      </c>
      <c r="D1096">
        <v>49</v>
      </c>
      <c r="E1096">
        <v>3000</v>
      </c>
      <c r="F1096">
        <v>3999</v>
      </c>
      <c r="G1096" s="61">
        <f t="shared" ca="1" si="228"/>
        <v>47</v>
      </c>
      <c r="H1096" s="114">
        <f t="shared" ca="1" si="229"/>
        <v>3817</v>
      </c>
      <c r="I1096" s="114" t="str">
        <f t="shared" ca="1" si="235"/>
        <v>China</v>
      </c>
      <c r="J1096" s="107">
        <f t="shared" ca="1" si="236"/>
        <v>496.21000000000004</v>
      </c>
      <c r="K1096" s="108">
        <f t="shared" ca="1" si="230"/>
        <v>119278.70200982767</v>
      </c>
      <c r="L1096" s="111">
        <f t="shared" ca="1" si="231"/>
        <v>1354355.2922875888</v>
      </c>
      <c r="M1096" s="102">
        <f t="shared" ca="1" si="237"/>
        <v>120</v>
      </c>
      <c r="N1096" s="111">
        <f t="shared" ca="1" si="232"/>
        <v>17823.934993572515</v>
      </c>
      <c r="O1096" s="102">
        <f t="shared" ca="1" si="238"/>
        <v>72</v>
      </c>
      <c r="P1096" s="111">
        <f t="shared" ca="1" si="233"/>
        <v>117226.51318160436</v>
      </c>
      <c r="Q1096" s="102">
        <f t="shared" ca="1" si="239"/>
        <v>24</v>
      </c>
      <c r="R1096" s="110">
        <f t="shared" ca="1" si="240"/>
        <v>2</v>
      </c>
      <c r="S1096">
        <f t="shared" ca="1" si="234"/>
        <v>275</v>
      </c>
    </row>
    <row r="1097" spans="1:19">
      <c r="A1097" s="49">
        <v>1095</v>
      </c>
      <c r="B1097">
        <v>0</v>
      </c>
      <c r="C1097">
        <v>45</v>
      </c>
      <c r="D1097">
        <v>49</v>
      </c>
      <c r="E1097">
        <v>3000</v>
      </c>
      <c r="F1097">
        <v>3999</v>
      </c>
      <c r="G1097" s="61">
        <f t="shared" ca="1" si="228"/>
        <v>48</v>
      </c>
      <c r="H1097" s="114">
        <f t="shared" ca="1" si="229"/>
        <v>3488</v>
      </c>
      <c r="I1097" s="114" t="str">
        <f t="shared" ca="1" si="235"/>
        <v>Malaysia</v>
      </c>
      <c r="J1097" s="107">
        <f t="shared" ca="1" si="236"/>
        <v>453.44</v>
      </c>
      <c r="K1097" s="108">
        <f t="shared" ca="1" si="230"/>
        <v>113070.11544712326</v>
      </c>
      <c r="L1097" s="111">
        <f t="shared" ca="1" si="231"/>
        <v>1088348.1722741805</v>
      </c>
      <c r="M1097" s="102">
        <f t="shared" ca="1" si="237"/>
        <v>96</v>
      </c>
      <c r="N1097" s="111">
        <f t="shared" ca="1" si="232"/>
        <v>21153.706763032074</v>
      </c>
      <c r="O1097" s="102">
        <f t="shared" ca="1" si="238"/>
        <v>108</v>
      </c>
      <c r="P1097" s="111">
        <f t="shared" ca="1" si="233"/>
        <v>209196.03473260114</v>
      </c>
      <c r="Q1097" s="102">
        <f t="shared" ca="1" si="239"/>
        <v>120</v>
      </c>
      <c r="R1097" s="110">
        <f t="shared" ca="1" si="240"/>
        <v>7</v>
      </c>
      <c r="S1097">
        <f t="shared" ca="1" si="234"/>
        <v>287</v>
      </c>
    </row>
    <row r="1098" spans="1:19">
      <c r="A1098" s="49">
        <v>1096</v>
      </c>
      <c r="B1098">
        <v>0</v>
      </c>
      <c r="C1098">
        <v>45</v>
      </c>
      <c r="D1098">
        <v>49</v>
      </c>
      <c r="E1098">
        <v>3000</v>
      </c>
      <c r="F1098">
        <v>3999</v>
      </c>
      <c r="G1098" s="61">
        <f t="shared" ca="1" si="228"/>
        <v>45</v>
      </c>
      <c r="H1098" s="114">
        <f t="shared" ca="1" si="229"/>
        <v>3807</v>
      </c>
      <c r="I1098" s="114" t="str">
        <f t="shared" ca="1" si="235"/>
        <v>Singapore</v>
      </c>
      <c r="J1098" s="107">
        <f t="shared" ca="1" si="236"/>
        <v>494.91</v>
      </c>
      <c r="K1098" s="108">
        <f t="shared" ca="1" si="230"/>
        <v>109909.98905798922</v>
      </c>
      <c r="L1098" s="111">
        <f t="shared" ca="1" si="231"/>
        <v>1095266.1318657878</v>
      </c>
      <c r="M1098" s="102">
        <f t="shared" ca="1" si="237"/>
        <v>96</v>
      </c>
      <c r="N1098" s="111">
        <f t="shared" ca="1" si="232"/>
        <v>14144.127589717376</v>
      </c>
      <c r="O1098" s="102">
        <f t="shared" ca="1" si="238"/>
        <v>48</v>
      </c>
      <c r="P1098" s="111">
        <f t="shared" ca="1" si="233"/>
        <v>129654.50290574264</v>
      </c>
      <c r="Q1098" s="102">
        <f t="shared" ca="1" si="239"/>
        <v>48</v>
      </c>
      <c r="R1098" s="110">
        <f t="shared" ca="1" si="240"/>
        <v>6</v>
      </c>
      <c r="S1098">
        <f t="shared" ca="1" si="234"/>
        <v>251</v>
      </c>
    </row>
    <row r="1099" spans="1:19">
      <c r="A1099" s="49">
        <v>1097</v>
      </c>
      <c r="B1099">
        <v>0</v>
      </c>
      <c r="C1099">
        <v>45</v>
      </c>
      <c r="D1099">
        <v>49</v>
      </c>
      <c r="E1099">
        <v>3000</v>
      </c>
      <c r="F1099">
        <v>3999</v>
      </c>
      <c r="G1099" s="61">
        <f t="shared" ca="1" si="228"/>
        <v>45</v>
      </c>
      <c r="H1099" s="114">
        <f t="shared" ca="1" si="229"/>
        <v>3838</v>
      </c>
      <c r="I1099" s="114" t="str">
        <f t="shared" ca="1" si="235"/>
        <v>Singapore</v>
      </c>
      <c r="J1099" s="107">
        <f t="shared" ca="1" si="236"/>
        <v>498.94</v>
      </c>
      <c r="K1099" s="108">
        <f t="shared" ca="1" si="230"/>
        <v>110804.97452181838</v>
      </c>
      <c r="L1099" s="111">
        <f t="shared" ca="1" si="231"/>
        <v>862547.88203637791</v>
      </c>
      <c r="M1099" s="102">
        <f t="shared" ca="1" si="237"/>
        <v>60</v>
      </c>
      <c r="N1099" s="111">
        <f t="shared" ca="1" si="232"/>
        <v>18328.204321436162</v>
      </c>
      <c r="O1099" s="102">
        <f t="shared" ca="1" si="238"/>
        <v>84</v>
      </c>
      <c r="P1099" s="111">
        <f t="shared" ca="1" si="233"/>
        <v>213513.48117223158</v>
      </c>
      <c r="Q1099" s="102">
        <f t="shared" ca="1" si="239"/>
        <v>120</v>
      </c>
      <c r="R1099" s="110">
        <f t="shared" ca="1" si="240"/>
        <v>3</v>
      </c>
      <c r="S1099">
        <f t="shared" ca="1" si="234"/>
        <v>251</v>
      </c>
    </row>
    <row r="1100" spans="1:19">
      <c r="A1100" s="49">
        <v>1098</v>
      </c>
      <c r="B1100">
        <v>0</v>
      </c>
      <c r="C1100">
        <v>45</v>
      </c>
      <c r="D1100">
        <v>49</v>
      </c>
      <c r="E1100">
        <v>3000</v>
      </c>
      <c r="F1100">
        <v>3999</v>
      </c>
      <c r="G1100" s="61">
        <f t="shared" ca="1" si="228"/>
        <v>45</v>
      </c>
      <c r="H1100" s="114">
        <f t="shared" ca="1" si="229"/>
        <v>3675</v>
      </c>
      <c r="I1100" s="114" t="str">
        <f t="shared" ca="1" si="235"/>
        <v>Singapore</v>
      </c>
      <c r="J1100" s="107">
        <f t="shared" ca="1" si="236"/>
        <v>477.75</v>
      </c>
      <c r="K1100" s="108">
        <f t="shared" ca="1" si="230"/>
        <v>106099.08321200692</v>
      </c>
      <c r="L1100" s="111">
        <f t="shared" ca="1" si="231"/>
        <v>1145198.9175892733</v>
      </c>
      <c r="M1100" s="102">
        <f t="shared" ca="1" si="237"/>
        <v>108</v>
      </c>
      <c r="N1100" s="111">
        <f t="shared" ca="1" si="232"/>
        <v>17549.804815340776</v>
      </c>
      <c r="O1100" s="102">
        <f t="shared" ca="1" si="238"/>
        <v>84</v>
      </c>
      <c r="P1100" s="111">
        <f t="shared" ca="1" si="233"/>
        <v>114767.89933641243</v>
      </c>
      <c r="Q1100" s="102">
        <f t="shared" ca="1" si="239"/>
        <v>36</v>
      </c>
      <c r="R1100" s="110">
        <f t="shared" ca="1" si="240"/>
        <v>7</v>
      </c>
      <c r="S1100">
        <f t="shared" ca="1" si="234"/>
        <v>251</v>
      </c>
    </row>
    <row r="1101" spans="1:19">
      <c r="A1101" s="49">
        <v>1099</v>
      </c>
      <c r="B1101">
        <v>0</v>
      </c>
      <c r="C1101">
        <v>45</v>
      </c>
      <c r="D1101">
        <v>49</v>
      </c>
      <c r="E1101">
        <v>3000</v>
      </c>
      <c r="F1101">
        <v>3999</v>
      </c>
      <c r="G1101" s="61">
        <f t="shared" ca="1" si="228"/>
        <v>49</v>
      </c>
      <c r="H1101" s="114">
        <f t="shared" ca="1" si="229"/>
        <v>3741</v>
      </c>
      <c r="I1101" s="114" t="str">
        <f t="shared" ca="1" si="235"/>
        <v>China</v>
      </c>
      <c r="J1101" s="107">
        <f t="shared" ca="1" si="236"/>
        <v>486.33000000000004</v>
      </c>
      <c r="K1101" s="108">
        <f t="shared" ca="1" si="230"/>
        <v>125585.80158462537</v>
      </c>
      <c r="L1101" s="111">
        <f t="shared" ca="1" si="231"/>
        <v>1025533.8613748199</v>
      </c>
      <c r="M1101" s="102">
        <f t="shared" ca="1" si="237"/>
        <v>72</v>
      </c>
      <c r="N1101" s="111">
        <f t="shared" ca="1" si="232"/>
        <v>13379.395512193707</v>
      </c>
      <c r="O1101" s="102">
        <f t="shared" ca="1" si="238"/>
        <v>24</v>
      </c>
      <c r="P1101" s="111">
        <f t="shared" ca="1" si="233"/>
        <v>229655.04151563332</v>
      </c>
      <c r="Q1101" s="102">
        <f t="shared" ca="1" si="239"/>
        <v>120</v>
      </c>
      <c r="R1101" s="110">
        <f t="shared" ca="1" si="240"/>
        <v>5</v>
      </c>
      <c r="S1101">
        <f t="shared" ca="1" si="234"/>
        <v>299</v>
      </c>
    </row>
    <row r="1102" spans="1:19">
      <c r="A1102" s="49">
        <v>1100</v>
      </c>
      <c r="B1102">
        <v>0</v>
      </c>
      <c r="C1102">
        <v>45</v>
      </c>
      <c r="D1102">
        <v>49</v>
      </c>
      <c r="E1102">
        <v>3000</v>
      </c>
      <c r="F1102">
        <v>3999</v>
      </c>
      <c r="G1102" s="61">
        <f t="shared" ca="1" si="228"/>
        <v>47</v>
      </c>
      <c r="H1102" s="114">
        <f t="shared" ca="1" si="229"/>
        <v>3663</v>
      </c>
      <c r="I1102" s="114" t="str">
        <f t="shared" ca="1" si="235"/>
        <v>Singapore</v>
      </c>
      <c r="J1102" s="107">
        <f t="shared" ca="1" si="236"/>
        <v>476.19</v>
      </c>
      <c r="K1102" s="108">
        <f t="shared" ca="1" si="230"/>
        <v>114466.3048105839</v>
      </c>
      <c r="L1102" s="111">
        <f t="shared" ca="1" si="231"/>
        <v>1299712.7156535073</v>
      </c>
      <c r="M1102" s="102">
        <f t="shared" ca="1" si="237"/>
        <v>120</v>
      </c>
      <c r="N1102" s="111">
        <f t="shared" ca="1" si="232"/>
        <v>21665.634568972011</v>
      </c>
      <c r="O1102" s="102">
        <f t="shared" ca="1" si="238"/>
        <v>108</v>
      </c>
      <c r="P1102" s="111">
        <f t="shared" ca="1" si="233"/>
        <v>183746.29633861335</v>
      </c>
      <c r="Q1102" s="102">
        <f t="shared" ca="1" si="239"/>
        <v>96</v>
      </c>
      <c r="R1102" s="110">
        <f t="shared" ca="1" si="240"/>
        <v>2</v>
      </c>
      <c r="S1102">
        <f t="shared" ca="1" si="234"/>
        <v>275</v>
      </c>
    </row>
    <row r="1103" spans="1:19">
      <c r="A1103" s="49">
        <v>1101</v>
      </c>
      <c r="B1103">
        <v>0</v>
      </c>
      <c r="C1103">
        <v>45</v>
      </c>
      <c r="D1103">
        <v>49</v>
      </c>
      <c r="E1103">
        <v>3000</v>
      </c>
      <c r="F1103">
        <v>3999</v>
      </c>
      <c r="G1103" s="61">
        <f t="shared" ca="1" si="228"/>
        <v>47</v>
      </c>
      <c r="H1103" s="114">
        <f t="shared" ca="1" si="229"/>
        <v>3035</v>
      </c>
      <c r="I1103" s="114" t="str">
        <f t="shared" ca="1" si="235"/>
        <v>China</v>
      </c>
      <c r="J1103" s="107">
        <f t="shared" ca="1" si="236"/>
        <v>394.55</v>
      </c>
      <c r="K1103" s="108">
        <f t="shared" ca="1" si="230"/>
        <v>94841.724024057374</v>
      </c>
      <c r="L1103" s="111">
        <f t="shared" ca="1" si="231"/>
        <v>564908.92817009916</v>
      </c>
      <c r="M1103" s="102">
        <f t="shared" ca="1" si="237"/>
        <v>24</v>
      </c>
      <c r="N1103" s="111">
        <f t="shared" ca="1" si="232"/>
        <v>16608.443433480501</v>
      </c>
      <c r="O1103" s="102">
        <f t="shared" ca="1" si="238"/>
        <v>96</v>
      </c>
      <c r="P1103" s="111">
        <f t="shared" ca="1" si="233"/>
        <v>129912.68661261427</v>
      </c>
      <c r="Q1103" s="102">
        <f t="shared" ca="1" si="239"/>
        <v>72</v>
      </c>
      <c r="R1103" s="110">
        <f t="shared" ca="1" si="240"/>
        <v>5</v>
      </c>
      <c r="S1103">
        <f t="shared" ca="1" si="234"/>
        <v>275</v>
      </c>
    </row>
    <row r="1104" spans="1:19">
      <c r="A1104" s="49">
        <v>1102</v>
      </c>
      <c r="B1104">
        <v>0</v>
      </c>
      <c r="C1104">
        <v>45</v>
      </c>
      <c r="D1104">
        <v>49</v>
      </c>
      <c r="E1104">
        <v>3000</v>
      </c>
      <c r="F1104">
        <v>3999</v>
      </c>
      <c r="G1104" s="61">
        <f t="shared" ca="1" si="228"/>
        <v>48</v>
      </c>
      <c r="H1104" s="114">
        <f t="shared" ca="1" si="229"/>
        <v>3311</v>
      </c>
      <c r="I1104" s="114" t="str">
        <f t="shared" ca="1" si="235"/>
        <v>Singapore</v>
      </c>
      <c r="J1104" s="107">
        <f t="shared" ca="1" si="236"/>
        <v>430.43</v>
      </c>
      <c r="K1104" s="108">
        <f t="shared" ca="1" si="230"/>
        <v>107332.32575843613</v>
      </c>
      <c r="L1104" s="111">
        <f t="shared" ca="1" si="231"/>
        <v>1203516.942937939</v>
      </c>
      <c r="M1104" s="102">
        <f t="shared" ca="1" si="237"/>
        <v>120</v>
      </c>
      <c r="N1104" s="111">
        <f t="shared" ca="1" si="232"/>
        <v>11469.609249153584</v>
      </c>
      <c r="O1104" s="102">
        <f t="shared" ca="1" si="238"/>
        <v>24</v>
      </c>
      <c r="P1104" s="111">
        <f t="shared" ca="1" si="233"/>
        <v>134582.75741241113</v>
      </c>
      <c r="Q1104" s="102">
        <f t="shared" ca="1" si="239"/>
        <v>60</v>
      </c>
      <c r="R1104" s="110">
        <f t="shared" ca="1" si="240"/>
        <v>7</v>
      </c>
      <c r="S1104">
        <f t="shared" ca="1" si="234"/>
        <v>287</v>
      </c>
    </row>
    <row r="1105" spans="1:19">
      <c r="A1105" s="49">
        <v>1103</v>
      </c>
      <c r="B1105">
        <v>0</v>
      </c>
      <c r="C1105">
        <v>45</v>
      </c>
      <c r="D1105">
        <v>49</v>
      </c>
      <c r="E1105">
        <v>3000</v>
      </c>
      <c r="F1105">
        <v>3999</v>
      </c>
      <c r="G1105" s="61">
        <f t="shared" ca="1" si="228"/>
        <v>46</v>
      </c>
      <c r="H1105" s="114">
        <f t="shared" ca="1" si="229"/>
        <v>3331</v>
      </c>
      <c r="I1105" s="114" t="str">
        <f t="shared" ca="1" si="235"/>
        <v>Singapore</v>
      </c>
      <c r="J1105" s="107">
        <f t="shared" ca="1" si="236"/>
        <v>433.03000000000003</v>
      </c>
      <c r="K1105" s="108">
        <f t="shared" ca="1" si="230"/>
        <v>100154.04939170591</v>
      </c>
      <c r="L1105" s="111">
        <f t="shared" ca="1" si="231"/>
        <v>839181.09024631628</v>
      </c>
      <c r="M1105" s="102">
        <f t="shared" ca="1" si="237"/>
        <v>72</v>
      </c>
      <c r="N1105" s="111">
        <f t="shared" ca="1" si="232"/>
        <v>12795.893925710694</v>
      </c>
      <c r="O1105" s="102">
        <f t="shared" ca="1" si="238"/>
        <v>48</v>
      </c>
      <c r="P1105" s="111">
        <f t="shared" ca="1" si="233"/>
        <v>190191.87333399901</v>
      </c>
      <c r="Q1105" s="102">
        <f t="shared" ca="1" si="239"/>
        <v>120</v>
      </c>
      <c r="R1105" s="110">
        <f t="shared" ca="1" si="240"/>
        <v>7</v>
      </c>
      <c r="S1105">
        <f t="shared" ca="1" si="234"/>
        <v>263</v>
      </c>
    </row>
    <row r="1106" spans="1:19">
      <c r="A1106" s="49">
        <v>1104</v>
      </c>
      <c r="B1106">
        <v>0</v>
      </c>
      <c r="C1106">
        <v>45</v>
      </c>
      <c r="D1106">
        <v>49</v>
      </c>
      <c r="E1106">
        <v>3000</v>
      </c>
      <c r="F1106">
        <v>3999</v>
      </c>
      <c r="G1106" s="61">
        <f t="shared" ca="1" si="228"/>
        <v>49</v>
      </c>
      <c r="H1106" s="114">
        <f t="shared" ca="1" si="229"/>
        <v>3321</v>
      </c>
      <c r="I1106" s="114" t="str">
        <f t="shared" ca="1" si="235"/>
        <v>China</v>
      </c>
      <c r="J1106" s="107">
        <f t="shared" ca="1" si="236"/>
        <v>431.73</v>
      </c>
      <c r="K1106" s="108">
        <f t="shared" ca="1" si="230"/>
        <v>111486.3531308583</v>
      </c>
      <c r="L1106" s="111">
        <f t="shared" ca="1" si="231"/>
        <v>1235586.6489650607</v>
      </c>
      <c r="M1106" s="102">
        <f t="shared" ca="1" si="237"/>
        <v>120</v>
      </c>
      <c r="N1106" s="111">
        <f t="shared" ca="1" si="232"/>
        <v>22240.559681371091</v>
      </c>
      <c r="O1106" s="102">
        <f t="shared" ca="1" si="238"/>
        <v>120</v>
      </c>
      <c r="P1106" s="111">
        <f t="shared" ca="1" si="233"/>
        <v>203871.79707923502</v>
      </c>
      <c r="Q1106" s="102">
        <f t="shared" ca="1" si="239"/>
        <v>120</v>
      </c>
      <c r="R1106" s="110">
        <f t="shared" ca="1" si="240"/>
        <v>6</v>
      </c>
      <c r="S1106">
        <f t="shared" ca="1" si="234"/>
        <v>299</v>
      </c>
    </row>
    <row r="1107" spans="1:19">
      <c r="A1107" s="49">
        <v>1105</v>
      </c>
      <c r="B1107">
        <v>0</v>
      </c>
      <c r="C1107">
        <v>45</v>
      </c>
      <c r="D1107">
        <v>49</v>
      </c>
      <c r="E1107">
        <v>3000</v>
      </c>
      <c r="F1107">
        <v>3999</v>
      </c>
      <c r="G1107" s="61">
        <f t="shared" ca="1" si="228"/>
        <v>49</v>
      </c>
      <c r="H1107" s="114">
        <f t="shared" ca="1" si="229"/>
        <v>3497</v>
      </c>
      <c r="I1107" s="114" t="str">
        <f t="shared" ca="1" si="235"/>
        <v>Singapore</v>
      </c>
      <c r="J1107" s="107">
        <f t="shared" ca="1" si="236"/>
        <v>454.61</v>
      </c>
      <c r="K1107" s="108">
        <f t="shared" ca="1" si="230"/>
        <v>117394.69343529402</v>
      </c>
      <c r="L1107" s="111">
        <f t="shared" ca="1" si="231"/>
        <v>1036136.9921887389</v>
      </c>
      <c r="M1107" s="102">
        <f t="shared" ca="1" si="237"/>
        <v>84</v>
      </c>
      <c r="N1107" s="111">
        <f t="shared" ca="1" si="232"/>
        <v>18650.4658593973</v>
      </c>
      <c r="O1107" s="102">
        <f t="shared" ca="1" si="238"/>
        <v>84</v>
      </c>
      <c r="P1107" s="111">
        <f t="shared" ca="1" si="233"/>
        <v>134978.35401975305</v>
      </c>
      <c r="Q1107" s="102">
        <f t="shared" ca="1" si="239"/>
        <v>48</v>
      </c>
      <c r="R1107" s="110">
        <f t="shared" ca="1" si="240"/>
        <v>1</v>
      </c>
      <c r="S1107">
        <f t="shared" ca="1" si="234"/>
        <v>299</v>
      </c>
    </row>
    <row r="1108" spans="1:19">
      <c r="A1108" s="49">
        <v>1106</v>
      </c>
      <c r="B1108">
        <v>0</v>
      </c>
      <c r="C1108">
        <v>45</v>
      </c>
      <c r="D1108">
        <v>49</v>
      </c>
      <c r="E1108">
        <v>3000</v>
      </c>
      <c r="F1108">
        <v>3999</v>
      </c>
      <c r="G1108" s="61">
        <f t="shared" ca="1" si="228"/>
        <v>46</v>
      </c>
      <c r="H1108" s="114">
        <f t="shared" ca="1" si="229"/>
        <v>3793</v>
      </c>
      <c r="I1108" s="114" t="str">
        <f t="shared" ca="1" si="235"/>
        <v>China</v>
      </c>
      <c r="J1108" s="107">
        <f t="shared" ca="1" si="236"/>
        <v>493.09000000000003</v>
      </c>
      <c r="K1108" s="108">
        <f t="shared" ca="1" si="230"/>
        <v>114045.12438989509</v>
      </c>
      <c r="L1108" s="111">
        <f t="shared" ca="1" si="231"/>
        <v>955573.06373589858</v>
      </c>
      <c r="M1108" s="102">
        <f t="shared" ca="1" si="237"/>
        <v>72</v>
      </c>
      <c r="N1108" s="111">
        <f t="shared" ca="1" si="232"/>
        <v>15841.654747679986</v>
      </c>
      <c r="O1108" s="102">
        <f t="shared" ca="1" si="238"/>
        <v>60</v>
      </c>
      <c r="P1108" s="111">
        <f t="shared" ca="1" si="233"/>
        <v>102971.97286227964</v>
      </c>
      <c r="Q1108" s="102">
        <f t="shared" ca="1" si="239"/>
        <v>12</v>
      </c>
      <c r="R1108" s="110">
        <f t="shared" ca="1" si="240"/>
        <v>2</v>
      </c>
      <c r="S1108">
        <f t="shared" ca="1" si="234"/>
        <v>263</v>
      </c>
    </row>
    <row r="1109" spans="1:19">
      <c r="A1109" s="49">
        <v>1107</v>
      </c>
      <c r="B1109">
        <v>1</v>
      </c>
      <c r="C1109">
        <v>45</v>
      </c>
      <c r="D1109">
        <v>49</v>
      </c>
      <c r="E1109">
        <v>4000</v>
      </c>
      <c r="F1109">
        <v>4999</v>
      </c>
      <c r="G1109" s="61">
        <f t="shared" ca="1" si="228"/>
        <v>49</v>
      </c>
      <c r="H1109" s="114">
        <f t="shared" ca="1" si="229"/>
        <v>4388</v>
      </c>
      <c r="I1109" s="114" t="str">
        <f t="shared" ca="1" si="235"/>
        <v>Singapore</v>
      </c>
      <c r="J1109" s="107">
        <f t="shared" ca="1" si="236"/>
        <v>570.44000000000005</v>
      </c>
      <c r="K1109" s="108">
        <f t="shared" ca="1" si="230"/>
        <v>147305.66622649992</v>
      </c>
      <c r="L1109" s="111">
        <f t="shared" ca="1" si="231"/>
        <v>1111800.0183316725</v>
      </c>
      <c r="M1109" s="102">
        <f t="shared" ca="1" si="237"/>
        <v>60</v>
      </c>
      <c r="N1109" s="111">
        <f t="shared" ca="1" si="232"/>
        <v>18476.668857108994</v>
      </c>
      <c r="O1109" s="102">
        <f t="shared" ca="1" si="238"/>
        <v>48</v>
      </c>
      <c r="P1109" s="111">
        <f t="shared" ca="1" si="233"/>
        <v>143855.62295789135</v>
      </c>
      <c r="Q1109" s="102">
        <f t="shared" ca="1" si="239"/>
        <v>24</v>
      </c>
      <c r="R1109" s="110">
        <f t="shared" ca="1" si="240"/>
        <v>6</v>
      </c>
      <c r="S1109">
        <f t="shared" ca="1" si="234"/>
        <v>299</v>
      </c>
    </row>
    <row r="1110" spans="1:19">
      <c r="A1110" s="49">
        <v>1108</v>
      </c>
      <c r="B1110">
        <v>1</v>
      </c>
      <c r="C1110">
        <v>45</v>
      </c>
      <c r="D1110">
        <v>49</v>
      </c>
      <c r="E1110">
        <v>4000</v>
      </c>
      <c r="F1110">
        <v>4999</v>
      </c>
      <c r="G1110" s="61">
        <f t="shared" ca="1" si="228"/>
        <v>46</v>
      </c>
      <c r="H1110" s="114">
        <f t="shared" ca="1" si="229"/>
        <v>4700</v>
      </c>
      <c r="I1110" s="114" t="str">
        <f t="shared" ca="1" si="235"/>
        <v>Malaysia</v>
      </c>
      <c r="J1110" s="107">
        <f t="shared" ca="1" si="236"/>
        <v>611</v>
      </c>
      <c r="K1110" s="108">
        <f t="shared" ca="1" si="230"/>
        <v>141316.1309339591</v>
      </c>
      <c r="L1110" s="111">
        <f t="shared" ca="1" si="231"/>
        <v>1184074.189179732</v>
      </c>
      <c r="M1110" s="102">
        <f t="shared" ca="1" si="237"/>
        <v>72</v>
      </c>
      <c r="N1110" s="111">
        <f t="shared" ca="1" si="232"/>
        <v>29275.460975512528</v>
      </c>
      <c r="O1110" s="102">
        <f t="shared" ca="1" si="238"/>
        <v>120</v>
      </c>
      <c r="P1110" s="111">
        <f t="shared" ca="1" si="233"/>
        <v>268358.39227553154</v>
      </c>
      <c r="Q1110" s="102">
        <f t="shared" ca="1" si="239"/>
        <v>120</v>
      </c>
      <c r="R1110" s="110">
        <f t="shared" ca="1" si="240"/>
        <v>3</v>
      </c>
      <c r="S1110">
        <f t="shared" ca="1" si="234"/>
        <v>263</v>
      </c>
    </row>
    <row r="1111" spans="1:19">
      <c r="A1111" s="49">
        <v>1109</v>
      </c>
      <c r="B1111">
        <v>1</v>
      </c>
      <c r="C1111">
        <v>45</v>
      </c>
      <c r="D1111">
        <v>49</v>
      </c>
      <c r="E1111">
        <v>4000</v>
      </c>
      <c r="F1111">
        <v>4999</v>
      </c>
      <c r="G1111" s="61">
        <f t="shared" ca="1" si="228"/>
        <v>45</v>
      </c>
      <c r="H1111" s="114">
        <f t="shared" ca="1" si="229"/>
        <v>4461</v>
      </c>
      <c r="I1111" s="114" t="str">
        <f t="shared" ca="1" si="235"/>
        <v>Malaysia</v>
      </c>
      <c r="J1111" s="107">
        <f t="shared" ca="1" si="236"/>
        <v>579.93000000000006</v>
      </c>
      <c r="K1111" s="108">
        <f t="shared" ca="1" si="230"/>
        <v>128791.29529490149</v>
      </c>
      <c r="L1111" s="111">
        <f t="shared" ca="1" si="231"/>
        <v>1390131.2575144893</v>
      </c>
      <c r="M1111" s="102">
        <f t="shared" ca="1" si="237"/>
        <v>108</v>
      </c>
      <c r="N1111" s="111">
        <f t="shared" ca="1" si="232"/>
        <v>21303.314090132029</v>
      </c>
      <c r="O1111" s="102">
        <f t="shared" ca="1" si="238"/>
        <v>84</v>
      </c>
      <c r="P1111" s="111">
        <f t="shared" ca="1" si="233"/>
        <v>229371.65748989079</v>
      </c>
      <c r="Q1111" s="102">
        <f t="shared" ca="1" si="239"/>
        <v>108</v>
      </c>
      <c r="R1111" s="110">
        <f t="shared" ca="1" si="240"/>
        <v>1</v>
      </c>
      <c r="S1111">
        <f t="shared" ca="1" si="234"/>
        <v>251</v>
      </c>
    </row>
    <row r="1112" spans="1:19">
      <c r="A1112" s="49">
        <v>1110</v>
      </c>
      <c r="B1112">
        <v>1</v>
      </c>
      <c r="C1112">
        <v>45</v>
      </c>
      <c r="D1112">
        <v>49</v>
      </c>
      <c r="E1112">
        <v>4000</v>
      </c>
      <c r="F1112">
        <v>4999</v>
      </c>
      <c r="G1112" s="61">
        <f t="shared" ca="1" si="228"/>
        <v>48</v>
      </c>
      <c r="H1112" s="114">
        <f t="shared" ca="1" si="229"/>
        <v>4637</v>
      </c>
      <c r="I1112" s="114" t="str">
        <f t="shared" ca="1" si="235"/>
        <v>Singapore</v>
      </c>
      <c r="J1112" s="107">
        <f t="shared" ca="1" si="236"/>
        <v>602.81000000000006</v>
      </c>
      <c r="K1112" s="108">
        <f t="shared" ca="1" si="230"/>
        <v>150317.12308724501</v>
      </c>
      <c r="L1112" s="111">
        <f t="shared" ca="1" si="231"/>
        <v>970216.65729717107</v>
      </c>
      <c r="M1112" s="102">
        <f t="shared" ca="1" si="237"/>
        <v>36</v>
      </c>
      <c r="N1112" s="111">
        <f t="shared" ca="1" si="232"/>
        <v>20561.552273293441</v>
      </c>
      <c r="O1112" s="102">
        <f t="shared" ca="1" si="238"/>
        <v>60</v>
      </c>
      <c r="P1112" s="111">
        <f t="shared" ca="1" si="233"/>
        <v>173812.90786127807</v>
      </c>
      <c r="Q1112" s="102">
        <f t="shared" ca="1" si="239"/>
        <v>48</v>
      </c>
      <c r="R1112" s="110">
        <f t="shared" ca="1" si="240"/>
        <v>3</v>
      </c>
      <c r="S1112">
        <f t="shared" ca="1" si="234"/>
        <v>287</v>
      </c>
    </row>
    <row r="1113" spans="1:19">
      <c r="A1113" s="49">
        <v>1111</v>
      </c>
      <c r="B1113">
        <v>1</v>
      </c>
      <c r="C1113">
        <v>45</v>
      </c>
      <c r="D1113">
        <v>49</v>
      </c>
      <c r="E1113">
        <v>4000</v>
      </c>
      <c r="F1113">
        <v>4999</v>
      </c>
      <c r="G1113" s="61">
        <f t="shared" ca="1" si="228"/>
        <v>45</v>
      </c>
      <c r="H1113" s="114">
        <f t="shared" ca="1" si="229"/>
        <v>4586</v>
      </c>
      <c r="I1113" s="114" t="str">
        <f t="shared" ca="1" si="235"/>
        <v>China</v>
      </c>
      <c r="J1113" s="107">
        <f t="shared" ca="1" si="236"/>
        <v>596.18000000000006</v>
      </c>
      <c r="K1113" s="108">
        <f t="shared" ca="1" si="230"/>
        <v>132400.10764905138</v>
      </c>
      <c r="L1113" s="111">
        <f t="shared" ca="1" si="231"/>
        <v>1546216.9764174114</v>
      </c>
      <c r="M1113" s="102">
        <f t="shared" ca="1" si="237"/>
        <v>120</v>
      </c>
      <c r="N1113" s="111">
        <f t="shared" ca="1" si="232"/>
        <v>27831.905575513407</v>
      </c>
      <c r="O1113" s="102">
        <f t="shared" ca="1" si="238"/>
        <v>120</v>
      </c>
      <c r="P1113" s="111">
        <f t="shared" ca="1" si="233"/>
        <v>217698.16898385156</v>
      </c>
      <c r="Q1113" s="102">
        <f t="shared" ca="1" si="239"/>
        <v>96</v>
      </c>
      <c r="R1113" s="110">
        <f t="shared" ca="1" si="240"/>
        <v>1</v>
      </c>
      <c r="S1113">
        <f t="shared" ca="1" si="234"/>
        <v>251</v>
      </c>
    </row>
    <row r="1114" spans="1:19">
      <c r="A1114" s="49">
        <v>1112</v>
      </c>
      <c r="B1114">
        <v>1</v>
      </c>
      <c r="C1114">
        <v>45</v>
      </c>
      <c r="D1114">
        <v>49</v>
      </c>
      <c r="E1114">
        <v>4000</v>
      </c>
      <c r="F1114">
        <v>4999</v>
      </c>
      <c r="G1114" s="61">
        <f t="shared" ca="1" si="228"/>
        <v>48</v>
      </c>
      <c r="H1114" s="114">
        <f t="shared" ca="1" si="229"/>
        <v>4037</v>
      </c>
      <c r="I1114" s="114" t="str">
        <f t="shared" ca="1" si="235"/>
        <v>China</v>
      </c>
      <c r="J1114" s="107">
        <f t="shared" ca="1" si="236"/>
        <v>524.81000000000006</v>
      </c>
      <c r="K1114" s="108">
        <f t="shared" ca="1" si="230"/>
        <v>130866.98854932244</v>
      </c>
      <c r="L1114" s="111">
        <f t="shared" ca="1" si="231"/>
        <v>1467411.0234492477</v>
      </c>
      <c r="M1114" s="102">
        <f t="shared" ca="1" si="237"/>
        <v>120</v>
      </c>
      <c r="N1114" s="111">
        <f t="shared" ca="1" si="232"/>
        <v>16507.915596745064</v>
      </c>
      <c r="O1114" s="102">
        <f t="shared" ca="1" si="238"/>
        <v>48</v>
      </c>
      <c r="P1114" s="111">
        <f t="shared" ca="1" si="233"/>
        <v>224429.62925887934</v>
      </c>
      <c r="Q1114" s="102">
        <f t="shared" ca="1" si="239"/>
        <v>108</v>
      </c>
      <c r="R1114" s="110">
        <f t="shared" ca="1" si="240"/>
        <v>1</v>
      </c>
      <c r="S1114">
        <f t="shared" ca="1" si="234"/>
        <v>287</v>
      </c>
    </row>
    <row r="1115" spans="1:19">
      <c r="A1115" s="49">
        <v>1113</v>
      </c>
      <c r="B1115">
        <v>1</v>
      </c>
      <c r="C1115">
        <v>45</v>
      </c>
      <c r="D1115">
        <v>49</v>
      </c>
      <c r="E1115">
        <v>4000</v>
      </c>
      <c r="F1115">
        <v>4999</v>
      </c>
      <c r="G1115" s="61">
        <f t="shared" ca="1" si="228"/>
        <v>45</v>
      </c>
      <c r="H1115" s="114">
        <f t="shared" ca="1" si="229"/>
        <v>4272</v>
      </c>
      <c r="I1115" s="114" t="str">
        <f t="shared" ca="1" si="235"/>
        <v>China</v>
      </c>
      <c r="J1115" s="107">
        <f t="shared" ca="1" si="236"/>
        <v>555.36</v>
      </c>
      <c r="K1115" s="108">
        <f t="shared" ca="1" si="230"/>
        <v>123334.77101542683</v>
      </c>
      <c r="L1115" s="111">
        <f t="shared" ca="1" si="231"/>
        <v>881763.31703692954</v>
      </c>
      <c r="M1115" s="102">
        <f t="shared" ca="1" si="237"/>
        <v>48</v>
      </c>
      <c r="N1115" s="111">
        <f t="shared" ca="1" si="232"/>
        <v>20400.752699628789</v>
      </c>
      <c r="O1115" s="102">
        <f t="shared" ca="1" si="238"/>
        <v>84</v>
      </c>
      <c r="P1115" s="111">
        <f t="shared" ca="1" si="233"/>
        <v>111587.85084108179</v>
      </c>
      <c r="Q1115" s="102">
        <f t="shared" ca="1" si="239"/>
        <v>12</v>
      </c>
      <c r="R1115" s="110">
        <f t="shared" ca="1" si="240"/>
        <v>3</v>
      </c>
      <c r="S1115">
        <f t="shared" ca="1" si="234"/>
        <v>251</v>
      </c>
    </row>
    <row r="1116" spans="1:19">
      <c r="A1116" s="49">
        <v>1114</v>
      </c>
      <c r="B1116">
        <v>1</v>
      </c>
      <c r="C1116">
        <v>45</v>
      </c>
      <c r="D1116">
        <v>49</v>
      </c>
      <c r="E1116">
        <v>4000</v>
      </c>
      <c r="F1116">
        <v>4999</v>
      </c>
      <c r="G1116" s="61">
        <f t="shared" ca="1" si="228"/>
        <v>45</v>
      </c>
      <c r="H1116" s="114">
        <f t="shared" ca="1" si="229"/>
        <v>4544</v>
      </c>
      <c r="I1116" s="114" t="str">
        <f t="shared" ca="1" si="235"/>
        <v>Malaysia</v>
      </c>
      <c r="J1116" s="107">
        <f t="shared" ca="1" si="236"/>
        <v>590.72</v>
      </c>
      <c r="K1116" s="108">
        <f t="shared" ca="1" si="230"/>
        <v>131187.54669805701</v>
      </c>
      <c r="L1116" s="111">
        <f t="shared" ca="1" si="231"/>
        <v>1110303.5030620047</v>
      </c>
      <c r="M1116" s="102">
        <f t="shared" ca="1" si="237"/>
        <v>72</v>
      </c>
      <c r="N1116" s="111">
        <f t="shared" ca="1" si="232"/>
        <v>21699.677028818638</v>
      </c>
      <c r="O1116" s="102">
        <f t="shared" ca="1" si="238"/>
        <v>84</v>
      </c>
      <c r="P1116" s="111">
        <f t="shared" ca="1" si="233"/>
        <v>252789.28047071924</v>
      </c>
      <c r="Q1116" s="102">
        <f t="shared" ca="1" si="239"/>
        <v>120</v>
      </c>
      <c r="R1116" s="110">
        <f t="shared" ca="1" si="240"/>
        <v>6</v>
      </c>
      <c r="S1116">
        <f t="shared" ca="1" si="234"/>
        <v>251</v>
      </c>
    </row>
    <row r="1117" spans="1:19">
      <c r="A1117" s="49">
        <v>1115</v>
      </c>
      <c r="B1117">
        <v>1</v>
      </c>
      <c r="C1117">
        <v>45</v>
      </c>
      <c r="D1117">
        <v>49</v>
      </c>
      <c r="E1117">
        <v>4000</v>
      </c>
      <c r="F1117">
        <v>4999</v>
      </c>
      <c r="G1117" s="61">
        <f t="shared" ca="1" si="228"/>
        <v>45</v>
      </c>
      <c r="H1117" s="114">
        <f t="shared" ca="1" si="229"/>
        <v>4509</v>
      </c>
      <c r="I1117" s="114" t="str">
        <f t="shared" ca="1" si="235"/>
        <v>Singapore</v>
      </c>
      <c r="J1117" s="107">
        <f t="shared" ca="1" si="236"/>
        <v>586.17000000000007</v>
      </c>
      <c r="K1117" s="108">
        <f t="shared" ca="1" si="230"/>
        <v>130177.07923889506</v>
      </c>
      <c r="L1117" s="111">
        <f t="shared" ca="1" si="231"/>
        <v>1013347.6811104817</v>
      </c>
      <c r="M1117" s="102">
        <f t="shared" ca="1" si="237"/>
        <v>60</v>
      </c>
      <c r="N1117" s="111">
        <f t="shared" ca="1" si="232"/>
        <v>19831.525729647547</v>
      </c>
      <c r="O1117" s="102">
        <f t="shared" ca="1" si="238"/>
        <v>72</v>
      </c>
      <c r="P1117" s="111">
        <f t="shared" ca="1" si="233"/>
        <v>231839.67801432809</v>
      </c>
      <c r="Q1117" s="102">
        <f t="shared" ca="1" si="239"/>
        <v>108</v>
      </c>
      <c r="R1117" s="110">
        <f t="shared" ca="1" si="240"/>
        <v>4</v>
      </c>
      <c r="S1117">
        <f t="shared" ca="1" si="234"/>
        <v>251</v>
      </c>
    </row>
    <row r="1118" spans="1:19">
      <c r="A1118" s="49">
        <v>1116</v>
      </c>
      <c r="B1118">
        <v>1</v>
      </c>
      <c r="C1118">
        <v>45</v>
      </c>
      <c r="D1118">
        <v>49</v>
      </c>
      <c r="E1118">
        <v>4000</v>
      </c>
      <c r="F1118">
        <v>4999</v>
      </c>
      <c r="G1118" s="61">
        <f t="shared" ca="1" si="228"/>
        <v>46</v>
      </c>
      <c r="H1118" s="114">
        <f t="shared" ca="1" si="229"/>
        <v>4355</v>
      </c>
      <c r="I1118" s="114" t="str">
        <f t="shared" ca="1" si="235"/>
        <v>Malaysia</v>
      </c>
      <c r="J1118" s="107">
        <f t="shared" ca="1" si="236"/>
        <v>566.15</v>
      </c>
      <c r="K1118" s="108">
        <f t="shared" ca="1" si="230"/>
        <v>130942.92557816848</v>
      </c>
      <c r="L1118" s="111">
        <f t="shared" ca="1" si="231"/>
        <v>929419.22756713128</v>
      </c>
      <c r="M1118" s="102">
        <f t="shared" ca="1" si="237"/>
        <v>48</v>
      </c>
      <c r="N1118" s="111">
        <f t="shared" ca="1" si="232"/>
        <v>19748.845891446632</v>
      </c>
      <c r="O1118" s="102">
        <f t="shared" ca="1" si="238"/>
        <v>72</v>
      </c>
      <c r="P1118" s="111">
        <f t="shared" ca="1" si="233"/>
        <v>166731.36274883768</v>
      </c>
      <c r="Q1118" s="102">
        <f t="shared" ca="1" si="239"/>
        <v>60</v>
      </c>
      <c r="R1118" s="110">
        <f t="shared" ca="1" si="240"/>
        <v>4</v>
      </c>
      <c r="S1118">
        <f t="shared" ca="1" si="234"/>
        <v>263</v>
      </c>
    </row>
    <row r="1119" spans="1:19">
      <c r="A1119" s="49">
        <v>1117</v>
      </c>
      <c r="B1119">
        <v>1</v>
      </c>
      <c r="C1119">
        <v>45</v>
      </c>
      <c r="D1119">
        <v>49</v>
      </c>
      <c r="E1119">
        <v>4000</v>
      </c>
      <c r="F1119">
        <v>4999</v>
      </c>
      <c r="G1119" s="61">
        <f t="shared" ca="1" si="228"/>
        <v>47</v>
      </c>
      <c r="H1119" s="114">
        <f t="shared" ca="1" si="229"/>
        <v>4981</v>
      </c>
      <c r="I1119" s="114" t="str">
        <f t="shared" ca="1" si="235"/>
        <v>Singapore</v>
      </c>
      <c r="J1119" s="107">
        <f t="shared" ca="1" si="236"/>
        <v>647.53</v>
      </c>
      <c r="K1119" s="108">
        <f t="shared" ca="1" si="230"/>
        <v>155652.92499631952</v>
      </c>
      <c r="L1119" s="111">
        <f t="shared" ca="1" si="231"/>
        <v>1292187.2937295823</v>
      </c>
      <c r="M1119" s="102">
        <f t="shared" ca="1" si="237"/>
        <v>72</v>
      </c>
      <c r="N1119" s="111">
        <f t="shared" ca="1" si="232"/>
        <v>21449.1266679256</v>
      </c>
      <c r="O1119" s="102">
        <f t="shared" ca="1" si="238"/>
        <v>60</v>
      </c>
      <c r="P1119" s="111">
        <f t="shared" ca="1" si="233"/>
        <v>196616.99445598465</v>
      </c>
      <c r="Q1119" s="102">
        <f t="shared" ca="1" si="239"/>
        <v>60</v>
      </c>
      <c r="R1119" s="110">
        <f t="shared" ca="1" si="240"/>
        <v>7</v>
      </c>
      <c r="S1119">
        <f t="shared" ca="1" si="234"/>
        <v>275</v>
      </c>
    </row>
    <row r="1120" spans="1:19">
      <c r="A1120" s="49">
        <v>1118</v>
      </c>
      <c r="B1120">
        <v>1</v>
      </c>
      <c r="C1120">
        <v>45</v>
      </c>
      <c r="D1120">
        <v>49</v>
      </c>
      <c r="E1120">
        <v>4000</v>
      </c>
      <c r="F1120">
        <v>4999</v>
      </c>
      <c r="G1120" s="61">
        <f t="shared" ca="1" si="228"/>
        <v>49</v>
      </c>
      <c r="H1120" s="114">
        <f t="shared" ca="1" si="229"/>
        <v>4917</v>
      </c>
      <c r="I1120" s="114" t="str">
        <f t="shared" ca="1" si="235"/>
        <v>China</v>
      </c>
      <c r="J1120" s="107">
        <f t="shared" ca="1" si="236"/>
        <v>639.21</v>
      </c>
      <c r="K1120" s="108">
        <f t="shared" ca="1" si="230"/>
        <v>165064.2572551732</v>
      </c>
      <c r="L1120" s="111">
        <f t="shared" ca="1" si="231"/>
        <v>1347914.9950227186</v>
      </c>
      <c r="M1120" s="102">
        <f t="shared" ca="1" si="237"/>
        <v>72</v>
      </c>
      <c r="N1120" s="111">
        <f t="shared" ca="1" si="232"/>
        <v>22425.016504663392</v>
      </c>
      <c r="O1120" s="102">
        <f t="shared" ca="1" si="238"/>
        <v>60</v>
      </c>
      <c r="P1120" s="111">
        <f t="shared" ca="1" si="233"/>
        <v>240384.07848089363</v>
      </c>
      <c r="Q1120" s="102">
        <f t="shared" ca="1" si="239"/>
        <v>84</v>
      </c>
      <c r="R1120" s="110">
        <f t="shared" ca="1" si="240"/>
        <v>4</v>
      </c>
      <c r="S1120">
        <f t="shared" ca="1" si="234"/>
        <v>299</v>
      </c>
    </row>
    <row r="1121" spans="1:19">
      <c r="A1121" s="49">
        <v>1119</v>
      </c>
      <c r="B1121">
        <v>0</v>
      </c>
      <c r="C1121">
        <v>45</v>
      </c>
      <c r="D1121">
        <v>49</v>
      </c>
      <c r="E1121">
        <v>4000</v>
      </c>
      <c r="F1121">
        <v>4999</v>
      </c>
      <c r="G1121" s="61">
        <f t="shared" ca="1" si="228"/>
        <v>47</v>
      </c>
      <c r="H1121" s="114">
        <f t="shared" ca="1" si="229"/>
        <v>4847</v>
      </c>
      <c r="I1121" s="114" t="str">
        <f t="shared" ca="1" si="235"/>
        <v>Singapore</v>
      </c>
      <c r="J1121" s="107">
        <f t="shared" ca="1" si="236"/>
        <v>630.11</v>
      </c>
      <c r="K1121" s="108">
        <f t="shared" ca="1" si="230"/>
        <v>151465.51444632819</v>
      </c>
      <c r="L1121" s="111">
        <f t="shared" ca="1" si="231"/>
        <v>1719821.8762687827</v>
      </c>
      <c r="M1121" s="102">
        <f t="shared" ca="1" si="237"/>
        <v>120</v>
      </c>
      <c r="N1121" s="111">
        <f t="shared" ca="1" si="232"/>
        <v>22633.642366739841</v>
      </c>
      <c r="O1121" s="102">
        <f t="shared" ca="1" si="238"/>
        <v>72</v>
      </c>
      <c r="P1121" s="111">
        <f t="shared" ca="1" si="233"/>
        <v>148859.55184470431</v>
      </c>
      <c r="Q1121" s="102">
        <f t="shared" ca="1" si="239"/>
        <v>24</v>
      </c>
      <c r="R1121" s="110">
        <f t="shared" ca="1" si="240"/>
        <v>4</v>
      </c>
      <c r="S1121">
        <f t="shared" ca="1" si="234"/>
        <v>275</v>
      </c>
    </row>
    <row r="1122" spans="1:19">
      <c r="A1122" s="49">
        <v>1120</v>
      </c>
      <c r="B1122">
        <v>0</v>
      </c>
      <c r="C1122">
        <v>45</v>
      </c>
      <c r="D1122">
        <v>49</v>
      </c>
      <c r="E1122">
        <v>4000</v>
      </c>
      <c r="F1122">
        <v>4999</v>
      </c>
      <c r="G1122" s="61">
        <f t="shared" ca="1" si="228"/>
        <v>46</v>
      </c>
      <c r="H1122" s="114">
        <f t="shared" ca="1" si="229"/>
        <v>4738</v>
      </c>
      <c r="I1122" s="114" t="str">
        <f t="shared" ca="1" si="235"/>
        <v>Malaysia</v>
      </c>
      <c r="J1122" s="107">
        <f t="shared" ca="1" si="236"/>
        <v>615.94000000000005</v>
      </c>
      <c r="K1122" s="108">
        <f t="shared" ca="1" si="230"/>
        <v>142458.68688619111</v>
      </c>
      <c r="L1122" s="111">
        <f t="shared" ca="1" si="231"/>
        <v>1294396.9448308339</v>
      </c>
      <c r="M1122" s="102">
        <f t="shared" ca="1" si="237"/>
        <v>84</v>
      </c>
      <c r="N1122" s="111">
        <f t="shared" ca="1" si="232"/>
        <v>21485.655989362607</v>
      </c>
      <c r="O1122" s="102">
        <f t="shared" ca="1" si="238"/>
        <v>72</v>
      </c>
      <c r="P1122" s="111">
        <f t="shared" ca="1" si="233"/>
        <v>166840.88852701636</v>
      </c>
      <c r="Q1122" s="102">
        <f t="shared" ca="1" si="239"/>
        <v>48</v>
      </c>
      <c r="R1122" s="110">
        <f t="shared" ca="1" si="240"/>
        <v>4</v>
      </c>
      <c r="S1122">
        <f t="shared" ca="1" si="234"/>
        <v>263</v>
      </c>
    </row>
    <row r="1123" spans="1:19">
      <c r="A1123" s="49">
        <v>1121</v>
      </c>
      <c r="B1123">
        <v>0</v>
      </c>
      <c r="C1123">
        <v>45</v>
      </c>
      <c r="D1123">
        <v>49</v>
      </c>
      <c r="E1123">
        <v>4000</v>
      </c>
      <c r="F1123">
        <v>4999</v>
      </c>
      <c r="G1123" s="61">
        <f t="shared" ca="1" si="228"/>
        <v>46</v>
      </c>
      <c r="H1123" s="114">
        <f t="shared" ca="1" si="229"/>
        <v>4001</v>
      </c>
      <c r="I1123" s="114" t="str">
        <f t="shared" ca="1" si="235"/>
        <v>Singapore</v>
      </c>
      <c r="J1123" s="107">
        <f t="shared" ca="1" si="236"/>
        <v>520.13</v>
      </c>
      <c r="K1123" s="108">
        <f t="shared" ca="1" si="230"/>
        <v>120299.11486527028</v>
      </c>
      <c r="L1123" s="111">
        <f t="shared" ca="1" si="231"/>
        <v>1007974.6448740653</v>
      </c>
      <c r="M1123" s="102">
        <f t="shared" ca="1" si="237"/>
        <v>72</v>
      </c>
      <c r="N1123" s="111">
        <f t="shared" ca="1" si="232"/>
        <v>12944.139960048073</v>
      </c>
      <c r="O1123" s="102">
        <f t="shared" ca="1" si="238"/>
        <v>24</v>
      </c>
      <c r="P1123" s="111">
        <f t="shared" ca="1" si="233"/>
        <v>140888.64394187261</v>
      </c>
      <c r="Q1123" s="102">
        <f t="shared" ca="1" si="239"/>
        <v>48</v>
      </c>
      <c r="R1123" s="110">
        <f t="shared" ca="1" si="240"/>
        <v>6</v>
      </c>
      <c r="S1123">
        <f t="shared" ca="1" si="234"/>
        <v>263</v>
      </c>
    </row>
    <row r="1124" spans="1:19">
      <c r="A1124" s="49">
        <v>1122</v>
      </c>
      <c r="B1124">
        <v>0</v>
      </c>
      <c r="C1124">
        <v>45</v>
      </c>
      <c r="D1124">
        <v>49</v>
      </c>
      <c r="E1124">
        <v>4000</v>
      </c>
      <c r="F1124">
        <v>4999</v>
      </c>
      <c r="G1124" s="61">
        <f t="shared" ca="1" si="228"/>
        <v>45</v>
      </c>
      <c r="H1124" s="114">
        <f t="shared" ca="1" si="229"/>
        <v>4044</v>
      </c>
      <c r="I1124" s="114" t="str">
        <f t="shared" ca="1" si="235"/>
        <v>Singapore</v>
      </c>
      <c r="J1124" s="107">
        <f t="shared" ca="1" si="236"/>
        <v>525.72</v>
      </c>
      <c r="K1124" s="108">
        <f t="shared" ca="1" si="230"/>
        <v>116752.29728145743</v>
      </c>
      <c r="L1124" s="111">
        <f t="shared" ca="1" si="231"/>
        <v>1163450.5482703561</v>
      </c>
      <c r="M1124" s="102">
        <f t="shared" ca="1" si="237"/>
        <v>96</v>
      </c>
      <c r="N1124" s="111">
        <f t="shared" ca="1" si="232"/>
        <v>12611.841931434488</v>
      </c>
      <c r="O1124" s="102">
        <f t="shared" ca="1" si="238"/>
        <v>24</v>
      </c>
      <c r="P1124" s="111">
        <f t="shared" ca="1" si="233"/>
        <v>115608.55103814948</v>
      </c>
      <c r="Q1124" s="102">
        <f t="shared" ca="1" si="239"/>
        <v>24</v>
      </c>
      <c r="R1124" s="110">
        <f t="shared" ca="1" si="240"/>
        <v>7</v>
      </c>
      <c r="S1124">
        <f t="shared" ca="1" si="234"/>
        <v>251</v>
      </c>
    </row>
    <row r="1125" spans="1:19">
      <c r="A1125" s="49">
        <v>1123</v>
      </c>
      <c r="B1125">
        <v>0</v>
      </c>
      <c r="C1125">
        <v>45</v>
      </c>
      <c r="D1125">
        <v>49</v>
      </c>
      <c r="E1125">
        <v>4000</v>
      </c>
      <c r="F1125">
        <v>4999</v>
      </c>
      <c r="G1125" s="61">
        <f t="shared" ca="1" si="228"/>
        <v>46</v>
      </c>
      <c r="H1125" s="114">
        <f t="shared" ca="1" si="229"/>
        <v>4816</v>
      </c>
      <c r="I1125" s="114" t="str">
        <f t="shared" ca="1" si="235"/>
        <v>Malaysia</v>
      </c>
      <c r="J1125" s="107">
        <f t="shared" ca="1" si="236"/>
        <v>626.08000000000004</v>
      </c>
      <c r="K1125" s="108">
        <f t="shared" ca="1" si="230"/>
        <v>144803.93331445684</v>
      </c>
      <c r="L1125" s="111">
        <f t="shared" ca="1" si="231"/>
        <v>1541889.1040903055</v>
      </c>
      <c r="M1125" s="102">
        <f t="shared" ca="1" si="237"/>
        <v>108</v>
      </c>
      <c r="N1125" s="111">
        <f t="shared" ca="1" si="232"/>
        <v>21839.366662045231</v>
      </c>
      <c r="O1125" s="102">
        <f t="shared" ca="1" si="238"/>
        <v>72</v>
      </c>
      <c r="P1125" s="111">
        <f t="shared" ca="1" si="233"/>
        <v>217091.51292536384</v>
      </c>
      <c r="Q1125" s="102">
        <f t="shared" ca="1" si="239"/>
        <v>84</v>
      </c>
      <c r="R1125" s="110">
        <f t="shared" ca="1" si="240"/>
        <v>4</v>
      </c>
      <c r="S1125">
        <f t="shared" ca="1" si="234"/>
        <v>263</v>
      </c>
    </row>
    <row r="1126" spans="1:19">
      <c r="A1126" s="49">
        <v>1124</v>
      </c>
      <c r="B1126">
        <v>0</v>
      </c>
      <c r="C1126">
        <v>45</v>
      </c>
      <c r="D1126">
        <v>49</v>
      </c>
      <c r="E1126">
        <v>4000</v>
      </c>
      <c r="F1126">
        <v>4999</v>
      </c>
      <c r="G1126" s="61">
        <f t="shared" ca="1" si="228"/>
        <v>47</v>
      </c>
      <c r="H1126" s="114">
        <f t="shared" ca="1" si="229"/>
        <v>4827</v>
      </c>
      <c r="I1126" s="114" t="str">
        <f t="shared" ca="1" si="235"/>
        <v>Malaysia</v>
      </c>
      <c r="J1126" s="107">
        <f t="shared" ca="1" si="236"/>
        <v>627.51</v>
      </c>
      <c r="K1126" s="108">
        <f t="shared" ca="1" si="230"/>
        <v>150840.52779707575</v>
      </c>
      <c r="L1126" s="111">
        <f t="shared" ca="1" si="231"/>
        <v>898456.4732379138</v>
      </c>
      <c r="M1126" s="102">
        <f t="shared" ca="1" si="237"/>
        <v>24</v>
      </c>
      <c r="N1126" s="111">
        <f t="shared" ca="1" si="232"/>
        <v>19144.222987878216</v>
      </c>
      <c r="O1126" s="102">
        <f t="shared" ca="1" si="238"/>
        <v>48</v>
      </c>
      <c r="P1126" s="111">
        <f t="shared" ca="1" si="233"/>
        <v>242135.78280821361</v>
      </c>
      <c r="Q1126" s="102">
        <f t="shared" ca="1" si="239"/>
        <v>96</v>
      </c>
      <c r="R1126" s="110">
        <f t="shared" ca="1" si="240"/>
        <v>2</v>
      </c>
      <c r="S1126">
        <f t="shared" ca="1" si="234"/>
        <v>275</v>
      </c>
    </row>
    <row r="1127" spans="1:19">
      <c r="A1127" s="49">
        <v>1125</v>
      </c>
      <c r="B1127">
        <v>0</v>
      </c>
      <c r="C1127">
        <v>45</v>
      </c>
      <c r="D1127">
        <v>49</v>
      </c>
      <c r="E1127">
        <v>4000</v>
      </c>
      <c r="F1127">
        <v>4999</v>
      </c>
      <c r="G1127" s="61">
        <f t="shared" ca="1" si="228"/>
        <v>45</v>
      </c>
      <c r="H1127" s="114">
        <f t="shared" ca="1" si="229"/>
        <v>4577</v>
      </c>
      <c r="I1127" s="114" t="str">
        <f t="shared" ca="1" si="235"/>
        <v>Malaysia</v>
      </c>
      <c r="J1127" s="107">
        <f t="shared" ca="1" si="236"/>
        <v>595.01</v>
      </c>
      <c r="K1127" s="108">
        <f t="shared" ca="1" si="230"/>
        <v>132140.2731595526</v>
      </c>
      <c r="L1127" s="111">
        <f t="shared" ca="1" si="231"/>
        <v>1426279.0328724096</v>
      </c>
      <c r="M1127" s="102">
        <f t="shared" ca="1" si="237"/>
        <v>108</v>
      </c>
      <c r="N1127" s="111">
        <f t="shared" ca="1" si="232"/>
        <v>17004.904643587193</v>
      </c>
      <c r="O1127" s="102">
        <f t="shared" ca="1" si="238"/>
        <v>48</v>
      </c>
      <c r="P1127" s="111">
        <f t="shared" ca="1" si="233"/>
        <v>184530.53631820893</v>
      </c>
      <c r="Q1127" s="102">
        <f t="shared" ca="1" si="239"/>
        <v>72</v>
      </c>
      <c r="R1127" s="110">
        <f t="shared" ca="1" si="240"/>
        <v>1</v>
      </c>
      <c r="S1127">
        <f t="shared" ca="1" si="234"/>
        <v>251</v>
      </c>
    </row>
    <row r="1128" spans="1:19">
      <c r="A1128" s="49">
        <v>1126</v>
      </c>
      <c r="B1128">
        <v>0</v>
      </c>
      <c r="C1128">
        <v>45</v>
      </c>
      <c r="D1128">
        <v>49</v>
      </c>
      <c r="E1128">
        <v>4000</v>
      </c>
      <c r="F1128">
        <v>4999</v>
      </c>
      <c r="G1128" s="61">
        <f t="shared" ca="1" si="228"/>
        <v>46</v>
      </c>
      <c r="H1128" s="114">
        <f t="shared" ca="1" si="229"/>
        <v>4899</v>
      </c>
      <c r="I1128" s="114" t="str">
        <f t="shared" ca="1" si="235"/>
        <v>Singapore</v>
      </c>
      <c r="J1128" s="107">
        <f t="shared" ca="1" si="236"/>
        <v>636.87</v>
      </c>
      <c r="K1128" s="108">
        <f t="shared" ca="1" si="230"/>
        <v>147299.51605222674</v>
      </c>
      <c r="L1128" s="111">
        <f t="shared" ca="1" si="231"/>
        <v>1449652.445485899</v>
      </c>
      <c r="M1128" s="102">
        <f t="shared" ca="1" si="237"/>
        <v>96</v>
      </c>
      <c r="N1128" s="111">
        <f t="shared" ca="1" si="232"/>
        <v>17284.216483143107</v>
      </c>
      <c r="O1128" s="102">
        <f t="shared" ca="1" si="238"/>
        <v>36</v>
      </c>
      <c r="P1128" s="111">
        <f t="shared" ca="1" si="233"/>
        <v>258796.28923480841</v>
      </c>
      <c r="Q1128" s="102">
        <f t="shared" ca="1" si="239"/>
        <v>108</v>
      </c>
      <c r="R1128" s="110">
        <f t="shared" ca="1" si="240"/>
        <v>2</v>
      </c>
      <c r="S1128">
        <f t="shared" ca="1" si="234"/>
        <v>263</v>
      </c>
    </row>
    <row r="1129" spans="1:19">
      <c r="A1129" s="49">
        <v>1127</v>
      </c>
      <c r="B1129">
        <v>0</v>
      </c>
      <c r="C1129">
        <v>45</v>
      </c>
      <c r="D1129">
        <v>49</v>
      </c>
      <c r="E1129">
        <v>4000</v>
      </c>
      <c r="F1129">
        <v>4999</v>
      </c>
      <c r="G1129" s="61">
        <f t="shared" ca="1" si="228"/>
        <v>45</v>
      </c>
      <c r="H1129" s="114">
        <f t="shared" ca="1" si="229"/>
        <v>4343</v>
      </c>
      <c r="I1129" s="114" t="str">
        <f t="shared" ca="1" si="235"/>
        <v>Singapore</v>
      </c>
      <c r="J1129" s="107">
        <f t="shared" ca="1" si="236"/>
        <v>564.59</v>
      </c>
      <c r="K1129" s="108">
        <f t="shared" ca="1" si="230"/>
        <v>125384.57643258398</v>
      </c>
      <c r="L1129" s="111">
        <f t="shared" ca="1" si="231"/>
        <v>1464287.0319626732</v>
      </c>
      <c r="M1129" s="102">
        <f t="shared" ca="1" si="237"/>
        <v>120</v>
      </c>
      <c r="N1129" s="111">
        <f t="shared" ca="1" si="232"/>
        <v>19101.422985996734</v>
      </c>
      <c r="O1129" s="102">
        <f t="shared" ca="1" si="238"/>
        <v>72</v>
      </c>
      <c r="P1129" s="111">
        <f t="shared" ca="1" si="233"/>
        <v>206162.91929718002</v>
      </c>
      <c r="Q1129" s="102">
        <f t="shared" ca="1" si="239"/>
        <v>96</v>
      </c>
      <c r="R1129" s="110">
        <f t="shared" ca="1" si="240"/>
        <v>3</v>
      </c>
      <c r="S1129">
        <f t="shared" ca="1" si="234"/>
        <v>251</v>
      </c>
    </row>
    <row r="1130" spans="1:19">
      <c r="A1130" s="49">
        <v>1128</v>
      </c>
      <c r="B1130">
        <v>0</v>
      </c>
      <c r="C1130">
        <v>45</v>
      </c>
      <c r="D1130">
        <v>49</v>
      </c>
      <c r="E1130">
        <v>4000</v>
      </c>
      <c r="F1130">
        <v>4999</v>
      </c>
      <c r="G1130" s="61">
        <f t="shared" ca="1" si="228"/>
        <v>47</v>
      </c>
      <c r="H1130" s="114">
        <f t="shared" ca="1" si="229"/>
        <v>4234</v>
      </c>
      <c r="I1130" s="114" t="str">
        <f t="shared" ca="1" si="235"/>
        <v>Singapore</v>
      </c>
      <c r="J1130" s="107">
        <f t="shared" ca="1" si="236"/>
        <v>550.42000000000007</v>
      </c>
      <c r="K1130" s="108">
        <f t="shared" ca="1" si="230"/>
        <v>132309.67364674099</v>
      </c>
      <c r="L1130" s="111">
        <f t="shared" ca="1" si="231"/>
        <v>1098398.1131602193</v>
      </c>
      <c r="M1130" s="102">
        <f t="shared" ca="1" si="237"/>
        <v>72</v>
      </c>
      <c r="N1130" s="111">
        <f t="shared" ca="1" si="232"/>
        <v>18232.403596064443</v>
      </c>
      <c r="O1130" s="102">
        <f t="shared" ca="1" si="238"/>
        <v>60</v>
      </c>
      <c r="P1130" s="111">
        <f t="shared" ca="1" si="233"/>
        <v>167130.36629725739</v>
      </c>
      <c r="Q1130" s="102">
        <f t="shared" ca="1" si="239"/>
        <v>60</v>
      </c>
      <c r="R1130" s="110">
        <f t="shared" ca="1" si="240"/>
        <v>1</v>
      </c>
      <c r="S1130">
        <f t="shared" ca="1" si="234"/>
        <v>275</v>
      </c>
    </row>
    <row r="1131" spans="1:19">
      <c r="A1131" s="49">
        <v>1129</v>
      </c>
      <c r="B1131">
        <v>0</v>
      </c>
      <c r="C1131">
        <v>45</v>
      </c>
      <c r="D1131">
        <v>49</v>
      </c>
      <c r="E1131">
        <v>4000</v>
      </c>
      <c r="F1131">
        <v>4999</v>
      </c>
      <c r="G1131" s="61">
        <f t="shared" ca="1" si="228"/>
        <v>46</v>
      </c>
      <c r="H1131" s="114">
        <f t="shared" ca="1" si="229"/>
        <v>4999</v>
      </c>
      <c r="I1131" s="114" t="str">
        <f t="shared" ca="1" si="235"/>
        <v>Singapore</v>
      </c>
      <c r="J1131" s="107">
        <f t="shared" ca="1" si="236"/>
        <v>649.87</v>
      </c>
      <c r="K1131" s="108">
        <f t="shared" ca="1" si="230"/>
        <v>150306.24224231098</v>
      </c>
      <c r="L1131" s="111">
        <f t="shared" ca="1" si="231"/>
        <v>1365700.7866630096</v>
      </c>
      <c r="M1131" s="102">
        <f t="shared" ca="1" si="237"/>
        <v>84</v>
      </c>
      <c r="N1131" s="111">
        <f t="shared" ca="1" si="232"/>
        <v>22669.226317185239</v>
      </c>
      <c r="O1131" s="102">
        <f t="shared" ca="1" si="238"/>
        <v>72</v>
      </c>
      <c r="P1131" s="111">
        <f t="shared" ca="1" si="233"/>
        <v>191386.93051238573</v>
      </c>
      <c r="Q1131" s="102">
        <f t="shared" ca="1" si="239"/>
        <v>60</v>
      </c>
      <c r="R1131" s="110">
        <f t="shared" ca="1" si="240"/>
        <v>5</v>
      </c>
      <c r="S1131">
        <f t="shared" ca="1" si="234"/>
        <v>263</v>
      </c>
    </row>
    <row r="1132" spans="1:19">
      <c r="A1132" s="49">
        <v>1130</v>
      </c>
      <c r="B1132">
        <v>1</v>
      </c>
      <c r="C1132">
        <v>45</v>
      </c>
      <c r="D1132">
        <v>49</v>
      </c>
      <c r="E1132">
        <v>5000</v>
      </c>
      <c r="F1132">
        <v>5999</v>
      </c>
      <c r="G1132" s="61">
        <f t="shared" ca="1" si="228"/>
        <v>46</v>
      </c>
      <c r="H1132" s="114">
        <f t="shared" ca="1" si="229"/>
        <v>5925</v>
      </c>
      <c r="I1132" s="114" t="str">
        <f t="shared" ca="1" si="235"/>
        <v>Singapore</v>
      </c>
      <c r="J1132" s="107">
        <f t="shared" ca="1" si="236"/>
        <v>770.25</v>
      </c>
      <c r="K1132" s="108">
        <f t="shared" ca="1" si="230"/>
        <v>178148.526762491</v>
      </c>
      <c r="L1132" s="111">
        <f t="shared" ca="1" si="231"/>
        <v>1753253.8762000308</v>
      </c>
      <c r="M1132" s="102">
        <f t="shared" ca="1" si="237"/>
        <v>96</v>
      </c>
      <c r="N1132" s="111">
        <f t="shared" ca="1" si="232"/>
        <v>17547.413346375095</v>
      </c>
      <c r="O1132" s="102">
        <f t="shared" ca="1" si="238"/>
        <v>12</v>
      </c>
      <c r="P1132" s="111">
        <f t="shared" ca="1" si="233"/>
        <v>160851.28900843835</v>
      </c>
      <c r="Q1132" s="102">
        <f t="shared" ca="1" si="239"/>
        <v>12</v>
      </c>
      <c r="R1132" s="110">
        <f t="shared" ca="1" si="240"/>
        <v>6</v>
      </c>
      <c r="S1132">
        <f t="shared" ca="1" si="234"/>
        <v>263</v>
      </c>
    </row>
    <row r="1133" spans="1:19">
      <c r="A1133" s="49">
        <v>1131</v>
      </c>
      <c r="B1133">
        <v>1</v>
      </c>
      <c r="C1133">
        <v>45</v>
      </c>
      <c r="D1133">
        <v>49</v>
      </c>
      <c r="E1133">
        <v>5000</v>
      </c>
      <c r="F1133">
        <v>5999</v>
      </c>
      <c r="G1133" s="61">
        <f t="shared" ca="1" si="228"/>
        <v>48</v>
      </c>
      <c r="H1133" s="114">
        <f t="shared" ca="1" si="229"/>
        <v>5290</v>
      </c>
      <c r="I1133" s="114" t="str">
        <f t="shared" ca="1" si="235"/>
        <v>Singapore</v>
      </c>
      <c r="J1133" s="107">
        <f t="shared" ca="1" si="236"/>
        <v>687.7</v>
      </c>
      <c r="K1133" s="108">
        <f t="shared" ca="1" si="230"/>
        <v>171485.35284268408</v>
      </c>
      <c r="L1133" s="111">
        <f t="shared" ca="1" si="231"/>
        <v>1650619.7910924358</v>
      </c>
      <c r="M1133" s="102">
        <f t="shared" ca="1" si="237"/>
        <v>96</v>
      </c>
      <c r="N1133" s="111">
        <f t="shared" ca="1" si="232"/>
        <v>18325.04769798322</v>
      </c>
      <c r="O1133" s="102">
        <f t="shared" ca="1" si="238"/>
        <v>24</v>
      </c>
      <c r="P1133" s="111">
        <f t="shared" ca="1" si="233"/>
        <v>198289.90351221935</v>
      </c>
      <c r="Q1133" s="102">
        <f t="shared" ca="1" si="239"/>
        <v>48</v>
      </c>
      <c r="R1133" s="110">
        <f t="shared" ca="1" si="240"/>
        <v>1</v>
      </c>
      <c r="S1133">
        <f t="shared" ca="1" si="234"/>
        <v>287</v>
      </c>
    </row>
    <row r="1134" spans="1:19">
      <c r="A1134" s="49">
        <v>1132</v>
      </c>
      <c r="B1134">
        <v>1</v>
      </c>
      <c r="C1134">
        <v>45</v>
      </c>
      <c r="D1134">
        <v>49</v>
      </c>
      <c r="E1134">
        <v>5000</v>
      </c>
      <c r="F1134">
        <v>5999</v>
      </c>
      <c r="G1134" s="61">
        <f t="shared" ca="1" si="228"/>
        <v>46</v>
      </c>
      <c r="H1134" s="114">
        <f t="shared" ca="1" si="229"/>
        <v>5725</v>
      </c>
      <c r="I1134" s="114" t="str">
        <f t="shared" ca="1" si="235"/>
        <v>China</v>
      </c>
      <c r="J1134" s="107">
        <f t="shared" ca="1" si="236"/>
        <v>744.25</v>
      </c>
      <c r="K1134" s="108">
        <f t="shared" ca="1" si="230"/>
        <v>172135.07438232249</v>
      </c>
      <c r="L1134" s="111">
        <f t="shared" ca="1" si="231"/>
        <v>1328374.9806729925</v>
      </c>
      <c r="M1134" s="102">
        <f t="shared" ca="1" si="237"/>
        <v>60</v>
      </c>
      <c r="N1134" s="111">
        <f t="shared" ca="1" si="232"/>
        <v>23910.749652113864</v>
      </c>
      <c r="O1134" s="102">
        <f t="shared" ca="1" si="238"/>
        <v>60</v>
      </c>
      <c r="P1134" s="111">
        <f t="shared" ca="1" si="233"/>
        <v>258066.63444719845</v>
      </c>
      <c r="Q1134" s="102">
        <f t="shared" ca="1" si="239"/>
        <v>84</v>
      </c>
      <c r="R1134" s="110">
        <f t="shared" ca="1" si="240"/>
        <v>7</v>
      </c>
      <c r="S1134">
        <f t="shared" ca="1" si="234"/>
        <v>263</v>
      </c>
    </row>
    <row r="1135" spans="1:19">
      <c r="A1135" s="49">
        <v>1133</v>
      </c>
      <c r="B1135">
        <v>1</v>
      </c>
      <c r="C1135">
        <v>45</v>
      </c>
      <c r="D1135">
        <v>49</v>
      </c>
      <c r="E1135">
        <v>5000</v>
      </c>
      <c r="F1135">
        <v>5999</v>
      </c>
      <c r="G1135" s="61">
        <f t="shared" ca="1" si="228"/>
        <v>46</v>
      </c>
      <c r="H1135" s="114">
        <f t="shared" ca="1" si="229"/>
        <v>5117</v>
      </c>
      <c r="I1135" s="114" t="str">
        <f t="shared" ca="1" si="235"/>
        <v>Malaysia</v>
      </c>
      <c r="J1135" s="107">
        <f t="shared" ca="1" si="236"/>
        <v>665.21</v>
      </c>
      <c r="K1135" s="108">
        <f t="shared" ca="1" si="230"/>
        <v>153854.17914661038</v>
      </c>
      <c r="L1135" s="111">
        <f t="shared" ca="1" si="231"/>
        <v>1514160.3518169718</v>
      </c>
      <c r="M1135" s="102">
        <f t="shared" ca="1" si="237"/>
        <v>96</v>
      </c>
      <c r="N1135" s="111">
        <f t="shared" ca="1" si="232"/>
        <v>23204.327078423063</v>
      </c>
      <c r="O1135" s="102">
        <f t="shared" ca="1" si="238"/>
        <v>72</v>
      </c>
      <c r="P1135" s="111">
        <f t="shared" ca="1" si="233"/>
        <v>230659.7324831991</v>
      </c>
      <c r="Q1135" s="102">
        <f t="shared" ca="1" si="239"/>
        <v>84</v>
      </c>
      <c r="R1135" s="110">
        <f t="shared" ca="1" si="240"/>
        <v>6</v>
      </c>
      <c r="S1135">
        <f t="shared" ca="1" si="234"/>
        <v>263</v>
      </c>
    </row>
    <row r="1136" spans="1:19">
      <c r="A1136" s="49">
        <v>1134</v>
      </c>
      <c r="B1136">
        <v>1</v>
      </c>
      <c r="C1136">
        <v>45</v>
      </c>
      <c r="D1136">
        <v>49</v>
      </c>
      <c r="E1136">
        <v>5000</v>
      </c>
      <c r="F1136">
        <v>5999</v>
      </c>
      <c r="G1136" s="61">
        <f t="shared" ca="1" si="228"/>
        <v>46</v>
      </c>
      <c r="H1136" s="114">
        <f t="shared" ca="1" si="229"/>
        <v>5311</v>
      </c>
      <c r="I1136" s="114" t="str">
        <f t="shared" ca="1" si="235"/>
        <v>Malaysia</v>
      </c>
      <c r="J1136" s="107">
        <f t="shared" ca="1" si="236"/>
        <v>690.43000000000006</v>
      </c>
      <c r="K1136" s="108">
        <f t="shared" ca="1" si="230"/>
        <v>159687.22795537379</v>
      </c>
      <c r="L1136" s="111">
        <f t="shared" ca="1" si="231"/>
        <v>1571566.4702950825</v>
      </c>
      <c r="M1136" s="102">
        <f t="shared" ca="1" si="237"/>
        <v>96</v>
      </c>
      <c r="N1136" s="111">
        <f t="shared" ca="1" si="232"/>
        <v>24084.069007915747</v>
      </c>
      <c r="O1136" s="102">
        <f t="shared" ca="1" si="238"/>
        <v>72</v>
      </c>
      <c r="P1136" s="111">
        <f t="shared" ca="1" si="233"/>
        <v>157504.29072023006</v>
      </c>
      <c r="Q1136" s="102">
        <f t="shared" ca="1" si="239"/>
        <v>24</v>
      </c>
      <c r="R1136" s="110">
        <f t="shared" ca="1" si="240"/>
        <v>5</v>
      </c>
      <c r="S1136">
        <f t="shared" ca="1" si="234"/>
        <v>263</v>
      </c>
    </row>
    <row r="1137" spans="1:19">
      <c r="A1137" s="49">
        <v>1135</v>
      </c>
      <c r="B1137">
        <v>1</v>
      </c>
      <c r="C1137">
        <v>45</v>
      </c>
      <c r="D1137">
        <v>49</v>
      </c>
      <c r="E1137">
        <v>5000</v>
      </c>
      <c r="F1137">
        <v>5999</v>
      </c>
      <c r="G1137" s="61">
        <f t="shared" ca="1" si="228"/>
        <v>49</v>
      </c>
      <c r="H1137" s="114">
        <f t="shared" ca="1" si="229"/>
        <v>5406</v>
      </c>
      <c r="I1137" s="114" t="str">
        <f t="shared" ca="1" si="235"/>
        <v>Malaysia</v>
      </c>
      <c r="J1137" s="107">
        <f t="shared" ca="1" si="236"/>
        <v>702.78</v>
      </c>
      <c r="K1137" s="108">
        <f t="shared" ca="1" si="230"/>
        <v>181480.04366920204</v>
      </c>
      <c r="L1137" s="111">
        <f t="shared" ca="1" si="231"/>
        <v>2011316.297592628</v>
      </c>
      <c r="M1137" s="102">
        <f t="shared" ca="1" si="237"/>
        <v>120</v>
      </c>
      <c r="N1137" s="111">
        <f t="shared" ca="1" si="232"/>
        <v>36203.693356667303</v>
      </c>
      <c r="O1137" s="102">
        <f t="shared" ca="1" si="238"/>
        <v>120</v>
      </c>
      <c r="P1137" s="111">
        <f t="shared" ca="1" si="233"/>
        <v>244524.44507022877</v>
      </c>
      <c r="Q1137" s="102">
        <f t="shared" ca="1" si="239"/>
        <v>72</v>
      </c>
      <c r="R1137" s="110">
        <f t="shared" ca="1" si="240"/>
        <v>3</v>
      </c>
      <c r="S1137">
        <f t="shared" ca="1" si="234"/>
        <v>299</v>
      </c>
    </row>
    <row r="1138" spans="1:19">
      <c r="A1138" s="49">
        <v>1136</v>
      </c>
      <c r="B1138">
        <v>1</v>
      </c>
      <c r="C1138">
        <v>45</v>
      </c>
      <c r="D1138">
        <v>49</v>
      </c>
      <c r="E1138">
        <v>5000</v>
      </c>
      <c r="F1138">
        <v>5999</v>
      </c>
      <c r="G1138" s="61">
        <f t="shared" ca="1" si="228"/>
        <v>46</v>
      </c>
      <c r="H1138" s="114">
        <f t="shared" ca="1" si="229"/>
        <v>5955</v>
      </c>
      <c r="I1138" s="114" t="str">
        <f t="shared" ca="1" si="235"/>
        <v>Malaysia</v>
      </c>
      <c r="J1138" s="107">
        <f t="shared" ca="1" si="236"/>
        <v>774.15</v>
      </c>
      <c r="K1138" s="108">
        <f t="shared" ca="1" si="230"/>
        <v>179050.54461951627</v>
      </c>
      <c r="L1138" s="111">
        <f t="shared" ca="1" si="231"/>
        <v>1906550.9997628259</v>
      </c>
      <c r="M1138" s="102">
        <f t="shared" ca="1" si="237"/>
        <v>108</v>
      </c>
      <c r="N1138" s="111">
        <f t="shared" ca="1" si="232"/>
        <v>37092.631938122788</v>
      </c>
      <c r="O1138" s="102">
        <f t="shared" ca="1" si="238"/>
        <v>120</v>
      </c>
      <c r="P1138" s="111">
        <f t="shared" ca="1" si="233"/>
        <v>209695.5447822673</v>
      </c>
      <c r="Q1138" s="102">
        <f t="shared" ca="1" si="239"/>
        <v>48</v>
      </c>
      <c r="R1138" s="110">
        <f t="shared" ca="1" si="240"/>
        <v>6</v>
      </c>
      <c r="S1138">
        <f t="shared" ca="1" si="234"/>
        <v>263</v>
      </c>
    </row>
    <row r="1139" spans="1:19">
      <c r="A1139" s="49">
        <v>1137</v>
      </c>
      <c r="B1139">
        <v>1</v>
      </c>
      <c r="C1139">
        <v>45</v>
      </c>
      <c r="D1139">
        <v>49</v>
      </c>
      <c r="E1139">
        <v>5000</v>
      </c>
      <c r="F1139">
        <v>5999</v>
      </c>
      <c r="G1139" s="61">
        <f t="shared" ca="1" si="228"/>
        <v>48</v>
      </c>
      <c r="H1139" s="114">
        <f t="shared" ca="1" si="229"/>
        <v>5642</v>
      </c>
      <c r="I1139" s="114" t="str">
        <f t="shared" ca="1" si="235"/>
        <v>Singapore</v>
      </c>
      <c r="J1139" s="107">
        <f t="shared" ca="1" si="236"/>
        <v>733.46</v>
      </c>
      <c r="K1139" s="108">
        <f t="shared" ca="1" si="230"/>
        <v>182896.09843826536</v>
      </c>
      <c r="L1139" s="111">
        <f t="shared" ca="1" si="231"/>
        <v>1505420.2758327229</v>
      </c>
      <c r="M1139" s="102">
        <f t="shared" ca="1" si="237"/>
        <v>72</v>
      </c>
      <c r="N1139" s="111">
        <f t="shared" ca="1" si="232"/>
        <v>25017.959440569677</v>
      </c>
      <c r="O1139" s="102">
        <f t="shared" ca="1" si="238"/>
        <v>60</v>
      </c>
      <c r="P1139" s="111">
        <f t="shared" ca="1" si="233"/>
        <v>290474.76032545959</v>
      </c>
      <c r="Q1139" s="102">
        <f t="shared" ca="1" si="239"/>
        <v>96</v>
      </c>
      <c r="R1139" s="110">
        <f t="shared" ca="1" si="240"/>
        <v>7</v>
      </c>
      <c r="S1139">
        <f t="shared" ca="1" si="234"/>
        <v>287</v>
      </c>
    </row>
    <row r="1140" spans="1:19">
      <c r="A1140" s="49">
        <v>1138</v>
      </c>
      <c r="B1140">
        <v>1</v>
      </c>
      <c r="C1140">
        <v>45</v>
      </c>
      <c r="D1140">
        <v>49</v>
      </c>
      <c r="E1140">
        <v>5000</v>
      </c>
      <c r="F1140">
        <v>5999</v>
      </c>
      <c r="G1140" s="61">
        <f t="shared" ca="1" si="228"/>
        <v>46</v>
      </c>
      <c r="H1140" s="114">
        <f t="shared" ca="1" si="229"/>
        <v>5106</v>
      </c>
      <c r="I1140" s="114" t="str">
        <f t="shared" ca="1" si="235"/>
        <v>Malaysia</v>
      </c>
      <c r="J1140" s="107">
        <f t="shared" ca="1" si="236"/>
        <v>663.78</v>
      </c>
      <c r="K1140" s="108">
        <f t="shared" ca="1" si="230"/>
        <v>153523.43926570108</v>
      </c>
      <c r="L1140" s="111">
        <f t="shared" ca="1" si="231"/>
        <v>1089693.3584288799</v>
      </c>
      <c r="M1140" s="102">
        <f t="shared" ca="1" si="237"/>
        <v>48</v>
      </c>
      <c r="N1140" s="111">
        <f t="shared" ca="1" si="232"/>
        <v>19614.480451719839</v>
      </c>
      <c r="O1140" s="102">
        <f t="shared" ca="1" si="238"/>
        <v>48</v>
      </c>
      <c r="P1140" s="111">
        <f t="shared" ca="1" si="233"/>
        <v>212249.07737064513</v>
      </c>
      <c r="Q1140" s="102">
        <f t="shared" ca="1" si="239"/>
        <v>72</v>
      </c>
      <c r="R1140" s="110">
        <f t="shared" ca="1" si="240"/>
        <v>6</v>
      </c>
      <c r="S1140">
        <f t="shared" ca="1" si="234"/>
        <v>263</v>
      </c>
    </row>
    <row r="1141" spans="1:19">
      <c r="A1141" s="49">
        <v>1139</v>
      </c>
      <c r="B1141">
        <v>1</v>
      </c>
      <c r="C1141">
        <v>45</v>
      </c>
      <c r="D1141">
        <v>49</v>
      </c>
      <c r="E1141">
        <v>5000</v>
      </c>
      <c r="F1141">
        <v>5999</v>
      </c>
      <c r="G1141" s="61">
        <f t="shared" ca="1" si="228"/>
        <v>49</v>
      </c>
      <c r="H1141" s="114">
        <f t="shared" ca="1" si="229"/>
        <v>5338</v>
      </c>
      <c r="I1141" s="114" t="str">
        <f t="shared" ca="1" si="235"/>
        <v>China</v>
      </c>
      <c r="J1141" s="107">
        <f t="shared" ca="1" si="236"/>
        <v>693.94</v>
      </c>
      <c r="K1141" s="108">
        <f t="shared" ca="1" si="230"/>
        <v>179197.27582430642</v>
      </c>
      <c r="L1141" s="111">
        <f t="shared" ca="1" si="231"/>
        <v>1581612.6006015125</v>
      </c>
      <c r="M1141" s="102">
        <f t="shared" ca="1" si="237"/>
        <v>84</v>
      </c>
      <c r="N1141" s="111">
        <f t="shared" ca="1" si="232"/>
        <v>28469.026810827228</v>
      </c>
      <c r="O1141" s="102">
        <f t="shared" ca="1" si="238"/>
        <v>84</v>
      </c>
      <c r="P1141" s="111">
        <f t="shared" ca="1" si="233"/>
        <v>260966.07909924959</v>
      </c>
      <c r="Q1141" s="102">
        <f t="shared" ca="1" si="239"/>
        <v>84</v>
      </c>
      <c r="R1141" s="110">
        <f t="shared" ca="1" si="240"/>
        <v>4</v>
      </c>
      <c r="S1141">
        <f t="shared" ca="1" si="234"/>
        <v>299</v>
      </c>
    </row>
    <row r="1142" spans="1:19">
      <c r="A1142" s="49">
        <v>1140</v>
      </c>
      <c r="B1142">
        <v>1</v>
      </c>
      <c r="C1142">
        <v>45</v>
      </c>
      <c r="D1142">
        <v>49</v>
      </c>
      <c r="E1142">
        <v>5000</v>
      </c>
      <c r="F1142">
        <v>5999</v>
      </c>
      <c r="G1142" s="61">
        <f t="shared" ca="1" si="228"/>
        <v>48</v>
      </c>
      <c r="H1142" s="114">
        <f t="shared" ca="1" si="229"/>
        <v>5360</v>
      </c>
      <c r="I1142" s="114" t="str">
        <f t="shared" ca="1" si="235"/>
        <v>Malaysia</v>
      </c>
      <c r="J1142" s="107">
        <f t="shared" ca="1" si="236"/>
        <v>696.80000000000007</v>
      </c>
      <c r="K1142" s="108">
        <f t="shared" ca="1" si="230"/>
        <v>173754.53520544173</v>
      </c>
      <c r="L1142" s="111">
        <f t="shared" ca="1" si="231"/>
        <v>1217659.2574044745</v>
      </c>
      <c r="M1142" s="102">
        <f t="shared" ca="1" si="237"/>
        <v>48</v>
      </c>
      <c r="N1142" s="111">
        <f t="shared" ca="1" si="232"/>
        <v>30104.309535840868</v>
      </c>
      <c r="O1142" s="102">
        <f t="shared" ca="1" si="238"/>
        <v>96</v>
      </c>
      <c r="P1142" s="111">
        <f t="shared" ca="1" si="233"/>
        <v>200913.77747173831</v>
      </c>
      <c r="Q1142" s="102">
        <f t="shared" ca="1" si="239"/>
        <v>48</v>
      </c>
      <c r="R1142" s="110">
        <f t="shared" ca="1" si="240"/>
        <v>5</v>
      </c>
      <c r="S1142">
        <f t="shared" ca="1" si="234"/>
        <v>287</v>
      </c>
    </row>
    <row r="1143" spans="1:19">
      <c r="A1143" s="49">
        <v>1141</v>
      </c>
      <c r="B1143">
        <v>1</v>
      </c>
      <c r="C1143">
        <v>45</v>
      </c>
      <c r="D1143">
        <v>49</v>
      </c>
      <c r="E1143">
        <v>5000</v>
      </c>
      <c r="F1143">
        <v>5999</v>
      </c>
      <c r="G1143" s="61">
        <f t="shared" ref="G1143:G1206" ca="1" si="241">RANDBETWEEN(C1143,D1143)</f>
        <v>45</v>
      </c>
      <c r="H1143" s="114">
        <f t="shared" ref="H1143:H1206" ca="1" si="242">RANDBETWEEN(E1143,F1143)</f>
        <v>5553</v>
      </c>
      <c r="I1143" s="114" t="str">
        <f t="shared" ca="1" si="235"/>
        <v>Singapore</v>
      </c>
      <c r="J1143" s="107">
        <f t="shared" ca="1" si="236"/>
        <v>721.89</v>
      </c>
      <c r="K1143" s="108">
        <f t="shared" ref="K1143:K1206" ca="1" si="243">((J1143/((1+$U$3)^S1143))*(((1+$U$3)^(S1143+1))-((1+$T$3)^(S1143+1))))/($U$3-$T$3)</f>
        <v>160317.88002075496</v>
      </c>
      <c r="L1143" s="111">
        <f t="shared" ref="L1143:L1206" ca="1" si="244">((((J1143*$V$10)*(((1+$U$3)^(M1143))-((1+$T$3)^(M1143))))/($U$3-$T$3))+(K1143*$V$10)*((1+$T$3)^(M1143)))*5</f>
        <v>1051009.9278748271</v>
      </c>
      <c r="M1143" s="102">
        <f t="shared" ca="1" si="237"/>
        <v>36</v>
      </c>
      <c r="N1143" s="111">
        <f t="shared" ref="N1143:N1206" ca="1" si="245">((J1143*$W$6)*(((1+$U$3)^(O1143))-((1+$T$3)^(O1143))))/($U$3-$T$3)+((K1143*$W$6)*((1+$T$3)^O1143))</f>
        <v>15823.476397357686</v>
      </c>
      <c r="O1143" s="102">
        <f t="shared" ca="1" si="238"/>
        <v>12</v>
      </c>
      <c r="P1143" s="111">
        <f t="shared" ref="P1143:P1206" ca="1" si="246">((((J1143*$X$6)*(((1+$U$3)^(Q1143))-((1+$T$3)^(Q1143))))/($U$3-$T$3))+(K1143*$X$6)*((1+$T$3)^Q1143))*2.5</f>
        <v>243082.70465656708</v>
      </c>
      <c r="Q1143" s="102">
        <f t="shared" ca="1" si="239"/>
        <v>84</v>
      </c>
      <c r="R1143" s="110">
        <f t="shared" ca="1" si="240"/>
        <v>1</v>
      </c>
      <c r="S1143">
        <f t="shared" ref="S1143:S1206" ca="1" si="247">((G1143-24)*12)-1</f>
        <v>251</v>
      </c>
    </row>
    <row r="1144" spans="1:19">
      <c r="A1144" s="49">
        <v>1142</v>
      </c>
      <c r="B1144">
        <v>0</v>
      </c>
      <c r="C1144">
        <v>45</v>
      </c>
      <c r="D1144">
        <v>49</v>
      </c>
      <c r="E1144">
        <v>5000</v>
      </c>
      <c r="F1144">
        <v>5999</v>
      </c>
      <c r="G1144" s="61">
        <f t="shared" ca="1" si="241"/>
        <v>46</v>
      </c>
      <c r="H1144" s="114">
        <f t="shared" ca="1" si="242"/>
        <v>5111</v>
      </c>
      <c r="I1144" s="114" t="str">
        <f t="shared" ca="1" si="235"/>
        <v>Singapore</v>
      </c>
      <c r="J1144" s="107">
        <f t="shared" ca="1" si="236"/>
        <v>664.43000000000006</v>
      </c>
      <c r="K1144" s="108">
        <f t="shared" ca="1" si="243"/>
        <v>153673.77557520533</v>
      </c>
      <c r="L1144" s="111">
        <f t="shared" ca="1" si="244"/>
        <v>1396298.6038476978</v>
      </c>
      <c r="M1144" s="102">
        <f t="shared" ca="1" si="237"/>
        <v>84</v>
      </c>
      <c r="N1144" s="111">
        <f t="shared" ca="1" si="245"/>
        <v>27222.928287367162</v>
      </c>
      <c r="O1144" s="102">
        <f t="shared" ca="1" si="238"/>
        <v>96</v>
      </c>
      <c r="P1144" s="111">
        <f t="shared" ca="1" si="246"/>
        <v>151573.04271720879</v>
      </c>
      <c r="Q1144" s="102">
        <f t="shared" ca="1" si="239"/>
        <v>24</v>
      </c>
      <c r="R1144" s="110">
        <f t="shared" ca="1" si="240"/>
        <v>2</v>
      </c>
      <c r="S1144">
        <f t="shared" ca="1" si="247"/>
        <v>263</v>
      </c>
    </row>
    <row r="1145" spans="1:19">
      <c r="A1145" s="49">
        <v>1143</v>
      </c>
      <c r="B1145">
        <v>0</v>
      </c>
      <c r="C1145">
        <v>45</v>
      </c>
      <c r="D1145">
        <v>49</v>
      </c>
      <c r="E1145">
        <v>5000</v>
      </c>
      <c r="F1145">
        <v>5999</v>
      </c>
      <c r="G1145" s="61">
        <f t="shared" ca="1" si="241"/>
        <v>46</v>
      </c>
      <c r="H1145" s="114">
        <f t="shared" ca="1" si="242"/>
        <v>5343</v>
      </c>
      <c r="I1145" s="114" t="str">
        <f t="shared" ca="1" si="235"/>
        <v>China</v>
      </c>
      <c r="J1145" s="107">
        <f t="shared" ca="1" si="236"/>
        <v>694.59</v>
      </c>
      <c r="K1145" s="108">
        <f t="shared" ca="1" si="243"/>
        <v>160649.38033620073</v>
      </c>
      <c r="L1145" s="111">
        <f t="shared" ca="1" si="244"/>
        <v>1710613.2647746059</v>
      </c>
      <c r="M1145" s="102">
        <f t="shared" ca="1" si="237"/>
        <v>108</v>
      </c>
      <c r="N1145" s="111">
        <f t="shared" ca="1" si="245"/>
        <v>24229.181078759895</v>
      </c>
      <c r="O1145" s="102">
        <f t="shared" ca="1" si="238"/>
        <v>72</v>
      </c>
      <c r="P1145" s="111">
        <f t="shared" ca="1" si="246"/>
        <v>222100.82655529905</v>
      </c>
      <c r="Q1145" s="102">
        <f t="shared" ca="1" si="239"/>
        <v>72</v>
      </c>
      <c r="R1145" s="110">
        <f t="shared" ca="1" si="240"/>
        <v>7</v>
      </c>
      <c r="S1145">
        <f t="shared" ca="1" si="247"/>
        <v>263</v>
      </c>
    </row>
    <row r="1146" spans="1:19">
      <c r="A1146" s="49">
        <v>1144</v>
      </c>
      <c r="B1146">
        <v>0</v>
      </c>
      <c r="C1146">
        <v>45</v>
      </c>
      <c r="D1146">
        <v>49</v>
      </c>
      <c r="E1146">
        <v>5000</v>
      </c>
      <c r="F1146">
        <v>5999</v>
      </c>
      <c r="G1146" s="61">
        <f t="shared" ca="1" si="241"/>
        <v>48</v>
      </c>
      <c r="H1146" s="114">
        <f t="shared" ca="1" si="242"/>
        <v>5232</v>
      </c>
      <c r="I1146" s="114" t="str">
        <f t="shared" ca="1" si="235"/>
        <v>Singapore</v>
      </c>
      <c r="J1146" s="107">
        <f t="shared" ca="1" si="236"/>
        <v>680.16</v>
      </c>
      <c r="K1146" s="108">
        <f t="shared" ca="1" si="243"/>
        <v>169605.1731706849</v>
      </c>
      <c r="L1146" s="111">
        <f t="shared" ca="1" si="244"/>
        <v>924780.15779249894</v>
      </c>
      <c r="M1146" s="102">
        <f t="shared" ca="1" si="237"/>
        <v>12</v>
      </c>
      <c r="N1146" s="111">
        <f t="shared" ca="1" si="245"/>
        <v>25128.404802698067</v>
      </c>
      <c r="O1146" s="102">
        <f t="shared" ca="1" si="238"/>
        <v>72</v>
      </c>
      <c r="P1146" s="111">
        <f t="shared" ca="1" si="246"/>
        <v>290863.46799169102</v>
      </c>
      <c r="Q1146" s="102">
        <f t="shared" ca="1" si="239"/>
        <v>108</v>
      </c>
      <c r="R1146" s="110">
        <f t="shared" ca="1" si="240"/>
        <v>4</v>
      </c>
      <c r="S1146">
        <f t="shared" ca="1" si="247"/>
        <v>287</v>
      </c>
    </row>
    <row r="1147" spans="1:19">
      <c r="A1147" s="49">
        <v>1145</v>
      </c>
      <c r="B1147">
        <v>0</v>
      </c>
      <c r="C1147">
        <v>45</v>
      </c>
      <c r="D1147">
        <v>49</v>
      </c>
      <c r="E1147">
        <v>5000</v>
      </c>
      <c r="F1147">
        <v>5999</v>
      </c>
      <c r="G1147" s="61">
        <f t="shared" ca="1" si="241"/>
        <v>49</v>
      </c>
      <c r="H1147" s="114">
        <f t="shared" ca="1" si="242"/>
        <v>5117</v>
      </c>
      <c r="I1147" s="114" t="str">
        <f t="shared" ca="1" si="235"/>
        <v>China</v>
      </c>
      <c r="J1147" s="107">
        <f t="shared" ca="1" si="236"/>
        <v>665.21</v>
      </c>
      <c r="K1147" s="108">
        <f t="shared" ca="1" si="243"/>
        <v>171778.28032839563</v>
      </c>
      <c r="L1147" s="111">
        <f t="shared" ca="1" si="244"/>
        <v>1016697.3601219995</v>
      </c>
      <c r="M1147" s="102">
        <f t="shared" ca="1" si="237"/>
        <v>24</v>
      </c>
      <c r="N1147" s="111">
        <f t="shared" ca="1" si="245"/>
        <v>23337.158725719462</v>
      </c>
      <c r="O1147" s="102">
        <f t="shared" ca="1" si="238"/>
        <v>60</v>
      </c>
      <c r="P1147" s="111">
        <f t="shared" ca="1" si="246"/>
        <v>291419.07138524088</v>
      </c>
      <c r="Q1147" s="102">
        <f t="shared" ca="1" si="239"/>
        <v>108</v>
      </c>
      <c r="R1147" s="110">
        <f t="shared" ca="1" si="240"/>
        <v>3</v>
      </c>
      <c r="S1147">
        <f t="shared" ca="1" si="247"/>
        <v>299</v>
      </c>
    </row>
    <row r="1148" spans="1:19">
      <c r="A1148" s="49">
        <v>1146</v>
      </c>
      <c r="B1148">
        <v>0</v>
      </c>
      <c r="C1148">
        <v>45</v>
      </c>
      <c r="D1148">
        <v>49</v>
      </c>
      <c r="E1148">
        <v>5000</v>
      </c>
      <c r="F1148">
        <v>5999</v>
      </c>
      <c r="G1148" s="61">
        <f t="shared" ca="1" si="241"/>
        <v>49</v>
      </c>
      <c r="H1148" s="114">
        <f t="shared" ca="1" si="242"/>
        <v>5186</v>
      </c>
      <c r="I1148" s="114" t="str">
        <f t="shared" ca="1" si="235"/>
        <v>China</v>
      </c>
      <c r="J1148" s="107">
        <f t="shared" ca="1" si="236"/>
        <v>674.18000000000006</v>
      </c>
      <c r="K1148" s="108">
        <f t="shared" ca="1" si="243"/>
        <v>174094.6182886574</v>
      </c>
      <c r="L1148" s="111">
        <f t="shared" ca="1" si="244"/>
        <v>1929464.7279532687</v>
      </c>
      <c r="M1148" s="102">
        <f t="shared" ca="1" si="237"/>
        <v>120</v>
      </c>
      <c r="N1148" s="111">
        <f t="shared" ca="1" si="245"/>
        <v>23651.847791983811</v>
      </c>
      <c r="O1148" s="102">
        <f t="shared" ca="1" si="238"/>
        <v>60</v>
      </c>
      <c r="P1148" s="111">
        <f t="shared" ca="1" si="246"/>
        <v>295348.70123194437</v>
      </c>
      <c r="Q1148" s="102">
        <f t="shared" ca="1" si="239"/>
        <v>108</v>
      </c>
      <c r="R1148" s="110">
        <f t="shared" ca="1" si="240"/>
        <v>6</v>
      </c>
      <c r="S1148">
        <f t="shared" ca="1" si="247"/>
        <v>299</v>
      </c>
    </row>
    <row r="1149" spans="1:19">
      <c r="A1149" s="49">
        <v>1147</v>
      </c>
      <c r="B1149">
        <v>0</v>
      </c>
      <c r="C1149">
        <v>45</v>
      </c>
      <c r="D1149">
        <v>49</v>
      </c>
      <c r="E1149">
        <v>5000</v>
      </c>
      <c r="F1149">
        <v>5999</v>
      </c>
      <c r="G1149" s="61">
        <f t="shared" ca="1" si="241"/>
        <v>46</v>
      </c>
      <c r="H1149" s="114">
        <f t="shared" ca="1" si="242"/>
        <v>5955</v>
      </c>
      <c r="I1149" s="114" t="str">
        <f t="shared" ca="1" si="235"/>
        <v>China</v>
      </c>
      <c r="J1149" s="107">
        <f t="shared" ca="1" si="236"/>
        <v>774.15</v>
      </c>
      <c r="K1149" s="108">
        <f t="shared" ca="1" si="243"/>
        <v>179050.54461951627</v>
      </c>
      <c r="L1149" s="111">
        <f t="shared" ca="1" si="244"/>
        <v>1500247.1907585752</v>
      </c>
      <c r="M1149" s="102">
        <f t="shared" ca="1" si="237"/>
        <v>72</v>
      </c>
      <c r="N1149" s="111">
        <f t="shared" ca="1" si="245"/>
        <v>29283.750214524498</v>
      </c>
      <c r="O1149" s="102">
        <f t="shared" ca="1" si="238"/>
        <v>84</v>
      </c>
      <c r="P1149" s="111">
        <f t="shared" ca="1" si="246"/>
        <v>192590.76694704519</v>
      </c>
      <c r="Q1149" s="102">
        <f t="shared" ca="1" si="239"/>
        <v>36</v>
      </c>
      <c r="R1149" s="110">
        <f t="shared" ca="1" si="240"/>
        <v>2</v>
      </c>
      <c r="S1149">
        <f t="shared" ca="1" si="247"/>
        <v>263</v>
      </c>
    </row>
    <row r="1150" spans="1:19">
      <c r="A1150" s="49">
        <v>1148</v>
      </c>
      <c r="B1150">
        <v>0</v>
      </c>
      <c r="C1150">
        <v>45</v>
      </c>
      <c r="D1150">
        <v>49</v>
      </c>
      <c r="E1150">
        <v>5000</v>
      </c>
      <c r="F1150">
        <v>5999</v>
      </c>
      <c r="G1150" s="61">
        <f t="shared" ca="1" si="241"/>
        <v>49</v>
      </c>
      <c r="H1150" s="114">
        <f t="shared" ca="1" si="242"/>
        <v>5392</v>
      </c>
      <c r="I1150" s="114" t="str">
        <f t="shared" ca="1" si="235"/>
        <v>Malaysia</v>
      </c>
      <c r="J1150" s="107">
        <f t="shared" ca="1" si="236"/>
        <v>700.96</v>
      </c>
      <c r="K1150" s="108">
        <f t="shared" ca="1" si="243"/>
        <v>181010.06205407646</v>
      </c>
      <c r="L1150" s="111">
        <f t="shared" ca="1" si="244"/>
        <v>1163194.1386594768</v>
      </c>
      <c r="M1150" s="102">
        <f t="shared" ca="1" si="237"/>
        <v>36</v>
      </c>
      <c r="N1150" s="111">
        <f t="shared" ca="1" si="245"/>
        <v>24591.354279671556</v>
      </c>
      <c r="O1150" s="102">
        <f t="shared" ca="1" si="238"/>
        <v>60</v>
      </c>
      <c r="P1150" s="111">
        <f t="shared" ca="1" si="246"/>
        <v>284642.0980167659</v>
      </c>
      <c r="Q1150" s="102">
        <f t="shared" ca="1" si="239"/>
        <v>96</v>
      </c>
      <c r="R1150" s="110">
        <f t="shared" ca="1" si="240"/>
        <v>7</v>
      </c>
      <c r="S1150">
        <f t="shared" ca="1" si="247"/>
        <v>299</v>
      </c>
    </row>
    <row r="1151" spans="1:19">
      <c r="A1151" s="49">
        <v>1149</v>
      </c>
      <c r="B1151">
        <v>0</v>
      </c>
      <c r="C1151">
        <v>45</v>
      </c>
      <c r="D1151">
        <v>49</v>
      </c>
      <c r="E1151">
        <v>5000</v>
      </c>
      <c r="F1151">
        <v>5999</v>
      </c>
      <c r="G1151" s="61">
        <f t="shared" ca="1" si="241"/>
        <v>46</v>
      </c>
      <c r="H1151" s="114">
        <f t="shared" ca="1" si="242"/>
        <v>5772</v>
      </c>
      <c r="I1151" s="114" t="str">
        <f t="shared" ca="1" si="235"/>
        <v>China</v>
      </c>
      <c r="J1151" s="107">
        <f t="shared" ca="1" si="236"/>
        <v>750.36</v>
      </c>
      <c r="K1151" s="108">
        <f t="shared" ca="1" si="243"/>
        <v>173548.23569166212</v>
      </c>
      <c r="L1151" s="111">
        <f t="shared" ca="1" si="244"/>
        <v>1847961.7750849759</v>
      </c>
      <c r="M1151" s="102">
        <f t="shared" ca="1" si="237"/>
        <v>108</v>
      </c>
      <c r="N1151" s="111">
        <f t="shared" ca="1" si="245"/>
        <v>24107.047509519871</v>
      </c>
      <c r="O1151" s="102">
        <f t="shared" ca="1" si="238"/>
        <v>60</v>
      </c>
      <c r="P1151" s="111">
        <f t="shared" ca="1" si="246"/>
        <v>260185.26009244189</v>
      </c>
      <c r="Q1151" s="102">
        <f t="shared" ca="1" si="239"/>
        <v>84</v>
      </c>
      <c r="R1151" s="110">
        <f t="shared" ca="1" si="240"/>
        <v>6</v>
      </c>
      <c r="S1151">
        <f t="shared" ca="1" si="247"/>
        <v>263</v>
      </c>
    </row>
    <row r="1152" spans="1:19">
      <c r="A1152" s="49">
        <v>1150</v>
      </c>
      <c r="B1152">
        <v>1</v>
      </c>
      <c r="C1152">
        <v>45</v>
      </c>
      <c r="D1152">
        <v>49</v>
      </c>
      <c r="E1152">
        <v>6000</v>
      </c>
      <c r="F1152">
        <v>6999</v>
      </c>
      <c r="G1152" s="61">
        <f t="shared" ca="1" si="241"/>
        <v>47</v>
      </c>
      <c r="H1152" s="114">
        <f t="shared" ca="1" si="242"/>
        <v>6073</v>
      </c>
      <c r="I1152" s="114" t="str">
        <f t="shared" ca="1" si="235"/>
        <v>Singapore</v>
      </c>
      <c r="J1152" s="107">
        <f t="shared" ca="1" si="236"/>
        <v>789.49</v>
      </c>
      <c r="K1152" s="108">
        <f t="shared" ca="1" si="243"/>
        <v>189777.19604550261</v>
      </c>
      <c r="L1152" s="111">
        <f t="shared" ca="1" si="244"/>
        <v>1338108.1670854273</v>
      </c>
      <c r="M1152" s="102">
        <f t="shared" ca="1" si="237"/>
        <v>48</v>
      </c>
      <c r="N1152" s="111">
        <f t="shared" ca="1" si="245"/>
        <v>38787.004040116706</v>
      </c>
      <c r="O1152" s="102">
        <f t="shared" ca="1" si="238"/>
        <v>120</v>
      </c>
      <c r="P1152" s="111">
        <f t="shared" ca="1" si="246"/>
        <v>259953.7877424733</v>
      </c>
      <c r="Q1152" s="102">
        <f t="shared" ca="1" si="239"/>
        <v>72</v>
      </c>
      <c r="R1152" s="110">
        <f t="shared" ca="1" si="240"/>
        <v>4</v>
      </c>
      <c r="S1152">
        <f t="shared" ca="1" si="247"/>
        <v>275</v>
      </c>
    </row>
    <row r="1153" spans="1:19">
      <c r="A1153" s="49">
        <v>1151</v>
      </c>
      <c r="B1153">
        <v>1</v>
      </c>
      <c r="C1153">
        <v>45</v>
      </c>
      <c r="D1153">
        <v>49</v>
      </c>
      <c r="E1153">
        <v>6000</v>
      </c>
      <c r="F1153">
        <v>6999</v>
      </c>
      <c r="G1153" s="61">
        <f t="shared" ca="1" si="241"/>
        <v>49</v>
      </c>
      <c r="H1153" s="114">
        <f t="shared" ca="1" si="242"/>
        <v>6190</v>
      </c>
      <c r="I1153" s="114" t="str">
        <f t="shared" ca="1" si="235"/>
        <v>China</v>
      </c>
      <c r="J1153" s="107">
        <f t="shared" ca="1" si="236"/>
        <v>804.7</v>
      </c>
      <c r="K1153" s="108">
        <f t="shared" ca="1" si="243"/>
        <v>207799.01411623391</v>
      </c>
      <c r="L1153" s="111">
        <f t="shared" ca="1" si="244"/>
        <v>1448022.1339195871</v>
      </c>
      <c r="M1153" s="102">
        <f t="shared" ca="1" si="237"/>
        <v>48</v>
      </c>
      <c r="N1153" s="111">
        <f t="shared" ca="1" si="245"/>
        <v>24036.181552195641</v>
      </c>
      <c r="O1153" s="102">
        <f t="shared" ca="1" si="238"/>
        <v>36</v>
      </c>
      <c r="P1153" s="111">
        <f t="shared" ca="1" si="246"/>
        <v>202932.15727195702</v>
      </c>
      <c r="Q1153" s="102">
        <f t="shared" ca="1" si="239"/>
        <v>24</v>
      </c>
      <c r="R1153" s="110">
        <f t="shared" ca="1" si="240"/>
        <v>5</v>
      </c>
      <c r="S1153">
        <f t="shared" ca="1" si="247"/>
        <v>299</v>
      </c>
    </row>
    <row r="1154" spans="1:19">
      <c r="A1154" s="49">
        <v>1152</v>
      </c>
      <c r="B1154">
        <v>1</v>
      </c>
      <c r="C1154">
        <v>45</v>
      </c>
      <c r="D1154">
        <v>49</v>
      </c>
      <c r="E1154">
        <v>6000</v>
      </c>
      <c r="F1154">
        <v>6999</v>
      </c>
      <c r="G1154" s="61">
        <f t="shared" ca="1" si="241"/>
        <v>45</v>
      </c>
      <c r="H1154" s="114">
        <f t="shared" ca="1" si="242"/>
        <v>6351</v>
      </c>
      <c r="I1154" s="114" t="str">
        <f t="shared" ca="1" si="235"/>
        <v>Singapore</v>
      </c>
      <c r="J1154" s="107">
        <f t="shared" ca="1" si="236"/>
        <v>825.63</v>
      </c>
      <c r="K1154" s="108">
        <f t="shared" ca="1" si="243"/>
        <v>183356.53808964789</v>
      </c>
      <c r="L1154" s="111">
        <f t="shared" ca="1" si="244"/>
        <v>1427316.7271529536</v>
      </c>
      <c r="M1154" s="102">
        <f t="shared" ca="1" si="237"/>
        <v>60</v>
      </c>
      <c r="N1154" s="111">
        <f t="shared" ca="1" si="245"/>
        <v>38543.487202373661</v>
      </c>
      <c r="O1154" s="102">
        <f t="shared" ca="1" si="238"/>
        <v>120</v>
      </c>
      <c r="P1154" s="111">
        <f t="shared" ca="1" si="246"/>
        <v>326549.96563960909</v>
      </c>
      <c r="Q1154" s="102">
        <f t="shared" ca="1" si="239"/>
        <v>108</v>
      </c>
      <c r="R1154" s="110">
        <f t="shared" ca="1" si="240"/>
        <v>5</v>
      </c>
      <c r="S1154">
        <f t="shared" ca="1" si="247"/>
        <v>251</v>
      </c>
    </row>
    <row r="1155" spans="1:19">
      <c r="A1155" s="49">
        <v>1153</v>
      </c>
      <c r="B1155">
        <v>1</v>
      </c>
      <c r="C1155">
        <v>45</v>
      </c>
      <c r="D1155">
        <v>49</v>
      </c>
      <c r="E1155">
        <v>6000</v>
      </c>
      <c r="F1155">
        <v>6999</v>
      </c>
      <c r="G1155" s="61">
        <f t="shared" ca="1" si="241"/>
        <v>46</v>
      </c>
      <c r="H1155" s="114">
        <f t="shared" ca="1" si="242"/>
        <v>6524</v>
      </c>
      <c r="I1155" s="114" t="str">
        <f t="shared" ca="1" si="235"/>
        <v>Malaysia</v>
      </c>
      <c r="J1155" s="107">
        <f t="shared" ca="1" si="236"/>
        <v>848.12</v>
      </c>
      <c r="K1155" s="108">
        <f t="shared" ca="1" si="243"/>
        <v>196158.81664109556</v>
      </c>
      <c r="L1155" s="111">
        <f t="shared" ca="1" si="244"/>
        <v>1172589.7567185096</v>
      </c>
      <c r="M1155" s="102">
        <f t="shared" ca="1" si="237"/>
        <v>24</v>
      </c>
      <c r="N1155" s="111">
        <f t="shared" ca="1" si="245"/>
        <v>40636.831362605051</v>
      </c>
      <c r="O1155" s="102">
        <f t="shared" ca="1" si="238"/>
        <v>120</v>
      </c>
      <c r="P1155" s="111">
        <f t="shared" ca="1" si="246"/>
        <v>344639.10817878949</v>
      </c>
      <c r="Q1155" s="102">
        <f t="shared" ca="1" si="239"/>
        <v>108</v>
      </c>
      <c r="R1155" s="110">
        <f t="shared" ca="1" si="240"/>
        <v>6</v>
      </c>
      <c r="S1155">
        <f t="shared" ca="1" si="247"/>
        <v>263</v>
      </c>
    </row>
    <row r="1156" spans="1:19">
      <c r="A1156" s="49">
        <v>1154</v>
      </c>
      <c r="B1156">
        <v>1</v>
      </c>
      <c r="C1156">
        <v>45</v>
      </c>
      <c r="D1156">
        <v>49</v>
      </c>
      <c r="E1156">
        <v>6000</v>
      </c>
      <c r="F1156">
        <v>6999</v>
      </c>
      <c r="G1156" s="61">
        <f t="shared" ca="1" si="241"/>
        <v>48</v>
      </c>
      <c r="H1156" s="114">
        <f t="shared" ca="1" si="242"/>
        <v>6040</v>
      </c>
      <c r="I1156" s="114" t="str">
        <f t="shared" ref="I1156:I1219" ca="1" si="248">IF(RAND()&lt;0.3,"China",IF(RAND()&lt;0.6,"Singapore","Malaysia"))</f>
        <v>Malaysia</v>
      </c>
      <c r="J1156" s="107">
        <f t="shared" ref="J1156:J1219" ca="1" si="249">H1156*0.13</f>
        <v>785.2</v>
      </c>
      <c r="K1156" s="108">
        <f t="shared" ca="1" si="243"/>
        <v>195798.02101508732</v>
      </c>
      <c r="L1156" s="111">
        <f t="shared" ca="1" si="244"/>
        <v>1162395.3801283203</v>
      </c>
      <c r="M1156" s="102">
        <f t="shared" ref="M1156:M1219" ca="1" si="250">RANDBETWEEN(1,10)*12</f>
        <v>24</v>
      </c>
      <c r="N1156" s="111">
        <f t="shared" ca="1" si="245"/>
        <v>31386.222561306189</v>
      </c>
      <c r="O1156" s="102">
        <f t="shared" ref="O1156:O1219" ca="1" si="251">RANDBETWEEN(1,10)*12</f>
        <v>84</v>
      </c>
      <c r="P1156" s="111">
        <f t="shared" ca="1" si="246"/>
        <v>287707.04014530679</v>
      </c>
      <c r="Q1156" s="102">
        <f t="shared" ref="Q1156:Q1219" ca="1" si="252">RANDBETWEEN(1,10)*12</f>
        <v>84</v>
      </c>
      <c r="R1156" s="110">
        <f t="shared" ref="R1156:R1219" ca="1" si="253">RANDBETWEEN(1,7)</f>
        <v>5</v>
      </c>
      <c r="S1156">
        <f t="shared" ca="1" si="247"/>
        <v>287</v>
      </c>
    </row>
    <row r="1157" spans="1:19">
      <c r="A1157" s="49">
        <v>1155</v>
      </c>
      <c r="B1157">
        <v>1</v>
      </c>
      <c r="C1157">
        <v>45</v>
      </c>
      <c r="D1157">
        <v>49</v>
      </c>
      <c r="E1157">
        <v>6000</v>
      </c>
      <c r="F1157">
        <v>6999</v>
      </c>
      <c r="G1157" s="61">
        <f t="shared" ca="1" si="241"/>
        <v>48</v>
      </c>
      <c r="H1157" s="114">
        <f t="shared" ca="1" si="242"/>
        <v>6585</v>
      </c>
      <c r="I1157" s="114" t="str">
        <f t="shared" ca="1" si="248"/>
        <v>Singapore</v>
      </c>
      <c r="J1157" s="107">
        <f t="shared" ca="1" si="249"/>
        <v>856.05000000000007</v>
      </c>
      <c r="K1157" s="108">
        <f t="shared" ca="1" si="243"/>
        <v>213465.22655370034</v>
      </c>
      <c r="L1157" s="111">
        <f t="shared" ca="1" si="244"/>
        <v>1377803.9008630302</v>
      </c>
      <c r="M1157" s="102">
        <f t="shared" ca="1" si="250"/>
        <v>36</v>
      </c>
      <c r="N1157" s="111">
        <f t="shared" ca="1" si="245"/>
        <v>39936.112108533896</v>
      </c>
      <c r="O1157" s="102">
        <f t="shared" ca="1" si="251"/>
        <v>108</v>
      </c>
      <c r="P1157" s="111">
        <f t="shared" ca="1" si="246"/>
        <v>267661.56978578295</v>
      </c>
      <c r="Q1157" s="102">
        <f t="shared" ca="1" si="252"/>
        <v>60</v>
      </c>
      <c r="R1157" s="110">
        <f t="shared" ca="1" si="253"/>
        <v>1</v>
      </c>
      <c r="S1157">
        <f t="shared" ca="1" si="247"/>
        <v>287</v>
      </c>
    </row>
    <row r="1158" spans="1:19">
      <c r="A1158" s="49">
        <v>1156</v>
      </c>
      <c r="B1158">
        <v>1</v>
      </c>
      <c r="C1158">
        <v>45</v>
      </c>
      <c r="D1158">
        <v>49</v>
      </c>
      <c r="E1158">
        <v>6000</v>
      </c>
      <c r="F1158">
        <v>6999</v>
      </c>
      <c r="G1158" s="61">
        <f t="shared" ca="1" si="241"/>
        <v>45</v>
      </c>
      <c r="H1158" s="114">
        <f t="shared" ca="1" si="242"/>
        <v>6211</v>
      </c>
      <c r="I1158" s="114" t="str">
        <f t="shared" ca="1" si="248"/>
        <v>Malaysia</v>
      </c>
      <c r="J1158" s="107">
        <f t="shared" ca="1" si="249"/>
        <v>807.43000000000006</v>
      </c>
      <c r="K1158" s="108">
        <f t="shared" ca="1" si="243"/>
        <v>179314.66825300004</v>
      </c>
      <c r="L1158" s="111">
        <f t="shared" ca="1" si="244"/>
        <v>1517626.5531509931</v>
      </c>
      <c r="M1158" s="102">
        <f t="shared" ca="1" si="250"/>
        <v>72</v>
      </c>
      <c r="N1158" s="111">
        <f t="shared" ca="1" si="245"/>
        <v>34838.35335745458</v>
      </c>
      <c r="O1158" s="102">
        <f t="shared" ca="1" si="251"/>
        <v>108</v>
      </c>
      <c r="P1158" s="111">
        <f t="shared" ca="1" si="246"/>
        <v>211527.21763792157</v>
      </c>
      <c r="Q1158" s="102">
        <f t="shared" ca="1" si="252"/>
        <v>48</v>
      </c>
      <c r="R1158" s="110">
        <f t="shared" ca="1" si="253"/>
        <v>6</v>
      </c>
      <c r="S1158">
        <f t="shared" ca="1" si="247"/>
        <v>251</v>
      </c>
    </row>
    <row r="1159" spans="1:19">
      <c r="A1159" s="49">
        <v>1157</v>
      </c>
      <c r="B1159">
        <v>1</v>
      </c>
      <c r="C1159">
        <v>45</v>
      </c>
      <c r="D1159">
        <v>49</v>
      </c>
      <c r="E1159">
        <v>6000</v>
      </c>
      <c r="F1159">
        <v>6999</v>
      </c>
      <c r="G1159" s="61">
        <f t="shared" ca="1" si="241"/>
        <v>48</v>
      </c>
      <c r="H1159" s="114">
        <f t="shared" ca="1" si="242"/>
        <v>6061</v>
      </c>
      <c r="I1159" s="114" t="str">
        <f t="shared" ca="1" si="248"/>
        <v>China</v>
      </c>
      <c r="J1159" s="107">
        <f t="shared" ca="1" si="249"/>
        <v>787.93000000000006</v>
      </c>
      <c r="K1159" s="108">
        <f t="shared" ca="1" si="243"/>
        <v>196478.77572391464</v>
      </c>
      <c r="L1159" s="111">
        <f t="shared" ca="1" si="244"/>
        <v>1493105.7955147191</v>
      </c>
      <c r="M1159" s="102">
        <f t="shared" ca="1" si="250"/>
        <v>60</v>
      </c>
      <c r="N1159" s="111">
        <f t="shared" ca="1" si="245"/>
        <v>29109.950594257072</v>
      </c>
      <c r="O1159" s="102">
        <f t="shared" ca="1" si="251"/>
        <v>72</v>
      </c>
      <c r="P1159" s="111">
        <f t="shared" ca="1" si="246"/>
        <v>227190.00098063546</v>
      </c>
      <c r="Q1159" s="102">
        <f t="shared" ca="1" si="252"/>
        <v>48</v>
      </c>
      <c r="R1159" s="110">
        <f t="shared" ca="1" si="253"/>
        <v>6</v>
      </c>
      <c r="S1159">
        <f t="shared" ca="1" si="247"/>
        <v>287</v>
      </c>
    </row>
    <row r="1160" spans="1:19">
      <c r="A1160" s="49">
        <v>1158</v>
      </c>
      <c r="B1160">
        <v>0</v>
      </c>
      <c r="C1160">
        <v>45</v>
      </c>
      <c r="D1160">
        <v>49</v>
      </c>
      <c r="E1160">
        <v>6000</v>
      </c>
      <c r="F1160">
        <v>6999</v>
      </c>
      <c r="G1160" s="61">
        <f t="shared" ca="1" si="241"/>
        <v>49</v>
      </c>
      <c r="H1160" s="114">
        <f t="shared" ca="1" si="242"/>
        <v>6997</v>
      </c>
      <c r="I1160" s="114" t="str">
        <f t="shared" ca="1" si="248"/>
        <v>Singapore</v>
      </c>
      <c r="J1160" s="107">
        <f t="shared" ca="1" si="249"/>
        <v>909.61</v>
      </c>
      <c r="K1160" s="108">
        <f t="shared" ca="1" si="243"/>
        <v>234890.09721668638</v>
      </c>
      <c r="L1160" s="111">
        <f t="shared" ca="1" si="244"/>
        <v>1509434.2337166839</v>
      </c>
      <c r="M1160" s="102">
        <f t="shared" ca="1" si="250"/>
        <v>36</v>
      </c>
      <c r="N1160" s="111">
        <f t="shared" ca="1" si="245"/>
        <v>34526.032532668556</v>
      </c>
      <c r="O1160" s="102">
        <f t="shared" ca="1" si="251"/>
        <v>72</v>
      </c>
      <c r="P1160" s="111">
        <f t="shared" ca="1" si="246"/>
        <v>429536.57457494945</v>
      </c>
      <c r="Q1160" s="102">
        <f t="shared" ca="1" si="252"/>
        <v>120</v>
      </c>
      <c r="R1160" s="110">
        <f t="shared" ca="1" si="253"/>
        <v>5</v>
      </c>
      <c r="S1160">
        <f t="shared" ca="1" si="247"/>
        <v>299</v>
      </c>
    </row>
    <row r="1161" spans="1:19">
      <c r="A1161" s="49">
        <v>1159</v>
      </c>
      <c r="B1161">
        <v>0</v>
      </c>
      <c r="C1161">
        <v>45</v>
      </c>
      <c r="D1161">
        <v>49</v>
      </c>
      <c r="E1161">
        <v>6000</v>
      </c>
      <c r="F1161">
        <v>6999</v>
      </c>
      <c r="G1161" s="61">
        <f t="shared" ca="1" si="241"/>
        <v>45</v>
      </c>
      <c r="H1161" s="114">
        <f t="shared" ca="1" si="242"/>
        <v>6775</v>
      </c>
      <c r="I1161" s="114" t="str">
        <f t="shared" ca="1" si="248"/>
        <v>China</v>
      </c>
      <c r="J1161" s="107">
        <f t="shared" ca="1" si="249"/>
        <v>880.75</v>
      </c>
      <c r="K1161" s="108">
        <f t="shared" ca="1" si="243"/>
        <v>195597.62959492436</v>
      </c>
      <c r="L1161" s="111">
        <f t="shared" ca="1" si="244"/>
        <v>2111217.0521543748</v>
      </c>
      <c r="M1161" s="102">
        <f t="shared" ca="1" si="250"/>
        <v>108</v>
      </c>
      <c r="N1161" s="111">
        <f t="shared" ca="1" si="245"/>
        <v>19305.610047199414</v>
      </c>
      <c r="O1161" s="102">
        <f t="shared" ca="1" si="251"/>
        <v>12</v>
      </c>
      <c r="P1161" s="111">
        <f t="shared" ca="1" si="246"/>
        <v>193681.48696425883</v>
      </c>
      <c r="Q1161" s="102">
        <f t="shared" ca="1" si="252"/>
        <v>24</v>
      </c>
      <c r="R1161" s="110">
        <f t="shared" ca="1" si="253"/>
        <v>4</v>
      </c>
      <c r="S1161">
        <f t="shared" ca="1" si="247"/>
        <v>251</v>
      </c>
    </row>
    <row r="1162" spans="1:19">
      <c r="A1162" s="49">
        <v>1160</v>
      </c>
      <c r="B1162">
        <v>0</v>
      </c>
      <c r="C1162">
        <v>45</v>
      </c>
      <c r="D1162">
        <v>49</v>
      </c>
      <c r="E1162">
        <v>6000</v>
      </c>
      <c r="F1162">
        <v>6999</v>
      </c>
      <c r="G1162" s="61">
        <f t="shared" ca="1" si="241"/>
        <v>47</v>
      </c>
      <c r="H1162" s="114">
        <f t="shared" ca="1" si="242"/>
        <v>6548</v>
      </c>
      <c r="I1162" s="114" t="str">
        <f t="shared" ca="1" si="248"/>
        <v>Singapore</v>
      </c>
      <c r="J1162" s="107">
        <f t="shared" ca="1" si="249"/>
        <v>851.24</v>
      </c>
      <c r="K1162" s="108">
        <f t="shared" ca="1" si="243"/>
        <v>204620.628965248</v>
      </c>
      <c r="L1162" s="111">
        <f t="shared" ca="1" si="244"/>
        <v>1566495.8109881645</v>
      </c>
      <c r="M1162" s="102">
        <f t="shared" ca="1" si="250"/>
        <v>60</v>
      </c>
      <c r="N1162" s="111">
        <f t="shared" ca="1" si="245"/>
        <v>35832.64830393091</v>
      </c>
      <c r="O1162" s="102">
        <f t="shared" ca="1" si="251"/>
        <v>96</v>
      </c>
      <c r="P1162" s="111">
        <f t="shared" ca="1" si="246"/>
        <v>258471.8088130471</v>
      </c>
      <c r="Q1162" s="102">
        <f t="shared" ca="1" si="252"/>
        <v>60</v>
      </c>
      <c r="R1162" s="110">
        <f t="shared" ca="1" si="253"/>
        <v>3</v>
      </c>
      <c r="S1162">
        <f t="shared" ca="1" si="247"/>
        <v>275</v>
      </c>
    </row>
    <row r="1163" spans="1:19">
      <c r="A1163" s="49">
        <v>1161</v>
      </c>
      <c r="B1163">
        <v>0</v>
      </c>
      <c r="C1163">
        <v>45</v>
      </c>
      <c r="D1163">
        <v>49</v>
      </c>
      <c r="E1163">
        <v>6000</v>
      </c>
      <c r="F1163">
        <v>6999</v>
      </c>
      <c r="G1163" s="61">
        <f t="shared" ca="1" si="241"/>
        <v>49</v>
      </c>
      <c r="H1163" s="114">
        <f t="shared" ca="1" si="242"/>
        <v>6449</v>
      </c>
      <c r="I1163" s="114" t="str">
        <f t="shared" ca="1" si="248"/>
        <v>Singapore</v>
      </c>
      <c r="J1163" s="107">
        <f t="shared" ca="1" si="249"/>
        <v>838.37</v>
      </c>
      <c r="K1163" s="108">
        <f t="shared" ca="1" si="243"/>
        <v>216493.67399605695</v>
      </c>
      <c r="L1163" s="111">
        <f t="shared" ca="1" si="244"/>
        <v>1281352.604148285</v>
      </c>
      <c r="M1163" s="102">
        <f t="shared" ca="1" si="250"/>
        <v>24</v>
      </c>
      <c r="N1163" s="111">
        <f t="shared" ca="1" si="245"/>
        <v>23064.346874669129</v>
      </c>
      <c r="O1163" s="102">
        <f t="shared" ca="1" si="251"/>
        <v>24</v>
      </c>
      <c r="P1163" s="111">
        <f t="shared" ca="1" si="246"/>
        <v>291701.46989602392</v>
      </c>
      <c r="Q1163" s="102">
        <f t="shared" ca="1" si="252"/>
        <v>72</v>
      </c>
      <c r="R1163" s="110">
        <f t="shared" ca="1" si="253"/>
        <v>2</v>
      </c>
      <c r="S1163">
        <f t="shared" ca="1" si="247"/>
        <v>299</v>
      </c>
    </row>
    <row r="1164" spans="1:19">
      <c r="A1164" s="49">
        <v>1162</v>
      </c>
      <c r="B1164">
        <v>1</v>
      </c>
      <c r="C1164">
        <v>45</v>
      </c>
      <c r="D1164">
        <v>49</v>
      </c>
      <c r="E1164">
        <v>7000</v>
      </c>
      <c r="F1164">
        <v>7999</v>
      </c>
      <c r="G1164" s="61">
        <f t="shared" ca="1" si="241"/>
        <v>47</v>
      </c>
      <c r="H1164" s="114">
        <f t="shared" ca="1" si="242"/>
        <v>7690</v>
      </c>
      <c r="I1164" s="114" t="str">
        <f t="shared" ca="1" si="248"/>
        <v>China</v>
      </c>
      <c r="J1164" s="107">
        <f t="shared" ca="1" si="249"/>
        <v>999.7</v>
      </c>
      <c r="K1164" s="108">
        <f t="shared" ca="1" si="243"/>
        <v>240307.36663756217</v>
      </c>
      <c r="L1164" s="111">
        <f t="shared" ca="1" si="244"/>
        <v>1839699.5703266619</v>
      </c>
      <c r="M1164" s="102">
        <f t="shared" ca="1" si="250"/>
        <v>60</v>
      </c>
      <c r="N1164" s="111">
        <f t="shared" ca="1" si="245"/>
        <v>38894.571616849382</v>
      </c>
      <c r="O1164" s="102">
        <f t="shared" ca="1" si="251"/>
        <v>84</v>
      </c>
      <c r="P1164" s="111">
        <f t="shared" ca="1" si="246"/>
        <v>385751.84789624263</v>
      </c>
      <c r="Q1164" s="102">
        <f t="shared" ca="1" si="252"/>
        <v>96</v>
      </c>
      <c r="R1164" s="110">
        <f t="shared" ca="1" si="253"/>
        <v>4</v>
      </c>
      <c r="S1164">
        <f t="shared" ca="1" si="247"/>
        <v>275</v>
      </c>
    </row>
    <row r="1165" spans="1:19">
      <c r="A1165" s="49">
        <v>1163</v>
      </c>
      <c r="B1165">
        <v>1</v>
      </c>
      <c r="C1165">
        <v>45</v>
      </c>
      <c r="D1165">
        <v>49</v>
      </c>
      <c r="E1165">
        <v>7000</v>
      </c>
      <c r="F1165">
        <v>7999</v>
      </c>
      <c r="G1165" s="61">
        <f t="shared" ca="1" si="241"/>
        <v>49</v>
      </c>
      <c r="H1165" s="114">
        <f t="shared" ca="1" si="242"/>
        <v>7863</v>
      </c>
      <c r="I1165" s="114" t="str">
        <f t="shared" ca="1" si="248"/>
        <v>China</v>
      </c>
      <c r="J1165" s="107">
        <f t="shared" ca="1" si="249"/>
        <v>1022.19</v>
      </c>
      <c r="K1165" s="108">
        <f t="shared" ca="1" si="243"/>
        <v>263961.81712373951</v>
      </c>
      <c r="L1165" s="111">
        <f t="shared" ca="1" si="244"/>
        <v>2329752.6936174026</v>
      </c>
      <c r="M1165" s="102">
        <f t="shared" ca="1" si="250"/>
        <v>84</v>
      </c>
      <c r="N1165" s="111">
        <f t="shared" ca="1" si="245"/>
        <v>30532.551784315729</v>
      </c>
      <c r="O1165" s="102">
        <f t="shared" ca="1" si="251"/>
        <v>36</v>
      </c>
      <c r="P1165" s="111">
        <f t="shared" ca="1" si="246"/>
        <v>355659.58408938383</v>
      </c>
      <c r="Q1165" s="102">
        <f t="shared" ca="1" si="252"/>
        <v>72</v>
      </c>
      <c r="R1165" s="110">
        <f t="shared" ca="1" si="253"/>
        <v>1</v>
      </c>
      <c r="S1165">
        <f t="shared" ca="1" si="247"/>
        <v>299</v>
      </c>
    </row>
    <row r="1166" spans="1:19">
      <c r="A1166" s="49">
        <v>1164</v>
      </c>
      <c r="B1166">
        <v>1</v>
      </c>
      <c r="C1166">
        <v>45</v>
      </c>
      <c r="D1166">
        <v>49</v>
      </c>
      <c r="E1166">
        <v>7000</v>
      </c>
      <c r="F1166">
        <v>7999</v>
      </c>
      <c r="G1166" s="61">
        <f t="shared" ca="1" si="241"/>
        <v>45</v>
      </c>
      <c r="H1166" s="114">
        <f t="shared" ca="1" si="242"/>
        <v>7363</v>
      </c>
      <c r="I1166" s="114" t="str">
        <f t="shared" ca="1" si="248"/>
        <v>China</v>
      </c>
      <c r="J1166" s="107">
        <f t="shared" ca="1" si="249"/>
        <v>957.19</v>
      </c>
      <c r="K1166" s="108">
        <f t="shared" ca="1" si="243"/>
        <v>212573.48290884547</v>
      </c>
      <c r="L1166" s="111">
        <f t="shared" ca="1" si="244"/>
        <v>2294448.8789686584</v>
      </c>
      <c r="M1166" s="102">
        <f t="shared" ca="1" si="250"/>
        <v>108</v>
      </c>
      <c r="N1166" s="111">
        <f t="shared" ca="1" si="245"/>
        <v>44685.198594091846</v>
      </c>
      <c r="O1166" s="102">
        <f t="shared" ca="1" si="251"/>
        <v>120</v>
      </c>
      <c r="P1166" s="111">
        <f t="shared" ca="1" si="246"/>
        <v>273034.16079900612</v>
      </c>
      <c r="Q1166" s="102">
        <f t="shared" ca="1" si="252"/>
        <v>60</v>
      </c>
      <c r="R1166" s="110">
        <f t="shared" ca="1" si="253"/>
        <v>6</v>
      </c>
      <c r="S1166">
        <f t="shared" ca="1" si="247"/>
        <v>251</v>
      </c>
    </row>
    <row r="1167" spans="1:19">
      <c r="A1167" s="49">
        <v>1165</v>
      </c>
      <c r="B1167">
        <v>1</v>
      </c>
      <c r="C1167">
        <v>45</v>
      </c>
      <c r="D1167">
        <v>49</v>
      </c>
      <c r="E1167">
        <v>7000</v>
      </c>
      <c r="F1167">
        <v>7999</v>
      </c>
      <c r="G1167" s="61">
        <f t="shared" ca="1" si="241"/>
        <v>45</v>
      </c>
      <c r="H1167" s="114">
        <f t="shared" ca="1" si="242"/>
        <v>7543</v>
      </c>
      <c r="I1167" s="114" t="str">
        <f t="shared" ca="1" si="248"/>
        <v>China</v>
      </c>
      <c r="J1167" s="107">
        <f t="shared" ca="1" si="249"/>
        <v>980.59</v>
      </c>
      <c r="K1167" s="108">
        <f t="shared" ca="1" si="243"/>
        <v>217770.17269882129</v>
      </c>
      <c r="L1167" s="111">
        <f t="shared" ca="1" si="244"/>
        <v>1556914.9579610392</v>
      </c>
      <c r="M1167" s="102">
        <f t="shared" ca="1" si="250"/>
        <v>48</v>
      </c>
      <c r="N1167" s="111">
        <f t="shared" ca="1" si="245"/>
        <v>28024.469243298707</v>
      </c>
      <c r="O1167" s="102">
        <f t="shared" ca="1" si="251"/>
        <v>48</v>
      </c>
      <c r="P1167" s="111">
        <f t="shared" ca="1" si="246"/>
        <v>256890.96806357146</v>
      </c>
      <c r="Q1167" s="102">
        <f t="shared" ca="1" si="252"/>
        <v>48</v>
      </c>
      <c r="R1167" s="110">
        <f t="shared" ca="1" si="253"/>
        <v>7</v>
      </c>
      <c r="S1167">
        <f t="shared" ca="1" si="247"/>
        <v>251</v>
      </c>
    </row>
    <row r="1168" spans="1:19">
      <c r="A1168" s="49">
        <v>1166</v>
      </c>
      <c r="B1168">
        <v>1</v>
      </c>
      <c r="C1168">
        <v>45</v>
      </c>
      <c r="D1168">
        <v>49</v>
      </c>
      <c r="E1168">
        <v>7000</v>
      </c>
      <c r="F1168">
        <v>7999</v>
      </c>
      <c r="G1168" s="61">
        <f t="shared" ca="1" si="241"/>
        <v>45</v>
      </c>
      <c r="H1168" s="114">
        <f t="shared" ca="1" si="242"/>
        <v>7766</v>
      </c>
      <c r="I1168" s="114" t="str">
        <f t="shared" ca="1" si="248"/>
        <v>Malaysia</v>
      </c>
      <c r="J1168" s="107">
        <f t="shared" ca="1" si="249"/>
        <v>1009.58</v>
      </c>
      <c r="K1168" s="108">
        <f t="shared" ca="1" si="243"/>
        <v>224208.2939386247</v>
      </c>
      <c r="L1168" s="111">
        <f t="shared" ca="1" si="244"/>
        <v>2060344.4322892888</v>
      </c>
      <c r="M1168" s="102">
        <f t="shared" ca="1" si="250"/>
        <v>84</v>
      </c>
      <c r="N1168" s="111">
        <f t="shared" ca="1" si="245"/>
        <v>22129.500756686437</v>
      </c>
      <c r="O1168" s="102">
        <f t="shared" ca="1" si="251"/>
        <v>12</v>
      </c>
      <c r="P1168" s="111">
        <f t="shared" ca="1" si="246"/>
        <v>222011.87125674303</v>
      </c>
      <c r="Q1168" s="102">
        <f t="shared" ca="1" si="252"/>
        <v>24</v>
      </c>
      <c r="R1168" s="110">
        <f t="shared" ca="1" si="253"/>
        <v>6</v>
      </c>
      <c r="S1168">
        <f t="shared" ca="1" si="247"/>
        <v>251</v>
      </c>
    </row>
    <row r="1169" spans="1:19">
      <c r="A1169" s="49">
        <v>1167</v>
      </c>
      <c r="B1169">
        <v>1</v>
      </c>
      <c r="C1169">
        <v>45</v>
      </c>
      <c r="D1169">
        <v>49</v>
      </c>
      <c r="E1169">
        <v>7000</v>
      </c>
      <c r="F1169">
        <v>7999</v>
      </c>
      <c r="G1169" s="61">
        <f t="shared" ca="1" si="241"/>
        <v>47</v>
      </c>
      <c r="H1169" s="114">
        <f t="shared" ca="1" si="242"/>
        <v>7994</v>
      </c>
      <c r="I1169" s="114" t="str">
        <f t="shared" ca="1" si="248"/>
        <v>Malaysia</v>
      </c>
      <c r="J1169" s="107">
        <f t="shared" ca="1" si="249"/>
        <v>1039.22</v>
      </c>
      <c r="K1169" s="108">
        <f t="shared" ca="1" si="243"/>
        <v>249807.16370619921</v>
      </c>
      <c r="L1169" s="111">
        <f t="shared" ca="1" si="244"/>
        <v>1620070.3163437401</v>
      </c>
      <c r="M1169" s="102">
        <f t="shared" ca="1" si="250"/>
        <v>36</v>
      </c>
      <c r="N1169" s="111">
        <f t="shared" ca="1" si="245"/>
        <v>47282.304871515771</v>
      </c>
      <c r="O1169" s="102">
        <f t="shared" ca="1" si="251"/>
        <v>108</v>
      </c>
      <c r="P1169" s="111">
        <f t="shared" ca="1" si="246"/>
        <v>401001.33577146463</v>
      </c>
      <c r="Q1169" s="102">
        <f t="shared" ca="1" si="252"/>
        <v>96</v>
      </c>
      <c r="R1169" s="110">
        <f t="shared" ca="1" si="253"/>
        <v>6</v>
      </c>
      <c r="S1169">
        <f t="shared" ca="1" si="247"/>
        <v>275</v>
      </c>
    </row>
    <row r="1170" spans="1:19">
      <c r="A1170" s="49">
        <v>1168</v>
      </c>
      <c r="B1170">
        <v>1</v>
      </c>
      <c r="C1170">
        <v>45</v>
      </c>
      <c r="D1170">
        <v>49</v>
      </c>
      <c r="E1170">
        <v>7000</v>
      </c>
      <c r="F1170">
        <v>7999</v>
      </c>
      <c r="G1170" s="61">
        <f t="shared" ca="1" si="241"/>
        <v>47</v>
      </c>
      <c r="H1170" s="114">
        <f t="shared" ca="1" si="242"/>
        <v>7848</v>
      </c>
      <c r="I1170" s="114" t="str">
        <f t="shared" ca="1" si="248"/>
        <v>Singapore</v>
      </c>
      <c r="J1170" s="107">
        <f t="shared" ca="1" si="249"/>
        <v>1020.24</v>
      </c>
      <c r="K1170" s="108">
        <f t="shared" ca="1" si="243"/>
        <v>245244.76116665645</v>
      </c>
      <c r="L1170" s="111">
        <f t="shared" ca="1" si="244"/>
        <v>2578819.7302953312</v>
      </c>
      <c r="M1170" s="102">
        <f t="shared" ca="1" si="250"/>
        <v>108</v>
      </c>
      <c r="N1170" s="111">
        <f t="shared" ca="1" si="245"/>
        <v>33794.970104372638</v>
      </c>
      <c r="O1170" s="102">
        <f t="shared" ca="1" si="251"/>
        <v>60</v>
      </c>
      <c r="P1170" s="111">
        <f t="shared" ca="1" si="246"/>
        <v>262429.50388289167</v>
      </c>
      <c r="Q1170" s="102">
        <f t="shared" ca="1" si="252"/>
        <v>36</v>
      </c>
      <c r="R1170" s="110">
        <f t="shared" ca="1" si="253"/>
        <v>7</v>
      </c>
      <c r="S1170">
        <f t="shared" ca="1" si="247"/>
        <v>275</v>
      </c>
    </row>
    <row r="1171" spans="1:19">
      <c r="A1171" s="49">
        <v>1169</v>
      </c>
      <c r="B1171">
        <v>0</v>
      </c>
      <c r="C1171">
        <v>45</v>
      </c>
      <c r="D1171">
        <v>49</v>
      </c>
      <c r="E1171">
        <v>7000</v>
      </c>
      <c r="F1171">
        <v>7999</v>
      </c>
      <c r="G1171" s="61">
        <f t="shared" ca="1" si="241"/>
        <v>49</v>
      </c>
      <c r="H1171" s="114">
        <f t="shared" ca="1" si="242"/>
        <v>7783</v>
      </c>
      <c r="I1171" s="114" t="str">
        <f t="shared" ca="1" si="248"/>
        <v>Singapore</v>
      </c>
      <c r="J1171" s="107">
        <f t="shared" ca="1" si="249"/>
        <v>1011.7900000000001</v>
      </c>
      <c r="K1171" s="108">
        <f t="shared" ca="1" si="243"/>
        <v>261276.20789445052</v>
      </c>
      <c r="L1171" s="111">
        <f t="shared" ca="1" si="244"/>
        <v>2133581.9414809477</v>
      </c>
      <c r="M1171" s="102">
        <f t="shared" ca="1" si="250"/>
        <v>72</v>
      </c>
      <c r="N1171" s="111">
        <f t="shared" ca="1" si="245"/>
        <v>41508.886412264575</v>
      </c>
      <c r="O1171" s="102">
        <f t="shared" ca="1" si="251"/>
        <v>84</v>
      </c>
      <c r="P1171" s="111">
        <f t="shared" ca="1" si="246"/>
        <v>380498.12544575863</v>
      </c>
      <c r="Q1171" s="102">
        <f t="shared" ca="1" si="252"/>
        <v>84</v>
      </c>
      <c r="R1171" s="110">
        <f t="shared" ca="1" si="253"/>
        <v>3</v>
      </c>
      <c r="S1171">
        <f t="shared" ca="1" si="247"/>
        <v>299</v>
      </c>
    </row>
    <row r="1172" spans="1:19">
      <c r="A1172" s="49">
        <v>1170</v>
      </c>
      <c r="B1172">
        <v>0</v>
      </c>
      <c r="C1172">
        <v>45</v>
      </c>
      <c r="D1172">
        <v>49</v>
      </c>
      <c r="E1172">
        <v>7000</v>
      </c>
      <c r="F1172">
        <v>7999</v>
      </c>
      <c r="G1172" s="61">
        <f t="shared" ca="1" si="241"/>
        <v>47</v>
      </c>
      <c r="H1172" s="114">
        <f t="shared" ca="1" si="242"/>
        <v>7412</v>
      </c>
      <c r="I1172" s="114" t="str">
        <f t="shared" ca="1" si="248"/>
        <v>China</v>
      </c>
      <c r="J1172" s="107">
        <f t="shared" ca="1" si="249"/>
        <v>963.56000000000006</v>
      </c>
      <c r="K1172" s="108">
        <f t="shared" ca="1" si="243"/>
        <v>231620.05221295333</v>
      </c>
      <c r="L1172" s="111">
        <f t="shared" ca="1" si="244"/>
        <v>1379606.2522559392</v>
      </c>
      <c r="M1172" s="102">
        <f t="shared" ca="1" si="250"/>
        <v>24</v>
      </c>
      <c r="N1172" s="111">
        <f t="shared" ca="1" si="245"/>
        <v>47338.922105276652</v>
      </c>
      <c r="O1172" s="102">
        <f t="shared" ca="1" si="251"/>
        <v>120</v>
      </c>
      <c r="P1172" s="111">
        <f t="shared" ca="1" si="246"/>
        <v>433940.11929836933</v>
      </c>
      <c r="Q1172" s="102">
        <f t="shared" ca="1" si="252"/>
        <v>120</v>
      </c>
      <c r="R1172" s="110">
        <f t="shared" ca="1" si="253"/>
        <v>1</v>
      </c>
      <c r="S1172">
        <f t="shared" ca="1" si="247"/>
        <v>275</v>
      </c>
    </row>
    <row r="1173" spans="1:19">
      <c r="A1173" s="49">
        <v>1171</v>
      </c>
      <c r="B1173">
        <v>0</v>
      </c>
      <c r="C1173">
        <v>45</v>
      </c>
      <c r="D1173">
        <v>49</v>
      </c>
      <c r="E1173">
        <v>7000</v>
      </c>
      <c r="F1173">
        <v>7999</v>
      </c>
      <c r="G1173" s="61">
        <f t="shared" ca="1" si="241"/>
        <v>47</v>
      </c>
      <c r="H1173" s="114">
        <f t="shared" ca="1" si="242"/>
        <v>7329</v>
      </c>
      <c r="I1173" s="114" t="str">
        <f t="shared" ca="1" si="248"/>
        <v>Malaysia</v>
      </c>
      <c r="J1173" s="107">
        <f t="shared" ca="1" si="249"/>
        <v>952.77</v>
      </c>
      <c r="K1173" s="108">
        <f t="shared" ca="1" si="243"/>
        <v>229026.35761855566</v>
      </c>
      <c r="L1173" s="111">
        <f t="shared" ca="1" si="244"/>
        <v>2600489.8970856005</v>
      </c>
      <c r="M1173" s="102">
        <f t="shared" ca="1" si="250"/>
        <v>120</v>
      </c>
      <c r="N1173" s="111">
        <f t="shared" ca="1" si="245"/>
        <v>40106.517932118149</v>
      </c>
      <c r="O1173" s="102">
        <f t="shared" ca="1" si="251"/>
        <v>96</v>
      </c>
      <c r="P1173" s="111">
        <f t="shared" ca="1" si="246"/>
        <v>225085.96151636844</v>
      </c>
      <c r="Q1173" s="102">
        <f t="shared" ca="1" si="252"/>
        <v>24</v>
      </c>
      <c r="R1173" s="110">
        <f t="shared" ca="1" si="253"/>
        <v>7</v>
      </c>
      <c r="S1173">
        <f t="shared" ca="1" si="247"/>
        <v>275</v>
      </c>
    </row>
    <row r="1174" spans="1:19">
      <c r="A1174" s="49">
        <v>1172</v>
      </c>
      <c r="B1174">
        <v>0</v>
      </c>
      <c r="C1174">
        <v>45</v>
      </c>
      <c r="D1174">
        <v>49</v>
      </c>
      <c r="E1174">
        <v>7000</v>
      </c>
      <c r="F1174">
        <v>7999</v>
      </c>
      <c r="G1174" s="61">
        <f t="shared" ca="1" si="241"/>
        <v>49</v>
      </c>
      <c r="H1174" s="114">
        <f t="shared" ca="1" si="242"/>
        <v>7695</v>
      </c>
      <c r="I1174" s="114" t="str">
        <f t="shared" ca="1" si="248"/>
        <v>China</v>
      </c>
      <c r="J1174" s="107">
        <f t="shared" ca="1" si="249"/>
        <v>1000.35</v>
      </c>
      <c r="K1174" s="108">
        <f t="shared" ca="1" si="243"/>
        <v>258322.03774223264</v>
      </c>
      <c r="L1174" s="111">
        <f t="shared" ca="1" si="244"/>
        <v>2461919.9535102667</v>
      </c>
      <c r="M1174" s="102">
        <f t="shared" ca="1" si="250"/>
        <v>96</v>
      </c>
      <c r="N1174" s="111">
        <f t="shared" ca="1" si="245"/>
        <v>37970.247297253758</v>
      </c>
      <c r="O1174" s="102">
        <f t="shared" ca="1" si="251"/>
        <v>72</v>
      </c>
      <c r="P1174" s="111">
        <f t="shared" ca="1" si="246"/>
        <v>472385.87128115434</v>
      </c>
      <c r="Q1174" s="102">
        <f t="shared" ca="1" si="252"/>
        <v>120</v>
      </c>
      <c r="R1174" s="110">
        <f t="shared" ca="1" si="253"/>
        <v>5</v>
      </c>
      <c r="S1174">
        <f t="shared" ca="1" si="247"/>
        <v>299</v>
      </c>
    </row>
    <row r="1175" spans="1:19">
      <c r="A1175" s="49">
        <v>1173</v>
      </c>
      <c r="B1175">
        <v>1</v>
      </c>
      <c r="C1175">
        <v>45</v>
      </c>
      <c r="D1175">
        <v>49</v>
      </c>
      <c r="E1175">
        <v>8000</v>
      </c>
      <c r="F1175">
        <v>8999</v>
      </c>
      <c r="G1175" s="61">
        <f t="shared" ca="1" si="241"/>
        <v>48</v>
      </c>
      <c r="H1175" s="114">
        <f t="shared" ca="1" si="242"/>
        <v>8110</v>
      </c>
      <c r="I1175" s="114" t="str">
        <f t="shared" ca="1" si="248"/>
        <v>Malaysia</v>
      </c>
      <c r="J1175" s="107">
        <f t="shared" ca="1" si="249"/>
        <v>1054.3</v>
      </c>
      <c r="K1175" s="108">
        <f t="shared" ca="1" si="243"/>
        <v>262900.9851709202</v>
      </c>
      <c r="L1175" s="111">
        <f t="shared" ca="1" si="244"/>
        <v>2530534.3111076849</v>
      </c>
      <c r="M1175" s="102">
        <f t="shared" ca="1" si="250"/>
        <v>96</v>
      </c>
      <c r="N1175" s="111">
        <f t="shared" ca="1" si="245"/>
        <v>35961.653857323647</v>
      </c>
      <c r="O1175" s="102">
        <f t="shared" ca="1" si="251"/>
        <v>60</v>
      </c>
      <c r="P1175" s="111">
        <f t="shared" ca="1" si="246"/>
        <v>257526.38707263442</v>
      </c>
      <c r="Q1175" s="102">
        <f t="shared" ca="1" si="252"/>
        <v>24</v>
      </c>
      <c r="R1175" s="110">
        <f t="shared" ca="1" si="253"/>
        <v>6</v>
      </c>
      <c r="S1175">
        <f t="shared" ca="1" si="247"/>
        <v>287</v>
      </c>
    </row>
    <row r="1176" spans="1:19">
      <c r="A1176" s="49">
        <v>1174</v>
      </c>
      <c r="B1176">
        <v>1</v>
      </c>
      <c r="C1176">
        <v>45</v>
      </c>
      <c r="D1176">
        <v>49</v>
      </c>
      <c r="E1176">
        <v>8000</v>
      </c>
      <c r="F1176">
        <v>8999</v>
      </c>
      <c r="G1176" s="61">
        <f t="shared" ca="1" si="241"/>
        <v>48</v>
      </c>
      <c r="H1176" s="114">
        <f t="shared" ca="1" si="242"/>
        <v>8909</v>
      </c>
      <c r="I1176" s="114" t="str">
        <f t="shared" ca="1" si="248"/>
        <v>Singapore</v>
      </c>
      <c r="J1176" s="107">
        <f t="shared" ca="1" si="249"/>
        <v>1158.17</v>
      </c>
      <c r="K1176" s="108">
        <f t="shared" ca="1" si="243"/>
        <v>288802.08099725377</v>
      </c>
      <c r="L1176" s="111">
        <f t="shared" ca="1" si="244"/>
        <v>3001694.2780302744</v>
      </c>
      <c r="M1176" s="102">
        <f t="shared" ca="1" si="250"/>
        <v>108</v>
      </c>
      <c r="N1176" s="111">
        <f t="shared" ca="1" si="245"/>
        <v>42788.40947768293</v>
      </c>
      <c r="O1176" s="102">
        <f t="shared" ca="1" si="251"/>
        <v>72</v>
      </c>
      <c r="P1176" s="111">
        <f t="shared" ca="1" si="246"/>
        <v>495279.55587499536</v>
      </c>
      <c r="Q1176" s="102">
        <f t="shared" ca="1" si="252"/>
        <v>108</v>
      </c>
      <c r="R1176" s="110">
        <f t="shared" ca="1" si="253"/>
        <v>2</v>
      </c>
      <c r="S1176">
        <f t="shared" ca="1" si="247"/>
        <v>287</v>
      </c>
    </row>
    <row r="1177" spans="1:19">
      <c r="A1177" s="49">
        <v>1175</v>
      </c>
      <c r="B1177">
        <v>1</v>
      </c>
      <c r="C1177">
        <v>45</v>
      </c>
      <c r="D1177">
        <v>49</v>
      </c>
      <c r="E1177">
        <v>8000</v>
      </c>
      <c r="F1177">
        <v>8999</v>
      </c>
      <c r="G1177" s="61">
        <f t="shared" ca="1" si="241"/>
        <v>47</v>
      </c>
      <c r="H1177" s="114">
        <f t="shared" ca="1" si="242"/>
        <v>8981</v>
      </c>
      <c r="I1177" s="114" t="str">
        <f t="shared" ca="1" si="248"/>
        <v>Singapore</v>
      </c>
      <c r="J1177" s="107">
        <f t="shared" ca="1" si="249"/>
        <v>1167.53</v>
      </c>
      <c r="K1177" s="108">
        <f t="shared" ca="1" si="243"/>
        <v>280650.25484680705</v>
      </c>
      <c r="L1177" s="111">
        <f t="shared" ca="1" si="244"/>
        <v>2730375.8095568074</v>
      </c>
      <c r="M1177" s="102">
        <f t="shared" ca="1" si="250"/>
        <v>96</v>
      </c>
      <c r="N1177" s="111">
        <f t="shared" ca="1" si="245"/>
        <v>27592.014767024262</v>
      </c>
      <c r="O1177" s="102">
        <f t="shared" ca="1" si="251"/>
        <v>12</v>
      </c>
      <c r="P1177" s="111">
        <f t="shared" ca="1" si="246"/>
        <v>384430.25979172613</v>
      </c>
      <c r="Q1177" s="102">
        <f t="shared" ca="1" si="252"/>
        <v>72</v>
      </c>
      <c r="R1177" s="110">
        <f t="shared" ca="1" si="253"/>
        <v>6</v>
      </c>
      <c r="S1177">
        <f t="shared" ca="1" si="247"/>
        <v>275</v>
      </c>
    </row>
    <row r="1178" spans="1:19">
      <c r="A1178" s="49">
        <v>1176</v>
      </c>
      <c r="B1178">
        <v>1</v>
      </c>
      <c r="C1178">
        <v>45</v>
      </c>
      <c r="D1178">
        <v>49</v>
      </c>
      <c r="E1178">
        <v>8000</v>
      </c>
      <c r="F1178">
        <v>8999</v>
      </c>
      <c r="G1178" s="61">
        <f t="shared" ca="1" si="241"/>
        <v>45</v>
      </c>
      <c r="H1178" s="114">
        <f t="shared" ca="1" si="242"/>
        <v>8678</v>
      </c>
      <c r="I1178" s="114" t="str">
        <f t="shared" ca="1" si="248"/>
        <v>Singapore</v>
      </c>
      <c r="J1178" s="107">
        <f t="shared" ca="1" si="249"/>
        <v>1128.1400000000001</v>
      </c>
      <c r="K1178" s="108">
        <f t="shared" ca="1" si="243"/>
        <v>250538.18887450235</v>
      </c>
      <c r="L1178" s="111">
        <f t="shared" ca="1" si="244"/>
        <v>2704227.5392761128</v>
      </c>
      <c r="M1178" s="102">
        <f t="shared" ca="1" si="250"/>
        <v>108</v>
      </c>
      <c r="N1178" s="111">
        <f t="shared" ca="1" si="245"/>
        <v>41441.416649667277</v>
      </c>
      <c r="O1178" s="102">
        <f t="shared" ca="1" si="251"/>
        <v>84</v>
      </c>
      <c r="P1178" s="111">
        <f t="shared" ca="1" si="246"/>
        <v>226675.88239674803</v>
      </c>
      <c r="Q1178" s="102">
        <f t="shared" ca="1" si="252"/>
        <v>12</v>
      </c>
      <c r="R1178" s="110">
        <f t="shared" ca="1" si="253"/>
        <v>2</v>
      </c>
      <c r="S1178">
        <f t="shared" ca="1" si="247"/>
        <v>251</v>
      </c>
    </row>
    <row r="1179" spans="1:19">
      <c r="A1179" s="49">
        <v>1177</v>
      </c>
      <c r="B1179">
        <v>1</v>
      </c>
      <c r="C1179">
        <v>45</v>
      </c>
      <c r="D1179">
        <v>49</v>
      </c>
      <c r="E1179">
        <v>8000</v>
      </c>
      <c r="F1179">
        <v>8999</v>
      </c>
      <c r="G1179" s="61">
        <f t="shared" ca="1" si="241"/>
        <v>47</v>
      </c>
      <c r="H1179" s="114">
        <f t="shared" ca="1" si="242"/>
        <v>8675</v>
      </c>
      <c r="I1179" s="114" t="str">
        <f t="shared" ca="1" si="248"/>
        <v>China</v>
      </c>
      <c r="J1179" s="107">
        <f t="shared" ca="1" si="249"/>
        <v>1127.75</v>
      </c>
      <c r="K1179" s="108">
        <f t="shared" ca="1" si="243"/>
        <v>271087.95911324472</v>
      </c>
      <c r="L1179" s="111">
        <f t="shared" ca="1" si="244"/>
        <v>3078080.2097445205</v>
      </c>
      <c r="M1179" s="102">
        <f t="shared" ca="1" si="250"/>
        <v>120</v>
      </c>
      <c r="N1179" s="111">
        <f t="shared" ca="1" si="245"/>
        <v>55405.443775401363</v>
      </c>
      <c r="O1179" s="102">
        <f t="shared" ca="1" si="251"/>
        <v>120</v>
      </c>
      <c r="P1179" s="111">
        <f t="shared" ca="1" si="246"/>
        <v>244309.09783091061</v>
      </c>
      <c r="Q1179" s="102">
        <f t="shared" ca="1" si="252"/>
        <v>12</v>
      </c>
      <c r="R1179" s="110">
        <f t="shared" ca="1" si="253"/>
        <v>7</v>
      </c>
      <c r="S1179">
        <f t="shared" ca="1" si="247"/>
        <v>275</v>
      </c>
    </row>
    <row r="1180" spans="1:19">
      <c r="A1180" s="49">
        <v>1178</v>
      </c>
      <c r="B1180">
        <v>1</v>
      </c>
      <c r="C1180">
        <v>45</v>
      </c>
      <c r="D1180">
        <v>49</v>
      </c>
      <c r="E1180">
        <v>8000</v>
      </c>
      <c r="F1180">
        <v>8999</v>
      </c>
      <c r="G1180" s="61">
        <f t="shared" ca="1" si="241"/>
        <v>49</v>
      </c>
      <c r="H1180" s="114">
        <f t="shared" ca="1" si="242"/>
        <v>8143</v>
      </c>
      <c r="I1180" s="114" t="str">
        <f t="shared" ca="1" si="248"/>
        <v>Malaysia</v>
      </c>
      <c r="J1180" s="107">
        <f t="shared" ca="1" si="249"/>
        <v>1058.5900000000001</v>
      </c>
      <c r="K1180" s="108">
        <f t="shared" ca="1" si="243"/>
        <v>273361.44942625088</v>
      </c>
      <c r="L1180" s="111">
        <f t="shared" ca="1" si="244"/>
        <v>1617933.6727522849</v>
      </c>
      <c r="M1180" s="102">
        <f t="shared" ca="1" si="250"/>
        <v>24</v>
      </c>
      <c r="N1180" s="111">
        <f t="shared" ca="1" si="245"/>
        <v>46894.536096921875</v>
      </c>
      <c r="O1180" s="102">
        <f t="shared" ca="1" si="251"/>
        <v>96</v>
      </c>
      <c r="P1180" s="111">
        <f t="shared" ca="1" si="246"/>
        <v>398097.93595076608</v>
      </c>
      <c r="Q1180" s="102">
        <f t="shared" ca="1" si="252"/>
        <v>84</v>
      </c>
      <c r="R1180" s="110">
        <f t="shared" ca="1" si="253"/>
        <v>3</v>
      </c>
      <c r="S1180">
        <f t="shared" ca="1" si="247"/>
        <v>299</v>
      </c>
    </row>
    <row r="1181" spans="1:19">
      <c r="A1181" s="49">
        <v>1179</v>
      </c>
      <c r="B1181">
        <v>1</v>
      </c>
      <c r="C1181">
        <v>45</v>
      </c>
      <c r="D1181">
        <v>49</v>
      </c>
      <c r="E1181">
        <v>8000</v>
      </c>
      <c r="F1181">
        <v>8999</v>
      </c>
      <c r="G1181" s="61">
        <f t="shared" ca="1" si="241"/>
        <v>45</v>
      </c>
      <c r="H1181" s="114">
        <f t="shared" ca="1" si="242"/>
        <v>8474</v>
      </c>
      <c r="I1181" s="114" t="str">
        <f t="shared" ca="1" si="248"/>
        <v>Singapore</v>
      </c>
      <c r="J1181" s="107">
        <f t="shared" ca="1" si="249"/>
        <v>1101.6200000000001</v>
      </c>
      <c r="K1181" s="108">
        <f t="shared" ca="1" si="243"/>
        <v>244648.60711252975</v>
      </c>
      <c r="L1181" s="111">
        <f t="shared" ca="1" si="244"/>
        <v>2248179.0779319387</v>
      </c>
      <c r="M1181" s="102">
        <f t="shared" ca="1" si="250"/>
        <v>84</v>
      </c>
      <c r="N1181" s="111">
        <f t="shared" ca="1" si="245"/>
        <v>43883.145160428772</v>
      </c>
      <c r="O1181" s="102">
        <f t="shared" ca="1" si="251"/>
        <v>96</v>
      </c>
      <c r="P1181" s="111">
        <f t="shared" ca="1" si="246"/>
        <v>471420.85446938267</v>
      </c>
      <c r="Q1181" s="102">
        <f t="shared" ca="1" si="252"/>
        <v>120</v>
      </c>
      <c r="R1181" s="110">
        <f t="shared" ca="1" si="253"/>
        <v>5</v>
      </c>
      <c r="S1181">
        <f t="shared" ca="1" si="247"/>
        <v>251</v>
      </c>
    </row>
    <row r="1182" spans="1:19">
      <c r="A1182" s="49">
        <v>1180</v>
      </c>
      <c r="B1182">
        <v>0</v>
      </c>
      <c r="C1182">
        <v>45</v>
      </c>
      <c r="D1182">
        <v>49</v>
      </c>
      <c r="E1182">
        <v>8000</v>
      </c>
      <c r="F1182">
        <v>8999</v>
      </c>
      <c r="G1182" s="61">
        <f t="shared" ca="1" si="241"/>
        <v>45</v>
      </c>
      <c r="H1182" s="114">
        <f t="shared" ca="1" si="242"/>
        <v>8419</v>
      </c>
      <c r="I1182" s="114" t="str">
        <f t="shared" ca="1" si="248"/>
        <v>China</v>
      </c>
      <c r="J1182" s="107">
        <f t="shared" ca="1" si="249"/>
        <v>1094.47</v>
      </c>
      <c r="K1182" s="108">
        <f t="shared" ca="1" si="243"/>
        <v>243060.72967670378</v>
      </c>
      <c r="L1182" s="111">
        <f t="shared" ca="1" si="244"/>
        <v>1737725.9752186118</v>
      </c>
      <c r="M1182" s="102">
        <f t="shared" ca="1" si="250"/>
        <v>48</v>
      </c>
      <c r="N1182" s="111">
        <f t="shared" ca="1" si="245"/>
        <v>43598.324180510957</v>
      </c>
      <c r="O1182" s="102">
        <f t="shared" ca="1" si="251"/>
        <v>96</v>
      </c>
      <c r="P1182" s="111">
        <f t="shared" ca="1" si="246"/>
        <v>262919.98490156635</v>
      </c>
      <c r="Q1182" s="102">
        <f t="shared" ca="1" si="252"/>
        <v>36</v>
      </c>
      <c r="R1182" s="110">
        <f t="shared" ca="1" si="253"/>
        <v>1</v>
      </c>
      <c r="S1182">
        <f t="shared" ca="1" si="247"/>
        <v>251</v>
      </c>
    </row>
    <row r="1183" spans="1:19">
      <c r="A1183" s="49">
        <v>1181</v>
      </c>
      <c r="B1183">
        <v>0</v>
      </c>
      <c r="C1183">
        <v>45</v>
      </c>
      <c r="D1183">
        <v>49</v>
      </c>
      <c r="E1183">
        <v>8000</v>
      </c>
      <c r="F1183">
        <v>8999</v>
      </c>
      <c r="G1183" s="61">
        <f t="shared" ca="1" si="241"/>
        <v>49</v>
      </c>
      <c r="H1183" s="114">
        <f t="shared" ca="1" si="242"/>
        <v>8001</v>
      </c>
      <c r="I1183" s="114" t="str">
        <f t="shared" ca="1" si="248"/>
        <v>Malaysia</v>
      </c>
      <c r="J1183" s="107">
        <f t="shared" ca="1" si="249"/>
        <v>1040.1300000000001</v>
      </c>
      <c r="K1183" s="108">
        <f t="shared" ca="1" si="243"/>
        <v>268594.49304426293</v>
      </c>
      <c r="L1183" s="111">
        <f t="shared" ca="1" si="244"/>
        <v>2559820.8639422534</v>
      </c>
      <c r="M1183" s="102">
        <f t="shared" ca="1" si="250"/>
        <v>96</v>
      </c>
      <c r="N1183" s="111">
        <f t="shared" ca="1" si="245"/>
        <v>31068.414959469679</v>
      </c>
      <c r="O1183" s="102">
        <f t="shared" ca="1" si="251"/>
        <v>36</v>
      </c>
      <c r="P1183" s="111">
        <f t="shared" ca="1" si="246"/>
        <v>491170.80651338736</v>
      </c>
      <c r="Q1183" s="102">
        <f t="shared" ca="1" si="252"/>
        <v>120</v>
      </c>
      <c r="R1183" s="110">
        <f t="shared" ca="1" si="253"/>
        <v>2</v>
      </c>
      <c r="S1183">
        <f t="shared" ca="1" si="247"/>
        <v>299</v>
      </c>
    </row>
    <row r="1184" spans="1:19">
      <c r="A1184" s="49">
        <v>1182</v>
      </c>
      <c r="B1184">
        <v>0</v>
      </c>
      <c r="C1184">
        <v>45</v>
      </c>
      <c r="D1184">
        <v>49</v>
      </c>
      <c r="E1184">
        <v>8000</v>
      </c>
      <c r="F1184">
        <v>8999</v>
      </c>
      <c r="G1184" s="61">
        <f t="shared" ca="1" si="241"/>
        <v>48</v>
      </c>
      <c r="H1184" s="114">
        <f t="shared" ca="1" si="242"/>
        <v>8346</v>
      </c>
      <c r="I1184" s="114" t="str">
        <f t="shared" ca="1" si="248"/>
        <v>Singapore</v>
      </c>
      <c r="J1184" s="107">
        <f t="shared" ca="1" si="249"/>
        <v>1084.98</v>
      </c>
      <c r="K1184" s="108">
        <f t="shared" ca="1" si="243"/>
        <v>270551.37142250309</v>
      </c>
      <c r="L1184" s="111">
        <f t="shared" ca="1" si="244"/>
        <v>2604172.5475344928</v>
      </c>
      <c r="M1184" s="102">
        <f t="shared" ca="1" si="250"/>
        <v>96</v>
      </c>
      <c r="N1184" s="111">
        <f t="shared" ca="1" si="245"/>
        <v>28911.313438065776</v>
      </c>
      <c r="O1184" s="102">
        <f t="shared" ca="1" si="251"/>
        <v>24</v>
      </c>
      <c r="P1184" s="111">
        <f t="shared" ca="1" si="246"/>
        <v>500559.08998804167</v>
      </c>
      <c r="Q1184" s="102">
        <f t="shared" ca="1" si="252"/>
        <v>120</v>
      </c>
      <c r="R1184" s="110">
        <f t="shared" ca="1" si="253"/>
        <v>3</v>
      </c>
      <c r="S1184">
        <f t="shared" ca="1" si="247"/>
        <v>287</v>
      </c>
    </row>
    <row r="1185" spans="1:19">
      <c r="A1185" s="49">
        <v>1183</v>
      </c>
      <c r="B1185">
        <v>0</v>
      </c>
      <c r="C1185">
        <v>45</v>
      </c>
      <c r="D1185">
        <v>49</v>
      </c>
      <c r="E1185">
        <v>8000</v>
      </c>
      <c r="F1185">
        <v>8999</v>
      </c>
      <c r="G1185" s="61">
        <f t="shared" ca="1" si="241"/>
        <v>47</v>
      </c>
      <c r="H1185" s="114">
        <f t="shared" ca="1" si="242"/>
        <v>8348</v>
      </c>
      <c r="I1185" s="114" t="str">
        <f t="shared" ca="1" si="248"/>
        <v>Malaysia</v>
      </c>
      <c r="J1185" s="107">
        <f t="shared" ca="1" si="249"/>
        <v>1085.24</v>
      </c>
      <c r="K1185" s="108">
        <f t="shared" ca="1" si="243"/>
        <v>260869.42739796735</v>
      </c>
      <c r="L1185" s="111">
        <f t="shared" ca="1" si="244"/>
        <v>2537933.1096960502</v>
      </c>
      <c r="M1185" s="102">
        <f t="shared" ca="1" si="250"/>
        <v>96</v>
      </c>
      <c r="N1185" s="111">
        <f t="shared" ca="1" si="245"/>
        <v>25647.270824531624</v>
      </c>
      <c r="O1185" s="102">
        <f t="shared" ca="1" si="251"/>
        <v>12</v>
      </c>
      <c r="P1185" s="111">
        <f t="shared" ca="1" si="246"/>
        <v>387040.60711227189</v>
      </c>
      <c r="Q1185" s="102">
        <f t="shared" ca="1" si="252"/>
        <v>84</v>
      </c>
      <c r="R1185" s="110">
        <f t="shared" ca="1" si="253"/>
        <v>4</v>
      </c>
      <c r="S1185">
        <f t="shared" ca="1" si="247"/>
        <v>275</v>
      </c>
    </row>
    <row r="1186" spans="1:19">
      <c r="A1186" s="49">
        <v>1184</v>
      </c>
      <c r="B1186">
        <v>1</v>
      </c>
      <c r="C1186">
        <v>45</v>
      </c>
      <c r="D1186">
        <v>49</v>
      </c>
      <c r="E1186">
        <v>9000</v>
      </c>
      <c r="F1186">
        <v>9999</v>
      </c>
      <c r="G1186" s="61">
        <f t="shared" ca="1" si="241"/>
        <v>46</v>
      </c>
      <c r="H1186" s="114">
        <f t="shared" ca="1" si="242"/>
        <v>9315</v>
      </c>
      <c r="I1186" s="114" t="str">
        <f t="shared" ca="1" si="248"/>
        <v>China</v>
      </c>
      <c r="J1186" s="107">
        <f t="shared" ca="1" si="249"/>
        <v>1210.95</v>
      </c>
      <c r="K1186" s="108">
        <f t="shared" ca="1" si="243"/>
        <v>280076.54460634664</v>
      </c>
      <c r="L1186" s="111">
        <f t="shared" ca="1" si="244"/>
        <v>1825797.5158249761</v>
      </c>
      <c r="M1186" s="102">
        <f t="shared" ca="1" si="250"/>
        <v>36</v>
      </c>
      <c r="N1186" s="111">
        <f t="shared" ca="1" si="245"/>
        <v>42241.216872290563</v>
      </c>
      <c r="O1186" s="102">
        <f t="shared" ca="1" si="251"/>
        <v>72</v>
      </c>
      <c r="P1186" s="111">
        <f t="shared" ca="1" si="246"/>
        <v>301256.59011112113</v>
      </c>
      <c r="Q1186" s="102">
        <f t="shared" ca="1" si="252"/>
        <v>36</v>
      </c>
      <c r="R1186" s="110">
        <f t="shared" ca="1" si="253"/>
        <v>6</v>
      </c>
      <c r="S1186">
        <f t="shared" ca="1" si="247"/>
        <v>263</v>
      </c>
    </row>
    <row r="1187" spans="1:19">
      <c r="A1187" s="49">
        <v>1185</v>
      </c>
      <c r="B1187">
        <v>1</v>
      </c>
      <c r="C1187">
        <v>45</v>
      </c>
      <c r="D1187">
        <v>49</v>
      </c>
      <c r="E1187">
        <v>9000</v>
      </c>
      <c r="F1187">
        <v>9999</v>
      </c>
      <c r="G1187" s="61">
        <f t="shared" ca="1" si="241"/>
        <v>45</v>
      </c>
      <c r="H1187" s="114">
        <f t="shared" ca="1" si="242"/>
        <v>9734</v>
      </c>
      <c r="I1187" s="114" t="str">
        <f t="shared" ca="1" si="248"/>
        <v>Malaysia</v>
      </c>
      <c r="J1187" s="107">
        <f t="shared" ca="1" si="249"/>
        <v>1265.42</v>
      </c>
      <c r="K1187" s="108">
        <f t="shared" ca="1" si="243"/>
        <v>281025.43564236065</v>
      </c>
      <c r="L1187" s="111">
        <f t="shared" ca="1" si="244"/>
        <v>1686499.4691804496</v>
      </c>
      <c r="M1187" s="102">
        <f t="shared" ca="1" si="250"/>
        <v>24</v>
      </c>
      <c r="N1187" s="111">
        <f t="shared" ca="1" si="245"/>
        <v>59074.524394253691</v>
      </c>
      <c r="O1187" s="102">
        <f t="shared" ca="1" si="251"/>
        <v>120</v>
      </c>
      <c r="P1187" s="111">
        <f t="shared" ca="1" si="246"/>
        <v>278272.41241477424</v>
      </c>
      <c r="Q1187" s="102">
        <f t="shared" ca="1" si="252"/>
        <v>24</v>
      </c>
      <c r="R1187" s="110">
        <f t="shared" ca="1" si="253"/>
        <v>7</v>
      </c>
      <c r="S1187">
        <f t="shared" ca="1" si="247"/>
        <v>251</v>
      </c>
    </row>
    <row r="1188" spans="1:19">
      <c r="A1188" s="49">
        <v>1186</v>
      </c>
      <c r="B1188">
        <v>1</v>
      </c>
      <c r="C1188">
        <v>45</v>
      </c>
      <c r="D1188">
        <v>49</v>
      </c>
      <c r="E1188">
        <v>9000</v>
      </c>
      <c r="F1188">
        <v>9999</v>
      </c>
      <c r="G1188" s="61">
        <f t="shared" ca="1" si="241"/>
        <v>48</v>
      </c>
      <c r="H1188" s="114">
        <f t="shared" ca="1" si="242"/>
        <v>9812</v>
      </c>
      <c r="I1188" s="114" t="str">
        <f t="shared" ca="1" si="248"/>
        <v>Singapore</v>
      </c>
      <c r="J1188" s="107">
        <f t="shared" ca="1" si="249"/>
        <v>1275.56</v>
      </c>
      <c r="K1188" s="108">
        <f t="shared" ca="1" si="243"/>
        <v>318074.53347682726</v>
      </c>
      <c r="L1188" s="111">
        <f t="shared" ca="1" si="244"/>
        <v>2832612.3599295095</v>
      </c>
      <c r="M1188" s="102">
        <f t="shared" ca="1" si="250"/>
        <v>84</v>
      </c>
      <c r="N1188" s="111">
        <f t="shared" ca="1" si="245"/>
        <v>36954.018793443422</v>
      </c>
      <c r="O1188" s="102">
        <f t="shared" ca="1" si="251"/>
        <v>36</v>
      </c>
      <c r="P1188" s="111">
        <f t="shared" ca="1" si="246"/>
        <v>545480.18882539612</v>
      </c>
      <c r="Q1188" s="102">
        <f t="shared" ca="1" si="252"/>
        <v>108</v>
      </c>
      <c r="R1188" s="110">
        <f t="shared" ca="1" si="253"/>
        <v>7</v>
      </c>
      <c r="S1188">
        <f t="shared" ca="1" si="247"/>
        <v>287</v>
      </c>
    </row>
    <row r="1189" spans="1:19">
      <c r="A1189" s="49">
        <v>1187</v>
      </c>
      <c r="B1189">
        <v>1</v>
      </c>
      <c r="C1189">
        <v>45</v>
      </c>
      <c r="D1189">
        <v>49</v>
      </c>
      <c r="E1189">
        <v>9000</v>
      </c>
      <c r="F1189">
        <v>9999</v>
      </c>
      <c r="G1189" s="61">
        <f t="shared" ca="1" si="241"/>
        <v>46</v>
      </c>
      <c r="H1189" s="114">
        <f t="shared" ca="1" si="242"/>
        <v>9499</v>
      </c>
      <c r="I1189" s="114" t="str">
        <f t="shared" ca="1" si="248"/>
        <v>China</v>
      </c>
      <c r="J1189" s="107">
        <f t="shared" ca="1" si="249"/>
        <v>1234.8700000000001</v>
      </c>
      <c r="K1189" s="108">
        <f t="shared" ca="1" si="243"/>
        <v>285608.92079610162</v>
      </c>
      <c r="L1189" s="111">
        <f t="shared" ca="1" si="244"/>
        <v>2027222.3289690427</v>
      </c>
      <c r="M1189" s="102">
        <f t="shared" ca="1" si="250"/>
        <v>48</v>
      </c>
      <c r="N1189" s="111">
        <f t="shared" ca="1" si="245"/>
        <v>33513.527734920674</v>
      </c>
      <c r="O1189" s="102">
        <f t="shared" ca="1" si="251"/>
        <v>36</v>
      </c>
      <c r="P1189" s="111">
        <f t="shared" ca="1" si="246"/>
        <v>281704.62390349561</v>
      </c>
      <c r="Q1189" s="102">
        <f t="shared" ca="1" si="252"/>
        <v>24</v>
      </c>
      <c r="R1189" s="110">
        <f t="shared" ca="1" si="253"/>
        <v>4</v>
      </c>
      <c r="S1189">
        <f t="shared" ca="1" si="247"/>
        <v>263</v>
      </c>
    </row>
    <row r="1190" spans="1:19">
      <c r="A1190" s="49">
        <v>1188</v>
      </c>
      <c r="B1190">
        <v>0</v>
      </c>
      <c r="C1190">
        <v>45</v>
      </c>
      <c r="D1190">
        <v>49</v>
      </c>
      <c r="E1190">
        <v>9000</v>
      </c>
      <c r="F1190">
        <v>9999</v>
      </c>
      <c r="G1190" s="61">
        <f t="shared" ca="1" si="241"/>
        <v>49</v>
      </c>
      <c r="H1190" s="114">
        <f t="shared" ca="1" si="242"/>
        <v>9804</v>
      </c>
      <c r="I1190" s="114" t="str">
        <f t="shared" ca="1" si="248"/>
        <v>Singapore</v>
      </c>
      <c r="J1190" s="107">
        <f t="shared" ca="1" si="249"/>
        <v>1274.52</v>
      </c>
      <c r="K1190" s="108">
        <f t="shared" ca="1" si="243"/>
        <v>329121.41104936309</v>
      </c>
      <c r="L1190" s="111">
        <f t="shared" ca="1" si="244"/>
        <v>3383934.2131823231</v>
      </c>
      <c r="M1190" s="102">
        <f t="shared" ca="1" si="250"/>
        <v>108</v>
      </c>
      <c r="N1190" s="111">
        <f t="shared" ca="1" si="245"/>
        <v>35063.243411266267</v>
      </c>
      <c r="O1190" s="102">
        <f t="shared" ca="1" si="251"/>
        <v>24</v>
      </c>
      <c r="P1190" s="111">
        <f t="shared" ca="1" si="246"/>
        <v>479301.50608636998</v>
      </c>
      <c r="Q1190" s="102">
        <f t="shared" ca="1" si="252"/>
        <v>84</v>
      </c>
      <c r="R1190" s="110">
        <f t="shared" ca="1" si="253"/>
        <v>6</v>
      </c>
      <c r="S1190">
        <f t="shared" ca="1" si="247"/>
        <v>299</v>
      </c>
    </row>
    <row r="1191" spans="1:19">
      <c r="A1191" s="49">
        <v>1189</v>
      </c>
      <c r="B1191">
        <v>0</v>
      </c>
      <c r="C1191">
        <v>45</v>
      </c>
      <c r="D1191">
        <v>49</v>
      </c>
      <c r="E1191">
        <v>9000</v>
      </c>
      <c r="F1191">
        <v>9999</v>
      </c>
      <c r="G1191" s="61">
        <f t="shared" ca="1" si="241"/>
        <v>46</v>
      </c>
      <c r="H1191" s="114">
        <f t="shared" ca="1" si="242"/>
        <v>9111</v>
      </c>
      <c r="I1191" s="114" t="str">
        <f t="shared" ca="1" si="248"/>
        <v>Singapore</v>
      </c>
      <c r="J1191" s="107">
        <f t="shared" ca="1" si="249"/>
        <v>1184.43</v>
      </c>
      <c r="K1191" s="108">
        <f t="shared" ca="1" si="243"/>
        <v>273942.82317857473</v>
      </c>
      <c r="L1191" s="111">
        <f t="shared" ca="1" si="244"/>
        <v>1944417.5849286187</v>
      </c>
      <c r="M1191" s="102">
        <f t="shared" ca="1" si="250"/>
        <v>48</v>
      </c>
      <c r="N1191" s="111">
        <f t="shared" ca="1" si="245"/>
        <v>32144.620611944647</v>
      </c>
      <c r="O1191" s="102">
        <f t="shared" ca="1" si="251"/>
        <v>36</v>
      </c>
      <c r="P1191" s="111">
        <f t="shared" ca="1" si="246"/>
        <v>520215.59830263141</v>
      </c>
      <c r="Q1191" s="102">
        <f t="shared" ca="1" si="252"/>
        <v>120</v>
      </c>
      <c r="R1191" s="110">
        <f t="shared" ca="1" si="253"/>
        <v>4</v>
      </c>
      <c r="S1191">
        <f t="shared" ca="1" si="247"/>
        <v>263</v>
      </c>
    </row>
    <row r="1192" spans="1:19">
      <c r="A1192" s="49">
        <v>1190</v>
      </c>
      <c r="B1192">
        <v>0</v>
      </c>
      <c r="C1192">
        <v>45</v>
      </c>
      <c r="D1192">
        <v>49</v>
      </c>
      <c r="E1192">
        <v>9000</v>
      </c>
      <c r="F1192">
        <v>9999</v>
      </c>
      <c r="G1192" s="61">
        <f t="shared" ca="1" si="241"/>
        <v>48</v>
      </c>
      <c r="H1192" s="114">
        <f t="shared" ca="1" si="242"/>
        <v>9147</v>
      </c>
      <c r="I1192" s="114" t="str">
        <f t="shared" ca="1" si="248"/>
        <v>China</v>
      </c>
      <c r="J1192" s="107">
        <f t="shared" ca="1" si="249"/>
        <v>1189.1100000000001</v>
      </c>
      <c r="K1192" s="108">
        <f t="shared" ca="1" si="243"/>
        <v>296517.30103062978</v>
      </c>
      <c r="L1192" s="111">
        <f t="shared" ca="1" si="244"/>
        <v>2854105.7143898886</v>
      </c>
      <c r="M1192" s="102">
        <f t="shared" ca="1" si="250"/>
        <v>96</v>
      </c>
      <c r="N1192" s="111">
        <f t="shared" ca="1" si="245"/>
        <v>40559.95657619476</v>
      </c>
      <c r="O1192" s="102">
        <f t="shared" ca="1" si="251"/>
        <v>60</v>
      </c>
      <c r="P1192" s="111">
        <f t="shared" ca="1" si="246"/>
        <v>290455.47010522656</v>
      </c>
      <c r="Q1192" s="102">
        <f t="shared" ca="1" si="252"/>
        <v>24</v>
      </c>
      <c r="R1192" s="110">
        <f t="shared" ca="1" si="253"/>
        <v>6</v>
      </c>
      <c r="S1192">
        <f t="shared" ca="1" si="247"/>
        <v>287</v>
      </c>
    </row>
    <row r="1193" spans="1:19">
      <c r="A1193" s="49">
        <v>1191</v>
      </c>
      <c r="B1193">
        <v>1</v>
      </c>
      <c r="C1193">
        <v>45</v>
      </c>
      <c r="D1193">
        <v>49</v>
      </c>
      <c r="E1193">
        <v>10000</v>
      </c>
      <c r="F1193">
        <v>10999</v>
      </c>
      <c r="G1193" s="61">
        <f t="shared" ca="1" si="241"/>
        <v>47</v>
      </c>
      <c r="H1193" s="114">
        <f t="shared" ca="1" si="242"/>
        <v>10629</v>
      </c>
      <c r="I1193" s="114" t="str">
        <f t="shared" ca="1" si="248"/>
        <v>Singapore</v>
      </c>
      <c r="J1193" s="107">
        <f t="shared" ca="1" si="249"/>
        <v>1381.77</v>
      </c>
      <c r="K1193" s="108">
        <f t="shared" ca="1" si="243"/>
        <v>332149.15474520781</v>
      </c>
      <c r="L1193" s="111">
        <f t="shared" ca="1" si="244"/>
        <v>3492644.6117875986</v>
      </c>
      <c r="M1193" s="102">
        <f t="shared" ca="1" si="250"/>
        <v>108</v>
      </c>
      <c r="N1193" s="111">
        <f t="shared" ca="1" si="245"/>
        <v>53759.480067034077</v>
      </c>
      <c r="O1193" s="102">
        <f t="shared" ca="1" si="251"/>
        <v>84</v>
      </c>
      <c r="P1193" s="111">
        <f t="shared" ca="1" si="246"/>
        <v>576286.36094495375</v>
      </c>
      <c r="Q1193" s="102">
        <f t="shared" ca="1" si="252"/>
        <v>108</v>
      </c>
      <c r="R1193" s="110">
        <f t="shared" ca="1" si="253"/>
        <v>7</v>
      </c>
      <c r="S1193">
        <f t="shared" ca="1" si="247"/>
        <v>275</v>
      </c>
    </row>
    <row r="1194" spans="1:19">
      <c r="A1194" s="49">
        <v>1192</v>
      </c>
      <c r="B1194">
        <v>1</v>
      </c>
      <c r="C1194">
        <v>45</v>
      </c>
      <c r="D1194">
        <v>49</v>
      </c>
      <c r="E1194">
        <v>10000</v>
      </c>
      <c r="F1194">
        <v>10999</v>
      </c>
      <c r="G1194" s="61">
        <f t="shared" ca="1" si="241"/>
        <v>48</v>
      </c>
      <c r="H1194" s="114">
        <f t="shared" ca="1" si="242"/>
        <v>10172</v>
      </c>
      <c r="I1194" s="114" t="str">
        <f t="shared" ca="1" si="248"/>
        <v>Malaysia</v>
      </c>
      <c r="J1194" s="107">
        <f t="shared" ca="1" si="249"/>
        <v>1322.3600000000001</v>
      </c>
      <c r="K1194" s="108">
        <f t="shared" ca="1" si="243"/>
        <v>329744.61419958086</v>
      </c>
      <c r="L1194" s="111">
        <f t="shared" ca="1" si="244"/>
        <v>3173932.8005656442</v>
      </c>
      <c r="M1194" s="102">
        <f t="shared" ca="1" si="250"/>
        <v>96</v>
      </c>
      <c r="N1194" s="111">
        <f t="shared" ca="1" si="245"/>
        <v>35236.74578145281</v>
      </c>
      <c r="O1194" s="102">
        <f t="shared" ca="1" si="251"/>
        <v>24</v>
      </c>
      <c r="P1194" s="111">
        <f t="shared" ca="1" si="246"/>
        <v>447831.84731515875</v>
      </c>
      <c r="Q1194" s="102">
        <f t="shared" ca="1" si="252"/>
        <v>72</v>
      </c>
      <c r="R1194" s="110">
        <f t="shared" ca="1" si="253"/>
        <v>6</v>
      </c>
      <c r="S1194">
        <f t="shared" ca="1" si="247"/>
        <v>287</v>
      </c>
    </row>
    <row r="1195" spans="1:19">
      <c r="A1195" s="49">
        <v>1193</v>
      </c>
      <c r="B1195">
        <v>1</v>
      </c>
      <c r="C1195">
        <v>45</v>
      </c>
      <c r="D1195">
        <v>49</v>
      </c>
      <c r="E1195">
        <v>10000</v>
      </c>
      <c r="F1195">
        <v>10999</v>
      </c>
      <c r="G1195" s="61">
        <f t="shared" ca="1" si="241"/>
        <v>47</v>
      </c>
      <c r="H1195" s="114">
        <f t="shared" ca="1" si="242"/>
        <v>10690</v>
      </c>
      <c r="I1195" s="114" t="str">
        <f t="shared" ca="1" si="248"/>
        <v>China</v>
      </c>
      <c r="J1195" s="107">
        <f t="shared" ca="1" si="249"/>
        <v>1389.7</v>
      </c>
      <c r="K1195" s="108">
        <f t="shared" ca="1" si="243"/>
        <v>334055.36402542773</v>
      </c>
      <c r="L1195" s="111">
        <f t="shared" ca="1" si="244"/>
        <v>3249940.6974905096</v>
      </c>
      <c r="M1195" s="102">
        <f t="shared" ca="1" si="250"/>
        <v>96</v>
      </c>
      <c r="N1195" s="111">
        <f t="shared" ca="1" si="245"/>
        <v>32842.516185223169</v>
      </c>
      <c r="O1195" s="102">
        <f t="shared" ca="1" si="251"/>
        <v>12</v>
      </c>
      <c r="P1195" s="111">
        <f t="shared" ca="1" si="246"/>
        <v>457583.72978215694</v>
      </c>
      <c r="Q1195" s="102">
        <f t="shared" ca="1" si="252"/>
        <v>72</v>
      </c>
      <c r="R1195" s="110">
        <f t="shared" ca="1" si="253"/>
        <v>5</v>
      </c>
      <c r="S1195">
        <f t="shared" ca="1" si="247"/>
        <v>275</v>
      </c>
    </row>
    <row r="1196" spans="1:19">
      <c r="A1196" s="49">
        <v>1194</v>
      </c>
      <c r="B1196">
        <v>1</v>
      </c>
      <c r="C1196">
        <v>45</v>
      </c>
      <c r="D1196">
        <v>49</v>
      </c>
      <c r="E1196">
        <v>10000</v>
      </c>
      <c r="F1196">
        <v>10999</v>
      </c>
      <c r="G1196" s="61">
        <f t="shared" ca="1" si="241"/>
        <v>48</v>
      </c>
      <c r="H1196" s="114">
        <f t="shared" ca="1" si="242"/>
        <v>10995</v>
      </c>
      <c r="I1196" s="114" t="str">
        <f t="shared" ca="1" si="248"/>
        <v>Singapore</v>
      </c>
      <c r="J1196" s="107">
        <f t="shared" ca="1" si="249"/>
        <v>1429.3500000000001</v>
      </c>
      <c r="K1196" s="108">
        <f t="shared" ca="1" si="243"/>
        <v>356423.7154074313</v>
      </c>
      <c r="L1196" s="111">
        <f t="shared" ca="1" si="244"/>
        <v>3174130.951633201</v>
      </c>
      <c r="M1196" s="102">
        <f t="shared" ca="1" si="250"/>
        <v>84</v>
      </c>
      <c r="N1196" s="111">
        <f t="shared" ca="1" si="245"/>
        <v>71938.398724508443</v>
      </c>
      <c r="O1196" s="102">
        <f t="shared" ca="1" si="251"/>
        <v>120</v>
      </c>
      <c r="P1196" s="111">
        <f t="shared" ca="1" si="246"/>
        <v>523731.60701947816</v>
      </c>
      <c r="Q1196" s="102">
        <f t="shared" ca="1" si="252"/>
        <v>84</v>
      </c>
      <c r="R1196" s="110">
        <f t="shared" ca="1" si="253"/>
        <v>1</v>
      </c>
      <c r="S1196">
        <f t="shared" ca="1" si="247"/>
        <v>287</v>
      </c>
    </row>
    <row r="1197" spans="1:19">
      <c r="A1197" s="49">
        <v>1195</v>
      </c>
      <c r="B1197">
        <v>1</v>
      </c>
      <c r="C1197">
        <v>45</v>
      </c>
      <c r="D1197">
        <v>49</v>
      </c>
      <c r="E1197">
        <v>10000</v>
      </c>
      <c r="F1197">
        <v>10999</v>
      </c>
      <c r="G1197" s="61">
        <f t="shared" ca="1" si="241"/>
        <v>47</v>
      </c>
      <c r="H1197" s="114">
        <f t="shared" ca="1" si="242"/>
        <v>10225</v>
      </c>
      <c r="I1197" s="114" t="str">
        <f t="shared" ca="1" si="248"/>
        <v>China</v>
      </c>
      <c r="J1197" s="107">
        <f t="shared" ca="1" si="249"/>
        <v>1329.25</v>
      </c>
      <c r="K1197" s="108">
        <f t="shared" ca="1" si="243"/>
        <v>319524.42443030857</v>
      </c>
      <c r="L1197" s="111">
        <f t="shared" ca="1" si="244"/>
        <v>2072206.5279728221</v>
      </c>
      <c r="M1197" s="102">
        <f t="shared" ca="1" si="250"/>
        <v>36</v>
      </c>
      <c r="N1197" s="111">
        <f t="shared" ca="1" si="245"/>
        <v>60478.054454747151</v>
      </c>
      <c r="O1197" s="102">
        <f t="shared" ca="1" si="251"/>
        <v>108</v>
      </c>
      <c r="P1197" s="111">
        <f t="shared" ca="1" si="246"/>
        <v>474064.47145699337</v>
      </c>
      <c r="Q1197" s="102">
        <f t="shared" ca="1" si="252"/>
        <v>84</v>
      </c>
      <c r="R1197" s="110">
        <f t="shared" ca="1" si="253"/>
        <v>7</v>
      </c>
      <c r="S1197">
        <f t="shared" ca="1" si="247"/>
        <v>275</v>
      </c>
    </row>
    <row r="1198" spans="1:19">
      <c r="A1198" s="49">
        <v>1196</v>
      </c>
      <c r="B1198">
        <v>0</v>
      </c>
      <c r="C1198">
        <v>45</v>
      </c>
      <c r="D1198">
        <v>49</v>
      </c>
      <c r="E1198">
        <v>10000</v>
      </c>
      <c r="F1198">
        <v>10999</v>
      </c>
      <c r="G1198" s="61">
        <f t="shared" ca="1" si="241"/>
        <v>48</v>
      </c>
      <c r="H1198" s="114">
        <f t="shared" ca="1" si="242"/>
        <v>10812</v>
      </c>
      <c r="I1198" s="114" t="str">
        <f t="shared" ca="1" si="248"/>
        <v>Malaysia</v>
      </c>
      <c r="J1198" s="107">
        <f t="shared" ca="1" si="249"/>
        <v>1405.56</v>
      </c>
      <c r="K1198" s="108">
        <f t="shared" ca="1" si="243"/>
        <v>350491.42437336489</v>
      </c>
      <c r="L1198" s="111">
        <f t="shared" ca="1" si="244"/>
        <v>3373629.7129095299</v>
      </c>
      <c r="M1198" s="102">
        <f t="shared" ca="1" si="250"/>
        <v>96</v>
      </c>
      <c r="N1198" s="111">
        <f t="shared" ca="1" si="245"/>
        <v>60725.334832371533</v>
      </c>
      <c r="O1198" s="102">
        <f t="shared" ca="1" si="251"/>
        <v>96</v>
      </c>
      <c r="P1198" s="111">
        <f t="shared" ca="1" si="246"/>
        <v>601073.35931310477</v>
      </c>
      <c r="Q1198" s="102">
        <f t="shared" ca="1" si="252"/>
        <v>108</v>
      </c>
      <c r="R1198" s="110">
        <f t="shared" ca="1" si="253"/>
        <v>3</v>
      </c>
      <c r="S1198">
        <f t="shared" ca="1" si="247"/>
        <v>287</v>
      </c>
    </row>
    <row r="1199" spans="1:19">
      <c r="A1199" s="49">
        <v>1197</v>
      </c>
      <c r="B1199">
        <v>0</v>
      </c>
      <c r="C1199">
        <v>45</v>
      </c>
      <c r="D1199">
        <v>49</v>
      </c>
      <c r="E1199">
        <v>10000</v>
      </c>
      <c r="F1199">
        <v>10999</v>
      </c>
      <c r="G1199" s="61">
        <f t="shared" ca="1" si="241"/>
        <v>48</v>
      </c>
      <c r="H1199" s="114">
        <f t="shared" ca="1" si="242"/>
        <v>10909</v>
      </c>
      <c r="I1199" s="114" t="str">
        <f t="shared" ca="1" si="248"/>
        <v>Malaysia</v>
      </c>
      <c r="J1199" s="107">
        <f t="shared" ca="1" si="249"/>
        <v>1418.17</v>
      </c>
      <c r="K1199" s="108">
        <f t="shared" ca="1" si="243"/>
        <v>353635.86279032909</v>
      </c>
      <c r="L1199" s="111">
        <f t="shared" ca="1" si="244"/>
        <v>1928216.1202902088</v>
      </c>
      <c r="M1199" s="102">
        <f t="shared" ca="1" si="250"/>
        <v>12</v>
      </c>
      <c r="N1199" s="111">
        <f t="shared" ca="1" si="245"/>
        <v>66159.916020044999</v>
      </c>
      <c r="O1199" s="102">
        <f t="shared" ca="1" si="251"/>
        <v>108</v>
      </c>
      <c r="P1199" s="111">
        <f t="shared" ca="1" si="246"/>
        <v>408912.0146341779</v>
      </c>
      <c r="Q1199" s="102">
        <f t="shared" ca="1" si="252"/>
        <v>48</v>
      </c>
      <c r="R1199" s="110">
        <f t="shared" ca="1" si="253"/>
        <v>5</v>
      </c>
      <c r="S1199">
        <f t="shared" ca="1" si="247"/>
        <v>287</v>
      </c>
    </row>
    <row r="1200" spans="1:19">
      <c r="A1200" s="49">
        <v>1198</v>
      </c>
      <c r="B1200">
        <v>0</v>
      </c>
      <c r="C1200">
        <v>45</v>
      </c>
      <c r="D1200">
        <v>49</v>
      </c>
      <c r="E1200">
        <v>10000</v>
      </c>
      <c r="F1200">
        <v>10999</v>
      </c>
      <c r="G1200" s="61">
        <f t="shared" ca="1" si="241"/>
        <v>49</v>
      </c>
      <c r="H1200" s="114">
        <f t="shared" ca="1" si="242"/>
        <v>10015</v>
      </c>
      <c r="I1200" s="114" t="str">
        <f t="shared" ca="1" si="248"/>
        <v>China</v>
      </c>
      <c r="J1200" s="107">
        <f t="shared" ca="1" si="249"/>
        <v>1301.95</v>
      </c>
      <c r="K1200" s="108">
        <f t="shared" ca="1" si="243"/>
        <v>336204.70539161272</v>
      </c>
      <c r="L1200" s="111">
        <f t="shared" ca="1" si="244"/>
        <v>2537528.9844101411</v>
      </c>
      <c r="M1200" s="102">
        <f t="shared" ca="1" si="250"/>
        <v>60</v>
      </c>
      <c r="N1200" s="111">
        <f t="shared" ca="1" si="245"/>
        <v>53412.758244742348</v>
      </c>
      <c r="O1200" s="102">
        <f t="shared" ca="1" si="251"/>
        <v>84</v>
      </c>
      <c r="P1200" s="111">
        <f t="shared" ca="1" si="246"/>
        <v>418692.28242767329</v>
      </c>
      <c r="Q1200" s="102">
        <f t="shared" ca="1" si="252"/>
        <v>60</v>
      </c>
      <c r="R1200" s="110">
        <f t="shared" ca="1" si="253"/>
        <v>7</v>
      </c>
      <c r="S1200">
        <f t="shared" ca="1" si="247"/>
        <v>299</v>
      </c>
    </row>
    <row r="1201" spans="1:19">
      <c r="A1201" s="49">
        <v>1199</v>
      </c>
      <c r="B1201">
        <v>1</v>
      </c>
      <c r="C1201">
        <v>45</v>
      </c>
      <c r="D1201">
        <v>49</v>
      </c>
      <c r="E1201">
        <v>11000</v>
      </c>
      <c r="F1201">
        <v>11999</v>
      </c>
      <c r="G1201" s="61">
        <f t="shared" ca="1" si="241"/>
        <v>46</v>
      </c>
      <c r="H1201" s="114">
        <f t="shared" ca="1" si="242"/>
        <v>11079</v>
      </c>
      <c r="I1201" s="114" t="str">
        <f t="shared" ca="1" si="248"/>
        <v>Malaysia</v>
      </c>
      <c r="J1201" s="107">
        <f t="shared" ca="1" si="249"/>
        <v>1440.27</v>
      </c>
      <c r="K1201" s="108">
        <f t="shared" ca="1" si="243"/>
        <v>333115.19459943252</v>
      </c>
      <c r="L1201" s="111">
        <f t="shared" ca="1" si="244"/>
        <v>3547049.2907426273</v>
      </c>
      <c r="M1201" s="102">
        <f t="shared" ca="1" si="250"/>
        <v>108</v>
      </c>
      <c r="N1201" s="111">
        <f t="shared" ca="1" si="245"/>
        <v>63846.887233367292</v>
      </c>
      <c r="O1201" s="102">
        <f t="shared" ca="1" si="251"/>
        <v>108</v>
      </c>
      <c r="P1201" s="111">
        <f t="shared" ca="1" si="246"/>
        <v>632583.53787672636</v>
      </c>
      <c r="Q1201" s="102">
        <f t="shared" ca="1" si="252"/>
        <v>120</v>
      </c>
      <c r="R1201" s="110">
        <f t="shared" ca="1" si="253"/>
        <v>4</v>
      </c>
      <c r="S1201">
        <f t="shared" ca="1" si="247"/>
        <v>263</v>
      </c>
    </row>
    <row r="1202" spans="1:19">
      <c r="A1202" s="49">
        <v>1200</v>
      </c>
      <c r="B1202">
        <v>1</v>
      </c>
      <c r="C1202">
        <v>45</v>
      </c>
      <c r="D1202">
        <v>49</v>
      </c>
      <c r="E1202">
        <v>11000</v>
      </c>
      <c r="F1202">
        <v>11999</v>
      </c>
      <c r="G1202" s="61">
        <f t="shared" ca="1" si="241"/>
        <v>45</v>
      </c>
      <c r="H1202" s="114">
        <f t="shared" ca="1" si="242"/>
        <v>11472</v>
      </c>
      <c r="I1202" s="114" t="str">
        <f t="shared" ca="1" si="248"/>
        <v>China</v>
      </c>
      <c r="J1202" s="107">
        <f t="shared" ca="1" si="249"/>
        <v>1491.3600000000001</v>
      </c>
      <c r="K1202" s="108">
        <f t="shared" ca="1" si="243"/>
        <v>331202.36261446081</v>
      </c>
      <c r="L1202" s="111">
        <f t="shared" ca="1" si="244"/>
        <v>3300470.9915325232</v>
      </c>
      <c r="M1202" s="102">
        <f t="shared" ca="1" si="250"/>
        <v>96</v>
      </c>
      <c r="N1202" s="111">
        <f t="shared" ca="1" si="245"/>
        <v>46407.683024748279</v>
      </c>
      <c r="O1202" s="102">
        <f t="shared" ca="1" si="251"/>
        <v>60</v>
      </c>
      <c r="P1202" s="111">
        <f t="shared" ca="1" si="246"/>
        <v>462515.68989348761</v>
      </c>
      <c r="Q1202" s="102">
        <f t="shared" ca="1" si="252"/>
        <v>72</v>
      </c>
      <c r="R1202" s="110">
        <f t="shared" ca="1" si="253"/>
        <v>1</v>
      </c>
      <c r="S1202">
        <f t="shared" ca="1" si="247"/>
        <v>251</v>
      </c>
    </row>
    <row r="1203" spans="1:19">
      <c r="A1203" s="49">
        <v>1201</v>
      </c>
      <c r="B1203">
        <v>1</v>
      </c>
      <c r="C1203">
        <v>45</v>
      </c>
      <c r="D1203">
        <v>49</v>
      </c>
      <c r="E1203">
        <v>11000</v>
      </c>
      <c r="F1203">
        <v>11999</v>
      </c>
      <c r="G1203" s="61">
        <f t="shared" ca="1" si="241"/>
        <v>47</v>
      </c>
      <c r="H1203" s="114">
        <f t="shared" ca="1" si="242"/>
        <v>11716</v>
      </c>
      <c r="I1203" s="114" t="str">
        <f t="shared" ca="1" si="248"/>
        <v>Singapore</v>
      </c>
      <c r="J1203" s="107">
        <f t="shared" ca="1" si="249"/>
        <v>1523.0800000000002</v>
      </c>
      <c r="K1203" s="108">
        <f t="shared" ca="1" si="243"/>
        <v>366117.1791320779</v>
      </c>
      <c r="L1203" s="111">
        <f t="shared" ca="1" si="244"/>
        <v>3292073.4074772978</v>
      </c>
      <c r="M1203" s="102">
        <f t="shared" ca="1" si="250"/>
        <v>84</v>
      </c>
      <c r="N1203" s="111">
        <f t="shared" ca="1" si="245"/>
        <v>50451.308580890662</v>
      </c>
      <c r="O1203" s="102">
        <f t="shared" ca="1" si="251"/>
        <v>60</v>
      </c>
      <c r="P1203" s="111">
        <f t="shared" ca="1" si="246"/>
        <v>501501.49467986455</v>
      </c>
      <c r="Q1203" s="102">
        <f t="shared" ca="1" si="252"/>
        <v>72</v>
      </c>
      <c r="R1203" s="110">
        <f t="shared" ca="1" si="253"/>
        <v>3</v>
      </c>
      <c r="S1203">
        <f t="shared" ca="1" si="247"/>
        <v>275</v>
      </c>
    </row>
    <row r="1204" spans="1:19">
      <c r="A1204" s="49">
        <v>1202</v>
      </c>
      <c r="B1204">
        <v>0</v>
      </c>
      <c r="C1204">
        <v>45</v>
      </c>
      <c r="D1204">
        <v>49</v>
      </c>
      <c r="E1204">
        <v>11000</v>
      </c>
      <c r="F1204">
        <v>11999</v>
      </c>
      <c r="G1204" s="61">
        <f t="shared" ca="1" si="241"/>
        <v>46</v>
      </c>
      <c r="H1204" s="114">
        <f t="shared" ca="1" si="242"/>
        <v>11310</v>
      </c>
      <c r="I1204" s="114" t="str">
        <f t="shared" ca="1" si="248"/>
        <v>Malaysia</v>
      </c>
      <c r="J1204" s="107">
        <f t="shared" ca="1" si="249"/>
        <v>1470.3</v>
      </c>
      <c r="K1204" s="108">
        <f t="shared" ca="1" si="243"/>
        <v>340060.73209852708</v>
      </c>
      <c r="L1204" s="111">
        <f t="shared" ca="1" si="244"/>
        <v>2216829.8340290366</v>
      </c>
      <c r="M1204" s="102">
        <f t="shared" ca="1" si="250"/>
        <v>36</v>
      </c>
      <c r="N1204" s="111">
        <f t="shared" ca="1" si="245"/>
        <v>55616.996629096902</v>
      </c>
      <c r="O1204" s="102">
        <f t="shared" ca="1" si="251"/>
        <v>84</v>
      </c>
      <c r="P1204" s="111">
        <f t="shared" ca="1" si="246"/>
        <v>509822.46910005505</v>
      </c>
      <c r="Q1204" s="102">
        <f t="shared" ca="1" si="252"/>
        <v>84</v>
      </c>
      <c r="R1204" s="110">
        <f t="shared" ca="1" si="253"/>
        <v>2</v>
      </c>
      <c r="S1204">
        <f t="shared" ca="1" si="247"/>
        <v>263</v>
      </c>
    </row>
    <row r="1205" spans="1:19">
      <c r="A1205" s="49">
        <v>1203</v>
      </c>
      <c r="B1205">
        <v>1</v>
      </c>
      <c r="C1205">
        <v>45</v>
      </c>
      <c r="D1205">
        <v>49</v>
      </c>
      <c r="E1205">
        <v>12000</v>
      </c>
      <c r="F1205">
        <v>20000</v>
      </c>
      <c r="G1205" s="61">
        <f t="shared" ca="1" si="241"/>
        <v>46</v>
      </c>
      <c r="H1205" s="114">
        <f t="shared" ca="1" si="242"/>
        <v>12447</v>
      </c>
      <c r="I1205" s="114" t="str">
        <f t="shared" ca="1" si="248"/>
        <v>China</v>
      </c>
      <c r="J1205" s="107">
        <f t="shared" ca="1" si="249"/>
        <v>1618.1100000000001</v>
      </c>
      <c r="K1205" s="108">
        <f t="shared" ca="1" si="243"/>
        <v>374247.20887978491</v>
      </c>
      <c r="L1205" s="111">
        <f t="shared" ca="1" si="244"/>
        <v>2439688.8544791709</v>
      </c>
      <c r="M1205" s="102">
        <f t="shared" ca="1" si="250"/>
        <v>36</v>
      </c>
      <c r="N1205" s="111">
        <f t="shared" ca="1" si="245"/>
        <v>47814.617740414586</v>
      </c>
      <c r="O1205" s="102">
        <f t="shared" ca="1" si="251"/>
        <v>48</v>
      </c>
      <c r="P1205" s="111">
        <f t="shared" ca="1" si="246"/>
        <v>607722.17966501159</v>
      </c>
      <c r="Q1205" s="102">
        <f t="shared" ca="1" si="252"/>
        <v>96</v>
      </c>
      <c r="R1205" s="110">
        <f t="shared" ca="1" si="253"/>
        <v>6</v>
      </c>
      <c r="S1205">
        <f t="shared" ca="1" si="247"/>
        <v>263</v>
      </c>
    </row>
    <row r="1206" spans="1:19">
      <c r="A1206" s="49">
        <v>1204</v>
      </c>
      <c r="B1206">
        <v>1</v>
      </c>
      <c r="C1206">
        <v>45</v>
      </c>
      <c r="D1206">
        <v>49</v>
      </c>
      <c r="E1206">
        <v>12000</v>
      </c>
      <c r="F1206">
        <v>20000</v>
      </c>
      <c r="G1206" s="61">
        <f t="shared" ca="1" si="241"/>
        <v>47</v>
      </c>
      <c r="H1206" s="114">
        <f t="shared" ca="1" si="242"/>
        <v>16476</v>
      </c>
      <c r="I1206" s="114" t="str">
        <f t="shared" ca="1" si="248"/>
        <v>Singapore</v>
      </c>
      <c r="J1206" s="107">
        <f t="shared" ca="1" si="249"/>
        <v>2141.88</v>
      </c>
      <c r="K1206" s="108">
        <f t="shared" ca="1" si="243"/>
        <v>514864.00165415794</v>
      </c>
      <c r="L1206" s="111">
        <f t="shared" ca="1" si="244"/>
        <v>5846046.0559943188</v>
      </c>
      <c r="M1206" s="102">
        <f t="shared" ca="1" si="250"/>
        <v>120</v>
      </c>
      <c r="N1206" s="111">
        <f t="shared" ca="1" si="245"/>
        <v>60102.703724972518</v>
      </c>
      <c r="O1206" s="102">
        <f t="shared" ca="1" si="251"/>
        <v>36</v>
      </c>
      <c r="P1206" s="111">
        <f t="shared" ca="1" si="246"/>
        <v>464004.23007055721</v>
      </c>
      <c r="Q1206" s="102">
        <f t="shared" ca="1" si="252"/>
        <v>12</v>
      </c>
      <c r="R1206" s="110">
        <f t="shared" ca="1" si="253"/>
        <v>5</v>
      </c>
      <c r="S1206">
        <f t="shared" ca="1" si="247"/>
        <v>275</v>
      </c>
    </row>
    <row r="1207" spans="1:19">
      <c r="A1207" s="49">
        <v>1205</v>
      </c>
      <c r="B1207">
        <v>1</v>
      </c>
      <c r="C1207">
        <v>45</v>
      </c>
      <c r="D1207">
        <v>49</v>
      </c>
      <c r="E1207">
        <v>12000</v>
      </c>
      <c r="F1207">
        <v>20000</v>
      </c>
      <c r="G1207" s="61">
        <f t="shared" ref="G1207:G1270" ca="1" si="254">RANDBETWEEN(C1207,D1207)</f>
        <v>47</v>
      </c>
      <c r="H1207" s="114">
        <f t="shared" ref="H1207:H1270" ca="1" si="255">RANDBETWEEN(E1207,F1207)</f>
        <v>18998</v>
      </c>
      <c r="I1207" s="114" t="str">
        <f t="shared" ca="1" si="248"/>
        <v>Singapore</v>
      </c>
      <c r="J1207" s="107">
        <f t="shared" ca="1" si="249"/>
        <v>2469.7400000000002</v>
      </c>
      <c r="K1207" s="108">
        <f t="shared" ref="K1207:K1270" ca="1" si="256">((J1207/((1+$U$3)^S1207))*(((1+$U$3)^(S1207+1))-((1+$T$3)^(S1207+1))))/($U$3-$T$3)</f>
        <v>593674.81812489033</v>
      </c>
      <c r="L1207" s="111">
        <f t="shared" ref="L1207:L1270" ca="1" si="257">((((J1207*$V$10)*(((1+$U$3)^(M1207))-((1+$T$3)^(M1207))))/($U$3-$T$3))+(K1207*$V$10)*((1+$T$3)^(M1207)))*5</f>
        <v>3536125.1457580044</v>
      </c>
      <c r="M1207" s="102">
        <f t="shared" ca="1" si="250"/>
        <v>24</v>
      </c>
      <c r="N1207" s="111">
        <f t="shared" ref="N1207:N1270" ca="1" si="258">((J1207*$W$6)*(((1+$U$3)^(O1207))-((1+$T$3)^(O1207))))/($U$3-$T$3)+((K1207*$W$6)*((1+$T$3)^O1207))</f>
        <v>75347.410052560677</v>
      </c>
      <c r="O1207" s="102">
        <f t="shared" ca="1" si="251"/>
        <v>48</v>
      </c>
      <c r="P1207" s="111">
        <f t="shared" ref="P1207:P1270" ca="1" si="259">((((J1207*$X$6)*(((1+$U$3)^(Q1207))-((1+$T$3)^(Q1207))))/($U$3-$T$3))+(K1207*$X$6)*((1+$T$3)^Q1207))*2.5</f>
        <v>635274.6833291509</v>
      </c>
      <c r="Q1207" s="102">
        <f t="shared" ca="1" si="252"/>
        <v>36</v>
      </c>
      <c r="R1207" s="110">
        <f t="shared" ca="1" si="253"/>
        <v>1</v>
      </c>
      <c r="S1207">
        <f t="shared" ref="S1207:S1270" ca="1" si="260">((G1207-24)*12)-1</f>
        <v>275</v>
      </c>
    </row>
    <row r="1208" spans="1:19">
      <c r="A1208" s="49">
        <v>1206</v>
      </c>
      <c r="B1208">
        <v>1</v>
      </c>
      <c r="C1208">
        <v>45</v>
      </c>
      <c r="D1208">
        <v>49</v>
      </c>
      <c r="E1208">
        <v>12000</v>
      </c>
      <c r="F1208">
        <v>20000</v>
      </c>
      <c r="G1208" s="61">
        <f t="shared" ca="1" si="254"/>
        <v>49</v>
      </c>
      <c r="H1208" s="114">
        <f t="shared" ca="1" si="255"/>
        <v>13013</v>
      </c>
      <c r="I1208" s="114" t="str">
        <f t="shared" ca="1" si="248"/>
        <v>Malaysia</v>
      </c>
      <c r="J1208" s="107">
        <f t="shared" ca="1" si="249"/>
        <v>1691.69</v>
      </c>
      <c r="K1208" s="108">
        <f t="shared" ca="1" si="256"/>
        <v>436847.91125921684</v>
      </c>
      <c r="L1208" s="111">
        <f t="shared" ca="1" si="257"/>
        <v>3567300.7586395438</v>
      </c>
      <c r="M1208" s="102">
        <f t="shared" ca="1" si="250"/>
        <v>72</v>
      </c>
      <c r="N1208" s="111">
        <f t="shared" ca="1" si="258"/>
        <v>54794.186836271503</v>
      </c>
      <c r="O1208" s="102">
        <f t="shared" ca="1" si="251"/>
        <v>48</v>
      </c>
      <c r="P1208" s="111">
        <f t="shared" ca="1" si="259"/>
        <v>502280.04599915538</v>
      </c>
      <c r="Q1208" s="102">
        <f t="shared" ca="1" si="252"/>
        <v>48</v>
      </c>
      <c r="R1208" s="110">
        <f t="shared" ca="1" si="253"/>
        <v>6</v>
      </c>
      <c r="S1208">
        <f t="shared" ca="1" si="260"/>
        <v>299</v>
      </c>
    </row>
    <row r="1209" spans="1:19">
      <c r="A1209" s="49">
        <v>1207</v>
      </c>
      <c r="B1209">
        <v>1</v>
      </c>
      <c r="C1209">
        <v>45</v>
      </c>
      <c r="D1209">
        <v>49</v>
      </c>
      <c r="E1209">
        <v>12000</v>
      </c>
      <c r="F1209">
        <v>20000</v>
      </c>
      <c r="G1209" s="61">
        <f t="shared" ca="1" si="254"/>
        <v>45</v>
      </c>
      <c r="H1209" s="114">
        <f t="shared" ca="1" si="255"/>
        <v>16146</v>
      </c>
      <c r="I1209" s="114" t="str">
        <f t="shared" ca="1" si="248"/>
        <v>Singapore</v>
      </c>
      <c r="J1209" s="107">
        <f t="shared" ca="1" si="249"/>
        <v>2098.98</v>
      </c>
      <c r="K1209" s="108">
        <f t="shared" ca="1" si="256"/>
        <v>466143.07416083373</v>
      </c>
      <c r="L1209" s="111">
        <f t="shared" ca="1" si="257"/>
        <v>2797433.7815273828</v>
      </c>
      <c r="M1209" s="102">
        <f t="shared" ca="1" si="250"/>
        <v>24</v>
      </c>
      <c r="N1209" s="111">
        <f t="shared" ca="1" si="258"/>
        <v>77104.530217276784</v>
      </c>
      <c r="O1209" s="102">
        <f t="shared" ca="1" si="251"/>
        <v>84</v>
      </c>
      <c r="P1209" s="111">
        <f t="shared" ca="1" si="259"/>
        <v>549882.21799740498</v>
      </c>
      <c r="Q1209" s="102">
        <f t="shared" ca="1" si="252"/>
        <v>48</v>
      </c>
      <c r="R1209" s="110">
        <f t="shared" ca="1" si="253"/>
        <v>6</v>
      </c>
      <c r="S1209">
        <f t="shared" ca="1" si="260"/>
        <v>251</v>
      </c>
    </row>
    <row r="1210" spans="1:19">
      <c r="A1210" s="49">
        <v>1208</v>
      </c>
      <c r="B1210">
        <v>1</v>
      </c>
      <c r="C1210">
        <v>45</v>
      </c>
      <c r="D1210">
        <v>49</v>
      </c>
      <c r="E1210">
        <v>12000</v>
      </c>
      <c r="F1210">
        <v>20000</v>
      </c>
      <c r="G1210" s="61">
        <f t="shared" ca="1" si="254"/>
        <v>47</v>
      </c>
      <c r="H1210" s="114">
        <f t="shared" ca="1" si="255"/>
        <v>13718</v>
      </c>
      <c r="I1210" s="114" t="str">
        <f t="shared" ca="1" si="248"/>
        <v>China</v>
      </c>
      <c r="J1210" s="107">
        <f t="shared" ca="1" si="249"/>
        <v>1783.3400000000001</v>
      </c>
      <c r="K1210" s="108">
        <f t="shared" ca="1" si="256"/>
        <v>428678.34272224677</v>
      </c>
      <c r="L1210" s="111">
        <f t="shared" ca="1" si="257"/>
        <v>2780100.6504382566</v>
      </c>
      <c r="M1210" s="102">
        <f t="shared" ca="1" si="250"/>
        <v>36</v>
      </c>
      <c r="N1210" s="111">
        <f t="shared" ca="1" si="258"/>
        <v>64057.830820494564</v>
      </c>
      <c r="O1210" s="102">
        <f t="shared" ca="1" si="251"/>
        <v>72</v>
      </c>
      <c r="P1210" s="111">
        <f t="shared" ca="1" si="259"/>
        <v>458716.60732231243</v>
      </c>
      <c r="Q1210" s="102">
        <f t="shared" ca="1" si="252"/>
        <v>36</v>
      </c>
      <c r="R1210" s="110">
        <f t="shared" ca="1" si="253"/>
        <v>4</v>
      </c>
      <c r="S1210">
        <f t="shared" ca="1" si="260"/>
        <v>275</v>
      </c>
    </row>
    <row r="1211" spans="1:19">
      <c r="A1211" s="49">
        <v>1209</v>
      </c>
      <c r="B1211">
        <v>1</v>
      </c>
      <c r="C1211">
        <v>45</v>
      </c>
      <c r="D1211">
        <v>49</v>
      </c>
      <c r="E1211">
        <v>12000</v>
      </c>
      <c r="F1211">
        <v>20000</v>
      </c>
      <c r="G1211" s="61">
        <f t="shared" ca="1" si="254"/>
        <v>49</v>
      </c>
      <c r="H1211" s="114">
        <f t="shared" ca="1" si="255"/>
        <v>16645</v>
      </c>
      <c r="I1211" s="114" t="str">
        <f t="shared" ca="1" si="248"/>
        <v>Malaysia</v>
      </c>
      <c r="J1211" s="107">
        <f t="shared" ca="1" si="249"/>
        <v>2163.85</v>
      </c>
      <c r="K1211" s="108">
        <f t="shared" ca="1" si="256"/>
        <v>558774.57026893587</v>
      </c>
      <c r="L1211" s="111">
        <f t="shared" ca="1" si="257"/>
        <v>3590757.8705465477</v>
      </c>
      <c r="M1211" s="102">
        <f t="shared" ca="1" si="250"/>
        <v>36</v>
      </c>
      <c r="N1211" s="111">
        <f t="shared" ca="1" si="258"/>
        <v>111470.67627112972</v>
      </c>
      <c r="O1211" s="102">
        <f t="shared" ca="1" si="251"/>
        <v>120</v>
      </c>
      <c r="P1211" s="111">
        <f t="shared" ca="1" si="259"/>
        <v>878684.66644826939</v>
      </c>
      <c r="Q1211" s="102">
        <f t="shared" ca="1" si="252"/>
        <v>96</v>
      </c>
      <c r="R1211" s="110">
        <f t="shared" ca="1" si="253"/>
        <v>5</v>
      </c>
      <c r="S1211">
        <f t="shared" ca="1" si="260"/>
        <v>299</v>
      </c>
    </row>
    <row r="1212" spans="1:19">
      <c r="A1212" s="49">
        <v>1210</v>
      </c>
      <c r="B1212">
        <v>1</v>
      </c>
      <c r="C1212">
        <v>45</v>
      </c>
      <c r="D1212">
        <v>49</v>
      </c>
      <c r="E1212">
        <v>12000</v>
      </c>
      <c r="F1212">
        <v>20000</v>
      </c>
      <c r="G1212" s="61">
        <f t="shared" ca="1" si="254"/>
        <v>47</v>
      </c>
      <c r="H1212" s="114">
        <f t="shared" ca="1" si="255"/>
        <v>13450</v>
      </c>
      <c r="I1212" s="114" t="str">
        <f t="shared" ca="1" si="248"/>
        <v>Malaysia</v>
      </c>
      <c r="J1212" s="107">
        <f t="shared" ca="1" si="249"/>
        <v>1748.5</v>
      </c>
      <c r="K1212" s="108">
        <f t="shared" ca="1" si="256"/>
        <v>420303.52162226412</v>
      </c>
      <c r="L1212" s="111">
        <f t="shared" ca="1" si="257"/>
        <v>2963536.11844212</v>
      </c>
      <c r="M1212" s="102">
        <f t="shared" ca="1" si="250"/>
        <v>48</v>
      </c>
      <c r="N1212" s="111">
        <f t="shared" ca="1" si="258"/>
        <v>53343.650131958158</v>
      </c>
      <c r="O1212" s="102">
        <f t="shared" ca="1" si="251"/>
        <v>48</v>
      </c>
      <c r="P1212" s="111">
        <f t="shared" ca="1" si="259"/>
        <v>674689.51290045038</v>
      </c>
      <c r="Q1212" s="102">
        <f t="shared" ca="1" si="252"/>
        <v>96</v>
      </c>
      <c r="R1212" s="110">
        <f t="shared" ca="1" si="253"/>
        <v>4</v>
      </c>
      <c r="S1212">
        <f t="shared" ca="1" si="260"/>
        <v>275</v>
      </c>
    </row>
    <row r="1213" spans="1:19">
      <c r="A1213" s="49">
        <v>1211</v>
      </c>
      <c r="B1213">
        <v>1</v>
      </c>
      <c r="C1213">
        <v>45</v>
      </c>
      <c r="D1213">
        <v>49</v>
      </c>
      <c r="E1213">
        <v>12000</v>
      </c>
      <c r="F1213">
        <v>20000</v>
      </c>
      <c r="G1213" s="61">
        <f t="shared" ca="1" si="254"/>
        <v>45</v>
      </c>
      <c r="H1213" s="114">
        <f t="shared" ca="1" si="255"/>
        <v>13549</v>
      </c>
      <c r="I1213" s="114" t="str">
        <f t="shared" ca="1" si="248"/>
        <v>Singapore</v>
      </c>
      <c r="J1213" s="107">
        <f t="shared" ca="1" si="249"/>
        <v>1761.3700000000001</v>
      </c>
      <c r="K1213" s="108">
        <f t="shared" ca="1" si="256"/>
        <v>391166.38869101548</v>
      </c>
      <c r="L1213" s="111">
        <f t="shared" ca="1" si="257"/>
        <v>3898019.6534409137</v>
      </c>
      <c r="M1213" s="102">
        <f t="shared" ca="1" si="250"/>
        <v>96</v>
      </c>
      <c r="N1213" s="111">
        <f t="shared" ca="1" si="258"/>
        <v>70164.353761936436</v>
      </c>
      <c r="O1213" s="102">
        <f t="shared" ca="1" si="251"/>
        <v>96</v>
      </c>
      <c r="P1213" s="111">
        <f t="shared" ca="1" si="259"/>
        <v>696650.21011668467</v>
      </c>
      <c r="Q1213" s="102">
        <f t="shared" ca="1" si="252"/>
        <v>108</v>
      </c>
      <c r="R1213" s="110">
        <f t="shared" ca="1" si="253"/>
        <v>6</v>
      </c>
      <c r="S1213">
        <f t="shared" ca="1" si="260"/>
        <v>251</v>
      </c>
    </row>
    <row r="1214" spans="1:19">
      <c r="A1214" s="49">
        <v>1212</v>
      </c>
      <c r="B1214">
        <v>1</v>
      </c>
      <c r="C1214">
        <v>45</v>
      </c>
      <c r="D1214">
        <v>49</v>
      </c>
      <c r="E1214">
        <v>12000</v>
      </c>
      <c r="F1214">
        <v>20000</v>
      </c>
      <c r="G1214" s="61">
        <f t="shared" ca="1" si="254"/>
        <v>45</v>
      </c>
      <c r="H1214" s="114">
        <f t="shared" ca="1" si="255"/>
        <v>13744</v>
      </c>
      <c r="I1214" s="114" t="str">
        <f t="shared" ca="1" si="248"/>
        <v>China</v>
      </c>
      <c r="J1214" s="107">
        <f t="shared" ca="1" si="249"/>
        <v>1786.72</v>
      </c>
      <c r="K1214" s="108">
        <f t="shared" ca="1" si="256"/>
        <v>396796.1359634893</v>
      </c>
      <c r="L1214" s="111">
        <f t="shared" ca="1" si="257"/>
        <v>3088811.3837175556</v>
      </c>
      <c r="M1214" s="102">
        <f t="shared" ca="1" si="250"/>
        <v>60</v>
      </c>
      <c r="N1214" s="111">
        <f t="shared" ca="1" si="258"/>
        <v>55598.604906916</v>
      </c>
      <c r="O1214" s="102">
        <f t="shared" ca="1" si="251"/>
        <v>60</v>
      </c>
      <c r="P1214" s="111">
        <f t="shared" ca="1" si="259"/>
        <v>554115.72889610298</v>
      </c>
      <c r="Q1214" s="102">
        <f t="shared" ca="1" si="252"/>
        <v>72</v>
      </c>
      <c r="R1214" s="110">
        <f t="shared" ca="1" si="253"/>
        <v>1</v>
      </c>
      <c r="S1214">
        <f t="shared" ca="1" si="260"/>
        <v>251</v>
      </c>
    </row>
    <row r="1215" spans="1:19">
      <c r="A1215" s="49">
        <v>1213</v>
      </c>
      <c r="B1215">
        <v>1</v>
      </c>
      <c r="C1215">
        <v>45</v>
      </c>
      <c r="D1215">
        <v>49</v>
      </c>
      <c r="E1215">
        <v>12000</v>
      </c>
      <c r="F1215">
        <v>20000</v>
      </c>
      <c r="G1215" s="61">
        <f t="shared" ca="1" si="254"/>
        <v>48</v>
      </c>
      <c r="H1215" s="114">
        <f t="shared" ca="1" si="255"/>
        <v>12576</v>
      </c>
      <c r="I1215" s="114" t="str">
        <f t="shared" ca="1" si="248"/>
        <v>Malaysia</v>
      </c>
      <c r="J1215" s="107">
        <f t="shared" ca="1" si="249"/>
        <v>1634.88</v>
      </c>
      <c r="K1215" s="108">
        <f t="shared" ca="1" si="256"/>
        <v>407674.81991485733</v>
      </c>
      <c r="L1215" s="111">
        <f t="shared" ca="1" si="257"/>
        <v>2222866.0673544472</v>
      </c>
      <c r="M1215" s="102">
        <f t="shared" ca="1" si="250"/>
        <v>12</v>
      </c>
      <c r="N1215" s="111">
        <f t="shared" ca="1" si="258"/>
        <v>47363.813732811308</v>
      </c>
      <c r="O1215" s="102">
        <f t="shared" ca="1" si="251"/>
        <v>36</v>
      </c>
      <c r="P1215" s="111">
        <f t="shared" ca="1" si="259"/>
        <v>553670.20368024346</v>
      </c>
      <c r="Q1215" s="102">
        <f t="shared" ca="1" si="252"/>
        <v>72</v>
      </c>
      <c r="R1215" s="110">
        <f t="shared" ca="1" si="253"/>
        <v>2</v>
      </c>
      <c r="S1215">
        <f t="shared" ca="1" si="260"/>
        <v>287</v>
      </c>
    </row>
    <row r="1216" spans="1:19">
      <c r="A1216" s="49">
        <v>1214</v>
      </c>
      <c r="B1216">
        <v>1</v>
      </c>
      <c r="C1216">
        <v>45</v>
      </c>
      <c r="D1216">
        <v>49</v>
      </c>
      <c r="E1216">
        <v>12000</v>
      </c>
      <c r="F1216">
        <v>20000</v>
      </c>
      <c r="G1216" s="61">
        <f t="shared" ca="1" si="254"/>
        <v>46</v>
      </c>
      <c r="H1216" s="114">
        <f t="shared" ca="1" si="255"/>
        <v>15197</v>
      </c>
      <c r="I1216" s="114" t="str">
        <f t="shared" ca="1" si="248"/>
        <v>Singapore</v>
      </c>
      <c r="J1216" s="107">
        <f t="shared" ca="1" si="249"/>
        <v>1975.6100000000001</v>
      </c>
      <c r="K1216" s="108">
        <f t="shared" ca="1" si="256"/>
        <v>456932.17910710134</v>
      </c>
      <c r="L1216" s="111">
        <f t="shared" ca="1" si="257"/>
        <v>3828590.5219073156</v>
      </c>
      <c r="M1216" s="102">
        <f t="shared" ca="1" si="250"/>
        <v>72</v>
      </c>
      <c r="N1216" s="111">
        <f t="shared" ca="1" si="258"/>
        <v>68914.629394331685</v>
      </c>
      <c r="O1216" s="102">
        <f t="shared" ca="1" si="251"/>
        <v>72</v>
      </c>
      <c r="P1216" s="111">
        <f t="shared" ca="1" si="259"/>
        <v>581817.80015937681</v>
      </c>
      <c r="Q1216" s="102">
        <f t="shared" ca="1" si="252"/>
        <v>60</v>
      </c>
      <c r="R1216" s="110">
        <f t="shared" ca="1" si="253"/>
        <v>7</v>
      </c>
      <c r="S1216">
        <f t="shared" ca="1" si="260"/>
        <v>263</v>
      </c>
    </row>
    <row r="1217" spans="1:19">
      <c r="A1217" s="49">
        <v>1215</v>
      </c>
      <c r="B1217">
        <v>1</v>
      </c>
      <c r="C1217">
        <v>45</v>
      </c>
      <c r="D1217">
        <v>49</v>
      </c>
      <c r="E1217">
        <v>12000</v>
      </c>
      <c r="F1217">
        <v>20000</v>
      </c>
      <c r="G1217" s="61">
        <f t="shared" ca="1" si="254"/>
        <v>45</v>
      </c>
      <c r="H1217" s="114">
        <f t="shared" ca="1" si="255"/>
        <v>12945</v>
      </c>
      <c r="I1217" s="114" t="str">
        <f t="shared" ca="1" si="248"/>
        <v>Singapore</v>
      </c>
      <c r="J1217" s="107">
        <f t="shared" ca="1" si="249"/>
        <v>1682.8500000000001</v>
      </c>
      <c r="K1217" s="108">
        <f t="shared" ca="1" si="256"/>
        <v>373728.60739576322</v>
      </c>
      <c r="L1217" s="111">
        <f t="shared" ca="1" si="257"/>
        <v>3724250.0858950941</v>
      </c>
      <c r="M1217" s="102">
        <f t="shared" ca="1" si="250"/>
        <v>96</v>
      </c>
      <c r="N1217" s="111">
        <f t="shared" ca="1" si="258"/>
        <v>36887.250488707956</v>
      </c>
      <c r="O1217" s="102">
        <f t="shared" ca="1" si="251"/>
        <v>12</v>
      </c>
      <c r="P1217" s="111">
        <f t="shared" ca="1" si="259"/>
        <v>370067.43155015953</v>
      </c>
      <c r="Q1217" s="102">
        <f t="shared" ca="1" si="252"/>
        <v>24</v>
      </c>
      <c r="R1217" s="110">
        <f t="shared" ca="1" si="253"/>
        <v>7</v>
      </c>
      <c r="S1217">
        <f t="shared" ca="1" si="260"/>
        <v>251</v>
      </c>
    </row>
    <row r="1218" spans="1:19">
      <c r="A1218" s="49">
        <v>1216</v>
      </c>
      <c r="B1218">
        <v>1</v>
      </c>
      <c r="C1218">
        <v>45</v>
      </c>
      <c r="D1218">
        <v>49</v>
      </c>
      <c r="E1218">
        <v>12000</v>
      </c>
      <c r="F1218">
        <v>20000</v>
      </c>
      <c r="G1218" s="61">
        <f t="shared" ca="1" si="254"/>
        <v>49</v>
      </c>
      <c r="H1218" s="114">
        <f t="shared" ca="1" si="255"/>
        <v>12919</v>
      </c>
      <c r="I1218" s="114" t="str">
        <f t="shared" ca="1" si="248"/>
        <v>Malaysia</v>
      </c>
      <c r="J1218" s="107">
        <f t="shared" ca="1" si="249"/>
        <v>1679.47</v>
      </c>
      <c r="K1218" s="108">
        <f t="shared" ca="1" si="256"/>
        <v>433692.32041480223</v>
      </c>
      <c r="L1218" s="111">
        <f t="shared" ca="1" si="257"/>
        <v>4806547.4007767597</v>
      </c>
      <c r="M1218" s="102">
        <f t="shared" ca="1" si="250"/>
        <v>120</v>
      </c>
      <c r="N1218" s="111">
        <f t="shared" ca="1" si="258"/>
        <v>86517.853213981667</v>
      </c>
      <c r="O1218" s="102">
        <f t="shared" ca="1" si="251"/>
        <v>120</v>
      </c>
      <c r="P1218" s="111">
        <f t="shared" ca="1" si="259"/>
        <v>498651.80314017431</v>
      </c>
      <c r="Q1218" s="102">
        <f t="shared" ca="1" si="252"/>
        <v>48</v>
      </c>
      <c r="R1218" s="110">
        <f t="shared" ca="1" si="253"/>
        <v>7</v>
      </c>
      <c r="S1218">
        <f t="shared" ca="1" si="260"/>
        <v>299</v>
      </c>
    </row>
    <row r="1219" spans="1:19">
      <c r="A1219" s="49">
        <v>1217</v>
      </c>
      <c r="B1219">
        <v>1</v>
      </c>
      <c r="C1219">
        <v>45</v>
      </c>
      <c r="D1219">
        <v>49</v>
      </c>
      <c r="E1219">
        <v>12000</v>
      </c>
      <c r="F1219">
        <v>20000</v>
      </c>
      <c r="G1219" s="61">
        <f t="shared" ca="1" si="254"/>
        <v>45</v>
      </c>
      <c r="H1219" s="114">
        <f t="shared" ca="1" si="255"/>
        <v>17309</v>
      </c>
      <c r="I1219" s="114" t="str">
        <f t="shared" ca="1" si="248"/>
        <v>Malaysia</v>
      </c>
      <c r="J1219" s="107">
        <f t="shared" ca="1" si="249"/>
        <v>2250.17</v>
      </c>
      <c r="K1219" s="108">
        <f t="shared" ca="1" si="256"/>
        <v>499719.46430384432</v>
      </c>
      <c r="L1219" s="111">
        <f t="shared" ca="1" si="257"/>
        <v>4592132.6008878835</v>
      </c>
      <c r="M1219" s="102">
        <f t="shared" ca="1" si="250"/>
        <v>84</v>
      </c>
      <c r="N1219" s="111">
        <f t="shared" ca="1" si="258"/>
        <v>82658.38681598191</v>
      </c>
      <c r="O1219" s="102">
        <f t="shared" ca="1" si="251"/>
        <v>84</v>
      </c>
      <c r="P1219" s="111">
        <f t="shared" ca="1" si="259"/>
        <v>821661.05689958273</v>
      </c>
      <c r="Q1219" s="102">
        <f t="shared" ca="1" si="252"/>
        <v>96</v>
      </c>
      <c r="R1219" s="110">
        <f t="shared" ca="1" si="253"/>
        <v>3</v>
      </c>
      <c r="S1219">
        <f t="shared" ca="1" si="260"/>
        <v>251</v>
      </c>
    </row>
    <row r="1220" spans="1:19">
      <c r="A1220" s="49">
        <v>1218</v>
      </c>
      <c r="B1220">
        <v>1</v>
      </c>
      <c r="C1220">
        <v>45</v>
      </c>
      <c r="D1220">
        <v>49</v>
      </c>
      <c r="E1220">
        <v>12000</v>
      </c>
      <c r="F1220">
        <v>20000</v>
      </c>
      <c r="G1220" s="61">
        <f t="shared" ca="1" si="254"/>
        <v>49</v>
      </c>
      <c r="H1220" s="114">
        <f t="shared" ca="1" si="255"/>
        <v>12912</v>
      </c>
      <c r="I1220" s="114" t="str">
        <f t="shared" ref="I1220:I1283" ca="1" si="261">IF(RAND()&lt;0.3,"China",IF(RAND()&lt;0.6,"Singapore","Malaysia"))</f>
        <v>Singapore</v>
      </c>
      <c r="J1220" s="107">
        <f t="shared" ref="J1220:J1283" ca="1" si="262">H1220*0.13</f>
        <v>1678.56</v>
      </c>
      <c r="K1220" s="108">
        <f t="shared" ca="1" si="256"/>
        <v>433457.32960723952</v>
      </c>
      <c r="L1220" s="111">
        <f t="shared" ca="1" si="257"/>
        <v>3825736.5865430366</v>
      </c>
      <c r="M1220" s="102">
        <f t="shared" ref="M1220:M1283" ca="1" si="263">RANDBETWEEN(1,10)*12</f>
        <v>84</v>
      </c>
      <c r="N1220" s="111">
        <f t="shared" ca="1" si="258"/>
        <v>80220.364554363812</v>
      </c>
      <c r="O1220" s="102">
        <f t="shared" ref="O1220:O1283" ca="1" si="264">RANDBETWEEN(1,10)*12</f>
        <v>108</v>
      </c>
      <c r="P1220" s="111">
        <f t="shared" ca="1" si="259"/>
        <v>498381.61484216515</v>
      </c>
      <c r="Q1220" s="102">
        <f t="shared" ref="Q1220:Q1283" ca="1" si="265">RANDBETWEEN(1,10)*12</f>
        <v>48</v>
      </c>
      <c r="R1220" s="110">
        <f t="shared" ref="R1220:R1283" ca="1" si="266">RANDBETWEEN(1,7)</f>
        <v>2</v>
      </c>
      <c r="S1220">
        <f t="shared" ca="1" si="260"/>
        <v>299</v>
      </c>
    </row>
    <row r="1221" spans="1:19">
      <c r="A1221" s="49">
        <v>1219</v>
      </c>
      <c r="B1221">
        <v>1</v>
      </c>
      <c r="C1221">
        <v>45</v>
      </c>
      <c r="D1221">
        <v>49</v>
      </c>
      <c r="E1221">
        <v>12000</v>
      </c>
      <c r="F1221">
        <v>20000</v>
      </c>
      <c r="G1221" s="61">
        <f t="shared" ca="1" si="254"/>
        <v>48</v>
      </c>
      <c r="H1221" s="114">
        <f t="shared" ca="1" si="255"/>
        <v>13936</v>
      </c>
      <c r="I1221" s="114" t="str">
        <f t="shared" ca="1" si="261"/>
        <v>Singapore</v>
      </c>
      <c r="J1221" s="107">
        <f t="shared" ca="1" si="262"/>
        <v>1811.68</v>
      </c>
      <c r="K1221" s="108">
        <f t="shared" ca="1" si="256"/>
        <v>451761.79153414851</v>
      </c>
      <c r="L1221" s="111">
        <f t="shared" ca="1" si="257"/>
        <v>2915880.8143397402</v>
      </c>
      <c r="M1221" s="102">
        <f t="shared" ca="1" si="263"/>
        <v>36</v>
      </c>
      <c r="N1221" s="111">
        <f t="shared" ca="1" si="258"/>
        <v>78271.204793186262</v>
      </c>
      <c r="O1221" s="102">
        <f t="shared" ca="1" si="264"/>
        <v>96</v>
      </c>
      <c r="P1221" s="111">
        <f t="shared" ca="1" si="259"/>
        <v>835824.52409218182</v>
      </c>
      <c r="Q1221" s="102">
        <f t="shared" ca="1" si="265"/>
        <v>120</v>
      </c>
      <c r="R1221" s="110">
        <f t="shared" ca="1" si="266"/>
        <v>7</v>
      </c>
      <c r="S1221">
        <f t="shared" ca="1" si="260"/>
        <v>287</v>
      </c>
    </row>
    <row r="1222" spans="1:19">
      <c r="A1222" s="49">
        <v>1220</v>
      </c>
      <c r="B1222">
        <v>1</v>
      </c>
      <c r="C1222">
        <v>45</v>
      </c>
      <c r="D1222">
        <v>49</v>
      </c>
      <c r="E1222">
        <v>12000</v>
      </c>
      <c r="F1222">
        <v>20000</v>
      </c>
      <c r="G1222" s="61">
        <f t="shared" ca="1" si="254"/>
        <v>45</v>
      </c>
      <c r="H1222" s="114">
        <f t="shared" ca="1" si="255"/>
        <v>17850</v>
      </c>
      <c r="I1222" s="114" t="str">
        <f t="shared" ca="1" si="261"/>
        <v>Malaysia</v>
      </c>
      <c r="J1222" s="107">
        <f t="shared" ca="1" si="262"/>
        <v>2320.5</v>
      </c>
      <c r="K1222" s="108">
        <f t="shared" ca="1" si="256"/>
        <v>515338.40417260502</v>
      </c>
      <c r="L1222" s="111">
        <f t="shared" ca="1" si="257"/>
        <v>5562394.7425764706</v>
      </c>
      <c r="M1222" s="102">
        <f t="shared" ca="1" si="263"/>
        <v>108</v>
      </c>
      <c r="N1222" s="111">
        <f t="shared" ca="1" si="258"/>
        <v>85241.909103083759</v>
      </c>
      <c r="O1222" s="102">
        <f t="shared" ca="1" si="264"/>
        <v>84</v>
      </c>
      <c r="P1222" s="111">
        <f t="shared" ca="1" si="259"/>
        <v>510289.9693449476</v>
      </c>
      <c r="Q1222" s="102">
        <f t="shared" ca="1" si="265"/>
        <v>24</v>
      </c>
      <c r="R1222" s="110">
        <f t="shared" ca="1" si="266"/>
        <v>7</v>
      </c>
      <c r="S1222">
        <f t="shared" ca="1" si="260"/>
        <v>251</v>
      </c>
    </row>
    <row r="1223" spans="1:19">
      <c r="A1223" s="49">
        <v>1221</v>
      </c>
      <c r="B1223">
        <v>1</v>
      </c>
      <c r="C1223">
        <v>45</v>
      </c>
      <c r="D1223">
        <v>49</v>
      </c>
      <c r="E1223">
        <v>12000</v>
      </c>
      <c r="F1223">
        <v>20000</v>
      </c>
      <c r="G1223" s="61">
        <f t="shared" ca="1" si="254"/>
        <v>46</v>
      </c>
      <c r="H1223" s="114">
        <f t="shared" ca="1" si="255"/>
        <v>13739</v>
      </c>
      <c r="I1223" s="114" t="str">
        <f t="shared" ca="1" si="261"/>
        <v>Singapore</v>
      </c>
      <c r="J1223" s="107">
        <f t="shared" ca="1" si="262"/>
        <v>1786.0700000000002</v>
      </c>
      <c r="K1223" s="108">
        <f t="shared" ca="1" si="256"/>
        <v>413094.11125567328</v>
      </c>
      <c r="L1223" s="111">
        <f t="shared" ca="1" si="257"/>
        <v>2469376.2519245259</v>
      </c>
      <c r="M1223" s="102">
        <f t="shared" ca="1" si="263"/>
        <v>24</v>
      </c>
      <c r="N1223" s="111">
        <f t="shared" ca="1" si="258"/>
        <v>79176.133558916263</v>
      </c>
      <c r="O1223" s="102">
        <f t="shared" ca="1" si="264"/>
        <v>108</v>
      </c>
      <c r="P1223" s="111">
        <f t="shared" ca="1" si="259"/>
        <v>784462.96839862305</v>
      </c>
      <c r="Q1223" s="102">
        <f t="shared" ca="1" si="265"/>
        <v>120</v>
      </c>
      <c r="R1223" s="110">
        <f t="shared" ca="1" si="266"/>
        <v>6</v>
      </c>
      <c r="S1223">
        <f t="shared" ca="1" si="260"/>
        <v>263</v>
      </c>
    </row>
    <row r="1224" spans="1:19">
      <c r="A1224" s="49">
        <v>1222</v>
      </c>
      <c r="B1224">
        <v>1</v>
      </c>
      <c r="C1224">
        <v>45</v>
      </c>
      <c r="D1224">
        <v>49</v>
      </c>
      <c r="E1224">
        <v>12000</v>
      </c>
      <c r="F1224">
        <v>20000</v>
      </c>
      <c r="G1224" s="61">
        <f t="shared" ca="1" si="254"/>
        <v>45</v>
      </c>
      <c r="H1224" s="114">
        <f t="shared" ca="1" si="255"/>
        <v>19000</v>
      </c>
      <c r="I1224" s="114" t="str">
        <f t="shared" ca="1" si="261"/>
        <v>Singapore</v>
      </c>
      <c r="J1224" s="107">
        <f t="shared" ca="1" si="262"/>
        <v>2470</v>
      </c>
      <c r="K1224" s="108">
        <f t="shared" ca="1" si="256"/>
        <v>548539.47783078416</v>
      </c>
      <c r="L1224" s="111">
        <f t="shared" ca="1" si="257"/>
        <v>3291913.9012151789</v>
      </c>
      <c r="M1224" s="102">
        <f t="shared" ca="1" si="263"/>
        <v>24</v>
      </c>
      <c r="N1224" s="111">
        <f t="shared" ca="1" si="258"/>
        <v>98392.702153427745</v>
      </c>
      <c r="O1224" s="102">
        <f t="shared" ca="1" si="264"/>
        <v>96</v>
      </c>
      <c r="P1224" s="111">
        <f t="shared" ca="1" si="259"/>
        <v>831725.44362952909</v>
      </c>
      <c r="Q1224" s="102">
        <f t="shared" ca="1" si="265"/>
        <v>84</v>
      </c>
      <c r="R1224" s="110">
        <f t="shared" ca="1" si="266"/>
        <v>2</v>
      </c>
      <c r="S1224">
        <f t="shared" ca="1" si="260"/>
        <v>251</v>
      </c>
    </row>
    <row r="1225" spans="1:19">
      <c r="A1225" s="49">
        <v>1223</v>
      </c>
      <c r="B1225">
        <v>1</v>
      </c>
      <c r="C1225">
        <v>45</v>
      </c>
      <c r="D1225">
        <v>49</v>
      </c>
      <c r="E1225">
        <v>12000</v>
      </c>
      <c r="F1225">
        <v>20000</v>
      </c>
      <c r="G1225" s="61">
        <f t="shared" ca="1" si="254"/>
        <v>48</v>
      </c>
      <c r="H1225" s="114">
        <f t="shared" ca="1" si="255"/>
        <v>15444</v>
      </c>
      <c r="I1225" s="114" t="str">
        <f t="shared" ca="1" si="261"/>
        <v>China</v>
      </c>
      <c r="J1225" s="107">
        <f t="shared" ca="1" si="262"/>
        <v>2007.72</v>
      </c>
      <c r="K1225" s="108">
        <f t="shared" ca="1" si="256"/>
        <v>500646.46300612722</v>
      </c>
      <c r="L1225" s="111">
        <f t="shared" ca="1" si="257"/>
        <v>5613746.8036042061</v>
      </c>
      <c r="M1225" s="102">
        <f t="shared" ca="1" si="263"/>
        <v>120</v>
      </c>
      <c r="N1225" s="111">
        <f t="shared" ca="1" si="258"/>
        <v>86740.850087971339</v>
      </c>
      <c r="O1225" s="102">
        <f t="shared" ca="1" si="264"/>
        <v>96</v>
      </c>
      <c r="P1225" s="111">
        <f t="shared" ca="1" si="259"/>
        <v>533181.86308477237</v>
      </c>
      <c r="Q1225" s="102">
        <f t="shared" ca="1" si="265"/>
        <v>36</v>
      </c>
      <c r="R1225" s="110">
        <f t="shared" ca="1" si="266"/>
        <v>6</v>
      </c>
      <c r="S1225">
        <f t="shared" ca="1" si="260"/>
        <v>287</v>
      </c>
    </row>
    <row r="1226" spans="1:19">
      <c r="A1226" s="49">
        <v>1224</v>
      </c>
      <c r="B1226">
        <v>0</v>
      </c>
      <c r="C1226">
        <v>45</v>
      </c>
      <c r="D1226">
        <v>49</v>
      </c>
      <c r="E1226">
        <v>12000</v>
      </c>
      <c r="F1226">
        <v>20000</v>
      </c>
      <c r="G1226" s="61">
        <f t="shared" ca="1" si="254"/>
        <v>46</v>
      </c>
      <c r="H1226" s="114">
        <f t="shared" ca="1" si="255"/>
        <v>19672</v>
      </c>
      <c r="I1226" s="114" t="str">
        <f t="shared" ca="1" si="261"/>
        <v>China</v>
      </c>
      <c r="J1226" s="107">
        <f t="shared" ca="1" si="262"/>
        <v>2557.36</v>
      </c>
      <c r="K1226" s="108">
        <f t="shared" ca="1" si="256"/>
        <v>591483.17611337104</v>
      </c>
      <c r="L1226" s="111">
        <f t="shared" ca="1" si="257"/>
        <v>5374288.0326534752</v>
      </c>
      <c r="M1226" s="102">
        <f t="shared" ca="1" si="263"/>
        <v>84</v>
      </c>
      <c r="N1226" s="111">
        <f t="shared" ca="1" si="258"/>
        <v>75569.145994170147</v>
      </c>
      <c r="O1226" s="102">
        <f t="shared" ca="1" si="264"/>
        <v>48</v>
      </c>
      <c r="P1226" s="111">
        <f t="shared" ca="1" si="259"/>
        <v>817736.75088823598</v>
      </c>
      <c r="Q1226" s="102">
        <f t="shared" ca="1" si="265"/>
        <v>72</v>
      </c>
      <c r="R1226" s="110">
        <f t="shared" ca="1" si="266"/>
        <v>3</v>
      </c>
      <c r="S1226">
        <f t="shared" ca="1" si="260"/>
        <v>263</v>
      </c>
    </row>
    <row r="1227" spans="1:19">
      <c r="A1227" s="49">
        <v>1225</v>
      </c>
      <c r="B1227">
        <v>0</v>
      </c>
      <c r="C1227">
        <v>45</v>
      </c>
      <c r="D1227">
        <v>49</v>
      </c>
      <c r="E1227">
        <v>12000</v>
      </c>
      <c r="F1227">
        <v>20000</v>
      </c>
      <c r="G1227" s="61">
        <f t="shared" ca="1" si="254"/>
        <v>46</v>
      </c>
      <c r="H1227" s="114">
        <f t="shared" ca="1" si="255"/>
        <v>14965</v>
      </c>
      <c r="I1227" s="114" t="str">
        <f t="shared" ca="1" si="261"/>
        <v>China</v>
      </c>
      <c r="J1227" s="107">
        <f t="shared" ca="1" si="262"/>
        <v>1945.45</v>
      </c>
      <c r="K1227" s="108">
        <f t="shared" ca="1" si="256"/>
        <v>449956.57434610592</v>
      </c>
      <c r="L1227" s="111">
        <f t="shared" ca="1" si="257"/>
        <v>3193744.8313529552</v>
      </c>
      <c r="M1227" s="102">
        <f t="shared" ca="1" si="263"/>
        <v>48</v>
      </c>
      <c r="N1227" s="111">
        <f t="shared" ca="1" si="258"/>
        <v>52798.183235402437</v>
      </c>
      <c r="O1227" s="102">
        <f t="shared" ca="1" si="264"/>
        <v>36</v>
      </c>
      <c r="P1227" s="111">
        <f t="shared" ca="1" si="259"/>
        <v>790546.32953641703</v>
      </c>
      <c r="Q1227" s="102">
        <f t="shared" ca="1" si="265"/>
        <v>108</v>
      </c>
      <c r="R1227" s="110">
        <f t="shared" ca="1" si="266"/>
        <v>1</v>
      </c>
      <c r="S1227">
        <f t="shared" ca="1" si="260"/>
        <v>263</v>
      </c>
    </row>
    <row r="1228" spans="1:19">
      <c r="A1228" s="49">
        <v>1226</v>
      </c>
      <c r="B1228">
        <v>0</v>
      </c>
      <c r="C1228">
        <v>45</v>
      </c>
      <c r="D1228">
        <v>49</v>
      </c>
      <c r="E1228">
        <v>12000</v>
      </c>
      <c r="F1228">
        <v>20000</v>
      </c>
      <c r="G1228" s="61">
        <f t="shared" ca="1" si="254"/>
        <v>45</v>
      </c>
      <c r="H1228" s="114">
        <f t="shared" ca="1" si="255"/>
        <v>14866</v>
      </c>
      <c r="I1228" s="114" t="str">
        <f t="shared" ca="1" si="261"/>
        <v>China</v>
      </c>
      <c r="J1228" s="107">
        <f t="shared" ca="1" si="262"/>
        <v>1932.5800000000002</v>
      </c>
      <c r="K1228" s="108">
        <f t="shared" ca="1" si="256"/>
        <v>429188.83565433876</v>
      </c>
      <c r="L1228" s="111">
        <f t="shared" ca="1" si="257"/>
        <v>3632432.1911355108</v>
      </c>
      <c r="M1228" s="102">
        <f t="shared" ca="1" si="263"/>
        <v>72</v>
      </c>
      <c r="N1228" s="111">
        <f t="shared" ca="1" si="258"/>
        <v>83385.438900647205</v>
      </c>
      <c r="O1228" s="102">
        <f t="shared" ca="1" si="264"/>
        <v>108</v>
      </c>
      <c r="P1228" s="111">
        <f t="shared" ca="1" si="259"/>
        <v>650759.49710508296</v>
      </c>
      <c r="Q1228" s="102">
        <f t="shared" ca="1" si="265"/>
        <v>84</v>
      </c>
      <c r="R1228" s="110">
        <f t="shared" ca="1" si="266"/>
        <v>7</v>
      </c>
      <c r="S1228">
        <f t="shared" ca="1" si="260"/>
        <v>251</v>
      </c>
    </row>
    <row r="1229" spans="1:19">
      <c r="A1229" s="49">
        <v>1227</v>
      </c>
      <c r="B1229">
        <v>0</v>
      </c>
      <c r="C1229">
        <v>45</v>
      </c>
      <c r="D1229">
        <v>49</v>
      </c>
      <c r="E1229">
        <v>12000</v>
      </c>
      <c r="F1229">
        <v>20000</v>
      </c>
      <c r="G1229" s="61">
        <f t="shared" ca="1" si="254"/>
        <v>47</v>
      </c>
      <c r="H1229" s="114">
        <f t="shared" ca="1" si="255"/>
        <v>14623</v>
      </c>
      <c r="I1229" s="114" t="str">
        <f t="shared" ca="1" si="261"/>
        <v>Singapore</v>
      </c>
      <c r="J1229" s="107">
        <f t="shared" ca="1" si="262"/>
        <v>1900.99</v>
      </c>
      <c r="K1229" s="108">
        <f t="shared" ca="1" si="256"/>
        <v>456958.98860091955</v>
      </c>
      <c r="L1229" s="111">
        <f t="shared" ca="1" si="257"/>
        <v>2963508.6609825501</v>
      </c>
      <c r="M1229" s="102">
        <f t="shared" ca="1" si="263"/>
        <v>36</v>
      </c>
      <c r="N1229" s="111">
        <f t="shared" ca="1" si="258"/>
        <v>73960.37981185806</v>
      </c>
      <c r="O1229" s="102">
        <f t="shared" ca="1" si="264"/>
        <v>84</v>
      </c>
      <c r="P1229" s="111">
        <f t="shared" ca="1" si="259"/>
        <v>677970.14827536559</v>
      </c>
      <c r="Q1229" s="102">
        <f t="shared" ca="1" si="265"/>
        <v>84</v>
      </c>
      <c r="R1229" s="110">
        <f t="shared" ca="1" si="266"/>
        <v>6</v>
      </c>
      <c r="S1229">
        <f t="shared" ca="1" si="260"/>
        <v>275</v>
      </c>
    </row>
    <row r="1230" spans="1:19">
      <c r="A1230" s="49">
        <v>1228</v>
      </c>
      <c r="B1230">
        <v>0</v>
      </c>
      <c r="C1230">
        <v>45</v>
      </c>
      <c r="D1230">
        <v>49</v>
      </c>
      <c r="E1230">
        <v>12000</v>
      </c>
      <c r="F1230">
        <v>20000</v>
      </c>
      <c r="G1230" s="61">
        <f t="shared" ca="1" si="254"/>
        <v>45</v>
      </c>
      <c r="H1230" s="114">
        <f t="shared" ca="1" si="255"/>
        <v>15918</v>
      </c>
      <c r="I1230" s="114" t="str">
        <f t="shared" ca="1" si="261"/>
        <v>Malaysia</v>
      </c>
      <c r="J1230" s="107">
        <f t="shared" ca="1" si="262"/>
        <v>2069.34</v>
      </c>
      <c r="K1230" s="108">
        <f t="shared" ca="1" si="256"/>
        <v>459560.60042686434</v>
      </c>
      <c r="L1230" s="111">
        <f t="shared" ca="1" si="257"/>
        <v>3577393.7431618199</v>
      </c>
      <c r="M1230" s="102">
        <f t="shared" ca="1" si="263"/>
        <v>60</v>
      </c>
      <c r="N1230" s="111">
        <f t="shared" ca="1" si="258"/>
        <v>59140.063822726879</v>
      </c>
      <c r="O1230" s="102">
        <f t="shared" ca="1" si="264"/>
        <v>48</v>
      </c>
      <c r="P1230" s="111">
        <f t="shared" ca="1" si="259"/>
        <v>497108.95826857502</v>
      </c>
      <c r="Q1230" s="102">
        <f t="shared" ca="1" si="265"/>
        <v>36</v>
      </c>
      <c r="R1230" s="110">
        <f t="shared" ca="1" si="266"/>
        <v>7</v>
      </c>
      <c r="S1230">
        <f t="shared" ca="1" si="260"/>
        <v>251</v>
      </c>
    </row>
    <row r="1231" spans="1:19">
      <c r="A1231" s="49">
        <v>1229</v>
      </c>
      <c r="B1231">
        <v>0</v>
      </c>
      <c r="C1231">
        <v>45</v>
      </c>
      <c r="D1231">
        <v>49</v>
      </c>
      <c r="E1231">
        <v>12000</v>
      </c>
      <c r="F1231">
        <v>20000</v>
      </c>
      <c r="G1231" s="61">
        <f t="shared" ca="1" si="254"/>
        <v>49</v>
      </c>
      <c r="H1231" s="114">
        <f t="shared" ca="1" si="255"/>
        <v>17798</v>
      </c>
      <c r="I1231" s="114" t="str">
        <f t="shared" ca="1" si="261"/>
        <v>Malaysia</v>
      </c>
      <c r="J1231" s="107">
        <f t="shared" ca="1" si="262"/>
        <v>2313.7400000000002</v>
      </c>
      <c r="K1231" s="108">
        <f t="shared" ca="1" si="256"/>
        <v>597480.91328606335</v>
      </c>
      <c r="L1231" s="111">
        <f t="shared" ca="1" si="257"/>
        <v>3252642.6706051417</v>
      </c>
      <c r="M1231" s="102">
        <f t="shared" ca="1" si="263"/>
        <v>12</v>
      </c>
      <c r="N1231" s="111">
        <f t="shared" ca="1" si="258"/>
        <v>74942.514202102524</v>
      </c>
      <c r="O1231" s="102">
        <f t="shared" ca="1" si="264"/>
        <v>48</v>
      </c>
      <c r="P1231" s="111">
        <f t="shared" ca="1" si="259"/>
        <v>1013616.6958206991</v>
      </c>
      <c r="Q1231" s="102">
        <f t="shared" ca="1" si="265"/>
        <v>108</v>
      </c>
      <c r="R1231" s="110">
        <f t="shared" ca="1" si="266"/>
        <v>5</v>
      </c>
      <c r="S1231">
        <f t="shared" ca="1" si="260"/>
        <v>299</v>
      </c>
    </row>
    <row r="1232" spans="1:19">
      <c r="A1232" s="49">
        <v>1230</v>
      </c>
      <c r="B1232">
        <v>0</v>
      </c>
      <c r="C1232">
        <v>45</v>
      </c>
      <c r="D1232">
        <v>49</v>
      </c>
      <c r="E1232">
        <v>12000</v>
      </c>
      <c r="F1232">
        <v>20000</v>
      </c>
      <c r="G1232" s="61">
        <f t="shared" ca="1" si="254"/>
        <v>49</v>
      </c>
      <c r="H1232" s="114">
        <f t="shared" ca="1" si="255"/>
        <v>17492</v>
      </c>
      <c r="I1232" s="114" t="str">
        <f t="shared" ca="1" si="261"/>
        <v>Malaysia</v>
      </c>
      <c r="J1232" s="107">
        <f t="shared" ca="1" si="262"/>
        <v>2273.96</v>
      </c>
      <c r="K1232" s="108">
        <f t="shared" ca="1" si="256"/>
        <v>587208.45798403292</v>
      </c>
      <c r="L1232" s="111">
        <f t="shared" ca="1" si="257"/>
        <v>3773477.7213337477</v>
      </c>
      <c r="M1232" s="102">
        <f t="shared" ca="1" si="263"/>
        <v>36</v>
      </c>
      <c r="N1232" s="111">
        <f t="shared" ca="1" si="258"/>
        <v>117142.99004713735</v>
      </c>
      <c r="O1232" s="102">
        <f t="shared" ca="1" si="264"/>
        <v>120</v>
      </c>
      <c r="P1232" s="111">
        <f t="shared" ca="1" si="259"/>
        <v>731279.62099099974</v>
      </c>
      <c r="Q1232" s="102">
        <f t="shared" ca="1" si="265"/>
        <v>60</v>
      </c>
      <c r="R1232" s="110">
        <f t="shared" ca="1" si="266"/>
        <v>4</v>
      </c>
      <c r="S1232">
        <f t="shared" ca="1" si="260"/>
        <v>299</v>
      </c>
    </row>
    <row r="1233" spans="1:19">
      <c r="A1233" s="49">
        <v>1231</v>
      </c>
      <c r="B1233">
        <v>0</v>
      </c>
      <c r="C1233">
        <v>45</v>
      </c>
      <c r="D1233">
        <v>49</v>
      </c>
      <c r="E1233">
        <v>12000</v>
      </c>
      <c r="F1233">
        <v>20000</v>
      </c>
      <c r="G1233" s="61">
        <f t="shared" ca="1" si="254"/>
        <v>47</v>
      </c>
      <c r="H1233" s="114">
        <f t="shared" ca="1" si="255"/>
        <v>19108</v>
      </c>
      <c r="I1233" s="114" t="str">
        <f t="shared" ca="1" si="261"/>
        <v>Singapore</v>
      </c>
      <c r="J1233" s="107">
        <f t="shared" ca="1" si="262"/>
        <v>2484.04</v>
      </c>
      <c r="K1233" s="108">
        <f t="shared" ca="1" si="256"/>
        <v>597112.24469577859</v>
      </c>
      <c r="L1233" s="111">
        <f t="shared" ca="1" si="257"/>
        <v>3556599.6044396213</v>
      </c>
      <c r="M1233" s="102">
        <f t="shared" ca="1" si="263"/>
        <v>24</v>
      </c>
      <c r="N1233" s="111">
        <f t="shared" ca="1" si="258"/>
        <v>96644.665078642138</v>
      </c>
      <c r="O1233" s="102">
        <f t="shared" ca="1" si="264"/>
        <v>84</v>
      </c>
      <c r="P1233" s="111">
        <f t="shared" ca="1" si="259"/>
        <v>885909.42988755298</v>
      </c>
      <c r="Q1233" s="102">
        <f t="shared" ca="1" si="265"/>
        <v>84</v>
      </c>
      <c r="R1233" s="110">
        <f t="shared" ca="1" si="266"/>
        <v>7</v>
      </c>
      <c r="S1233">
        <f t="shared" ca="1" si="260"/>
        <v>275</v>
      </c>
    </row>
    <row r="1234" spans="1:19">
      <c r="A1234" s="49">
        <v>1232</v>
      </c>
      <c r="B1234">
        <v>0</v>
      </c>
      <c r="C1234">
        <v>45</v>
      </c>
      <c r="D1234">
        <v>49</v>
      </c>
      <c r="E1234">
        <v>12000</v>
      </c>
      <c r="F1234">
        <v>20000</v>
      </c>
      <c r="G1234" s="61">
        <f t="shared" ca="1" si="254"/>
        <v>46</v>
      </c>
      <c r="H1234" s="114">
        <f t="shared" ca="1" si="255"/>
        <v>15438</v>
      </c>
      <c r="I1234" s="114" t="str">
        <f t="shared" ca="1" si="261"/>
        <v>Singapore</v>
      </c>
      <c r="J1234" s="107">
        <f t="shared" ca="1" si="262"/>
        <v>2006.94</v>
      </c>
      <c r="K1234" s="108">
        <f t="shared" ca="1" si="256"/>
        <v>464178.38922520442</v>
      </c>
      <c r="L1234" s="111">
        <f t="shared" ca="1" si="257"/>
        <v>2540055.9516299926</v>
      </c>
      <c r="M1234" s="102">
        <f t="shared" ca="1" si="263"/>
        <v>12</v>
      </c>
      <c r="N1234" s="111">
        <f t="shared" ca="1" si="258"/>
        <v>59304.416218889724</v>
      </c>
      <c r="O1234" s="102">
        <f t="shared" ca="1" si="264"/>
        <v>48</v>
      </c>
      <c r="P1234" s="111">
        <f t="shared" ca="1" si="259"/>
        <v>419109.23201894882</v>
      </c>
      <c r="Q1234" s="102">
        <f t="shared" ca="1" si="265"/>
        <v>12</v>
      </c>
      <c r="R1234" s="110">
        <f t="shared" ca="1" si="266"/>
        <v>6</v>
      </c>
      <c r="S1234">
        <f t="shared" ca="1" si="260"/>
        <v>263</v>
      </c>
    </row>
    <row r="1235" spans="1:19">
      <c r="A1235" s="49">
        <v>1233</v>
      </c>
      <c r="B1235">
        <v>1</v>
      </c>
      <c r="C1235">
        <v>50</v>
      </c>
      <c r="D1235">
        <v>54</v>
      </c>
      <c r="E1235">
        <v>0</v>
      </c>
      <c r="F1235">
        <v>500</v>
      </c>
      <c r="G1235" s="61">
        <f t="shared" ca="1" si="254"/>
        <v>54</v>
      </c>
      <c r="H1235" s="114">
        <f t="shared" ca="1" si="255"/>
        <v>27</v>
      </c>
      <c r="I1235" s="114" t="str">
        <f t="shared" ca="1" si="261"/>
        <v>Singapore</v>
      </c>
      <c r="J1235" s="107">
        <f t="shared" ca="1" si="262"/>
        <v>3.5100000000000002</v>
      </c>
      <c r="K1235" s="108">
        <f t="shared" ca="1" si="256"/>
        <v>1056.4374336224244</v>
      </c>
      <c r="L1235" s="111">
        <f t="shared" ca="1" si="257"/>
        <v>7194.8465787147907</v>
      </c>
      <c r="M1235" s="102">
        <f t="shared" ca="1" si="263"/>
        <v>48</v>
      </c>
      <c r="N1235" s="111">
        <f t="shared" ca="1" si="258"/>
        <v>161.80789083324501</v>
      </c>
      <c r="O1235" s="102">
        <f t="shared" ca="1" si="264"/>
        <v>84</v>
      </c>
      <c r="P1235" s="111">
        <f t="shared" ca="1" si="259"/>
        <v>942.94427781219963</v>
      </c>
      <c r="Q1235" s="102">
        <f t="shared" ca="1" si="265"/>
        <v>12</v>
      </c>
      <c r="R1235" s="110">
        <f t="shared" ca="1" si="266"/>
        <v>1</v>
      </c>
      <c r="S1235">
        <f t="shared" ca="1" si="260"/>
        <v>359</v>
      </c>
    </row>
    <row r="1236" spans="1:19">
      <c r="A1236" s="49">
        <v>1234</v>
      </c>
      <c r="B1236">
        <v>0</v>
      </c>
      <c r="C1236">
        <v>50</v>
      </c>
      <c r="D1236">
        <v>54</v>
      </c>
      <c r="E1236">
        <v>0</v>
      </c>
      <c r="F1236">
        <v>500</v>
      </c>
      <c r="G1236" s="61">
        <f t="shared" ca="1" si="254"/>
        <v>54</v>
      </c>
      <c r="H1236" s="114">
        <f t="shared" ca="1" si="255"/>
        <v>240</v>
      </c>
      <c r="I1236" s="114" t="str">
        <f t="shared" ca="1" si="261"/>
        <v>Singapore</v>
      </c>
      <c r="J1236" s="107">
        <f t="shared" ca="1" si="262"/>
        <v>31.200000000000003</v>
      </c>
      <c r="K1236" s="108">
        <f t="shared" ca="1" si="256"/>
        <v>9390.5549655326631</v>
      </c>
      <c r="L1236" s="111">
        <f t="shared" ca="1" si="257"/>
        <v>50798.344932643769</v>
      </c>
      <c r="M1236" s="102">
        <f t="shared" ca="1" si="263"/>
        <v>12</v>
      </c>
      <c r="N1236" s="111">
        <f t="shared" ca="1" si="258"/>
        <v>914.37020878758779</v>
      </c>
      <c r="O1236" s="102">
        <f t="shared" ca="1" si="264"/>
        <v>12</v>
      </c>
      <c r="P1236" s="111">
        <f t="shared" ca="1" si="259"/>
        <v>14179.188923555759</v>
      </c>
      <c r="Q1236" s="102">
        <f t="shared" ca="1" si="265"/>
        <v>96</v>
      </c>
      <c r="R1236" s="110">
        <f t="shared" ca="1" si="266"/>
        <v>2</v>
      </c>
      <c r="S1236">
        <f t="shared" ca="1" si="260"/>
        <v>359</v>
      </c>
    </row>
    <row r="1237" spans="1:19">
      <c r="A1237" s="49">
        <v>1235</v>
      </c>
      <c r="B1237">
        <v>0</v>
      </c>
      <c r="C1237">
        <v>50</v>
      </c>
      <c r="D1237">
        <v>54</v>
      </c>
      <c r="E1237">
        <v>0</v>
      </c>
      <c r="F1237">
        <v>500</v>
      </c>
      <c r="G1237" s="61">
        <f t="shared" ca="1" si="254"/>
        <v>53</v>
      </c>
      <c r="H1237" s="114">
        <f t="shared" ca="1" si="255"/>
        <v>336</v>
      </c>
      <c r="I1237" s="114" t="str">
        <f t="shared" ca="1" si="261"/>
        <v>Malaysia</v>
      </c>
      <c r="J1237" s="107">
        <f t="shared" ca="1" si="262"/>
        <v>43.68</v>
      </c>
      <c r="K1237" s="108">
        <f t="shared" ca="1" si="256"/>
        <v>12782.502054970349</v>
      </c>
      <c r="L1237" s="111">
        <f t="shared" ca="1" si="257"/>
        <v>109465.10373297633</v>
      </c>
      <c r="M1237" s="102">
        <f t="shared" ca="1" si="263"/>
        <v>84</v>
      </c>
      <c r="N1237" s="111">
        <f t="shared" ca="1" si="258"/>
        <v>1573.2439079412322</v>
      </c>
      <c r="O1237" s="102">
        <f t="shared" ca="1" si="264"/>
        <v>48</v>
      </c>
      <c r="P1237" s="111">
        <f t="shared" ca="1" si="259"/>
        <v>12357.329506817221</v>
      </c>
      <c r="Q1237" s="102">
        <f t="shared" ca="1" si="265"/>
        <v>24</v>
      </c>
      <c r="R1237" s="110">
        <f t="shared" ca="1" si="266"/>
        <v>2</v>
      </c>
      <c r="S1237">
        <f t="shared" ca="1" si="260"/>
        <v>347</v>
      </c>
    </row>
    <row r="1238" spans="1:19">
      <c r="A1238" s="49">
        <v>1236</v>
      </c>
      <c r="B1238">
        <v>0</v>
      </c>
      <c r="C1238">
        <v>50</v>
      </c>
      <c r="D1238">
        <v>54</v>
      </c>
      <c r="E1238">
        <v>0</v>
      </c>
      <c r="F1238">
        <v>500</v>
      </c>
      <c r="G1238" s="61">
        <f t="shared" ca="1" si="254"/>
        <v>50</v>
      </c>
      <c r="H1238" s="114">
        <f t="shared" ca="1" si="255"/>
        <v>315</v>
      </c>
      <c r="I1238" s="114" t="str">
        <f t="shared" ca="1" si="261"/>
        <v>China</v>
      </c>
      <c r="J1238" s="107">
        <f t="shared" ca="1" si="262"/>
        <v>40.950000000000003</v>
      </c>
      <c r="K1238" s="108">
        <f t="shared" ca="1" si="256"/>
        <v>10933.392281986835</v>
      </c>
      <c r="L1238" s="111">
        <f t="shared" ca="1" si="257"/>
        <v>95698.345427159657</v>
      </c>
      <c r="M1238" s="102">
        <f t="shared" ca="1" si="263"/>
        <v>84</v>
      </c>
      <c r="N1238" s="111">
        <f t="shared" ca="1" si="258"/>
        <v>1069.8058179846244</v>
      </c>
      <c r="O1238" s="102">
        <f t="shared" ca="1" si="264"/>
        <v>12</v>
      </c>
      <c r="P1238" s="111">
        <f t="shared" ca="1" si="259"/>
        <v>13529.766744262884</v>
      </c>
      <c r="Q1238" s="102">
        <f t="shared" ca="1" si="265"/>
        <v>60</v>
      </c>
      <c r="R1238" s="110">
        <f t="shared" ca="1" si="266"/>
        <v>1</v>
      </c>
      <c r="S1238">
        <f t="shared" ca="1" si="260"/>
        <v>311</v>
      </c>
    </row>
    <row r="1239" spans="1:19">
      <c r="A1239" s="49">
        <v>1237</v>
      </c>
      <c r="B1239">
        <v>1</v>
      </c>
      <c r="C1239">
        <v>50</v>
      </c>
      <c r="D1239">
        <v>54</v>
      </c>
      <c r="E1239">
        <v>500</v>
      </c>
      <c r="F1239">
        <v>999</v>
      </c>
      <c r="G1239" s="61">
        <f t="shared" ca="1" si="254"/>
        <v>54</v>
      </c>
      <c r="H1239" s="114">
        <f t="shared" ca="1" si="255"/>
        <v>733</v>
      </c>
      <c r="I1239" s="114" t="str">
        <f t="shared" ca="1" si="261"/>
        <v>China</v>
      </c>
      <c r="J1239" s="107">
        <f t="shared" ca="1" si="262"/>
        <v>95.29</v>
      </c>
      <c r="K1239" s="108">
        <f t="shared" ca="1" si="256"/>
        <v>28680.319957231008</v>
      </c>
      <c r="L1239" s="111">
        <f t="shared" ca="1" si="257"/>
        <v>282072.03551996837</v>
      </c>
      <c r="M1239" s="102">
        <f t="shared" ca="1" si="263"/>
        <v>108</v>
      </c>
      <c r="N1239" s="111">
        <f t="shared" ca="1" si="258"/>
        <v>3789.7373012800299</v>
      </c>
      <c r="O1239" s="102">
        <f t="shared" ca="1" si="264"/>
        <v>60</v>
      </c>
      <c r="P1239" s="111">
        <f t="shared" ca="1" si="259"/>
        <v>29874.725448622899</v>
      </c>
      <c r="Q1239" s="102">
        <f t="shared" ca="1" si="265"/>
        <v>36</v>
      </c>
      <c r="R1239" s="110">
        <f t="shared" ca="1" si="266"/>
        <v>6</v>
      </c>
      <c r="S1239">
        <f t="shared" ca="1" si="260"/>
        <v>359</v>
      </c>
    </row>
    <row r="1240" spans="1:19">
      <c r="A1240" s="49">
        <v>1238</v>
      </c>
      <c r="B1240">
        <v>1</v>
      </c>
      <c r="C1240">
        <v>50</v>
      </c>
      <c r="D1240">
        <v>54</v>
      </c>
      <c r="E1240">
        <v>500</v>
      </c>
      <c r="F1240">
        <v>999</v>
      </c>
      <c r="G1240" s="61">
        <f t="shared" ca="1" si="254"/>
        <v>50</v>
      </c>
      <c r="H1240" s="114">
        <f t="shared" ca="1" si="255"/>
        <v>928</v>
      </c>
      <c r="I1240" s="114" t="str">
        <f t="shared" ca="1" si="261"/>
        <v>China</v>
      </c>
      <c r="J1240" s="107">
        <f t="shared" ca="1" si="262"/>
        <v>120.64</v>
      </c>
      <c r="K1240" s="108">
        <f t="shared" ca="1" si="256"/>
        <v>32210.120754551692</v>
      </c>
      <c r="L1240" s="111">
        <f t="shared" ca="1" si="257"/>
        <v>223277.14500540955</v>
      </c>
      <c r="M1240" s="102">
        <f t="shared" ca="1" si="263"/>
        <v>48</v>
      </c>
      <c r="N1240" s="111">
        <f t="shared" ca="1" si="258"/>
        <v>4018.9886100973713</v>
      </c>
      <c r="O1240" s="102">
        <f t="shared" ca="1" si="264"/>
        <v>48</v>
      </c>
      <c r="P1240" s="111">
        <f t="shared" ca="1" si="259"/>
        <v>58263.628952062514</v>
      </c>
      <c r="Q1240" s="102">
        <f t="shared" ca="1" si="265"/>
        <v>120</v>
      </c>
      <c r="R1240" s="110">
        <f t="shared" ca="1" si="266"/>
        <v>5</v>
      </c>
      <c r="S1240">
        <f t="shared" ca="1" si="260"/>
        <v>311</v>
      </c>
    </row>
    <row r="1241" spans="1:19">
      <c r="A1241" s="49">
        <v>1239</v>
      </c>
      <c r="B1241">
        <v>1</v>
      </c>
      <c r="C1241">
        <v>50</v>
      </c>
      <c r="D1241">
        <v>54</v>
      </c>
      <c r="E1241">
        <v>500</v>
      </c>
      <c r="F1241">
        <v>999</v>
      </c>
      <c r="G1241" s="61">
        <f t="shared" ca="1" si="254"/>
        <v>52</v>
      </c>
      <c r="H1241" s="114">
        <f t="shared" ca="1" si="255"/>
        <v>548</v>
      </c>
      <c r="I1241" s="114" t="str">
        <f t="shared" ca="1" si="261"/>
        <v>China</v>
      </c>
      <c r="J1241" s="107">
        <f t="shared" ca="1" si="262"/>
        <v>71.240000000000009</v>
      </c>
      <c r="K1241" s="108">
        <f t="shared" ca="1" si="256"/>
        <v>20246.152618542783</v>
      </c>
      <c r="L1241" s="111">
        <f t="shared" ca="1" si="257"/>
        <v>202347.8460898026</v>
      </c>
      <c r="M1241" s="102">
        <f t="shared" ca="1" si="263"/>
        <v>108</v>
      </c>
      <c r="N1241" s="111">
        <f t="shared" ca="1" si="258"/>
        <v>2502.4760368448401</v>
      </c>
      <c r="O1241" s="102">
        <f t="shared" ca="1" si="264"/>
        <v>48</v>
      </c>
      <c r="P1241" s="111">
        <f t="shared" ca="1" si="259"/>
        <v>28803.389791289392</v>
      </c>
      <c r="Q1241" s="102">
        <f t="shared" ca="1" si="265"/>
        <v>84</v>
      </c>
      <c r="R1241" s="110">
        <f t="shared" ca="1" si="266"/>
        <v>3</v>
      </c>
      <c r="S1241">
        <f t="shared" ca="1" si="260"/>
        <v>335</v>
      </c>
    </row>
    <row r="1242" spans="1:19">
      <c r="A1242" s="49">
        <v>1240</v>
      </c>
      <c r="B1242">
        <v>0</v>
      </c>
      <c r="C1242">
        <v>50</v>
      </c>
      <c r="D1242">
        <v>54</v>
      </c>
      <c r="E1242">
        <v>500</v>
      </c>
      <c r="F1242">
        <v>999</v>
      </c>
      <c r="G1242" s="61">
        <f t="shared" ca="1" si="254"/>
        <v>50</v>
      </c>
      <c r="H1242" s="114">
        <f t="shared" ca="1" si="255"/>
        <v>770</v>
      </c>
      <c r="I1242" s="114" t="str">
        <f t="shared" ca="1" si="261"/>
        <v>Malaysia</v>
      </c>
      <c r="J1242" s="107">
        <f t="shared" ca="1" si="262"/>
        <v>100.10000000000001</v>
      </c>
      <c r="K1242" s="108">
        <f t="shared" ca="1" si="256"/>
        <v>26726.070022634485</v>
      </c>
      <c r="L1242" s="111">
        <f t="shared" ca="1" si="257"/>
        <v>292992.38697157876</v>
      </c>
      <c r="M1242" s="102">
        <f t="shared" ca="1" si="263"/>
        <v>120</v>
      </c>
      <c r="N1242" s="111">
        <f t="shared" ca="1" si="258"/>
        <v>4896.5676548670481</v>
      </c>
      <c r="O1242" s="102">
        <f t="shared" ca="1" si="264"/>
        <v>108</v>
      </c>
      <c r="P1242" s="111">
        <f t="shared" ca="1" si="259"/>
        <v>41640.851119540828</v>
      </c>
      <c r="Q1242" s="102">
        <f t="shared" ca="1" si="265"/>
        <v>96</v>
      </c>
      <c r="R1242" s="110">
        <f t="shared" ca="1" si="266"/>
        <v>6</v>
      </c>
      <c r="S1242">
        <f t="shared" ca="1" si="260"/>
        <v>311</v>
      </c>
    </row>
    <row r="1243" spans="1:19">
      <c r="A1243" s="49">
        <v>1241</v>
      </c>
      <c r="B1243">
        <v>0</v>
      </c>
      <c r="C1243">
        <v>50</v>
      </c>
      <c r="D1243">
        <v>54</v>
      </c>
      <c r="E1243">
        <v>500</v>
      </c>
      <c r="F1243">
        <v>999</v>
      </c>
      <c r="G1243" s="61">
        <f t="shared" ca="1" si="254"/>
        <v>51</v>
      </c>
      <c r="H1243" s="114">
        <f t="shared" ca="1" si="255"/>
        <v>944</v>
      </c>
      <c r="I1243" s="114" t="str">
        <f t="shared" ca="1" si="261"/>
        <v>Singapore</v>
      </c>
      <c r="J1243" s="107">
        <f t="shared" ca="1" si="262"/>
        <v>122.72</v>
      </c>
      <c r="K1243" s="108">
        <f t="shared" ca="1" si="256"/>
        <v>33827.545363950696</v>
      </c>
      <c r="L1243" s="111">
        <f t="shared" ca="1" si="257"/>
        <v>341083.33275996859</v>
      </c>
      <c r="M1243" s="102">
        <f t="shared" ca="1" si="263"/>
        <v>108</v>
      </c>
      <c r="N1243" s="111">
        <f t="shared" ca="1" si="258"/>
        <v>3584.3321390776928</v>
      </c>
      <c r="O1243" s="102">
        <f t="shared" ca="1" si="264"/>
        <v>24</v>
      </c>
      <c r="P1243" s="111">
        <f t="shared" ca="1" si="259"/>
        <v>30300.077009363264</v>
      </c>
      <c r="Q1243" s="102">
        <f t="shared" ca="1" si="265"/>
        <v>12</v>
      </c>
      <c r="R1243" s="110">
        <f t="shared" ca="1" si="266"/>
        <v>4</v>
      </c>
      <c r="S1243">
        <f t="shared" ca="1" si="260"/>
        <v>323</v>
      </c>
    </row>
    <row r="1244" spans="1:19">
      <c r="A1244" s="49">
        <v>1242</v>
      </c>
      <c r="B1244">
        <v>0</v>
      </c>
      <c r="C1244">
        <v>50</v>
      </c>
      <c r="D1244">
        <v>54</v>
      </c>
      <c r="E1244">
        <v>500</v>
      </c>
      <c r="F1244">
        <v>999</v>
      </c>
      <c r="G1244" s="61">
        <f t="shared" ca="1" si="254"/>
        <v>50</v>
      </c>
      <c r="H1244" s="114">
        <f t="shared" ca="1" si="255"/>
        <v>949</v>
      </c>
      <c r="I1244" s="114" t="str">
        <f t="shared" ca="1" si="261"/>
        <v>Malaysia</v>
      </c>
      <c r="J1244" s="107">
        <f t="shared" ca="1" si="262"/>
        <v>123.37</v>
      </c>
      <c r="K1244" s="108">
        <f t="shared" ca="1" si="256"/>
        <v>32939.013573350814</v>
      </c>
      <c r="L1244" s="111">
        <f t="shared" ca="1" si="257"/>
        <v>247037.0108764882</v>
      </c>
      <c r="M1244" s="102">
        <f t="shared" ca="1" si="263"/>
        <v>60</v>
      </c>
      <c r="N1244" s="111">
        <f t="shared" ca="1" si="258"/>
        <v>4446.6661957767883</v>
      </c>
      <c r="O1244" s="102">
        <f t="shared" ca="1" si="264"/>
        <v>60</v>
      </c>
      <c r="P1244" s="111">
        <f t="shared" ca="1" si="259"/>
        <v>44055.757064785284</v>
      </c>
      <c r="Q1244" s="102">
        <f t="shared" ca="1" si="265"/>
        <v>72</v>
      </c>
      <c r="R1244" s="110">
        <f t="shared" ca="1" si="266"/>
        <v>7</v>
      </c>
      <c r="S1244">
        <f t="shared" ca="1" si="260"/>
        <v>311</v>
      </c>
    </row>
    <row r="1245" spans="1:19">
      <c r="A1245" s="49">
        <v>1243</v>
      </c>
      <c r="B1245">
        <v>0</v>
      </c>
      <c r="C1245">
        <v>50</v>
      </c>
      <c r="D1245">
        <v>54</v>
      </c>
      <c r="E1245">
        <v>500</v>
      </c>
      <c r="F1245">
        <v>999</v>
      </c>
      <c r="G1245" s="61">
        <f t="shared" ca="1" si="254"/>
        <v>52</v>
      </c>
      <c r="H1245" s="114">
        <f t="shared" ca="1" si="255"/>
        <v>791</v>
      </c>
      <c r="I1245" s="114" t="str">
        <f t="shared" ca="1" si="261"/>
        <v>Singapore</v>
      </c>
      <c r="J1245" s="107">
        <f t="shared" ca="1" si="262"/>
        <v>102.83</v>
      </c>
      <c r="K1245" s="108">
        <f t="shared" ca="1" si="256"/>
        <v>29223.917374575441</v>
      </c>
      <c r="L1245" s="111">
        <f t="shared" ca="1" si="257"/>
        <v>233763.28555230814</v>
      </c>
      <c r="M1245" s="102">
        <f t="shared" ca="1" si="263"/>
        <v>72</v>
      </c>
      <c r="N1245" s="111">
        <f t="shared" ca="1" si="258"/>
        <v>4207.7391399415465</v>
      </c>
      <c r="O1245" s="102">
        <f t="shared" ca="1" si="264"/>
        <v>72</v>
      </c>
      <c r="P1245" s="111">
        <f t="shared" ca="1" si="259"/>
        <v>30635.557186378304</v>
      </c>
      <c r="Q1245" s="102">
        <f t="shared" ca="1" si="265"/>
        <v>36</v>
      </c>
      <c r="R1245" s="110">
        <f t="shared" ca="1" si="266"/>
        <v>3</v>
      </c>
      <c r="S1245">
        <f t="shared" ca="1" si="260"/>
        <v>335</v>
      </c>
    </row>
    <row r="1246" spans="1:19">
      <c r="A1246" s="49">
        <v>1244</v>
      </c>
      <c r="B1246">
        <v>0</v>
      </c>
      <c r="C1246">
        <v>50</v>
      </c>
      <c r="D1246">
        <v>54</v>
      </c>
      <c r="E1246">
        <v>500</v>
      </c>
      <c r="F1246">
        <v>999</v>
      </c>
      <c r="G1246" s="61">
        <f t="shared" ca="1" si="254"/>
        <v>54</v>
      </c>
      <c r="H1246" s="114">
        <f t="shared" ca="1" si="255"/>
        <v>769</v>
      </c>
      <c r="I1246" s="114" t="str">
        <f t="shared" ca="1" si="261"/>
        <v>Singapore</v>
      </c>
      <c r="J1246" s="107">
        <f t="shared" ca="1" si="262"/>
        <v>99.97</v>
      </c>
      <c r="K1246" s="108">
        <f t="shared" ca="1" si="256"/>
        <v>30088.903202060901</v>
      </c>
      <c r="L1246" s="111">
        <f t="shared" ca="1" si="257"/>
        <v>189951.33217570803</v>
      </c>
      <c r="M1246" s="102">
        <f t="shared" ca="1" si="263"/>
        <v>36</v>
      </c>
      <c r="N1246" s="111">
        <f t="shared" ca="1" si="258"/>
        <v>3688.5580126877821</v>
      </c>
      <c r="O1246" s="102">
        <f t="shared" ca="1" si="264"/>
        <v>48</v>
      </c>
      <c r="P1246" s="111">
        <f t="shared" ca="1" si="259"/>
        <v>29026.508154117324</v>
      </c>
      <c r="Q1246" s="102">
        <f t="shared" ca="1" si="265"/>
        <v>24</v>
      </c>
      <c r="R1246" s="110">
        <f t="shared" ca="1" si="266"/>
        <v>7</v>
      </c>
      <c r="S1246">
        <f t="shared" ca="1" si="260"/>
        <v>359</v>
      </c>
    </row>
    <row r="1247" spans="1:19">
      <c r="A1247" s="49">
        <v>1245</v>
      </c>
      <c r="B1247">
        <v>0</v>
      </c>
      <c r="C1247">
        <v>50</v>
      </c>
      <c r="D1247">
        <v>54</v>
      </c>
      <c r="E1247">
        <v>500</v>
      </c>
      <c r="F1247">
        <v>999</v>
      </c>
      <c r="G1247" s="61">
        <f t="shared" ca="1" si="254"/>
        <v>51</v>
      </c>
      <c r="H1247" s="114">
        <f t="shared" ca="1" si="255"/>
        <v>838</v>
      </c>
      <c r="I1247" s="114" t="str">
        <f t="shared" ca="1" si="261"/>
        <v>Singapore</v>
      </c>
      <c r="J1247" s="107">
        <f t="shared" ca="1" si="262"/>
        <v>108.94</v>
      </c>
      <c r="K1247" s="108">
        <f t="shared" ca="1" si="256"/>
        <v>30029.11336333759</v>
      </c>
      <c r="L1247" s="111">
        <f t="shared" ca="1" si="257"/>
        <v>325867.00303596054</v>
      </c>
      <c r="M1247" s="102">
        <f t="shared" ca="1" si="263"/>
        <v>120</v>
      </c>
      <c r="N1247" s="111">
        <f t="shared" ca="1" si="258"/>
        <v>2934.29867494373</v>
      </c>
      <c r="O1247" s="102">
        <f t="shared" ca="1" si="264"/>
        <v>12</v>
      </c>
      <c r="P1247" s="111">
        <f t="shared" ca="1" si="259"/>
        <v>43032.834995116311</v>
      </c>
      <c r="Q1247" s="102">
        <f t="shared" ca="1" si="265"/>
        <v>84</v>
      </c>
      <c r="R1247" s="110">
        <f t="shared" ca="1" si="266"/>
        <v>5</v>
      </c>
      <c r="S1247">
        <f t="shared" ca="1" si="260"/>
        <v>323</v>
      </c>
    </row>
    <row r="1248" spans="1:19">
      <c r="A1248" s="49">
        <v>1246</v>
      </c>
      <c r="B1248">
        <v>0</v>
      </c>
      <c r="C1248">
        <v>50</v>
      </c>
      <c r="D1248">
        <v>54</v>
      </c>
      <c r="E1248">
        <v>500</v>
      </c>
      <c r="F1248">
        <v>999</v>
      </c>
      <c r="G1248" s="61">
        <f t="shared" ca="1" si="254"/>
        <v>54</v>
      </c>
      <c r="H1248" s="114">
        <f t="shared" ca="1" si="255"/>
        <v>813</v>
      </c>
      <c r="I1248" s="114" t="str">
        <f t="shared" ca="1" si="261"/>
        <v>Malaysia</v>
      </c>
      <c r="J1248" s="107">
        <f t="shared" ca="1" si="262"/>
        <v>105.69</v>
      </c>
      <c r="K1248" s="108">
        <f t="shared" ca="1" si="256"/>
        <v>31810.504945741897</v>
      </c>
      <c r="L1248" s="111">
        <f t="shared" ca="1" si="257"/>
        <v>251508.11228242735</v>
      </c>
      <c r="M1248" s="102">
        <f t="shared" ca="1" si="263"/>
        <v>72</v>
      </c>
      <c r="N1248" s="111">
        <f t="shared" ca="1" si="258"/>
        <v>3614.7565605452687</v>
      </c>
      <c r="O1248" s="102">
        <f t="shared" ca="1" si="264"/>
        <v>36</v>
      </c>
      <c r="P1248" s="111">
        <f t="shared" ca="1" si="259"/>
        <v>55443.741358238171</v>
      </c>
      <c r="Q1248" s="102">
        <f t="shared" ca="1" si="265"/>
        <v>120</v>
      </c>
      <c r="R1248" s="110">
        <f t="shared" ca="1" si="266"/>
        <v>3</v>
      </c>
      <c r="S1248">
        <f t="shared" ca="1" si="260"/>
        <v>359</v>
      </c>
    </row>
    <row r="1249" spans="1:19">
      <c r="A1249" s="49">
        <v>1247</v>
      </c>
      <c r="B1249">
        <v>0</v>
      </c>
      <c r="C1249">
        <v>50</v>
      </c>
      <c r="D1249">
        <v>54</v>
      </c>
      <c r="E1249">
        <v>500</v>
      </c>
      <c r="F1249">
        <v>999</v>
      </c>
      <c r="G1249" s="61">
        <f t="shared" ca="1" si="254"/>
        <v>53</v>
      </c>
      <c r="H1249" s="114">
        <f t="shared" ca="1" si="255"/>
        <v>921</v>
      </c>
      <c r="I1249" s="114" t="str">
        <f t="shared" ca="1" si="261"/>
        <v>Malaysia</v>
      </c>
      <c r="J1249" s="107">
        <f t="shared" ca="1" si="262"/>
        <v>119.73</v>
      </c>
      <c r="K1249" s="108">
        <f t="shared" ca="1" si="256"/>
        <v>35037.7511685348</v>
      </c>
      <c r="L1249" s="111">
        <f t="shared" ca="1" si="257"/>
        <v>221875.78164169373</v>
      </c>
      <c r="M1249" s="102">
        <f t="shared" ca="1" si="263"/>
        <v>36</v>
      </c>
      <c r="N1249" s="111">
        <f t="shared" ca="1" si="258"/>
        <v>5400.9300288252443</v>
      </c>
      <c r="O1249" s="102">
        <f t="shared" ca="1" si="264"/>
        <v>84</v>
      </c>
      <c r="P1249" s="111">
        <f t="shared" ca="1" si="259"/>
        <v>49508.525264231415</v>
      </c>
      <c r="Q1249" s="102">
        <f t="shared" ca="1" si="265"/>
        <v>84</v>
      </c>
      <c r="R1249" s="110">
        <f t="shared" ca="1" si="266"/>
        <v>7</v>
      </c>
      <c r="S1249">
        <f t="shared" ca="1" si="260"/>
        <v>347</v>
      </c>
    </row>
    <row r="1250" spans="1:19">
      <c r="A1250" s="49">
        <v>1248</v>
      </c>
      <c r="B1250">
        <v>0</v>
      </c>
      <c r="C1250">
        <v>50</v>
      </c>
      <c r="D1250">
        <v>54</v>
      </c>
      <c r="E1250">
        <v>500</v>
      </c>
      <c r="F1250">
        <v>999</v>
      </c>
      <c r="G1250" s="61">
        <f t="shared" ca="1" si="254"/>
        <v>52</v>
      </c>
      <c r="H1250" s="114">
        <f t="shared" ca="1" si="255"/>
        <v>826</v>
      </c>
      <c r="I1250" s="114" t="str">
        <f t="shared" ca="1" si="261"/>
        <v>Singapore</v>
      </c>
      <c r="J1250" s="107">
        <f t="shared" ca="1" si="262"/>
        <v>107.38000000000001</v>
      </c>
      <c r="K1250" s="108">
        <f t="shared" ca="1" si="256"/>
        <v>30517.011063715945</v>
      </c>
      <c r="L1250" s="111">
        <f t="shared" ca="1" si="257"/>
        <v>165456.85211794759</v>
      </c>
      <c r="M1250" s="102">
        <f t="shared" ca="1" si="263"/>
        <v>12</v>
      </c>
      <c r="N1250" s="111">
        <f t="shared" ca="1" si="258"/>
        <v>5489.9776928160309</v>
      </c>
      <c r="O1250" s="102">
        <f t="shared" ca="1" si="264"/>
        <v>108</v>
      </c>
      <c r="P1250" s="111">
        <f t="shared" ca="1" si="259"/>
        <v>54122.585268529408</v>
      </c>
      <c r="Q1250" s="102">
        <f t="shared" ca="1" si="265"/>
        <v>120</v>
      </c>
      <c r="R1250" s="110">
        <f t="shared" ca="1" si="266"/>
        <v>7</v>
      </c>
      <c r="S1250">
        <f t="shared" ca="1" si="260"/>
        <v>335</v>
      </c>
    </row>
    <row r="1251" spans="1:19">
      <c r="A1251" s="49">
        <v>1249</v>
      </c>
      <c r="B1251">
        <v>0</v>
      </c>
      <c r="C1251">
        <v>50</v>
      </c>
      <c r="D1251">
        <v>54</v>
      </c>
      <c r="E1251">
        <v>500</v>
      </c>
      <c r="F1251">
        <v>999</v>
      </c>
      <c r="G1251" s="61">
        <f t="shared" ca="1" si="254"/>
        <v>50</v>
      </c>
      <c r="H1251" s="114">
        <f t="shared" ca="1" si="255"/>
        <v>999</v>
      </c>
      <c r="I1251" s="114" t="str">
        <f t="shared" ca="1" si="261"/>
        <v>Singapore</v>
      </c>
      <c r="J1251" s="107">
        <f t="shared" ca="1" si="262"/>
        <v>129.87</v>
      </c>
      <c r="K1251" s="108">
        <f t="shared" ca="1" si="256"/>
        <v>34674.472665729671</v>
      </c>
      <c r="L1251" s="111">
        <f t="shared" ca="1" si="257"/>
        <v>281072.26942376653</v>
      </c>
      <c r="M1251" s="102">
        <f t="shared" ca="1" si="263"/>
        <v>72</v>
      </c>
      <c r="N1251" s="111">
        <f t="shared" ca="1" si="258"/>
        <v>4680.9478710021185</v>
      </c>
      <c r="O1251" s="102">
        <f t="shared" ca="1" si="264"/>
        <v>60</v>
      </c>
      <c r="P1251" s="111">
        <f t="shared" ca="1" si="259"/>
        <v>46376.924454921478</v>
      </c>
      <c r="Q1251" s="102">
        <f t="shared" ca="1" si="265"/>
        <v>72</v>
      </c>
      <c r="R1251" s="110">
        <f t="shared" ca="1" si="266"/>
        <v>4</v>
      </c>
      <c r="S1251">
        <f t="shared" ca="1" si="260"/>
        <v>311</v>
      </c>
    </row>
    <row r="1252" spans="1:19">
      <c r="A1252" s="49">
        <v>1250</v>
      </c>
      <c r="B1252">
        <v>1</v>
      </c>
      <c r="C1252">
        <v>50</v>
      </c>
      <c r="D1252">
        <v>54</v>
      </c>
      <c r="E1252">
        <v>1000</v>
      </c>
      <c r="F1252">
        <v>1499</v>
      </c>
      <c r="G1252" s="61">
        <f t="shared" ca="1" si="254"/>
        <v>53</v>
      </c>
      <c r="H1252" s="114">
        <f t="shared" ca="1" si="255"/>
        <v>1317</v>
      </c>
      <c r="I1252" s="114" t="str">
        <f t="shared" ca="1" si="261"/>
        <v>Malaysia</v>
      </c>
      <c r="J1252" s="107">
        <f t="shared" ca="1" si="262"/>
        <v>171.21</v>
      </c>
      <c r="K1252" s="108">
        <f t="shared" ca="1" si="256"/>
        <v>50102.842876178431</v>
      </c>
      <c r="L1252" s="111">
        <f t="shared" ca="1" si="257"/>
        <v>429064.11195336265</v>
      </c>
      <c r="M1252" s="102">
        <f t="shared" ca="1" si="263"/>
        <v>84</v>
      </c>
      <c r="N1252" s="111">
        <f t="shared" ca="1" si="258"/>
        <v>4883.9198839114042</v>
      </c>
      <c r="O1252" s="102">
        <f t="shared" ca="1" si="264"/>
        <v>12</v>
      </c>
      <c r="P1252" s="111">
        <f t="shared" ca="1" si="259"/>
        <v>60981.503528833811</v>
      </c>
      <c r="Q1252" s="102">
        <f t="shared" ca="1" si="265"/>
        <v>60</v>
      </c>
      <c r="R1252" s="110">
        <f t="shared" ca="1" si="266"/>
        <v>5</v>
      </c>
      <c r="S1252">
        <f t="shared" ca="1" si="260"/>
        <v>347</v>
      </c>
    </row>
    <row r="1253" spans="1:19">
      <c r="A1253" s="49">
        <v>1251</v>
      </c>
      <c r="B1253">
        <v>1</v>
      </c>
      <c r="C1253">
        <v>50</v>
      </c>
      <c r="D1253">
        <v>54</v>
      </c>
      <c r="E1253">
        <v>1000</v>
      </c>
      <c r="F1253">
        <v>1499</v>
      </c>
      <c r="G1253" s="61">
        <f t="shared" ca="1" si="254"/>
        <v>52</v>
      </c>
      <c r="H1253" s="114">
        <f t="shared" ca="1" si="255"/>
        <v>1184</v>
      </c>
      <c r="I1253" s="114" t="str">
        <f t="shared" ca="1" si="261"/>
        <v>Singapore</v>
      </c>
      <c r="J1253" s="107">
        <f t="shared" ca="1" si="262"/>
        <v>153.92000000000002</v>
      </c>
      <c r="K1253" s="108">
        <f t="shared" ca="1" si="256"/>
        <v>43743.512226924555</v>
      </c>
      <c r="L1253" s="111">
        <f t="shared" ca="1" si="257"/>
        <v>277918.24471265305</v>
      </c>
      <c r="M1253" s="102">
        <f t="shared" ca="1" si="263"/>
        <v>36</v>
      </c>
      <c r="N1253" s="111">
        <f t="shared" ca="1" si="258"/>
        <v>4269.0271577938247</v>
      </c>
      <c r="O1253" s="102">
        <f t="shared" ca="1" si="264"/>
        <v>12</v>
      </c>
      <c r="P1253" s="111">
        <f t="shared" ca="1" si="259"/>
        <v>39132.748946443397</v>
      </c>
      <c r="Q1253" s="102">
        <f t="shared" ca="1" si="265"/>
        <v>12</v>
      </c>
      <c r="R1253" s="110">
        <f t="shared" ca="1" si="266"/>
        <v>2</v>
      </c>
      <c r="S1253">
        <f t="shared" ca="1" si="260"/>
        <v>335</v>
      </c>
    </row>
    <row r="1254" spans="1:19">
      <c r="A1254" s="49">
        <v>1252</v>
      </c>
      <c r="B1254">
        <v>1</v>
      </c>
      <c r="C1254">
        <v>50</v>
      </c>
      <c r="D1254">
        <v>54</v>
      </c>
      <c r="E1254">
        <v>1000</v>
      </c>
      <c r="F1254">
        <v>1499</v>
      </c>
      <c r="G1254" s="61">
        <f t="shared" ca="1" si="254"/>
        <v>53</v>
      </c>
      <c r="H1254" s="114">
        <f t="shared" ca="1" si="255"/>
        <v>1266</v>
      </c>
      <c r="I1254" s="114" t="str">
        <f t="shared" ca="1" si="261"/>
        <v>China</v>
      </c>
      <c r="J1254" s="107">
        <f t="shared" ca="1" si="262"/>
        <v>164.58</v>
      </c>
      <c r="K1254" s="108">
        <f t="shared" ca="1" si="256"/>
        <v>48162.641671406142</v>
      </c>
      <c r="L1254" s="111">
        <f t="shared" ca="1" si="257"/>
        <v>282185.77120545821</v>
      </c>
      <c r="M1254" s="102">
        <f t="shared" ca="1" si="263"/>
        <v>24</v>
      </c>
      <c r="N1254" s="111">
        <f t="shared" ca="1" si="258"/>
        <v>6394.912691447802</v>
      </c>
      <c r="O1254" s="102">
        <f t="shared" ca="1" si="264"/>
        <v>60</v>
      </c>
      <c r="P1254" s="111">
        <f t="shared" ca="1" si="259"/>
        <v>73241.634508170275</v>
      </c>
      <c r="Q1254" s="102">
        <f t="shared" ca="1" si="265"/>
        <v>96</v>
      </c>
      <c r="R1254" s="110">
        <f t="shared" ca="1" si="266"/>
        <v>4</v>
      </c>
      <c r="S1254">
        <f t="shared" ca="1" si="260"/>
        <v>347</v>
      </c>
    </row>
    <row r="1255" spans="1:19">
      <c r="A1255" s="49">
        <v>1253</v>
      </c>
      <c r="B1255">
        <v>1</v>
      </c>
      <c r="C1255">
        <v>50</v>
      </c>
      <c r="D1255">
        <v>54</v>
      </c>
      <c r="E1255">
        <v>1000</v>
      </c>
      <c r="F1255">
        <v>1499</v>
      </c>
      <c r="G1255" s="61">
        <f t="shared" ca="1" si="254"/>
        <v>50</v>
      </c>
      <c r="H1255" s="114">
        <f t="shared" ca="1" si="255"/>
        <v>1301</v>
      </c>
      <c r="I1255" s="114" t="str">
        <f t="shared" ca="1" si="261"/>
        <v>Singapore</v>
      </c>
      <c r="J1255" s="107">
        <f t="shared" ca="1" si="262"/>
        <v>169.13</v>
      </c>
      <c r="K1255" s="108">
        <f t="shared" ca="1" si="256"/>
        <v>45156.645583697995</v>
      </c>
      <c r="L1255" s="111">
        <f t="shared" ca="1" si="257"/>
        <v>266515.13925060141</v>
      </c>
      <c r="M1255" s="102">
        <f t="shared" ca="1" si="263"/>
        <v>24</v>
      </c>
      <c r="N1255" s="111">
        <f t="shared" ca="1" si="258"/>
        <v>4797.2725065108252</v>
      </c>
      <c r="O1255" s="102">
        <f t="shared" ca="1" si="264"/>
        <v>24</v>
      </c>
      <c r="P1255" s="111">
        <f t="shared" ca="1" si="259"/>
        <v>60396.77549134419</v>
      </c>
      <c r="Q1255" s="102">
        <f t="shared" ca="1" si="265"/>
        <v>72</v>
      </c>
      <c r="R1255" s="110">
        <f t="shared" ca="1" si="266"/>
        <v>3</v>
      </c>
      <c r="S1255">
        <f t="shared" ca="1" si="260"/>
        <v>311</v>
      </c>
    </row>
    <row r="1256" spans="1:19">
      <c r="A1256" s="49">
        <v>1254</v>
      </c>
      <c r="B1256">
        <v>1</v>
      </c>
      <c r="C1256">
        <v>50</v>
      </c>
      <c r="D1256">
        <v>54</v>
      </c>
      <c r="E1256">
        <v>1000</v>
      </c>
      <c r="F1256">
        <v>1499</v>
      </c>
      <c r="G1256" s="61">
        <f t="shared" ca="1" si="254"/>
        <v>54</v>
      </c>
      <c r="H1256" s="114">
        <f t="shared" ca="1" si="255"/>
        <v>1304</v>
      </c>
      <c r="I1256" s="114" t="str">
        <f t="shared" ca="1" si="261"/>
        <v>China</v>
      </c>
      <c r="J1256" s="107">
        <f t="shared" ca="1" si="262"/>
        <v>169.52</v>
      </c>
      <c r="K1256" s="108">
        <f t="shared" ca="1" si="256"/>
        <v>51022.015312727468</v>
      </c>
      <c r="L1256" s="111">
        <f t="shared" ca="1" si="257"/>
        <v>403402.92548128567</v>
      </c>
      <c r="M1256" s="102">
        <f t="shared" ca="1" si="263"/>
        <v>72</v>
      </c>
      <c r="N1256" s="111">
        <f t="shared" ca="1" si="258"/>
        <v>9032.4622342765288</v>
      </c>
      <c r="O1256" s="102">
        <f t="shared" ca="1" si="264"/>
        <v>108</v>
      </c>
      <c r="P1256" s="111">
        <f t="shared" ca="1" si="259"/>
        <v>45540.716232115126</v>
      </c>
      <c r="Q1256" s="102">
        <f t="shared" ca="1" si="265"/>
        <v>12</v>
      </c>
      <c r="R1256" s="110">
        <f t="shared" ca="1" si="266"/>
        <v>6</v>
      </c>
      <c r="S1256">
        <f t="shared" ca="1" si="260"/>
        <v>359</v>
      </c>
    </row>
    <row r="1257" spans="1:19">
      <c r="A1257" s="49">
        <v>1255</v>
      </c>
      <c r="B1257">
        <v>1</v>
      </c>
      <c r="C1257">
        <v>50</v>
      </c>
      <c r="D1257">
        <v>54</v>
      </c>
      <c r="E1257">
        <v>1000</v>
      </c>
      <c r="F1257">
        <v>1499</v>
      </c>
      <c r="G1257" s="61">
        <f t="shared" ca="1" si="254"/>
        <v>54</v>
      </c>
      <c r="H1257" s="114">
        <f t="shared" ca="1" si="255"/>
        <v>1046</v>
      </c>
      <c r="I1257" s="114" t="str">
        <f t="shared" ca="1" si="261"/>
        <v>Malaysia</v>
      </c>
      <c r="J1257" s="107">
        <f t="shared" ca="1" si="262"/>
        <v>135.98000000000002</v>
      </c>
      <c r="K1257" s="108">
        <f t="shared" ca="1" si="256"/>
        <v>40927.168724779855</v>
      </c>
      <c r="L1257" s="111">
        <f t="shared" ca="1" si="257"/>
        <v>239285.39645511075</v>
      </c>
      <c r="M1257" s="102">
        <f t="shared" ca="1" si="263"/>
        <v>24</v>
      </c>
      <c r="N1257" s="111">
        <f t="shared" ca="1" si="258"/>
        <v>4307.1371361919937</v>
      </c>
      <c r="O1257" s="102">
        <f t="shared" ca="1" si="264"/>
        <v>24</v>
      </c>
      <c r="P1257" s="111">
        <f t="shared" ca="1" si="259"/>
        <v>66415.842578978627</v>
      </c>
      <c r="Q1257" s="102">
        <f t="shared" ca="1" si="265"/>
        <v>108</v>
      </c>
      <c r="R1257" s="110">
        <f t="shared" ca="1" si="266"/>
        <v>5</v>
      </c>
      <c r="S1257">
        <f t="shared" ca="1" si="260"/>
        <v>359</v>
      </c>
    </row>
    <row r="1258" spans="1:19">
      <c r="A1258" s="49">
        <v>1256</v>
      </c>
      <c r="B1258">
        <v>1</v>
      </c>
      <c r="C1258">
        <v>50</v>
      </c>
      <c r="D1258">
        <v>54</v>
      </c>
      <c r="E1258">
        <v>1000</v>
      </c>
      <c r="F1258">
        <v>1499</v>
      </c>
      <c r="G1258" s="61">
        <f t="shared" ca="1" si="254"/>
        <v>50</v>
      </c>
      <c r="H1258" s="114">
        <f t="shared" ca="1" si="255"/>
        <v>1318</v>
      </c>
      <c r="I1258" s="114" t="str">
        <f t="shared" ca="1" si="261"/>
        <v>Singapore</v>
      </c>
      <c r="J1258" s="107">
        <f t="shared" ca="1" si="262"/>
        <v>171.34</v>
      </c>
      <c r="K1258" s="108">
        <f t="shared" ca="1" si="256"/>
        <v>45746.701675106815</v>
      </c>
      <c r="L1258" s="111">
        <f t="shared" ca="1" si="257"/>
        <v>370824.07517570007</v>
      </c>
      <c r="M1258" s="102">
        <f t="shared" ca="1" si="263"/>
        <v>72</v>
      </c>
      <c r="N1258" s="111">
        <f t="shared" ca="1" si="258"/>
        <v>9027.2095954723809</v>
      </c>
      <c r="O1258" s="102">
        <f t="shared" ca="1" si="264"/>
        <v>120</v>
      </c>
      <c r="P1258" s="111">
        <f t="shared" ca="1" si="259"/>
        <v>44549.613630152424</v>
      </c>
      <c r="Q1258" s="102">
        <f t="shared" ca="1" si="265"/>
        <v>24</v>
      </c>
      <c r="R1258" s="110">
        <f t="shared" ca="1" si="266"/>
        <v>4</v>
      </c>
      <c r="S1258">
        <f t="shared" ca="1" si="260"/>
        <v>311</v>
      </c>
    </row>
    <row r="1259" spans="1:19">
      <c r="A1259" s="49">
        <v>1257</v>
      </c>
      <c r="B1259">
        <v>1</v>
      </c>
      <c r="C1259">
        <v>50</v>
      </c>
      <c r="D1259">
        <v>54</v>
      </c>
      <c r="E1259">
        <v>1000</v>
      </c>
      <c r="F1259">
        <v>1499</v>
      </c>
      <c r="G1259" s="61">
        <f t="shared" ca="1" si="254"/>
        <v>50</v>
      </c>
      <c r="H1259" s="114">
        <f t="shared" ca="1" si="255"/>
        <v>1323</v>
      </c>
      <c r="I1259" s="114" t="str">
        <f t="shared" ca="1" si="261"/>
        <v>Singapore</v>
      </c>
      <c r="J1259" s="107">
        <f t="shared" ca="1" si="262"/>
        <v>171.99</v>
      </c>
      <c r="K1259" s="108">
        <f t="shared" ca="1" si="256"/>
        <v>45920.247584344703</v>
      </c>
      <c r="L1259" s="111">
        <f t="shared" ca="1" si="257"/>
        <v>344394.062581237</v>
      </c>
      <c r="M1259" s="102">
        <f t="shared" ca="1" si="263"/>
        <v>60</v>
      </c>
      <c r="N1259" s="111">
        <f t="shared" ca="1" si="258"/>
        <v>5290.0045671316784</v>
      </c>
      <c r="O1259" s="102">
        <f t="shared" ca="1" si="264"/>
        <v>36</v>
      </c>
      <c r="P1259" s="111">
        <f t="shared" ca="1" si="259"/>
        <v>56825.020325904108</v>
      </c>
      <c r="Q1259" s="102">
        <f t="shared" ca="1" si="265"/>
        <v>60</v>
      </c>
      <c r="R1259" s="110">
        <f t="shared" ca="1" si="266"/>
        <v>6</v>
      </c>
      <c r="S1259">
        <f t="shared" ca="1" si="260"/>
        <v>311</v>
      </c>
    </row>
    <row r="1260" spans="1:19">
      <c r="A1260" s="49">
        <v>1258</v>
      </c>
      <c r="B1260">
        <v>1</v>
      </c>
      <c r="C1260">
        <v>50</v>
      </c>
      <c r="D1260">
        <v>54</v>
      </c>
      <c r="E1260">
        <v>1000</v>
      </c>
      <c r="F1260">
        <v>1499</v>
      </c>
      <c r="G1260" s="61">
        <f t="shared" ca="1" si="254"/>
        <v>51</v>
      </c>
      <c r="H1260" s="114">
        <f t="shared" ca="1" si="255"/>
        <v>1112</v>
      </c>
      <c r="I1260" s="114" t="str">
        <f t="shared" ca="1" si="261"/>
        <v>Singapore</v>
      </c>
      <c r="J1260" s="107">
        <f t="shared" ca="1" si="262"/>
        <v>144.56</v>
      </c>
      <c r="K1260" s="108">
        <f t="shared" ca="1" si="256"/>
        <v>39847.701742280915</v>
      </c>
      <c r="L1260" s="111">
        <f t="shared" ca="1" si="257"/>
        <v>346080.22358117689</v>
      </c>
      <c r="M1260" s="102">
        <f t="shared" ca="1" si="263"/>
        <v>84</v>
      </c>
      <c r="N1260" s="111">
        <f t="shared" ca="1" si="258"/>
        <v>7232.1228691986562</v>
      </c>
      <c r="O1260" s="102">
        <f t="shared" ca="1" si="264"/>
        <v>108</v>
      </c>
      <c r="P1260" s="111">
        <f t="shared" ca="1" si="259"/>
        <v>35692.463595775378</v>
      </c>
      <c r="Q1260" s="102">
        <f t="shared" ca="1" si="265"/>
        <v>12</v>
      </c>
      <c r="R1260" s="110">
        <f t="shared" ca="1" si="266"/>
        <v>4</v>
      </c>
      <c r="S1260">
        <f t="shared" ca="1" si="260"/>
        <v>323</v>
      </c>
    </row>
    <row r="1261" spans="1:19">
      <c r="A1261" s="49">
        <v>1259</v>
      </c>
      <c r="B1261">
        <v>1</v>
      </c>
      <c r="C1261">
        <v>50</v>
      </c>
      <c r="D1261">
        <v>54</v>
      </c>
      <c r="E1261">
        <v>1000</v>
      </c>
      <c r="F1261">
        <v>1499</v>
      </c>
      <c r="G1261" s="61">
        <f t="shared" ca="1" si="254"/>
        <v>53</v>
      </c>
      <c r="H1261" s="114">
        <f t="shared" ca="1" si="255"/>
        <v>1066</v>
      </c>
      <c r="I1261" s="114" t="str">
        <f t="shared" ca="1" si="261"/>
        <v>Singapore</v>
      </c>
      <c r="J1261" s="107">
        <f t="shared" ca="1" si="262"/>
        <v>138.58000000000001</v>
      </c>
      <c r="K1261" s="108">
        <f t="shared" ca="1" si="256"/>
        <v>40554.009495828555</v>
      </c>
      <c r="L1261" s="111">
        <f t="shared" ca="1" si="257"/>
        <v>373764.09778213181</v>
      </c>
      <c r="M1261" s="102">
        <f t="shared" ca="1" si="263"/>
        <v>96</v>
      </c>
      <c r="N1261" s="111">
        <f t="shared" ca="1" si="258"/>
        <v>5384.6579218667921</v>
      </c>
      <c r="O1261" s="102">
        <f t="shared" ca="1" si="264"/>
        <v>60</v>
      </c>
      <c r="P1261" s="111">
        <f t="shared" ca="1" si="259"/>
        <v>66324.835731051309</v>
      </c>
      <c r="Q1261" s="102">
        <f t="shared" ca="1" si="265"/>
        <v>108</v>
      </c>
      <c r="R1261" s="110">
        <f t="shared" ca="1" si="266"/>
        <v>2</v>
      </c>
      <c r="S1261">
        <f t="shared" ca="1" si="260"/>
        <v>347</v>
      </c>
    </row>
    <row r="1262" spans="1:19">
      <c r="A1262" s="49">
        <v>1260</v>
      </c>
      <c r="B1262">
        <v>1</v>
      </c>
      <c r="C1262">
        <v>50</v>
      </c>
      <c r="D1262">
        <v>54</v>
      </c>
      <c r="E1262">
        <v>1000</v>
      </c>
      <c r="F1262">
        <v>1499</v>
      </c>
      <c r="G1262" s="61">
        <f t="shared" ca="1" si="254"/>
        <v>54</v>
      </c>
      <c r="H1262" s="114">
        <f t="shared" ca="1" si="255"/>
        <v>1243</v>
      </c>
      <c r="I1262" s="114" t="str">
        <f t="shared" ca="1" si="261"/>
        <v>Malaysia</v>
      </c>
      <c r="J1262" s="107">
        <f t="shared" ca="1" si="262"/>
        <v>161.59</v>
      </c>
      <c r="K1262" s="108">
        <f t="shared" ca="1" si="256"/>
        <v>48635.249258987911</v>
      </c>
      <c r="L1262" s="111">
        <f t="shared" ca="1" si="257"/>
        <v>307034.46800312755</v>
      </c>
      <c r="M1262" s="102">
        <f t="shared" ca="1" si="263"/>
        <v>36</v>
      </c>
      <c r="N1262" s="111">
        <f t="shared" ca="1" si="258"/>
        <v>5118.3283559145766</v>
      </c>
      <c r="O1262" s="102">
        <f t="shared" ca="1" si="264"/>
        <v>24</v>
      </c>
      <c r="P1262" s="111">
        <f t="shared" ca="1" si="259"/>
        <v>63447.793712871367</v>
      </c>
      <c r="Q1262" s="102">
        <f t="shared" ca="1" si="265"/>
        <v>72</v>
      </c>
      <c r="R1262" s="110">
        <f t="shared" ca="1" si="266"/>
        <v>7</v>
      </c>
      <c r="S1262">
        <f t="shared" ca="1" si="260"/>
        <v>359</v>
      </c>
    </row>
    <row r="1263" spans="1:19">
      <c r="A1263" s="49">
        <v>1261</v>
      </c>
      <c r="B1263">
        <v>1</v>
      </c>
      <c r="C1263">
        <v>50</v>
      </c>
      <c r="D1263">
        <v>54</v>
      </c>
      <c r="E1263">
        <v>1000</v>
      </c>
      <c r="F1263">
        <v>1499</v>
      </c>
      <c r="G1263" s="61">
        <f t="shared" ca="1" si="254"/>
        <v>51</v>
      </c>
      <c r="H1263" s="114">
        <f t="shared" ca="1" si="255"/>
        <v>1390</v>
      </c>
      <c r="I1263" s="114" t="str">
        <f t="shared" ca="1" si="261"/>
        <v>Singapore</v>
      </c>
      <c r="J1263" s="107">
        <f t="shared" ca="1" si="262"/>
        <v>180.70000000000002</v>
      </c>
      <c r="K1263" s="108">
        <f t="shared" ca="1" si="256"/>
        <v>49809.627177851136</v>
      </c>
      <c r="L1263" s="111">
        <f t="shared" ca="1" si="257"/>
        <v>400994.13604916941</v>
      </c>
      <c r="M1263" s="102">
        <f t="shared" ca="1" si="263"/>
        <v>72</v>
      </c>
      <c r="N1263" s="111">
        <f t="shared" ca="1" si="258"/>
        <v>6684.5409240887329</v>
      </c>
      <c r="O1263" s="102">
        <f t="shared" ca="1" si="264"/>
        <v>60</v>
      </c>
      <c r="P1263" s="111">
        <f t="shared" ca="1" si="259"/>
        <v>82868.07454290129</v>
      </c>
      <c r="Q1263" s="102">
        <f t="shared" ca="1" si="265"/>
        <v>108</v>
      </c>
      <c r="R1263" s="110">
        <f t="shared" ca="1" si="266"/>
        <v>6</v>
      </c>
      <c r="S1263">
        <f t="shared" ca="1" si="260"/>
        <v>323</v>
      </c>
    </row>
    <row r="1264" spans="1:19">
      <c r="A1264" s="49">
        <v>1262</v>
      </c>
      <c r="B1264">
        <v>1</v>
      </c>
      <c r="C1264">
        <v>50</v>
      </c>
      <c r="D1264">
        <v>54</v>
      </c>
      <c r="E1264">
        <v>1000</v>
      </c>
      <c r="F1264">
        <v>1499</v>
      </c>
      <c r="G1264" s="61">
        <f t="shared" ca="1" si="254"/>
        <v>52</v>
      </c>
      <c r="H1264" s="114">
        <f t="shared" ca="1" si="255"/>
        <v>1486</v>
      </c>
      <c r="I1264" s="114" t="str">
        <f t="shared" ca="1" si="261"/>
        <v>Malaysia</v>
      </c>
      <c r="J1264" s="107">
        <f t="shared" ca="1" si="262"/>
        <v>193.18</v>
      </c>
      <c r="K1264" s="108">
        <f t="shared" ca="1" si="256"/>
        <v>54901.063487508349</v>
      </c>
      <c r="L1264" s="111">
        <f t="shared" ca="1" si="257"/>
        <v>473366.92357726197</v>
      </c>
      <c r="M1264" s="102">
        <f t="shared" ca="1" si="263"/>
        <v>84</v>
      </c>
      <c r="N1264" s="111">
        <f t="shared" ca="1" si="258"/>
        <v>7327.3116980653404</v>
      </c>
      <c r="O1264" s="102">
        <f t="shared" ca="1" si="264"/>
        <v>60</v>
      </c>
      <c r="P1264" s="111">
        <f t="shared" ca="1" si="259"/>
        <v>67167.023898932297</v>
      </c>
      <c r="Q1264" s="102">
        <f t="shared" ca="1" si="265"/>
        <v>60</v>
      </c>
      <c r="R1264" s="110">
        <f t="shared" ca="1" si="266"/>
        <v>6</v>
      </c>
      <c r="S1264">
        <f t="shared" ca="1" si="260"/>
        <v>335</v>
      </c>
    </row>
    <row r="1265" spans="1:19">
      <c r="A1265" s="49">
        <v>1263</v>
      </c>
      <c r="B1265">
        <v>0</v>
      </c>
      <c r="C1265">
        <v>50</v>
      </c>
      <c r="D1265">
        <v>54</v>
      </c>
      <c r="E1265">
        <v>1000</v>
      </c>
      <c r="F1265">
        <v>1499</v>
      </c>
      <c r="G1265" s="61">
        <f t="shared" ca="1" si="254"/>
        <v>51</v>
      </c>
      <c r="H1265" s="114">
        <f t="shared" ca="1" si="255"/>
        <v>1470</v>
      </c>
      <c r="I1265" s="114" t="str">
        <f t="shared" ca="1" si="261"/>
        <v>China</v>
      </c>
      <c r="J1265" s="107">
        <f t="shared" ca="1" si="262"/>
        <v>191.1</v>
      </c>
      <c r="K1265" s="108">
        <f t="shared" ca="1" si="256"/>
        <v>52676.368310389327</v>
      </c>
      <c r="L1265" s="111">
        <f t="shared" ca="1" si="257"/>
        <v>531136.12198851048</v>
      </c>
      <c r="M1265" s="102">
        <f t="shared" ca="1" si="263"/>
        <v>108</v>
      </c>
      <c r="N1265" s="111">
        <f t="shared" ca="1" si="258"/>
        <v>9560.4501957931861</v>
      </c>
      <c r="O1265" s="102">
        <f t="shared" ca="1" si="264"/>
        <v>108</v>
      </c>
      <c r="P1265" s="111">
        <f t="shared" ca="1" si="259"/>
        <v>55415.936490461507</v>
      </c>
      <c r="Q1265" s="102">
        <f t="shared" ca="1" si="265"/>
        <v>36</v>
      </c>
      <c r="R1265" s="110">
        <f t="shared" ca="1" si="266"/>
        <v>1</v>
      </c>
      <c r="S1265">
        <f t="shared" ca="1" si="260"/>
        <v>323</v>
      </c>
    </row>
    <row r="1266" spans="1:19">
      <c r="A1266" s="49">
        <v>1264</v>
      </c>
      <c r="B1266">
        <v>0</v>
      </c>
      <c r="C1266">
        <v>50</v>
      </c>
      <c r="D1266">
        <v>54</v>
      </c>
      <c r="E1266">
        <v>1000</v>
      </c>
      <c r="F1266">
        <v>1499</v>
      </c>
      <c r="G1266" s="61">
        <f t="shared" ca="1" si="254"/>
        <v>54</v>
      </c>
      <c r="H1266" s="114">
        <f t="shared" ca="1" si="255"/>
        <v>1221</v>
      </c>
      <c r="I1266" s="114" t="str">
        <f t="shared" ca="1" si="261"/>
        <v>Singapore</v>
      </c>
      <c r="J1266" s="107">
        <f t="shared" ca="1" si="262"/>
        <v>158.73000000000002</v>
      </c>
      <c r="K1266" s="108">
        <f t="shared" ca="1" si="256"/>
        <v>47774.448387147422</v>
      </c>
      <c r="L1266" s="111">
        <f t="shared" ca="1" si="257"/>
        <v>504653.98038248759</v>
      </c>
      <c r="M1266" s="102">
        <f t="shared" ca="1" si="263"/>
        <v>120</v>
      </c>
      <c r="N1266" s="111">
        <f t="shared" ca="1" si="258"/>
        <v>6312.7820530189856</v>
      </c>
      <c r="O1266" s="102">
        <f t="shared" ca="1" si="264"/>
        <v>60</v>
      </c>
      <c r="P1266" s="111">
        <f t="shared" ca="1" si="259"/>
        <v>53685.546888176876</v>
      </c>
      <c r="Q1266" s="102">
        <f t="shared" ca="1" si="265"/>
        <v>48</v>
      </c>
      <c r="R1266" s="110">
        <f t="shared" ca="1" si="266"/>
        <v>7</v>
      </c>
      <c r="S1266">
        <f t="shared" ca="1" si="260"/>
        <v>359</v>
      </c>
    </row>
    <row r="1267" spans="1:19">
      <c r="A1267" s="49">
        <v>1265</v>
      </c>
      <c r="B1267">
        <v>0</v>
      </c>
      <c r="C1267">
        <v>50</v>
      </c>
      <c r="D1267">
        <v>54</v>
      </c>
      <c r="E1267">
        <v>1000</v>
      </c>
      <c r="F1267">
        <v>1499</v>
      </c>
      <c r="G1267" s="61">
        <f t="shared" ca="1" si="254"/>
        <v>54</v>
      </c>
      <c r="H1267" s="114">
        <f t="shared" ca="1" si="255"/>
        <v>1417</v>
      </c>
      <c r="I1267" s="114" t="str">
        <f t="shared" ca="1" si="261"/>
        <v>China</v>
      </c>
      <c r="J1267" s="107">
        <f t="shared" ca="1" si="262"/>
        <v>184.21</v>
      </c>
      <c r="K1267" s="108">
        <f t="shared" ca="1" si="256"/>
        <v>55443.401608999098</v>
      </c>
      <c r="L1267" s="111">
        <f t="shared" ca="1" si="257"/>
        <v>438360.38758204121</v>
      </c>
      <c r="M1267" s="102">
        <f t="shared" ca="1" si="263"/>
        <v>72</v>
      </c>
      <c r="N1267" s="111">
        <f t="shared" ca="1" si="258"/>
        <v>7890.4869764767409</v>
      </c>
      <c r="O1267" s="102">
        <f t="shared" ca="1" si="264"/>
        <v>72</v>
      </c>
      <c r="P1267" s="111">
        <f t="shared" ca="1" si="259"/>
        <v>53485.776403620628</v>
      </c>
      <c r="Q1267" s="102">
        <f t="shared" ca="1" si="265"/>
        <v>24</v>
      </c>
      <c r="R1267" s="110">
        <f t="shared" ca="1" si="266"/>
        <v>4</v>
      </c>
      <c r="S1267">
        <f t="shared" ca="1" si="260"/>
        <v>359</v>
      </c>
    </row>
    <row r="1268" spans="1:19">
      <c r="A1268" s="49">
        <v>1266</v>
      </c>
      <c r="B1268">
        <v>0</v>
      </c>
      <c r="C1268">
        <v>50</v>
      </c>
      <c r="D1268">
        <v>54</v>
      </c>
      <c r="E1268">
        <v>1000</v>
      </c>
      <c r="F1268">
        <v>1499</v>
      </c>
      <c r="G1268" s="61">
        <f t="shared" ca="1" si="254"/>
        <v>53</v>
      </c>
      <c r="H1268" s="114">
        <f t="shared" ca="1" si="255"/>
        <v>1307</v>
      </c>
      <c r="I1268" s="114" t="str">
        <f t="shared" ca="1" si="261"/>
        <v>China</v>
      </c>
      <c r="J1268" s="107">
        <f t="shared" ca="1" si="262"/>
        <v>169.91</v>
      </c>
      <c r="K1268" s="108">
        <f t="shared" ca="1" si="256"/>
        <v>49722.411267399541</v>
      </c>
      <c r="L1268" s="111">
        <f t="shared" ca="1" si="257"/>
        <v>366778.60662288382</v>
      </c>
      <c r="M1268" s="102">
        <f t="shared" ca="1" si="263"/>
        <v>60</v>
      </c>
      <c r="N1268" s="111">
        <f t="shared" ca="1" si="258"/>
        <v>4846.8362097738827</v>
      </c>
      <c r="O1268" s="102">
        <f t="shared" ca="1" si="264"/>
        <v>12</v>
      </c>
      <c r="P1268" s="111">
        <f t="shared" ca="1" si="259"/>
        <v>56097.538850374738</v>
      </c>
      <c r="Q1268" s="102">
        <f t="shared" ca="1" si="265"/>
        <v>48</v>
      </c>
      <c r="R1268" s="110">
        <f t="shared" ca="1" si="266"/>
        <v>5</v>
      </c>
      <c r="S1268">
        <f t="shared" ca="1" si="260"/>
        <v>347</v>
      </c>
    </row>
    <row r="1269" spans="1:19">
      <c r="A1269" s="49">
        <v>1267</v>
      </c>
      <c r="B1269">
        <v>0</v>
      </c>
      <c r="C1269">
        <v>50</v>
      </c>
      <c r="D1269">
        <v>54</v>
      </c>
      <c r="E1269">
        <v>1000</v>
      </c>
      <c r="F1269">
        <v>1499</v>
      </c>
      <c r="G1269" s="61">
        <f t="shared" ca="1" si="254"/>
        <v>52</v>
      </c>
      <c r="H1269" s="114">
        <f t="shared" ca="1" si="255"/>
        <v>1453</v>
      </c>
      <c r="I1269" s="114" t="str">
        <f t="shared" ca="1" si="261"/>
        <v>Singapore</v>
      </c>
      <c r="J1269" s="107">
        <f t="shared" ca="1" si="262"/>
        <v>188.89000000000001</v>
      </c>
      <c r="K1269" s="108">
        <f t="shared" ca="1" si="256"/>
        <v>53681.860866318726</v>
      </c>
      <c r="L1269" s="111">
        <f t="shared" ca="1" si="257"/>
        <v>291051.82339876256</v>
      </c>
      <c r="M1269" s="102">
        <f t="shared" ca="1" si="263"/>
        <v>12</v>
      </c>
      <c r="N1269" s="111">
        <f t="shared" ca="1" si="258"/>
        <v>9657.309428161856</v>
      </c>
      <c r="O1269" s="102">
        <f t="shared" ca="1" si="264"/>
        <v>108</v>
      </c>
      <c r="P1269" s="111">
        <f t="shared" ca="1" si="259"/>
        <v>56274.923630603887</v>
      </c>
      <c r="Q1269" s="102">
        <f t="shared" ca="1" si="265"/>
        <v>36</v>
      </c>
      <c r="R1269" s="110">
        <f t="shared" ca="1" si="266"/>
        <v>3</v>
      </c>
      <c r="S1269">
        <f t="shared" ca="1" si="260"/>
        <v>335</v>
      </c>
    </row>
    <row r="1270" spans="1:19">
      <c r="A1270" s="49">
        <v>1268</v>
      </c>
      <c r="B1270">
        <v>0</v>
      </c>
      <c r="C1270">
        <v>50</v>
      </c>
      <c r="D1270">
        <v>54</v>
      </c>
      <c r="E1270">
        <v>1000</v>
      </c>
      <c r="F1270">
        <v>1499</v>
      </c>
      <c r="G1270" s="61">
        <f t="shared" ca="1" si="254"/>
        <v>51</v>
      </c>
      <c r="H1270" s="114">
        <f t="shared" ca="1" si="255"/>
        <v>1440</v>
      </c>
      <c r="I1270" s="114" t="str">
        <f t="shared" ca="1" si="261"/>
        <v>Singapore</v>
      </c>
      <c r="J1270" s="107">
        <f t="shared" ca="1" si="262"/>
        <v>187.20000000000002</v>
      </c>
      <c r="K1270" s="108">
        <f t="shared" ca="1" si="256"/>
        <v>51601.340385687516</v>
      </c>
      <c r="L1270" s="111">
        <f t="shared" ca="1" si="257"/>
        <v>559962.39185177011</v>
      </c>
      <c r="M1270" s="102">
        <f t="shared" ca="1" si="263"/>
        <v>120</v>
      </c>
      <c r="N1270" s="111">
        <f t="shared" ca="1" si="258"/>
        <v>5042.2316132684628</v>
      </c>
      <c r="O1270" s="102">
        <f t="shared" ca="1" si="264"/>
        <v>12</v>
      </c>
      <c r="P1270" s="111">
        <f t="shared" ca="1" si="259"/>
        <v>73946.637700438529</v>
      </c>
      <c r="Q1270" s="102">
        <f t="shared" ca="1" si="265"/>
        <v>84</v>
      </c>
      <c r="R1270" s="110">
        <f t="shared" ca="1" si="266"/>
        <v>5</v>
      </c>
      <c r="S1270">
        <f t="shared" ca="1" si="260"/>
        <v>323</v>
      </c>
    </row>
    <row r="1271" spans="1:19">
      <c r="A1271" s="49">
        <v>1269</v>
      </c>
      <c r="B1271">
        <v>0</v>
      </c>
      <c r="C1271">
        <v>50</v>
      </c>
      <c r="D1271">
        <v>54</v>
      </c>
      <c r="E1271">
        <v>1000</v>
      </c>
      <c r="F1271">
        <v>1499</v>
      </c>
      <c r="G1271" s="61">
        <f t="shared" ref="G1271:G1334" ca="1" si="267">RANDBETWEEN(C1271,D1271)</f>
        <v>52</v>
      </c>
      <c r="H1271" s="114">
        <f t="shared" ref="H1271:H1334" ca="1" si="268">RANDBETWEEN(E1271,F1271)</f>
        <v>1317</v>
      </c>
      <c r="I1271" s="114" t="str">
        <f t="shared" ca="1" si="261"/>
        <v>China</v>
      </c>
      <c r="J1271" s="107">
        <f t="shared" ca="1" si="262"/>
        <v>171.21</v>
      </c>
      <c r="K1271" s="108">
        <f t="shared" ref="K1271:K1334" ca="1" si="269">((J1271/((1+$U$3)^S1271))*(((1+$U$3)^(S1271+1))-((1+$T$3)^(S1271+1))))/($U$3-$T$3)</f>
        <v>48657.268245658473</v>
      </c>
      <c r="L1271" s="111">
        <f t="shared" ref="L1271:L1334" ca="1" si="270">((((J1271*$V$10)*(((1+$U$3)^(M1271))-((1+$T$3)^(M1271))))/($U$3-$T$3))+(K1271*$V$10)*((1+$T$3)^(M1271)))*5</f>
        <v>389211.43751250289</v>
      </c>
      <c r="M1271" s="102">
        <f t="shared" ca="1" si="263"/>
        <v>72</v>
      </c>
      <c r="N1271" s="111">
        <f t="shared" ref="N1271:N1334" ca="1" si="271">((J1271*$W$6)*(((1+$U$3)^(O1271))-((1+$T$3)^(O1271))))/($U$3-$T$3)+((K1271*$W$6)*((1+$T$3)^O1271))</f>
        <v>8133.3672447450699</v>
      </c>
      <c r="O1271" s="102">
        <f t="shared" ca="1" si="264"/>
        <v>96</v>
      </c>
      <c r="P1271" s="111">
        <f t="shared" ref="P1271:P1334" ca="1" si="272">((((J1271*$X$6)*(((1+$U$3)^(Q1271))-((1+$T$3)^(Q1271))))/($U$3-$T$3))+(K1271*$X$6)*((1+$T$3)^Q1271))*2.5</f>
        <v>64219.887189562978</v>
      </c>
      <c r="Q1271" s="102">
        <f t="shared" ca="1" si="265"/>
        <v>72</v>
      </c>
      <c r="R1271" s="110">
        <f t="shared" ca="1" si="266"/>
        <v>3</v>
      </c>
      <c r="S1271">
        <f t="shared" ref="S1271:S1334" ca="1" si="273">((G1271-24)*12)-1</f>
        <v>335</v>
      </c>
    </row>
    <row r="1272" spans="1:19">
      <c r="A1272" s="49">
        <v>1270</v>
      </c>
      <c r="B1272">
        <v>0</v>
      </c>
      <c r="C1272">
        <v>50</v>
      </c>
      <c r="D1272">
        <v>54</v>
      </c>
      <c r="E1272">
        <v>1000</v>
      </c>
      <c r="F1272">
        <v>1499</v>
      </c>
      <c r="G1272" s="61">
        <f t="shared" ca="1" si="267"/>
        <v>53</v>
      </c>
      <c r="H1272" s="114">
        <f t="shared" ca="1" si="268"/>
        <v>1210</v>
      </c>
      <c r="I1272" s="114" t="str">
        <f t="shared" ca="1" si="261"/>
        <v>China</v>
      </c>
      <c r="J1272" s="107">
        <f t="shared" ca="1" si="262"/>
        <v>157.30000000000001</v>
      </c>
      <c r="K1272" s="108">
        <f t="shared" ca="1" si="269"/>
        <v>46032.224662244415</v>
      </c>
      <c r="L1272" s="111">
        <f t="shared" ca="1" si="270"/>
        <v>339557.8531091733</v>
      </c>
      <c r="M1272" s="102">
        <f t="shared" ca="1" si="263"/>
        <v>60</v>
      </c>
      <c r="N1272" s="111">
        <f t="shared" ca="1" si="271"/>
        <v>5246.9647384973823</v>
      </c>
      <c r="O1272" s="102">
        <f t="shared" ca="1" si="264"/>
        <v>36</v>
      </c>
      <c r="P1272" s="111">
        <f t="shared" ca="1" si="272"/>
        <v>70001.878163417088</v>
      </c>
      <c r="Q1272" s="102">
        <f t="shared" ca="1" si="265"/>
        <v>96</v>
      </c>
      <c r="R1272" s="110">
        <f t="shared" ca="1" si="266"/>
        <v>4</v>
      </c>
      <c r="S1272">
        <f t="shared" ca="1" si="273"/>
        <v>347</v>
      </c>
    </row>
    <row r="1273" spans="1:19">
      <c r="A1273" s="49">
        <v>1271</v>
      </c>
      <c r="B1273">
        <v>0</v>
      </c>
      <c r="C1273">
        <v>50</v>
      </c>
      <c r="D1273">
        <v>54</v>
      </c>
      <c r="E1273">
        <v>1000</v>
      </c>
      <c r="F1273">
        <v>1499</v>
      </c>
      <c r="G1273" s="61">
        <f t="shared" ca="1" si="267"/>
        <v>54</v>
      </c>
      <c r="H1273" s="114">
        <f t="shared" ca="1" si="268"/>
        <v>1382</v>
      </c>
      <c r="I1273" s="114" t="str">
        <f t="shared" ca="1" si="261"/>
        <v>Singapore</v>
      </c>
      <c r="J1273" s="107">
        <f t="shared" ca="1" si="262"/>
        <v>179.66</v>
      </c>
      <c r="K1273" s="108">
        <f t="shared" ca="1" si="269"/>
        <v>54073.945676525575</v>
      </c>
      <c r="L1273" s="111">
        <f t="shared" ca="1" si="270"/>
        <v>571197.21612497768</v>
      </c>
      <c r="M1273" s="102">
        <f t="shared" ca="1" si="263"/>
        <v>120</v>
      </c>
      <c r="N1273" s="111">
        <f t="shared" ca="1" si="271"/>
        <v>9572.7475519709842</v>
      </c>
      <c r="O1273" s="102">
        <f t="shared" ca="1" si="264"/>
        <v>108</v>
      </c>
      <c r="P1273" s="111">
        <f t="shared" ca="1" si="272"/>
        <v>94247.540660621307</v>
      </c>
      <c r="Q1273" s="102">
        <f t="shared" ca="1" si="265"/>
        <v>120</v>
      </c>
      <c r="R1273" s="110">
        <f t="shared" ca="1" si="266"/>
        <v>1</v>
      </c>
      <c r="S1273">
        <f t="shared" ca="1" si="273"/>
        <v>359</v>
      </c>
    </row>
    <row r="1274" spans="1:19">
      <c r="A1274" s="49">
        <v>1272</v>
      </c>
      <c r="B1274">
        <v>0</v>
      </c>
      <c r="C1274">
        <v>50</v>
      </c>
      <c r="D1274">
        <v>54</v>
      </c>
      <c r="E1274">
        <v>1000</v>
      </c>
      <c r="F1274">
        <v>1499</v>
      </c>
      <c r="G1274" s="61">
        <f t="shared" ca="1" si="267"/>
        <v>51</v>
      </c>
      <c r="H1274" s="114">
        <f t="shared" ca="1" si="268"/>
        <v>1177</v>
      </c>
      <c r="I1274" s="114" t="str">
        <f t="shared" ca="1" si="261"/>
        <v>Singapore</v>
      </c>
      <c r="J1274" s="107">
        <f t="shared" ca="1" si="262"/>
        <v>153.01000000000002</v>
      </c>
      <c r="K1274" s="108">
        <f t="shared" ca="1" si="269"/>
        <v>42176.928912468196</v>
      </c>
      <c r="L1274" s="111">
        <f t="shared" ca="1" si="270"/>
        <v>290942.13666075718</v>
      </c>
      <c r="M1274" s="102">
        <f t="shared" ca="1" si="263"/>
        <v>48</v>
      </c>
      <c r="N1274" s="111">
        <f t="shared" ca="1" si="271"/>
        <v>7654.8638642507367</v>
      </c>
      <c r="O1274" s="102">
        <f t="shared" ca="1" si="264"/>
        <v>108</v>
      </c>
      <c r="P1274" s="111">
        <f t="shared" ca="1" si="272"/>
        <v>56025.227475848165</v>
      </c>
      <c r="Q1274" s="102">
        <f t="shared" ca="1" si="265"/>
        <v>72</v>
      </c>
      <c r="R1274" s="110">
        <f t="shared" ca="1" si="266"/>
        <v>6</v>
      </c>
      <c r="S1274">
        <f t="shared" ca="1" si="273"/>
        <v>323</v>
      </c>
    </row>
    <row r="1275" spans="1:19">
      <c r="A1275" s="49">
        <v>1273</v>
      </c>
      <c r="B1275">
        <v>0</v>
      </c>
      <c r="C1275">
        <v>50</v>
      </c>
      <c r="D1275">
        <v>54</v>
      </c>
      <c r="E1275">
        <v>1000</v>
      </c>
      <c r="F1275">
        <v>1499</v>
      </c>
      <c r="G1275" s="61">
        <f t="shared" ca="1" si="267"/>
        <v>54</v>
      </c>
      <c r="H1275" s="114">
        <f t="shared" ca="1" si="268"/>
        <v>1417</v>
      </c>
      <c r="I1275" s="114" t="str">
        <f t="shared" ca="1" si="261"/>
        <v>Malaysia</v>
      </c>
      <c r="J1275" s="107">
        <f t="shared" ca="1" si="262"/>
        <v>184.21</v>
      </c>
      <c r="K1275" s="108">
        <f t="shared" ca="1" si="269"/>
        <v>55443.401608999098</v>
      </c>
      <c r="L1275" s="111">
        <f t="shared" ca="1" si="270"/>
        <v>545287.95952495921</v>
      </c>
      <c r="M1275" s="102">
        <f t="shared" ca="1" si="263"/>
        <v>108</v>
      </c>
      <c r="N1275" s="111">
        <f t="shared" ca="1" si="271"/>
        <v>9132.6866839447757</v>
      </c>
      <c r="O1275" s="102">
        <f t="shared" ca="1" si="264"/>
        <v>96</v>
      </c>
      <c r="P1275" s="111">
        <f t="shared" ca="1" si="272"/>
        <v>57752.368295632543</v>
      </c>
      <c r="Q1275" s="102">
        <f t="shared" ca="1" si="265"/>
        <v>36</v>
      </c>
      <c r="R1275" s="110">
        <f t="shared" ca="1" si="266"/>
        <v>6</v>
      </c>
      <c r="S1275">
        <f t="shared" ca="1" si="273"/>
        <v>359</v>
      </c>
    </row>
    <row r="1276" spans="1:19">
      <c r="A1276" s="49">
        <v>1274</v>
      </c>
      <c r="B1276">
        <v>0</v>
      </c>
      <c r="C1276">
        <v>50</v>
      </c>
      <c r="D1276">
        <v>54</v>
      </c>
      <c r="E1276">
        <v>1000</v>
      </c>
      <c r="F1276">
        <v>1499</v>
      </c>
      <c r="G1276" s="61">
        <f t="shared" ca="1" si="267"/>
        <v>54</v>
      </c>
      <c r="H1276" s="114">
        <f t="shared" ca="1" si="268"/>
        <v>1249</v>
      </c>
      <c r="I1276" s="114" t="str">
        <f t="shared" ca="1" si="261"/>
        <v>Singapore</v>
      </c>
      <c r="J1276" s="107">
        <f t="shared" ca="1" si="262"/>
        <v>162.37</v>
      </c>
      <c r="K1276" s="108">
        <f t="shared" ca="1" si="269"/>
        <v>48870.013133126231</v>
      </c>
      <c r="L1276" s="111">
        <f t="shared" ca="1" si="270"/>
        <v>386388.23153843998</v>
      </c>
      <c r="M1276" s="102">
        <f t="shared" ca="1" si="263"/>
        <v>72</v>
      </c>
      <c r="N1276" s="111">
        <f t="shared" ca="1" si="271"/>
        <v>4758.534961565404</v>
      </c>
      <c r="O1276" s="102">
        <f t="shared" ca="1" si="264"/>
        <v>12</v>
      </c>
      <c r="P1276" s="111">
        <f t="shared" ca="1" si="272"/>
        <v>47144.484635230874</v>
      </c>
      <c r="Q1276" s="102">
        <f t="shared" ca="1" si="265"/>
        <v>24</v>
      </c>
      <c r="R1276" s="110">
        <f t="shared" ca="1" si="266"/>
        <v>6</v>
      </c>
      <c r="S1276">
        <f t="shared" ca="1" si="273"/>
        <v>359</v>
      </c>
    </row>
    <row r="1277" spans="1:19">
      <c r="A1277" s="49">
        <v>1275</v>
      </c>
      <c r="B1277">
        <v>0</v>
      </c>
      <c r="C1277">
        <v>50</v>
      </c>
      <c r="D1277">
        <v>54</v>
      </c>
      <c r="E1277">
        <v>1000</v>
      </c>
      <c r="F1277">
        <v>1499</v>
      </c>
      <c r="G1277" s="61">
        <f t="shared" ca="1" si="267"/>
        <v>53</v>
      </c>
      <c r="H1277" s="114">
        <f t="shared" ca="1" si="268"/>
        <v>1013</v>
      </c>
      <c r="I1277" s="114" t="str">
        <f t="shared" ca="1" si="261"/>
        <v>Malaysia</v>
      </c>
      <c r="J1277" s="107">
        <f t="shared" ca="1" si="262"/>
        <v>131.69</v>
      </c>
      <c r="K1277" s="108">
        <f t="shared" ca="1" si="269"/>
        <v>38537.721969300488</v>
      </c>
      <c r="L1277" s="111">
        <f t="shared" ca="1" si="270"/>
        <v>244039.26905867073</v>
      </c>
      <c r="M1277" s="102">
        <f t="shared" ca="1" si="263"/>
        <v>36</v>
      </c>
      <c r="N1277" s="111">
        <f t="shared" ca="1" si="271"/>
        <v>7389.5607233246765</v>
      </c>
      <c r="O1277" s="102">
        <f t="shared" ca="1" si="264"/>
        <v>120</v>
      </c>
      <c r="P1277" s="111">
        <f t="shared" ca="1" si="272"/>
        <v>54454.002272167651</v>
      </c>
      <c r="Q1277" s="102">
        <f t="shared" ca="1" si="265"/>
        <v>84</v>
      </c>
      <c r="R1277" s="110">
        <f t="shared" ca="1" si="266"/>
        <v>4</v>
      </c>
      <c r="S1277">
        <f t="shared" ca="1" si="273"/>
        <v>347</v>
      </c>
    </row>
    <row r="1278" spans="1:19">
      <c r="A1278" s="49">
        <v>1276</v>
      </c>
      <c r="B1278">
        <v>0</v>
      </c>
      <c r="C1278">
        <v>50</v>
      </c>
      <c r="D1278">
        <v>54</v>
      </c>
      <c r="E1278">
        <v>1000</v>
      </c>
      <c r="F1278">
        <v>1499</v>
      </c>
      <c r="G1278" s="61">
        <f t="shared" ca="1" si="267"/>
        <v>51</v>
      </c>
      <c r="H1278" s="114">
        <f t="shared" ca="1" si="268"/>
        <v>1396</v>
      </c>
      <c r="I1278" s="114" t="str">
        <f t="shared" ca="1" si="261"/>
        <v>Singapore</v>
      </c>
      <c r="J1278" s="107">
        <f t="shared" ca="1" si="262"/>
        <v>181.48000000000002</v>
      </c>
      <c r="K1278" s="108">
        <f t="shared" ca="1" si="269"/>
        <v>50024.632762791502</v>
      </c>
      <c r="L1278" s="111">
        <f t="shared" ca="1" si="270"/>
        <v>542852.42987852148</v>
      </c>
      <c r="M1278" s="102">
        <f t="shared" ca="1" si="263"/>
        <v>120</v>
      </c>
      <c r="N1278" s="111">
        <f t="shared" ca="1" si="271"/>
        <v>5300.5589683818434</v>
      </c>
      <c r="O1278" s="102">
        <f t="shared" ca="1" si="264"/>
        <v>24</v>
      </c>
      <c r="P1278" s="111">
        <f t="shared" ca="1" si="272"/>
        <v>48588.457210166896</v>
      </c>
      <c r="Q1278" s="102">
        <f t="shared" ca="1" si="265"/>
        <v>24</v>
      </c>
      <c r="R1278" s="110">
        <f t="shared" ca="1" si="266"/>
        <v>3</v>
      </c>
      <c r="S1278">
        <f t="shared" ca="1" si="273"/>
        <v>323</v>
      </c>
    </row>
    <row r="1279" spans="1:19">
      <c r="A1279" s="49">
        <v>1277</v>
      </c>
      <c r="B1279">
        <v>0</v>
      </c>
      <c r="C1279">
        <v>50</v>
      </c>
      <c r="D1279">
        <v>54</v>
      </c>
      <c r="E1279">
        <v>1000</v>
      </c>
      <c r="F1279">
        <v>1499</v>
      </c>
      <c r="G1279" s="61">
        <f t="shared" ca="1" si="267"/>
        <v>51</v>
      </c>
      <c r="H1279" s="114">
        <f t="shared" ca="1" si="268"/>
        <v>1242</v>
      </c>
      <c r="I1279" s="114" t="str">
        <f t="shared" ca="1" si="261"/>
        <v>China</v>
      </c>
      <c r="J1279" s="107">
        <f t="shared" ca="1" si="262"/>
        <v>161.46</v>
      </c>
      <c r="K1279" s="108">
        <f t="shared" ca="1" si="269"/>
        <v>44506.156082655471</v>
      </c>
      <c r="L1279" s="111">
        <f t="shared" ca="1" si="270"/>
        <v>331822.53508066374</v>
      </c>
      <c r="M1279" s="102">
        <f t="shared" ca="1" si="263"/>
        <v>60</v>
      </c>
      <c r="N1279" s="111">
        <f t="shared" ca="1" si="271"/>
        <v>8077.6048593028154</v>
      </c>
      <c r="O1279" s="102">
        <f t="shared" ca="1" si="264"/>
        <v>108</v>
      </c>
      <c r="P1279" s="111">
        <f t="shared" ca="1" si="272"/>
        <v>43228.412503601205</v>
      </c>
      <c r="Q1279" s="102">
        <f t="shared" ca="1" si="265"/>
        <v>24</v>
      </c>
      <c r="R1279" s="110">
        <f t="shared" ca="1" si="266"/>
        <v>6</v>
      </c>
      <c r="S1279">
        <f t="shared" ca="1" si="273"/>
        <v>323</v>
      </c>
    </row>
    <row r="1280" spans="1:19">
      <c r="A1280" s="49">
        <v>1278</v>
      </c>
      <c r="B1280">
        <v>0</v>
      </c>
      <c r="C1280">
        <v>50</v>
      </c>
      <c r="D1280">
        <v>54</v>
      </c>
      <c r="E1280">
        <v>1000</v>
      </c>
      <c r="F1280">
        <v>1499</v>
      </c>
      <c r="G1280" s="61">
        <f t="shared" ca="1" si="267"/>
        <v>51</v>
      </c>
      <c r="H1280" s="114">
        <f t="shared" ca="1" si="268"/>
        <v>1257</v>
      </c>
      <c r="I1280" s="114" t="str">
        <f t="shared" ca="1" si="261"/>
        <v>Singapore</v>
      </c>
      <c r="J1280" s="107">
        <f t="shared" ca="1" si="262"/>
        <v>163.41</v>
      </c>
      <c r="K1280" s="108">
        <f t="shared" ca="1" si="269"/>
        <v>45043.67004500638</v>
      </c>
      <c r="L1280" s="111">
        <f t="shared" ca="1" si="270"/>
        <v>454175.58186364465</v>
      </c>
      <c r="M1280" s="102">
        <f t="shared" ca="1" si="263"/>
        <v>108</v>
      </c>
      <c r="N1280" s="111">
        <f t="shared" ca="1" si="271"/>
        <v>4401.4480124155953</v>
      </c>
      <c r="O1280" s="102">
        <f t="shared" ca="1" si="264"/>
        <v>12</v>
      </c>
      <c r="P1280" s="111">
        <f t="shared" ca="1" si="272"/>
        <v>55411.958847347065</v>
      </c>
      <c r="Q1280" s="102">
        <f t="shared" ca="1" si="265"/>
        <v>60</v>
      </c>
      <c r="R1280" s="110">
        <f t="shared" ca="1" si="266"/>
        <v>1</v>
      </c>
      <c r="S1280">
        <f t="shared" ca="1" si="273"/>
        <v>323</v>
      </c>
    </row>
    <row r="1281" spans="1:19">
      <c r="A1281" s="49">
        <v>1279</v>
      </c>
      <c r="B1281">
        <v>0</v>
      </c>
      <c r="C1281">
        <v>50</v>
      </c>
      <c r="D1281">
        <v>54</v>
      </c>
      <c r="E1281">
        <v>1000</v>
      </c>
      <c r="F1281">
        <v>1499</v>
      </c>
      <c r="G1281" s="61">
        <f t="shared" ca="1" si="267"/>
        <v>54</v>
      </c>
      <c r="H1281" s="114">
        <f t="shared" ca="1" si="268"/>
        <v>1208</v>
      </c>
      <c r="I1281" s="114" t="str">
        <f t="shared" ca="1" si="261"/>
        <v>Malaysia</v>
      </c>
      <c r="J1281" s="107">
        <f t="shared" ca="1" si="262"/>
        <v>157.04</v>
      </c>
      <c r="K1281" s="108">
        <f t="shared" ca="1" si="269"/>
        <v>47265.793326514402</v>
      </c>
      <c r="L1281" s="111">
        <f t="shared" ca="1" si="270"/>
        <v>402189.16075423872</v>
      </c>
      <c r="M1281" s="102">
        <f t="shared" ca="1" si="263"/>
        <v>84</v>
      </c>
      <c r="N1281" s="111">
        <f t="shared" ca="1" si="271"/>
        <v>8987.0566334453797</v>
      </c>
      <c r="O1281" s="102">
        <f t="shared" ca="1" si="264"/>
        <v>120</v>
      </c>
      <c r="P1281" s="111">
        <f t="shared" ca="1" si="272"/>
        <v>57251.05645680883</v>
      </c>
      <c r="Q1281" s="102">
        <f t="shared" ca="1" si="265"/>
        <v>60</v>
      </c>
      <c r="R1281" s="110">
        <f t="shared" ca="1" si="266"/>
        <v>5</v>
      </c>
      <c r="S1281">
        <f t="shared" ca="1" si="273"/>
        <v>359</v>
      </c>
    </row>
    <row r="1282" spans="1:19">
      <c r="A1282" s="49">
        <v>1280</v>
      </c>
      <c r="B1282">
        <v>0</v>
      </c>
      <c r="C1282">
        <v>50</v>
      </c>
      <c r="D1282">
        <v>54</v>
      </c>
      <c r="E1282">
        <v>1000</v>
      </c>
      <c r="F1282">
        <v>1499</v>
      </c>
      <c r="G1282" s="61">
        <f t="shared" ca="1" si="267"/>
        <v>50</v>
      </c>
      <c r="H1282" s="114">
        <f t="shared" ca="1" si="268"/>
        <v>1004</v>
      </c>
      <c r="I1282" s="114" t="str">
        <f t="shared" ca="1" si="261"/>
        <v>Malaysia</v>
      </c>
      <c r="J1282" s="107">
        <f t="shared" ca="1" si="262"/>
        <v>130.52000000000001</v>
      </c>
      <c r="K1282" s="108">
        <f t="shared" ca="1" si="269"/>
        <v>34848.018574967558</v>
      </c>
      <c r="L1282" s="111">
        <f t="shared" ca="1" si="270"/>
        <v>241562.77326016291</v>
      </c>
      <c r="M1282" s="102">
        <f t="shared" ca="1" si="263"/>
        <v>48</v>
      </c>
      <c r="N1282" s="111">
        <f t="shared" ca="1" si="271"/>
        <v>3702.1226722035894</v>
      </c>
      <c r="O1282" s="102">
        <f t="shared" ca="1" si="264"/>
        <v>24</v>
      </c>
      <c r="P1282" s="111">
        <f t="shared" ca="1" si="272"/>
        <v>43123.447019809311</v>
      </c>
      <c r="Q1282" s="102">
        <f t="shared" ca="1" si="265"/>
        <v>60</v>
      </c>
      <c r="R1282" s="110">
        <f t="shared" ca="1" si="266"/>
        <v>5</v>
      </c>
      <c r="S1282">
        <f t="shared" ca="1" si="273"/>
        <v>311</v>
      </c>
    </row>
    <row r="1283" spans="1:19">
      <c r="A1283" s="49">
        <v>1281</v>
      </c>
      <c r="B1283">
        <v>0</v>
      </c>
      <c r="C1283">
        <v>50</v>
      </c>
      <c r="D1283">
        <v>54</v>
      </c>
      <c r="E1283">
        <v>1000</v>
      </c>
      <c r="F1283">
        <v>1499</v>
      </c>
      <c r="G1283" s="61">
        <f t="shared" ca="1" si="267"/>
        <v>54</v>
      </c>
      <c r="H1283" s="114">
        <f t="shared" ca="1" si="268"/>
        <v>1473</v>
      </c>
      <c r="I1283" s="114" t="str">
        <f t="shared" ca="1" si="261"/>
        <v>Malaysia</v>
      </c>
      <c r="J1283" s="107">
        <f t="shared" ca="1" si="262"/>
        <v>191.49</v>
      </c>
      <c r="K1283" s="108">
        <f t="shared" ca="1" si="269"/>
        <v>57634.531100956716</v>
      </c>
      <c r="L1283" s="111">
        <f t="shared" ca="1" si="270"/>
        <v>608808.61024029809</v>
      </c>
      <c r="M1283" s="102">
        <f t="shared" ca="1" si="263"/>
        <v>120</v>
      </c>
      <c r="N1283" s="111">
        <f t="shared" ca="1" si="271"/>
        <v>10958.554984325367</v>
      </c>
      <c r="O1283" s="102">
        <f t="shared" ca="1" si="264"/>
        <v>120</v>
      </c>
      <c r="P1283" s="111">
        <f t="shared" ca="1" si="272"/>
        <v>51442.848933976675</v>
      </c>
      <c r="Q1283" s="102">
        <f t="shared" ca="1" si="265"/>
        <v>12</v>
      </c>
      <c r="R1283" s="110">
        <f t="shared" ca="1" si="266"/>
        <v>1</v>
      </c>
      <c r="S1283">
        <f t="shared" ca="1" si="273"/>
        <v>359</v>
      </c>
    </row>
    <row r="1284" spans="1:19">
      <c r="A1284" s="49">
        <v>1282</v>
      </c>
      <c r="B1284">
        <v>1</v>
      </c>
      <c r="C1284">
        <v>50</v>
      </c>
      <c r="D1284">
        <v>54</v>
      </c>
      <c r="E1284">
        <v>1500</v>
      </c>
      <c r="F1284">
        <v>1999</v>
      </c>
      <c r="G1284" s="61">
        <f t="shared" ca="1" si="267"/>
        <v>51</v>
      </c>
      <c r="H1284" s="114">
        <f t="shared" ca="1" si="268"/>
        <v>1741</v>
      </c>
      <c r="I1284" s="114" t="str">
        <f t="shared" ref="I1284:I1347" ca="1" si="274">IF(RAND()&lt;0.3,"China",IF(RAND()&lt;0.6,"Singapore","Malaysia"))</f>
        <v>China</v>
      </c>
      <c r="J1284" s="107">
        <f t="shared" ref="J1284:J1347" ca="1" si="275">H1284*0.13</f>
        <v>226.33</v>
      </c>
      <c r="K1284" s="108">
        <f t="shared" ca="1" si="269"/>
        <v>62387.453896862462</v>
      </c>
      <c r="L1284" s="111">
        <f t="shared" ca="1" si="270"/>
        <v>629053.05332108622</v>
      </c>
      <c r="M1284" s="102">
        <f t="shared" ref="M1284:M1347" ca="1" si="276">RANDBETWEEN(1,10)*12</f>
        <v>108</v>
      </c>
      <c r="N1284" s="111">
        <f t="shared" ca="1" si="271"/>
        <v>11322.954959779552</v>
      </c>
      <c r="O1284" s="102">
        <f t="shared" ref="O1284:O1347" ca="1" si="277">RANDBETWEEN(1,10)*12</f>
        <v>108</v>
      </c>
      <c r="P1284" s="111">
        <f t="shared" ca="1" si="272"/>
        <v>60596.349572278341</v>
      </c>
      <c r="Q1284" s="102">
        <f t="shared" ref="Q1284:Q1347" ca="1" si="278">RANDBETWEEN(1,10)*12</f>
        <v>24</v>
      </c>
      <c r="R1284" s="110">
        <f t="shared" ref="R1284:R1347" ca="1" si="279">RANDBETWEEN(1,7)</f>
        <v>1</v>
      </c>
      <c r="S1284">
        <f t="shared" ca="1" si="273"/>
        <v>323</v>
      </c>
    </row>
    <row r="1285" spans="1:19">
      <c r="A1285" s="49">
        <v>1283</v>
      </c>
      <c r="B1285">
        <v>1</v>
      </c>
      <c r="C1285">
        <v>50</v>
      </c>
      <c r="D1285">
        <v>54</v>
      </c>
      <c r="E1285">
        <v>1500</v>
      </c>
      <c r="F1285">
        <v>1999</v>
      </c>
      <c r="G1285" s="61">
        <f t="shared" ca="1" si="267"/>
        <v>52</v>
      </c>
      <c r="H1285" s="114">
        <f t="shared" ca="1" si="268"/>
        <v>1777</v>
      </c>
      <c r="I1285" s="114" t="str">
        <f t="shared" ca="1" si="274"/>
        <v>China</v>
      </c>
      <c r="J1285" s="107">
        <f t="shared" ca="1" si="275"/>
        <v>231.01000000000002</v>
      </c>
      <c r="K1285" s="108">
        <f t="shared" ca="1" si="269"/>
        <v>65652.213874362278</v>
      </c>
      <c r="L1285" s="111">
        <f t="shared" ca="1" si="270"/>
        <v>609676.60482206987</v>
      </c>
      <c r="M1285" s="102">
        <f t="shared" ca="1" si="276"/>
        <v>96</v>
      </c>
      <c r="N1285" s="111">
        <f t="shared" ca="1" si="271"/>
        <v>6407.146333952388</v>
      </c>
      <c r="O1285" s="102">
        <f t="shared" ca="1" si="277"/>
        <v>12</v>
      </c>
      <c r="P1285" s="111">
        <f t="shared" ca="1" si="272"/>
        <v>80320.189413460757</v>
      </c>
      <c r="Q1285" s="102">
        <f t="shared" ca="1" si="278"/>
        <v>60</v>
      </c>
      <c r="R1285" s="110">
        <f t="shared" ca="1" si="279"/>
        <v>6</v>
      </c>
      <c r="S1285">
        <f t="shared" ca="1" si="273"/>
        <v>335</v>
      </c>
    </row>
    <row r="1286" spans="1:19">
      <c r="A1286" s="49">
        <v>1284</v>
      </c>
      <c r="B1286">
        <v>1</v>
      </c>
      <c r="C1286">
        <v>50</v>
      </c>
      <c r="D1286">
        <v>54</v>
      </c>
      <c r="E1286">
        <v>1500</v>
      </c>
      <c r="F1286">
        <v>1999</v>
      </c>
      <c r="G1286" s="61">
        <f t="shared" ca="1" si="267"/>
        <v>53</v>
      </c>
      <c r="H1286" s="114">
        <f t="shared" ca="1" si="268"/>
        <v>1887</v>
      </c>
      <c r="I1286" s="114" t="str">
        <f t="shared" ca="1" si="274"/>
        <v>Singapore</v>
      </c>
      <c r="J1286" s="107">
        <f t="shared" ca="1" si="275"/>
        <v>245.31</v>
      </c>
      <c r="K1286" s="108">
        <f t="shared" ca="1" si="269"/>
        <v>71787.444576574548</v>
      </c>
      <c r="L1286" s="111">
        <f t="shared" ca="1" si="270"/>
        <v>490858.34230904514</v>
      </c>
      <c r="M1286" s="102">
        <f t="shared" ca="1" si="276"/>
        <v>48</v>
      </c>
      <c r="N1286" s="111">
        <f t="shared" ca="1" si="271"/>
        <v>11909.260173797265</v>
      </c>
      <c r="O1286" s="102">
        <f t="shared" ca="1" si="277"/>
        <v>96</v>
      </c>
      <c r="P1286" s="111">
        <f t="shared" ca="1" si="272"/>
        <v>87374.409384137718</v>
      </c>
      <c r="Q1286" s="102">
        <f t="shared" ca="1" si="278"/>
        <v>60</v>
      </c>
      <c r="R1286" s="110">
        <f t="shared" ca="1" si="279"/>
        <v>3</v>
      </c>
      <c r="S1286">
        <f t="shared" ca="1" si="273"/>
        <v>347</v>
      </c>
    </row>
    <row r="1287" spans="1:19">
      <c r="A1287" s="49">
        <v>1285</v>
      </c>
      <c r="B1287">
        <v>1</v>
      </c>
      <c r="C1287">
        <v>50</v>
      </c>
      <c r="D1287">
        <v>54</v>
      </c>
      <c r="E1287">
        <v>1500</v>
      </c>
      <c r="F1287">
        <v>1999</v>
      </c>
      <c r="G1287" s="61">
        <f t="shared" ca="1" si="267"/>
        <v>51</v>
      </c>
      <c r="H1287" s="114">
        <f t="shared" ca="1" si="268"/>
        <v>1583</v>
      </c>
      <c r="I1287" s="114" t="str">
        <f t="shared" ca="1" si="274"/>
        <v>Malaysia</v>
      </c>
      <c r="J1287" s="107">
        <f t="shared" ca="1" si="275"/>
        <v>205.79000000000002</v>
      </c>
      <c r="K1287" s="108">
        <f t="shared" ca="1" si="269"/>
        <v>56725.64016009953</v>
      </c>
      <c r="L1287" s="111">
        <f t="shared" ca="1" si="270"/>
        <v>307941.84582577075</v>
      </c>
      <c r="M1287" s="102">
        <f t="shared" ca="1" si="276"/>
        <v>12</v>
      </c>
      <c r="N1287" s="111">
        <f t="shared" ca="1" si="271"/>
        <v>7612.6822178650827</v>
      </c>
      <c r="O1287" s="102">
        <f t="shared" ca="1" si="277"/>
        <v>60</v>
      </c>
      <c r="P1287" s="111">
        <f t="shared" ca="1" si="272"/>
        <v>81289.949638745951</v>
      </c>
      <c r="Q1287" s="102">
        <f t="shared" ca="1" si="278"/>
        <v>84</v>
      </c>
      <c r="R1287" s="110">
        <f t="shared" ca="1" si="279"/>
        <v>7</v>
      </c>
      <c r="S1287">
        <f t="shared" ca="1" si="273"/>
        <v>323</v>
      </c>
    </row>
    <row r="1288" spans="1:19">
      <c r="A1288" s="49">
        <v>1286</v>
      </c>
      <c r="B1288">
        <v>1</v>
      </c>
      <c r="C1288">
        <v>50</v>
      </c>
      <c r="D1288">
        <v>54</v>
      </c>
      <c r="E1288">
        <v>1500</v>
      </c>
      <c r="F1288">
        <v>1999</v>
      </c>
      <c r="G1288" s="61">
        <f t="shared" ca="1" si="267"/>
        <v>50</v>
      </c>
      <c r="H1288" s="114">
        <f t="shared" ca="1" si="268"/>
        <v>1999</v>
      </c>
      <c r="I1288" s="114" t="str">
        <f t="shared" ca="1" si="274"/>
        <v>China</v>
      </c>
      <c r="J1288" s="107">
        <f t="shared" ca="1" si="275"/>
        <v>259.87</v>
      </c>
      <c r="K1288" s="108">
        <f t="shared" ca="1" si="269"/>
        <v>69383.65451330693</v>
      </c>
      <c r="L1288" s="111">
        <f t="shared" ca="1" si="270"/>
        <v>377167.87127888261</v>
      </c>
      <c r="M1288" s="102">
        <f t="shared" ca="1" si="276"/>
        <v>12</v>
      </c>
      <c r="N1288" s="111">
        <f t="shared" ca="1" si="271"/>
        <v>10931.485286222411</v>
      </c>
      <c r="O1288" s="102">
        <f t="shared" ca="1" si="277"/>
        <v>84</v>
      </c>
      <c r="P1288" s="111">
        <f t="shared" ca="1" si="272"/>
        <v>62232.698761015636</v>
      </c>
      <c r="Q1288" s="102">
        <f t="shared" ca="1" si="278"/>
        <v>12</v>
      </c>
      <c r="R1288" s="110">
        <f t="shared" ca="1" si="279"/>
        <v>2</v>
      </c>
      <c r="S1288">
        <f t="shared" ca="1" si="273"/>
        <v>311</v>
      </c>
    </row>
    <row r="1289" spans="1:19">
      <c r="A1289" s="49">
        <v>1287</v>
      </c>
      <c r="B1289">
        <v>1</v>
      </c>
      <c r="C1289">
        <v>50</v>
      </c>
      <c r="D1289">
        <v>54</v>
      </c>
      <c r="E1289">
        <v>1500</v>
      </c>
      <c r="F1289">
        <v>1999</v>
      </c>
      <c r="G1289" s="61">
        <f t="shared" ca="1" si="267"/>
        <v>52</v>
      </c>
      <c r="H1289" s="114">
        <f t="shared" ca="1" si="268"/>
        <v>1722</v>
      </c>
      <c r="I1289" s="114" t="str">
        <f t="shared" ca="1" si="274"/>
        <v>Singapore</v>
      </c>
      <c r="J1289" s="107">
        <f t="shared" ca="1" si="275"/>
        <v>223.86</v>
      </c>
      <c r="K1289" s="108">
        <f t="shared" ca="1" si="269"/>
        <v>63620.209505712897</v>
      </c>
      <c r="L1289" s="111">
        <f t="shared" ca="1" si="270"/>
        <v>683829.27457926213</v>
      </c>
      <c r="M1289" s="102">
        <f t="shared" ca="1" si="276"/>
        <v>120</v>
      </c>
      <c r="N1289" s="111">
        <f t="shared" ca="1" si="271"/>
        <v>7863.6199551949167</v>
      </c>
      <c r="O1289" s="102">
        <f t="shared" ca="1" si="277"/>
        <v>48</v>
      </c>
      <c r="P1289" s="111">
        <f t="shared" ca="1" si="272"/>
        <v>61643.667807600294</v>
      </c>
      <c r="Q1289" s="102">
        <f t="shared" ca="1" si="278"/>
        <v>24</v>
      </c>
      <c r="R1289" s="110">
        <f t="shared" ca="1" si="279"/>
        <v>3</v>
      </c>
      <c r="S1289">
        <f t="shared" ca="1" si="273"/>
        <v>335</v>
      </c>
    </row>
    <row r="1290" spans="1:19">
      <c r="A1290" s="49">
        <v>1288</v>
      </c>
      <c r="B1290">
        <v>1</v>
      </c>
      <c r="C1290">
        <v>50</v>
      </c>
      <c r="D1290">
        <v>54</v>
      </c>
      <c r="E1290">
        <v>1500</v>
      </c>
      <c r="F1290">
        <v>1999</v>
      </c>
      <c r="G1290" s="61">
        <f t="shared" ca="1" si="267"/>
        <v>52</v>
      </c>
      <c r="H1290" s="114">
        <f t="shared" ca="1" si="268"/>
        <v>1946</v>
      </c>
      <c r="I1290" s="114" t="str">
        <f t="shared" ca="1" si="274"/>
        <v>Malaysia</v>
      </c>
      <c r="J1290" s="107">
        <f t="shared" ca="1" si="275"/>
        <v>252.98000000000002</v>
      </c>
      <c r="K1290" s="108">
        <f t="shared" ca="1" si="269"/>
        <v>71896.009116212139</v>
      </c>
      <c r="L1290" s="111">
        <f t="shared" ca="1" si="270"/>
        <v>493696.10378143331</v>
      </c>
      <c r="M1290" s="102">
        <f t="shared" ca="1" si="276"/>
        <v>48</v>
      </c>
      <c r="N1290" s="111">
        <f t="shared" ca="1" si="271"/>
        <v>8886.5298680657997</v>
      </c>
      <c r="O1290" s="102">
        <f t="shared" ca="1" si="277"/>
        <v>48</v>
      </c>
      <c r="P1290" s="111">
        <f t="shared" ca="1" si="272"/>
        <v>69662.356302897897</v>
      </c>
      <c r="Q1290" s="102">
        <f t="shared" ca="1" si="278"/>
        <v>24</v>
      </c>
      <c r="R1290" s="110">
        <f t="shared" ca="1" si="279"/>
        <v>5</v>
      </c>
      <c r="S1290">
        <f t="shared" ca="1" si="273"/>
        <v>335</v>
      </c>
    </row>
    <row r="1291" spans="1:19">
      <c r="A1291" s="49">
        <v>1289</v>
      </c>
      <c r="B1291">
        <v>1</v>
      </c>
      <c r="C1291">
        <v>50</v>
      </c>
      <c r="D1291">
        <v>54</v>
      </c>
      <c r="E1291">
        <v>1500</v>
      </c>
      <c r="F1291">
        <v>1999</v>
      </c>
      <c r="G1291" s="61">
        <f t="shared" ca="1" si="267"/>
        <v>51</v>
      </c>
      <c r="H1291" s="114">
        <f t="shared" ca="1" si="268"/>
        <v>1933</v>
      </c>
      <c r="I1291" s="114" t="str">
        <f t="shared" ca="1" si="274"/>
        <v>Singapore</v>
      </c>
      <c r="J1291" s="107">
        <f t="shared" ca="1" si="275"/>
        <v>251.29000000000002</v>
      </c>
      <c r="K1291" s="108">
        <f t="shared" ca="1" si="269"/>
        <v>69267.632614954127</v>
      </c>
      <c r="L1291" s="111">
        <f t="shared" ca="1" si="270"/>
        <v>477817.45978355454</v>
      </c>
      <c r="M1291" s="102">
        <f t="shared" ca="1" si="276"/>
        <v>48</v>
      </c>
      <c r="N1291" s="111">
        <f t="shared" ca="1" si="271"/>
        <v>13530.09129311839</v>
      </c>
      <c r="O1291" s="102">
        <f t="shared" ca="1" si="277"/>
        <v>120</v>
      </c>
      <c r="P1291" s="111">
        <f t="shared" ca="1" si="272"/>
        <v>106996.4200484899</v>
      </c>
      <c r="Q1291" s="102">
        <f t="shared" ca="1" si="278"/>
        <v>96</v>
      </c>
      <c r="R1291" s="110">
        <f t="shared" ca="1" si="279"/>
        <v>1</v>
      </c>
      <c r="S1291">
        <f t="shared" ca="1" si="273"/>
        <v>323</v>
      </c>
    </row>
    <row r="1292" spans="1:19">
      <c r="A1292" s="49">
        <v>1290</v>
      </c>
      <c r="B1292">
        <v>1</v>
      </c>
      <c r="C1292">
        <v>50</v>
      </c>
      <c r="D1292">
        <v>54</v>
      </c>
      <c r="E1292">
        <v>1500</v>
      </c>
      <c r="F1292">
        <v>1999</v>
      </c>
      <c r="G1292" s="61">
        <f t="shared" ca="1" si="267"/>
        <v>52</v>
      </c>
      <c r="H1292" s="114">
        <f t="shared" ca="1" si="268"/>
        <v>1694</v>
      </c>
      <c r="I1292" s="114" t="str">
        <f t="shared" ca="1" si="274"/>
        <v>Singapore</v>
      </c>
      <c r="J1292" s="107">
        <f t="shared" ca="1" si="275"/>
        <v>220.22</v>
      </c>
      <c r="K1292" s="108">
        <f t="shared" ca="1" si="269"/>
        <v>62585.7345544005</v>
      </c>
      <c r="L1292" s="111">
        <f t="shared" ca="1" si="270"/>
        <v>429764.23422700318</v>
      </c>
      <c r="M1292" s="102">
        <f t="shared" ca="1" si="276"/>
        <v>48</v>
      </c>
      <c r="N1292" s="111">
        <f t="shared" ca="1" si="271"/>
        <v>10461.597655731321</v>
      </c>
      <c r="O1292" s="102">
        <f t="shared" ca="1" si="277"/>
        <v>96</v>
      </c>
      <c r="P1292" s="111">
        <f t="shared" ca="1" si="272"/>
        <v>55988.916144658033</v>
      </c>
      <c r="Q1292" s="102">
        <f t="shared" ca="1" si="278"/>
        <v>12</v>
      </c>
      <c r="R1292" s="110">
        <f t="shared" ca="1" si="279"/>
        <v>7</v>
      </c>
      <c r="S1292">
        <f t="shared" ca="1" si="273"/>
        <v>335</v>
      </c>
    </row>
    <row r="1293" spans="1:19">
      <c r="A1293" s="49">
        <v>1291</v>
      </c>
      <c r="B1293">
        <v>1</v>
      </c>
      <c r="C1293">
        <v>50</v>
      </c>
      <c r="D1293">
        <v>54</v>
      </c>
      <c r="E1293">
        <v>1500</v>
      </c>
      <c r="F1293">
        <v>1999</v>
      </c>
      <c r="G1293" s="61">
        <f t="shared" ca="1" si="267"/>
        <v>50</v>
      </c>
      <c r="H1293" s="114">
        <f t="shared" ca="1" si="268"/>
        <v>1954</v>
      </c>
      <c r="I1293" s="114" t="str">
        <f t="shared" ca="1" si="274"/>
        <v>Singapore</v>
      </c>
      <c r="J1293" s="107">
        <f t="shared" ca="1" si="275"/>
        <v>254.02</v>
      </c>
      <c r="K1293" s="108">
        <f t="shared" ca="1" si="269"/>
        <v>67821.74133016594</v>
      </c>
      <c r="L1293" s="111">
        <f t="shared" ca="1" si="270"/>
        <v>593633.54591958714</v>
      </c>
      <c r="M1293" s="102">
        <f t="shared" ca="1" si="276"/>
        <v>84</v>
      </c>
      <c r="N1293" s="111">
        <f t="shared" ca="1" si="271"/>
        <v>9155.7278678059447</v>
      </c>
      <c r="O1293" s="102">
        <f t="shared" ca="1" si="277"/>
        <v>60</v>
      </c>
      <c r="P1293" s="111">
        <f t="shared" ca="1" si="272"/>
        <v>71619.651150118603</v>
      </c>
      <c r="Q1293" s="102">
        <f t="shared" ca="1" si="278"/>
        <v>36</v>
      </c>
      <c r="R1293" s="110">
        <f t="shared" ca="1" si="279"/>
        <v>6</v>
      </c>
      <c r="S1293">
        <f t="shared" ca="1" si="273"/>
        <v>311</v>
      </c>
    </row>
    <row r="1294" spans="1:19">
      <c r="A1294" s="49">
        <v>1292</v>
      </c>
      <c r="B1294">
        <v>1</v>
      </c>
      <c r="C1294">
        <v>50</v>
      </c>
      <c r="D1294">
        <v>54</v>
      </c>
      <c r="E1294">
        <v>1500</v>
      </c>
      <c r="F1294">
        <v>1999</v>
      </c>
      <c r="G1294" s="61">
        <f t="shared" ca="1" si="267"/>
        <v>51</v>
      </c>
      <c r="H1294" s="114">
        <f t="shared" ca="1" si="268"/>
        <v>1678</v>
      </c>
      <c r="I1294" s="114" t="str">
        <f t="shared" ca="1" si="274"/>
        <v>Singapore</v>
      </c>
      <c r="J1294" s="107">
        <f t="shared" ca="1" si="275"/>
        <v>218.14000000000001</v>
      </c>
      <c r="K1294" s="108">
        <f t="shared" ca="1" si="269"/>
        <v>60129.895254988638</v>
      </c>
      <c r="L1294" s="111">
        <f t="shared" ca="1" si="270"/>
        <v>448307.74063232995</v>
      </c>
      <c r="M1294" s="102">
        <f t="shared" ca="1" si="276"/>
        <v>60</v>
      </c>
      <c r="N1294" s="111">
        <f t="shared" ca="1" si="271"/>
        <v>8713.4006368554765</v>
      </c>
      <c r="O1294" s="102">
        <f t="shared" ca="1" si="277"/>
        <v>72</v>
      </c>
      <c r="P1294" s="111">
        <f t="shared" ca="1" si="272"/>
        <v>58403.604010501454</v>
      </c>
      <c r="Q1294" s="102">
        <f t="shared" ca="1" si="278"/>
        <v>24</v>
      </c>
      <c r="R1294" s="110">
        <f t="shared" ca="1" si="279"/>
        <v>6</v>
      </c>
      <c r="S1294">
        <f t="shared" ca="1" si="273"/>
        <v>323</v>
      </c>
    </row>
    <row r="1295" spans="1:19">
      <c r="A1295" s="49">
        <v>1293</v>
      </c>
      <c r="B1295">
        <v>1</v>
      </c>
      <c r="C1295">
        <v>50</v>
      </c>
      <c r="D1295">
        <v>54</v>
      </c>
      <c r="E1295">
        <v>1500</v>
      </c>
      <c r="F1295">
        <v>1999</v>
      </c>
      <c r="G1295" s="61">
        <f t="shared" ca="1" si="267"/>
        <v>52</v>
      </c>
      <c r="H1295" s="114">
        <f t="shared" ca="1" si="268"/>
        <v>1766</v>
      </c>
      <c r="I1295" s="114" t="str">
        <f t="shared" ca="1" si="274"/>
        <v>Malaysia</v>
      </c>
      <c r="J1295" s="107">
        <f t="shared" ca="1" si="275"/>
        <v>229.58</v>
      </c>
      <c r="K1295" s="108">
        <f t="shared" ca="1" si="269"/>
        <v>65245.813000632406</v>
      </c>
      <c r="L1295" s="111">
        <f t="shared" ca="1" si="270"/>
        <v>483775.70131536538</v>
      </c>
      <c r="M1295" s="102">
        <f t="shared" ca="1" si="276"/>
        <v>60</v>
      </c>
      <c r="N1295" s="111">
        <f t="shared" ca="1" si="271"/>
        <v>12623.440755125197</v>
      </c>
      <c r="O1295" s="102">
        <f t="shared" ca="1" si="277"/>
        <v>120</v>
      </c>
      <c r="P1295" s="111">
        <f t="shared" ca="1" si="272"/>
        <v>58368.610337347163</v>
      </c>
      <c r="Q1295" s="102">
        <f t="shared" ca="1" si="278"/>
        <v>12</v>
      </c>
      <c r="R1295" s="110">
        <f t="shared" ca="1" si="279"/>
        <v>5</v>
      </c>
      <c r="S1295">
        <f t="shared" ca="1" si="273"/>
        <v>335</v>
      </c>
    </row>
    <row r="1296" spans="1:19">
      <c r="A1296" s="49">
        <v>1294</v>
      </c>
      <c r="B1296">
        <v>1</v>
      </c>
      <c r="C1296">
        <v>50</v>
      </c>
      <c r="D1296">
        <v>54</v>
      </c>
      <c r="E1296">
        <v>1500</v>
      </c>
      <c r="F1296">
        <v>1999</v>
      </c>
      <c r="G1296" s="61">
        <f t="shared" ca="1" si="267"/>
        <v>54</v>
      </c>
      <c r="H1296" s="114">
        <f t="shared" ca="1" si="268"/>
        <v>1623</v>
      </c>
      <c r="I1296" s="114" t="str">
        <f t="shared" ca="1" si="274"/>
        <v>China</v>
      </c>
      <c r="J1296" s="107">
        <f t="shared" ca="1" si="275"/>
        <v>210.99</v>
      </c>
      <c r="K1296" s="108">
        <f t="shared" ca="1" si="269"/>
        <v>63503.627954414631</v>
      </c>
      <c r="L1296" s="111">
        <f t="shared" ca="1" si="270"/>
        <v>432490.22212052246</v>
      </c>
      <c r="M1296" s="102">
        <f t="shared" ca="1" si="276"/>
        <v>48</v>
      </c>
      <c r="N1296" s="111">
        <f t="shared" ca="1" si="271"/>
        <v>7784.8239981694041</v>
      </c>
      <c r="O1296" s="102">
        <f t="shared" ca="1" si="277"/>
        <v>48</v>
      </c>
      <c r="P1296" s="111">
        <f t="shared" ca="1" si="272"/>
        <v>89159.144291540855</v>
      </c>
      <c r="Q1296" s="102">
        <f t="shared" ca="1" si="278"/>
        <v>84</v>
      </c>
      <c r="R1296" s="110">
        <f t="shared" ca="1" si="279"/>
        <v>7</v>
      </c>
      <c r="S1296">
        <f t="shared" ca="1" si="273"/>
        <v>359</v>
      </c>
    </row>
    <row r="1297" spans="1:19">
      <c r="A1297" s="49">
        <v>1295</v>
      </c>
      <c r="B1297">
        <v>1</v>
      </c>
      <c r="C1297">
        <v>50</v>
      </c>
      <c r="D1297">
        <v>54</v>
      </c>
      <c r="E1297">
        <v>1500</v>
      </c>
      <c r="F1297">
        <v>1999</v>
      </c>
      <c r="G1297" s="61">
        <f t="shared" ca="1" si="267"/>
        <v>51</v>
      </c>
      <c r="H1297" s="114">
        <f t="shared" ca="1" si="268"/>
        <v>1853</v>
      </c>
      <c r="I1297" s="114" t="str">
        <f t="shared" ca="1" si="274"/>
        <v>China</v>
      </c>
      <c r="J1297" s="107">
        <f t="shared" ca="1" si="275"/>
        <v>240.89000000000001</v>
      </c>
      <c r="K1297" s="108">
        <f t="shared" ca="1" si="269"/>
        <v>66400.891482415944</v>
      </c>
      <c r="L1297" s="111">
        <f t="shared" ca="1" si="270"/>
        <v>621625.56663328107</v>
      </c>
      <c r="M1297" s="102">
        <f t="shared" ca="1" si="276"/>
        <v>96</v>
      </c>
      <c r="N1297" s="111">
        <f t="shared" ca="1" si="271"/>
        <v>12051.370212792364</v>
      </c>
      <c r="O1297" s="102">
        <f t="shared" ca="1" si="277"/>
        <v>108</v>
      </c>
      <c r="P1297" s="111">
        <f t="shared" ca="1" si="272"/>
        <v>59476.740146557342</v>
      </c>
      <c r="Q1297" s="102">
        <f t="shared" ca="1" si="278"/>
        <v>12</v>
      </c>
      <c r="R1297" s="110">
        <f t="shared" ca="1" si="279"/>
        <v>1</v>
      </c>
      <c r="S1297">
        <f t="shared" ca="1" si="273"/>
        <v>323</v>
      </c>
    </row>
    <row r="1298" spans="1:19">
      <c r="A1298" s="49">
        <v>1296</v>
      </c>
      <c r="B1298">
        <v>1</v>
      </c>
      <c r="C1298">
        <v>50</v>
      </c>
      <c r="D1298">
        <v>54</v>
      </c>
      <c r="E1298">
        <v>1500</v>
      </c>
      <c r="F1298">
        <v>1999</v>
      </c>
      <c r="G1298" s="61">
        <f t="shared" ca="1" si="267"/>
        <v>54</v>
      </c>
      <c r="H1298" s="114">
        <f t="shared" ca="1" si="268"/>
        <v>1872</v>
      </c>
      <c r="I1298" s="114" t="str">
        <f t="shared" ca="1" si="274"/>
        <v>Malaysia</v>
      </c>
      <c r="J1298" s="107">
        <f t="shared" ca="1" si="275"/>
        <v>243.36</v>
      </c>
      <c r="K1298" s="108">
        <f t="shared" ca="1" si="269"/>
        <v>73246.328731154776</v>
      </c>
      <c r="L1298" s="111">
        <f t="shared" ca="1" si="270"/>
        <v>498842.69612422562</v>
      </c>
      <c r="M1298" s="102">
        <f t="shared" ca="1" si="276"/>
        <v>48</v>
      </c>
      <c r="N1298" s="111">
        <f t="shared" ca="1" si="271"/>
        <v>7132.0876285431841</v>
      </c>
      <c r="O1298" s="102">
        <f t="shared" ca="1" si="277"/>
        <v>12</v>
      </c>
      <c r="P1298" s="111">
        <f t="shared" ca="1" si="272"/>
        <v>127663.81774000227</v>
      </c>
      <c r="Q1298" s="102">
        <f t="shared" ca="1" si="278"/>
        <v>120</v>
      </c>
      <c r="R1298" s="110">
        <f t="shared" ca="1" si="279"/>
        <v>3</v>
      </c>
      <c r="S1298">
        <f t="shared" ca="1" si="273"/>
        <v>359</v>
      </c>
    </row>
    <row r="1299" spans="1:19">
      <c r="A1299" s="49">
        <v>1297</v>
      </c>
      <c r="B1299">
        <v>1</v>
      </c>
      <c r="C1299">
        <v>50</v>
      </c>
      <c r="D1299">
        <v>54</v>
      </c>
      <c r="E1299">
        <v>1500</v>
      </c>
      <c r="F1299">
        <v>1999</v>
      </c>
      <c r="G1299" s="61">
        <f t="shared" ca="1" si="267"/>
        <v>50</v>
      </c>
      <c r="H1299" s="114">
        <f t="shared" ca="1" si="268"/>
        <v>1682</v>
      </c>
      <c r="I1299" s="114" t="str">
        <f t="shared" ca="1" si="274"/>
        <v>China</v>
      </c>
      <c r="J1299" s="107">
        <f t="shared" ca="1" si="275"/>
        <v>218.66</v>
      </c>
      <c r="K1299" s="108">
        <f t="shared" ca="1" si="269"/>
        <v>58380.843867624928</v>
      </c>
      <c r="L1299" s="111">
        <f t="shared" ca="1" si="270"/>
        <v>437846.41969889688</v>
      </c>
      <c r="M1299" s="102">
        <f t="shared" ca="1" si="276"/>
        <v>60</v>
      </c>
      <c r="N1299" s="111">
        <f t="shared" ca="1" si="271"/>
        <v>8518.2622913653195</v>
      </c>
      <c r="O1299" s="102">
        <f t="shared" ca="1" si="277"/>
        <v>72</v>
      </c>
      <c r="P1299" s="111">
        <f t="shared" ca="1" si="272"/>
        <v>66773.821178180282</v>
      </c>
      <c r="Q1299" s="102">
        <f t="shared" ca="1" si="278"/>
        <v>48</v>
      </c>
      <c r="R1299" s="110">
        <f t="shared" ca="1" si="279"/>
        <v>7</v>
      </c>
      <c r="S1299">
        <f t="shared" ca="1" si="273"/>
        <v>311</v>
      </c>
    </row>
    <row r="1300" spans="1:19">
      <c r="A1300" s="49">
        <v>1298</v>
      </c>
      <c r="B1300">
        <v>1</v>
      </c>
      <c r="C1300">
        <v>50</v>
      </c>
      <c r="D1300">
        <v>54</v>
      </c>
      <c r="E1300">
        <v>1500</v>
      </c>
      <c r="F1300">
        <v>1999</v>
      </c>
      <c r="G1300" s="61">
        <f t="shared" ca="1" si="267"/>
        <v>51</v>
      </c>
      <c r="H1300" s="114">
        <f t="shared" ca="1" si="268"/>
        <v>1667</v>
      </c>
      <c r="I1300" s="114" t="str">
        <f t="shared" ca="1" si="274"/>
        <v>Singapore</v>
      </c>
      <c r="J1300" s="107">
        <f t="shared" ca="1" si="275"/>
        <v>216.71</v>
      </c>
      <c r="K1300" s="108">
        <f t="shared" ca="1" si="269"/>
        <v>59735.718349264629</v>
      </c>
      <c r="L1300" s="111">
        <f t="shared" ca="1" si="270"/>
        <v>445368.89370327408</v>
      </c>
      <c r="M1300" s="102">
        <f t="shared" ca="1" si="276"/>
        <v>60</v>
      </c>
      <c r="N1300" s="111">
        <f t="shared" ca="1" si="271"/>
        <v>10841.680596181799</v>
      </c>
      <c r="O1300" s="102">
        <f t="shared" ca="1" si="277"/>
        <v>108</v>
      </c>
      <c r="P1300" s="111">
        <f t="shared" ca="1" si="272"/>
        <v>106958.64978526984</v>
      </c>
      <c r="Q1300" s="102">
        <f t="shared" ca="1" si="278"/>
        <v>120</v>
      </c>
      <c r="R1300" s="110">
        <f t="shared" ca="1" si="279"/>
        <v>7</v>
      </c>
      <c r="S1300">
        <f t="shared" ca="1" si="273"/>
        <v>323</v>
      </c>
    </row>
    <row r="1301" spans="1:19">
      <c r="A1301" s="49">
        <v>1299</v>
      </c>
      <c r="B1301">
        <v>0</v>
      </c>
      <c r="C1301">
        <v>50</v>
      </c>
      <c r="D1301">
        <v>54</v>
      </c>
      <c r="E1301">
        <v>1500</v>
      </c>
      <c r="F1301">
        <v>1999</v>
      </c>
      <c r="G1301" s="61">
        <f t="shared" ca="1" si="267"/>
        <v>52</v>
      </c>
      <c r="H1301" s="114">
        <f t="shared" ca="1" si="268"/>
        <v>1773</v>
      </c>
      <c r="I1301" s="114" t="str">
        <f t="shared" ca="1" si="274"/>
        <v>Singapore</v>
      </c>
      <c r="J1301" s="107">
        <f t="shared" ca="1" si="275"/>
        <v>230.49</v>
      </c>
      <c r="K1301" s="108">
        <f t="shared" ca="1" si="269"/>
        <v>65504.431738460495</v>
      </c>
      <c r="L1301" s="111">
        <f t="shared" ca="1" si="270"/>
        <v>654676.51663726266</v>
      </c>
      <c r="M1301" s="102">
        <f t="shared" ca="1" si="276"/>
        <v>108</v>
      </c>
      <c r="N1301" s="111">
        <f t="shared" ca="1" si="271"/>
        <v>10949.47617686637</v>
      </c>
      <c r="O1301" s="102">
        <f t="shared" ca="1" si="277"/>
        <v>96</v>
      </c>
      <c r="P1301" s="111">
        <f t="shared" ca="1" si="272"/>
        <v>93190.529379481901</v>
      </c>
      <c r="Q1301" s="102">
        <f t="shared" ca="1" si="278"/>
        <v>84</v>
      </c>
      <c r="R1301" s="110">
        <f t="shared" ca="1" si="279"/>
        <v>4</v>
      </c>
      <c r="S1301">
        <f t="shared" ca="1" si="273"/>
        <v>335</v>
      </c>
    </row>
    <row r="1302" spans="1:19">
      <c r="A1302" s="49">
        <v>1300</v>
      </c>
      <c r="B1302">
        <v>0</v>
      </c>
      <c r="C1302">
        <v>50</v>
      </c>
      <c r="D1302">
        <v>54</v>
      </c>
      <c r="E1302">
        <v>1500</v>
      </c>
      <c r="F1302">
        <v>1999</v>
      </c>
      <c r="G1302" s="61">
        <f t="shared" ca="1" si="267"/>
        <v>54</v>
      </c>
      <c r="H1302" s="114">
        <f t="shared" ca="1" si="268"/>
        <v>1641</v>
      </c>
      <c r="I1302" s="114" t="str">
        <f t="shared" ca="1" si="274"/>
        <v>China</v>
      </c>
      <c r="J1302" s="107">
        <f t="shared" ca="1" si="275"/>
        <v>213.33</v>
      </c>
      <c r="K1302" s="108">
        <f t="shared" ca="1" si="269"/>
        <v>64207.919576829583</v>
      </c>
      <c r="L1302" s="111">
        <f t="shared" ca="1" si="270"/>
        <v>375398.98239276931</v>
      </c>
      <c r="M1302" s="102">
        <f t="shared" ca="1" si="276"/>
        <v>24</v>
      </c>
      <c r="N1302" s="111">
        <f t="shared" ca="1" si="271"/>
        <v>8484.254995089399</v>
      </c>
      <c r="O1302" s="102">
        <f t="shared" ca="1" si="277"/>
        <v>60</v>
      </c>
      <c r="P1302" s="111">
        <f t="shared" ca="1" si="272"/>
        <v>111910.42997400841</v>
      </c>
      <c r="Q1302" s="102">
        <f t="shared" ca="1" si="278"/>
        <v>120</v>
      </c>
      <c r="R1302" s="110">
        <f t="shared" ca="1" si="279"/>
        <v>2</v>
      </c>
      <c r="S1302">
        <f t="shared" ca="1" si="273"/>
        <v>359</v>
      </c>
    </row>
    <row r="1303" spans="1:19">
      <c r="A1303" s="49">
        <v>1301</v>
      </c>
      <c r="B1303">
        <v>0</v>
      </c>
      <c r="C1303">
        <v>50</v>
      </c>
      <c r="D1303">
        <v>54</v>
      </c>
      <c r="E1303">
        <v>1500</v>
      </c>
      <c r="F1303">
        <v>1999</v>
      </c>
      <c r="G1303" s="61">
        <f t="shared" ca="1" si="267"/>
        <v>53</v>
      </c>
      <c r="H1303" s="114">
        <f t="shared" ca="1" si="268"/>
        <v>1630</v>
      </c>
      <c r="I1303" s="114" t="str">
        <f t="shared" ca="1" si="274"/>
        <v>Singapore</v>
      </c>
      <c r="J1303" s="107">
        <f t="shared" ca="1" si="275"/>
        <v>211.9</v>
      </c>
      <c r="K1303" s="108">
        <f t="shared" ca="1" si="269"/>
        <v>62010.352230957338</v>
      </c>
      <c r="L1303" s="111">
        <f t="shared" ca="1" si="270"/>
        <v>614642.57343574753</v>
      </c>
      <c r="M1303" s="102">
        <f t="shared" ca="1" si="276"/>
        <v>108</v>
      </c>
      <c r="N1303" s="111">
        <f t="shared" ca="1" si="271"/>
        <v>11890.408666356585</v>
      </c>
      <c r="O1303" s="102">
        <f t="shared" ca="1" si="277"/>
        <v>120</v>
      </c>
      <c r="P1303" s="111">
        <f t="shared" ca="1" si="272"/>
        <v>108995.41277493538</v>
      </c>
      <c r="Q1303" s="102">
        <f t="shared" ca="1" si="278"/>
        <v>120</v>
      </c>
      <c r="R1303" s="110">
        <f t="shared" ca="1" si="279"/>
        <v>3</v>
      </c>
      <c r="S1303">
        <f t="shared" ca="1" si="273"/>
        <v>347</v>
      </c>
    </row>
    <row r="1304" spans="1:19">
      <c r="A1304" s="49">
        <v>1302</v>
      </c>
      <c r="B1304">
        <v>0</v>
      </c>
      <c r="C1304">
        <v>50</v>
      </c>
      <c r="D1304">
        <v>54</v>
      </c>
      <c r="E1304">
        <v>1500</v>
      </c>
      <c r="F1304">
        <v>1999</v>
      </c>
      <c r="G1304" s="61">
        <f t="shared" ca="1" si="267"/>
        <v>53</v>
      </c>
      <c r="H1304" s="114">
        <f t="shared" ca="1" si="268"/>
        <v>1565</v>
      </c>
      <c r="I1304" s="114" t="str">
        <f t="shared" ca="1" si="274"/>
        <v>China</v>
      </c>
      <c r="J1304" s="107">
        <f t="shared" ca="1" si="275"/>
        <v>203.45000000000002</v>
      </c>
      <c r="K1304" s="108">
        <f t="shared" ca="1" si="269"/>
        <v>59537.546773894632</v>
      </c>
      <c r="L1304" s="111">
        <f t="shared" ca="1" si="270"/>
        <v>509859.78375627374</v>
      </c>
      <c r="M1304" s="102">
        <f t="shared" ca="1" si="276"/>
        <v>84</v>
      </c>
      <c r="N1304" s="111">
        <f t="shared" ca="1" si="271"/>
        <v>7905.243571971414</v>
      </c>
      <c r="O1304" s="102">
        <f t="shared" ca="1" si="277"/>
        <v>60</v>
      </c>
      <c r="P1304" s="111">
        <f t="shared" ca="1" si="272"/>
        <v>90539.619277477468</v>
      </c>
      <c r="Q1304" s="102">
        <f t="shared" ca="1" si="278"/>
        <v>96</v>
      </c>
      <c r="R1304" s="110">
        <f t="shared" ca="1" si="279"/>
        <v>5</v>
      </c>
      <c r="S1304">
        <f t="shared" ca="1" si="273"/>
        <v>347</v>
      </c>
    </row>
    <row r="1305" spans="1:19">
      <c r="A1305" s="49">
        <v>1303</v>
      </c>
      <c r="B1305">
        <v>0</v>
      </c>
      <c r="C1305">
        <v>50</v>
      </c>
      <c r="D1305">
        <v>54</v>
      </c>
      <c r="E1305">
        <v>1500</v>
      </c>
      <c r="F1305">
        <v>1999</v>
      </c>
      <c r="G1305" s="61">
        <f t="shared" ca="1" si="267"/>
        <v>50</v>
      </c>
      <c r="H1305" s="114">
        <f t="shared" ca="1" si="268"/>
        <v>1744</v>
      </c>
      <c r="I1305" s="114" t="str">
        <f t="shared" ca="1" si="274"/>
        <v>Malaysia</v>
      </c>
      <c r="J1305" s="107">
        <f t="shared" ca="1" si="275"/>
        <v>226.72</v>
      </c>
      <c r="K1305" s="108">
        <f t="shared" ca="1" si="269"/>
        <v>60532.813142174724</v>
      </c>
      <c r="L1305" s="111">
        <f t="shared" ca="1" si="270"/>
        <v>453985.82399219746</v>
      </c>
      <c r="M1305" s="102">
        <f t="shared" ca="1" si="276"/>
        <v>60</v>
      </c>
      <c r="N1305" s="111">
        <f t="shared" ca="1" si="271"/>
        <v>8171.7448318595543</v>
      </c>
      <c r="O1305" s="102">
        <f t="shared" ca="1" si="277"/>
        <v>60</v>
      </c>
      <c r="P1305" s="111">
        <f t="shared" ca="1" si="272"/>
        <v>87422.717079744325</v>
      </c>
      <c r="Q1305" s="102">
        <f t="shared" ca="1" si="278"/>
        <v>84</v>
      </c>
      <c r="R1305" s="110">
        <f t="shared" ca="1" si="279"/>
        <v>4</v>
      </c>
      <c r="S1305">
        <f t="shared" ca="1" si="273"/>
        <v>311</v>
      </c>
    </row>
    <row r="1306" spans="1:19">
      <c r="A1306" s="49">
        <v>1304</v>
      </c>
      <c r="B1306">
        <v>0</v>
      </c>
      <c r="C1306">
        <v>50</v>
      </c>
      <c r="D1306">
        <v>54</v>
      </c>
      <c r="E1306">
        <v>1500</v>
      </c>
      <c r="F1306">
        <v>1999</v>
      </c>
      <c r="G1306" s="61">
        <f t="shared" ca="1" si="267"/>
        <v>53</v>
      </c>
      <c r="H1306" s="114">
        <f t="shared" ca="1" si="268"/>
        <v>1570</v>
      </c>
      <c r="I1306" s="114" t="str">
        <f t="shared" ca="1" si="274"/>
        <v>Singapore</v>
      </c>
      <c r="J1306" s="107">
        <f t="shared" ca="1" si="275"/>
        <v>204.1</v>
      </c>
      <c r="K1306" s="108">
        <f t="shared" ca="1" si="269"/>
        <v>59727.762578284062</v>
      </c>
      <c r="L1306" s="111">
        <f t="shared" ca="1" si="270"/>
        <v>408398.30282204598</v>
      </c>
      <c r="M1306" s="102">
        <f t="shared" ca="1" si="276"/>
        <v>48</v>
      </c>
      <c r="N1306" s="111">
        <f t="shared" ca="1" si="271"/>
        <v>9908.6054440178632</v>
      </c>
      <c r="O1306" s="102">
        <f t="shared" ca="1" si="277"/>
        <v>96</v>
      </c>
      <c r="P1306" s="111">
        <f t="shared" ca="1" si="272"/>
        <v>67385.719965637589</v>
      </c>
      <c r="Q1306" s="102">
        <f t="shared" ca="1" si="278"/>
        <v>48</v>
      </c>
      <c r="R1306" s="110">
        <f t="shared" ca="1" si="279"/>
        <v>4</v>
      </c>
      <c r="S1306">
        <f t="shared" ca="1" si="273"/>
        <v>347</v>
      </c>
    </row>
    <row r="1307" spans="1:19">
      <c r="A1307" s="49">
        <v>1305</v>
      </c>
      <c r="B1307">
        <v>0</v>
      </c>
      <c r="C1307">
        <v>50</v>
      </c>
      <c r="D1307">
        <v>54</v>
      </c>
      <c r="E1307">
        <v>1500</v>
      </c>
      <c r="F1307">
        <v>1999</v>
      </c>
      <c r="G1307" s="61">
        <f t="shared" ca="1" si="267"/>
        <v>50</v>
      </c>
      <c r="H1307" s="114">
        <f t="shared" ca="1" si="268"/>
        <v>1993</v>
      </c>
      <c r="I1307" s="114" t="str">
        <f t="shared" ca="1" si="274"/>
        <v>Singapore</v>
      </c>
      <c r="J1307" s="107">
        <f t="shared" ca="1" si="275"/>
        <v>259.09000000000003</v>
      </c>
      <c r="K1307" s="108">
        <f t="shared" ca="1" si="269"/>
        <v>69175.399422221453</v>
      </c>
      <c r="L1307" s="111">
        <f t="shared" ca="1" si="270"/>
        <v>518803.75413787249</v>
      </c>
      <c r="M1307" s="102">
        <f t="shared" ca="1" si="276"/>
        <v>60</v>
      </c>
      <c r="N1307" s="111">
        <f t="shared" ca="1" si="271"/>
        <v>10093.279873181382</v>
      </c>
      <c r="O1307" s="102">
        <f t="shared" ca="1" si="277"/>
        <v>72</v>
      </c>
      <c r="P1307" s="111">
        <f t="shared" ca="1" si="272"/>
        <v>79120.2292557154</v>
      </c>
      <c r="Q1307" s="102">
        <f t="shared" ca="1" si="278"/>
        <v>48</v>
      </c>
      <c r="R1307" s="110">
        <f t="shared" ca="1" si="279"/>
        <v>6</v>
      </c>
      <c r="S1307">
        <f t="shared" ca="1" si="273"/>
        <v>311</v>
      </c>
    </row>
    <row r="1308" spans="1:19">
      <c r="A1308" s="49">
        <v>1306</v>
      </c>
      <c r="B1308">
        <v>0</v>
      </c>
      <c r="C1308">
        <v>50</v>
      </c>
      <c r="D1308">
        <v>54</v>
      </c>
      <c r="E1308">
        <v>1500</v>
      </c>
      <c r="F1308">
        <v>1999</v>
      </c>
      <c r="G1308" s="61">
        <f t="shared" ca="1" si="267"/>
        <v>50</v>
      </c>
      <c r="H1308" s="114">
        <f t="shared" ca="1" si="268"/>
        <v>1569</v>
      </c>
      <c r="I1308" s="114" t="str">
        <f t="shared" ca="1" si="274"/>
        <v>Singapore</v>
      </c>
      <c r="J1308" s="107">
        <f t="shared" ca="1" si="275"/>
        <v>203.97</v>
      </c>
      <c r="K1308" s="108">
        <f t="shared" ca="1" si="269"/>
        <v>54458.706318848701</v>
      </c>
      <c r="L1308" s="111">
        <f t="shared" ca="1" si="270"/>
        <v>348535.19634792989</v>
      </c>
      <c r="M1308" s="102">
        <f t="shared" ca="1" si="276"/>
        <v>36</v>
      </c>
      <c r="N1308" s="111">
        <f t="shared" ca="1" si="271"/>
        <v>6273.6335342627372</v>
      </c>
      <c r="O1308" s="102">
        <f t="shared" ca="1" si="277"/>
        <v>36</v>
      </c>
      <c r="P1308" s="111">
        <f t="shared" ca="1" si="272"/>
        <v>67391.123878566548</v>
      </c>
      <c r="Q1308" s="102">
        <f t="shared" ca="1" si="278"/>
        <v>60</v>
      </c>
      <c r="R1308" s="110">
        <f t="shared" ca="1" si="279"/>
        <v>2</v>
      </c>
      <c r="S1308">
        <f t="shared" ca="1" si="273"/>
        <v>311</v>
      </c>
    </row>
    <row r="1309" spans="1:19">
      <c r="A1309" s="49">
        <v>1307</v>
      </c>
      <c r="B1309">
        <v>0</v>
      </c>
      <c r="C1309">
        <v>50</v>
      </c>
      <c r="D1309">
        <v>54</v>
      </c>
      <c r="E1309">
        <v>1500</v>
      </c>
      <c r="F1309">
        <v>1999</v>
      </c>
      <c r="G1309" s="61">
        <f t="shared" ca="1" si="267"/>
        <v>51</v>
      </c>
      <c r="H1309" s="114">
        <f t="shared" ca="1" si="268"/>
        <v>1533</v>
      </c>
      <c r="I1309" s="114" t="str">
        <f t="shared" ca="1" si="274"/>
        <v>Singapore</v>
      </c>
      <c r="J1309" s="107">
        <f t="shared" ca="1" si="275"/>
        <v>199.29000000000002</v>
      </c>
      <c r="K1309" s="108">
        <f t="shared" ca="1" si="269"/>
        <v>54933.926952263158</v>
      </c>
      <c r="L1309" s="111">
        <f t="shared" ca="1" si="270"/>
        <v>298215.31879400281</v>
      </c>
      <c r="M1309" s="102">
        <f t="shared" ca="1" si="276"/>
        <v>12</v>
      </c>
      <c r="N1309" s="111">
        <f t="shared" ca="1" si="271"/>
        <v>7960.4548130509211</v>
      </c>
      <c r="O1309" s="102">
        <f t="shared" ca="1" si="277"/>
        <v>72</v>
      </c>
      <c r="P1309" s="111">
        <f t="shared" ca="1" si="272"/>
        <v>72970.835786300115</v>
      </c>
      <c r="Q1309" s="102">
        <f t="shared" ca="1" si="278"/>
        <v>72</v>
      </c>
      <c r="R1309" s="110">
        <f t="shared" ca="1" si="279"/>
        <v>1</v>
      </c>
      <c r="S1309">
        <f t="shared" ca="1" si="273"/>
        <v>323</v>
      </c>
    </row>
    <row r="1310" spans="1:19">
      <c r="A1310" s="49">
        <v>1308</v>
      </c>
      <c r="B1310">
        <v>0</v>
      </c>
      <c r="C1310">
        <v>50</v>
      </c>
      <c r="D1310">
        <v>54</v>
      </c>
      <c r="E1310">
        <v>1500</v>
      </c>
      <c r="F1310">
        <v>1999</v>
      </c>
      <c r="G1310" s="61">
        <f t="shared" ca="1" si="267"/>
        <v>50</v>
      </c>
      <c r="H1310" s="114">
        <f t="shared" ca="1" si="268"/>
        <v>1869</v>
      </c>
      <c r="I1310" s="114" t="str">
        <f t="shared" ca="1" si="274"/>
        <v>China</v>
      </c>
      <c r="J1310" s="107">
        <f t="shared" ca="1" si="275"/>
        <v>242.97</v>
      </c>
      <c r="K1310" s="108">
        <f t="shared" ca="1" si="269"/>
        <v>64871.460873121876</v>
      </c>
      <c r="L1310" s="111">
        <f t="shared" ca="1" si="270"/>
        <v>449682.09484386892</v>
      </c>
      <c r="M1310" s="102">
        <f t="shared" ca="1" si="276"/>
        <v>48</v>
      </c>
      <c r="N1310" s="111">
        <f t="shared" ca="1" si="271"/>
        <v>7473.1810551542749</v>
      </c>
      <c r="O1310" s="102">
        <f t="shared" ca="1" si="277"/>
        <v>36</v>
      </c>
      <c r="P1310" s="111">
        <f t="shared" ca="1" si="272"/>
        <v>86765.237043291549</v>
      </c>
      <c r="Q1310" s="102">
        <f t="shared" ca="1" si="278"/>
        <v>72</v>
      </c>
      <c r="R1310" s="110">
        <f t="shared" ca="1" si="279"/>
        <v>5</v>
      </c>
      <c r="S1310">
        <f t="shared" ca="1" si="273"/>
        <v>311</v>
      </c>
    </row>
    <row r="1311" spans="1:19">
      <c r="A1311" s="49">
        <v>1309</v>
      </c>
      <c r="B1311">
        <v>0</v>
      </c>
      <c r="C1311">
        <v>50</v>
      </c>
      <c r="D1311">
        <v>54</v>
      </c>
      <c r="E1311">
        <v>1500</v>
      </c>
      <c r="F1311">
        <v>1999</v>
      </c>
      <c r="G1311" s="61">
        <f t="shared" ca="1" si="267"/>
        <v>51</v>
      </c>
      <c r="H1311" s="114">
        <f t="shared" ca="1" si="268"/>
        <v>1649</v>
      </c>
      <c r="I1311" s="114" t="str">
        <f t="shared" ca="1" si="274"/>
        <v>Singapore</v>
      </c>
      <c r="J1311" s="107">
        <f t="shared" ca="1" si="275"/>
        <v>214.37</v>
      </c>
      <c r="K1311" s="108">
        <f t="shared" ca="1" si="269"/>
        <v>59090.701594443541</v>
      </c>
      <c r="L1311" s="111">
        <f t="shared" ca="1" si="270"/>
        <v>320780.86150770425</v>
      </c>
      <c r="M1311" s="102">
        <f t="shared" ca="1" si="276"/>
        <v>12</v>
      </c>
      <c r="N1311" s="111">
        <f t="shared" ca="1" si="271"/>
        <v>9957.4150398321872</v>
      </c>
      <c r="O1311" s="102">
        <f t="shared" ca="1" si="277"/>
        <v>96</v>
      </c>
      <c r="P1311" s="111">
        <f t="shared" ca="1" si="272"/>
        <v>78492.438494200193</v>
      </c>
      <c r="Q1311" s="102">
        <f t="shared" ca="1" si="278"/>
        <v>72</v>
      </c>
      <c r="R1311" s="110">
        <f t="shared" ca="1" si="279"/>
        <v>6</v>
      </c>
      <c r="S1311">
        <f t="shared" ca="1" si="273"/>
        <v>323</v>
      </c>
    </row>
    <row r="1312" spans="1:19">
      <c r="A1312" s="49">
        <v>1310</v>
      </c>
      <c r="B1312">
        <v>0</v>
      </c>
      <c r="C1312">
        <v>50</v>
      </c>
      <c r="D1312">
        <v>54</v>
      </c>
      <c r="E1312">
        <v>1500</v>
      </c>
      <c r="F1312">
        <v>1999</v>
      </c>
      <c r="G1312" s="61">
        <f t="shared" ca="1" si="267"/>
        <v>51</v>
      </c>
      <c r="H1312" s="114">
        <f t="shared" ca="1" si="268"/>
        <v>1673</v>
      </c>
      <c r="I1312" s="114" t="str">
        <f t="shared" ca="1" si="274"/>
        <v>China</v>
      </c>
      <c r="J1312" s="107">
        <f t="shared" ca="1" si="275"/>
        <v>217.49</v>
      </c>
      <c r="K1312" s="108">
        <f t="shared" ca="1" si="269"/>
        <v>59950.723934205002</v>
      </c>
      <c r="L1312" s="111">
        <f t="shared" ca="1" si="270"/>
        <v>446971.90111912275</v>
      </c>
      <c r="M1312" s="102">
        <f t="shared" ca="1" si="276"/>
        <v>60</v>
      </c>
      <c r="N1312" s="111">
        <f t="shared" ca="1" si="271"/>
        <v>10102.337999781234</v>
      </c>
      <c r="O1312" s="102">
        <f t="shared" ca="1" si="277"/>
        <v>96</v>
      </c>
      <c r="P1312" s="111">
        <f t="shared" ca="1" si="272"/>
        <v>63068.613434382394</v>
      </c>
      <c r="Q1312" s="102">
        <f t="shared" ca="1" si="278"/>
        <v>36</v>
      </c>
      <c r="R1312" s="110">
        <f t="shared" ca="1" si="279"/>
        <v>3</v>
      </c>
      <c r="S1312">
        <f t="shared" ca="1" si="273"/>
        <v>323</v>
      </c>
    </row>
    <row r="1313" spans="1:19">
      <c r="A1313" s="49">
        <v>1311</v>
      </c>
      <c r="B1313">
        <v>0</v>
      </c>
      <c r="C1313">
        <v>50</v>
      </c>
      <c r="D1313">
        <v>54</v>
      </c>
      <c r="E1313">
        <v>1500</v>
      </c>
      <c r="F1313">
        <v>1999</v>
      </c>
      <c r="G1313" s="61">
        <f t="shared" ca="1" si="267"/>
        <v>50</v>
      </c>
      <c r="H1313" s="114">
        <f t="shared" ca="1" si="268"/>
        <v>1772</v>
      </c>
      <c r="I1313" s="114" t="str">
        <f t="shared" ca="1" si="274"/>
        <v>China</v>
      </c>
      <c r="J1313" s="107">
        <f t="shared" ca="1" si="275"/>
        <v>230.36</v>
      </c>
      <c r="K1313" s="108">
        <f t="shared" ca="1" si="269"/>
        <v>61504.670233906887</v>
      </c>
      <c r="L1313" s="111">
        <f t="shared" ca="1" si="270"/>
        <v>426343.85878188105</v>
      </c>
      <c r="M1313" s="102">
        <f t="shared" ca="1" si="276"/>
        <v>48</v>
      </c>
      <c r="N1313" s="111">
        <f t="shared" ca="1" si="271"/>
        <v>8302.9425699857402</v>
      </c>
      <c r="O1313" s="102">
        <f t="shared" ca="1" si="277"/>
        <v>60</v>
      </c>
      <c r="P1313" s="111">
        <f t="shared" ca="1" si="272"/>
        <v>88826.292812675994</v>
      </c>
      <c r="Q1313" s="102">
        <f t="shared" ca="1" si="278"/>
        <v>84</v>
      </c>
      <c r="R1313" s="110">
        <f t="shared" ca="1" si="279"/>
        <v>5</v>
      </c>
      <c r="S1313">
        <f t="shared" ca="1" si="273"/>
        <v>311</v>
      </c>
    </row>
    <row r="1314" spans="1:19">
      <c r="A1314" s="49">
        <v>1312</v>
      </c>
      <c r="B1314">
        <v>1</v>
      </c>
      <c r="C1314">
        <v>50</v>
      </c>
      <c r="D1314">
        <v>54</v>
      </c>
      <c r="E1314">
        <v>2000</v>
      </c>
      <c r="F1314">
        <v>2499</v>
      </c>
      <c r="G1314" s="61">
        <f t="shared" ca="1" si="267"/>
        <v>52</v>
      </c>
      <c r="H1314" s="114">
        <f t="shared" ca="1" si="268"/>
        <v>2125</v>
      </c>
      <c r="I1314" s="114" t="str">
        <f t="shared" ca="1" si="274"/>
        <v>Singapore</v>
      </c>
      <c r="J1314" s="107">
        <f t="shared" ca="1" si="275"/>
        <v>276.25</v>
      </c>
      <c r="K1314" s="108">
        <f t="shared" ca="1" si="269"/>
        <v>78509.259697816451</v>
      </c>
      <c r="L1314" s="111">
        <f t="shared" ca="1" si="270"/>
        <v>729073.03615469811</v>
      </c>
      <c r="M1314" s="102">
        <f t="shared" ca="1" si="276"/>
        <v>96</v>
      </c>
      <c r="N1314" s="111">
        <f t="shared" ca="1" si="271"/>
        <v>10478.154346156694</v>
      </c>
      <c r="O1314" s="102">
        <f t="shared" ca="1" si="277"/>
        <v>60</v>
      </c>
      <c r="P1314" s="111">
        <f t="shared" ca="1" si="272"/>
        <v>82301.591682748287</v>
      </c>
      <c r="Q1314" s="102">
        <f t="shared" ca="1" si="278"/>
        <v>36</v>
      </c>
      <c r="R1314" s="110">
        <f t="shared" ca="1" si="279"/>
        <v>1</v>
      </c>
      <c r="S1314">
        <f t="shared" ca="1" si="273"/>
        <v>335</v>
      </c>
    </row>
    <row r="1315" spans="1:19">
      <c r="A1315" s="49">
        <v>1313</v>
      </c>
      <c r="B1315">
        <v>1</v>
      </c>
      <c r="C1315">
        <v>50</v>
      </c>
      <c r="D1315">
        <v>54</v>
      </c>
      <c r="E1315">
        <v>2000</v>
      </c>
      <c r="F1315">
        <v>2499</v>
      </c>
      <c r="G1315" s="61">
        <f t="shared" ca="1" si="267"/>
        <v>54</v>
      </c>
      <c r="H1315" s="114">
        <f t="shared" ca="1" si="268"/>
        <v>2233</v>
      </c>
      <c r="I1315" s="114" t="str">
        <f t="shared" ca="1" si="274"/>
        <v>China</v>
      </c>
      <c r="J1315" s="107">
        <f t="shared" ca="1" si="275"/>
        <v>290.29000000000002</v>
      </c>
      <c r="K1315" s="108">
        <f t="shared" ca="1" si="269"/>
        <v>87371.288491810148</v>
      </c>
      <c r="L1315" s="111">
        <f t="shared" ca="1" si="270"/>
        <v>859299.93903968506</v>
      </c>
      <c r="M1315" s="102">
        <f t="shared" ca="1" si="276"/>
        <v>108</v>
      </c>
      <c r="N1315" s="111">
        <f t="shared" ca="1" si="271"/>
        <v>10710.728273513418</v>
      </c>
      <c r="O1315" s="102">
        <f t="shared" ca="1" si="277"/>
        <v>48</v>
      </c>
      <c r="P1315" s="111">
        <f t="shared" ca="1" si="272"/>
        <v>91009.907130661581</v>
      </c>
      <c r="Q1315" s="102">
        <f t="shared" ca="1" si="278"/>
        <v>36</v>
      </c>
      <c r="R1315" s="110">
        <f t="shared" ca="1" si="279"/>
        <v>3</v>
      </c>
      <c r="S1315">
        <f t="shared" ca="1" si="273"/>
        <v>359</v>
      </c>
    </row>
    <row r="1316" spans="1:19">
      <c r="A1316" s="49">
        <v>1314</v>
      </c>
      <c r="B1316">
        <v>1</v>
      </c>
      <c r="C1316">
        <v>50</v>
      </c>
      <c r="D1316">
        <v>54</v>
      </c>
      <c r="E1316">
        <v>2000</v>
      </c>
      <c r="F1316">
        <v>2499</v>
      </c>
      <c r="G1316" s="61">
        <f t="shared" ca="1" si="267"/>
        <v>50</v>
      </c>
      <c r="H1316" s="114">
        <f t="shared" ca="1" si="268"/>
        <v>2048</v>
      </c>
      <c r="I1316" s="114" t="str">
        <f t="shared" ca="1" si="274"/>
        <v>Singapore</v>
      </c>
      <c r="J1316" s="107">
        <f t="shared" ca="1" si="275"/>
        <v>266.24</v>
      </c>
      <c r="K1316" s="108">
        <f t="shared" ca="1" si="269"/>
        <v>71084.404423838205</v>
      </c>
      <c r="L1316" s="111">
        <f t="shared" ca="1" si="270"/>
        <v>576212.21999987378</v>
      </c>
      <c r="M1316" s="102">
        <f t="shared" ca="1" si="276"/>
        <v>72</v>
      </c>
      <c r="N1316" s="111">
        <f t="shared" ca="1" si="271"/>
        <v>10371.819959997727</v>
      </c>
      <c r="O1316" s="102">
        <f t="shared" ca="1" si="277"/>
        <v>72</v>
      </c>
      <c r="P1316" s="111">
        <f t="shared" ca="1" si="272"/>
        <v>102661.53932300251</v>
      </c>
      <c r="Q1316" s="102">
        <f t="shared" ca="1" si="278"/>
        <v>84</v>
      </c>
      <c r="R1316" s="110">
        <f t="shared" ca="1" si="279"/>
        <v>4</v>
      </c>
      <c r="S1316">
        <f t="shared" ca="1" si="273"/>
        <v>311</v>
      </c>
    </row>
    <row r="1317" spans="1:19">
      <c r="A1317" s="49">
        <v>1315</v>
      </c>
      <c r="B1317">
        <v>1</v>
      </c>
      <c r="C1317">
        <v>50</v>
      </c>
      <c r="D1317">
        <v>54</v>
      </c>
      <c r="E1317">
        <v>2000</v>
      </c>
      <c r="F1317">
        <v>2499</v>
      </c>
      <c r="G1317" s="61">
        <f t="shared" ca="1" si="267"/>
        <v>50</v>
      </c>
      <c r="H1317" s="114">
        <f t="shared" ca="1" si="268"/>
        <v>2352</v>
      </c>
      <c r="I1317" s="114" t="str">
        <f t="shared" ca="1" si="274"/>
        <v>China</v>
      </c>
      <c r="J1317" s="107">
        <f t="shared" ca="1" si="275"/>
        <v>305.76</v>
      </c>
      <c r="K1317" s="108">
        <f t="shared" ca="1" si="269"/>
        <v>81635.995705501686</v>
      </c>
      <c r="L1317" s="111">
        <f t="shared" ca="1" si="270"/>
        <v>830932.69294713519</v>
      </c>
      <c r="M1317" s="102">
        <f t="shared" ca="1" si="276"/>
        <v>108</v>
      </c>
      <c r="N1317" s="111">
        <f t="shared" ca="1" si="271"/>
        <v>16109.254149128254</v>
      </c>
      <c r="O1317" s="102">
        <f t="shared" ca="1" si="277"/>
        <v>120</v>
      </c>
      <c r="P1317" s="111">
        <f t="shared" ca="1" si="272"/>
        <v>127193.87251059743</v>
      </c>
      <c r="Q1317" s="102">
        <f t="shared" ca="1" si="278"/>
        <v>96</v>
      </c>
      <c r="R1317" s="110">
        <f t="shared" ca="1" si="279"/>
        <v>6</v>
      </c>
      <c r="S1317">
        <f t="shared" ca="1" si="273"/>
        <v>311</v>
      </c>
    </row>
    <row r="1318" spans="1:19">
      <c r="A1318" s="49">
        <v>1316</v>
      </c>
      <c r="B1318">
        <v>1</v>
      </c>
      <c r="C1318">
        <v>50</v>
      </c>
      <c r="D1318">
        <v>54</v>
      </c>
      <c r="E1318">
        <v>2000</v>
      </c>
      <c r="F1318">
        <v>2499</v>
      </c>
      <c r="G1318" s="61">
        <f t="shared" ca="1" si="267"/>
        <v>52</v>
      </c>
      <c r="H1318" s="114">
        <f t="shared" ca="1" si="268"/>
        <v>2088</v>
      </c>
      <c r="I1318" s="114" t="str">
        <f t="shared" ca="1" si="274"/>
        <v>China</v>
      </c>
      <c r="J1318" s="107">
        <f t="shared" ca="1" si="275"/>
        <v>271.44</v>
      </c>
      <c r="K1318" s="108">
        <f t="shared" ca="1" si="269"/>
        <v>77142.274940725067</v>
      </c>
      <c r="L1318" s="111">
        <f t="shared" ca="1" si="270"/>
        <v>770989.60334946692</v>
      </c>
      <c r="M1318" s="102">
        <f t="shared" ca="1" si="276"/>
        <v>108</v>
      </c>
      <c r="N1318" s="111">
        <f t="shared" ca="1" si="271"/>
        <v>7528.4870823255969</v>
      </c>
      <c r="O1318" s="102">
        <f t="shared" ca="1" si="277"/>
        <v>12</v>
      </c>
      <c r="P1318" s="111">
        <f t="shared" ca="1" si="272"/>
        <v>136813.50852383708</v>
      </c>
      <c r="Q1318" s="102">
        <f t="shared" ca="1" si="278"/>
        <v>120</v>
      </c>
      <c r="R1318" s="110">
        <f t="shared" ca="1" si="279"/>
        <v>2</v>
      </c>
      <c r="S1318">
        <f t="shared" ca="1" si="273"/>
        <v>335</v>
      </c>
    </row>
    <row r="1319" spans="1:19">
      <c r="A1319" s="49">
        <v>1317</v>
      </c>
      <c r="B1319">
        <v>1</v>
      </c>
      <c r="C1319">
        <v>50</v>
      </c>
      <c r="D1319">
        <v>54</v>
      </c>
      <c r="E1319">
        <v>2000</v>
      </c>
      <c r="F1319">
        <v>2499</v>
      </c>
      <c r="G1319" s="61">
        <f t="shared" ca="1" si="267"/>
        <v>52</v>
      </c>
      <c r="H1319" s="114">
        <f t="shared" ca="1" si="268"/>
        <v>2226</v>
      </c>
      <c r="I1319" s="114" t="str">
        <f t="shared" ca="1" si="274"/>
        <v>Malaysia</v>
      </c>
      <c r="J1319" s="107">
        <f t="shared" ca="1" si="275"/>
        <v>289.38</v>
      </c>
      <c r="K1319" s="108">
        <f t="shared" ca="1" si="269"/>
        <v>82240.758629336182</v>
      </c>
      <c r="L1319" s="111">
        <f t="shared" ca="1" si="270"/>
        <v>821945.81276624184</v>
      </c>
      <c r="M1319" s="102">
        <f t="shared" ca="1" si="276"/>
        <v>108</v>
      </c>
      <c r="N1319" s="111">
        <f t="shared" ca="1" si="271"/>
        <v>10976.174858609316</v>
      </c>
      <c r="O1319" s="102">
        <f t="shared" ca="1" si="277"/>
        <v>60</v>
      </c>
      <c r="P1319" s="111">
        <f t="shared" ca="1" si="272"/>
        <v>73572.212123972116</v>
      </c>
      <c r="Q1319" s="102">
        <f t="shared" ca="1" si="278"/>
        <v>12</v>
      </c>
      <c r="R1319" s="110">
        <f t="shared" ca="1" si="279"/>
        <v>5</v>
      </c>
      <c r="S1319">
        <f t="shared" ca="1" si="273"/>
        <v>335</v>
      </c>
    </row>
    <row r="1320" spans="1:19">
      <c r="A1320" s="49">
        <v>1318</v>
      </c>
      <c r="B1320">
        <v>1</v>
      </c>
      <c r="C1320">
        <v>50</v>
      </c>
      <c r="D1320">
        <v>54</v>
      </c>
      <c r="E1320">
        <v>2000</v>
      </c>
      <c r="F1320">
        <v>2499</v>
      </c>
      <c r="G1320" s="61">
        <f t="shared" ca="1" si="267"/>
        <v>53</v>
      </c>
      <c r="H1320" s="114">
        <f t="shared" ca="1" si="268"/>
        <v>2060</v>
      </c>
      <c r="I1320" s="114" t="str">
        <f t="shared" ca="1" si="274"/>
        <v>Malaysia</v>
      </c>
      <c r="J1320" s="107">
        <f t="shared" ca="1" si="275"/>
        <v>267.8</v>
      </c>
      <c r="K1320" s="108">
        <f t="shared" ca="1" si="269"/>
        <v>78368.911408449159</v>
      </c>
      <c r="L1320" s="111">
        <f t="shared" ca="1" si="270"/>
        <v>424402.04846273054</v>
      </c>
      <c r="M1320" s="102">
        <f t="shared" ca="1" si="276"/>
        <v>12</v>
      </c>
      <c r="N1320" s="111">
        <f t="shared" ca="1" si="271"/>
        <v>9645.4834832111246</v>
      </c>
      <c r="O1320" s="102">
        <f t="shared" ca="1" si="277"/>
        <v>48</v>
      </c>
      <c r="P1320" s="111">
        <f t="shared" ca="1" si="272"/>
        <v>95384.887827940489</v>
      </c>
      <c r="Q1320" s="102">
        <f t="shared" ca="1" si="278"/>
        <v>60</v>
      </c>
      <c r="R1320" s="110">
        <f t="shared" ca="1" si="279"/>
        <v>1</v>
      </c>
      <c r="S1320">
        <f t="shared" ca="1" si="273"/>
        <v>347</v>
      </c>
    </row>
    <row r="1321" spans="1:19">
      <c r="A1321" s="49">
        <v>1319</v>
      </c>
      <c r="B1321">
        <v>1</v>
      </c>
      <c r="C1321">
        <v>50</v>
      </c>
      <c r="D1321">
        <v>54</v>
      </c>
      <c r="E1321">
        <v>2000</v>
      </c>
      <c r="F1321">
        <v>2499</v>
      </c>
      <c r="G1321" s="61">
        <f t="shared" ca="1" si="267"/>
        <v>50</v>
      </c>
      <c r="H1321" s="114">
        <f t="shared" ca="1" si="268"/>
        <v>2230</v>
      </c>
      <c r="I1321" s="114" t="str">
        <f t="shared" ca="1" si="274"/>
        <v>Malaysia</v>
      </c>
      <c r="J1321" s="107">
        <f t="shared" ca="1" si="275"/>
        <v>289.90000000000003</v>
      </c>
      <c r="K1321" s="108">
        <f t="shared" ca="1" si="269"/>
        <v>77401.475520097272</v>
      </c>
      <c r="L1321" s="111">
        <f t="shared" ca="1" si="270"/>
        <v>420752.5527523302</v>
      </c>
      <c r="M1321" s="102">
        <f t="shared" ca="1" si="276"/>
        <v>12</v>
      </c>
      <c r="N1321" s="111">
        <f t="shared" ca="1" si="271"/>
        <v>12194.703445860916</v>
      </c>
      <c r="O1321" s="102">
        <f t="shared" ca="1" si="277"/>
        <v>84</v>
      </c>
      <c r="P1321" s="111">
        <f t="shared" ca="1" si="272"/>
        <v>81735.83524297057</v>
      </c>
      <c r="Q1321" s="102">
        <f t="shared" ca="1" si="278"/>
        <v>36</v>
      </c>
      <c r="R1321" s="110">
        <f t="shared" ca="1" si="279"/>
        <v>7</v>
      </c>
      <c r="S1321">
        <f t="shared" ca="1" si="273"/>
        <v>311</v>
      </c>
    </row>
    <row r="1322" spans="1:19">
      <c r="A1322" s="49">
        <v>1320</v>
      </c>
      <c r="B1322">
        <v>1</v>
      </c>
      <c r="C1322">
        <v>50</v>
      </c>
      <c r="D1322">
        <v>54</v>
      </c>
      <c r="E1322">
        <v>2000</v>
      </c>
      <c r="F1322">
        <v>2499</v>
      </c>
      <c r="G1322" s="61">
        <f t="shared" ca="1" si="267"/>
        <v>51</v>
      </c>
      <c r="H1322" s="114">
        <f t="shared" ca="1" si="268"/>
        <v>2038</v>
      </c>
      <c r="I1322" s="114" t="str">
        <f t="shared" ca="1" si="274"/>
        <v>Singapore</v>
      </c>
      <c r="J1322" s="107">
        <f t="shared" ca="1" si="275"/>
        <v>264.94</v>
      </c>
      <c r="K1322" s="108">
        <f t="shared" ca="1" si="269"/>
        <v>73030.230351410515</v>
      </c>
      <c r="L1322" s="111">
        <f t="shared" ca="1" si="270"/>
        <v>396453.24181485828</v>
      </c>
      <c r="M1322" s="102">
        <f t="shared" ca="1" si="276"/>
        <v>12</v>
      </c>
      <c r="N1322" s="111">
        <f t="shared" ca="1" si="271"/>
        <v>7136.1583526674485</v>
      </c>
      <c r="O1322" s="102">
        <f t="shared" ca="1" si="277"/>
        <v>12</v>
      </c>
      <c r="P1322" s="111">
        <f t="shared" ca="1" si="272"/>
        <v>121500.09778304519</v>
      </c>
      <c r="Q1322" s="102">
        <f t="shared" ca="1" si="278"/>
        <v>108</v>
      </c>
      <c r="R1322" s="110">
        <f t="shared" ca="1" si="279"/>
        <v>5</v>
      </c>
      <c r="S1322">
        <f t="shared" ca="1" si="273"/>
        <v>323</v>
      </c>
    </row>
    <row r="1323" spans="1:19">
      <c r="A1323" s="49">
        <v>1321</v>
      </c>
      <c r="B1323">
        <v>1</v>
      </c>
      <c r="C1323">
        <v>50</v>
      </c>
      <c r="D1323">
        <v>54</v>
      </c>
      <c r="E1323">
        <v>2000</v>
      </c>
      <c r="F1323">
        <v>2499</v>
      </c>
      <c r="G1323" s="61">
        <f t="shared" ca="1" si="267"/>
        <v>53</v>
      </c>
      <c r="H1323" s="114">
        <f t="shared" ca="1" si="268"/>
        <v>2419</v>
      </c>
      <c r="I1323" s="114" t="str">
        <f t="shared" ca="1" si="274"/>
        <v>Singapore</v>
      </c>
      <c r="J1323" s="107">
        <f t="shared" ca="1" si="275"/>
        <v>314.47000000000003</v>
      </c>
      <c r="K1323" s="108">
        <f t="shared" ca="1" si="269"/>
        <v>92026.406163610955</v>
      </c>
      <c r="L1323" s="111">
        <f t="shared" ca="1" si="270"/>
        <v>539184.34482306743</v>
      </c>
      <c r="M1323" s="102">
        <f t="shared" ca="1" si="276"/>
        <v>24</v>
      </c>
      <c r="N1323" s="111">
        <f t="shared" ca="1" si="271"/>
        <v>11326.419682469765</v>
      </c>
      <c r="O1323" s="102">
        <f t="shared" ca="1" si="277"/>
        <v>48</v>
      </c>
      <c r="P1323" s="111">
        <f t="shared" ca="1" si="272"/>
        <v>139945.90353496358</v>
      </c>
      <c r="Q1323" s="102">
        <f t="shared" ca="1" si="278"/>
        <v>96</v>
      </c>
      <c r="R1323" s="110">
        <f t="shared" ca="1" si="279"/>
        <v>2</v>
      </c>
      <c r="S1323">
        <f t="shared" ca="1" si="273"/>
        <v>347</v>
      </c>
    </row>
    <row r="1324" spans="1:19">
      <c r="A1324" s="49">
        <v>1322</v>
      </c>
      <c r="B1324">
        <v>1</v>
      </c>
      <c r="C1324">
        <v>50</v>
      </c>
      <c r="D1324">
        <v>54</v>
      </c>
      <c r="E1324">
        <v>2000</v>
      </c>
      <c r="F1324">
        <v>2499</v>
      </c>
      <c r="G1324" s="61">
        <f t="shared" ca="1" si="267"/>
        <v>50</v>
      </c>
      <c r="H1324" s="114">
        <f t="shared" ca="1" si="268"/>
        <v>2148</v>
      </c>
      <c r="I1324" s="114" t="str">
        <f t="shared" ca="1" si="274"/>
        <v>Singapore</v>
      </c>
      <c r="J1324" s="107">
        <f t="shared" ca="1" si="275"/>
        <v>279.24</v>
      </c>
      <c r="K1324" s="108">
        <f t="shared" ca="1" si="269"/>
        <v>74555.322608595932</v>
      </c>
      <c r="L1324" s="111">
        <f t="shared" ca="1" si="270"/>
        <v>405280.93422063015</v>
      </c>
      <c r="M1324" s="102">
        <f t="shared" ca="1" si="276"/>
        <v>12</v>
      </c>
      <c r="N1324" s="111">
        <f t="shared" ca="1" si="271"/>
        <v>9302.5727742340005</v>
      </c>
      <c r="O1324" s="102">
        <f t="shared" ca="1" si="277"/>
        <v>48</v>
      </c>
      <c r="P1324" s="111">
        <f t="shared" ca="1" si="272"/>
        <v>78730.302287847881</v>
      </c>
      <c r="Q1324" s="102">
        <f t="shared" ca="1" si="278"/>
        <v>36</v>
      </c>
      <c r="R1324" s="110">
        <f t="shared" ca="1" si="279"/>
        <v>3</v>
      </c>
      <c r="S1324">
        <f t="shared" ca="1" si="273"/>
        <v>311</v>
      </c>
    </row>
    <row r="1325" spans="1:19">
      <c r="A1325" s="49">
        <v>1323</v>
      </c>
      <c r="B1325">
        <v>1</v>
      </c>
      <c r="C1325">
        <v>50</v>
      </c>
      <c r="D1325">
        <v>54</v>
      </c>
      <c r="E1325">
        <v>2000</v>
      </c>
      <c r="F1325">
        <v>2499</v>
      </c>
      <c r="G1325" s="61">
        <f t="shared" ca="1" si="267"/>
        <v>51</v>
      </c>
      <c r="H1325" s="114">
        <f t="shared" ca="1" si="268"/>
        <v>2191</v>
      </c>
      <c r="I1325" s="114" t="str">
        <f t="shared" ca="1" si="274"/>
        <v>Malaysia</v>
      </c>
      <c r="J1325" s="107">
        <f t="shared" ca="1" si="275"/>
        <v>284.83</v>
      </c>
      <c r="K1325" s="108">
        <f t="shared" ca="1" si="269"/>
        <v>78512.87276738981</v>
      </c>
      <c r="L1325" s="111">
        <f t="shared" ca="1" si="270"/>
        <v>585364.87468738668</v>
      </c>
      <c r="M1325" s="102">
        <f t="shared" ca="1" si="276"/>
        <v>60</v>
      </c>
      <c r="N1325" s="111">
        <f t="shared" ca="1" si="271"/>
        <v>13230.258552014751</v>
      </c>
      <c r="O1325" s="102">
        <f t="shared" ca="1" si="277"/>
        <v>96</v>
      </c>
      <c r="P1325" s="111">
        <f t="shared" ca="1" si="272"/>
        <v>82596.133911973593</v>
      </c>
      <c r="Q1325" s="102">
        <f t="shared" ca="1" si="278"/>
        <v>36</v>
      </c>
      <c r="R1325" s="110">
        <f t="shared" ca="1" si="279"/>
        <v>7</v>
      </c>
      <c r="S1325">
        <f t="shared" ca="1" si="273"/>
        <v>323</v>
      </c>
    </row>
    <row r="1326" spans="1:19">
      <c r="A1326" s="49">
        <v>1324</v>
      </c>
      <c r="B1326">
        <v>1</v>
      </c>
      <c r="C1326">
        <v>50</v>
      </c>
      <c r="D1326">
        <v>54</v>
      </c>
      <c r="E1326">
        <v>2000</v>
      </c>
      <c r="F1326">
        <v>2499</v>
      </c>
      <c r="G1326" s="61">
        <f t="shared" ca="1" si="267"/>
        <v>51</v>
      </c>
      <c r="H1326" s="114">
        <f t="shared" ca="1" si="268"/>
        <v>2440</v>
      </c>
      <c r="I1326" s="114" t="str">
        <f t="shared" ca="1" si="274"/>
        <v>Singapore</v>
      </c>
      <c r="J1326" s="107">
        <f t="shared" ca="1" si="275"/>
        <v>317.2</v>
      </c>
      <c r="K1326" s="108">
        <f t="shared" ca="1" si="269"/>
        <v>87435.60454241492</v>
      </c>
      <c r="L1326" s="111">
        <f t="shared" ca="1" si="270"/>
        <v>603142.5772746366</v>
      </c>
      <c r="M1326" s="102">
        <f t="shared" ca="1" si="276"/>
        <v>48</v>
      </c>
      <c r="N1326" s="111">
        <f t="shared" ca="1" si="271"/>
        <v>14733.834261486074</v>
      </c>
      <c r="O1326" s="102">
        <f t="shared" ca="1" si="277"/>
        <v>96</v>
      </c>
      <c r="P1326" s="111">
        <f t="shared" ca="1" si="272"/>
        <v>125298.46943685412</v>
      </c>
      <c r="Q1326" s="102">
        <f t="shared" ca="1" si="278"/>
        <v>84</v>
      </c>
      <c r="R1326" s="110">
        <f t="shared" ca="1" si="279"/>
        <v>5</v>
      </c>
      <c r="S1326">
        <f t="shared" ca="1" si="273"/>
        <v>323</v>
      </c>
    </row>
    <row r="1327" spans="1:19">
      <c r="A1327" s="49">
        <v>1325</v>
      </c>
      <c r="B1327">
        <v>1</v>
      </c>
      <c r="C1327">
        <v>50</v>
      </c>
      <c r="D1327">
        <v>54</v>
      </c>
      <c r="E1327">
        <v>2000</v>
      </c>
      <c r="F1327">
        <v>2499</v>
      </c>
      <c r="G1327" s="61">
        <f t="shared" ca="1" si="267"/>
        <v>53</v>
      </c>
      <c r="H1327" s="114">
        <f t="shared" ca="1" si="268"/>
        <v>2427</v>
      </c>
      <c r="I1327" s="114" t="str">
        <f t="shared" ca="1" si="274"/>
        <v>Singapore</v>
      </c>
      <c r="J1327" s="107">
        <f t="shared" ca="1" si="275"/>
        <v>315.51</v>
      </c>
      <c r="K1327" s="108">
        <f t="shared" ca="1" si="269"/>
        <v>92330.751450634038</v>
      </c>
      <c r="L1327" s="111">
        <f t="shared" ca="1" si="270"/>
        <v>790689.90107123088</v>
      </c>
      <c r="M1327" s="102">
        <f t="shared" ca="1" si="276"/>
        <v>84</v>
      </c>
      <c r="N1327" s="111">
        <f t="shared" ca="1" si="271"/>
        <v>15317.315549446725</v>
      </c>
      <c r="O1327" s="102">
        <f t="shared" ca="1" si="277"/>
        <v>96</v>
      </c>
      <c r="P1327" s="111">
        <f t="shared" ca="1" si="272"/>
        <v>104168.88048191238</v>
      </c>
      <c r="Q1327" s="102">
        <f t="shared" ca="1" si="278"/>
        <v>48</v>
      </c>
      <c r="R1327" s="110">
        <f t="shared" ca="1" si="279"/>
        <v>3</v>
      </c>
      <c r="S1327">
        <f t="shared" ca="1" si="273"/>
        <v>347</v>
      </c>
    </row>
    <row r="1328" spans="1:19">
      <c r="A1328" s="49">
        <v>1326</v>
      </c>
      <c r="B1328">
        <v>1</v>
      </c>
      <c r="C1328">
        <v>50</v>
      </c>
      <c r="D1328">
        <v>54</v>
      </c>
      <c r="E1328">
        <v>2000</v>
      </c>
      <c r="F1328">
        <v>2499</v>
      </c>
      <c r="G1328" s="61">
        <f t="shared" ca="1" si="267"/>
        <v>51</v>
      </c>
      <c r="H1328" s="114">
        <f t="shared" ca="1" si="268"/>
        <v>2115</v>
      </c>
      <c r="I1328" s="114" t="str">
        <f t="shared" ca="1" si="274"/>
        <v>Malaysia</v>
      </c>
      <c r="J1328" s="107">
        <f t="shared" ca="1" si="275"/>
        <v>274.95</v>
      </c>
      <c r="K1328" s="108">
        <f t="shared" ca="1" si="269"/>
        <v>75789.468691478527</v>
      </c>
      <c r="L1328" s="111">
        <f t="shared" ca="1" si="270"/>
        <v>483218.74119697424</v>
      </c>
      <c r="M1328" s="102">
        <f t="shared" ca="1" si="276"/>
        <v>36</v>
      </c>
      <c r="N1328" s="111">
        <f t="shared" ca="1" si="271"/>
        <v>14804.005734581169</v>
      </c>
      <c r="O1328" s="102">
        <f t="shared" ca="1" si="277"/>
        <v>120</v>
      </c>
      <c r="P1328" s="111">
        <f t="shared" ca="1" si="272"/>
        <v>86262.983977219832</v>
      </c>
      <c r="Q1328" s="102">
        <f t="shared" ca="1" si="278"/>
        <v>48</v>
      </c>
      <c r="R1328" s="110">
        <f t="shared" ca="1" si="279"/>
        <v>4</v>
      </c>
      <c r="S1328">
        <f t="shared" ca="1" si="273"/>
        <v>323</v>
      </c>
    </row>
    <row r="1329" spans="1:19">
      <c r="A1329" s="49">
        <v>1327</v>
      </c>
      <c r="B1329">
        <v>1</v>
      </c>
      <c r="C1329">
        <v>50</v>
      </c>
      <c r="D1329">
        <v>54</v>
      </c>
      <c r="E1329">
        <v>2000</v>
      </c>
      <c r="F1329">
        <v>2499</v>
      </c>
      <c r="G1329" s="61">
        <f t="shared" ca="1" si="267"/>
        <v>50</v>
      </c>
      <c r="H1329" s="114">
        <f t="shared" ca="1" si="268"/>
        <v>2288</v>
      </c>
      <c r="I1329" s="114" t="str">
        <f t="shared" ca="1" si="274"/>
        <v>Malaysia</v>
      </c>
      <c r="J1329" s="107">
        <f t="shared" ca="1" si="275"/>
        <v>297.44</v>
      </c>
      <c r="K1329" s="108">
        <f t="shared" ca="1" si="269"/>
        <v>79414.608067256733</v>
      </c>
      <c r="L1329" s="111">
        <f t="shared" ca="1" si="270"/>
        <v>431695.89268938627</v>
      </c>
      <c r="M1329" s="102">
        <f t="shared" ca="1" si="276"/>
        <v>12</v>
      </c>
      <c r="N1329" s="111">
        <f t="shared" ca="1" si="271"/>
        <v>15670.907097451294</v>
      </c>
      <c r="O1329" s="102">
        <f t="shared" ca="1" si="277"/>
        <v>120</v>
      </c>
      <c r="P1329" s="111">
        <f t="shared" ca="1" si="272"/>
        <v>77336.506817745627</v>
      </c>
      <c r="Q1329" s="102">
        <f t="shared" ca="1" si="278"/>
        <v>24</v>
      </c>
      <c r="R1329" s="110">
        <f t="shared" ca="1" si="279"/>
        <v>4</v>
      </c>
      <c r="S1329">
        <f t="shared" ca="1" si="273"/>
        <v>311</v>
      </c>
    </row>
    <row r="1330" spans="1:19">
      <c r="A1330" s="49">
        <v>1328</v>
      </c>
      <c r="B1330">
        <v>1</v>
      </c>
      <c r="C1330">
        <v>50</v>
      </c>
      <c r="D1330">
        <v>54</v>
      </c>
      <c r="E1330">
        <v>2000</v>
      </c>
      <c r="F1330">
        <v>2499</v>
      </c>
      <c r="G1330" s="61">
        <f t="shared" ca="1" si="267"/>
        <v>50</v>
      </c>
      <c r="H1330" s="114">
        <f t="shared" ca="1" si="268"/>
        <v>2312</v>
      </c>
      <c r="I1330" s="114" t="str">
        <f t="shared" ca="1" si="274"/>
        <v>China</v>
      </c>
      <c r="J1330" s="107">
        <f t="shared" ca="1" si="275"/>
        <v>300.56</v>
      </c>
      <c r="K1330" s="108">
        <f t="shared" ca="1" si="269"/>
        <v>80247.628431598612</v>
      </c>
      <c r="L1330" s="111">
        <f t="shared" ca="1" si="270"/>
        <v>816801.18456368078</v>
      </c>
      <c r="M1330" s="102">
        <f t="shared" ca="1" si="276"/>
        <v>108</v>
      </c>
      <c r="N1330" s="111">
        <f t="shared" ca="1" si="271"/>
        <v>7852.0350831125443</v>
      </c>
      <c r="O1330" s="102">
        <f t="shared" ca="1" si="277"/>
        <v>12</v>
      </c>
      <c r="P1330" s="111">
        <f t="shared" ca="1" si="272"/>
        <v>145156.79971677644</v>
      </c>
      <c r="Q1330" s="102">
        <f t="shared" ca="1" si="278"/>
        <v>120</v>
      </c>
      <c r="R1330" s="110">
        <f t="shared" ca="1" si="279"/>
        <v>4</v>
      </c>
      <c r="S1330">
        <f t="shared" ca="1" si="273"/>
        <v>311</v>
      </c>
    </row>
    <row r="1331" spans="1:19">
      <c r="A1331" s="49">
        <v>1329</v>
      </c>
      <c r="B1331">
        <v>0</v>
      </c>
      <c r="C1331">
        <v>50</v>
      </c>
      <c r="D1331">
        <v>54</v>
      </c>
      <c r="E1331">
        <v>2000</v>
      </c>
      <c r="F1331">
        <v>2499</v>
      </c>
      <c r="G1331" s="61">
        <f t="shared" ca="1" si="267"/>
        <v>51</v>
      </c>
      <c r="H1331" s="114">
        <f t="shared" ca="1" si="268"/>
        <v>2222</v>
      </c>
      <c r="I1331" s="114" t="str">
        <f t="shared" ca="1" si="274"/>
        <v>China</v>
      </c>
      <c r="J1331" s="107">
        <f t="shared" ca="1" si="275"/>
        <v>288.86</v>
      </c>
      <c r="K1331" s="108">
        <f t="shared" ca="1" si="269"/>
        <v>79623.734956248372</v>
      </c>
      <c r="L1331" s="111">
        <f t="shared" ca="1" si="270"/>
        <v>864053.0796490506</v>
      </c>
      <c r="M1331" s="102">
        <f t="shared" ca="1" si="276"/>
        <v>120</v>
      </c>
      <c r="N1331" s="111">
        <f t="shared" ca="1" si="271"/>
        <v>10685.647434046883</v>
      </c>
      <c r="O1331" s="102">
        <f t="shared" ca="1" si="277"/>
        <v>60</v>
      </c>
      <c r="P1331" s="111">
        <f t="shared" ca="1" si="272"/>
        <v>142568.75814209337</v>
      </c>
      <c r="Q1331" s="102">
        <f t="shared" ca="1" si="278"/>
        <v>120</v>
      </c>
      <c r="R1331" s="110">
        <f t="shared" ca="1" si="279"/>
        <v>5</v>
      </c>
      <c r="S1331">
        <f t="shared" ca="1" si="273"/>
        <v>323</v>
      </c>
    </row>
    <row r="1332" spans="1:19">
      <c r="A1332" s="49">
        <v>1330</v>
      </c>
      <c r="B1332">
        <v>0</v>
      </c>
      <c r="C1332">
        <v>50</v>
      </c>
      <c r="D1332">
        <v>54</v>
      </c>
      <c r="E1332">
        <v>2000</v>
      </c>
      <c r="F1332">
        <v>2499</v>
      </c>
      <c r="G1332" s="61">
        <f t="shared" ca="1" si="267"/>
        <v>53</v>
      </c>
      <c r="H1332" s="114">
        <f t="shared" ca="1" si="268"/>
        <v>2378</v>
      </c>
      <c r="I1332" s="114" t="str">
        <f t="shared" ca="1" si="274"/>
        <v>China</v>
      </c>
      <c r="J1332" s="107">
        <f t="shared" ca="1" si="275"/>
        <v>309.14</v>
      </c>
      <c r="K1332" s="108">
        <f t="shared" ca="1" si="269"/>
        <v>90466.636567617519</v>
      </c>
      <c r="L1332" s="111">
        <f t="shared" ca="1" si="270"/>
        <v>774726.24011017173</v>
      </c>
      <c r="M1332" s="102">
        <f t="shared" ca="1" si="276"/>
        <v>84</v>
      </c>
      <c r="N1332" s="111">
        <f t="shared" ca="1" si="271"/>
        <v>11134.446467512647</v>
      </c>
      <c r="O1332" s="102">
        <f t="shared" ca="1" si="277"/>
        <v>48</v>
      </c>
      <c r="P1332" s="111">
        <f t="shared" ca="1" si="272"/>
        <v>102065.75928553261</v>
      </c>
      <c r="Q1332" s="102">
        <f t="shared" ca="1" si="278"/>
        <v>48</v>
      </c>
      <c r="R1332" s="110">
        <f t="shared" ca="1" si="279"/>
        <v>7</v>
      </c>
      <c r="S1332">
        <f t="shared" ca="1" si="273"/>
        <v>347</v>
      </c>
    </row>
    <row r="1333" spans="1:19">
      <c r="A1333" s="49">
        <v>1331</v>
      </c>
      <c r="B1333">
        <v>0</v>
      </c>
      <c r="C1333">
        <v>50</v>
      </c>
      <c r="D1333">
        <v>54</v>
      </c>
      <c r="E1333">
        <v>2000</v>
      </c>
      <c r="F1333">
        <v>2499</v>
      </c>
      <c r="G1333" s="61">
        <f t="shared" ca="1" si="267"/>
        <v>54</v>
      </c>
      <c r="H1333" s="114">
        <f t="shared" ca="1" si="268"/>
        <v>2349</v>
      </c>
      <c r="I1333" s="114" t="str">
        <f t="shared" ca="1" si="274"/>
        <v>Singapore</v>
      </c>
      <c r="J1333" s="107">
        <f t="shared" ca="1" si="275"/>
        <v>305.37</v>
      </c>
      <c r="K1333" s="108">
        <f t="shared" ca="1" si="269"/>
        <v>91910.056725150935</v>
      </c>
      <c r="L1333" s="111">
        <f t="shared" ca="1" si="270"/>
        <v>841083.7066018302</v>
      </c>
      <c r="M1333" s="102">
        <f t="shared" ca="1" si="276"/>
        <v>96</v>
      </c>
      <c r="N1333" s="111">
        <f t="shared" ca="1" si="271"/>
        <v>16270.900144413779</v>
      </c>
      <c r="O1333" s="102">
        <f t="shared" ca="1" si="277"/>
        <v>108</v>
      </c>
      <c r="P1333" s="111">
        <f t="shared" ca="1" si="272"/>
        <v>129041.79293951293</v>
      </c>
      <c r="Q1333" s="102">
        <f t="shared" ca="1" si="278"/>
        <v>84</v>
      </c>
      <c r="R1333" s="110">
        <f t="shared" ca="1" si="279"/>
        <v>6</v>
      </c>
      <c r="S1333">
        <f t="shared" ca="1" si="273"/>
        <v>359</v>
      </c>
    </row>
    <row r="1334" spans="1:19">
      <c r="A1334" s="49">
        <v>1332</v>
      </c>
      <c r="B1334">
        <v>0</v>
      </c>
      <c r="C1334">
        <v>50</v>
      </c>
      <c r="D1334">
        <v>54</v>
      </c>
      <c r="E1334">
        <v>2000</v>
      </c>
      <c r="F1334">
        <v>2499</v>
      </c>
      <c r="G1334" s="61">
        <f t="shared" ca="1" si="267"/>
        <v>54</v>
      </c>
      <c r="H1334" s="114">
        <f t="shared" ca="1" si="268"/>
        <v>2198</v>
      </c>
      <c r="I1334" s="114" t="str">
        <f t="shared" ca="1" si="274"/>
        <v>Malaysia</v>
      </c>
      <c r="J1334" s="107">
        <f t="shared" ca="1" si="275"/>
        <v>285.74</v>
      </c>
      <c r="K1334" s="108">
        <f t="shared" ca="1" si="269"/>
        <v>86001.832559336632</v>
      </c>
      <c r="L1334" s="111">
        <f t="shared" ca="1" si="270"/>
        <v>502819.59981676238</v>
      </c>
      <c r="M1334" s="102">
        <f t="shared" ca="1" si="276"/>
        <v>24</v>
      </c>
      <c r="N1334" s="111">
        <f t="shared" ca="1" si="271"/>
        <v>13172.36089079528</v>
      </c>
      <c r="O1334" s="102">
        <f t="shared" ca="1" si="277"/>
        <v>84</v>
      </c>
      <c r="P1334" s="111">
        <f t="shared" ca="1" si="272"/>
        <v>82965.233969765803</v>
      </c>
      <c r="Q1334" s="102">
        <f t="shared" ca="1" si="278"/>
        <v>24</v>
      </c>
      <c r="R1334" s="110">
        <f t="shared" ca="1" si="279"/>
        <v>2</v>
      </c>
      <c r="S1334">
        <f t="shared" ca="1" si="273"/>
        <v>359</v>
      </c>
    </row>
    <row r="1335" spans="1:19">
      <c r="A1335" s="49">
        <v>1333</v>
      </c>
      <c r="B1335">
        <v>0</v>
      </c>
      <c r="C1335">
        <v>50</v>
      </c>
      <c r="D1335">
        <v>54</v>
      </c>
      <c r="E1335">
        <v>2000</v>
      </c>
      <c r="F1335">
        <v>2499</v>
      </c>
      <c r="G1335" s="61">
        <f t="shared" ref="G1335:G1398" ca="1" si="280">RANDBETWEEN(C1335,D1335)</f>
        <v>53</v>
      </c>
      <c r="H1335" s="114">
        <f t="shared" ref="H1335:H1398" ca="1" si="281">RANDBETWEEN(E1335,F1335)</f>
        <v>2486</v>
      </c>
      <c r="I1335" s="114" t="str">
        <f t="shared" ca="1" si="274"/>
        <v>China</v>
      </c>
      <c r="J1335" s="107">
        <f t="shared" ca="1" si="275"/>
        <v>323.18</v>
      </c>
      <c r="K1335" s="108">
        <f t="shared" ref="K1335:K1398" ca="1" si="282">((J1335/((1+$U$3)^S1335))*(((1+$U$3)^(S1335+1))-((1+$T$3)^(S1335+1))))/($U$3-$T$3)</f>
        <v>94575.297942429417</v>
      </c>
      <c r="L1335" s="111">
        <f t="shared" ref="L1335:L1398" ca="1" si="283">((((J1335*$V$10)*(((1+$U$3)^(M1335))-((1+$T$3)^(M1335))))/($U$3-$T$3))+(K1335*$V$10)*((1+$T$3)^(M1335)))*5</f>
        <v>937424.19482286379</v>
      </c>
      <c r="M1335" s="102">
        <f t="shared" ca="1" si="276"/>
        <v>108</v>
      </c>
      <c r="N1335" s="111">
        <f t="shared" ref="N1335:N1398" ca="1" si="284">((J1335*$W$6)*(((1+$U$3)^(O1335))-((1+$T$3)^(O1335))))/($U$3-$T$3)+((K1335*$W$6)*((1+$T$3)^O1335))</f>
        <v>15689.677155304718</v>
      </c>
      <c r="O1335" s="102">
        <f t="shared" ca="1" si="277"/>
        <v>96</v>
      </c>
      <c r="P1335" s="111">
        <f t="shared" ref="P1335:P1398" ca="1" si="285">((((J1335*$X$6)*(((1+$U$3)^(Q1335))-((1+$T$3)^(Q1335))))/($U$3-$T$3))+(K1335*$X$6)*((1+$T$3)^Q1335))*2.5</f>
        <v>124076.79224054239</v>
      </c>
      <c r="Q1335" s="102">
        <f t="shared" ca="1" si="278"/>
        <v>72</v>
      </c>
      <c r="R1335" s="110">
        <f t="shared" ca="1" si="279"/>
        <v>7</v>
      </c>
      <c r="S1335">
        <f t="shared" ref="S1335:S1398" ca="1" si="286">((G1335-24)*12)-1</f>
        <v>347</v>
      </c>
    </row>
    <row r="1336" spans="1:19">
      <c r="A1336" s="49">
        <v>1334</v>
      </c>
      <c r="B1336">
        <v>0</v>
      </c>
      <c r="C1336">
        <v>50</v>
      </c>
      <c r="D1336">
        <v>54</v>
      </c>
      <c r="E1336">
        <v>2000</v>
      </c>
      <c r="F1336">
        <v>2499</v>
      </c>
      <c r="G1336" s="61">
        <f t="shared" ca="1" si="280"/>
        <v>51</v>
      </c>
      <c r="H1336" s="114">
        <f t="shared" ca="1" si="281"/>
        <v>2114</v>
      </c>
      <c r="I1336" s="114" t="str">
        <f t="shared" ca="1" si="274"/>
        <v>China</v>
      </c>
      <c r="J1336" s="107">
        <f t="shared" ca="1" si="275"/>
        <v>274.82</v>
      </c>
      <c r="K1336" s="108">
        <f t="shared" ca="1" si="282"/>
        <v>75753.634427321784</v>
      </c>
      <c r="L1336" s="111">
        <f t="shared" ca="1" si="283"/>
        <v>564792.94618399604</v>
      </c>
      <c r="M1336" s="102">
        <f t="shared" ca="1" si="276"/>
        <v>60</v>
      </c>
      <c r="N1336" s="111">
        <f t="shared" ca="1" si="284"/>
        <v>8693.8248416204533</v>
      </c>
      <c r="O1336" s="102">
        <f t="shared" ca="1" si="277"/>
        <v>36</v>
      </c>
      <c r="P1336" s="111">
        <f t="shared" ca="1" si="285"/>
        <v>100626.44934914442</v>
      </c>
      <c r="Q1336" s="102">
        <f t="shared" ca="1" si="278"/>
        <v>72</v>
      </c>
      <c r="R1336" s="110">
        <f t="shared" ca="1" si="279"/>
        <v>3</v>
      </c>
      <c r="S1336">
        <f t="shared" ca="1" si="286"/>
        <v>323</v>
      </c>
    </row>
    <row r="1337" spans="1:19">
      <c r="A1337" s="49">
        <v>1335</v>
      </c>
      <c r="B1337">
        <v>0</v>
      </c>
      <c r="C1337">
        <v>50</v>
      </c>
      <c r="D1337">
        <v>54</v>
      </c>
      <c r="E1337">
        <v>2000</v>
      </c>
      <c r="F1337">
        <v>2499</v>
      </c>
      <c r="G1337" s="61">
        <f t="shared" ca="1" si="280"/>
        <v>50</v>
      </c>
      <c r="H1337" s="114">
        <f t="shared" ca="1" si="281"/>
        <v>2260</v>
      </c>
      <c r="I1337" s="114" t="str">
        <f t="shared" ca="1" si="274"/>
        <v>Singapore</v>
      </c>
      <c r="J1337" s="107">
        <f t="shared" ca="1" si="275"/>
        <v>293.8</v>
      </c>
      <c r="K1337" s="108">
        <f t="shared" ca="1" si="282"/>
        <v>78442.750975524585</v>
      </c>
      <c r="L1337" s="111">
        <f t="shared" ca="1" si="283"/>
        <v>740718.79992256803</v>
      </c>
      <c r="M1337" s="102">
        <f t="shared" ca="1" si="276"/>
        <v>96</v>
      </c>
      <c r="N1337" s="111">
        <f t="shared" ca="1" si="284"/>
        <v>9787.6231237285119</v>
      </c>
      <c r="O1337" s="102">
        <f t="shared" ca="1" si="277"/>
        <v>48</v>
      </c>
      <c r="P1337" s="111">
        <f t="shared" ca="1" si="285"/>
        <v>70358.128664279793</v>
      </c>
      <c r="Q1337" s="102">
        <f t="shared" ca="1" si="278"/>
        <v>12</v>
      </c>
      <c r="R1337" s="110">
        <f t="shared" ca="1" si="279"/>
        <v>5</v>
      </c>
      <c r="S1337">
        <f t="shared" ca="1" si="286"/>
        <v>311</v>
      </c>
    </row>
    <row r="1338" spans="1:19">
      <c r="A1338" s="49">
        <v>1336</v>
      </c>
      <c r="B1338">
        <v>0</v>
      </c>
      <c r="C1338">
        <v>50</v>
      </c>
      <c r="D1338">
        <v>54</v>
      </c>
      <c r="E1338">
        <v>2000</v>
      </c>
      <c r="F1338">
        <v>2499</v>
      </c>
      <c r="G1338" s="61">
        <f t="shared" ca="1" si="280"/>
        <v>51</v>
      </c>
      <c r="H1338" s="114">
        <f t="shared" ca="1" si="281"/>
        <v>2103</v>
      </c>
      <c r="I1338" s="114" t="str">
        <f t="shared" ca="1" si="274"/>
        <v>Singapore</v>
      </c>
      <c r="J1338" s="107">
        <f t="shared" ca="1" si="275"/>
        <v>273.39</v>
      </c>
      <c r="K1338" s="108">
        <f t="shared" ca="1" si="282"/>
        <v>75359.457521597782</v>
      </c>
      <c r="L1338" s="111">
        <f t="shared" ca="1" si="283"/>
        <v>654502.43722231546</v>
      </c>
      <c r="M1338" s="102">
        <f t="shared" ca="1" si="276"/>
        <v>84</v>
      </c>
      <c r="N1338" s="111">
        <f t="shared" ca="1" si="284"/>
        <v>7363.759085210816</v>
      </c>
      <c r="O1338" s="102">
        <f t="shared" ca="1" si="277"/>
        <v>12</v>
      </c>
      <c r="P1338" s="111">
        <f t="shared" ca="1" si="285"/>
        <v>92705.926377065131</v>
      </c>
      <c r="Q1338" s="102">
        <f t="shared" ca="1" si="278"/>
        <v>60</v>
      </c>
      <c r="R1338" s="110">
        <f t="shared" ca="1" si="279"/>
        <v>3</v>
      </c>
      <c r="S1338">
        <f t="shared" ca="1" si="286"/>
        <v>323</v>
      </c>
    </row>
    <row r="1339" spans="1:19">
      <c r="A1339" s="49">
        <v>1337</v>
      </c>
      <c r="B1339">
        <v>0</v>
      </c>
      <c r="C1339">
        <v>50</v>
      </c>
      <c r="D1339">
        <v>54</v>
      </c>
      <c r="E1339">
        <v>2000</v>
      </c>
      <c r="F1339">
        <v>2499</v>
      </c>
      <c r="G1339" s="61">
        <f t="shared" ca="1" si="280"/>
        <v>50</v>
      </c>
      <c r="H1339" s="114">
        <f t="shared" ca="1" si="281"/>
        <v>2417</v>
      </c>
      <c r="I1339" s="114" t="str">
        <f t="shared" ca="1" si="274"/>
        <v>China</v>
      </c>
      <c r="J1339" s="107">
        <f t="shared" ca="1" si="275"/>
        <v>314.21000000000004</v>
      </c>
      <c r="K1339" s="108">
        <f t="shared" ca="1" si="282"/>
        <v>83892.092525594213</v>
      </c>
      <c r="L1339" s="111">
        <f t="shared" ca="1" si="283"/>
        <v>495132.27637871163</v>
      </c>
      <c r="M1339" s="102">
        <f t="shared" ca="1" si="276"/>
        <v>24</v>
      </c>
      <c r="N1339" s="111">
        <f t="shared" ca="1" si="284"/>
        <v>10467.55977435921</v>
      </c>
      <c r="O1339" s="102">
        <f t="shared" ca="1" si="277"/>
        <v>48</v>
      </c>
      <c r="P1339" s="111">
        <f t="shared" ca="1" si="285"/>
        <v>81696.825602487414</v>
      </c>
      <c r="Q1339" s="102">
        <f t="shared" ca="1" si="278"/>
        <v>24</v>
      </c>
      <c r="R1339" s="110">
        <f t="shared" ca="1" si="279"/>
        <v>7</v>
      </c>
      <c r="S1339">
        <f t="shared" ca="1" si="286"/>
        <v>311</v>
      </c>
    </row>
    <row r="1340" spans="1:19">
      <c r="A1340" s="49">
        <v>1338</v>
      </c>
      <c r="B1340">
        <v>0</v>
      </c>
      <c r="C1340">
        <v>50</v>
      </c>
      <c r="D1340">
        <v>54</v>
      </c>
      <c r="E1340">
        <v>2000</v>
      </c>
      <c r="F1340">
        <v>2499</v>
      </c>
      <c r="G1340" s="61">
        <f t="shared" ca="1" si="280"/>
        <v>50</v>
      </c>
      <c r="H1340" s="114">
        <f t="shared" ca="1" si="281"/>
        <v>2352</v>
      </c>
      <c r="I1340" s="114" t="str">
        <f t="shared" ca="1" si="274"/>
        <v>Malaysia</v>
      </c>
      <c r="J1340" s="107">
        <f t="shared" ca="1" si="275"/>
        <v>305.76</v>
      </c>
      <c r="K1340" s="108">
        <f t="shared" ca="1" si="282"/>
        <v>81635.995705501686</v>
      </c>
      <c r="L1340" s="111">
        <f t="shared" ca="1" si="283"/>
        <v>830932.69294713519</v>
      </c>
      <c r="M1340" s="102">
        <f t="shared" ca="1" si="276"/>
        <v>108</v>
      </c>
      <c r="N1340" s="111">
        <f t="shared" ca="1" si="284"/>
        <v>16109.254149128254</v>
      </c>
      <c r="O1340" s="102">
        <f t="shared" ca="1" si="277"/>
        <v>120</v>
      </c>
      <c r="P1340" s="111">
        <f t="shared" ca="1" si="285"/>
        <v>101022.25835716285</v>
      </c>
      <c r="Q1340" s="102">
        <f t="shared" ca="1" si="278"/>
        <v>60</v>
      </c>
      <c r="R1340" s="110">
        <f t="shared" ca="1" si="279"/>
        <v>1</v>
      </c>
      <c r="S1340">
        <f t="shared" ca="1" si="286"/>
        <v>311</v>
      </c>
    </row>
    <row r="1341" spans="1:19">
      <c r="A1341" s="49">
        <v>1339</v>
      </c>
      <c r="B1341">
        <v>1</v>
      </c>
      <c r="C1341">
        <v>50</v>
      </c>
      <c r="D1341">
        <v>54</v>
      </c>
      <c r="E1341">
        <v>2500</v>
      </c>
      <c r="F1341">
        <v>2999</v>
      </c>
      <c r="G1341" s="61">
        <f t="shared" ca="1" si="280"/>
        <v>50</v>
      </c>
      <c r="H1341" s="114">
        <f t="shared" ca="1" si="281"/>
        <v>2565</v>
      </c>
      <c r="I1341" s="114" t="str">
        <f t="shared" ca="1" si="274"/>
        <v>China</v>
      </c>
      <c r="J1341" s="107">
        <f t="shared" ca="1" si="275"/>
        <v>333.45</v>
      </c>
      <c r="K1341" s="108">
        <f t="shared" ca="1" si="282"/>
        <v>89029.05143903564</v>
      </c>
      <c r="L1341" s="111">
        <f t="shared" ca="1" si="283"/>
        <v>667702.77439219411</v>
      </c>
      <c r="M1341" s="102">
        <f t="shared" ca="1" si="276"/>
        <v>60</v>
      </c>
      <c r="N1341" s="111">
        <f t="shared" ca="1" si="284"/>
        <v>15132.295129391576</v>
      </c>
      <c r="O1341" s="102">
        <f t="shared" ca="1" si="277"/>
        <v>96</v>
      </c>
      <c r="P1341" s="111">
        <f t="shared" ca="1" si="285"/>
        <v>79853.362842423739</v>
      </c>
      <c r="Q1341" s="102">
        <f t="shared" ca="1" si="278"/>
        <v>12</v>
      </c>
      <c r="R1341" s="110">
        <f t="shared" ca="1" si="279"/>
        <v>5</v>
      </c>
      <c r="S1341">
        <f t="shared" ca="1" si="286"/>
        <v>311</v>
      </c>
    </row>
    <row r="1342" spans="1:19">
      <c r="A1342" s="49">
        <v>1340</v>
      </c>
      <c r="B1342">
        <v>1</v>
      </c>
      <c r="C1342">
        <v>50</v>
      </c>
      <c r="D1342">
        <v>54</v>
      </c>
      <c r="E1342">
        <v>2500</v>
      </c>
      <c r="F1342">
        <v>2999</v>
      </c>
      <c r="G1342" s="61">
        <f t="shared" ca="1" si="280"/>
        <v>52</v>
      </c>
      <c r="H1342" s="114">
        <f t="shared" ca="1" si="281"/>
        <v>2830</v>
      </c>
      <c r="I1342" s="114" t="str">
        <f t="shared" ca="1" si="274"/>
        <v>Malaysia</v>
      </c>
      <c r="J1342" s="107">
        <f t="shared" ca="1" si="275"/>
        <v>367.90000000000003</v>
      </c>
      <c r="K1342" s="108">
        <f t="shared" ca="1" si="282"/>
        <v>104555.8611505038</v>
      </c>
      <c r="L1342" s="111">
        <f t="shared" ca="1" si="283"/>
        <v>717965.04301205382</v>
      </c>
      <c r="M1342" s="102">
        <f t="shared" ca="1" si="276"/>
        <v>48</v>
      </c>
      <c r="N1342" s="111">
        <f t="shared" ca="1" si="284"/>
        <v>10203.840250470039</v>
      </c>
      <c r="O1342" s="102">
        <f t="shared" ca="1" si="277"/>
        <v>12</v>
      </c>
      <c r="P1342" s="111">
        <f t="shared" ca="1" si="285"/>
        <v>93535.202295975352</v>
      </c>
      <c r="Q1342" s="102">
        <f t="shared" ca="1" si="278"/>
        <v>12</v>
      </c>
      <c r="R1342" s="110">
        <f t="shared" ca="1" si="279"/>
        <v>5</v>
      </c>
      <c r="S1342">
        <f t="shared" ca="1" si="286"/>
        <v>335</v>
      </c>
    </row>
    <row r="1343" spans="1:19">
      <c r="A1343" s="49">
        <v>1341</v>
      </c>
      <c r="B1343">
        <v>1</v>
      </c>
      <c r="C1343">
        <v>50</v>
      </c>
      <c r="D1343">
        <v>54</v>
      </c>
      <c r="E1343">
        <v>2500</v>
      </c>
      <c r="F1343">
        <v>2999</v>
      </c>
      <c r="G1343" s="61">
        <f t="shared" ca="1" si="280"/>
        <v>50</v>
      </c>
      <c r="H1343" s="114">
        <f t="shared" ca="1" si="281"/>
        <v>2826</v>
      </c>
      <c r="I1343" s="114" t="str">
        <f t="shared" ca="1" si="274"/>
        <v>Malaysia</v>
      </c>
      <c r="J1343" s="107">
        <f t="shared" ca="1" si="275"/>
        <v>367.38</v>
      </c>
      <c r="K1343" s="108">
        <f t="shared" ca="1" si="282"/>
        <v>98088.147901253295</v>
      </c>
      <c r="L1343" s="111">
        <f t="shared" ca="1" si="283"/>
        <v>735644.46020754008</v>
      </c>
      <c r="M1343" s="102">
        <f t="shared" ca="1" si="276"/>
        <v>60</v>
      </c>
      <c r="N1343" s="111">
        <f t="shared" ca="1" si="284"/>
        <v>17971.039211239317</v>
      </c>
      <c r="O1343" s="102">
        <f t="shared" ca="1" si="277"/>
        <v>108</v>
      </c>
      <c r="P1343" s="111">
        <f t="shared" ca="1" si="285"/>
        <v>112189.54735406507</v>
      </c>
      <c r="Q1343" s="102">
        <f t="shared" ca="1" si="278"/>
        <v>48</v>
      </c>
      <c r="R1343" s="110">
        <f t="shared" ca="1" si="279"/>
        <v>5</v>
      </c>
      <c r="S1343">
        <f t="shared" ca="1" si="286"/>
        <v>311</v>
      </c>
    </row>
    <row r="1344" spans="1:19">
      <c r="A1344" s="49">
        <v>1342</v>
      </c>
      <c r="B1344">
        <v>1</v>
      </c>
      <c r="C1344">
        <v>50</v>
      </c>
      <c r="D1344">
        <v>54</v>
      </c>
      <c r="E1344">
        <v>2500</v>
      </c>
      <c r="F1344">
        <v>2999</v>
      </c>
      <c r="G1344" s="61">
        <f t="shared" ca="1" si="280"/>
        <v>50</v>
      </c>
      <c r="H1344" s="114">
        <f t="shared" ca="1" si="281"/>
        <v>2517</v>
      </c>
      <c r="I1344" s="114" t="str">
        <f t="shared" ca="1" si="274"/>
        <v>Singapore</v>
      </c>
      <c r="J1344" s="107">
        <f t="shared" ca="1" si="275"/>
        <v>327.21000000000004</v>
      </c>
      <c r="K1344" s="108">
        <f t="shared" ca="1" si="282"/>
        <v>87363.01071035194</v>
      </c>
      <c r="L1344" s="111">
        <f t="shared" ca="1" si="283"/>
        <v>515617.68293140968</v>
      </c>
      <c r="M1344" s="102">
        <f t="shared" ca="1" si="276"/>
        <v>24</v>
      </c>
      <c r="N1344" s="111">
        <f t="shared" ca="1" si="284"/>
        <v>14849.117676677819</v>
      </c>
      <c r="O1344" s="102">
        <f t="shared" ca="1" si="277"/>
        <v>96</v>
      </c>
      <c r="P1344" s="111">
        <f t="shared" ca="1" si="285"/>
        <v>146722.15222976619</v>
      </c>
      <c r="Q1344" s="102">
        <f t="shared" ca="1" si="278"/>
        <v>108</v>
      </c>
      <c r="R1344" s="110">
        <f t="shared" ca="1" si="279"/>
        <v>6</v>
      </c>
      <c r="S1344">
        <f t="shared" ca="1" si="286"/>
        <v>311</v>
      </c>
    </row>
    <row r="1345" spans="1:19">
      <c r="A1345" s="49">
        <v>1343</v>
      </c>
      <c r="B1345">
        <v>1</v>
      </c>
      <c r="C1345">
        <v>50</v>
      </c>
      <c r="D1345">
        <v>54</v>
      </c>
      <c r="E1345">
        <v>2500</v>
      </c>
      <c r="F1345">
        <v>2999</v>
      </c>
      <c r="G1345" s="61">
        <f t="shared" ca="1" si="280"/>
        <v>54</v>
      </c>
      <c r="H1345" s="114">
        <f t="shared" ca="1" si="281"/>
        <v>2643</v>
      </c>
      <c r="I1345" s="114" t="str">
        <f t="shared" ca="1" si="274"/>
        <v>Singapore</v>
      </c>
      <c r="J1345" s="107">
        <f t="shared" ca="1" si="275"/>
        <v>343.59000000000003</v>
      </c>
      <c r="K1345" s="108">
        <f t="shared" ca="1" si="282"/>
        <v>103413.48655792844</v>
      </c>
      <c r="L1345" s="111">
        <f t="shared" ca="1" si="283"/>
        <v>817633.38347165496</v>
      </c>
      <c r="M1345" s="102">
        <f t="shared" ca="1" si="276"/>
        <v>72</v>
      </c>
      <c r="N1345" s="111">
        <f t="shared" ca="1" si="284"/>
        <v>18307.360188031336</v>
      </c>
      <c r="O1345" s="102">
        <f t="shared" ca="1" si="277"/>
        <v>108</v>
      </c>
      <c r="P1345" s="111">
        <f t="shared" ca="1" si="285"/>
        <v>107720.19012375214</v>
      </c>
      <c r="Q1345" s="102">
        <f t="shared" ca="1" si="278"/>
        <v>36</v>
      </c>
      <c r="R1345" s="110">
        <f t="shared" ca="1" si="279"/>
        <v>3</v>
      </c>
      <c r="S1345">
        <f t="shared" ca="1" si="286"/>
        <v>359</v>
      </c>
    </row>
    <row r="1346" spans="1:19">
      <c r="A1346" s="49">
        <v>1344</v>
      </c>
      <c r="B1346">
        <v>1</v>
      </c>
      <c r="C1346">
        <v>50</v>
      </c>
      <c r="D1346">
        <v>54</v>
      </c>
      <c r="E1346">
        <v>2500</v>
      </c>
      <c r="F1346">
        <v>2999</v>
      </c>
      <c r="G1346" s="61">
        <f t="shared" ca="1" si="280"/>
        <v>50</v>
      </c>
      <c r="H1346" s="114">
        <f t="shared" ca="1" si="281"/>
        <v>2670</v>
      </c>
      <c r="I1346" s="114" t="str">
        <f t="shared" ca="1" si="274"/>
        <v>China</v>
      </c>
      <c r="J1346" s="107">
        <f t="shared" ca="1" si="275"/>
        <v>347.1</v>
      </c>
      <c r="K1346" s="108">
        <f t="shared" ca="1" si="282"/>
        <v>92673.515533031255</v>
      </c>
      <c r="L1346" s="111">
        <f t="shared" ca="1" si="283"/>
        <v>943278.1845956</v>
      </c>
      <c r="M1346" s="102">
        <f t="shared" ca="1" si="276"/>
        <v>108</v>
      </c>
      <c r="N1346" s="111">
        <f t="shared" ca="1" si="284"/>
        <v>9067.8778857744346</v>
      </c>
      <c r="O1346" s="102">
        <f t="shared" ca="1" si="277"/>
        <v>12</v>
      </c>
      <c r="P1346" s="111">
        <f t="shared" ca="1" si="285"/>
        <v>167633.50140302468</v>
      </c>
      <c r="Q1346" s="102">
        <f t="shared" ca="1" si="278"/>
        <v>120</v>
      </c>
      <c r="R1346" s="110">
        <f t="shared" ca="1" si="279"/>
        <v>2</v>
      </c>
      <c r="S1346">
        <f t="shared" ca="1" si="286"/>
        <v>311</v>
      </c>
    </row>
    <row r="1347" spans="1:19">
      <c r="A1347" s="49">
        <v>1345</v>
      </c>
      <c r="B1347">
        <v>1</v>
      </c>
      <c r="C1347">
        <v>50</v>
      </c>
      <c r="D1347">
        <v>54</v>
      </c>
      <c r="E1347">
        <v>2500</v>
      </c>
      <c r="F1347">
        <v>2999</v>
      </c>
      <c r="G1347" s="61">
        <f t="shared" ca="1" si="280"/>
        <v>50</v>
      </c>
      <c r="H1347" s="114">
        <f t="shared" ca="1" si="281"/>
        <v>2979</v>
      </c>
      <c r="I1347" s="114" t="str">
        <f t="shared" ca="1" si="274"/>
        <v>China</v>
      </c>
      <c r="J1347" s="107">
        <f t="shared" ca="1" si="275"/>
        <v>387.27000000000004</v>
      </c>
      <c r="K1347" s="108">
        <f t="shared" ca="1" si="282"/>
        <v>103398.65272393262</v>
      </c>
      <c r="L1347" s="111">
        <f t="shared" ca="1" si="283"/>
        <v>562072.58056017559</v>
      </c>
      <c r="M1347" s="102">
        <f t="shared" ca="1" si="276"/>
        <v>12</v>
      </c>
      <c r="N1347" s="111">
        <f t="shared" ca="1" si="284"/>
        <v>15086.743975016227</v>
      </c>
      <c r="O1347" s="102">
        <f t="shared" ca="1" si="277"/>
        <v>72</v>
      </c>
      <c r="P1347" s="111">
        <f t="shared" ca="1" si="285"/>
        <v>138295.15310431542</v>
      </c>
      <c r="Q1347" s="102">
        <f t="shared" ca="1" si="278"/>
        <v>72</v>
      </c>
      <c r="R1347" s="110">
        <f t="shared" ca="1" si="279"/>
        <v>4</v>
      </c>
      <c r="S1347">
        <f t="shared" ca="1" si="286"/>
        <v>311</v>
      </c>
    </row>
    <row r="1348" spans="1:19">
      <c r="A1348" s="49">
        <v>1346</v>
      </c>
      <c r="B1348">
        <v>1</v>
      </c>
      <c r="C1348">
        <v>50</v>
      </c>
      <c r="D1348">
        <v>54</v>
      </c>
      <c r="E1348">
        <v>2500</v>
      </c>
      <c r="F1348">
        <v>2999</v>
      </c>
      <c r="G1348" s="61">
        <f t="shared" ca="1" si="280"/>
        <v>52</v>
      </c>
      <c r="H1348" s="114">
        <f t="shared" ca="1" si="281"/>
        <v>2603</v>
      </c>
      <c r="I1348" s="114" t="str">
        <f t="shared" ref="I1348:I1411" ca="1" si="287">IF(RAND()&lt;0.3,"China",IF(RAND()&lt;0.6,"Singapore","Malaysia"))</f>
        <v>Malaysia</v>
      </c>
      <c r="J1348" s="107">
        <f t="shared" ref="J1348:J1411" ca="1" si="288">H1348*0.13</f>
        <v>338.39</v>
      </c>
      <c r="K1348" s="108">
        <f t="shared" ca="1" si="282"/>
        <v>96169.224938078201</v>
      </c>
      <c r="L1348" s="111">
        <f t="shared" ca="1" si="283"/>
        <v>713062.37289008813</v>
      </c>
      <c r="M1348" s="102">
        <f t="shared" ref="M1348:M1411" ca="1" si="289">RANDBETWEEN(1,10)*12</f>
        <v>60</v>
      </c>
      <c r="N1348" s="111">
        <f t="shared" ca="1" si="284"/>
        <v>12835.122712021588</v>
      </c>
      <c r="O1348" s="102">
        <f t="shared" ref="O1348:O1411" ca="1" si="290">RANDBETWEEN(1,10)*12</f>
        <v>60</v>
      </c>
      <c r="P1348" s="111">
        <f t="shared" ca="1" si="285"/>
        <v>158590.12437288277</v>
      </c>
      <c r="Q1348" s="102">
        <f t="shared" ref="Q1348:Q1411" ca="1" si="291">RANDBETWEEN(1,10)*12</f>
        <v>108</v>
      </c>
      <c r="R1348" s="110">
        <f t="shared" ref="R1348:R1411" ca="1" si="292">RANDBETWEEN(1,7)</f>
        <v>6</v>
      </c>
      <c r="S1348">
        <f t="shared" ca="1" si="286"/>
        <v>335</v>
      </c>
    </row>
    <row r="1349" spans="1:19">
      <c r="A1349" s="49">
        <v>1347</v>
      </c>
      <c r="B1349">
        <v>1</v>
      </c>
      <c r="C1349">
        <v>50</v>
      </c>
      <c r="D1349">
        <v>54</v>
      </c>
      <c r="E1349">
        <v>2500</v>
      </c>
      <c r="F1349">
        <v>2999</v>
      </c>
      <c r="G1349" s="61">
        <f t="shared" ca="1" si="280"/>
        <v>51</v>
      </c>
      <c r="H1349" s="114">
        <f t="shared" ca="1" si="281"/>
        <v>2974</v>
      </c>
      <c r="I1349" s="114" t="str">
        <f t="shared" ca="1" si="287"/>
        <v>Singapore</v>
      </c>
      <c r="J1349" s="107">
        <f t="shared" ca="1" si="288"/>
        <v>386.62</v>
      </c>
      <c r="K1349" s="108">
        <f t="shared" ca="1" si="282"/>
        <v>106571.1016021074</v>
      </c>
      <c r="L1349" s="111">
        <f t="shared" ca="1" si="283"/>
        <v>925577.86414606124</v>
      </c>
      <c r="M1349" s="102">
        <f t="shared" ca="1" si="289"/>
        <v>84</v>
      </c>
      <c r="N1349" s="111">
        <f t="shared" ca="1" si="284"/>
        <v>17958.370120352294</v>
      </c>
      <c r="O1349" s="102">
        <f t="shared" ca="1" si="290"/>
        <v>96</v>
      </c>
      <c r="P1349" s="111">
        <f t="shared" ca="1" si="285"/>
        <v>121298.39921903158</v>
      </c>
      <c r="Q1349" s="102">
        <f t="shared" ca="1" si="291"/>
        <v>48</v>
      </c>
      <c r="R1349" s="110">
        <f t="shared" ca="1" si="292"/>
        <v>2</v>
      </c>
      <c r="S1349">
        <f t="shared" ca="1" si="286"/>
        <v>323</v>
      </c>
    </row>
    <row r="1350" spans="1:19">
      <c r="A1350" s="49">
        <v>1348</v>
      </c>
      <c r="B1350">
        <v>1</v>
      </c>
      <c r="C1350">
        <v>50</v>
      </c>
      <c r="D1350">
        <v>54</v>
      </c>
      <c r="E1350">
        <v>2500</v>
      </c>
      <c r="F1350">
        <v>2999</v>
      </c>
      <c r="G1350" s="61">
        <f t="shared" ca="1" si="280"/>
        <v>52</v>
      </c>
      <c r="H1350" s="114">
        <f t="shared" ca="1" si="281"/>
        <v>2893</v>
      </c>
      <c r="I1350" s="114" t="str">
        <f t="shared" ca="1" si="287"/>
        <v>Singapore</v>
      </c>
      <c r="J1350" s="107">
        <f t="shared" ca="1" si="288"/>
        <v>376.09000000000003</v>
      </c>
      <c r="K1350" s="108">
        <f t="shared" ca="1" si="282"/>
        <v>106883.42979095671</v>
      </c>
      <c r="L1350" s="111">
        <f t="shared" ca="1" si="283"/>
        <v>627653.29591168719</v>
      </c>
      <c r="M1350" s="102">
        <f t="shared" ca="1" si="289"/>
        <v>24</v>
      </c>
      <c r="N1350" s="111">
        <f t="shared" ca="1" si="284"/>
        <v>20679.2831849248</v>
      </c>
      <c r="O1350" s="102">
        <f t="shared" ca="1" si="290"/>
        <v>120</v>
      </c>
      <c r="P1350" s="111">
        <f t="shared" ca="1" si="285"/>
        <v>141069.1979038768</v>
      </c>
      <c r="Q1350" s="102">
        <f t="shared" ca="1" si="291"/>
        <v>72</v>
      </c>
      <c r="R1350" s="110">
        <f t="shared" ca="1" si="292"/>
        <v>5</v>
      </c>
      <c r="S1350">
        <f t="shared" ca="1" si="286"/>
        <v>335</v>
      </c>
    </row>
    <row r="1351" spans="1:19">
      <c r="A1351" s="49">
        <v>1349</v>
      </c>
      <c r="B1351">
        <v>0</v>
      </c>
      <c r="C1351">
        <v>50</v>
      </c>
      <c r="D1351">
        <v>54</v>
      </c>
      <c r="E1351">
        <v>2500</v>
      </c>
      <c r="F1351">
        <v>2999</v>
      </c>
      <c r="G1351" s="61">
        <f t="shared" ca="1" si="280"/>
        <v>50</v>
      </c>
      <c r="H1351" s="114">
        <f t="shared" ca="1" si="281"/>
        <v>2576</v>
      </c>
      <c r="I1351" s="114" t="str">
        <f t="shared" ca="1" si="287"/>
        <v>Singapore</v>
      </c>
      <c r="J1351" s="107">
        <f t="shared" ca="1" si="288"/>
        <v>334.88</v>
      </c>
      <c r="K1351" s="108">
        <f t="shared" ca="1" si="282"/>
        <v>89410.852439358991</v>
      </c>
      <c r="L1351" s="111">
        <f t="shared" ca="1" si="283"/>
        <v>910069.13989448152</v>
      </c>
      <c r="M1351" s="102">
        <f t="shared" ca="1" si="289"/>
        <v>108</v>
      </c>
      <c r="N1351" s="111">
        <f t="shared" ca="1" si="284"/>
        <v>12070.191907609067</v>
      </c>
      <c r="O1351" s="102">
        <f t="shared" ca="1" si="290"/>
        <v>60</v>
      </c>
      <c r="P1351" s="111">
        <f t="shared" ca="1" si="285"/>
        <v>119586.54393981755</v>
      </c>
      <c r="Q1351" s="102">
        <f t="shared" ca="1" si="291"/>
        <v>72</v>
      </c>
      <c r="R1351" s="110">
        <f t="shared" ca="1" si="292"/>
        <v>7</v>
      </c>
      <c r="S1351">
        <f t="shared" ca="1" si="286"/>
        <v>311</v>
      </c>
    </row>
    <row r="1352" spans="1:19">
      <c r="A1352" s="49">
        <v>1350</v>
      </c>
      <c r="B1352">
        <v>0</v>
      </c>
      <c r="C1352">
        <v>50</v>
      </c>
      <c r="D1352">
        <v>54</v>
      </c>
      <c r="E1352">
        <v>2500</v>
      </c>
      <c r="F1352">
        <v>2999</v>
      </c>
      <c r="G1352" s="61">
        <f t="shared" ca="1" si="280"/>
        <v>53</v>
      </c>
      <c r="H1352" s="114">
        <f t="shared" ca="1" si="281"/>
        <v>2542</v>
      </c>
      <c r="I1352" s="114" t="str">
        <f t="shared" ca="1" si="287"/>
        <v>Malaysia</v>
      </c>
      <c r="J1352" s="107">
        <f t="shared" ca="1" si="288"/>
        <v>330.46000000000004</v>
      </c>
      <c r="K1352" s="108">
        <f t="shared" ca="1" si="282"/>
        <v>96705.714951591159</v>
      </c>
      <c r="L1352" s="111">
        <f t="shared" ca="1" si="283"/>
        <v>958540.74949304922</v>
      </c>
      <c r="M1352" s="102">
        <f t="shared" ca="1" si="289"/>
        <v>108</v>
      </c>
      <c r="N1352" s="111">
        <f t="shared" ca="1" si="284"/>
        <v>11022.962285339127</v>
      </c>
      <c r="O1352" s="102">
        <f t="shared" ca="1" si="290"/>
        <v>36</v>
      </c>
      <c r="P1352" s="111">
        <f t="shared" ca="1" si="285"/>
        <v>117703.09944593435</v>
      </c>
      <c r="Q1352" s="102">
        <f t="shared" ca="1" si="291"/>
        <v>60</v>
      </c>
      <c r="R1352" s="110">
        <f t="shared" ca="1" si="292"/>
        <v>4</v>
      </c>
      <c r="S1352">
        <f t="shared" ca="1" si="286"/>
        <v>347</v>
      </c>
    </row>
    <row r="1353" spans="1:19">
      <c r="A1353" s="49">
        <v>1351</v>
      </c>
      <c r="B1353">
        <v>0</v>
      </c>
      <c r="C1353">
        <v>50</v>
      </c>
      <c r="D1353">
        <v>54</v>
      </c>
      <c r="E1353">
        <v>2500</v>
      </c>
      <c r="F1353">
        <v>2999</v>
      </c>
      <c r="G1353" s="61">
        <f t="shared" ca="1" si="280"/>
        <v>53</v>
      </c>
      <c r="H1353" s="114">
        <f t="shared" ca="1" si="281"/>
        <v>2502</v>
      </c>
      <c r="I1353" s="114" t="str">
        <f t="shared" ca="1" si="287"/>
        <v>Singapore</v>
      </c>
      <c r="J1353" s="107">
        <f t="shared" ca="1" si="288"/>
        <v>325.26</v>
      </c>
      <c r="K1353" s="108">
        <f t="shared" ca="1" si="282"/>
        <v>95183.988516475627</v>
      </c>
      <c r="L1353" s="111">
        <f t="shared" ca="1" si="283"/>
        <v>702127.06485880294</v>
      </c>
      <c r="M1353" s="102">
        <f t="shared" ca="1" si="289"/>
        <v>60</v>
      </c>
      <c r="N1353" s="111">
        <f t="shared" ca="1" si="284"/>
        <v>13622.76607266161</v>
      </c>
      <c r="O1353" s="102">
        <f t="shared" ca="1" si="290"/>
        <v>72</v>
      </c>
      <c r="P1353" s="111">
        <f t="shared" ca="1" si="285"/>
        <v>134495.47254191851</v>
      </c>
      <c r="Q1353" s="102">
        <f t="shared" ca="1" si="291"/>
        <v>84</v>
      </c>
      <c r="R1353" s="110">
        <f t="shared" ca="1" si="292"/>
        <v>5</v>
      </c>
      <c r="S1353">
        <f t="shared" ca="1" si="286"/>
        <v>347</v>
      </c>
    </row>
    <row r="1354" spans="1:19">
      <c r="A1354" s="49">
        <v>1352</v>
      </c>
      <c r="B1354">
        <v>0</v>
      </c>
      <c r="C1354">
        <v>50</v>
      </c>
      <c r="D1354">
        <v>54</v>
      </c>
      <c r="E1354">
        <v>2500</v>
      </c>
      <c r="F1354">
        <v>2999</v>
      </c>
      <c r="G1354" s="61">
        <f t="shared" ca="1" si="280"/>
        <v>54</v>
      </c>
      <c r="H1354" s="114">
        <f t="shared" ca="1" si="281"/>
        <v>2812</v>
      </c>
      <c r="I1354" s="114" t="str">
        <f t="shared" ca="1" si="287"/>
        <v>Singapore</v>
      </c>
      <c r="J1354" s="107">
        <f t="shared" ca="1" si="288"/>
        <v>365.56</v>
      </c>
      <c r="K1354" s="108">
        <f t="shared" ca="1" si="282"/>
        <v>110026.00234615769</v>
      </c>
      <c r="L1354" s="111">
        <f t="shared" ca="1" si="283"/>
        <v>1006865.6377029999</v>
      </c>
      <c r="M1354" s="102">
        <f t="shared" ca="1" si="289"/>
        <v>96</v>
      </c>
      <c r="N1354" s="111">
        <f t="shared" ca="1" si="284"/>
        <v>20920.201368583119</v>
      </c>
      <c r="O1354" s="102">
        <f t="shared" ca="1" si="290"/>
        <v>120</v>
      </c>
      <c r="P1354" s="111">
        <f t="shared" ca="1" si="285"/>
        <v>133269.84334151194</v>
      </c>
      <c r="Q1354" s="102">
        <f t="shared" ca="1" si="291"/>
        <v>60</v>
      </c>
      <c r="R1354" s="110">
        <f t="shared" ca="1" si="292"/>
        <v>4</v>
      </c>
      <c r="S1354">
        <f t="shared" ca="1" si="286"/>
        <v>359</v>
      </c>
    </row>
    <row r="1355" spans="1:19">
      <c r="A1355" s="49">
        <v>1353</v>
      </c>
      <c r="B1355">
        <v>0</v>
      </c>
      <c r="C1355">
        <v>50</v>
      </c>
      <c r="D1355">
        <v>54</v>
      </c>
      <c r="E1355">
        <v>2500</v>
      </c>
      <c r="F1355">
        <v>2999</v>
      </c>
      <c r="G1355" s="61">
        <f t="shared" ca="1" si="280"/>
        <v>53</v>
      </c>
      <c r="H1355" s="114">
        <f t="shared" ca="1" si="281"/>
        <v>2925</v>
      </c>
      <c r="I1355" s="114" t="str">
        <f t="shared" ca="1" si="287"/>
        <v>Malaysia</v>
      </c>
      <c r="J1355" s="107">
        <f t="shared" ca="1" si="288"/>
        <v>380.25</v>
      </c>
      <c r="K1355" s="108">
        <f t="shared" ca="1" si="282"/>
        <v>111276.24556782225</v>
      </c>
      <c r="L1355" s="111">
        <f t="shared" ca="1" si="283"/>
        <v>704654.35537671461</v>
      </c>
      <c r="M1355" s="102">
        <f t="shared" ca="1" si="289"/>
        <v>36</v>
      </c>
      <c r="N1355" s="111">
        <f t="shared" ca="1" si="284"/>
        <v>14774.976005122291</v>
      </c>
      <c r="O1355" s="102">
        <f t="shared" ca="1" si="290"/>
        <v>60</v>
      </c>
      <c r="P1355" s="111">
        <f t="shared" ca="1" si="285"/>
        <v>181988.87853032371</v>
      </c>
      <c r="Q1355" s="102">
        <f t="shared" ca="1" si="291"/>
        <v>108</v>
      </c>
      <c r="R1355" s="110">
        <f t="shared" ca="1" si="292"/>
        <v>6</v>
      </c>
      <c r="S1355">
        <f t="shared" ca="1" si="286"/>
        <v>347</v>
      </c>
    </row>
    <row r="1356" spans="1:19">
      <c r="A1356" s="49">
        <v>1354</v>
      </c>
      <c r="B1356">
        <v>0</v>
      </c>
      <c r="C1356">
        <v>50</v>
      </c>
      <c r="D1356">
        <v>54</v>
      </c>
      <c r="E1356">
        <v>2500</v>
      </c>
      <c r="F1356">
        <v>2999</v>
      </c>
      <c r="G1356" s="61">
        <f t="shared" ca="1" si="280"/>
        <v>54</v>
      </c>
      <c r="H1356" s="114">
        <f t="shared" ca="1" si="281"/>
        <v>2989</v>
      </c>
      <c r="I1356" s="114" t="str">
        <f t="shared" ca="1" si="287"/>
        <v>Singapore</v>
      </c>
      <c r="J1356" s="107">
        <f t="shared" ca="1" si="288"/>
        <v>388.57</v>
      </c>
      <c r="K1356" s="108">
        <f t="shared" ca="1" si="282"/>
        <v>116951.53663323802</v>
      </c>
      <c r="L1356" s="111">
        <f t="shared" ca="1" si="283"/>
        <v>924671.27627573814</v>
      </c>
      <c r="M1356" s="102">
        <f t="shared" ca="1" si="289"/>
        <v>72</v>
      </c>
      <c r="N1356" s="111">
        <f t="shared" ca="1" si="284"/>
        <v>19264.361678412799</v>
      </c>
      <c r="O1356" s="102">
        <f t="shared" ca="1" si="290"/>
        <v>96</v>
      </c>
      <c r="P1356" s="111">
        <f t="shared" ca="1" si="285"/>
        <v>112822.1493792675</v>
      </c>
      <c r="Q1356" s="102">
        <f t="shared" ca="1" si="291"/>
        <v>24</v>
      </c>
      <c r="R1356" s="110">
        <f t="shared" ca="1" si="292"/>
        <v>4</v>
      </c>
      <c r="S1356">
        <f t="shared" ca="1" si="286"/>
        <v>359</v>
      </c>
    </row>
    <row r="1357" spans="1:19">
      <c r="A1357" s="49">
        <v>1355</v>
      </c>
      <c r="B1357">
        <v>0</v>
      </c>
      <c r="C1357">
        <v>50</v>
      </c>
      <c r="D1357">
        <v>54</v>
      </c>
      <c r="E1357">
        <v>2500</v>
      </c>
      <c r="F1357">
        <v>2999</v>
      </c>
      <c r="G1357" s="61">
        <f t="shared" ca="1" si="280"/>
        <v>51</v>
      </c>
      <c r="H1357" s="114">
        <f t="shared" ca="1" si="281"/>
        <v>2609</v>
      </c>
      <c r="I1357" s="114" t="str">
        <f t="shared" ca="1" si="287"/>
        <v>Malaysia</v>
      </c>
      <c r="J1357" s="107">
        <f t="shared" ca="1" si="288"/>
        <v>339.17</v>
      </c>
      <c r="K1357" s="108">
        <f t="shared" ca="1" si="282"/>
        <v>93491.595184901875</v>
      </c>
      <c r="L1357" s="111">
        <f t="shared" ca="1" si="283"/>
        <v>697041.057991507</v>
      </c>
      <c r="M1357" s="102">
        <f t="shared" ca="1" si="289"/>
        <v>60</v>
      </c>
      <c r="N1357" s="111">
        <f t="shared" ca="1" si="284"/>
        <v>10729.512304535368</v>
      </c>
      <c r="O1357" s="102">
        <f t="shared" ca="1" si="290"/>
        <v>36</v>
      </c>
      <c r="P1357" s="111">
        <f t="shared" ca="1" si="285"/>
        <v>115011.77456859864</v>
      </c>
      <c r="Q1357" s="102">
        <f t="shared" ca="1" si="291"/>
        <v>60</v>
      </c>
      <c r="R1357" s="110">
        <f t="shared" ca="1" si="292"/>
        <v>6</v>
      </c>
      <c r="S1357">
        <f t="shared" ca="1" si="286"/>
        <v>323</v>
      </c>
    </row>
    <row r="1358" spans="1:19">
      <c r="A1358" s="49">
        <v>1356</v>
      </c>
      <c r="B1358">
        <v>0</v>
      </c>
      <c r="C1358">
        <v>50</v>
      </c>
      <c r="D1358">
        <v>54</v>
      </c>
      <c r="E1358">
        <v>2500</v>
      </c>
      <c r="F1358">
        <v>2999</v>
      </c>
      <c r="G1358" s="61">
        <f t="shared" ca="1" si="280"/>
        <v>50</v>
      </c>
      <c r="H1358" s="114">
        <f t="shared" ca="1" si="281"/>
        <v>2631</v>
      </c>
      <c r="I1358" s="114" t="str">
        <f t="shared" ca="1" si="287"/>
        <v>Malaysia</v>
      </c>
      <c r="J1358" s="107">
        <f t="shared" ca="1" si="288"/>
        <v>342.03000000000003</v>
      </c>
      <c r="K1358" s="108">
        <f t="shared" ca="1" si="282"/>
        <v>91319.857440975742</v>
      </c>
      <c r="L1358" s="111">
        <f t="shared" ca="1" si="283"/>
        <v>740241.38223616593</v>
      </c>
      <c r="M1358" s="102">
        <f t="shared" ca="1" si="289"/>
        <v>72</v>
      </c>
      <c r="N1358" s="111">
        <f t="shared" ca="1" si="284"/>
        <v>16730.99935059117</v>
      </c>
      <c r="O1358" s="102">
        <f t="shared" ca="1" si="290"/>
        <v>108</v>
      </c>
      <c r="P1358" s="111">
        <f t="shared" ca="1" si="285"/>
        <v>142281.92116300249</v>
      </c>
      <c r="Q1358" s="102">
        <f t="shared" ca="1" si="291"/>
        <v>96</v>
      </c>
      <c r="R1358" s="110">
        <f t="shared" ca="1" si="292"/>
        <v>7</v>
      </c>
      <c r="S1358">
        <f t="shared" ca="1" si="286"/>
        <v>311</v>
      </c>
    </row>
    <row r="1359" spans="1:19">
      <c r="A1359" s="49">
        <v>1357</v>
      </c>
      <c r="B1359">
        <v>1</v>
      </c>
      <c r="C1359">
        <v>50</v>
      </c>
      <c r="D1359">
        <v>54</v>
      </c>
      <c r="E1359">
        <v>3000</v>
      </c>
      <c r="F1359">
        <v>3999</v>
      </c>
      <c r="G1359" s="61">
        <f t="shared" ca="1" si="280"/>
        <v>50</v>
      </c>
      <c r="H1359" s="114">
        <f t="shared" ca="1" si="281"/>
        <v>3710</v>
      </c>
      <c r="I1359" s="114" t="str">
        <f t="shared" ca="1" si="287"/>
        <v>Malaysia</v>
      </c>
      <c r="J1359" s="107">
        <f t="shared" ca="1" si="288"/>
        <v>482.3</v>
      </c>
      <c r="K1359" s="108">
        <f t="shared" ca="1" si="282"/>
        <v>128771.06465451159</v>
      </c>
      <c r="L1359" s="111">
        <f t="shared" ca="1" si="283"/>
        <v>1411690.5917721521</v>
      </c>
      <c r="M1359" s="102">
        <f t="shared" ca="1" si="289"/>
        <v>120</v>
      </c>
      <c r="N1359" s="111">
        <f t="shared" ca="1" si="284"/>
        <v>16067.292827005655</v>
      </c>
      <c r="O1359" s="102">
        <f t="shared" ca="1" si="290"/>
        <v>48</v>
      </c>
      <c r="P1359" s="111">
        <f t="shared" ca="1" si="285"/>
        <v>216265.0714232946</v>
      </c>
      <c r="Q1359" s="102">
        <f t="shared" ca="1" si="291"/>
        <v>108</v>
      </c>
      <c r="R1359" s="110">
        <f t="shared" ca="1" si="292"/>
        <v>5</v>
      </c>
      <c r="S1359">
        <f t="shared" ca="1" si="286"/>
        <v>311</v>
      </c>
    </row>
    <row r="1360" spans="1:19">
      <c r="A1360" s="49">
        <v>1358</v>
      </c>
      <c r="B1360">
        <v>1</v>
      </c>
      <c r="C1360">
        <v>50</v>
      </c>
      <c r="D1360">
        <v>54</v>
      </c>
      <c r="E1360">
        <v>3000</v>
      </c>
      <c r="F1360">
        <v>3999</v>
      </c>
      <c r="G1360" s="61">
        <f t="shared" ca="1" si="280"/>
        <v>53</v>
      </c>
      <c r="H1360" s="114">
        <f t="shared" ca="1" si="281"/>
        <v>3706</v>
      </c>
      <c r="I1360" s="114" t="str">
        <f t="shared" ca="1" si="287"/>
        <v>Malaysia</v>
      </c>
      <c r="J1360" s="107">
        <f t="shared" ca="1" si="288"/>
        <v>481.78000000000003</v>
      </c>
      <c r="K1360" s="108">
        <f t="shared" ca="1" si="282"/>
        <v>140987.95421345276</v>
      </c>
      <c r="L1360" s="111">
        <f t="shared" ca="1" si="283"/>
        <v>1501903.698620229</v>
      </c>
      <c r="M1360" s="102">
        <f t="shared" ca="1" si="289"/>
        <v>120</v>
      </c>
      <c r="N1360" s="111">
        <f t="shared" ca="1" si="284"/>
        <v>17352.505722708953</v>
      </c>
      <c r="O1360" s="102">
        <f t="shared" ca="1" si="290"/>
        <v>48</v>
      </c>
      <c r="P1360" s="111">
        <f t="shared" ca="1" si="285"/>
        <v>171600.19140308135</v>
      </c>
      <c r="Q1360" s="102">
        <f t="shared" ca="1" si="291"/>
        <v>60</v>
      </c>
      <c r="R1360" s="110">
        <f t="shared" ca="1" si="292"/>
        <v>4</v>
      </c>
      <c r="S1360">
        <f t="shared" ca="1" si="286"/>
        <v>347</v>
      </c>
    </row>
    <row r="1361" spans="1:19">
      <c r="A1361" s="49">
        <v>1359</v>
      </c>
      <c r="B1361">
        <v>1</v>
      </c>
      <c r="C1361">
        <v>50</v>
      </c>
      <c r="D1361">
        <v>54</v>
      </c>
      <c r="E1361">
        <v>3000</v>
      </c>
      <c r="F1361">
        <v>3999</v>
      </c>
      <c r="G1361" s="61">
        <f t="shared" ca="1" si="280"/>
        <v>53</v>
      </c>
      <c r="H1361" s="114">
        <f t="shared" ca="1" si="281"/>
        <v>3791</v>
      </c>
      <c r="I1361" s="114" t="str">
        <f t="shared" ca="1" si="287"/>
        <v>Malaysia</v>
      </c>
      <c r="J1361" s="107">
        <f t="shared" ca="1" si="288"/>
        <v>492.83000000000004</v>
      </c>
      <c r="K1361" s="108">
        <f t="shared" ca="1" si="282"/>
        <v>144221.62288807321</v>
      </c>
      <c r="L1361" s="111">
        <f t="shared" ca="1" si="283"/>
        <v>1329211.721099495</v>
      </c>
      <c r="M1361" s="102">
        <f t="shared" ca="1" si="289"/>
        <v>96</v>
      </c>
      <c r="N1361" s="111">
        <f t="shared" ca="1" si="284"/>
        <v>14058.420865533888</v>
      </c>
      <c r="O1361" s="102">
        <f t="shared" ca="1" si="290"/>
        <v>12</v>
      </c>
      <c r="P1361" s="111">
        <f t="shared" ca="1" si="285"/>
        <v>139424.51238197641</v>
      </c>
      <c r="Q1361" s="102">
        <f t="shared" ca="1" si="291"/>
        <v>24</v>
      </c>
      <c r="R1361" s="110">
        <f t="shared" ca="1" si="292"/>
        <v>2</v>
      </c>
      <c r="S1361">
        <f t="shared" ca="1" si="286"/>
        <v>347</v>
      </c>
    </row>
    <row r="1362" spans="1:19">
      <c r="A1362" s="49">
        <v>1360</v>
      </c>
      <c r="B1362">
        <v>1</v>
      </c>
      <c r="C1362">
        <v>50</v>
      </c>
      <c r="D1362">
        <v>54</v>
      </c>
      <c r="E1362">
        <v>3000</v>
      </c>
      <c r="F1362">
        <v>3999</v>
      </c>
      <c r="G1362" s="61">
        <f t="shared" ca="1" si="280"/>
        <v>52</v>
      </c>
      <c r="H1362" s="114">
        <f t="shared" ca="1" si="281"/>
        <v>3295</v>
      </c>
      <c r="I1362" s="114" t="str">
        <f t="shared" ca="1" si="287"/>
        <v>Malaysia</v>
      </c>
      <c r="J1362" s="107">
        <f t="shared" ca="1" si="288"/>
        <v>428.35</v>
      </c>
      <c r="K1362" s="108">
        <f t="shared" ca="1" si="282"/>
        <v>121735.53444908479</v>
      </c>
      <c r="L1362" s="111">
        <f t="shared" ca="1" si="283"/>
        <v>973767.41579627723</v>
      </c>
      <c r="M1362" s="102">
        <f t="shared" ca="1" si="289"/>
        <v>72</v>
      </c>
      <c r="N1362" s="111">
        <f t="shared" ca="1" si="284"/>
        <v>15046.822155846254</v>
      </c>
      <c r="O1362" s="102">
        <f t="shared" ca="1" si="290"/>
        <v>48</v>
      </c>
      <c r="P1362" s="111">
        <f t="shared" ca="1" si="285"/>
        <v>137929.20309525734</v>
      </c>
      <c r="Q1362" s="102">
        <f t="shared" ca="1" si="291"/>
        <v>48</v>
      </c>
      <c r="R1362" s="110">
        <f t="shared" ca="1" si="292"/>
        <v>1</v>
      </c>
      <c r="S1362">
        <f t="shared" ca="1" si="286"/>
        <v>335</v>
      </c>
    </row>
    <row r="1363" spans="1:19">
      <c r="A1363" s="49">
        <v>1361</v>
      </c>
      <c r="B1363">
        <v>1</v>
      </c>
      <c r="C1363">
        <v>50</v>
      </c>
      <c r="D1363">
        <v>54</v>
      </c>
      <c r="E1363">
        <v>3000</v>
      </c>
      <c r="F1363">
        <v>3999</v>
      </c>
      <c r="G1363" s="61">
        <f t="shared" ca="1" si="280"/>
        <v>50</v>
      </c>
      <c r="H1363" s="114">
        <f t="shared" ca="1" si="281"/>
        <v>3453</v>
      </c>
      <c r="I1363" s="114" t="str">
        <f t="shared" ca="1" si="287"/>
        <v>China</v>
      </c>
      <c r="J1363" s="107">
        <f t="shared" ca="1" si="288"/>
        <v>448.89000000000004</v>
      </c>
      <c r="K1363" s="108">
        <f t="shared" ca="1" si="282"/>
        <v>119850.80491968426</v>
      </c>
      <c r="L1363" s="111">
        <f t="shared" ca="1" si="283"/>
        <v>707361.08826466347</v>
      </c>
      <c r="M1363" s="102">
        <f t="shared" ca="1" si="289"/>
        <v>24</v>
      </c>
      <c r="N1363" s="111">
        <f t="shared" ca="1" si="284"/>
        <v>20371.078004596151</v>
      </c>
      <c r="O1363" s="102">
        <f t="shared" ca="1" si="290"/>
        <v>96</v>
      </c>
      <c r="P1363" s="111">
        <f t="shared" ca="1" si="285"/>
        <v>216793.43833132746</v>
      </c>
      <c r="Q1363" s="102">
        <f t="shared" ca="1" si="291"/>
        <v>120</v>
      </c>
      <c r="R1363" s="110">
        <f t="shared" ca="1" si="292"/>
        <v>2</v>
      </c>
      <c r="S1363">
        <f t="shared" ca="1" si="286"/>
        <v>311</v>
      </c>
    </row>
    <row r="1364" spans="1:19">
      <c r="A1364" s="49">
        <v>1362</v>
      </c>
      <c r="B1364">
        <v>1</v>
      </c>
      <c r="C1364">
        <v>50</v>
      </c>
      <c r="D1364">
        <v>54</v>
      </c>
      <c r="E1364">
        <v>3000</v>
      </c>
      <c r="F1364">
        <v>3999</v>
      </c>
      <c r="G1364" s="61">
        <f t="shared" ca="1" si="280"/>
        <v>51</v>
      </c>
      <c r="H1364" s="114">
        <f t="shared" ca="1" si="281"/>
        <v>3875</v>
      </c>
      <c r="I1364" s="114" t="str">
        <f t="shared" ca="1" si="287"/>
        <v>China</v>
      </c>
      <c r="J1364" s="107">
        <f t="shared" ca="1" si="288"/>
        <v>503.75</v>
      </c>
      <c r="K1364" s="108">
        <f t="shared" ca="1" si="282"/>
        <v>138857.77360731881</v>
      </c>
      <c r="L1364" s="111">
        <f t="shared" ca="1" si="283"/>
        <v>1400103.7229288965</v>
      </c>
      <c r="M1364" s="102">
        <f t="shared" ca="1" si="289"/>
        <v>108</v>
      </c>
      <c r="N1364" s="111">
        <f t="shared" ca="1" si="284"/>
        <v>25201.867012720137</v>
      </c>
      <c r="O1364" s="102">
        <f t="shared" ca="1" si="290"/>
        <v>108</v>
      </c>
      <c r="P1364" s="111">
        <f t="shared" ca="1" si="285"/>
        <v>170820.47775136828</v>
      </c>
      <c r="Q1364" s="102">
        <f t="shared" ca="1" si="291"/>
        <v>60</v>
      </c>
      <c r="R1364" s="110">
        <f t="shared" ca="1" si="292"/>
        <v>3</v>
      </c>
      <c r="S1364">
        <f t="shared" ca="1" si="286"/>
        <v>323</v>
      </c>
    </row>
    <row r="1365" spans="1:19">
      <c r="A1365" s="49">
        <v>1363</v>
      </c>
      <c r="B1365">
        <v>1</v>
      </c>
      <c r="C1365">
        <v>50</v>
      </c>
      <c r="D1365">
        <v>54</v>
      </c>
      <c r="E1365">
        <v>3000</v>
      </c>
      <c r="F1365">
        <v>3999</v>
      </c>
      <c r="G1365" s="61">
        <f t="shared" ca="1" si="280"/>
        <v>53</v>
      </c>
      <c r="H1365" s="114">
        <f t="shared" ca="1" si="281"/>
        <v>3177</v>
      </c>
      <c r="I1365" s="114" t="str">
        <f t="shared" ca="1" si="287"/>
        <v>China</v>
      </c>
      <c r="J1365" s="107">
        <f t="shared" ca="1" si="288"/>
        <v>413.01</v>
      </c>
      <c r="K1365" s="108">
        <f t="shared" ca="1" si="282"/>
        <v>120863.12210904999</v>
      </c>
      <c r="L1365" s="111">
        <f t="shared" ca="1" si="283"/>
        <v>1287519.7114183665</v>
      </c>
      <c r="M1365" s="102">
        <f t="shared" ca="1" si="289"/>
        <v>120</v>
      </c>
      <c r="N1365" s="111">
        <f t="shared" ca="1" si="284"/>
        <v>11781.483273490148</v>
      </c>
      <c r="O1365" s="102">
        <f t="shared" ca="1" si="290"/>
        <v>12</v>
      </c>
      <c r="P1365" s="111">
        <f t="shared" ca="1" si="285"/>
        <v>107996.93000699305</v>
      </c>
      <c r="Q1365" s="102">
        <f t="shared" ca="1" si="291"/>
        <v>12</v>
      </c>
      <c r="R1365" s="110">
        <f t="shared" ca="1" si="292"/>
        <v>4</v>
      </c>
      <c r="S1365">
        <f t="shared" ca="1" si="286"/>
        <v>347</v>
      </c>
    </row>
    <row r="1366" spans="1:19">
      <c r="A1366" s="49">
        <v>1364</v>
      </c>
      <c r="B1366">
        <v>1</v>
      </c>
      <c r="C1366">
        <v>50</v>
      </c>
      <c r="D1366">
        <v>54</v>
      </c>
      <c r="E1366">
        <v>3000</v>
      </c>
      <c r="F1366">
        <v>3999</v>
      </c>
      <c r="G1366" s="61">
        <f t="shared" ca="1" si="280"/>
        <v>50</v>
      </c>
      <c r="H1366" s="114">
        <f t="shared" ca="1" si="281"/>
        <v>3701</v>
      </c>
      <c r="I1366" s="114" t="str">
        <f t="shared" ca="1" si="287"/>
        <v>Malaysia</v>
      </c>
      <c r="J1366" s="107">
        <f t="shared" ca="1" si="288"/>
        <v>481.13</v>
      </c>
      <c r="K1366" s="108">
        <f t="shared" ca="1" si="282"/>
        <v>128458.68201788339</v>
      </c>
      <c r="L1366" s="111">
        <f t="shared" ca="1" si="283"/>
        <v>1041289.7588962562</v>
      </c>
      <c r="M1366" s="102">
        <f t="shared" ca="1" si="289"/>
        <v>72</v>
      </c>
      <c r="N1366" s="111">
        <f t="shared" ca="1" si="284"/>
        <v>18743.21566013261</v>
      </c>
      <c r="O1366" s="102">
        <f t="shared" ca="1" si="290"/>
        <v>72</v>
      </c>
      <c r="P1366" s="111">
        <f t="shared" ca="1" si="285"/>
        <v>200146.48051093583</v>
      </c>
      <c r="Q1366" s="102">
        <f t="shared" ca="1" si="291"/>
        <v>96</v>
      </c>
      <c r="R1366" s="110">
        <f t="shared" ca="1" si="292"/>
        <v>1</v>
      </c>
      <c r="S1366">
        <f t="shared" ca="1" si="286"/>
        <v>311</v>
      </c>
    </row>
    <row r="1367" spans="1:19">
      <c r="A1367" s="49">
        <v>1365</v>
      </c>
      <c r="B1367">
        <v>1</v>
      </c>
      <c r="C1367">
        <v>50</v>
      </c>
      <c r="D1367">
        <v>54</v>
      </c>
      <c r="E1367">
        <v>3000</v>
      </c>
      <c r="F1367">
        <v>3999</v>
      </c>
      <c r="G1367" s="61">
        <f t="shared" ca="1" si="280"/>
        <v>51</v>
      </c>
      <c r="H1367" s="114">
        <f t="shared" ca="1" si="281"/>
        <v>3468</v>
      </c>
      <c r="I1367" s="114" t="str">
        <f t="shared" ca="1" si="287"/>
        <v>China</v>
      </c>
      <c r="J1367" s="107">
        <f t="shared" ca="1" si="288"/>
        <v>450.84000000000003</v>
      </c>
      <c r="K1367" s="108">
        <f t="shared" ca="1" si="282"/>
        <v>124273.22809553074</v>
      </c>
      <c r="L1367" s="111">
        <f t="shared" ca="1" si="283"/>
        <v>792341.65223220154</v>
      </c>
      <c r="M1367" s="102">
        <f t="shared" ca="1" si="289"/>
        <v>36</v>
      </c>
      <c r="N1367" s="111">
        <f t="shared" ca="1" si="284"/>
        <v>19427.798450387934</v>
      </c>
      <c r="O1367" s="102">
        <f t="shared" ca="1" si="290"/>
        <v>84</v>
      </c>
      <c r="P1367" s="111">
        <f t="shared" ca="1" si="285"/>
        <v>206752.86511854792</v>
      </c>
      <c r="Q1367" s="102">
        <f t="shared" ca="1" si="291"/>
        <v>108</v>
      </c>
      <c r="R1367" s="110">
        <f t="shared" ca="1" si="292"/>
        <v>2</v>
      </c>
      <c r="S1367">
        <f t="shared" ca="1" si="286"/>
        <v>323</v>
      </c>
    </row>
    <row r="1368" spans="1:19">
      <c r="A1368" s="49">
        <v>1366</v>
      </c>
      <c r="B1368">
        <v>1</v>
      </c>
      <c r="C1368">
        <v>50</v>
      </c>
      <c r="D1368">
        <v>54</v>
      </c>
      <c r="E1368">
        <v>3000</v>
      </c>
      <c r="F1368">
        <v>3999</v>
      </c>
      <c r="G1368" s="61">
        <f t="shared" ca="1" si="280"/>
        <v>53</v>
      </c>
      <c r="H1368" s="114">
        <f t="shared" ca="1" si="281"/>
        <v>3944</v>
      </c>
      <c r="I1368" s="114" t="str">
        <f t="shared" ca="1" si="287"/>
        <v>China</v>
      </c>
      <c r="J1368" s="107">
        <f t="shared" ca="1" si="288"/>
        <v>512.72</v>
      </c>
      <c r="K1368" s="108">
        <f t="shared" ca="1" si="282"/>
        <v>150042.22650239005</v>
      </c>
      <c r="L1368" s="111">
        <f t="shared" ca="1" si="283"/>
        <v>1106790.2253409745</v>
      </c>
      <c r="M1368" s="102">
        <f t="shared" ca="1" si="289"/>
        <v>60</v>
      </c>
      <c r="N1368" s="111">
        <f t="shared" ca="1" si="284"/>
        <v>15823.801160677634</v>
      </c>
      <c r="O1368" s="102">
        <f t="shared" ca="1" si="290"/>
        <v>24</v>
      </c>
      <c r="P1368" s="111">
        <f t="shared" ca="1" si="285"/>
        <v>228171.41113761731</v>
      </c>
      <c r="Q1368" s="102">
        <f t="shared" ca="1" si="291"/>
        <v>96</v>
      </c>
      <c r="R1368" s="110">
        <f t="shared" ca="1" si="292"/>
        <v>7</v>
      </c>
      <c r="S1368">
        <f t="shared" ca="1" si="286"/>
        <v>347</v>
      </c>
    </row>
    <row r="1369" spans="1:19">
      <c r="A1369" s="49">
        <v>1367</v>
      </c>
      <c r="B1369">
        <v>1</v>
      </c>
      <c r="C1369">
        <v>50</v>
      </c>
      <c r="D1369">
        <v>54</v>
      </c>
      <c r="E1369">
        <v>3000</v>
      </c>
      <c r="F1369">
        <v>3999</v>
      </c>
      <c r="G1369" s="61">
        <f t="shared" ca="1" si="280"/>
        <v>51</v>
      </c>
      <c r="H1369" s="114">
        <f t="shared" ca="1" si="281"/>
        <v>3286</v>
      </c>
      <c r="I1369" s="114" t="str">
        <f t="shared" ca="1" si="287"/>
        <v>Singapore</v>
      </c>
      <c r="J1369" s="107">
        <f t="shared" ca="1" si="288"/>
        <v>427.18</v>
      </c>
      <c r="K1369" s="108">
        <f t="shared" ca="1" si="282"/>
        <v>117751.39201900635</v>
      </c>
      <c r="L1369" s="111">
        <f t="shared" ca="1" si="283"/>
        <v>1187287.9570437041</v>
      </c>
      <c r="M1369" s="102">
        <f t="shared" ca="1" si="289"/>
        <v>108</v>
      </c>
      <c r="N1369" s="111">
        <f t="shared" ca="1" si="284"/>
        <v>17063.310186357026</v>
      </c>
      <c r="O1369" s="102">
        <f t="shared" ca="1" si="290"/>
        <v>72</v>
      </c>
      <c r="P1369" s="111">
        <f t="shared" ca="1" si="285"/>
        <v>181888.37883049037</v>
      </c>
      <c r="Q1369" s="102">
        <f t="shared" ca="1" si="291"/>
        <v>96</v>
      </c>
      <c r="R1369" s="110">
        <f t="shared" ca="1" si="292"/>
        <v>4</v>
      </c>
      <c r="S1369">
        <f t="shared" ca="1" si="286"/>
        <v>323</v>
      </c>
    </row>
    <row r="1370" spans="1:19">
      <c r="A1370" s="49">
        <v>1368</v>
      </c>
      <c r="B1370">
        <v>1</v>
      </c>
      <c r="C1370">
        <v>50</v>
      </c>
      <c r="D1370">
        <v>54</v>
      </c>
      <c r="E1370">
        <v>3000</v>
      </c>
      <c r="F1370">
        <v>3999</v>
      </c>
      <c r="G1370" s="61">
        <f t="shared" ca="1" si="280"/>
        <v>50</v>
      </c>
      <c r="H1370" s="114">
        <f t="shared" ca="1" si="281"/>
        <v>3837</v>
      </c>
      <c r="I1370" s="114" t="str">
        <f t="shared" ca="1" si="287"/>
        <v>China</v>
      </c>
      <c r="J1370" s="107">
        <f t="shared" ca="1" si="288"/>
        <v>498.81</v>
      </c>
      <c r="K1370" s="108">
        <f t="shared" ca="1" si="282"/>
        <v>133179.1307491539</v>
      </c>
      <c r="L1370" s="111">
        <f t="shared" ca="1" si="283"/>
        <v>1079553.851630623</v>
      </c>
      <c r="M1370" s="102">
        <f t="shared" ca="1" si="289"/>
        <v>72</v>
      </c>
      <c r="N1370" s="111">
        <f t="shared" ca="1" si="284"/>
        <v>26280.275582570201</v>
      </c>
      <c r="O1370" s="102">
        <f t="shared" ca="1" si="290"/>
        <v>120</v>
      </c>
      <c r="P1370" s="111">
        <f t="shared" ca="1" si="285"/>
        <v>178126.3855190528</v>
      </c>
      <c r="Q1370" s="102">
        <f t="shared" ca="1" si="291"/>
        <v>72</v>
      </c>
      <c r="R1370" s="110">
        <f t="shared" ca="1" si="292"/>
        <v>6</v>
      </c>
      <c r="S1370">
        <f t="shared" ca="1" si="286"/>
        <v>311</v>
      </c>
    </row>
    <row r="1371" spans="1:19">
      <c r="A1371" s="49">
        <v>1369</v>
      </c>
      <c r="B1371">
        <v>1</v>
      </c>
      <c r="C1371">
        <v>50</v>
      </c>
      <c r="D1371">
        <v>54</v>
      </c>
      <c r="E1371">
        <v>3000</v>
      </c>
      <c r="F1371">
        <v>3999</v>
      </c>
      <c r="G1371" s="61">
        <f t="shared" ca="1" si="280"/>
        <v>50</v>
      </c>
      <c r="H1371" s="114">
        <f t="shared" ca="1" si="281"/>
        <v>3691</v>
      </c>
      <c r="I1371" s="114" t="str">
        <f t="shared" ca="1" si="287"/>
        <v>China</v>
      </c>
      <c r="J1371" s="107">
        <f t="shared" ca="1" si="288"/>
        <v>479.83000000000004</v>
      </c>
      <c r="K1371" s="108">
        <f t="shared" ca="1" si="282"/>
        <v>128111.59019940763</v>
      </c>
      <c r="L1371" s="111">
        <f t="shared" ca="1" si="283"/>
        <v>819912.94437234499</v>
      </c>
      <c r="M1371" s="102">
        <f t="shared" ca="1" si="289"/>
        <v>36</v>
      </c>
      <c r="N1371" s="111">
        <f t="shared" ca="1" si="284"/>
        <v>20184.148169808359</v>
      </c>
      <c r="O1371" s="102">
        <f t="shared" ca="1" si="290"/>
        <v>84</v>
      </c>
      <c r="P1371" s="111">
        <f t="shared" ca="1" si="285"/>
        <v>146529.23541537661</v>
      </c>
      <c r="Q1371" s="102">
        <f t="shared" ca="1" si="291"/>
        <v>48</v>
      </c>
      <c r="R1371" s="110">
        <f t="shared" ca="1" si="292"/>
        <v>5</v>
      </c>
      <c r="S1371">
        <f t="shared" ca="1" si="286"/>
        <v>311</v>
      </c>
    </row>
    <row r="1372" spans="1:19">
      <c r="A1372" s="49">
        <v>1370</v>
      </c>
      <c r="B1372">
        <v>1</v>
      </c>
      <c r="C1372">
        <v>50</v>
      </c>
      <c r="D1372">
        <v>54</v>
      </c>
      <c r="E1372">
        <v>3000</v>
      </c>
      <c r="F1372">
        <v>3999</v>
      </c>
      <c r="G1372" s="61">
        <f t="shared" ca="1" si="280"/>
        <v>53</v>
      </c>
      <c r="H1372" s="114">
        <f t="shared" ca="1" si="281"/>
        <v>3139</v>
      </c>
      <c r="I1372" s="114" t="str">
        <f t="shared" ca="1" si="287"/>
        <v>Malaysia</v>
      </c>
      <c r="J1372" s="107">
        <f t="shared" ca="1" si="288"/>
        <v>408.07</v>
      </c>
      <c r="K1372" s="108">
        <f t="shared" ca="1" si="282"/>
        <v>119417.48199569026</v>
      </c>
      <c r="L1372" s="111">
        <f t="shared" ca="1" si="283"/>
        <v>756208.55436837859</v>
      </c>
      <c r="M1372" s="102">
        <f t="shared" ca="1" si="289"/>
        <v>36</v>
      </c>
      <c r="N1372" s="111">
        <f t="shared" ca="1" si="284"/>
        <v>18407.730033097112</v>
      </c>
      <c r="O1372" s="102">
        <f t="shared" ca="1" si="290"/>
        <v>84</v>
      </c>
      <c r="P1372" s="111">
        <f t="shared" ca="1" si="285"/>
        <v>168737.52530339023</v>
      </c>
      <c r="Q1372" s="102">
        <f t="shared" ca="1" si="291"/>
        <v>84</v>
      </c>
      <c r="R1372" s="110">
        <f t="shared" ca="1" si="292"/>
        <v>4</v>
      </c>
      <c r="S1372">
        <f t="shared" ca="1" si="286"/>
        <v>347</v>
      </c>
    </row>
    <row r="1373" spans="1:19">
      <c r="A1373" s="49">
        <v>1371</v>
      </c>
      <c r="B1373">
        <v>1</v>
      </c>
      <c r="C1373">
        <v>50</v>
      </c>
      <c r="D1373">
        <v>54</v>
      </c>
      <c r="E1373">
        <v>3000</v>
      </c>
      <c r="F1373">
        <v>3999</v>
      </c>
      <c r="G1373" s="61">
        <f t="shared" ca="1" si="280"/>
        <v>54</v>
      </c>
      <c r="H1373" s="114">
        <f t="shared" ca="1" si="281"/>
        <v>3531</v>
      </c>
      <c r="I1373" s="114" t="str">
        <f t="shared" ca="1" si="287"/>
        <v>Malaysia</v>
      </c>
      <c r="J1373" s="107">
        <f t="shared" ca="1" si="288"/>
        <v>459.03000000000003</v>
      </c>
      <c r="K1373" s="108">
        <f t="shared" ca="1" si="282"/>
        <v>138158.53993039927</v>
      </c>
      <c r="L1373" s="111">
        <f t="shared" ca="1" si="283"/>
        <v>872195.25866375165</v>
      </c>
      <c r="M1373" s="102">
        <f t="shared" ca="1" si="289"/>
        <v>36</v>
      </c>
      <c r="N1373" s="111">
        <f t="shared" ca="1" si="284"/>
        <v>21160.876390081045</v>
      </c>
      <c r="O1373" s="102">
        <f t="shared" ca="1" si="290"/>
        <v>84</v>
      </c>
      <c r="P1373" s="111">
        <f t="shared" ca="1" si="285"/>
        <v>123316.15722055097</v>
      </c>
      <c r="Q1373" s="102">
        <f t="shared" ca="1" si="291"/>
        <v>12</v>
      </c>
      <c r="R1373" s="110">
        <f t="shared" ca="1" si="292"/>
        <v>7</v>
      </c>
      <c r="S1373">
        <f t="shared" ca="1" si="286"/>
        <v>359</v>
      </c>
    </row>
    <row r="1374" spans="1:19">
      <c r="A1374" s="49">
        <v>1372</v>
      </c>
      <c r="B1374">
        <v>1</v>
      </c>
      <c r="C1374">
        <v>50</v>
      </c>
      <c r="D1374">
        <v>54</v>
      </c>
      <c r="E1374">
        <v>3000</v>
      </c>
      <c r="F1374">
        <v>3999</v>
      </c>
      <c r="G1374" s="61">
        <f t="shared" ca="1" si="280"/>
        <v>50</v>
      </c>
      <c r="H1374" s="114">
        <f t="shared" ca="1" si="281"/>
        <v>3245</v>
      </c>
      <c r="I1374" s="114" t="str">
        <f t="shared" ca="1" si="287"/>
        <v>Singapore</v>
      </c>
      <c r="J1374" s="107">
        <f t="shared" ca="1" si="288"/>
        <v>421.85</v>
      </c>
      <c r="K1374" s="108">
        <f t="shared" ca="1" si="282"/>
        <v>112631.2950953882</v>
      </c>
      <c r="L1374" s="111">
        <f t="shared" ca="1" si="283"/>
        <v>844715.59567355574</v>
      </c>
      <c r="M1374" s="102">
        <f t="shared" ca="1" si="289"/>
        <v>60</v>
      </c>
      <c r="N1374" s="111">
        <f t="shared" ca="1" si="284"/>
        <v>14053.467715265055</v>
      </c>
      <c r="O1374" s="102">
        <f t="shared" ca="1" si="290"/>
        <v>48</v>
      </c>
      <c r="P1374" s="111">
        <f t="shared" ca="1" si="285"/>
        <v>128823.45405659635</v>
      </c>
      <c r="Q1374" s="102">
        <f t="shared" ca="1" si="291"/>
        <v>48</v>
      </c>
      <c r="R1374" s="110">
        <f t="shared" ca="1" si="292"/>
        <v>1</v>
      </c>
      <c r="S1374">
        <f t="shared" ca="1" si="286"/>
        <v>311</v>
      </c>
    </row>
    <row r="1375" spans="1:19">
      <c r="A1375" s="49">
        <v>1373</v>
      </c>
      <c r="B1375">
        <v>1</v>
      </c>
      <c r="C1375">
        <v>50</v>
      </c>
      <c r="D1375">
        <v>54</v>
      </c>
      <c r="E1375">
        <v>3000</v>
      </c>
      <c r="F1375">
        <v>3999</v>
      </c>
      <c r="G1375" s="61">
        <f t="shared" ca="1" si="280"/>
        <v>54</v>
      </c>
      <c r="H1375" s="114">
        <f t="shared" ca="1" si="281"/>
        <v>3386</v>
      </c>
      <c r="I1375" s="114" t="str">
        <f t="shared" ca="1" si="287"/>
        <v>Singapore</v>
      </c>
      <c r="J1375" s="107">
        <f t="shared" ca="1" si="288"/>
        <v>440.18</v>
      </c>
      <c r="K1375" s="108">
        <f t="shared" ca="1" si="282"/>
        <v>132485.07963872331</v>
      </c>
      <c r="L1375" s="111">
        <f t="shared" ca="1" si="283"/>
        <v>902287.05613067723</v>
      </c>
      <c r="M1375" s="102">
        <f t="shared" ca="1" si="289"/>
        <v>48</v>
      </c>
      <c r="N1375" s="111">
        <f t="shared" ca="1" si="284"/>
        <v>13942.606446602382</v>
      </c>
      <c r="O1375" s="102">
        <f t="shared" ca="1" si="290"/>
        <v>24</v>
      </c>
      <c r="P1375" s="111">
        <f t="shared" ca="1" si="285"/>
        <v>160473.57381022739</v>
      </c>
      <c r="Q1375" s="102">
        <f t="shared" ca="1" si="291"/>
        <v>60</v>
      </c>
      <c r="R1375" s="110">
        <f t="shared" ca="1" si="292"/>
        <v>1</v>
      </c>
      <c r="S1375">
        <f t="shared" ca="1" si="286"/>
        <v>359</v>
      </c>
    </row>
    <row r="1376" spans="1:19">
      <c r="A1376" s="49">
        <v>1374</v>
      </c>
      <c r="B1376">
        <v>1</v>
      </c>
      <c r="C1376">
        <v>50</v>
      </c>
      <c r="D1376">
        <v>54</v>
      </c>
      <c r="E1376">
        <v>3000</v>
      </c>
      <c r="F1376">
        <v>3999</v>
      </c>
      <c r="G1376" s="61">
        <f t="shared" ca="1" si="280"/>
        <v>51</v>
      </c>
      <c r="H1376" s="114">
        <f t="shared" ca="1" si="281"/>
        <v>3121</v>
      </c>
      <c r="I1376" s="114" t="str">
        <f t="shared" ca="1" si="287"/>
        <v>Malaysia</v>
      </c>
      <c r="J1376" s="107">
        <f t="shared" ca="1" si="288"/>
        <v>405.73</v>
      </c>
      <c r="K1376" s="108">
        <f t="shared" ca="1" si="282"/>
        <v>111838.73843314633</v>
      </c>
      <c r="L1376" s="111">
        <f t="shared" ca="1" si="283"/>
        <v>771478.68183366465</v>
      </c>
      <c r="M1376" s="102">
        <f t="shared" ca="1" si="289"/>
        <v>48</v>
      </c>
      <c r="N1376" s="111">
        <f t="shared" ca="1" si="284"/>
        <v>10928.336711813105</v>
      </c>
      <c r="O1376" s="102">
        <f t="shared" ca="1" si="290"/>
        <v>12</v>
      </c>
      <c r="P1376" s="111">
        <f t="shared" ca="1" si="285"/>
        <v>117655.19577328596</v>
      </c>
      <c r="Q1376" s="102">
        <f t="shared" ca="1" si="291"/>
        <v>36</v>
      </c>
      <c r="R1376" s="110">
        <f t="shared" ca="1" si="292"/>
        <v>6</v>
      </c>
      <c r="S1376">
        <f t="shared" ca="1" si="286"/>
        <v>323</v>
      </c>
    </row>
    <row r="1377" spans="1:19">
      <c r="A1377" s="49">
        <v>1375</v>
      </c>
      <c r="B1377">
        <v>1</v>
      </c>
      <c r="C1377">
        <v>50</v>
      </c>
      <c r="D1377">
        <v>54</v>
      </c>
      <c r="E1377">
        <v>3000</v>
      </c>
      <c r="F1377">
        <v>3999</v>
      </c>
      <c r="G1377" s="61">
        <f t="shared" ca="1" si="280"/>
        <v>52</v>
      </c>
      <c r="H1377" s="114">
        <f t="shared" ca="1" si="281"/>
        <v>3476</v>
      </c>
      <c r="I1377" s="114" t="str">
        <f t="shared" ca="1" si="287"/>
        <v>Singapore</v>
      </c>
      <c r="J1377" s="107">
        <f t="shared" ca="1" si="288"/>
        <v>451.88</v>
      </c>
      <c r="K1377" s="108">
        <f t="shared" ca="1" si="282"/>
        <v>128422.67609863999</v>
      </c>
      <c r="L1377" s="111">
        <f t="shared" ca="1" si="283"/>
        <v>815915.38734897133</v>
      </c>
      <c r="M1377" s="102">
        <f t="shared" ca="1" si="289"/>
        <v>36</v>
      </c>
      <c r="N1377" s="111">
        <f t="shared" ca="1" si="284"/>
        <v>19931.104760687842</v>
      </c>
      <c r="O1377" s="102">
        <f t="shared" ca="1" si="290"/>
        <v>84</v>
      </c>
      <c r="P1377" s="111">
        <f t="shared" ca="1" si="285"/>
        <v>134626.03891258026</v>
      </c>
      <c r="Q1377" s="102">
        <f t="shared" ca="1" si="291"/>
        <v>36</v>
      </c>
      <c r="R1377" s="110">
        <f t="shared" ca="1" si="292"/>
        <v>1</v>
      </c>
      <c r="S1377">
        <f t="shared" ca="1" si="286"/>
        <v>335</v>
      </c>
    </row>
    <row r="1378" spans="1:19">
      <c r="A1378" s="49">
        <v>1376</v>
      </c>
      <c r="B1378">
        <v>0</v>
      </c>
      <c r="C1378">
        <v>50</v>
      </c>
      <c r="D1378">
        <v>54</v>
      </c>
      <c r="E1378">
        <v>3000</v>
      </c>
      <c r="F1378">
        <v>3999</v>
      </c>
      <c r="G1378" s="61">
        <f t="shared" ca="1" si="280"/>
        <v>54</v>
      </c>
      <c r="H1378" s="114">
        <f t="shared" ca="1" si="281"/>
        <v>3282</v>
      </c>
      <c r="I1378" s="114" t="str">
        <f t="shared" ca="1" si="287"/>
        <v>China</v>
      </c>
      <c r="J1378" s="107">
        <f t="shared" ca="1" si="288"/>
        <v>426.66</v>
      </c>
      <c r="K1378" s="108">
        <f t="shared" ca="1" si="282"/>
        <v>128415.83915365917</v>
      </c>
      <c r="L1378" s="111">
        <f t="shared" ca="1" si="283"/>
        <v>694667.36695390334</v>
      </c>
      <c r="M1378" s="102">
        <f t="shared" ca="1" si="289"/>
        <v>12</v>
      </c>
      <c r="N1378" s="111">
        <f t="shared" ca="1" si="284"/>
        <v>16968.509990178798</v>
      </c>
      <c r="O1378" s="102">
        <f t="shared" ca="1" si="290"/>
        <v>60</v>
      </c>
      <c r="P1378" s="111">
        <f t="shared" ca="1" si="285"/>
        <v>133763.77752030062</v>
      </c>
      <c r="Q1378" s="102">
        <f t="shared" ca="1" si="291"/>
        <v>36</v>
      </c>
      <c r="R1378" s="110">
        <f t="shared" ca="1" si="292"/>
        <v>6</v>
      </c>
      <c r="S1378">
        <f t="shared" ca="1" si="286"/>
        <v>359</v>
      </c>
    </row>
    <row r="1379" spans="1:19">
      <c r="A1379" s="49">
        <v>1377</v>
      </c>
      <c r="B1379">
        <v>0</v>
      </c>
      <c r="C1379">
        <v>50</v>
      </c>
      <c r="D1379">
        <v>54</v>
      </c>
      <c r="E1379">
        <v>3000</v>
      </c>
      <c r="F1379">
        <v>3999</v>
      </c>
      <c r="G1379" s="61">
        <f t="shared" ca="1" si="280"/>
        <v>52</v>
      </c>
      <c r="H1379" s="114">
        <f t="shared" ca="1" si="281"/>
        <v>3875</v>
      </c>
      <c r="I1379" s="114" t="str">
        <f t="shared" ca="1" si="287"/>
        <v>Singapore</v>
      </c>
      <c r="J1379" s="107">
        <f t="shared" ca="1" si="288"/>
        <v>503.75</v>
      </c>
      <c r="K1379" s="108">
        <f t="shared" ca="1" si="282"/>
        <v>143163.94415484174</v>
      </c>
      <c r="L1379" s="111">
        <f t="shared" ca="1" si="283"/>
        <v>1430835.5905072717</v>
      </c>
      <c r="M1379" s="102">
        <f t="shared" ca="1" si="289"/>
        <v>108</v>
      </c>
      <c r="N1379" s="111">
        <f t="shared" ca="1" si="284"/>
        <v>25755.040629130894</v>
      </c>
      <c r="O1379" s="102">
        <f t="shared" ca="1" si="290"/>
        <v>108</v>
      </c>
      <c r="P1379" s="111">
        <f t="shared" ca="1" si="285"/>
        <v>150079.373068541</v>
      </c>
      <c r="Q1379" s="102">
        <f t="shared" ca="1" si="291"/>
        <v>36</v>
      </c>
      <c r="R1379" s="110">
        <f t="shared" ca="1" si="292"/>
        <v>5</v>
      </c>
      <c r="S1379">
        <f t="shared" ca="1" si="286"/>
        <v>335</v>
      </c>
    </row>
    <row r="1380" spans="1:19">
      <c r="A1380" s="49">
        <v>1378</v>
      </c>
      <c r="B1380">
        <v>0</v>
      </c>
      <c r="C1380">
        <v>50</v>
      </c>
      <c r="D1380">
        <v>54</v>
      </c>
      <c r="E1380">
        <v>3000</v>
      </c>
      <c r="F1380">
        <v>3999</v>
      </c>
      <c r="G1380" s="61">
        <f t="shared" ca="1" si="280"/>
        <v>53</v>
      </c>
      <c r="H1380" s="114">
        <f t="shared" ca="1" si="281"/>
        <v>3176</v>
      </c>
      <c r="I1380" s="114" t="str">
        <f t="shared" ca="1" si="287"/>
        <v>Malaysia</v>
      </c>
      <c r="J1380" s="107">
        <f t="shared" ca="1" si="288"/>
        <v>412.88</v>
      </c>
      <c r="K1380" s="108">
        <f t="shared" ca="1" si="282"/>
        <v>120825.0789481721</v>
      </c>
      <c r="L1380" s="111">
        <f t="shared" ca="1" si="283"/>
        <v>960695.99979512568</v>
      </c>
      <c r="M1380" s="102">
        <f t="shared" ca="1" si="289"/>
        <v>72</v>
      </c>
      <c r="N1380" s="111">
        <f t="shared" ca="1" si="284"/>
        <v>12742.493023912819</v>
      </c>
      <c r="O1380" s="102">
        <f t="shared" ca="1" si="290"/>
        <v>24</v>
      </c>
      <c r="P1380" s="111">
        <f t="shared" ca="1" si="285"/>
        <v>170726.46714353844</v>
      </c>
      <c r="Q1380" s="102">
        <f t="shared" ca="1" si="291"/>
        <v>84</v>
      </c>
      <c r="R1380" s="110">
        <f t="shared" ca="1" si="292"/>
        <v>1</v>
      </c>
      <c r="S1380">
        <f t="shared" ca="1" si="286"/>
        <v>347</v>
      </c>
    </row>
    <row r="1381" spans="1:19">
      <c r="A1381" s="49">
        <v>1379</v>
      </c>
      <c r="B1381">
        <v>0</v>
      </c>
      <c r="C1381">
        <v>50</v>
      </c>
      <c r="D1381">
        <v>54</v>
      </c>
      <c r="E1381">
        <v>3000</v>
      </c>
      <c r="F1381">
        <v>3999</v>
      </c>
      <c r="G1381" s="61">
        <f t="shared" ca="1" si="280"/>
        <v>54</v>
      </c>
      <c r="H1381" s="114">
        <f t="shared" ca="1" si="281"/>
        <v>3441</v>
      </c>
      <c r="I1381" s="114" t="str">
        <f t="shared" ca="1" si="287"/>
        <v>China</v>
      </c>
      <c r="J1381" s="107">
        <f t="shared" ca="1" si="288"/>
        <v>447.33000000000004</v>
      </c>
      <c r="K1381" s="108">
        <f t="shared" ca="1" si="282"/>
        <v>134637.08181832457</v>
      </c>
      <c r="L1381" s="111">
        <f t="shared" ca="1" si="283"/>
        <v>1232085.582978671</v>
      </c>
      <c r="M1381" s="102">
        <f t="shared" ca="1" si="289"/>
        <v>96</v>
      </c>
      <c r="N1381" s="111">
        <f t="shared" ca="1" si="284"/>
        <v>14169.081152616302</v>
      </c>
      <c r="O1381" s="102">
        <f t="shared" ca="1" si="290"/>
        <v>24</v>
      </c>
      <c r="P1381" s="111">
        <f t="shared" ca="1" si="285"/>
        <v>189030.57024472713</v>
      </c>
      <c r="Q1381" s="102">
        <f t="shared" ca="1" si="291"/>
        <v>84</v>
      </c>
      <c r="R1381" s="110">
        <f t="shared" ca="1" si="292"/>
        <v>5</v>
      </c>
      <c r="S1381">
        <f t="shared" ca="1" si="286"/>
        <v>359</v>
      </c>
    </row>
    <row r="1382" spans="1:19">
      <c r="A1382" s="49">
        <v>1380</v>
      </c>
      <c r="B1382">
        <v>0</v>
      </c>
      <c r="C1382">
        <v>50</v>
      </c>
      <c r="D1382">
        <v>54</v>
      </c>
      <c r="E1382">
        <v>3000</v>
      </c>
      <c r="F1382">
        <v>3999</v>
      </c>
      <c r="G1382" s="61">
        <f t="shared" ca="1" si="280"/>
        <v>52</v>
      </c>
      <c r="H1382" s="114">
        <f t="shared" ca="1" si="281"/>
        <v>3340</v>
      </c>
      <c r="I1382" s="114" t="str">
        <f t="shared" ca="1" si="287"/>
        <v>Malaysia</v>
      </c>
      <c r="J1382" s="107">
        <f t="shared" ca="1" si="288"/>
        <v>434.2</v>
      </c>
      <c r="K1382" s="108">
        <f t="shared" ca="1" si="282"/>
        <v>123398.08347797973</v>
      </c>
      <c r="L1382" s="111">
        <f t="shared" ca="1" si="283"/>
        <v>914955.17689315963</v>
      </c>
      <c r="M1382" s="102">
        <f t="shared" ca="1" si="289"/>
        <v>60</v>
      </c>
      <c r="N1382" s="111">
        <f t="shared" ca="1" si="284"/>
        <v>14111.862223078293</v>
      </c>
      <c r="O1382" s="102">
        <f t="shared" ca="1" si="290"/>
        <v>36</v>
      </c>
      <c r="P1382" s="111">
        <f t="shared" ca="1" si="285"/>
        <v>110391.36949419</v>
      </c>
      <c r="Q1382" s="102">
        <f t="shared" ca="1" si="291"/>
        <v>12</v>
      </c>
      <c r="R1382" s="110">
        <f t="shared" ca="1" si="292"/>
        <v>5</v>
      </c>
      <c r="S1382">
        <f t="shared" ca="1" si="286"/>
        <v>335</v>
      </c>
    </row>
    <row r="1383" spans="1:19">
      <c r="A1383" s="49">
        <v>1381</v>
      </c>
      <c r="B1383">
        <v>0</v>
      </c>
      <c r="C1383">
        <v>50</v>
      </c>
      <c r="D1383">
        <v>54</v>
      </c>
      <c r="E1383">
        <v>3000</v>
      </c>
      <c r="F1383">
        <v>3999</v>
      </c>
      <c r="G1383" s="61">
        <f t="shared" ca="1" si="280"/>
        <v>51</v>
      </c>
      <c r="H1383" s="114">
        <f t="shared" ca="1" si="281"/>
        <v>3765</v>
      </c>
      <c r="I1383" s="114" t="str">
        <f t="shared" ca="1" si="287"/>
        <v>Singapore</v>
      </c>
      <c r="J1383" s="107">
        <f t="shared" ca="1" si="288"/>
        <v>489.45</v>
      </c>
      <c r="K1383" s="108">
        <f t="shared" ca="1" si="282"/>
        <v>134916.00455007877</v>
      </c>
      <c r="L1383" s="111">
        <f t="shared" ca="1" si="283"/>
        <v>1263043.8523336765</v>
      </c>
      <c r="M1383" s="102">
        <f t="shared" ca="1" si="289"/>
        <v>96</v>
      </c>
      <c r="N1383" s="111">
        <f t="shared" ca="1" si="284"/>
        <v>26353.23006652392</v>
      </c>
      <c r="O1383" s="102">
        <f t="shared" ca="1" si="290"/>
        <v>120</v>
      </c>
      <c r="P1383" s="111">
        <f t="shared" ca="1" si="285"/>
        <v>208402.23563505668</v>
      </c>
      <c r="Q1383" s="102">
        <f t="shared" ca="1" si="291"/>
        <v>96</v>
      </c>
      <c r="R1383" s="110">
        <f t="shared" ca="1" si="292"/>
        <v>4</v>
      </c>
      <c r="S1383">
        <f t="shared" ca="1" si="286"/>
        <v>323</v>
      </c>
    </row>
    <row r="1384" spans="1:19">
      <c r="A1384" s="49">
        <v>1382</v>
      </c>
      <c r="B1384">
        <v>0</v>
      </c>
      <c r="C1384">
        <v>50</v>
      </c>
      <c r="D1384">
        <v>54</v>
      </c>
      <c r="E1384">
        <v>3000</v>
      </c>
      <c r="F1384">
        <v>3999</v>
      </c>
      <c r="G1384" s="61">
        <f t="shared" ca="1" si="280"/>
        <v>52</v>
      </c>
      <c r="H1384" s="114">
        <f t="shared" ca="1" si="281"/>
        <v>3697</v>
      </c>
      <c r="I1384" s="114" t="str">
        <f t="shared" ca="1" si="287"/>
        <v>China</v>
      </c>
      <c r="J1384" s="107">
        <f t="shared" ca="1" si="288"/>
        <v>480.61</v>
      </c>
      <c r="K1384" s="108">
        <f t="shared" ca="1" si="282"/>
        <v>136587.63910721289</v>
      </c>
      <c r="L1384" s="111">
        <f t="shared" ca="1" si="283"/>
        <v>740549.61535115284</v>
      </c>
      <c r="M1384" s="102">
        <f t="shared" ca="1" si="289"/>
        <v>12</v>
      </c>
      <c r="N1384" s="111">
        <f t="shared" ca="1" si="284"/>
        <v>26426.308307869676</v>
      </c>
      <c r="O1384" s="102">
        <f t="shared" ca="1" si="290"/>
        <v>120</v>
      </c>
      <c r="P1384" s="111">
        <f t="shared" ca="1" si="285"/>
        <v>180274.04930889473</v>
      </c>
      <c r="Q1384" s="102">
        <f t="shared" ca="1" si="291"/>
        <v>72</v>
      </c>
      <c r="R1384" s="110">
        <f t="shared" ca="1" si="292"/>
        <v>7</v>
      </c>
      <c r="S1384">
        <f t="shared" ca="1" si="286"/>
        <v>335</v>
      </c>
    </row>
    <row r="1385" spans="1:19">
      <c r="A1385" s="49">
        <v>1383</v>
      </c>
      <c r="B1385">
        <v>0</v>
      </c>
      <c r="C1385">
        <v>50</v>
      </c>
      <c r="D1385">
        <v>54</v>
      </c>
      <c r="E1385">
        <v>3000</v>
      </c>
      <c r="F1385">
        <v>3999</v>
      </c>
      <c r="G1385" s="61">
        <f t="shared" ca="1" si="280"/>
        <v>52</v>
      </c>
      <c r="H1385" s="114">
        <f t="shared" ca="1" si="281"/>
        <v>3153</v>
      </c>
      <c r="I1385" s="114" t="str">
        <f t="shared" ca="1" si="287"/>
        <v>Singapore</v>
      </c>
      <c r="J1385" s="107">
        <f t="shared" ca="1" si="288"/>
        <v>409.89</v>
      </c>
      <c r="K1385" s="108">
        <f t="shared" ca="1" si="282"/>
        <v>116489.26862457188</v>
      </c>
      <c r="L1385" s="111">
        <f t="shared" ca="1" si="283"/>
        <v>863728.64453417133</v>
      </c>
      <c r="M1385" s="102">
        <f t="shared" ca="1" si="289"/>
        <v>60</v>
      </c>
      <c r="N1385" s="111">
        <f t="shared" ca="1" si="284"/>
        <v>20956.294994490247</v>
      </c>
      <c r="O1385" s="102">
        <f t="shared" ca="1" si="290"/>
        <v>108</v>
      </c>
      <c r="P1385" s="111">
        <f t="shared" ca="1" si="285"/>
        <v>142515.2263481383</v>
      </c>
      <c r="Q1385" s="102">
        <f t="shared" ca="1" si="291"/>
        <v>60</v>
      </c>
      <c r="R1385" s="110">
        <f t="shared" ca="1" si="292"/>
        <v>1</v>
      </c>
      <c r="S1385">
        <f t="shared" ca="1" si="286"/>
        <v>335</v>
      </c>
    </row>
    <row r="1386" spans="1:19">
      <c r="A1386" s="49">
        <v>1384</v>
      </c>
      <c r="B1386">
        <v>0</v>
      </c>
      <c r="C1386">
        <v>50</v>
      </c>
      <c r="D1386">
        <v>54</v>
      </c>
      <c r="E1386">
        <v>3000</v>
      </c>
      <c r="F1386">
        <v>3999</v>
      </c>
      <c r="G1386" s="61">
        <f t="shared" ca="1" si="280"/>
        <v>50</v>
      </c>
      <c r="H1386" s="114">
        <f t="shared" ca="1" si="281"/>
        <v>3569</v>
      </c>
      <c r="I1386" s="114" t="str">
        <f t="shared" ca="1" si="287"/>
        <v>Singapore</v>
      </c>
      <c r="J1386" s="107">
        <f t="shared" ca="1" si="288"/>
        <v>463.97</v>
      </c>
      <c r="K1386" s="108">
        <f t="shared" ca="1" si="282"/>
        <v>123877.07001400321</v>
      </c>
      <c r="L1386" s="111">
        <f t="shared" ca="1" si="283"/>
        <v>1084277.4439032788</v>
      </c>
      <c r="M1386" s="102">
        <f t="shared" ca="1" si="289"/>
        <v>84</v>
      </c>
      <c r="N1386" s="111">
        <f t="shared" ca="1" si="284"/>
        <v>22695.909039247392</v>
      </c>
      <c r="O1386" s="102">
        <f t="shared" ca="1" si="290"/>
        <v>108</v>
      </c>
      <c r="P1386" s="111">
        <f t="shared" ca="1" si="285"/>
        <v>130813.98922966907</v>
      </c>
      <c r="Q1386" s="102">
        <f t="shared" ca="1" si="291"/>
        <v>36</v>
      </c>
      <c r="R1386" s="110">
        <f t="shared" ca="1" si="292"/>
        <v>5</v>
      </c>
      <c r="S1386">
        <f t="shared" ca="1" si="286"/>
        <v>311</v>
      </c>
    </row>
    <row r="1387" spans="1:19">
      <c r="A1387" s="49">
        <v>1385</v>
      </c>
      <c r="B1387">
        <v>0</v>
      </c>
      <c r="C1387">
        <v>50</v>
      </c>
      <c r="D1387">
        <v>54</v>
      </c>
      <c r="E1387">
        <v>3000</v>
      </c>
      <c r="F1387">
        <v>3999</v>
      </c>
      <c r="G1387" s="61">
        <f t="shared" ca="1" si="280"/>
        <v>52</v>
      </c>
      <c r="H1387" s="114">
        <f t="shared" ca="1" si="281"/>
        <v>3833</v>
      </c>
      <c r="I1387" s="114" t="str">
        <f t="shared" ca="1" si="287"/>
        <v>Singapore</v>
      </c>
      <c r="J1387" s="107">
        <f t="shared" ca="1" si="288"/>
        <v>498.29</v>
      </c>
      <c r="K1387" s="108">
        <f t="shared" ca="1" si="282"/>
        <v>141612.23172787315</v>
      </c>
      <c r="L1387" s="111">
        <f t="shared" ca="1" si="283"/>
        <v>972424.03175448824</v>
      </c>
      <c r="M1387" s="102">
        <f t="shared" ca="1" si="289"/>
        <v>48</v>
      </c>
      <c r="N1387" s="111">
        <f t="shared" ca="1" si="284"/>
        <v>23671.371791273996</v>
      </c>
      <c r="O1387" s="102">
        <f t="shared" ca="1" si="290"/>
        <v>96</v>
      </c>
      <c r="P1387" s="111">
        <f t="shared" ca="1" si="285"/>
        <v>233528.98452603142</v>
      </c>
      <c r="Q1387" s="102">
        <f t="shared" ca="1" si="291"/>
        <v>108</v>
      </c>
      <c r="R1387" s="110">
        <f t="shared" ca="1" si="292"/>
        <v>3</v>
      </c>
      <c r="S1387">
        <f t="shared" ca="1" si="286"/>
        <v>335</v>
      </c>
    </row>
    <row r="1388" spans="1:19">
      <c r="A1388" s="49">
        <v>1386</v>
      </c>
      <c r="B1388">
        <v>0</v>
      </c>
      <c r="C1388">
        <v>50</v>
      </c>
      <c r="D1388">
        <v>54</v>
      </c>
      <c r="E1388">
        <v>3000</v>
      </c>
      <c r="F1388">
        <v>3999</v>
      </c>
      <c r="G1388" s="61">
        <f t="shared" ca="1" si="280"/>
        <v>51</v>
      </c>
      <c r="H1388" s="114">
        <f t="shared" ca="1" si="281"/>
        <v>3516</v>
      </c>
      <c r="I1388" s="114" t="str">
        <f t="shared" ca="1" si="287"/>
        <v>Singapore</v>
      </c>
      <c r="J1388" s="107">
        <f t="shared" ca="1" si="288"/>
        <v>457.08000000000004</v>
      </c>
      <c r="K1388" s="108">
        <f t="shared" ca="1" si="282"/>
        <v>125993.27277505367</v>
      </c>
      <c r="L1388" s="111">
        <f t="shared" ca="1" si="283"/>
        <v>1014313.2247114242</v>
      </c>
      <c r="M1388" s="102">
        <f t="shared" ca="1" si="289"/>
        <v>72</v>
      </c>
      <c r="N1388" s="111">
        <f t="shared" ca="1" si="284"/>
        <v>19696.695314753168</v>
      </c>
      <c r="O1388" s="102">
        <f t="shared" ca="1" si="290"/>
        <v>84</v>
      </c>
      <c r="P1388" s="111">
        <f t="shared" ca="1" si="285"/>
        <v>143404.56343447042</v>
      </c>
      <c r="Q1388" s="102">
        <f t="shared" ca="1" si="291"/>
        <v>48</v>
      </c>
      <c r="R1388" s="110">
        <f t="shared" ca="1" si="292"/>
        <v>3</v>
      </c>
      <c r="S1388">
        <f t="shared" ca="1" si="286"/>
        <v>323</v>
      </c>
    </row>
    <row r="1389" spans="1:19">
      <c r="A1389" s="49">
        <v>1387</v>
      </c>
      <c r="B1389">
        <v>0</v>
      </c>
      <c r="C1389">
        <v>50</v>
      </c>
      <c r="D1389">
        <v>54</v>
      </c>
      <c r="E1389">
        <v>3000</v>
      </c>
      <c r="F1389">
        <v>3999</v>
      </c>
      <c r="G1389" s="61">
        <f t="shared" ca="1" si="280"/>
        <v>50</v>
      </c>
      <c r="H1389" s="114">
        <f t="shared" ca="1" si="281"/>
        <v>3811</v>
      </c>
      <c r="I1389" s="114" t="str">
        <f t="shared" ca="1" si="287"/>
        <v>Singapore</v>
      </c>
      <c r="J1389" s="107">
        <f t="shared" ca="1" si="288"/>
        <v>495.43</v>
      </c>
      <c r="K1389" s="108">
        <f t="shared" ca="1" si="282"/>
        <v>132276.69202111691</v>
      </c>
      <c r="L1389" s="111">
        <f t="shared" ca="1" si="283"/>
        <v>780698.84372332238</v>
      </c>
      <c r="M1389" s="102">
        <f t="shared" ca="1" si="289"/>
        <v>24</v>
      </c>
      <c r="N1389" s="111">
        <f t="shared" ca="1" si="284"/>
        <v>16504.704302889098</v>
      </c>
      <c r="O1389" s="102">
        <f t="shared" ca="1" si="290"/>
        <v>48</v>
      </c>
      <c r="P1389" s="111">
        <f t="shared" ca="1" si="285"/>
        <v>239270.1400175757</v>
      </c>
      <c r="Q1389" s="102">
        <f t="shared" ca="1" si="291"/>
        <v>120</v>
      </c>
      <c r="R1389" s="110">
        <f t="shared" ca="1" si="292"/>
        <v>2</v>
      </c>
      <c r="S1389">
        <f t="shared" ca="1" si="286"/>
        <v>311</v>
      </c>
    </row>
    <row r="1390" spans="1:19">
      <c r="A1390" s="49">
        <v>1388</v>
      </c>
      <c r="B1390">
        <v>1</v>
      </c>
      <c r="C1390">
        <v>50</v>
      </c>
      <c r="D1390">
        <v>54</v>
      </c>
      <c r="E1390">
        <v>4000</v>
      </c>
      <c r="F1390">
        <v>4999</v>
      </c>
      <c r="G1390" s="61">
        <f t="shared" ca="1" si="280"/>
        <v>54</v>
      </c>
      <c r="H1390" s="114">
        <f t="shared" ca="1" si="281"/>
        <v>4485</v>
      </c>
      <c r="I1390" s="114" t="str">
        <f t="shared" ca="1" si="287"/>
        <v>Singapore</v>
      </c>
      <c r="J1390" s="107">
        <f t="shared" ca="1" si="288"/>
        <v>583.05000000000007</v>
      </c>
      <c r="K1390" s="108">
        <f t="shared" ca="1" si="282"/>
        <v>175485.99591839165</v>
      </c>
      <c r="L1390" s="111">
        <f t="shared" ca="1" si="283"/>
        <v>1605900.5636905953</v>
      </c>
      <c r="M1390" s="102">
        <f t="shared" ca="1" si="289"/>
        <v>96</v>
      </c>
      <c r="N1390" s="111">
        <f t="shared" ca="1" si="284"/>
        <v>19941.184715923162</v>
      </c>
      <c r="O1390" s="102">
        <f t="shared" ca="1" si="290"/>
        <v>36</v>
      </c>
      <c r="P1390" s="111">
        <f t="shared" ca="1" si="285"/>
        <v>197198.75331160793</v>
      </c>
      <c r="Q1390" s="102">
        <f t="shared" ca="1" si="291"/>
        <v>48</v>
      </c>
      <c r="R1390" s="110">
        <f t="shared" ca="1" si="292"/>
        <v>3</v>
      </c>
      <c r="S1390">
        <f t="shared" ca="1" si="286"/>
        <v>359</v>
      </c>
    </row>
    <row r="1391" spans="1:19">
      <c r="A1391" s="49">
        <v>1389</v>
      </c>
      <c r="B1391">
        <v>1</v>
      </c>
      <c r="C1391">
        <v>50</v>
      </c>
      <c r="D1391">
        <v>54</v>
      </c>
      <c r="E1391">
        <v>4000</v>
      </c>
      <c r="F1391">
        <v>4999</v>
      </c>
      <c r="G1391" s="61">
        <f t="shared" ca="1" si="280"/>
        <v>52</v>
      </c>
      <c r="H1391" s="114">
        <f t="shared" ca="1" si="281"/>
        <v>4068</v>
      </c>
      <c r="I1391" s="114" t="str">
        <f t="shared" ca="1" si="287"/>
        <v>Singapore</v>
      </c>
      <c r="J1391" s="107">
        <f t="shared" ca="1" si="288"/>
        <v>528.84</v>
      </c>
      <c r="K1391" s="108">
        <f t="shared" ca="1" si="282"/>
        <v>150294.43221210229</v>
      </c>
      <c r="L1391" s="111">
        <f t="shared" ca="1" si="283"/>
        <v>1114382.5328147828</v>
      </c>
      <c r="M1391" s="102">
        <f t="shared" ca="1" si="289"/>
        <v>60</v>
      </c>
      <c r="N1391" s="111">
        <f t="shared" ca="1" si="284"/>
        <v>14667.569660392972</v>
      </c>
      <c r="O1391" s="102">
        <f t="shared" ca="1" si="290"/>
        <v>12</v>
      </c>
      <c r="P1391" s="111">
        <f t="shared" ca="1" si="285"/>
        <v>170287.10112033598</v>
      </c>
      <c r="Q1391" s="102">
        <f t="shared" ca="1" si="291"/>
        <v>48</v>
      </c>
      <c r="R1391" s="110">
        <f t="shared" ca="1" si="292"/>
        <v>3</v>
      </c>
      <c r="S1391">
        <f t="shared" ca="1" si="286"/>
        <v>335</v>
      </c>
    </row>
    <row r="1392" spans="1:19">
      <c r="A1392" s="49">
        <v>1390</v>
      </c>
      <c r="B1392">
        <v>1</v>
      </c>
      <c r="C1392">
        <v>50</v>
      </c>
      <c r="D1392">
        <v>54</v>
      </c>
      <c r="E1392">
        <v>4000</v>
      </c>
      <c r="F1392">
        <v>4999</v>
      </c>
      <c r="G1392" s="61">
        <f t="shared" ca="1" si="280"/>
        <v>51</v>
      </c>
      <c r="H1392" s="114">
        <f t="shared" ca="1" si="281"/>
        <v>4119</v>
      </c>
      <c r="I1392" s="114" t="str">
        <f t="shared" ca="1" si="287"/>
        <v>Malaysia</v>
      </c>
      <c r="J1392" s="107">
        <f t="shared" ca="1" si="288"/>
        <v>535.47</v>
      </c>
      <c r="K1392" s="108">
        <f t="shared" ca="1" si="282"/>
        <v>147601.33406156031</v>
      </c>
      <c r="L1392" s="111">
        <f t="shared" ca="1" si="283"/>
        <v>1188269.6736593731</v>
      </c>
      <c r="M1392" s="102">
        <f t="shared" ca="1" si="289"/>
        <v>72</v>
      </c>
      <c r="N1392" s="111">
        <f t="shared" ca="1" si="284"/>
        <v>24872.40300125457</v>
      </c>
      <c r="O1392" s="102">
        <f t="shared" ca="1" si="290"/>
        <v>96</v>
      </c>
      <c r="P1392" s="111">
        <f t="shared" ca="1" si="285"/>
        <v>132209.76398471108</v>
      </c>
      <c r="Q1392" s="102">
        <f t="shared" ca="1" si="291"/>
        <v>12</v>
      </c>
      <c r="R1392" s="110">
        <f t="shared" ca="1" si="292"/>
        <v>2</v>
      </c>
      <c r="S1392">
        <f t="shared" ca="1" si="286"/>
        <v>323</v>
      </c>
    </row>
    <row r="1393" spans="1:19">
      <c r="A1393" s="49">
        <v>1391</v>
      </c>
      <c r="B1393">
        <v>1</v>
      </c>
      <c r="C1393">
        <v>50</v>
      </c>
      <c r="D1393">
        <v>54</v>
      </c>
      <c r="E1393">
        <v>4000</v>
      </c>
      <c r="F1393">
        <v>4999</v>
      </c>
      <c r="G1393" s="61">
        <f t="shared" ca="1" si="280"/>
        <v>54</v>
      </c>
      <c r="H1393" s="114">
        <f t="shared" ca="1" si="281"/>
        <v>4713</v>
      </c>
      <c r="I1393" s="114" t="str">
        <f t="shared" ca="1" si="287"/>
        <v>China</v>
      </c>
      <c r="J1393" s="107">
        <f t="shared" ca="1" si="288"/>
        <v>612.69000000000005</v>
      </c>
      <c r="K1393" s="108">
        <f t="shared" ca="1" si="282"/>
        <v>184407.02313564767</v>
      </c>
      <c r="L1393" s="111">
        <f t="shared" ca="1" si="283"/>
        <v>1569137.0154260986</v>
      </c>
      <c r="M1393" s="102">
        <f t="shared" ca="1" si="289"/>
        <v>84</v>
      </c>
      <c r="N1393" s="111">
        <f t="shared" ca="1" si="284"/>
        <v>17955.94497506625</v>
      </c>
      <c r="O1393" s="102">
        <f t="shared" ca="1" si="290"/>
        <v>12</v>
      </c>
      <c r="P1393" s="111">
        <f t="shared" ca="1" si="285"/>
        <v>240570.75765789446</v>
      </c>
      <c r="Q1393" s="102">
        <f t="shared" ca="1" si="291"/>
        <v>72</v>
      </c>
      <c r="R1393" s="110">
        <f t="shared" ca="1" si="292"/>
        <v>6</v>
      </c>
      <c r="S1393">
        <f t="shared" ca="1" si="286"/>
        <v>359</v>
      </c>
    </row>
    <row r="1394" spans="1:19">
      <c r="A1394" s="49">
        <v>1392</v>
      </c>
      <c r="B1394">
        <v>1</v>
      </c>
      <c r="C1394">
        <v>50</v>
      </c>
      <c r="D1394">
        <v>54</v>
      </c>
      <c r="E1394">
        <v>4000</v>
      </c>
      <c r="F1394">
        <v>4999</v>
      </c>
      <c r="G1394" s="61">
        <f t="shared" ca="1" si="280"/>
        <v>51</v>
      </c>
      <c r="H1394" s="114">
        <f t="shared" ca="1" si="281"/>
        <v>4534</v>
      </c>
      <c r="I1394" s="114" t="str">
        <f t="shared" ca="1" si="287"/>
        <v>China</v>
      </c>
      <c r="J1394" s="107">
        <f t="shared" ca="1" si="288"/>
        <v>589.42000000000007</v>
      </c>
      <c r="K1394" s="108">
        <f t="shared" ca="1" si="282"/>
        <v>162472.55368660219</v>
      </c>
      <c r="L1394" s="111">
        <f t="shared" ca="1" si="283"/>
        <v>1035893.0366841992</v>
      </c>
      <c r="M1394" s="102">
        <f t="shared" ca="1" si="289"/>
        <v>36</v>
      </c>
      <c r="N1394" s="111">
        <f t="shared" ca="1" si="284"/>
        <v>27378.36251704011</v>
      </c>
      <c r="O1394" s="102">
        <f t="shared" ca="1" si="290"/>
        <v>96</v>
      </c>
      <c r="P1394" s="111">
        <f t="shared" ca="1" si="285"/>
        <v>232829.20509290849</v>
      </c>
      <c r="Q1394" s="102">
        <f t="shared" ca="1" si="291"/>
        <v>84</v>
      </c>
      <c r="R1394" s="110">
        <f t="shared" ca="1" si="292"/>
        <v>4</v>
      </c>
      <c r="S1394">
        <f t="shared" ca="1" si="286"/>
        <v>323</v>
      </c>
    </row>
    <row r="1395" spans="1:19">
      <c r="A1395" s="49">
        <v>1393</v>
      </c>
      <c r="B1395">
        <v>1</v>
      </c>
      <c r="C1395">
        <v>50</v>
      </c>
      <c r="D1395">
        <v>54</v>
      </c>
      <c r="E1395">
        <v>4000</v>
      </c>
      <c r="F1395">
        <v>4999</v>
      </c>
      <c r="G1395" s="61">
        <f t="shared" ca="1" si="280"/>
        <v>53</v>
      </c>
      <c r="H1395" s="114">
        <f t="shared" ca="1" si="281"/>
        <v>4973</v>
      </c>
      <c r="I1395" s="114" t="str">
        <f t="shared" ca="1" si="287"/>
        <v>China</v>
      </c>
      <c r="J1395" s="107">
        <f t="shared" ca="1" si="288"/>
        <v>646.49</v>
      </c>
      <c r="K1395" s="108">
        <f t="shared" ca="1" si="282"/>
        <v>189188.63904573675</v>
      </c>
      <c r="L1395" s="111">
        <f t="shared" ca="1" si="283"/>
        <v>1743648.0846815584</v>
      </c>
      <c r="M1395" s="102">
        <f t="shared" ca="1" si="289"/>
        <v>96</v>
      </c>
      <c r="N1395" s="111">
        <f t="shared" ca="1" si="284"/>
        <v>23284.946292237342</v>
      </c>
      <c r="O1395" s="102">
        <f t="shared" ca="1" si="290"/>
        <v>48</v>
      </c>
      <c r="P1395" s="111">
        <f t="shared" ca="1" si="285"/>
        <v>267324.53435290203</v>
      </c>
      <c r="Q1395" s="102">
        <f t="shared" ca="1" si="291"/>
        <v>84</v>
      </c>
      <c r="R1395" s="110">
        <f t="shared" ca="1" si="292"/>
        <v>3</v>
      </c>
      <c r="S1395">
        <f t="shared" ca="1" si="286"/>
        <v>347</v>
      </c>
    </row>
    <row r="1396" spans="1:19">
      <c r="A1396" s="49">
        <v>1394</v>
      </c>
      <c r="B1396">
        <v>1</v>
      </c>
      <c r="C1396">
        <v>50</v>
      </c>
      <c r="D1396">
        <v>54</v>
      </c>
      <c r="E1396">
        <v>4000</v>
      </c>
      <c r="F1396">
        <v>4999</v>
      </c>
      <c r="G1396" s="61">
        <f t="shared" ca="1" si="280"/>
        <v>54</v>
      </c>
      <c r="H1396" s="114">
        <f t="shared" ca="1" si="281"/>
        <v>4708</v>
      </c>
      <c r="I1396" s="114" t="str">
        <f t="shared" ca="1" si="287"/>
        <v>Singapore</v>
      </c>
      <c r="J1396" s="107">
        <f t="shared" ca="1" si="288"/>
        <v>612.04000000000008</v>
      </c>
      <c r="K1396" s="108">
        <f t="shared" ca="1" si="282"/>
        <v>184211.38657386575</v>
      </c>
      <c r="L1396" s="111">
        <f t="shared" ca="1" si="283"/>
        <v>1456457.8015075866</v>
      </c>
      <c r="M1396" s="102">
        <f t="shared" ca="1" si="289"/>
        <v>72</v>
      </c>
      <c r="N1396" s="111">
        <f t="shared" ca="1" si="284"/>
        <v>35025.714097898053</v>
      </c>
      <c r="O1396" s="102">
        <f t="shared" ca="1" si="290"/>
        <v>120</v>
      </c>
      <c r="P1396" s="111">
        <f t="shared" ca="1" si="285"/>
        <v>207003.73034360091</v>
      </c>
      <c r="Q1396" s="102">
        <f t="shared" ca="1" si="291"/>
        <v>48</v>
      </c>
      <c r="R1396" s="110">
        <f t="shared" ca="1" si="292"/>
        <v>5</v>
      </c>
      <c r="S1396">
        <f t="shared" ca="1" si="286"/>
        <v>359</v>
      </c>
    </row>
    <row r="1397" spans="1:19">
      <c r="A1397" s="49">
        <v>1395</v>
      </c>
      <c r="B1397">
        <v>1</v>
      </c>
      <c r="C1397">
        <v>50</v>
      </c>
      <c r="D1397">
        <v>54</v>
      </c>
      <c r="E1397">
        <v>4000</v>
      </c>
      <c r="F1397">
        <v>4999</v>
      </c>
      <c r="G1397" s="61">
        <f t="shared" ca="1" si="280"/>
        <v>54</v>
      </c>
      <c r="H1397" s="114">
        <f t="shared" ca="1" si="281"/>
        <v>4198</v>
      </c>
      <c r="I1397" s="114" t="str">
        <f t="shared" ca="1" si="287"/>
        <v>China</v>
      </c>
      <c r="J1397" s="107">
        <f t="shared" ca="1" si="288"/>
        <v>545.74</v>
      </c>
      <c r="K1397" s="108">
        <f t="shared" ca="1" si="282"/>
        <v>164256.45727210879</v>
      </c>
      <c r="L1397" s="111">
        <f t="shared" ca="1" si="283"/>
        <v>1397673.9212303758</v>
      </c>
      <c r="M1397" s="102">
        <f t="shared" ca="1" si="289"/>
        <v>84</v>
      </c>
      <c r="N1397" s="111">
        <f t="shared" ca="1" si="284"/>
        <v>21704.389073360933</v>
      </c>
      <c r="O1397" s="102">
        <f t="shared" ca="1" si="290"/>
        <v>60</v>
      </c>
      <c r="P1397" s="111">
        <f t="shared" ca="1" si="285"/>
        <v>184579.79183993977</v>
      </c>
      <c r="Q1397" s="102">
        <f t="shared" ca="1" si="291"/>
        <v>48</v>
      </c>
      <c r="R1397" s="110">
        <f t="shared" ca="1" si="292"/>
        <v>2</v>
      </c>
      <c r="S1397">
        <f t="shared" ca="1" si="286"/>
        <v>359</v>
      </c>
    </row>
    <row r="1398" spans="1:19">
      <c r="A1398" s="49">
        <v>1396</v>
      </c>
      <c r="B1398">
        <v>1</v>
      </c>
      <c r="C1398">
        <v>50</v>
      </c>
      <c r="D1398">
        <v>54</v>
      </c>
      <c r="E1398">
        <v>4000</v>
      </c>
      <c r="F1398">
        <v>4999</v>
      </c>
      <c r="G1398" s="61">
        <f t="shared" ca="1" si="280"/>
        <v>52</v>
      </c>
      <c r="H1398" s="114">
        <f t="shared" ca="1" si="281"/>
        <v>4502</v>
      </c>
      <c r="I1398" s="114" t="str">
        <f t="shared" ca="1" si="287"/>
        <v>China</v>
      </c>
      <c r="J1398" s="107">
        <f t="shared" ca="1" si="288"/>
        <v>585.26</v>
      </c>
      <c r="K1398" s="108">
        <f t="shared" ca="1" si="282"/>
        <v>166328.79395744452</v>
      </c>
      <c r="L1398" s="111">
        <f t="shared" ca="1" si="283"/>
        <v>1142147.9235477969</v>
      </c>
      <c r="M1398" s="102">
        <f t="shared" ca="1" si="289"/>
        <v>48</v>
      </c>
      <c r="N1398" s="111">
        <f t="shared" ca="1" si="284"/>
        <v>16232.398871949152</v>
      </c>
      <c r="O1398" s="102">
        <f t="shared" ca="1" si="290"/>
        <v>12</v>
      </c>
      <c r="P1398" s="111">
        <f t="shared" ca="1" si="285"/>
        <v>254859.91691613855</v>
      </c>
      <c r="Q1398" s="102">
        <f t="shared" ca="1" si="291"/>
        <v>96</v>
      </c>
      <c r="R1398" s="110">
        <f t="shared" ca="1" si="292"/>
        <v>1</v>
      </c>
      <c r="S1398">
        <f t="shared" ca="1" si="286"/>
        <v>335</v>
      </c>
    </row>
    <row r="1399" spans="1:19">
      <c r="A1399" s="49">
        <v>1397</v>
      </c>
      <c r="B1399">
        <v>1</v>
      </c>
      <c r="C1399">
        <v>50</v>
      </c>
      <c r="D1399">
        <v>54</v>
      </c>
      <c r="E1399">
        <v>4000</v>
      </c>
      <c r="F1399">
        <v>4999</v>
      </c>
      <c r="G1399" s="61">
        <f t="shared" ref="G1399:G1462" ca="1" si="293">RANDBETWEEN(C1399,D1399)</f>
        <v>51</v>
      </c>
      <c r="H1399" s="114">
        <f t="shared" ref="H1399:H1462" ca="1" si="294">RANDBETWEEN(E1399,F1399)</f>
        <v>4633</v>
      </c>
      <c r="I1399" s="114" t="str">
        <f t="shared" ca="1" si="287"/>
        <v>Singapore</v>
      </c>
      <c r="J1399" s="107">
        <f t="shared" ca="1" si="288"/>
        <v>602.29000000000008</v>
      </c>
      <c r="K1399" s="108">
        <f t="shared" ref="K1399:K1462" ca="1" si="295">((J1399/((1+$U$3)^S1399))*(((1+$U$3)^(S1399+1))-((1+$T$3)^(S1399+1))))/($U$3-$T$3)</f>
        <v>166020.14583811825</v>
      </c>
      <c r="L1399" s="111">
        <f t="shared" ref="L1399:L1462" ca="1" si="296">((((J1399*$V$10)*(((1+$U$3)^(M1399))-((1+$T$3)^(M1399))))/($U$3-$T$3))+(K1399*$V$10)*((1+$T$3)^(M1399)))*5</f>
        <v>1336550.9585005769</v>
      </c>
      <c r="M1399" s="102">
        <f t="shared" ca="1" si="289"/>
        <v>72</v>
      </c>
      <c r="N1399" s="111">
        <f t="shared" ref="N1399:N1462" ca="1" si="297">((J1399*$W$6)*(((1+$U$3)^(O1399))-((1+$T$3)^(O1399))))/($U$3-$T$3)+((K1399*$W$6)*((1+$T$3)^O1399))</f>
        <v>16222.679905744993</v>
      </c>
      <c r="O1399" s="102">
        <f t="shared" ca="1" si="290"/>
        <v>12</v>
      </c>
      <c r="P1399" s="111">
        <f t="shared" ref="P1399:P1462" ca="1" si="298">((((J1399*$X$6)*(((1+$U$3)^(Q1399))-((1+$T$3)^(Q1399))))/($U$3-$T$3))+(K1399*$X$6)*((1+$T$3)^Q1399))*2.5</f>
        <v>148707.89913599577</v>
      </c>
      <c r="Q1399" s="102">
        <f t="shared" ca="1" si="291"/>
        <v>12</v>
      </c>
      <c r="R1399" s="110">
        <f t="shared" ca="1" si="292"/>
        <v>3</v>
      </c>
      <c r="S1399">
        <f t="shared" ref="S1399:S1462" ca="1" si="299">((G1399-24)*12)-1</f>
        <v>323</v>
      </c>
    </row>
    <row r="1400" spans="1:19">
      <c r="A1400" s="49">
        <v>1398</v>
      </c>
      <c r="B1400">
        <v>1</v>
      </c>
      <c r="C1400">
        <v>50</v>
      </c>
      <c r="D1400">
        <v>54</v>
      </c>
      <c r="E1400">
        <v>4000</v>
      </c>
      <c r="F1400">
        <v>4999</v>
      </c>
      <c r="G1400" s="61">
        <f t="shared" ca="1" si="293"/>
        <v>50</v>
      </c>
      <c r="H1400" s="114">
        <f t="shared" ca="1" si="294"/>
        <v>4857</v>
      </c>
      <c r="I1400" s="114" t="str">
        <f t="shared" ca="1" si="287"/>
        <v>China</v>
      </c>
      <c r="J1400" s="107">
        <f t="shared" ca="1" si="288"/>
        <v>631.41</v>
      </c>
      <c r="K1400" s="108">
        <f t="shared" ca="1" si="295"/>
        <v>168582.49623368267</v>
      </c>
      <c r="L1400" s="111">
        <f t="shared" ca="1" si="296"/>
        <v>916410.38059106155</v>
      </c>
      <c r="M1400" s="102">
        <f t="shared" ca="1" si="289"/>
        <v>12</v>
      </c>
      <c r="N1400" s="111">
        <f t="shared" ca="1" si="297"/>
        <v>19420.674363233979</v>
      </c>
      <c r="O1400" s="102">
        <f t="shared" ca="1" si="290"/>
        <v>36</v>
      </c>
      <c r="P1400" s="111">
        <f t="shared" ca="1" si="298"/>
        <v>262661.83621767507</v>
      </c>
      <c r="Q1400" s="102">
        <f t="shared" ca="1" si="291"/>
        <v>96</v>
      </c>
      <c r="R1400" s="110">
        <f t="shared" ca="1" si="292"/>
        <v>4</v>
      </c>
      <c r="S1400">
        <f t="shared" ca="1" si="299"/>
        <v>311</v>
      </c>
    </row>
    <row r="1401" spans="1:19">
      <c r="A1401" s="49">
        <v>1399</v>
      </c>
      <c r="B1401">
        <v>1</v>
      </c>
      <c r="C1401">
        <v>50</v>
      </c>
      <c r="D1401">
        <v>54</v>
      </c>
      <c r="E1401">
        <v>4000</v>
      </c>
      <c r="F1401">
        <v>4999</v>
      </c>
      <c r="G1401" s="61">
        <f t="shared" ca="1" si="293"/>
        <v>51</v>
      </c>
      <c r="H1401" s="114">
        <f t="shared" ca="1" si="294"/>
        <v>4805</v>
      </c>
      <c r="I1401" s="114" t="str">
        <f t="shared" ca="1" si="287"/>
        <v>Malaysia</v>
      </c>
      <c r="J1401" s="107">
        <f t="shared" ca="1" si="288"/>
        <v>624.65</v>
      </c>
      <c r="K1401" s="108">
        <f t="shared" ca="1" si="295"/>
        <v>172183.63927307533</v>
      </c>
      <c r="L1401" s="111">
        <f t="shared" ca="1" si="296"/>
        <v>1097809.0077784685</v>
      </c>
      <c r="M1401" s="102">
        <f t="shared" ca="1" si="289"/>
        <v>36</v>
      </c>
      <c r="N1401" s="111">
        <f t="shared" ca="1" si="297"/>
        <v>33632.741160596932</v>
      </c>
      <c r="O1401" s="102">
        <f t="shared" ca="1" si="290"/>
        <v>120</v>
      </c>
      <c r="P1401" s="111">
        <f t="shared" ca="1" si="298"/>
        <v>181138.48628344736</v>
      </c>
      <c r="Q1401" s="102">
        <f t="shared" ca="1" si="291"/>
        <v>36</v>
      </c>
      <c r="R1401" s="110">
        <f t="shared" ca="1" si="292"/>
        <v>4</v>
      </c>
      <c r="S1401">
        <f t="shared" ca="1" si="299"/>
        <v>323</v>
      </c>
    </row>
    <row r="1402" spans="1:19">
      <c r="A1402" s="49">
        <v>1400</v>
      </c>
      <c r="B1402">
        <v>0</v>
      </c>
      <c r="C1402">
        <v>50</v>
      </c>
      <c r="D1402">
        <v>54</v>
      </c>
      <c r="E1402">
        <v>4000</v>
      </c>
      <c r="F1402">
        <v>4999</v>
      </c>
      <c r="G1402" s="61">
        <f t="shared" ca="1" si="293"/>
        <v>53</v>
      </c>
      <c r="H1402" s="114">
        <f t="shared" ca="1" si="294"/>
        <v>4602</v>
      </c>
      <c r="I1402" s="114" t="str">
        <f t="shared" ca="1" si="287"/>
        <v>Malaysia</v>
      </c>
      <c r="J1402" s="107">
        <f t="shared" ca="1" si="288"/>
        <v>598.26</v>
      </c>
      <c r="K1402" s="108">
        <f t="shared" ca="1" si="295"/>
        <v>175074.62636004033</v>
      </c>
      <c r="L1402" s="111">
        <f t="shared" ca="1" si="296"/>
        <v>1865019.1098354813</v>
      </c>
      <c r="M1402" s="102">
        <f t="shared" ca="1" si="289"/>
        <v>120</v>
      </c>
      <c r="N1402" s="111">
        <f t="shared" ca="1" si="297"/>
        <v>33570.343977038661</v>
      </c>
      <c r="O1402" s="102">
        <f t="shared" ca="1" si="290"/>
        <v>120</v>
      </c>
      <c r="P1402" s="111">
        <f t="shared" ca="1" si="298"/>
        <v>307728.15312285442</v>
      </c>
      <c r="Q1402" s="102">
        <f t="shared" ca="1" si="291"/>
        <v>120</v>
      </c>
      <c r="R1402" s="110">
        <f t="shared" ca="1" si="292"/>
        <v>7</v>
      </c>
      <c r="S1402">
        <f t="shared" ca="1" si="299"/>
        <v>347</v>
      </c>
    </row>
    <row r="1403" spans="1:19">
      <c r="A1403" s="49">
        <v>1401</v>
      </c>
      <c r="B1403">
        <v>0</v>
      </c>
      <c r="C1403">
        <v>50</v>
      </c>
      <c r="D1403">
        <v>54</v>
      </c>
      <c r="E1403">
        <v>4000</v>
      </c>
      <c r="F1403">
        <v>4999</v>
      </c>
      <c r="G1403" s="61">
        <f t="shared" ca="1" si="293"/>
        <v>51</v>
      </c>
      <c r="H1403" s="114">
        <f t="shared" ca="1" si="294"/>
        <v>4161</v>
      </c>
      <c r="I1403" s="114" t="str">
        <f t="shared" ca="1" si="287"/>
        <v>Singapore</v>
      </c>
      <c r="J1403" s="107">
        <f t="shared" ca="1" si="288"/>
        <v>540.93000000000006</v>
      </c>
      <c r="K1403" s="108">
        <f t="shared" ca="1" si="295"/>
        <v>149106.37315614289</v>
      </c>
      <c r="L1403" s="111">
        <f t="shared" ca="1" si="296"/>
        <v>950672.89934780623</v>
      </c>
      <c r="M1403" s="102">
        <f t="shared" ca="1" si="289"/>
        <v>36</v>
      </c>
      <c r="N1403" s="111">
        <f t="shared" ca="1" si="297"/>
        <v>29125.043906190193</v>
      </c>
      <c r="O1403" s="102">
        <f t="shared" ca="1" si="290"/>
        <v>120</v>
      </c>
      <c r="P1403" s="111">
        <f t="shared" ca="1" si="298"/>
        <v>156861.02839238802</v>
      </c>
      <c r="Q1403" s="102">
        <f t="shared" ca="1" si="291"/>
        <v>36</v>
      </c>
      <c r="R1403" s="110">
        <f t="shared" ca="1" si="292"/>
        <v>7</v>
      </c>
      <c r="S1403">
        <f t="shared" ca="1" si="299"/>
        <v>323</v>
      </c>
    </row>
    <row r="1404" spans="1:19">
      <c r="A1404" s="49">
        <v>1402</v>
      </c>
      <c r="B1404">
        <v>0</v>
      </c>
      <c r="C1404">
        <v>50</v>
      </c>
      <c r="D1404">
        <v>54</v>
      </c>
      <c r="E1404">
        <v>4000</v>
      </c>
      <c r="F1404">
        <v>4999</v>
      </c>
      <c r="G1404" s="61">
        <f t="shared" ca="1" si="293"/>
        <v>51</v>
      </c>
      <c r="H1404" s="114">
        <f t="shared" ca="1" si="294"/>
        <v>4323</v>
      </c>
      <c r="I1404" s="114" t="str">
        <f t="shared" ca="1" si="287"/>
        <v>Malaysia</v>
      </c>
      <c r="J1404" s="107">
        <f t="shared" ca="1" si="288"/>
        <v>561.99</v>
      </c>
      <c r="K1404" s="108">
        <f t="shared" ca="1" si="295"/>
        <v>154911.52394953268</v>
      </c>
      <c r="L1404" s="111">
        <f t="shared" ca="1" si="296"/>
        <v>987685.39867353148</v>
      </c>
      <c r="M1404" s="102">
        <f t="shared" ca="1" si="289"/>
        <v>36</v>
      </c>
      <c r="N1404" s="111">
        <f t="shared" ca="1" si="297"/>
        <v>20789.403176140713</v>
      </c>
      <c r="O1404" s="102">
        <f t="shared" ca="1" si="290"/>
        <v>60</v>
      </c>
      <c r="P1404" s="111">
        <f t="shared" ca="1" si="298"/>
        <v>221993.96859652479</v>
      </c>
      <c r="Q1404" s="102">
        <f t="shared" ca="1" si="291"/>
        <v>84</v>
      </c>
      <c r="R1404" s="110">
        <f t="shared" ca="1" si="292"/>
        <v>7</v>
      </c>
      <c r="S1404">
        <f t="shared" ca="1" si="299"/>
        <v>323</v>
      </c>
    </row>
    <row r="1405" spans="1:19">
      <c r="A1405" s="49">
        <v>1403</v>
      </c>
      <c r="B1405">
        <v>0</v>
      </c>
      <c r="C1405">
        <v>50</v>
      </c>
      <c r="D1405">
        <v>54</v>
      </c>
      <c r="E1405">
        <v>4000</v>
      </c>
      <c r="F1405">
        <v>4999</v>
      </c>
      <c r="G1405" s="61">
        <f t="shared" ca="1" si="293"/>
        <v>52</v>
      </c>
      <c r="H1405" s="114">
        <f t="shared" ca="1" si="294"/>
        <v>4308</v>
      </c>
      <c r="I1405" s="114" t="str">
        <f t="shared" ca="1" si="287"/>
        <v>China</v>
      </c>
      <c r="J1405" s="107">
        <f t="shared" ca="1" si="288"/>
        <v>560.04</v>
      </c>
      <c r="K1405" s="108">
        <f t="shared" ca="1" si="295"/>
        <v>159161.3603662086</v>
      </c>
      <c r="L1405" s="111">
        <f t="shared" ca="1" si="296"/>
        <v>1372318.1068444448</v>
      </c>
      <c r="M1405" s="102">
        <f t="shared" ca="1" si="289"/>
        <v>84</v>
      </c>
      <c r="N1405" s="111">
        <f t="shared" ca="1" si="297"/>
        <v>22916.485733082402</v>
      </c>
      <c r="O1405" s="102">
        <f t="shared" ca="1" si="290"/>
        <v>72</v>
      </c>
      <c r="P1405" s="111">
        <f t="shared" ca="1" si="298"/>
        <v>226432.48762933339</v>
      </c>
      <c r="Q1405" s="102">
        <f t="shared" ca="1" si="291"/>
        <v>84</v>
      </c>
      <c r="R1405" s="110">
        <f t="shared" ca="1" si="292"/>
        <v>7</v>
      </c>
      <c r="S1405">
        <f t="shared" ca="1" si="299"/>
        <v>335</v>
      </c>
    </row>
    <row r="1406" spans="1:19">
      <c r="A1406" s="49">
        <v>1404</v>
      </c>
      <c r="B1406">
        <v>0</v>
      </c>
      <c r="C1406">
        <v>50</v>
      </c>
      <c r="D1406">
        <v>54</v>
      </c>
      <c r="E1406">
        <v>4000</v>
      </c>
      <c r="F1406">
        <v>4999</v>
      </c>
      <c r="G1406" s="61">
        <f t="shared" ca="1" si="293"/>
        <v>50</v>
      </c>
      <c r="H1406" s="114">
        <f t="shared" ca="1" si="294"/>
        <v>4254</v>
      </c>
      <c r="I1406" s="114" t="str">
        <f t="shared" ca="1" si="287"/>
        <v>China</v>
      </c>
      <c r="J1406" s="107">
        <f t="shared" ca="1" si="288"/>
        <v>553.02</v>
      </c>
      <c r="K1406" s="108">
        <f t="shared" ca="1" si="295"/>
        <v>147652.85957959361</v>
      </c>
      <c r="L1406" s="111">
        <f t="shared" ca="1" si="296"/>
        <v>944976.8803467775</v>
      </c>
      <c r="M1406" s="102">
        <f t="shared" ca="1" si="289"/>
        <v>36</v>
      </c>
      <c r="N1406" s="111">
        <f t="shared" ca="1" si="297"/>
        <v>18423.25166740756</v>
      </c>
      <c r="O1406" s="102">
        <f t="shared" ca="1" si="290"/>
        <v>48</v>
      </c>
      <c r="P1406" s="111">
        <f t="shared" ca="1" si="298"/>
        <v>143789.11713404281</v>
      </c>
      <c r="Q1406" s="102">
        <f t="shared" ca="1" si="291"/>
        <v>24</v>
      </c>
      <c r="R1406" s="110">
        <f t="shared" ca="1" si="292"/>
        <v>5</v>
      </c>
      <c r="S1406">
        <f t="shared" ca="1" si="299"/>
        <v>311</v>
      </c>
    </row>
    <row r="1407" spans="1:19">
      <c r="A1407" s="49">
        <v>1405</v>
      </c>
      <c r="B1407">
        <v>0</v>
      </c>
      <c r="C1407">
        <v>50</v>
      </c>
      <c r="D1407">
        <v>54</v>
      </c>
      <c r="E1407">
        <v>4000</v>
      </c>
      <c r="F1407">
        <v>4999</v>
      </c>
      <c r="G1407" s="61">
        <f t="shared" ca="1" si="293"/>
        <v>50</v>
      </c>
      <c r="H1407" s="114">
        <f t="shared" ca="1" si="294"/>
        <v>4767</v>
      </c>
      <c r="I1407" s="114" t="str">
        <f t="shared" ca="1" si="287"/>
        <v>Singapore</v>
      </c>
      <c r="J1407" s="107">
        <f t="shared" ca="1" si="288"/>
        <v>619.71</v>
      </c>
      <c r="K1407" s="108">
        <f t="shared" ca="1" si="295"/>
        <v>165458.66986740075</v>
      </c>
      <c r="L1407" s="111">
        <f t="shared" ca="1" si="296"/>
        <v>976539.33036711544</v>
      </c>
      <c r="M1407" s="102">
        <f t="shared" ca="1" si="289"/>
        <v>24</v>
      </c>
      <c r="N1407" s="111">
        <f t="shared" ca="1" si="297"/>
        <v>22336.414915983085</v>
      </c>
      <c r="O1407" s="102">
        <f t="shared" ca="1" si="290"/>
        <v>60</v>
      </c>
      <c r="P1407" s="111">
        <f t="shared" ca="1" si="298"/>
        <v>204750.47006317828</v>
      </c>
      <c r="Q1407" s="102">
        <f t="shared" ca="1" si="291"/>
        <v>60</v>
      </c>
      <c r="R1407" s="110">
        <f t="shared" ca="1" si="292"/>
        <v>4</v>
      </c>
      <c r="S1407">
        <f t="shared" ca="1" si="299"/>
        <v>311</v>
      </c>
    </row>
    <row r="1408" spans="1:19">
      <c r="A1408" s="49">
        <v>1406</v>
      </c>
      <c r="B1408">
        <v>0</v>
      </c>
      <c r="C1408">
        <v>50</v>
      </c>
      <c r="D1408">
        <v>54</v>
      </c>
      <c r="E1408">
        <v>4000</v>
      </c>
      <c r="F1408">
        <v>4999</v>
      </c>
      <c r="G1408" s="61">
        <f t="shared" ca="1" si="293"/>
        <v>54</v>
      </c>
      <c r="H1408" s="114">
        <f t="shared" ca="1" si="294"/>
        <v>4284</v>
      </c>
      <c r="I1408" s="114" t="str">
        <f t="shared" ca="1" si="287"/>
        <v>Singapore</v>
      </c>
      <c r="J1408" s="107">
        <f t="shared" ca="1" si="288"/>
        <v>556.92000000000007</v>
      </c>
      <c r="K1408" s="108">
        <f t="shared" ca="1" si="295"/>
        <v>167621.40613475803</v>
      </c>
      <c r="L1408" s="111">
        <f t="shared" ca="1" si="296"/>
        <v>1648562.8924523112</v>
      </c>
      <c r="M1408" s="102">
        <f t="shared" ca="1" si="289"/>
        <v>108</v>
      </c>
      <c r="N1408" s="111">
        <f t="shared" ca="1" si="297"/>
        <v>27610.747885687666</v>
      </c>
      <c r="O1408" s="102">
        <f t="shared" ca="1" si="290"/>
        <v>96</v>
      </c>
      <c r="P1408" s="111">
        <f t="shared" ca="1" si="298"/>
        <v>272012.87725463137</v>
      </c>
      <c r="Q1408" s="102">
        <f t="shared" ca="1" si="291"/>
        <v>108</v>
      </c>
      <c r="R1408" s="110">
        <f t="shared" ca="1" si="292"/>
        <v>5</v>
      </c>
      <c r="S1408">
        <f t="shared" ca="1" si="299"/>
        <v>359</v>
      </c>
    </row>
    <row r="1409" spans="1:19">
      <c r="A1409" s="49">
        <v>1407</v>
      </c>
      <c r="B1409">
        <v>0</v>
      </c>
      <c r="C1409">
        <v>50</v>
      </c>
      <c r="D1409">
        <v>54</v>
      </c>
      <c r="E1409">
        <v>4000</v>
      </c>
      <c r="F1409">
        <v>4999</v>
      </c>
      <c r="G1409" s="61">
        <f t="shared" ca="1" si="293"/>
        <v>51</v>
      </c>
      <c r="H1409" s="114">
        <f t="shared" ca="1" si="294"/>
        <v>4800</v>
      </c>
      <c r="I1409" s="114" t="str">
        <f t="shared" ca="1" si="287"/>
        <v>Malaysia</v>
      </c>
      <c r="J1409" s="107">
        <f t="shared" ca="1" si="288"/>
        <v>624</v>
      </c>
      <c r="K1409" s="108">
        <f t="shared" ca="1" si="295"/>
        <v>172004.46795229168</v>
      </c>
      <c r="L1409" s="111">
        <f t="shared" ca="1" si="296"/>
        <v>1610255.1105449267</v>
      </c>
      <c r="M1409" s="102">
        <f t="shared" ca="1" si="289"/>
        <v>96</v>
      </c>
      <c r="N1409" s="111">
        <f t="shared" ca="1" si="297"/>
        <v>16807.438710894872</v>
      </c>
      <c r="O1409" s="102">
        <f t="shared" ca="1" si="290"/>
        <v>12</v>
      </c>
      <c r="P1409" s="111">
        <f t="shared" ca="1" si="298"/>
        <v>195774.1480334067</v>
      </c>
      <c r="Q1409" s="102">
        <f t="shared" ca="1" si="291"/>
        <v>48</v>
      </c>
      <c r="R1409" s="110">
        <f t="shared" ca="1" si="292"/>
        <v>4</v>
      </c>
      <c r="S1409">
        <f t="shared" ca="1" si="299"/>
        <v>323</v>
      </c>
    </row>
    <row r="1410" spans="1:19">
      <c r="A1410" s="49">
        <v>1408</v>
      </c>
      <c r="B1410">
        <v>1</v>
      </c>
      <c r="C1410">
        <v>50</v>
      </c>
      <c r="D1410">
        <v>54</v>
      </c>
      <c r="E1410">
        <v>5000</v>
      </c>
      <c r="F1410">
        <v>5999</v>
      </c>
      <c r="G1410" s="61">
        <f t="shared" ca="1" si="293"/>
        <v>50</v>
      </c>
      <c r="H1410" s="114">
        <f t="shared" ca="1" si="294"/>
        <v>5220</v>
      </c>
      <c r="I1410" s="114" t="str">
        <f t="shared" ca="1" si="287"/>
        <v>China</v>
      </c>
      <c r="J1410" s="107">
        <f t="shared" ca="1" si="288"/>
        <v>678.6</v>
      </c>
      <c r="K1410" s="108">
        <f t="shared" ca="1" si="295"/>
        <v>181181.92924435326</v>
      </c>
      <c r="L1410" s="111">
        <f t="shared" ca="1" si="296"/>
        <v>1069338.2220508377</v>
      </c>
      <c r="M1410" s="102">
        <f t="shared" ca="1" si="289"/>
        <v>24</v>
      </c>
      <c r="N1410" s="111">
        <f t="shared" ca="1" si="297"/>
        <v>35752.681402401991</v>
      </c>
      <c r="O1410" s="102">
        <f t="shared" ca="1" si="290"/>
        <v>120</v>
      </c>
      <c r="P1410" s="111">
        <f t="shared" ca="1" si="298"/>
        <v>176440.80663838825</v>
      </c>
      <c r="Q1410" s="102">
        <f t="shared" ca="1" si="291"/>
        <v>24</v>
      </c>
      <c r="R1410" s="110">
        <f t="shared" ca="1" si="292"/>
        <v>5</v>
      </c>
      <c r="S1410">
        <f t="shared" ca="1" si="299"/>
        <v>311</v>
      </c>
    </row>
    <row r="1411" spans="1:19">
      <c r="A1411" s="49">
        <v>1409</v>
      </c>
      <c r="B1411">
        <v>1</v>
      </c>
      <c r="C1411">
        <v>50</v>
      </c>
      <c r="D1411">
        <v>54</v>
      </c>
      <c r="E1411">
        <v>5000</v>
      </c>
      <c r="F1411">
        <v>5999</v>
      </c>
      <c r="G1411" s="61">
        <f t="shared" ca="1" si="293"/>
        <v>54</v>
      </c>
      <c r="H1411" s="114">
        <f t="shared" ca="1" si="294"/>
        <v>5192</v>
      </c>
      <c r="I1411" s="114" t="str">
        <f t="shared" ca="1" si="287"/>
        <v>Malaysia</v>
      </c>
      <c r="J1411" s="107">
        <f t="shared" ca="1" si="288"/>
        <v>674.96</v>
      </c>
      <c r="K1411" s="108">
        <f t="shared" ca="1" si="295"/>
        <v>203149.00575435659</v>
      </c>
      <c r="L1411" s="111">
        <f t="shared" ca="1" si="296"/>
        <v>1997978.1833829135</v>
      </c>
      <c r="M1411" s="102">
        <f t="shared" ca="1" si="289"/>
        <v>108</v>
      </c>
      <c r="N1411" s="111">
        <f t="shared" ca="1" si="297"/>
        <v>33462.885859591581</v>
      </c>
      <c r="O1411" s="102">
        <f t="shared" ca="1" si="290"/>
        <v>96</v>
      </c>
      <c r="P1411" s="111">
        <f t="shared" ca="1" si="298"/>
        <v>181324.6922370719</v>
      </c>
      <c r="Q1411" s="102">
        <f t="shared" ca="1" si="291"/>
        <v>12</v>
      </c>
      <c r="R1411" s="110">
        <f t="shared" ca="1" si="292"/>
        <v>5</v>
      </c>
      <c r="S1411">
        <f t="shared" ca="1" si="299"/>
        <v>359</v>
      </c>
    </row>
    <row r="1412" spans="1:19">
      <c r="A1412" s="49">
        <v>1410</v>
      </c>
      <c r="B1412">
        <v>1</v>
      </c>
      <c r="C1412">
        <v>50</v>
      </c>
      <c r="D1412">
        <v>54</v>
      </c>
      <c r="E1412">
        <v>5000</v>
      </c>
      <c r="F1412">
        <v>5999</v>
      </c>
      <c r="G1412" s="61">
        <f t="shared" ca="1" si="293"/>
        <v>50</v>
      </c>
      <c r="H1412" s="114">
        <f t="shared" ca="1" si="294"/>
        <v>5678</v>
      </c>
      <c r="I1412" s="114" t="str">
        <f t="shared" ref="I1412:I1475" ca="1" si="300">IF(RAND()&lt;0.3,"China",IF(RAND()&lt;0.6,"Singapore","Malaysia"))</f>
        <v>China</v>
      </c>
      <c r="J1412" s="107">
        <f t="shared" ref="J1412:J1475" ca="1" si="301">H1412*0.13</f>
        <v>738.14</v>
      </c>
      <c r="K1412" s="108">
        <f t="shared" ca="1" si="295"/>
        <v>197078.73453054362</v>
      </c>
      <c r="L1412" s="111">
        <f t="shared" ca="1" si="296"/>
        <v>1071315.2441828388</v>
      </c>
      <c r="M1412" s="102">
        <f t="shared" ref="M1412:M1475" ca="1" si="302">RANDBETWEEN(1,10)*12</f>
        <v>12</v>
      </c>
      <c r="N1412" s="111">
        <f t="shared" ca="1" si="297"/>
        <v>28755.46568987651</v>
      </c>
      <c r="O1412" s="102">
        <f t="shared" ref="O1412:O1475" ca="1" si="303">RANDBETWEEN(1,10)*12</f>
        <v>72</v>
      </c>
      <c r="P1412" s="111">
        <f t="shared" ca="1" si="298"/>
        <v>176767.01529016841</v>
      </c>
      <c r="Q1412" s="102">
        <f t="shared" ref="Q1412:Q1475" ca="1" si="304">RANDBETWEEN(1,10)*12</f>
        <v>12</v>
      </c>
      <c r="R1412" s="110">
        <f t="shared" ref="R1412:R1475" ca="1" si="305">RANDBETWEEN(1,7)</f>
        <v>1</v>
      </c>
      <c r="S1412">
        <f t="shared" ca="1" si="299"/>
        <v>311</v>
      </c>
    </row>
    <row r="1413" spans="1:19">
      <c r="A1413" s="49">
        <v>1411</v>
      </c>
      <c r="B1413">
        <v>1</v>
      </c>
      <c r="C1413">
        <v>50</v>
      </c>
      <c r="D1413">
        <v>54</v>
      </c>
      <c r="E1413">
        <v>5000</v>
      </c>
      <c r="F1413">
        <v>5999</v>
      </c>
      <c r="G1413" s="61">
        <f t="shared" ca="1" si="293"/>
        <v>53</v>
      </c>
      <c r="H1413" s="114">
        <f t="shared" ca="1" si="294"/>
        <v>5757</v>
      </c>
      <c r="I1413" s="114" t="str">
        <f t="shared" ca="1" si="300"/>
        <v>Singapore</v>
      </c>
      <c r="J1413" s="107">
        <f t="shared" ca="1" si="301"/>
        <v>748.41000000000008</v>
      </c>
      <c r="K1413" s="108">
        <f t="shared" ca="1" si="295"/>
        <v>219014.47717400093</v>
      </c>
      <c r="L1413" s="111">
        <f t="shared" ca="1" si="296"/>
        <v>1741412.7427016813</v>
      </c>
      <c r="M1413" s="102">
        <f t="shared" ca="1" si="302"/>
        <v>72</v>
      </c>
      <c r="N1413" s="111">
        <f t="shared" ca="1" si="297"/>
        <v>39075.430254510909</v>
      </c>
      <c r="O1413" s="102">
        <f t="shared" ca="1" si="303"/>
        <v>108</v>
      </c>
      <c r="P1413" s="111">
        <f t="shared" ca="1" si="298"/>
        <v>384961.09898484848</v>
      </c>
      <c r="Q1413" s="102">
        <f t="shared" ca="1" si="304"/>
        <v>120</v>
      </c>
      <c r="R1413" s="110">
        <f t="shared" ca="1" si="305"/>
        <v>4</v>
      </c>
      <c r="S1413">
        <f t="shared" ca="1" si="299"/>
        <v>347</v>
      </c>
    </row>
    <row r="1414" spans="1:19">
      <c r="A1414" s="49">
        <v>1412</v>
      </c>
      <c r="B1414">
        <v>1</v>
      </c>
      <c r="C1414">
        <v>50</v>
      </c>
      <c r="D1414">
        <v>54</v>
      </c>
      <c r="E1414">
        <v>5000</v>
      </c>
      <c r="F1414">
        <v>5999</v>
      </c>
      <c r="G1414" s="61">
        <f t="shared" ca="1" si="293"/>
        <v>50</v>
      </c>
      <c r="H1414" s="114">
        <f t="shared" ca="1" si="294"/>
        <v>5294</v>
      </c>
      <c r="I1414" s="114" t="str">
        <f t="shared" ca="1" si="300"/>
        <v>China</v>
      </c>
      <c r="J1414" s="107">
        <f t="shared" ca="1" si="301"/>
        <v>688.22</v>
      </c>
      <c r="K1414" s="108">
        <f t="shared" ca="1" si="295"/>
        <v>183750.40870107396</v>
      </c>
      <c r="L1414" s="111">
        <f t="shared" ca="1" si="296"/>
        <v>1735117.4012345467</v>
      </c>
      <c r="M1414" s="102">
        <f t="shared" ca="1" si="302"/>
        <v>96</v>
      </c>
      <c r="N1414" s="111">
        <f t="shared" ca="1" si="297"/>
        <v>19520.953612197016</v>
      </c>
      <c r="O1414" s="102">
        <f t="shared" ca="1" si="303"/>
        <v>24</v>
      </c>
      <c r="P1414" s="111">
        <f t="shared" ca="1" si="298"/>
        <v>245765.20326762195</v>
      </c>
      <c r="Q1414" s="102">
        <f t="shared" ca="1" si="304"/>
        <v>72</v>
      </c>
      <c r="R1414" s="110">
        <f t="shared" ca="1" si="305"/>
        <v>6</v>
      </c>
      <c r="S1414">
        <f t="shared" ca="1" si="299"/>
        <v>311</v>
      </c>
    </row>
    <row r="1415" spans="1:19">
      <c r="A1415" s="49">
        <v>1413</v>
      </c>
      <c r="B1415">
        <v>1</v>
      </c>
      <c r="C1415">
        <v>50</v>
      </c>
      <c r="D1415">
        <v>54</v>
      </c>
      <c r="E1415">
        <v>5000</v>
      </c>
      <c r="F1415">
        <v>5999</v>
      </c>
      <c r="G1415" s="61">
        <f t="shared" ca="1" si="293"/>
        <v>50</v>
      </c>
      <c r="H1415" s="114">
        <f t="shared" ca="1" si="294"/>
        <v>5652</v>
      </c>
      <c r="I1415" s="114" t="str">
        <f t="shared" ca="1" si="300"/>
        <v>Singapore</v>
      </c>
      <c r="J1415" s="107">
        <f t="shared" ca="1" si="301"/>
        <v>734.76</v>
      </c>
      <c r="K1415" s="108">
        <f t="shared" ca="1" si="295"/>
        <v>196176.29580250659</v>
      </c>
      <c r="L1415" s="111">
        <f t="shared" ca="1" si="296"/>
        <v>1852452.5031691834</v>
      </c>
      <c r="M1415" s="102">
        <f t="shared" ca="1" si="302"/>
        <v>96</v>
      </c>
      <c r="N1415" s="111">
        <f t="shared" ca="1" si="297"/>
        <v>35942.078422478633</v>
      </c>
      <c r="O1415" s="102">
        <f t="shared" ca="1" si="303"/>
        <v>108</v>
      </c>
      <c r="P1415" s="111">
        <f t="shared" ca="1" si="298"/>
        <v>329469.05220605421</v>
      </c>
      <c r="Q1415" s="102">
        <f t="shared" ca="1" si="304"/>
        <v>108</v>
      </c>
      <c r="R1415" s="110">
        <f t="shared" ca="1" si="305"/>
        <v>2</v>
      </c>
      <c r="S1415">
        <f t="shared" ca="1" si="299"/>
        <v>311</v>
      </c>
    </row>
    <row r="1416" spans="1:19">
      <c r="A1416" s="49">
        <v>1414</v>
      </c>
      <c r="B1416">
        <v>1</v>
      </c>
      <c r="C1416">
        <v>50</v>
      </c>
      <c r="D1416">
        <v>54</v>
      </c>
      <c r="E1416">
        <v>5000</v>
      </c>
      <c r="F1416">
        <v>5999</v>
      </c>
      <c r="G1416" s="61">
        <f t="shared" ca="1" si="293"/>
        <v>52</v>
      </c>
      <c r="H1416" s="114">
        <f t="shared" ca="1" si="294"/>
        <v>5037</v>
      </c>
      <c r="I1416" s="114" t="str">
        <f t="shared" ca="1" si="300"/>
        <v>China</v>
      </c>
      <c r="J1416" s="107">
        <f t="shared" ca="1" si="301"/>
        <v>654.81000000000006</v>
      </c>
      <c r="K1416" s="108">
        <f t="shared" ca="1" si="295"/>
        <v>186094.65463430659</v>
      </c>
      <c r="L1416" s="111">
        <f t="shared" ca="1" si="296"/>
        <v>2000260.195154323</v>
      </c>
      <c r="M1416" s="102">
        <f t="shared" ca="1" si="302"/>
        <v>120</v>
      </c>
      <c r="N1416" s="111">
        <f t="shared" ca="1" si="297"/>
        <v>23001.773353261793</v>
      </c>
      <c r="O1416" s="102">
        <f t="shared" ca="1" si="303"/>
        <v>48</v>
      </c>
      <c r="P1416" s="111">
        <f t="shared" ca="1" si="298"/>
        <v>306883.77121252811</v>
      </c>
      <c r="Q1416" s="102">
        <f t="shared" ca="1" si="304"/>
        <v>108</v>
      </c>
      <c r="R1416" s="110">
        <f t="shared" ca="1" si="305"/>
        <v>1</v>
      </c>
      <c r="S1416">
        <f t="shared" ca="1" si="299"/>
        <v>335</v>
      </c>
    </row>
    <row r="1417" spans="1:19">
      <c r="A1417" s="49">
        <v>1415</v>
      </c>
      <c r="B1417">
        <v>1</v>
      </c>
      <c r="C1417">
        <v>50</v>
      </c>
      <c r="D1417">
        <v>54</v>
      </c>
      <c r="E1417">
        <v>5000</v>
      </c>
      <c r="F1417">
        <v>5999</v>
      </c>
      <c r="G1417" s="61">
        <f t="shared" ca="1" si="293"/>
        <v>54</v>
      </c>
      <c r="H1417" s="114">
        <f t="shared" ca="1" si="294"/>
        <v>5297</v>
      </c>
      <c r="I1417" s="114" t="str">
        <f t="shared" ca="1" si="300"/>
        <v>Malaysia</v>
      </c>
      <c r="J1417" s="107">
        <f t="shared" ca="1" si="301"/>
        <v>688.61</v>
      </c>
      <c r="K1417" s="108">
        <f t="shared" ca="1" si="295"/>
        <v>207257.37355177713</v>
      </c>
      <c r="L1417" s="111">
        <f t="shared" ca="1" si="296"/>
        <v>1411522.3084241573</v>
      </c>
      <c r="M1417" s="102">
        <f t="shared" ca="1" si="302"/>
        <v>48</v>
      </c>
      <c r="N1417" s="111">
        <f t="shared" ca="1" si="297"/>
        <v>31744.311027544401</v>
      </c>
      <c r="O1417" s="102">
        <f t="shared" ca="1" si="303"/>
        <v>84</v>
      </c>
      <c r="P1417" s="111">
        <f t="shared" ca="1" si="298"/>
        <v>215888.70491317255</v>
      </c>
      <c r="Q1417" s="102">
        <f t="shared" ca="1" si="304"/>
        <v>36</v>
      </c>
      <c r="R1417" s="110">
        <f t="shared" ca="1" si="305"/>
        <v>3</v>
      </c>
      <c r="S1417">
        <f t="shared" ca="1" si="299"/>
        <v>359</v>
      </c>
    </row>
    <row r="1418" spans="1:19">
      <c r="A1418" s="49">
        <v>1416</v>
      </c>
      <c r="B1418">
        <v>1</v>
      </c>
      <c r="C1418">
        <v>50</v>
      </c>
      <c r="D1418">
        <v>54</v>
      </c>
      <c r="E1418">
        <v>5000</v>
      </c>
      <c r="F1418">
        <v>5999</v>
      </c>
      <c r="G1418" s="61">
        <f t="shared" ca="1" si="293"/>
        <v>53</v>
      </c>
      <c r="H1418" s="114">
        <f t="shared" ca="1" si="294"/>
        <v>5285</v>
      </c>
      <c r="I1418" s="114" t="str">
        <f t="shared" ca="1" si="300"/>
        <v>Malaysia</v>
      </c>
      <c r="J1418" s="107">
        <f t="shared" ca="1" si="301"/>
        <v>687.05000000000007</v>
      </c>
      <c r="K1418" s="108">
        <f t="shared" ca="1" si="295"/>
        <v>201058.10523963778</v>
      </c>
      <c r="L1418" s="111">
        <f t="shared" ca="1" si="296"/>
        <v>1088817.8767599664</v>
      </c>
      <c r="M1418" s="102">
        <f t="shared" ca="1" si="302"/>
        <v>12</v>
      </c>
      <c r="N1418" s="111">
        <f t="shared" ca="1" si="297"/>
        <v>33354.764185754408</v>
      </c>
      <c r="O1418" s="102">
        <f t="shared" ca="1" si="303"/>
        <v>96</v>
      </c>
      <c r="P1418" s="111">
        <f t="shared" ca="1" si="298"/>
        <v>263775.48149286665</v>
      </c>
      <c r="Q1418" s="102">
        <f t="shared" ca="1" si="304"/>
        <v>72</v>
      </c>
      <c r="R1418" s="110">
        <f t="shared" ca="1" si="305"/>
        <v>4</v>
      </c>
      <c r="S1418">
        <f t="shared" ca="1" si="299"/>
        <v>347</v>
      </c>
    </row>
    <row r="1419" spans="1:19">
      <c r="A1419" s="49">
        <v>1417</v>
      </c>
      <c r="B1419">
        <v>1</v>
      </c>
      <c r="C1419">
        <v>50</v>
      </c>
      <c r="D1419">
        <v>54</v>
      </c>
      <c r="E1419">
        <v>5000</v>
      </c>
      <c r="F1419">
        <v>5999</v>
      </c>
      <c r="G1419" s="61">
        <f t="shared" ca="1" si="293"/>
        <v>54</v>
      </c>
      <c r="H1419" s="114">
        <f t="shared" ca="1" si="294"/>
        <v>5058</v>
      </c>
      <c r="I1419" s="114" t="str">
        <f t="shared" ca="1" si="300"/>
        <v>Malaysia</v>
      </c>
      <c r="J1419" s="107">
        <f t="shared" ca="1" si="301"/>
        <v>657.54000000000008</v>
      </c>
      <c r="K1419" s="108">
        <f t="shared" ca="1" si="295"/>
        <v>197905.94589860088</v>
      </c>
      <c r="L1419" s="111">
        <f t="shared" ca="1" si="296"/>
        <v>1070575.1194554674</v>
      </c>
      <c r="M1419" s="102">
        <f t="shared" ca="1" si="302"/>
        <v>12</v>
      </c>
      <c r="N1419" s="111">
        <f t="shared" ca="1" si="297"/>
        <v>35035.424832032739</v>
      </c>
      <c r="O1419" s="102">
        <f t="shared" ca="1" si="303"/>
        <v>108</v>
      </c>
      <c r="P1419" s="111">
        <f t="shared" ca="1" si="298"/>
        <v>222392.70774807426</v>
      </c>
      <c r="Q1419" s="102">
        <f t="shared" ca="1" si="304"/>
        <v>48</v>
      </c>
      <c r="R1419" s="110">
        <f t="shared" ca="1" si="305"/>
        <v>6</v>
      </c>
      <c r="S1419">
        <f t="shared" ca="1" si="299"/>
        <v>359</v>
      </c>
    </row>
    <row r="1420" spans="1:19">
      <c r="A1420" s="49">
        <v>1418</v>
      </c>
      <c r="B1420">
        <v>0</v>
      </c>
      <c r="C1420">
        <v>50</v>
      </c>
      <c r="D1420">
        <v>54</v>
      </c>
      <c r="E1420">
        <v>5000</v>
      </c>
      <c r="F1420">
        <v>5999</v>
      </c>
      <c r="G1420" s="61">
        <f t="shared" ca="1" si="293"/>
        <v>52</v>
      </c>
      <c r="H1420" s="114">
        <f t="shared" ca="1" si="294"/>
        <v>5652</v>
      </c>
      <c r="I1420" s="114" t="str">
        <f t="shared" ca="1" si="300"/>
        <v>Malaysia</v>
      </c>
      <c r="J1420" s="107">
        <f t="shared" ca="1" si="301"/>
        <v>734.76</v>
      </c>
      <c r="K1420" s="108">
        <f t="shared" ca="1" si="295"/>
        <v>208816.158029204</v>
      </c>
      <c r="L1420" s="111">
        <f t="shared" ca="1" si="296"/>
        <v>1132157.5401581593</v>
      </c>
      <c r="M1420" s="102">
        <f t="shared" ca="1" si="302"/>
        <v>12</v>
      </c>
      <c r="N1420" s="111">
        <f t="shared" ca="1" si="297"/>
        <v>25810.209051545684</v>
      </c>
      <c r="O1420" s="102">
        <f t="shared" ca="1" si="303"/>
        <v>48</v>
      </c>
      <c r="P1420" s="111">
        <f t="shared" ca="1" si="298"/>
        <v>236593.5829725021</v>
      </c>
      <c r="Q1420" s="102">
        <f t="shared" ca="1" si="304"/>
        <v>48</v>
      </c>
      <c r="R1420" s="110">
        <f t="shared" ca="1" si="305"/>
        <v>6</v>
      </c>
      <c r="S1420">
        <f t="shared" ca="1" si="299"/>
        <v>335</v>
      </c>
    </row>
    <row r="1421" spans="1:19">
      <c r="A1421" s="49">
        <v>1419</v>
      </c>
      <c r="B1421">
        <v>0</v>
      </c>
      <c r="C1421">
        <v>50</v>
      </c>
      <c r="D1421">
        <v>54</v>
      </c>
      <c r="E1421">
        <v>5000</v>
      </c>
      <c r="F1421">
        <v>5999</v>
      </c>
      <c r="G1421" s="61">
        <f t="shared" ca="1" si="293"/>
        <v>50</v>
      </c>
      <c r="H1421" s="114">
        <f t="shared" ca="1" si="294"/>
        <v>5512</v>
      </c>
      <c r="I1421" s="114" t="str">
        <f t="shared" ca="1" si="300"/>
        <v>China</v>
      </c>
      <c r="J1421" s="107">
        <f t="shared" ca="1" si="301"/>
        <v>716.56000000000006</v>
      </c>
      <c r="K1421" s="108">
        <f t="shared" ca="1" si="295"/>
        <v>191317.01034384582</v>
      </c>
      <c r="L1421" s="111">
        <f t="shared" ca="1" si="296"/>
        <v>1434845.1042689178</v>
      </c>
      <c r="M1421" s="102">
        <f t="shared" ca="1" si="302"/>
        <v>60</v>
      </c>
      <c r="N1421" s="111">
        <f t="shared" ca="1" si="297"/>
        <v>25827.211876840523</v>
      </c>
      <c r="O1421" s="102">
        <f t="shared" ca="1" si="303"/>
        <v>60</v>
      </c>
      <c r="P1421" s="111">
        <f t="shared" ca="1" si="298"/>
        <v>171599.11734403111</v>
      </c>
      <c r="Q1421" s="102">
        <f t="shared" ca="1" si="304"/>
        <v>12</v>
      </c>
      <c r="R1421" s="110">
        <f t="shared" ca="1" si="305"/>
        <v>5</v>
      </c>
      <c r="S1421">
        <f t="shared" ca="1" si="299"/>
        <v>311</v>
      </c>
    </row>
    <row r="1422" spans="1:19">
      <c r="A1422" s="49">
        <v>1420</v>
      </c>
      <c r="B1422">
        <v>0</v>
      </c>
      <c r="C1422">
        <v>50</v>
      </c>
      <c r="D1422">
        <v>54</v>
      </c>
      <c r="E1422">
        <v>5000</v>
      </c>
      <c r="F1422">
        <v>5999</v>
      </c>
      <c r="G1422" s="61">
        <f t="shared" ca="1" si="293"/>
        <v>50</v>
      </c>
      <c r="H1422" s="114">
        <f t="shared" ca="1" si="294"/>
        <v>5942</v>
      </c>
      <c r="I1422" s="114" t="str">
        <f t="shared" ca="1" si="300"/>
        <v>China</v>
      </c>
      <c r="J1422" s="107">
        <f t="shared" ca="1" si="301"/>
        <v>772.46</v>
      </c>
      <c r="K1422" s="108">
        <f t="shared" ca="1" si="295"/>
        <v>206241.95853830402</v>
      </c>
      <c r="L1422" s="111">
        <f t="shared" ca="1" si="296"/>
        <v>1546779.6824321316</v>
      </c>
      <c r="M1422" s="102">
        <f t="shared" ca="1" si="302"/>
        <v>60</v>
      </c>
      <c r="N1422" s="111">
        <f t="shared" ca="1" si="297"/>
        <v>40697.784079132689</v>
      </c>
      <c r="O1422" s="102">
        <f t="shared" ca="1" si="303"/>
        <v>120</v>
      </c>
      <c r="P1422" s="111">
        <f t="shared" ca="1" si="298"/>
        <v>275847.53264378727</v>
      </c>
      <c r="Q1422" s="102">
        <f t="shared" ca="1" si="304"/>
        <v>72</v>
      </c>
      <c r="R1422" s="110">
        <f t="shared" ca="1" si="305"/>
        <v>4</v>
      </c>
      <c r="S1422">
        <f t="shared" ca="1" si="299"/>
        <v>311</v>
      </c>
    </row>
    <row r="1423" spans="1:19">
      <c r="A1423" s="49">
        <v>1421</v>
      </c>
      <c r="B1423">
        <v>0</v>
      </c>
      <c r="C1423">
        <v>50</v>
      </c>
      <c r="D1423">
        <v>54</v>
      </c>
      <c r="E1423">
        <v>5000</v>
      </c>
      <c r="F1423">
        <v>5999</v>
      </c>
      <c r="G1423" s="61">
        <f t="shared" ca="1" si="293"/>
        <v>54</v>
      </c>
      <c r="H1423" s="114">
        <f t="shared" ca="1" si="294"/>
        <v>5123</v>
      </c>
      <c r="I1423" s="114" t="str">
        <f t="shared" ca="1" si="300"/>
        <v>Singapore</v>
      </c>
      <c r="J1423" s="107">
        <f t="shared" ca="1" si="301"/>
        <v>665.99</v>
      </c>
      <c r="K1423" s="108">
        <f t="shared" ca="1" si="295"/>
        <v>200449.22120176593</v>
      </c>
      <c r="L1423" s="111">
        <f t="shared" ca="1" si="296"/>
        <v>1471488.8733104132</v>
      </c>
      <c r="M1423" s="102">
        <f t="shared" ca="1" si="302"/>
        <v>60</v>
      </c>
      <c r="N1423" s="111">
        <f t="shared" ca="1" si="297"/>
        <v>21095.089434714704</v>
      </c>
      <c r="O1423" s="102">
        <f t="shared" ca="1" si="303"/>
        <v>24</v>
      </c>
      <c r="P1423" s="111">
        <f t="shared" ca="1" si="298"/>
        <v>242795.66409621821</v>
      </c>
      <c r="Q1423" s="102">
        <f t="shared" ca="1" si="304"/>
        <v>60</v>
      </c>
      <c r="R1423" s="110">
        <f t="shared" ca="1" si="305"/>
        <v>2</v>
      </c>
      <c r="S1423">
        <f t="shared" ca="1" si="299"/>
        <v>359</v>
      </c>
    </row>
    <row r="1424" spans="1:19">
      <c r="A1424" s="49">
        <v>1422</v>
      </c>
      <c r="B1424">
        <v>0</v>
      </c>
      <c r="C1424">
        <v>50</v>
      </c>
      <c r="D1424">
        <v>54</v>
      </c>
      <c r="E1424">
        <v>5000</v>
      </c>
      <c r="F1424">
        <v>5999</v>
      </c>
      <c r="G1424" s="61">
        <f t="shared" ca="1" si="293"/>
        <v>54</v>
      </c>
      <c r="H1424" s="114">
        <f t="shared" ca="1" si="294"/>
        <v>5344</v>
      </c>
      <c r="I1424" s="114" t="str">
        <f t="shared" ca="1" si="300"/>
        <v>Singapore</v>
      </c>
      <c r="J1424" s="107">
        <f t="shared" ca="1" si="301"/>
        <v>694.72</v>
      </c>
      <c r="K1424" s="108">
        <f t="shared" ca="1" si="295"/>
        <v>209096.35723252728</v>
      </c>
      <c r="L1424" s="111">
        <f t="shared" ca="1" si="296"/>
        <v>1320025.9026618772</v>
      </c>
      <c r="M1424" s="102">
        <f t="shared" ca="1" si="302"/>
        <v>36</v>
      </c>
      <c r="N1424" s="111">
        <f t="shared" ca="1" si="297"/>
        <v>20359.976649003616</v>
      </c>
      <c r="O1424" s="102">
        <f t="shared" ca="1" si="303"/>
        <v>12</v>
      </c>
      <c r="P1424" s="111">
        <f t="shared" ca="1" si="298"/>
        <v>272779.57329170126</v>
      </c>
      <c r="Q1424" s="102">
        <f t="shared" ca="1" si="304"/>
        <v>72</v>
      </c>
      <c r="R1424" s="110">
        <f t="shared" ca="1" si="305"/>
        <v>4</v>
      </c>
      <c r="S1424">
        <f t="shared" ca="1" si="299"/>
        <v>359</v>
      </c>
    </row>
    <row r="1425" spans="1:19">
      <c r="A1425" s="49">
        <v>1423</v>
      </c>
      <c r="B1425">
        <v>0</v>
      </c>
      <c r="C1425">
        <v>50</v>
      </c>
      <c r="D1425">
        <v>54</v>
      </c>
      <c r="E1425">
        <v>5000</v>
      </c>
      <c r="F1425">
        <v>5999</v>
      </c>
      <c r="G1425" s="61">
        <f t="shared" ca="1" si="293"/>
        <v>51</v>
      </c>
      <c r="H1425" s="114">
        <f t="shared" ca="1" si="294"/>
        <v>5232</v>
      </c>
      <c r="I1425" s="114" t="str">
        <f t="shared" ca="1" si="300"/>
        <v>China</v>
      </c>
      <c r="J1425" s="107">
        <f t="shared" ca="1" si="301"/>
        <v>680.16</v>
      </c>
      <c r="K1425" s="108">
        <f t="shared" ca="1" si="295"/>
        <v>187484.87006799792</v>
      </c>
      <c r="L1425" s="111">
        <f t="shared" ca="1" si="296"/>
        <v>2034530.0237280973</v>
      </c>
      <c r="M1425" s="102">
        <f t="shared" ca="1" si="302"/>
        <v>120</v>
      </c>
      <c r="N1425" s="111">
        <f t="shared" ca="1" si="297"/>
        <v>27168.362414796095</v>
      </c>
      <c r="O1425" s="102">
        <f t="shared" ca="1" si="303"/>
        <v>72</v>
      </c>
      <c r="P1425" s="111">
        <f t="shared" ca="1" si="298"/>
        <v>335697.45391513605</v>
      </c>
      <c r="Q1425" s="102">
        <f t="shared" ca="1" si="304"/>
        <v>120</v>
      </c>
      <c r="R1425" s="110">
        <f t="shared" ca="1" si="305"/>
        <v>3</v>
      </c>
      <c r="S1425">
        <f t="shared" ca="1" si="299"/>
        <v>323</v>
      </c>
    </row>
    <row r="1426" spans="1:19">
      <c r="A1426" s="49">
        <v>1424</v>
      </c>
      <c r="B1426">
        <v>1</v>
      </c>
      <c r="C1426">
        <v>50</v>
      </c>
      <c r="D1426">
        <v>54</v>
      </c>
      <c r="E1426">
        <v>6000</v>
      </c>
      <c r="F1426">
        <v>6999</v>
      </c>
      <c r="G1426" s="61">
        <f t="shared" ca="1" si="293"/>
        <v>50</v>
      </c>
      <c r="H1426" s="114">
        <f t="shared" ca="1" si="294"/>
        <v>6678</v>
      </c>
      <c r="I1426" s="114" t="str">
        <f t="shared" ca="1" si="300"/>
        <v>Malaysia</v>
      </c>
      <c r="J1426" s="107">
        <f t="shared" ca="1" si="301"/>
        <v>868.14</v>
      </c>
      <c r="K1426" s="108">
        <f t="shared" ca="1" si="295"/>
        <v>231787.91637812086</v>
      </c>
      <c r="L1426" s="111">
        <f t="shared" ca="1" si="296"/>
        <v>1738370.0301719578</v>
      </c>
      <c r="M1426" s="102">
        <f t="shared" ca="1" si="302"/>
        <v>60</v>
      </c>
      <c r="N1426" s="111">
        <f t="shared" ca="1" si="297"/>
        <v>33819.830904719151</v>
      </c>
      <c r="O1426" s="102">
        <f t="shared" ca="1" si="303"/>
        <v>72</v>
      </c>
      <c r="P1426" s="111">
        <f t="shared" ca="1" si="298"/>
        <v>310015.11662659224</v>
      </c>
      <c r="Q1426" s="102">
        <f t="shared" ca="1" si="304"/>
        <v>72</v>
      </c>
      <c r="R1426" s="110">
        <f t="shared" ca="1" si="305"/>
        <v>2</v>
      </c>
      <c r="S1426">
        <f t="shared" ca="1" si="299"/>
        <v>311</v>
      </c>
    </row>
    <row r="1427" spans="1:19">
      <c r="A1427" s="49">
        <v>1425</v>
      </c>
      <c r="B1427">
        <v>1</v>
      </c>
      <c r="C1427">
        <v>50</v>
      </c>
      <c r="D1427">
        <v>54</v>
      </c>
      <c r="E1427">
        <v>6000</v>
      </c>
      <c r="F1427">
        <v>6999</v>
      </c>
      <c r="G1427" s="61">
        <f t="shared" ca="1" si="293"/>
        <v>51</v>
      </c>
      <c r="H1427" s="114">
        <f t="shared" ca="1" si="294"/>
        <v>6349</v>
      </c>
      <c r="I1427" s="114" t="str">
        <f t="shared" ca="1" si="300"/>
        <v>Malaysia</v>
      </c>
      <c r="J1427" s="107">
        <f t="shared" ca="1" si="301"/>
        <v>825.37</v>
      </c>
      <c r="K1427" s="108">
        <f t="shared" ca="1" si="295"/>
        <v>227511.74313106248</v>
      </c>
      <c r="L1427" s="111">
        <f t="shared" ca="1" si="296"/>
        <v>1975956.2405727445</v>
      </c>
      <c r="M1427" s="102">
        <f t="shared" ca="1" si="302"/>
        <v>84</v>
      </c>
      <c r="N1427" s="111">
        <f t="shared" ca="1" si="297"/>
        <v>26110.262024336927</v>
      </c>
      <c r="O1427" s="102">
        <f t="shared" ca="1" si="303"/>
        <v>36</v>
      </c>
      <c r="P1427" s="111">
        <f t="shared" ca="1" si="298"/>
        <v>258952.09705502068</v>
      </c>
      <c r="Q1427" s="102">
        <f t="shared" ca="1" si="304"/>
        <v>48</v>
      </c>
      <c r="R1427" s="110">
        <f t="shared" ca="1" si="305"/>
        <v>2</v>
      </c>
      <c r="S1427">
        <f t="shared" ca="1" si="299"/>
        <v>323</v>
      </c>
    </row>
    <row r="1428" spans="1:19">
      <c r="A1428" s="49">
        <v>1426</v>
      </c>
      <c r="B1428">
        <v>1</v>
      </c>
      <c r="C1428">
        <v>50</v>
      </c>
      <c r="D1428">
        <v>54</v>
      </c>
      <c r="E1428">
        <v>6000</v>
      </c>
      <c r="F1428">
        <v>6999</v>
      </c>
      <c r="G1428" s="61">
        <f t="shared" ca="1" si="293"/>
        <v>50</v>
      </c>
      <c r="H1428" s="114">
        <f t="shared" ca="1" si="294"/>
        <v>6910</v>
      </c>
      <c r="I1428" s="114" t="str">
        <f t="shared" ca="1" si="300"/>
        <v>Singapore</v>
      </c>
      <c r="J1428" s="107">
        <f t="shared" ca="1" si="301"/>
        <v>898.30000000000007</v>
      </c>
      <c r="K1428" s="108">
        <f t="shared" ca="1" si="295"/>
        <v>239840.44656675882</v>
      </c>
      <c r="L1428" s="111">
        <f t="shared" ca="1" si="296"/>
        <v>2629321.2908748169</v>
      </c>
      <c r="M1428" s="102">
        <f t="shared" ca="1" si="302"/>
        <v>120</v>
      </c>
      <c r="N1428" s="111">
        <f t="shared" ca="1" si="297"/>
        <v>32377.727516140785</v>
      </c>
      <c r="O1428" s="102">
        <f t="shared" ca="1" si="303"/>
        <v>60</v>
      </c>
      <c r="P1428" s="111">
        <f t="shared" ca="1" si="298"/>
        <v>274320.51387706643</v>
      </c>
      <c r="Q1428" s="102">
        <f t="shared" ca="1" si="304"/>
        <v>48</v>
      </c>
      <c r="R1428" s="110">
        <f t="shared" ca="1" si="305"/>
        <v>5</v>
      </c>
      <c r="S1428">
        <f t="shared" ca="1" si="299"/>
        <v>311</v>
      </c>
    </row>
    <row r="1429" spans="1:19">
      <c r="A1429" s="49">
        <v>1427</v>
      </c>
      <c r="B1429">
        <v>1</v>
      </c>
      <c r="C1429">
        <v>50</v>
      </c>
      <c r="D1429">
        <v>54</v>
      </c>
      <c r="E1429">
        <v>6000</v>
      </c>
      <c r="F1429">
        <v>6999</v>
      </c>
      <c r="G1429" s="61">
        <f t="shared" ca="1" si="293"/>
        <v>53</v>
      </c>
      <c r="H1429" s="114">
        <f t="shared" ca="1" si="294"/>
        <v>6280</v>
      </c>
      <c r="I1429" s="114" t="str">
        <f t="shared" ca="1" si="300"/>
        <v>China</v>
      </c>
      <c r="J1429" s="107">
        <f t="shared" ca="1" si="301"/>
        <v>816.4</v>
      </c>
      <c r="K1429" s="108">
        <f t="shared" ca="1" si="295"/>
        <v>238911.05031313625</v>
      </c>
      <c r="L1429" s="111">
        <f t="shared" ca="1" si="296"/>
        <v>2201912.3208928583</v>
      </c>
      <c r="M1429" s="102">
        <f t="shared" ca="1" si="302"/>
        <v>96</v>
      </c>
      <c r="N1429" s="111">
        <f t="shared" ca="1" si="297"/>
        <v>39634.421776071453</v>
      </c>
      <c r="O1429" s="102">
        <f t="shared" ca="1" si="303"/>
        <v>96</v>
      </c>
      <c r="P1429" s="111">
        <f t="shared" ca="1" si="298"/>
        <v>313436.1445175407</v>
      </c>
      <c r="Q1429" s="102">
        <f t="shared" ca="1" si="304"/>
        <v>72</v>
      </c>
      <c r="R1429" s="110">
        <f t="shared" ca="1" si="305"/>
        <v>4</v>
      </c>
      <c r="S1429">
        <f t="shared" ca="1" si="299"/>
        <v>347</v>
      </c>
    </row>
    <row r="1430" spans="1:19">
      <c r="A1430" s="49">
        <v>1428</v>
      </c>
      <c r="B1430">
        <v>1</v>
      </c>
      <c r="C1430">
        <v>50</v>
      </c>
      <c r="D1430">
        <v>54</v>
      </c>
      <c r="E1430">
        <v>6000</v>
      </c>
      <c r="F1430">
        <v>6999</v>
      </c>
      <c r="G1430" s="61">
        <f t="shared" ca="1" si="293"/>
        <v>50</v>
      </c>
      <c r="H1430" s="114">
        <f t="shared" ca="1" si="294"/>
        <v>6506</v>
      </c>
      <c r="I1430" s="114" t="str">
        <f t="shared" ca="1" si="300"/>
        <v>Malaysia</v>
      </c>
      <c r="J1430" s="107">
        <f t="shared" ca="1" si="301"/>
        <v>845.78</v>
      </c>
      <c r="K1430" s="108">
        <f t="shared" ca="1" si="295"/>
        <v>225817.93710033756</v>
      </c>
      <c r="L1430" s="111">
        <f t="shared" ca="1" si="296"/>
        <v>1830486.6715425677</v>
      </c>
      <c r="M1430" s="102">
        <f t="shared" ca="1" si="302"/>
        <v>72</v>
      </c>
      <c r="N1430" s="111">
        <f t="shared" ca="1" si="297"/>
        <v>30484.731580320102</v>
      </c>
      <c r="O1430" s="102">
        <f t="shared" ca="1" si="303"/>
        <v>60</v>
      </c>
      <c r="P1430" s="111">
        <f t="shared" ca="1" si="298"/>
        <v>219908.7908025581</v>
      </c>
      <c r="Q1430" s="102">
        <f t="shared" ca="1" si="304"/>
        <v>24</v>
      </c>
      <c r="R1430" s="110">
        <f t="shared" ca="1" si="305"/>
        <v>7</v>
      </c>
      <c r="S1430">
        <f t="shared" ca="1" si="299"/>
        <v>311</v>
      </c>
    </row>
    <row r="1431" spans="1:19">
      <c r="A1431" s="49">
        <v>1429</v>
      </c>
      <c r="B1431">
        <v>0</v>
      </c>
      <c r="C1431">
        <v>50</v>
      </c>
      <c r="D1431">
        <v>54</v>
      </c>
      <c r="E1431">
        <v>6000</v>
      </c>
      <c r="F1431">
        <v>6999</v>
      </c>
      <c r="G1431" s="61">
        <f t="shared" ca="1" si="293"/>
        <v>51</v>
      </c>
      <c r="H1431" s="114">
        <f t="shared" ca="1" si="294"/>
        <v>6824</v>
      </c>
      <c r="I1431" s="114" t="str">
        <f t="shared" ca="1" si="300"/>
        <v>Singapore</v>
      </c>
      <c r="J1431" s="107">
        <f t="shared" ca="1" si="301"/>
        <v>887.12</v>
      </c>
      <c r="K1431" s="108">
        <f t="shared" ca="1" si="295"/>
        <v>244533.018605508</v>
      </c>
      <c r="L1431" s="111">
        <f t="shared" ca="1" si="296"/>
        <v>2289246.0154913701</v>
      </c>
      <c r="M1431" s="102">
        <f t="shared" ca="1" si="302"/>
        <v>96</v>
      </c>
      <c r="N1431" s="111">
        <f t="shared" ca="1" si="297"/>
        <v>44381.300772852184</v>
      </c>
      <c r="O1431" s="102">
        <f t="shared" ca="1" si="303"/>
        <v>108</v>
      </c>
      <c r="P1431" s="111">
        <f t="shared" ca="1" si="298"/>
        <v>300820.3716581515</v>
      </c>
      <c r="Q1431" s="102">
        <f t="shared" ca="1" si="304"/>
        <v>60</v>
      </c>
      <c r="R1431" s="110">
        <f t="shared" ca="1" si="305"/>
        <v>4</v>
      </c>
      <c r="S1431">
        <f t="shared" ca="1" si="299"/>
        <v>323</v>
      </c>
    </row>
    <row r="1432" spans="1:19">
      <c r="A1432" s="49">
        <v>1430</v>
      </c>
      <c r="B1432">
        <v>0</v>
      </c>
      <c r="C1432">
        <v>50</v>
      </c>
      <c r="D1432">
        <v>54</v>
      </c>
      <c r="E1432">
        <v>6000</v>
      </c>
      <c r="F1432">
        <v>6999</v>
      </c>
      <c r="G1432" s="61">
        <f t="shared" ca="1" si="293"/>
        <v>53</v>
      </c>
      <c r="H1432" s="114">
        <f t="shared" ca="1" si="294"/>
        <v>6998</v>
      </c>
      <c r="I1432" s="114" t="str">
        <f t="shared" ca="1" si="300"/>
        <v>Singapore</v>
      </c>
      <c r="J1432" s="107">
        <f t="shared" ca="1" si="301"/>
        <v>909.74</v>
      </c>
      <c r="K1432" s="108">
        <f t="shared" ca="1" si="295"/>
        <v>266226.03982345987</v>
      </c>
      <c r="L1432" s="111">
        <f t="shared" ca="1" si="296"/>
        <v>1685870.4885217943</v>
      </c>
      <c r="M1432" s="102">
        <f t="shared" ca="1" si="302"/>
        <v>36</v>
      </c>
      <c r="N1432" s="111">
        <f t="shared" ca="1" si="297"/>
        <v>41037.685495894737</v>
      </c>
      <c r="O1432" s="102">
        <f t="shared" ca="1" si="303"/>
        <v>84</v>
      </c>
      <c r="P1432" s="111">
        <f t="shared" ca="1" si="298"/>
        <v>467944.72306686989</v>
      </c>
      <c r="Q1432" s="102">
        <f t="shared" ca="1" si="304"/>
        <v>120</v>
      </c>
      <c r="R1432" s="110">
        <f t="shared" ca="1" si="305"/>
        <v>5</v>
      </c>
      <c r="S1432">
        <f t="shared" ca="1" si="299"/>
        <v>347</v>
      </c>
    </row>
    <row r="1433" spans="1:19">
      <c r="A1433" s="49">
        <v>1431</v>
      </c>
      <c r="B1433">
        <v>0</v>
      </c>
      <c r="C1433">
        <v>50</v>
      </c>
      <c r="D1433">
        <v>54</v>
      </c>
      <c r="E1433">
        <v>6000</v>
      </c>
      <c r="F1433">
        <v>6999</v>
      </c>
      <c r="G1433" s="61">
        <f t="shared" ca="1" si="293"/>
        <v>50</v>
      </c>
      <c r="H1433" s="114">
        <f t="shared" ca="1" si="294"/>
        <v>6538</v>
      </c>
      <c r="I1433" s="114" t="str">
        <f t="shared" ca="1" si="300"/>
        <v>Malaysia</v>
      </c>
      <c r="J1433" s="107">
        <f t="shared" ca="1" si="301"/>
        <v>849.94</v>
      </c>
      <c r="K1433" s="108">
        <f t="shared" ca="1" si="295"/>
        <v>226928.63091946006</v>
      </c>
      <c r="L1433" s="111">
        <f t="shared" ca="1" si="296"/>
        <v>1452341.053997939</v>
      </c>
      <c r="M1433" s="102">
        <f t="shared" ca="1" si="302"/>
        <v>36</v>
      </c>
      <c r="N1433" s="111">
        <f t="shared" ca="1" si="297"/>
        <v>30634.671852464322</v>
      </c>
      <c r="O1433" s="102">
        <f t="shared" ca="1" si="303"/>
        <v>60</v>
      </c>
      <c r="P1433" s="111">
        <f t="shared" ca="1" si="298"/>
        <v>303515.84793421091</v>
      </c>
      <c r="Q1433" s="102">
        <f t="shared" ca="1" si="304"/>
        <v>72</v>
      </c>
      <c r="R1433" s="110">
        <f t="shared" ca="1" si="305"/>
        <v>7</v>
      </c>
      <c r="S1433">
        <f t="shared" ca="1" si="299"/>
        <v>311</v>
      </c>
    </row>
    <row r="1434" spans="1:19">
      <c r="A1434" s="49">
        <v>1432</v>
      </c>
      <c r="B1434">
        <v>0</v>
      </c>
      <c r="C1434">
        <v>50</v>
      </c>
      <c r="D1434">
        <v>54</v>
      </c>
      <c r="E1434">
        <v>6000</v>
      </c>
      <c r="F1434">
        <v>6999</v>
      </c>
      <c r="G1434" s="61">
        <f t="shared" ca="1" si="293"/>
        <v>51</v>
      </c>
      <c r="H1434" s="114">
        <f t="shared" ca="1" si="294"/>
        <v>6620</v>
      </c>
      <c r="I1434" s="114" t="str">
        <f t="shared" ca="1" si="300"/>
        <v>China</v>
      </c>
      <c r="J1434" s="107">
        <f t="shared" ca="1" si="301"/>
        <v>860.6</v>
      </c>
      <c r="K1434" s="108">
        <f t="shared" ca="1" si="295"/>
        <v>237222.82871753559</v>
      </c>
      <c r="L1434" s="111">
        <f t="shared" ca="1" si="296"/>
        <v>1512486.0835574321</v>
      </c>
      <c r="M1434" s="102">
        <f t="shared" ca="1" si="302"/>
        <v>36</v>
      </c>
      <c r="N1434" s="111">
        <f t="shared" ca="1" si="297"/>
        <v>29455.110454117093</v>
      </c>
      <c r="O1434" s="102">
        <f t="shared" ca="1" si="303"/>
        <v>48</v>
      </c>
      <c r="P1434" s="111">
        <f t="shared" ca="1" si="298"/>
        <v>291827.50005524076</v>
      </c>
      <c r="Q1434" s="102">
        <f t="shared" ca="1" si="304"/>
        <v>60</v>
      </c>
      <c r="R1434" s="110">
        <f t="shared" ca="1" si="305"/>
        <v>7</v>
      </c>
      <c r="S1434">
        <f t="shared" ca="1" si="299"/>
        <v>323</v>
      </c>
    </row>
    <row r="1435" spans="1:19">
      <c r="A1435" s="49">
        <v>1433</v>
      </c>
      <c r="B1435">
        <v>1</v>
      </c>
      <c r="C1435">
        <v>50</v>
      </c>
      <c r="D1435">
        <v>54</v>
      </c>
      <c r="E1435">
        <v>7000</v>
      </c>
      <c r="F1435">
        <v>7999</v>
      </c>
      <c r="G1435" s="61">
        <f t="shared" ca="1" si="293"/>
        <v>51</v>
      </c>
      <c r="H1435" s="114">
        <f t="shared" ca="1" si="294"/>
        <v>7571</v>
      </c>
      <c r="I1435" s="114" t="str">
        <f t="shared" ca="1" si="300"/>
        <v>Singapore</v>
      </c>
      <c r="J1435" s="107">
        <f t="shared" ca="1" si="301"/>
        <v>984.23</v>
      </c>
      <c r="K1435" s="108">
        <f t="shared" ca="1" si="295"/>
        <v>271301.21393058338</v>
      </c>
      <c r="L1435" s="111">
        <f t="shared" ca="1" si="296"/>
        <v>1729763.1629325254</v>
      </c>
      <c r="M1435" s="102">
        <f t="shared" ca="1" si="302"/>
        <v>36</v>
      </c>
      <c r="N1435" s="111">
        <f t="shared" ca="1" si="297"/>
        <v>45717.155407258637</v>
      </c>
      <c r="O1435" s="102">
        <f t="shared" ca="1" si="303"/>
        <v>96</v>
      </c>
      <c r="P1435" s="111">
        <f t="shared" ca="1" si="298"/>
        <v>388784.71807640279</v>
      </c>
      <c r="Q1435" s="102">
        <f t="shared" ca="1" si="304"/>
        <v>84</v>
      </c>
      <c r="R1435" s="110">
        <f t="shared" ca="1" si="305"/>
        <v>4</v>
      </c>
      <c r="S1435">
        <f t="shared" ca="1" si="299"/>
        <v>323</v>
      </c>
    </row>
    <row r="1436" spans="1:19">
      <c r="A1436" s="49">
        <v>1434</v>
      </c>
      <c r="B1436">
        <v>1</v>
      </c>
      <c r="C1436">
        <v>50</v>
      </c>
      <c r="D1436">
        <v>54</v>
      </c>
      <c r="E1436">
        <v>7000</v>
      </c>
      <c r="F1436">
        <v>7999</v>
      </c>
      <c r="G1436" s="61">
        <f t="shared" ca="1" si="293"/>
        <v>52</v>
      </c>
      <c r="H1436" s="114">
        <f t="shared" ca="1" si="294"/>
        <v>7591</v>
      </c>
      <c r="I1436" s="114" t="str">
        <f t="shared" ca="1" si="300"/>
        <v>China</v>
      </c>
      <c r="J1436" s="107">
        <f t="shared" ca="1" si="301"/>
        <v>986.83</v>
      </c>
      <c r="K1436" s="108">
        <f t="shared" ca="1" si="295"/>
        <v>280453.5484075881</v>
      </c>
      <c r="L1436" s="111">
        <f t="shared" ca="1" si="296"/>
        <v>3014487.8184269331</v>
      </c>
      <c r="M1436" s="102">
        <f t="shared" ca="1" si="302"/>
        <v>120</v>
      </c>
      <c r="N1436" s="111">
        <f t="shared" ca="1" si="297"/>
        <v>32072.798244127946</v>
      </c>
      <c r="O1436" s="102">
        <f t="shared" ca="1" si="303"/>
        <v>36</v>
      </c>
      <c r="P1436" s="111">
        <f t="shared" ca="1" si="298"/>
        <v>250892.48078754375</v>
      </c>
      <c r="Q1436" s="102">
        <f t="shared" ca="1" si="304"/>
        <v>12</v>
      </c>
      <c r="R1436" s="110">
        <f t="shared" ca="1" si="305"/>
        <v>2</v>
      </c>
      <c r="S1436">
        <f t="shared" ca="1" si="299"/>
        <v>335</v>
      </c>
    </row>
    <row r="1437" spans="1:19">
      <c r="A1437" s="49">
        <v>1435</v>
      </c>
      <c r="B1437">
        <v>1</v>
      </c>
      <c r="C1437">
        <v>50</v>
      </c>
      <c r="D1437">
        <v>54</v>
      </c>
      <c r="E1437">
        <v>7000</v>
      </c>
      <c r="F1437">
        <v>7999</v>
      </c>
      <c r="G1437" s="61">
        <f t="shared" ca="1" si="293"/>
        <v>52</v>
      </c>
      <c r="H1437" s="114">
        <f t="shared" ca="1" si="294"/>
        <v>7850</v>
      </c>
      <c r="I1437" s="114" t="str">
        <f t="shared" ca="1" si="300"/>
        <v>Malaysia</v>
      </c>
      <c r="J1437" s="107">
        <f t="shared" ca="1" si="301"/>
        <v>1020.5</v>
      </c>
      <c r="K1437" s="108">
        <f t="shared" ca="1" si="295"/>
        <v>290022.44170722779</v>
      </c>
      <c r="L1437" s="111">
        <f t="shared" ca="1" si="296"/>
        <v>2500626.0767708654</v>
      </c>
      <c r="M1437" s="102">
        <f t="shared" ca="1" si="302"/>
        <v>84</v>
      </c>
      <c r="N1437" s="111">
        <f t="shared" ca="1" si="297"/>
        <v>41758.220288926852</v>
      </c>
      <c r="O1437" s="102">
        <f t="shared" ca="1" si="303"/>
        <v>72</v>
      </c>
      <c r="P1437" s="111">
        <f t="shared" ca="1" si="298"/>
        <v>281012.07450038468</v>
      </c>
      <c r="Q1437" s="102">
        <f t="shared" ca="1" si="304"/>
        <v>24</v>
      </c>
      <c r="R1437" s="110">
        <f t="shared" ca="1" si="305"/>
        <v>7</v>
      </c>
      <c r="S1437">
        <f t="shared" ca="1" si="299"/>
        <v>335</v>
      </c>
    </row>
    <row r="1438" spans="1:19">
      <c r="A1438" s="49">
        <v>1436</v>
      </c>
      <c r="B1438">
        <v>1</v>
      </c>
      <c r="C1438">
        <v>50</v>
      </c>
      <c r="D1438">
        <v>54</v>
      </c>
      <c r="E1438">
        <v>7000</v>
      </c>
      <c r="F1438">
        <v>7999</v>
      </c>
      <c r="G1438" s="61">
        <f t="shared" ca="1" si="293"/>
        <v>51</v>
      </c>
      <c r="H1438" s="114">
        <f t="shared" ca="1" si="294"/>
        <v>7990</v>
      </c>
      <c r="I1438" s="114" t="str">
        <f t="shared" ca="1" si="300"/>
        <v>Singapore</v>
      </c>
      <c r="J1438" s="107">
        <f t="shared" ca="1" si="301"/>
        <v>1038.7</v>
      </c>
      <c r="K1438" s="108">
        <f t="shared" ca="1" si="295"/>
        <v>286315.77061225224</v>
      </c>
      <c r="L1438" s="111">
        <f t="shared" ca="1" si="296"/>
        <v>2134671.542105075</v>
      </c>
      <c r="M1438" s="102">
        <f t="shared" ca="1" si="302"/>
        <v>60</v>
      </c>
      <c r="N1438" s="111">
        <f t="shared" ca="1" si="297"/>
        <v>27977.382354177098</v>
      </c>
      <c r="O1438" s="102">
        <f t="shared" ca="1" si="303"/>
        <v>12</v>
      </c>
      <c r="P1438" s="111">
        <f t="shared" ca="1" si="298"/>
        <v>301206.34867944731</v>
      </c>
      <c r="Q1438" s="102">
        <f t="shared" ca="1" si="304"/>
        <v>36</v>
      </c>
      <c r="R1438" s="110">
        <f t="shared" ca="1" si="305"/>
        <v>2</v>
      </c>
      <c r="S1438">
        <f t="shared" ca="1" si="299"/>
        <v>323</v>
      </c>
    </row>
    <row r="1439" spans="1:19">
      <c r="A1439" s="49">
        <v>1437</v>
      </c>
      <c r="B1439">
        <v>1</v>
      </c>
      <c r="C1439">
        <v>50</v>
      </c>
      <c r="D1439">
        <v>54</v>
      </c>
      <c r="E1439">
        <v>7000</v>
      </c>
      <c r="F1439">
        <v>7999</v>
      </c>
      <c r="G1439" s="61">
        <f t="shared" ca="1" si="293"/>
        <v>51</v>
      </c>
      <c r="H1439" s="114">
        <f t="shared" ca="1" si="294"/>
        <v>7678</v>
      </c>
      <c r="I1439" s="114" t="str">
        <f t="shared" ca="1" si="300"/>
        <v>Singapore</v>
      </c>
      <c r="J1439" s="107">
        <f t="shared" ca="1" si="301"/>
        <v>998.14</v>
      </c>
      <c r="K1439" s="108">
        <f t="shared" ca="1" si="295"/>
        <v>275135.48019535322</v>
      </c>
      <c r="L1439" s="111">
        <f t="shared" ca="1" si="296"/>
        <v>1493605.4909982737</v>
      </c>
      <c r="M1439" s="102">
        <f t="shared" ca="1" si="302"/>
        <v>12</v>
      </c>
      <c r="N1439" s="111">
        <f t="shared" ca="1" si="297"/>
        <v>29153.074326100133</v>
      </c>
      <c r="O1439" s="102">
        <f t="shared" ca="1" si="303"/>
        <v>24</v>
      </c>
      <c r="P1439" s="111">
        <f t="shared" ca="1" si="298"/>
        <v>424996.64414501062</v>
      </c>
      <c r="Q1439" s="102">
        <f t="shared" ca="1" si="304"/>
        <v>96</v>
      </c>
      <c r="R1439" s="110">
        <f t="shared" ca="1" si="305"/>
        <v>5</v>
      </c>
      <c r="S1439">
        <f t="shared" ca="1" si="299"/>
        <v>323</v>
      </c>
    </row>
    <row r="1440" spans="1:19">
      <c r="A1440" s="49">
        <v>1438</v>
      </c>
      <c r="B1440">
        <v>0</v>
      </c>
      <c r="C1440">
        <v>50</v>
      </c>
      <c r="D1440">
        <v>54</v>
      </c>
      <c r="E1440">
        <v>7000</v>
      </c>
      <c r="F1440">
        <v>7999</v>
      </c>
      <c r="G1440" s="61">
        <f t="shared" ca="1" si="293"/>
        <v>50</v>
      </c>
      <c r="H1440" s="114">
        <f t="shared" ca="1" si="294"/>
        <v>7427</v>
      </c>
      <c r="I1440" s="114" t="str">
        <f t="shared" ca="1" si="300"/>
        <v>Singapore</v>
      </c>
      <c r="J1440" s="107">
        <f t="shared" ca="1" si="301"/>
        <v>965.51</v>
      </c>
      <c r="K1440" s="108">
        <f t="shared" ca="1" si="295"/>
        <v>257785.09358195623</v>
      </c>
      <c r="L1440" s="111">
        <f t="shared" ca="1" si="296"/>
        <v>2256354.3221825864</v>
      </c>
      <c r="M1440" s="102">
        <f t="shared" ca="1" si="302"/>
        <v>84</v>
      </c>
      <c r="N1440" s="111">
        <f t="shared" ca="1" si="297"/>
        <v>47229.620743763058</v>
      </c>
      <c r="O1440" s="102">
        <f t="shared" ca="1" si="303"/>
        <v>108</v>
      </c>
      <c r="P1440" s="111">
        <f t="shared" ca="1" si="298"/>
        <v>401644.93670757109</v>
      </c>
      <c r="Q1440" s="102">
        <f t="shared" ca="1" si="304"/>
        <v>96</v>
      </c>
      <c r="R1440" s="110">
        <f t="shared" ca="1" si="305"/>
        <v>3</v>
      </c>
      <c r="S1440">
        <f t="shared" ca="1" si="299"/>
        <v>311</v>
      </c>
    </row>
    <row r="1441" spans="1:19">
      <c r="A1441" s="49">
        <v>1439</v>
      </c>
      <c r="B1441">
        <v>0</v>
      </c>
      <c r="C1441">
        <v>50</v>
      </c>
      <c r="D1441">
        <v>54</v>
      </c>
      <c r="E1441">
        <v>7000</v>
      </c>
      <c r="F1441">
        <v>7999</v>
      </c>
      <c r="G1441" s="61">
        <f t="shared" ca="1" si="293"/>
        <v>50</v>
      </c>
      <c r="H1441" s="114">
        <f t="shared" ca="1" si="294"/>
        <v>7368</v>
      </c>
      <c r="I1441" s="114" t="str">
        <f t="shared" ca="1" si="300"/>
        <v>China</v>
      </c>
      <c r="J1441" s="107">
        <f t="shared" ca="1" si="301"/>
        <v>957.84</v>
      </c>
      <c r="K1441" s="108">
        <f t="shared" ca="1" si="295"/>
        <v>255737.25185294918</v>
      </c>
      <c r="L1441" s="111">
        <f t="shared" ca="1" si="296"/>
        <v>2803594.6846838854</v>
      </c>
      <c r="M1441" s="102">
        <f t="shared" ca="1" si="302"/>
        <v>120</v>
      </c>
      <c r="N1441" s="111">
        <f t="shared" ca="1" si="297"/>
        <v>37314.242902960577</v>
      </c>
      <c r="O1441" s="102">
        <f t="shared" ca="1" si="303"/>
        <v>72</v>
      </c>
      <c r="P1441" s="111">
        <f t="shared" ca="1" si="298"/>
        <v>292502.68397195742</v>
      </c>
      <c r="Q1441" s="102">
        <f t="shared" ca="1" si="304"/>
        <v>48</v>
      </c>
      <c r="R1441" s="110">
        <f t="shared" ca="1" si="305"/>
        <v>2</v>
      </c>
      <c r="S1441">
        <f t="shared" ca="1" si="299"/>
        <v>311</v>
      </c>
    </row>
    <row r="1442" spans="1:19">
      <c r="A1442" s="49">
        <v>1440</v>
      </c>
      <c r="B1442">
        <v>0</v>
      </c>
      <c r="C1442">
        <v>50</v>
      </c>
      <c r="D1442">
        <v>54</v>
      </c>
      <c r="E1442">
        <v>7000</v>
      </c>
      <c r="F1442">
        <v>7999</v>
      </c>
      <c r="G1442" s="61">
        <f t="shared" ca="1" si="293"/>
        <v>53</v>
      </c>
      <c r="H1442" s="114">
        <f t="shared" ca="1" si="294"/>
        <v>7522</v>
      </c>
      <c r="I1442" s="114" t="str">
        <f t="shared" ca="1" si="300"/>
        <v>Singapore</v>
      </c>
      <c r="J1442" s="107">
        <f t="shared" ca="1" si="301"/>
        <v>977.86</v>
      </c>
      <c r="K1442" s="108">
        <f t="shared" ca="1" si="295"/>
        <v>286160.65612347308</v>
      </c>
      <c r="L1442" s="111">
        <f t="shared" ca="1" si="296"/>
        <v>2836405.7898059459</v>
      </c>
      <c r="M1442" s="102">
        <f t="shared" ca="1" si="302"/>
        <v>108</v>
      </c>
      <c r="N1442" s="111">
        <f t="shared" ca="1" si="297"/>
        <v>37995.681883941834</v>
      </c>
      <c r="O1442" s="102">
        <f t="shared" ca="1" si="303"/>
        <v>60</v>
      </c>
      <c r="P1442" s="111">
        <f t="shared" ca="1" si="298"/>
        <v>468006.95531798119</v>
      </c>
      <c r="Q1442" s="102">
        <f t="shared" ca="1" si="304"/>
        <v>108</v>
      </c>
      <c r="R1442" s="110">
        <f t="shared" ca="1" si="305"/>
        <v>6</v>
      </c>
      <c r="S1442">
        <f t="shared" ca="1" si="299"/>
        <v>347</v>
      </c>
    </row>
    <row r="1443" spans="1:19">
      <c r="A1443" s="49">
        <v>1441</v>
      </c>
      <c r="B1443">
        <v>0</v>
      </c>
      <c r="C1443">
        <v>50</v>
      </c>
      <c r="D1443">
        <v>54</v>
      </c>
      <c r="E1443">
        <v>7000</v>
      </c>
      <c r="F1443">
        <v>7999</v>
      </c>
      <c r="G1443" s="61">
        <f t="shared" ca="1" si="293"/>
        <v>53</v>
      </c>
      <c r="H1443" s="114">
        <f t="shared" ca="1" si="294"/>
        <v>7045</v>
      </c>
      <c r="I1443" s="114" t="str">
        <f t="shared" ca="1" si="300"/>
        <v>China</v>
      </c>
      <c r="J1443" s="107">
        <f t="shared" ca="1" si="301"/>
        <v>915.85</v>
      </c>
      <c r="K1443" s="108">
        <f t="shared" ca="1" si="295"/>
        <v>268014.06838472054</v>
      </c>
      <c r="L1443" s="111">
        <f t="shared" ca="1" si="296"/>
        <v>1977012.4588050626</v>
      </c>
      <c r="M1443" s="102">
        <f t="shared" ca="1" si="302"/>
        <v>60</v>
      </c>
      <c r="N1443" s="111">
        <f t="shared" ca="1" si="297"/>
        <v>30549.476514639715</v>
      </c>
      <c r="O1443" s="102">
        <f t="shared" ca="1" si="303"/>
        <v>36</v>
      </c>
      <c r="P1443" s="111">
        <f t="shared" ca="1" si="298"/>
        <v>326207.05570283532</v>
      </c>
      <c r="Q1443" s="102">
        <f t="shared" ca="1" si="304"/>
        <v>60</v>
      </c>
      <c r="R1443" s="110">
        <f t="shared" ca="1" si="305"/>
        <v>3</v>
      </c>
      <c r="S1443">
        <f t="shared" ca="1" si="299"/>
        <v>347</v>
      </c>
    </row>
    <row r="1444" spans="1:19">
      <c r="A1444" s="49">
        <v>1442</v>
      </c>
      <c r="B1444">
        <v>1</v>
      </c>
      <c r="C1444">
        <v>50</v>
      </c>
      <c r="D1444">
        <v>54</v>
      </c>
      <c r="E1444">
        <v>8000</v>
      </c>
      <c r="F1444">
        <v>8999</v>
      </c>
      <c r="G1444" s="61">
        <f t="shared" ca="1" si="293"/>
        <v>50</v>
      </c>
      <c r="H1444" s="114">
        <f t="shared" ca="1" si="294"/>
        <v>8039</v>
      </c>
      <c r="I1444" s="114" t="str">
        <f t="shared" ca="1" si="300"/>
        <v>China</v>
      </c>
      <c r="J1444" s="107">
        <f t="shared" ca="1" si="301"/>
        <v>1045.07</v>
      </c>
      <c r="K1444" s="108">
        <f t="shared" ca="1" si="295"/>
        <v>279027.11287267349</v>
      </c>
      <c r="L1444" s="111">
        <f t="shared" ca="1" si="296"/>
        <v>2442282.5361553538</v>
      </c>
      <c r="M1444" s="102">
        <f t="shared" ca="1" si="302"/>
        <v>84</v>
      </c>
      <c r="N1444" s="111">
        <f t="shared" ca="1" si="297"/>
        <v>43961.085650796362</v>
      </c>
      <c r="O1444" s="102">
        <f t="shared" ca="1" si="303"/>
        <v>84</v>
      </c>
      <c r="P1444" s="111">
        <f t="shared" ca="1" si="298"/>
        <v>402976.61846563336</v>
      </c>
      <c r="Q1444" s="102">
        <f t="shared" ca="1" si="304"/>
        <v>84</v>
      </c>
      <c r="R1444" s="110">
        <f t="shared" ca="1" si="305"/>
        <v>3</v>
      </c>
      <c r="S1444">
        <f t="shared" ca="1" si="299"/>
        <v>311</v>
      </c>
    </row>
    <row r="1445" spans="1:19">
      <c r="A1445" s="49">
        <v>1443</v>
      </c>
      <c r="B1445">
        <v>1</v>
      </c>
      <c r="C1445">
        <v>50</v>
      </c>
      <c r="D1445">
        <v>54</v>
      </c>
      <c r="E1445">
        <v>8000</v>
      </c>
      <c r="F1445">
        <v>8999</v>
      </c>
      <c r="G1445" s="61">
        <f t="shared" ca="1" si="293"/>
        <v>51</v>
      </c>
      <c r="H1445" s="114">
        <f t="shared" ca="1" si="294"/>
        <v>8400</v>
      </c>
      <c r="I1445" s="114" t="str">
        <f t="shared" ca="1" si="300"/>
        <v>Malaysia</v>
      </c>
      <c r="J1445" s="107">
        <f t="shared" ca="1" si="301"/>
        <v>1092</v>
      </c>
      <c r="K1445" s="108">
        <f t="shared" ca="1" si="295"/>
        <v>301007.81891651044</v>
      </c>
      <c r="L1445" s="111">
        <f t="shared" ca="1" si="296"/>
        <v>1771915.6054762609</v>
      </c>
      <c r="M1445" s="102">
        <f t="shared" ca="1" si="302"/>
        <v>24</v>
      </c>
      <c r="N1445" s="111">
        <f t="shared" ca="1" si="297"/>
        <v>47056.951263915413</v>
      </c>
      <c r="O1445" s="102">
        <f t="shared" ca="1" si="303"/>
        <v>84</v>
      </c>
      <c r="P1445" s="111">
        <f t="shared" ca="1" si="298"/>
        <v>316662.49423120864</v>
      </c>
      <c r="Q1445" s="102">
        <f t="shared" ca="1" si="304"/>
        <v>36</v>
      </c>
      <c r="R1445" s="110">
        <f t="shared" ca="1" si="305"/>
        <v>3</v>
      </c>
      <c r="S1445">
        <f t="shared" ca="1" si="299"/>
        <v>323</v>
      </c>
    </row>
    <row r="1446" spans="1:19">
      <c r="A1446" s="49">
        <v>1444</v>
      </c>
      <c r="B1446">
        <v>1</v>
      </c>
      <c r="C1446">
        <v>50</v>
      </c>
      <c r="D1446">
        <v>54</v>
      </c>
      <c r="E1446">
        <v>8000</v>
      </c>
      <c r="F1446">
        <v>8999</v>
      </c>
      <c r="G1446" s="61">
        <f t="shared" ca="1" si="293"/>
        <v>53</v>
      </c>
      <c r="H1446" s="114">
        <f t="shared" ca="1" si="294"/>
        <v>8752</v>
      </c>
      <c r="I1446" s="114" t="str">
        <f t="shared" ca="1" si="300"/>
        <v>China</v>
      </c>
      <c r="J1446" s="107">
        <f t="shared" ca="1" si="301"/>
        <v>1137.76</v>
      </c>
      <c r="K1446" s="108">
        <f t="shared" ca="1" si="295"/>
        <v>332953.74400327523</v>
      </c>
      <c r="L1446" s="111">
        <f t="shared" ca="1" si="296"/>
        <v>2647358.7500651572</v>
      </c>
      <c r="M1446" s="102">
        <f t="shared" ca="1" si="302"/>
        <v>72</v>
      </c>
      <c r="N1446" s="111">
        <f t="shared" ca="1" si="297"/>
        <v>40979.257983040661</v>
      </c>
      <c r="O1446" s="102">
        <f t="shared" ca="1" si="303"/>
        <v>48</v>
      </c>
      <c r="P1446" s="111">
        <f t="shared" ca="1" si="298"/>
        <v>436814.19376075093</v>
      </c>
      <c r="Q1446" s="102">
        <f t="shared" ca="1" si="304"/>
        <v>72</v>
      </c>
      <c r="R1446" s="110">
        <f t="shared" ca="1" si="305"/>
        <v>5</v>
      </c>
      <c r="S1446">
        <f t="shared" ca="1" si="299"/>
        <v>347</v>
      </c>
    </row>
    <row r="1447" spans="1:19">
      <c r="A1447" s="49">
        <v>1445</v>
      </c>
      <c r="B1447">
        <v>1</v>
      </c>
      <c r="C1447">
        <v>50</v>
      </c>
      <c r="D1447">
        <v>54</v>
      </c>
      <c r="E1447">
        <v>8000</v>
      </c>
      <c r="F1447">
        <v>8999</v>
      </c>
      <c r="G1447" s="61">
        <f t="shared" ca="1" si="293"/>
        <v>52</v>
      </c>
      <c r="H1447" s="114">
        <f t="shared" ca="1" si="294"/>
        <v>8405</v>
      </c>
      <c r="I1447" s="114" t="str">
        <f t="shared" ca="1" si="300"/>
        <v>Singapore</v>
      </c>
      <c r="J1447" s="107">
        <f t="shared" ca="1" si="301"/>
        <v>1092.6500000000001</v>
      </c>
      <c r="K1447" s="108">
        <f t="shared" ca="1" si="295"/>
        <v>310527.21306359873</v>
      </c>
      <c r="L1447" s="111">
        <f t="shared" ca="1" si="296"/>
        <v>2883698.2912377589</v>
      </c>
      <c r="M1447" s="102">
        <f t="shared" ca="1" si="302"/>
        <v>96</v>
      </c>
      <c r="N1447" s="111">
        <f t="shared" ca="1" si="297"/>
        <v>30305.044984169843</v>
      </c>
      <c r="O1447" s="102">
        <f t="shared" ca="1" si="303"/>
        <v>12</v>
      </c>
      <c r="P1447" s="111">
        <f t="shared" ca="1" si="298"/>
        <v>379905.00395055581</v>
      </c>
      <c r="Q1447" s="102">
        <f t="shared" ca="1" si="304"/>
        <v>60</v>
      </c>
      <c r="R1447" s="110">
        <f t="shared" ca="1" si="305"/>
        <v>6</v>
      </c>
      <c r="S1447">
        <f t="shared" ca="1" si="299"/>
        <v>335</v>
      </c>
    </row>
    <row r="1448" spans="1:19">
      <c r="A1448" s="49">
        <v>1446</v>
      </c>
      <c r="B1448">
        <v>1</v>
      </c>
      <c r="C1448">
        <v>50</v>
      </c>
      <c r="D1448">
        <v>54</v>
      </c>
      <c r="E1448">
        <v>8000</v>
      </c>
      <c r="F1448">
        <v>8999</v>
      </c>
      <c r="G1448" s="61">
        <f t="shared" ca="1" si="293"/>
        <v>52</v>
      </c>
      <c r="H1448" s="114">
        <f t="shared" ca="1" si="294"/>
        <v>8009</v>
      </c>
      <c r="I1448" s="114" t="str">
        <f t="shared" ca="1" si="300"/>
        <v>China</v>
      </c>
      <c r="J1448" s="107">
        <f t="shared" ca="1" si="301"/>
        <v>1041.17</v>
      </c>
      <c r="K1448" s="108">
        <f t="shared" ca="1" si="295"/>
        <v>295896.78160932328</v>
      </c>
      <c r="L1448" s="111">
        <f t="shared" ca="1" si="296"/>
        <v>2957306.3856445788</v>
      </c>
      <c r="M1448" s="102">
        <f t="shared" ca="1" si="302"/>
        <v>108</v>
      </c>
      <c r="N1448" s="111">
        <f t="shared" ca="1" si="297"/>
        <v>49461.000959121688</v>
      </c>
      <c r="O1448" s="102">
        <f t="shared" ca="1" si="303"/>
        <v>96</v>
      </c>
      <c r="P1448" s="111">
        <f t="shared" ca="1" si="298"/>
        <v>335257.96284974698</v>
      </c>
      <c r="Q1448" s="102">
        <f t="shared" ca="1" si="304"/>
        <v>48</v>
      </c>
      <c r="R1448" s="110">
        <f t="shared" ca="1" si="305"/>
        <v>3</v>
      </c>
      <c r="S1448">
        <f t="shared" ca="1" si="299"/>
        <v>335</v>
      </c>
    </row>
    <row r="1449" spans="1:19">
      <c r="A1449" s="49">
        <v>1447</v>
      </c>
      <c r="B1449">
        <v>1</v>
      </c>
      <c r="C1449">
        <v>50</v>
      </c>
      <c r="D1449">
        <v>54</v>
      </c>
      <c r="E1449">
        <v>8000</v>
      </c>
      <c r="F1449">
        <v>8999</v>
      </c>
      <c r="G1449" s="61">
        <f t="shared" ca="1" si="293"/>
        <v>52</v>
      </c>
      <c r="H1449" s="114">
        <f t="shared" ca="1" si="294"/>
        <v>8675</v>
      </c>
      <c r="I1449" s="114" t="str">
        <f t="shared" ca="1" si="300"/>
        <v>China</v>
      </c>
      <c r="J1449" s="107">
        <f t="shared" ca="1" si="301"/>
        <v>1127.75</v>
      </c>
      <c r="K1449" s="108">
        <f t="shared" ca="1" si="295"/>
        <v>320502.50723696832</v>
      </c>
      <c r="L1449" s="111">
        <f t="shared" ca="1" si="296"/>
        <v>1882092.0643048342</v>
      </c>
      <c r="M1449" s="102">
        <f t="shared" ca="1" si="302"/>
        <v>24</v>
      </c>
      <c r="N1449" s="111">
        <f t="shared" ca="1" si="297"/>
        <v>36652.815803953352</v>
      </c>
      <c r="O1449" s="102">
        <f t="shared" ca="1" si="303"/>
        <v>36</v>
      </c>
      <c r="P1449" s="111">
        <f t="shared" ca="1" si="298"/>
        <v>363136.82453758956</v>
      </c>
      <c r="Q1449" s="102">
        <f t="shared" ca="1" si="304"/>
        <v>48</v>
      </c>
      <c r="R1449" s="110">
        <f t="shared" ca="1" si="305"/>
        <v>2</v>
      </c>
      <c r="S1449">
        <f t="shared" ca="1" si="299"/>
        <v>335</v>
      </c>
    </row>
    <row r="1450" spans="1:19">
      <c r="A1450" s="49">
        <v>1448</v>
      </c>
      <c r="B1450">
        <v>0</v>
      </c>
      <c r="C1450">
        <v>50</v>
      </c>
      <c r="D1450">
        <v>54</v>
      </c>
      <c r="E1450">
        <v>8000</v>
      </c>
      <c r="F1450">
        <v>8999</v>
      </c>
      <c r="G1450" s="61">
        <f t="shared" ca="1" si="293"/>
        <v>50</v>
      </c>
      <c r="H1450" s="114">
        <f t="shared" ca="1" si="294"/>
        <v>8355</v>
      </c>
      <c r="I1450" s="114" t="str">
        <f t="shared" ca="1" si="300"/>
        <v>Malaysia</v>
      </c>
      <c r="J1450" s="107">
        <f t="shared" ca="1" si="301"/>
        <v>1086.1500000000001</v>
      </c>
      <c r="K1450" s="108">
        <f t="shared" ca="1" si="295"/>
        <v>289995.2143365079</v>
      </c>
      <c r="L1450" s="111">
        <f t="shared" ca="1" si="296"/>
        <v>2951718.8135940963</v>
      </c>
      <c r="M1450" s="102">
        <f t="shared" ca="1" si="302"/>
        <v>108</v>
      </c>
      <c r="N1450" s="111">
        <f t="shared" ca="1" si="297"/>
        <v>39148.467930152852</v>
      </c>
      <c r="O1450" s="102">
        <f t="shared" ca="1" si="303"/>
        <v>60</v>
      </c>
      <c r="P1450" s="111">
        <f t="shared" ca="1" si="298"/>
        <v>451830.27416073193</v>
      </c>
      <c r="Q1450" s="102">
        <f t="shared" ca="1" si="304"/>
        <v>96</v>
      </c>
      <c r="R1450" s="110">
        <f t="shared" ca="1" si="305"/>
        <v>4</v>
      </c>
      <c r="S1450">
        <f t="shared" ca="1" si="299"/>
        <v>311</v>
      </c>
    </row>
    <row r="1451" spans="1:19">
      <c r="A1451" s="49">
        <v>1449</v>
      </c>
      <c r="B1451">
        <v>0</v>
      </c>
      <c r="C1451">
        <v>50</v>
      </c>
      <c r="D1451">
        <v>54</v>
      </c>
      <c r="E1451">
        <v>8000</v>
      </c>
      <c r="F1451">
        <v>8999</v>
      </c>
      <c r="G1451" s="61">
        <f t="shared" ca="1" si="293"/>
        <v>54</v>
      </c>
      <c r="H1451" s="114">
        <f t="shared" ca="1" si="294"/>
        <v>8794</v>
      </c>
      <c r="I1451" s="114" t="str">
        <f t="shared" ca="1" si="300"/>
        <v>China</v>
      </c>
      <c r="J1451" s="107">
        <f t="shared" ca="1" si="301"/>
        <v>1143.22</v>
      </c>
      <c r="K1451" s="108">
        <f t="shared" ca="1" si="295"/>
        <v>344085.58486205927</v>
      </c>
      <c r="L1451" s="111">
        <f t="shared" ca="1" si="296"/>
        <v>2525917.0704453979</v>
      </c>
      <c r="M1451" s="102">
        <f t="shared" ca="1" si="302"/>
        <v>60</v>
      </c>
      <c r="N1451" s="111">
        <f t="shared" ca="1" si="297"/>
        <v>36211.246630661932</v>
      </c>
      <c r="O1451" s="102">
        <f t="shared" ca="1" si="303"/>
        <v>24</v>
      </c>
      <c r="P1451" s="111">
        <f t="shared" ca="1" si="298"/>
        <v>416776.31662349071</v>
      </c>
      <c r="Q1451" s="102">
        <f t="shared" ca="1" si="304"/>
        <v>60</v>
      </c>
      <c r="R1451" s="110">
        <f t="shared" ca="1" si="305"/>
        <v>1</v>
      </c>
      <c r="S1451">
        <f t="shared" ca="1" si="299"/>
        <v>359</v>
      </c>
    </row>
    <row r="1452" spans="1:19">
      <c r="A1452" s="49">
        <v>1450</v>
      </c>
      <c r="B1452">
        <v>0</v>
      </c>
      <c r="C1452">
        <v>50</v>
      </c>
      <c r="D1452">
        <v>54</v>
      </c>
      <c r="E1452">
        <v>8000</v>
      </c>
      <c r="F1452">
        <v>8999</v>
      </c>
      <c r="G1452" s="61">
        <f t="shared" ca="1" si="293"/>
        <v>53</v>
      </c>
      <c r="H1452" s="114">
        <f t="shared" ca="1" si="294"/>
        <v>8179</v>
      </c>
      <c r="I1452" s="114" t="str">
        <f t="shared" ca="1" si="300"/>
        <v>Singapore</v>
      </c>
      <c r="J1452" s="107">
        <f t="shared" ca="1" si="301"/>
        <v>1063.27</v>
      </c>
      <c r="K1452" s="108">
        <f t="shared" ca="1" si="295"/>
        <v>311155.01282024547</v>
      </c>
      <c r="L1452" s="111">
        <f t="shared" ca="1" si="296"/>
        <v>1823062.7351417395</v>
      </c>
      <c r="M1452" s="102">
        <f t="shared" ca="1" si="302"/>
        <v>24</v>
      </c>
      <c r="N1452" s="111">
        <f t="shared" ca="1" si="297"/>
        <v>32815.129232551306</v>
      </c>
      <c r="O1452" s="102">
        <f t="shared" ca="1" si="303"/>
        <v>24</v>
      </c>
      <c r="P1452" s="111">
        <f t="shared" ca="1" si="298"/>
        <v>546916.2460651513</v>
      </c>
      <c r="Q1452" s="102">
        <f t="shared" ca="1" si="304"/>
        <v>120</v>
      </c>
      <c r="R1452" s="110">
        <f t="shared" ca="1" si="305"/>
        <v>4</v>
      </c>
      <c r="S1452">
        <f t="shared" ca="1" si="299"/>
        <v>347</v>
      </c>
    </row>
    <row r="1453" spans="1:19">
      <c r="A1453" s="49">
        <v>1451</v>
      </c>
      <c r="B1453">
        <v>1</v>
      </c>
      <c r="C1453">
        <v>50</v>
      </c>
      <c r="D1453">
        <v>54</v>
      </c>
      <c r="E1453">
        <v>9000</v>
      </c>
      <c r="F1453">
        <v>9999</v>
      </c>
      <c r="G1453" s="61">
        <f t="shared" ca="1" si="293"/>
        <v>52</v>
      </c>
      <c r="H1453" s="114">
        <f t="shared" ca="1" si="294"/>
        <v>9939</v>
      </c>
      <c r="I1453" s="114" t="str">
        <f t="shared" ca="1" si="300"/>
        <v>China</v>
      </c>
      <c r="J1453" s="107">
        <f t="shared" ca="1" si="301"/>
        <v>1292.07</v>
      </c>
      <c r="K1453" s="108">
        <f t="shared" ca="1" si="295"/>
        <v>367201.66218192829</v>
      </c>
      <c r="L1453" s="111">
        <f t="shared" ca="1" si="296"/>
        <v>2937260.802913262</v>
      </c>
      <c r="M1453" s="102">
        <f t="shared" ca="1" si="302"/>
        <v>72</v>
      </c>
      <c r="N1453" s="111">
        <f t="shared" ca="1" si="297"/>
        <v>61380.058500775427</v>
      </c>
      <c r="O1453" s="102">
        <f t="shared" ca="1" si="303"/>
        <v>96</v>
      </c>
      <c r="P1453" s="111">
        <f t="shared" ca="1" si="298"/>
        <v>484648.0324806883</v>
      </c>
      <c r="Q1453" s="102">
        <f t="shared" ca="1" si="304"/>
        <v>72</v>
      </c>
      <c r="R1453" s="110">
        <f t="shared" ca="1" si="305"/>
        <v>3</v>
      </c>
      <c r="S1453">
        <f t="shared" ca="1" si="299"/>
        <v>335</v>
      </c>
    </row>
    <row r="1454" spans="1:19">
      <c r="A1454" s="49">
        <v>1452</v>
      </c>
      <c r="B1454">
        <v>1</v>
      </c>
      <c r="C1454">
        <v>50</v>
      </c>
      <c r="D1454">
        <v>54</v>
      </c>
      <c r="E1454">
        <v>9000</v>
      </c>
      <c r="F1454">
        <v>9999</v>
      </c>
      <c r="G1454" s="61">
        <f t="shared" ca="1" si="293"/>
        <v>52</v>
      </c>
      <c r="H1454" s="114">
        <f t="shared" ca="1" si="294"/>
        <v>9040</v>
      </c>
      <c r="I1454" s="114" t="str">
        <f t="shared" ca="1" si="300"/>
        <v>China</v>
      </c>
      <c r="J1454" s="107">
        <f t="shared" ca="1" si="301"/>
        <v>1175.2</v>
      </c>
      <c r="K1454" s="108">
        <f t="shared" ca="1" si="295"/>
        <v>333987.62713800505</v>
      </c>
      <c r="L1454" s="111">
        <f t="shared" ca="1" si="296"/>
        <v>3101562.4691004567</v>
      </c>
      <c r="M1454" s="102">
        <f t="shared" ca="1" si="302"/>
        <v>96</v>
      </c>
      <c r="N1454" s="111">
        <f t="shared" ca="1" si="297"/>
        <v>41281.721483717803</v>
      </c>
      <c r="O1454" s="102">
        <f t="shared" ca="1" si="303"/>
        <v>48</v>
      </c>
      <c r="P1454" s="111">
        <f t="shared" ca="1" si="298"/>
        <v>475150.80969572277</v>
      </c>
      <c r="Q1454" s="102">
        <f t="shared" ca="1" si="304"/>
        <v>84</v>
      </c>
      <c r="R1454" s="110">
        <f t="shared" ca="1" si="305"/>
        <v>5</v>
      </c>
      <c r="S1454">
        <f t="shared" ca="1" si="299"/>
        <v>335</v>
      </c>
    </row>
    <row r="1455" spans="1:19">
      <c r="A1455" s="49">
        <v>1453</v>
      </c>
      <c r="B1455">
        <v>1</v>
      </c>
      <c r="C1455">
        <v>50</v>
      </c>
      <c r="D1455">
        <v>54</v>
      </c>
      <c r="E1455">
        <v>9000</v>
      </c>
      <c r="F1455">
        <v>9999</v>
      </c>
      <c r="G1455" s="61">
        <f t="shared" ca="1" si="293"/>
        <v>50</v>
      </c>
      <c r="H1455" s="114">
        <f t="shared" ca="1" si="294"/>
        <v>9357</v>
      </c>
      <c r="I1455" s="114" t="str">
        <f t="shared" ca="1" si="300"/>
        <v>Singapore</v>
      </c>
      <c r="J1455" s="107">
        <f t="shared" ca="1" si="301"/>
        <v>1216.4100000000001</v>
      </c>
      <c r="K1455" s="108">
        <f t="shared" ca="1" si="295"/>
        <v>324773.81454778032</v>
      </c>
      <c r="L1455" s="111">
        <f t="shared" ca="1" si="296"/>
        <v>3560428.2660948858</v>
      </c>
      <c r="M1455" s="102">
        <f t="shared" ca="1" si="302"/>
        <v>120</v>
      </c>
      <c r="N1455" s="111">
        <f t="shared" ca="1" si="297"/>
        <v>37413.887176607037</v>
      </c>
      <c r="O1455" s="102">
        <f t="shared" ca="1" si="303"/>
        <v>36</v>
      </c>
      <c r="P1455" s="111">
        <f t="shared" ca="1" si="298"/>
        <v>401898.49976529455</v>
      </c>
      <c r="Q1455" s="102">
        <f t="shared" ca="1" si="304"/>
        <v>60</v>
      </c>
      <c r="R1455" s="110">
        <f t="shared" ca="1" si="305"/>
        <v>7</v>
      </c>
      <c r="S1455">
        <f t="shared" ca="1" si="299"/>
        <v>311</v>
      </c>
    </row>
    <row r="1456" spans="1:19">
      <c r="A1456" s="49">
        <v>1454</v>
      </c>
      <c r="B1456">
        <v>0</v>
      </c>
      <c r="C1456">
        <v>50</v>
      </c>
      <c r="D1456">
        <v>54</v>
      </c>
      <c r="E1456">
        <v>9000</v>
      </c>
      <c r="F1456">
        <v>9999</v>
      </c>
      <c r="G1456" s="61">
        <f t="shared" ca="1" si="293"/>
        <v>51</v>
      </c>
      <c r="H1456" s="114">
        <f t="shared" ca="1" si="294"/>
        <v>9682</v>
      </c>
      <c r="I1456" s="114" t="str">
        <f t="shared" ca="1" si="300"/>
        <v>China</v>
      </c>
      <c r="J1456" s="107">
        <f t="shared" ca="1" si="301"/>
        <v>1258.6600000000001</v>
      </c>
      <c r="K1456" s="108">
        <f t="shared" ca="1" si="295"/>
        <v>346947.34556543507</v>
      </c>
      <c r="L1456" s="111">
        <f t="shared" ca="1" si="296"/>
        <v>2793111.6728259414</v>
      </c>
      <c r="M1456" s="102">
        <f t="shared" ca="1" si="302"/>
        <v>72</v>
      </c>
      <c r="N1456" s="111">
        <f t="shared" ca="1" si="297"/>
        <v>39817.224274630673</v>
      </c>
      <c r="O1456" s="102">
        <f t="shared" ca="1" si="303"/>
        <v>36</v>
      </c>
      <c r="P1456" s="111">
        <f t="shared" ca="1" si="298"/>
        <v>621219.94434372103</v>
      </c>
      <c r="Q1456" s="102">
        <f t="shared" ca="1" si="304"/>
        <v>120</v>
      </c>
      <c r="R1456" s="110">
        <f t="shared" ca="1" si="305"/>
        <v>5</v>
      </c>
      <c r="S1456">
        <f t="shared" ca="1" si="299"/>
        <v>323</v>
      </c>
    </row>
    <row r="1457" spans="1:19">
      <c r="A1457" s="49">
        <v>1455</v>
      </c>
      <c r="B1457">
        <v>0</v>
      </c>
      <c r="C1457">
        <v>50</v>
      </c>
      <c r="D1457">
        <v>54</v>
      </c>
      <c r="E1457">
        <v>9000</v>
      </c>
      <c r="F1457">
        <v>9999</v>
      </c>
      <c r="G1457" s="61">
        <f t="shared" ca="1" si="293"/>
        <v>52</v>
      </c>
      <c r="H1457" s="114">
        <f t="shared" ca="1" si="294"/>
        <v>9120</v>
      </c>
      <c r="I1457" s="114" t="str">
        <f t="shared" ca="1" si="300"/>
        <v>Malaysia</v>
      </c>
      <c r="J1457" s="107">
        <f t="shared" ca="1" si="301"/>
        <v>1185.6000000000001</v>
      </c>
      <c r="K1457" s="108">
        <f t="shared" ca="1" si="295"/>
        <v>336943.26985604048</v>
      </c>
      <c r="L1457" s="111">
        <f t="shared" ca="1" si="296"/>
        <v>3129009.9245792218</v>
      </c>
      <c r="M1457" s="102">
        <f t="shared" ca="1" si="302"/>
        <v>96</v>
      </c>
      <c r="N1457" s="111">
        <f t="shared" ca="1" si="297"/>
        <v>48514.008794269161</v>
      </c>
      <c r="O1457" s="102">
        <f t="shared" ca="1" si="303"/>
        <v>72</v>
      </c>
      <c r="P1457" s="111">
        <f t="shared" ca="1" si="298"/>
        <v>326475.17445140233</v>
      </c>
      <c r="Q1457" s="102">
        <f t="shared" ca="1" si="304"/>
        <v>24</v>
      </c>
      <c r="R1457" s="110">
        <f t="shared" ca="1" si="305"/>
        <v>1</v>
      </c>
      <c r="S1457">
        <f t="shared" ca="1" si="299"/>
        <v>335</v>
      </c>
    </row>
    <row r="1458" spans="1:19">
      <c r="A1458" s="49">
        <v>1456</v>
      </c>
      <c r="B1458">
        <v>0</v>
      </c>
      <c r="C1458">
        <v>50</v>
      </c>
      <c r="D1458">
        <v>54</v>
      </c>
      <c r="E1458">
        <v>9000</v>
      </c>
      <c r="F1458">
        <v>9999</v>
      </c>
      <c r="G1458" s="61">
        <f t="shared" ca="1" si="293"/>
        <v>50</v>
      </c>
      <c r="H1458" s="114">
        <f t="shared" ca="1" si="294"/>
        <v>9375</v>
      </c>
      <c r="I1458" s="114" t="str">
        <f t="shared" ca="1" si="300"/>
        <v>Singapore</v>
      </c>
      <c r="J1458" s="107">
        <f t="shared" ca="1" si="301"/>
        <v>1218.75</v>
      </c>
      <c r="K1458" s="108">
        <f t="shared" ca="1" si="295"/>
        <v>325398.57982103666</v>
      </c>
      <c r="L1458" s="111">
        <f t="shared" ca="1" si="296"/>
        <v>3072672.0129531301</v>
      </c>
      <c r="M1458" s="102">
        <f t="shared" ca="1" si="302"/>
        <v>96</v>
      </c>
      <c r="N1458" s="111">
        <f t="shared" ca="1" si="297"/>
        <v>31839.458868590002</v>
      </c>
      <c r="O1458" s="102">
        <f t="shared" ca="1" si="303"/>
        <v>12</v>
      </c>
      <c r="P1458" s="111">
        <f t="shared" ca="1" si="298"/>
        <v>588600.77739826066</v>
      </c>
      <c r="Q1458" s="102">
        <f t="shared" ca="1" si="304"/>
        <v>120</v>
      </c>
      <c r="R1458" s="110">
        <f t="shared" ca="1" si="305"/>
        <v>7</v>
      </c>
      <c r="S1458">
        <f t="shared" ca="1" si="299"/>
        <v>311</v>
      </c>
    </row>
    <row r="1459" spans="1:19">
      <c r="A1459" s="49">
        <v>1457</v>
      </c>
      <c r="B1459">
        <v>1</v>
      </c>
      <c r="C1459">
        <v>50</v>
      </c>
      <c r="D1459">
        <v>54</v>
      </c>
      <c r="E1459">
        <v>10000</v>
      </c>
      <c r="F1459">
        <v>10999</v>
      </c>
      <c r="G1459" s="61">
        <f t="shared" ca="1" si="293"/>
        <v>52</v>
      </c>
      <c r="H1459" s="114">
        <f t="shared" ca="1" si="294"/>
        <v>10016</v>
      </c>
      <c r="I1459" s="114" t="str">
        <f t="shared" ca="1" si="300"/>
        <v>China</v>
      </c>
      <c r="J1459" s="107">
        <f t="shared" ca="1" si="301"/>
        <v>1302.0800000000002</v>
      </c>
      <c r="K1459" s="108">
        <f t="shared" ca="1" si="295"/>
        <v>370046.46829803754</v>
      </c>
      <c r="L1459" s="111">
        <f t="shared" ca="1" si="296"/>
        <v>2960016.5209758771</v>
      </c>
      <c r="M1459" s="102">
        <f t="shared" ca="1" si="302"/>
        <v>72</v>
      </c>
      <c r="N1459" s="111">
        <f t="shared" ca="1" si="297"/>
        <v>49387.855967579053</v>
      </c>
      <c r="O1459" s="102">
        <f t="shared" ca="1" si="303"/>
        <v>60</v>
      </c>
      <c r="P1459" s="111">
        <f t="shared" ca="1" si="298"/>
        <v>656285.48916415335</v>
      </c>
      <c r="Q1459" s="102">
        <f t="shared" ca="1" si="304"/>
        <v>120</v>
      </c>
      <c r="R1459" s="110">
        <f t="shared" ca="1" si="305"/>
        <v>3</v>
      </c>
      <c r="S1459">
        <f t="shared" ca="1" si="299"/>
        <v>335</v>
      </c>
    </row>
    <row r="1460" spans="1:19">
      <c r="A1460" s="49">
        <v>1458</v>
      </c>
      <c r="B1460">
        <v>1</v>
      </c>
      <c r="C1460">
        <v>50</v>
      </c>
      <c r="D1460">
        <v>54</v>
      </c>
      <c r="E1460">
        <v>10000</v>
      </c>
      <c r="F1460">
        <v>10999</v>
      </c>
      <c r="G1460" s="61">
        <f t="shared" ca="1" si="293"/>
        <v>50</v>
      </c>
      <c r="H1460" s="114">
        <f t="shared" ca="1" si="294"/>
        <v>10241</v>
      </c>
      <c r="I1460" s="114" t="str">
        <f t="shared" ca="1" si="300"/>
        <v>Singapore</v>
      </c>
      <c r="J1460" s="107">
        <f t="shared" ca="1" si="301"/>
        <v>1331.3300000000002</v>
      </c>
      <c r="K1460" s="108">
        <f t="shared" ca="1" si="295"/>
        <v>355456.73130103864</v>
      </c>
      <c r="L1460" s="111">
        <f t="shared" ca="1" si="296"/>
        <v>3896798.7467219969</v>
      </c>
      <c r="M1460" s="102">
        <f t="shared" ca="1" si="302"/>
        <v>120</v>
      </c>
      <c r="N1460" s="111">
        <f t="shared" ca="1" si="297"/>
        <v>40948.553871500771</v>
      </c>
      <c r="O1460" s="102">
        <f t="shared" ca="1" si="303"/>
        <v>36</v>
      </c>
      <c r="P1460" s="111">
        <f t="shared" ca="1" si="298"/>
        <v>406558.08720912272</v>
      </c>
      <c r="Q1460" s="102">
        <f t="shared" ca="1" si="304"/>
        <v>48</v>
      </c>
      <c r="R1460" s="110">
        <f t="shared" ca="1" si="305"/>
        <v>3</v>
      </c>
      <c r="S1460">
        <f t="shared" ca="1" si="299"/>
        <v>311</v>
      </c>
    </row>
    <row r="1461" spans="1:19">
      <c r="A1461" s="49">
        <v>1459</v>
      </c>
      <c r="B1461">
        <v>1</v>
      </c>
      <c r="C1461">
        <v>50</v>
      </c>
      <c r="D1461">
        <v>54</v>
      </c>
      <c r="E1461">
        <v>10000</v>
      </c>
      <c r="F1461">
        <v>10999</v>
      </c>
      <c r="G1461" s="61">
        <f t="shared" ca="1" si="293"/>
        <v>53</v>
      </c>
      <c r="H1461" s="114">
        <f t="shared" ca="1" si="294"/>
        <v>10049</v>
      </c>
      <c r="I1461" s="114" t="str">
        <f t="shared" ca="1" si="300"/>
        <v>China</v>
      </c>
      <c r="J1461" s="107">
        <f t="shared" ca="1" si="301"/>
        <v>1306.3700000000001</v>
      </c>
      <c r="K1461" s="108">
        <f t="shared" ca="1" si="295"/>
        <v>382295.7236618959</v>
      </c>
      <c r="L1461" s="111">
        <f t="shared" ca="1" si="296"/>
        <v>2820013.9387554396</v>
      </c>
      <c r="M1461" s="102">
        <f t="shared" ca="1" si="302"/>
        <v>60</v>
      </c>
      <c r="N1461" s="111">
        <f t="shared" ca="1" si="297"/>
        <v>37265.384140793991</v>
      </c>
      <c r="O1461" s="102">
        <f t="shared" ca="1" si="303"/>
        <v>12</v>
      </c>
      <c r="P1461" s="111">
        <f t="shared" ca="1" si="298"/>
        <v>581362.70550758531</v>
      </c>
      <c r="Q1461" s="102">
        <f t="shared" ca="1" si="304"/>
        <v>96</v>
      </c>
      <c r="R1461" s="110">
        <f t="shared" ca="1" si="305"/>
        <v>4</v>
      </c>
      <c r="S1461">
        <f t="shared" ca="1" si="299"/>
        <v>347</v>
      </c>
    </row>
    <row r="1462" spans="1:19">
      <c r="A1462" s="49">
        <v>1460</v>
      </c>
      <c r="B1462">
        <v>1</v>
      </c>
      <c r="C1462">
        <v>50</v>
      </c>
      <c r="D1462">
        <v>54</v>
      </c>
      <c r="E1462">
        <v>10000</v>
      </c>
      <c r="F1462">
        <v>10999</v>
      </c>
      <c r="G1462" s="61">
        <f t="shared" ca="1" si="293"/>
        <v>50</v>
      </c>
      <c r="H1462" s="114">
        <f t="shared" ca="1" si="294"/>
        <v>10963</v>
      </c>
      <c r="I1462" s="114" t="str">
        <f t="shared" ca="1" si="300"/>
        <v>Malaysia</v>
      </c>
      <c r="J1462" s="107">
        <f t="shared" ca="1" si="301"/>
        <v>1425.19</v>
      </c>
      <c r="K1462" s="108">
        <f t="shared" ca="1" si="295"/>
        <v>380516.76059498941</v>
      </c>
      <c r="L1462" s="111">
        <f t="shared" ca="1" si="296"/>
        <v>3873093.1601953423</v>
      </c>
      <c r="M1462" s="102">
        <f t="shared" ca="1" si="302"/>
        <v>108</v>
      </c>
      <c r="N1462" s="111">
        <f t="shared" ca="1" si="297"/>
        <v>43835.464905113062</v>
      </c>
      <c r="O1462" s="102">
        <f t="shared" ca="1" si="303"/>
        <v>36</v>
      </c>
      <c r="P1462" s="111">
        <f t="shared" ca="1" si="298"/>
        <v>639060.37143223151</v>
      </c>
      <c r="Q1462" s="102">
        <f t="shared" ca="1" si="304"/>
        <v>108</v>
      </c>
      <c r="R1462" s="110">
        <f t="shared" ca="1" si="305"/>
        <v>7</v>
      </c>
      <c r="S1462">
        <f t="shared" ca="1" si="299"/>
        <v>311</v>
      </c>
    </row>
    <row r="1463" spans="1:19">
      <c r="A1463" s="49">
        <v>1461</v>
      </c>
      <c r="B1463">
        <v>0</v>
      </c>
      <c r="C1463">
        <v>50</v>
      </c>
      <c r="D1463">
        <v>54</v>
      </c>
      <c r="E1463">
        <v>10000</v>
      </c>
      <c r="F1463">
        <v>10999</v>
      </c>
      <c r="G1463" s="61">
        <f t="shared" ref="G1463:G1526" ca="1" si="306">RANDBETWEEN(C1463,D1463)</f>
        <v>52</v>
      </c>
      <c r="H1463" s="114">
        <f t="shared" ref="H1463:H1526" ca="1" si="307">RANDBETWEEN(E1463,F1463)</f>
        <v>10745</v>
      </c>
      <c r="I1463" s="114" t="str">
        <f t="shared" ca="1" si="300"/>
        <v>Malaysia</v>
      </c>
      <c r="J1463" s="107">
        <f t="shared" ca="1" si="301"/>
        <v>1396.8500000000001</v>
      </c>
      <c r="K1463" s="108">
        <f t="shared" ref="K1463:K1526" ca="1" si="308">((J1463/((1+$U$3)^S1463))*(((1+$U$3)^(S1463+1))-((1+$T$3)^(S1463+1))))/($U$3-$T$3)</f>
        <v>396979.7625661355</v>
      </c>
      <c r="L1463" s="111">
        <f t="shared" ref="L1463:L1526" ca="1" si="309">((((J1463*$V$10)*(((1+$U$3)^(M1463))-((1+$T$3)^(M1463))))/($U$3-$T$3))+(K1463*$V$10)*((1+$T$3)^(M1463)))*5</f>
        <v>2943471.0705739534</v>
      </c>
      <c r="M1463" s="102">
        <f t="shared" ca="1" si="302"/>
        <v>60</v>
      </c>
      <c r="N1463" s="111">
        <f t="shared" ref="N1463:N1526" ca="1" si="310">((J1463*$W$6)*(((1+$U$3)^(O1463))-((1+$T$3)^(O1463))))/($U$3-$T$3)+((K1463*$W$6)*((1+$T$3)^O1463))</f>
        <v>61610.966816337997</v>
      </c>
      <c r="O1463" s="102">
        <f t="shared" ca="1" si="303"/>
        <v>84</v>
      </c>
      <c r="P1463" s="111">
        <f t="shared" ref="P1463:P1526" ca="1" si="311">((((J1463*$X$6)*(((1+$U$3)^(Q1463))-((1+$T$3)^(Q1463))))/($U$3-$T$3))+(K1463*$X$6)*((1+$T$3)^Q1463))*2.5</f>
        <v>485672.72664470237</v>
      </c>
      <c r="Q1463" s="102">
        <f t="shared" ca="1" si="304"/>
        <v>60</v>
      </c>
      <c r="R1463" s="110">
        <f t="shared" ca="1" si="305"/>
        <v>3</v>
      </c>
      <c r="S1463">
        <f t="shared" ref="S1463:S1526" ca="1" si="312">((G1463-24)*12)-1</f>
        <v>335</v>
      </c>
    </row>
    <row r="1464" spans="1:19">
      <c r="A1464" s="49">
        <v>1462</v>
      </c>
      <c r="B1464">
        <v>0</v>
      </c>
      <c r="C1464">
        <v>50</v>
      </c>
      <c r="D1464">
        <v>54</v>
      </c>
      <c r="E1464">
        <v>10000</v>
      </c>
      <c r="F1464">
        <v>10999</v>
      </c>
      <c r="G1464" s="61">
        <f t="shared" ca="1" si="306"/>
        <v>52</v>
      </c>
      <c r="H1464" s="114">
        <f t="shared" ca="1" si="307"/>
        <v>10977</v>
      </c>
      <c r="I1464" s="114" t="str">
        <f t="shared" ca="1" si="300"/>
        <v>Singapore</v>
      </c>
      <c r="J1464" s="107">
        <f t="shared" ca="1" si="301"/>
        <v>1427.01</v>
      </c>
      <c r="K1464" s="108">
        <f t="shared" ca="1" si="308"/>
        <v>405551.12644843815</v>
      </c>
      <c r="L1464" s="111">
        <f t="shared" ca="1" si="309"/>
        <v>3244019.7035495401</v>
      </c>
      <c r="M1464" s="102">
        <f t="shared" ca="1" si="302"/>
        <v>72</v>
      </c>
      <c r="N1464" s="111">
        <f t="shared" ca="1" si="310"/>
        <v>50127.152292784325</v>
      </c>
      <c r="O1464" s="102">
        <f t="shared" ca="1" si="303"/>
        <v>48</v>
      </c>
      <c r="P1464" s="111">
        <f t="shared" ca="1" si="311"/>
        <v>668783.63243992859</v>
      </c>
      <c r="Q1464" s="102">
        <f t="shared" ca="1" si="304"/>
        <v>108</v>
      </c>
      <c r="R1464" s="110">
        <f t="shared" ca="1" si="305"/>
        <v>7</v>
      </c>
      <c r="S1464">
        <f t="shared" ca="1" si="312"/>
        <v>335</v>
      </c>
    </row>
    <row r="1465" spans="1:19">
      <c r="A1465" s="49">
        <v>1463</v>
      </c>
      <c r="B1465">
        <v>1</v>
      </c>
      <c r="C1465">
        <v>50</v>
      </c>
      <c r="D1465">
        <v>54</v>
      </c>
      <c r="E1465">
        <v>11000</v>
      </c>
      <c r="F1465">
        <v>11999</v>
      </c>
      <c r="G1465" s="61">
        <f t="shared" ca="1" si="306"/>
        <v>51</v>
      </c>
      <c r="H1465" s="114">
        <f t="shared" ca="1" si="307"/>
        <v>11312</v>
      </c>
      <c r="I1465" s="114" t="str">
        <f t="shared" ca="1" si="300"/>
        <v>Singapore</v>
      </c>
      <c r="J1465" s="107">
        <f t="shared" ca="1" si="301"/>
        <v>1470.56</v>
      </c>
      <c r="K1465" s="108">
        <f t="shared" ca="1" si="308"/>
        <v>405357.19614090072</v>
      </c>
      <c r="L1465" s="111">
        <f t="shared" ca="1" si="309"/>
        <v>4087218.9196830131</v>
      </c>
      <c r="M1465" s="102">
        <f t="shared" ca="1" si="302"/>
        <v>108</v>
      </c>
      <c r="N1465" s="111">
        <f t="shared" ca="1" si="310"/>
        <v>63370.027702072759</v>
      </c>
      <c r="O1465" s="102">
        <f t="shared" ca="1" si="303"/>
        <v>84</v>
      </c>
      <c r="P1465" s="111">
        <f t="shared" ca="1" si="311"/>
        <v>461374.40886539518</v>
      </c>
      <c r="Q1465" s="102">
        <f t="shared" ca="1" si="304"/>
        <v>48</v>
      </c>
      <c r="R1465" s="110">
        <f t="shared" ca="1" si="305"/>
        <v>7</v>
      </c>
      <c r="S1465">
        <f t="shared" ca="1" si="312"/>
        <v>323</v>
      </c>
    </row>
    <row r="1466" spans="1:19">
      <c r="A1466" s="49">
        <v>1464</v>
      </c>
      <c r="B1466">
        <v>1</v>
      </c>
      <c r="C1466">
        <v>50</v>
      </c>
      <c r="D1466">
        <v>54</v>
      </c>
      <c r="E1466">
        <v>11000</v>
      </c>
      <c r="F1466">
        <v>11999</v>
      </c>
      <c r="G1466" s="61">
        <f t="shared" ca="1" si="306"/>
        <v>51</v>
      </c>
      <c r="H1466" s="114">
        <f t="shared" ca="1" si="307"/>
        <v>11276</v>
      </c>
      <c r="I1466" s="114" t="str">
        <f t="shared" ca="1" si="300"/>
        <v>China</v>
      </c>
      <c r="J1466" s="107">
        <f t="shared" ca="1" si="301"/>
        <v>1465.88</v>
      </c>
      <c r="K1466" s="108">
        <f t="shared" ca="1" si="308"/>
        <v>404067.16263125854</v>
      </c>
      <c r="L1466" s="111">
        <f t="shared" ca="1" si="309"/>
        <v>2576252.7308449554</v>
      </c>
      <c r="M1466" s="102">
        <f t="shared" ca="1" si="302"/>
        <v>36</v>
      </c>
      <c r="N1466" s="111">
        <f t="shared" ca="1" si="310"/>
        <v>68089.637349392215</v>
      </c>
      <c r="O1466" s="102">
        <f t="shared" ca="1" si="303"/>
        <v>96</v>
      </c>
      <c r="P1466" s="111">
        <f t="shared" ca="1" si="311"/>
        <v>672244.89823435596</v>
      </c>
      <c r="Q1466" s="102">
        <f t="shared" ca="1" si="304"/>
        <v>108</v>
      </c>
      <c r="R1466" s="110">
        <f t="shared" ca="1" si="305"/>
        <v>7</v>
      </c>
      <c r="S1466">
        <f t="shared" ca="1" si="312"/>
        <v>323</v>
      </c>
    </row>
    <row r="1467" spans="1:19">
      <c r="A1467" s="49">
        <v>1465</v>
      </c>
      <c r="B1467">
        <v>0</v>
      </c>
      <c r="C1467">
        <v>50</v>
      </c>
      <c r="D1467">
        <v>54</v>
      </c>
      <c r="E1467">
        <v>11000</v>
      </c>
      <c r="F1467">
        <v>11999</v>
      </c>
      <c r="G1467" s="61">
        <f t="shared" ca="1" si="306"/>
        <v>52</v>
      </c>
      <c r="H1467" s="114">
        <f t="shared" ca="1" si="307"/>
        <v>11563</v>
      </c>
      <c r="I1467" s="114" t="str">
        <f t="shared" ca="1" si="300"/>
        <v>Singapore</v>
      </c>
      <c r="J1467" s="107">
        <f t="shared" ca="1" si="301"/>
        <v>1503.19</v>
      </c>
      <c r="K1467" s="108">
        <f t="shared" ca="1" si="308"/>
        <v>427201.20935804781</v>
      </c>
      <c r="L1467" s="111">
        <f t="shared" ca="1" si="309"/>
        <v>4591822.2427177755</v>
      </c>
      <c r="M1467" s="102">
        <f t="shared" ca="1" si="302"/>
        <v>120</v>
      </c>
      <c r="N1467" s="111">
        <f t="shared" ca="1" si="310"/>
        <v>66301.313103519424</v>
      </c>
      <c r="O1467" s="102">
        <f t="shared" ca="1" si="303"/>
        <v>84</v>
      </c>
      <c r="P1467" s="111">
        <f t="shared" ca="1" si="311"/>
        <v>382172.27708422724</v>
      </c>
      <c r="Q1467" s="102">
        <f t="shared" ca="1" si="304"/>
        <v>12</v>
      </c>
      <c r="R1467" s="110">
        <f t="shared" ca="1" si="305"/>
        <v>2</v>
      </c>
      <c r="S1467">
        <f t="shared" ca="1" si="312"/>
        <v>335</v>
      </c>
    </row>
    <row r="1468" spans="1:19">
      <c r="A1468" s="49">
        <v>1466</v>
      </c>
      <c r="B1468">
        <v>1</v>
      </c>
      <c r="C1468">
        <v>50</v>
      </c>
      <c r="D1468">
        <v>54</v>
      </c>
      <c r="E1468">
        <v>12000</v>
      </c>
      <c r="F1468">
        <v>20000</v>
      </c>
      <c r="G1468" s="61">
        <f t="shared" ca="1" si="306"/>
        <v>52</v>
      </c>
      <c r="H1468" s="114">
        <f t="shared" ca="1" si="307"/>
        <v>16216</v>
      </c>
      <c r="I1468" s="114" t="str">
        <f t="shared" ca="1" si="300"/>
        <v>Singapore</v>
      </c>
      <c r="J1468" s="107">
        <f t="shared" ca="1" si="301"/>
        <v>2108.08</v>
      </c>
      <c r="K1468" s="108">
        <f t="shared" ca="1" si="308"/>
        <v>599108.7789457842</v>
      </c>
      <c r="L1468" s="111">
        <f t="shared" ca="1" si="309"/>
        <v>3248242.5108288596</v>
      </c>
      <c r="M1468" s="102">
        <f t="shared" ca="1" si="302"/>
        <v>12</v>
      </c>
      <c r="N1468" s="111">
        <f t="shared" ca="1" si="310"/>
        <v>58468.365194919468</v>
      </c>
      <c r="O1468" s="102">
        <f t="shared" ca="1" si="303"/>
        <v>12</v>
      </c>
      <c r="P1468" s="111">
        <f t="shared" ca="1" si="311"/>
        <v>535960.01428676187</v>
      </c>
      <c r="Q1468" s="102">
        <f t="shared" ca="1" si="304"/>
        <v>12</v>
      </c>
      <c r="R1468" s="110">
        <f t="shared" ca="1" si="305"/>
        <v>2</v>
      </c>
      <c r="S1468">
        <f t="shared" ca="1" si="312"/>
        <v>335</v>
      </c>
    </row>
    <row r="1469" spans="1:19">
      <c r="A1469" s="49">
        <v>1467</v>
      </c>
      <c r="B1469">
        <v>1</v>
      </c>
      <c r="C1469">
        <v>50</v>
      </c>
      <c r="D1469">
        <v>54</v>
      </c>
      <c r="E1469">
        <v>12000</v>
      </c>
      <c r="F1469">
        <v>20000</v>
      </c>
      <c r="G1469" s="61">
        <f t="shared" ca="1" si="306"/>
        <v>52</v>
      </c>
      <c r="H1469" s="114">
        <f t="shared" ca="1" si="307"/>
        <v>17139</v>
      </c>
      <c r="I1469" s="114" t="str">
        <f t="shared" ca="1" si="300"/>
        <v>China</v>
      </c>
      <c r="J1469" s="107">
        <f t="shared" ca="1" si="301"/>
        <v>2228.0700000000002</v>
      </c>
      <c r="K1469" s="108">
        <f t="shared" ca="1" si="308"/>
        <v>633209.50680511817</v>
      </c>
      <c r="L1469" s="111">
        <f t="shared" ca="1" si="309"/>
        <v>4023007.4291639868</v>
      </c>
      <c r="M1469" s="102">
        <f t="shared" ca="1" si="302"/>
        <v>36</v>
      </c>
      <c r="N1469" s="111">
        <f t="shared" ca="1" si="310"/>
        <v>98273.649163817288</v>
      </c>
      <c r="O1469" s="102">
        <f t="shared" ca="1" si="303"/>
        <v>84</v>
      </c>
      <c r="P1469" s="111">
        <f t="shared" ca="1" si="311"/>
        <v>900841.78400165855</v>
      </c>
      <c r="Q1469" s="102">
        <f t="shared" ca="1" si="304"/>
        <v>84</v>
      </c>
      <c r="R1469" s="110">
        <f t="shared" ca="1" si="305"/>
        <v>5</v>
      </c>
      <c r="S1469">
        <f t="shared" ca="1" si="312"/>
        <v>335</v>
      </c>
    </row>
    <row r="1470" spans="1:19">
      <c r="A1470" s="49">
        <v>1468</v>
      </c>
      <c r="B1470">
        <v>1</v>
      </c>
      <c r="C1470">
        <v>50</v>
      </c>
      <c r="D1470">
        <v>54</v>
      </c>
      <c r="E1470">
        <v>12000</v>
      </c>
      <c r="F1470">
        <v>20000</v>
      </c>
      <c r="G1470" s="61">
        <f t="shared" ca="1" si="306"/>
        <v>53</v>
      </c>
      <c r="H1470" s="114">
        <f t="shared" ca="1" si="307"/>
        <v>16978</v>
      </c>
      <c r="I1470" s="114" t="str">
        <f t="shared" ca="1" si="300"/>
        <v>China</v>
      </c>
      <c r="J1470" s="107">
        <f t="shared" ca="1" si="301"/>
        <v>2207.14</v>
      </c>
      <c r="K1470" s="108">
        <f t="shared" ca="1" si="308"/>
        <v>645896.78538478143</v>
      </c>
      <c r="L1470" s="111">
        <f t="shared" ca="1" si="309"/>
        <v>5135609.7873178972</v>
      </c>
      <c r="M1470" s="102">
        <f t="shared" ca="1" si="302"/>
        <v>72</v>
      </c>
      <c r="N1470" s="111">
        <f t="shared" ca="1" si="310"/>
        <v>115237.56381120131</v>
      </c>
      <c r="O1470" s="102">
        <f t="shared" ca="1" si="303"/>
        <v>108</v>
      </c>
      <c r="P1470" s="111">
        <f t="shared" ca="1" si="311"/>
        <v>912655.52870371402</v>
      </c>
      <c r="Q1470" s="102">
        <f t="shared" ca="1" si="304"/>
        <v>84</v>
      </c>
      <c r="R1470" s="110">
        <f t="shared" ca="1" si="305"/>
        <v>1</v>
      </c>
      <c r="S1470">
        <f t="shared" ca="1" si="312"/>
        <v>347</v>
      </c>
    </row>
    <row r="1471" spans="1:19">
      <c r="A1471" s="49">
        <v>1469</v>
      </c>
      <c r="B1471">
        <v>1</v>
      </c>
      <c r="C1471">
        <v>50</v>
      </c>
      <c r="D1471">
        <v>54</v>
      </c>
      <c r="E1471">
        <v>12000</v>
      </c>
      <c r="F1471">
        <v>20000</v>
      </c>
      <c r="G1471" s="61">
        <f t="shared" ca="1" si="306"/>
        <v>53</v>
      </c>
      <c r="H1471" s="114">
        <f t="shared" ca="1" si="307"/>
        <v>14324</v>
      </c>
      <c r="I1471" s="114" t="str">
        <f t="shared" ca="1" si="300"/>
        <v>Singapore</v>
      </c>
      <c r="J1471" s="107">
        <f t="shared" ca="1" si="301"/>
        <v>1862.1200000000001</v>
      </c>
      <c r="K1471" s="108">
        <f t="shared" ca="1" si="308"/>
        <v>544930.23641486687</v>
      </c>
      <c r="L1471" s="111">
        <f t="shared" ca="1" si="309"/>
        <v>2951036.3796991035</v>
      </c>
      <c r="M1471" s="102">
        <f t="shared" ca="1" si="302"/>
        <v>12</v>
      </c>
      <c r="N1471" s="111">
        <f t="shared" ca="1" si="310"/>
        <v>67068.886123066084</v>
      </c>
      <c r="O1471" s="102">
        <f t="shared" ca="1" si="303"/>
        <v>48</v>
      </c>
      <c r="P1471" s="111">
        <f t="shared" ca="1" si="311"/>
        <v>614798.12279477261</v>
      </c>
      <c r="Q1471" s="102">
        <f t="shared" ca="1" si="304"/>
        <v>48</v>
      </c>
      <c r="R1471" s="110">
        <f t="shared" ca="1" si="305"/>
        <v>4</v>
      </c>
      <c r="S1471">
        <f t="shared" ca="1" si="312"/>
        <v>347</v>
      </c>
    </row>
    <row r="1472" spans="1:19">
      <c r="A1472" s="49">
        <v>1470</v>
      </c>
      <c r="B1472">
        <v>1</v>
      </c>
      <c r="C1472">
        <v>50</v>
      </c>
      <c r="D1472">
        <v>54</v>
      </c>
      <c r="E1472">
        <v>12000</v>
      </c>
      <c r="F1472">
        <v>20000</v>
      </c>
      <c r="G1472" s="61">
        <f t="shared" ca="1" si="306"/>
        <v>52</v>
      </c>
      <c r="H1472" s="114">
        <f t="shared" ca="1" si="307"/>
        <v>19649</v>
      </c>
      <c r="I1472" s="114" t="str">
        <f t="shared" ca="1" si="300"/>
        <v>China</v>
      </c>
      <c r="J1472" s="107">
        <f t="shared" ca="1" si="301"/>
        <v>2554.37</v>
      </c>
      <c r="K1472" s="108">
        <f t="shared" ca="1" si="308"/>
        <v>725942.79708348005</v>
      </c>
      <c r="L1472" s="111">
        <f t="shared" ca="1" si="309"/>
        <v>5806845.5092506967</v>
      </c>
      <c r="M1472" s="102">
        <f t="shared" ca="1" si="302"/>
        <v>72</v>
      </c>
      <c r="N1472" s="111">
        <f t="shared" ca="1" si="310"/>
        <v>121345.88685800748</v>
      </c>
      <c r="O1472" s="102">
        <f t="shared" ca="1" si="303"/>
        <v>96</v>
      </c>
      <c r="P1472" s="111">
        <f t="shared" ca="1" si="311"/>
        <v>761008.92939968035</v>
      </c>
      <c r="Q1472" s="102">
        <f t="shared" ca="1" si="304"/>
        <v>36</v>
      </c>
      <c r="R1472" s="110">
        <f t="shared" ca="1" si="305"/>
        <v>7</v>
      </c>
      <c r="S1472">
        <f t="shared" ca="1" si="312"/>
        <v>335</v>
      </c>
    </row>
    <row r="1473" spans="1:19">
      <c r="A1473" s="49">
        <v>1471</v>
      </c>
      <c r="B1473">
        <v>1</v>
      </c>
      <c r="C1473">
        <v>50</v>
      </c>
      <c r="D1473">
        <v>54</v>
      </c>
      <c r="E1473">
        <v>12000</v>
      </c>
      <c r="F1473">
        <v>20000</v>
      </c>
      <c r="G1473" s="61">
        <f t="shared" ca="1" si="306"/>
        <v>53</v>
      </c>
      <c r="H1473" s="114">
        <f t="shared" ca="1" si="307"/>
        <v>16636</v>
      </c>
      <c r="I1473" s="114" t="str">
        <f t="shared" ca="1" si="300"/>
        <v>Singapore</v>
      </c>
      <c r="J1473" s="107">
        <f t="shared" ca="1" si="301"/>
        <v>2162.6800000000003</v>
      </c>
      <c r="K1473" s="108">
        <f t="shared" ca="1" si="308"/>
        <v>632886.02436454396</v>
      </c>
      <c r="L1473" s="111">
        <f t="shared" ca="1" si="309"/>
        <v>3708090.4342606654</v>
      </c>
      <c r="M1473" s="102">
        <f t="shared" ca="1" si="302"/>
        <v>24</v>
      </c>
      <c r="N1473" s="111">
        <f t="shared" ca="1" si="310"/>
        <v>90578.871456754045</v>
      </c>
      <c r="O1473" s="102">
        <f t="shared" ca="1" si="303"/>
        <v>72</v>
      </c>
      <c r="P1473" s="111">
        <f t="shared" ca="1" si="311"/>
        <v>830306.32168691233</v>
      </c>
      <c r="Q1473" s="102">
        <f t="shared" ca="1" si="304"/>
        <v>72</v>
      </c>
      <c r="R1473" s="110">
        <f t="shared" ca="1" si="305"/>
        <v>5</v>
      </c>
      <c r="S1473">
        <f t="shared" ca="1" si="312"/>
        <v>347</v>
      </c>
    </row>
    <row r="1474" spans="1:19">
      <c r="A1474" s="49">
        <v>1472</v>
      </c>
      <c r="B1474">
        <v>1</v>
      </c>
      <c r="C1474">
        <v>50</v>
      </c>
      <c r="D1474">
        <v>54</v>
      </c>
      <c r="E1474">
        <v>12000</v>
      </c>
      <c r="F1474">
        <v>20000</v>
      </c>
      <c r="G1474" s="61">
        <f t="shared" ca="1" si="306"/>
        <v>50</v>
      </c>
      <c r="H1474" s="114">
        <f t="shared" ca="1" si="307"/>
        <v>14333</v>
      </c>
      <c r="I1474" s="114" t="str">
        <f t="shared" ca="1" si="300"/>
        <v>Singapore</v>
      </c>
      <c r="J1474" s="107">
        <f t="shared" ca="1" si="301"/>
        <v>1863.29</v>
      </c>
      <c r="K1474" s="108">
        <f t="shared" ca="1" si="308"/>
        <v>497486.70342132467</v>
      </c>
      <c r="L1474" s="111">
        <f t="shared" ca="1" si="309"/>
        <v>2936173.3211982092</v>
      </c>
      <c r="M1474" s="102">
        <f t="shared" ca="1" si="302"/>
        <v>24</v>
      </c>
      <c r="N1474" s="111">
        <f t="shared" ca="1" si="310"/>
        <v>62073.45231522157</v>
      </c>
      <c r="O1474" s="102">
        <f t="shared" ca="1" si="303"/>
        <v>48</v>
      </c>
      <c r="P1474" s="111">
        <f t="shared" ca="1" si="311"/>
        <v>525345.16885089548</v>
      </c>
      <c r="Q1474" s="102">
        <f t="shared" ca="1" si="304"/>
        <v>36</v>
      </c>
      <c r="R1474" s="110">
        <f t="shared" ca="1" si="305"/>
        <v>3</v>
      </c>
      <c r="S1474">
        <f t="shared" ca="1" si="312"/>
        <v>311</v>
      </c>
    </row>
    <row r="1475" spans="1:19">
      <c r="A1475" s="49">
        <v>1473</v>
      </c>
      <c r="B1475">
        <v>1</v>
      </c>
      <c r="C1475">
        <v>50</v>
      </c>
      <c r="D1475">
        <v>54</v>
      </c>
      <c r="E1475">
        <v>12000</v>
      </c>
      <c r="F1475">
        <v>20000</v>
      </c>
      <c r="G1475" s="61">
        <f t="shared" ca="1" si="306"/>
        <v>51</v>
      </c>
      <c r="H1475" s="114">
        <f t="shared" ca="1" si="307"/>
        <v>13928</v>
      </c>
      <c r="I1475" s="114" t="str">
        <f t="shared" ca="1" si="300"/>
        <v>Singapore</v>
      </c>
      <c r="J1475" s="107">
        <f t="shared" ca="1" si="301"/>
        <v>1810.64</v>
      </c>
      <c r="K1475" s="108">
        <f t="shared" ca="1" si="308"/>
        <v>499099.6311748997</v>
      </c>
      <c r="L1475" s="111">
        <f t="shared" ca="1" si="309"/>
        <v>2938004.8277468281</v>
      </c>
      <c r="M1475" s="102">
        <f t="shared" ca="1" si="302"/>
        <v>24</v>
      </c>
      <c r="N1475" s="111">
        <f t="shared" ca="1" si="310"/>
        <v>57278.898956523037</v>
      </c>
      <c r="O1475" s="102">
        <f t="shared" ca="1" si="303"/>
        <v>36</v>
      </c>
      <c r="P1475" s="111">
        <f t="shared" ca="1" si="311"/>
        <v>770949.89055114728</v>
      </c>
      <c r="Q1475" s="102">
        <f t="shared" ca="1" si="304"/>
        <v>96</v>
      </c>
      <c r="R1475" s="110">
        <f t="shared" ca="1" si="305"/>
        <v>6</v>
      </c>
      <c r="S1475">
        <f t="shared" ca="1" si="312"/>
        <v>323</v>
      </c>
    </row>
    <row r="1476" spans="1:19">
      <c r="A1476" s="49">
        <v>1474</v>
      </c>
      <c r="B1476">
        <v>1</v>
      </c>
      <c r="C1476">
        <v>50</v>
      </c>
      <c r="D1476">
        <v>54</v>
      </c>
      <c r="E1476">
        <v>12000</v>
      </c>
      <c r="F1476">
        <v>20000</v>
      </c>
      <c r="G1476" s="61">
        <f t="shared" ca="1" si="306"/>
        <v>51</v>
      </c>
      <c r="H1476" s="114">
        <f t="shared" ca="1" si="307"/>
        <v>17741</v>
      </c>
      <c r="I1476" s="114" t="str">
        <f t="shared" ref="I1476:I1539" ca="1" si="313">IF(RAND()&lt;0.3,"China",IF(RAND()&lt;0.6,"Singapore","Malaysia"))</f>
        <v>Malaysia</v>
      </c>
      <c r="J1476" s="107">
        <f t="shared" ref="J1476:J1539" ca="1" si="314">H1476*0.13</f>
        <v>2306.33</v>
      </c>
      <c r="K1476" s="108">
        <f t="shared" ca="1" si="308"/>
        <v>635735.68040450139</v>
      </c>
      <c r="L1476" s="111">
        <f t="shared" ca="1" si="309"/>
        <v>5521411.1929439381</v>
      </c>
      <c r="M1476" s="102">
        <f t="shared" ref="M1476:M1539" ca="1" si="315">RANDBETWEEN(1,10)*12</f>
        <v>84</v>
      </c>
      <c r="N1476" s="111">
        <f t="shared" ca="1" si="310"/>
        <v>78937.026369560626</v>
      </c>
      <c r="O1476" s="102">
        <f t="shared" ref="O1476:O1539" ca="1" si="316">RANDBETWEEN(1,10)*12</f>
        <v>48</v>
      </c>
      <c r="P1476" s="111">
        <f t="shared" ca="1" si="311"/>
        <v>1138304.3826277577</v>
      </c>
      <c r="Q1476" s="102">
        <f t="shared" ref="Q1476:Q1539" ca="1" si="317">RANDBETWEEN(1,10)*12</f>
        <v>120</v>
      </c>
      <c r="R1476" s="110">
        <f t="shared" ref="R1476:R1539" ca="1" si="318">RANDBETWEEN(1,7)</f>
        <v>7</v>
      </c>
      <c r="S1476">
        <f t="shared" ca="1" si="312"/>
        <v>323</v>
      </c>
    </row>
    <row r="1477" spans="1:19">
      <c r="A1477" s="49">
        <v>1475</v>
      </c>
      <c r="B1477">
        <v>1</v>
      </c>
      <c r="C1477">
        <v>50</v>
      </c>
      <c r="D1477">
        <v>54</v>
      </c>
      <c r="E1477">
        <v>12000</v>
      </c>
      <c r="F1477">
        <v>20000</v>
      </c>
      <c r="G1477" s="61">
        <f t="shared" ca="1" si="306"/>
        <v>52</v>
      </c>
      <c r="H1477" s="114">
        <f t="shared" ca="1" si="307"/>
        <v>13802</v>
      </c>
      <c r="I1477" s="114" t="str">
        <f t="shared" ca="1" si="313"/>
        <v>Singapore</v>
      </c>
      <c r="J1477" s="107">
        <f t="shared" ca="1" si="314"/>
        <v>1794.26</v>
      </c>
      <c r="K1477" s="108">
        <f t="shared" ca="1" si="308"/>
        <v>509922.25992906478</v>
      </c>
      <c r="L1477" s="111">
        <f t="shared" ca="1" si="309"/>
        <v>3780901.6022393387</v>
      </c>
      <c r="M1477" s="102">
        <f t="shared" ca="1" si="315"/>
        <v>60</v>
      </c>
      <c r="N1477" s="111">
        <f t="shared" ca="1" si="310"/>
        <v>68056.228840308089</v>
      </c>
      <c r="O1477" s="102">
        <f t="shared" ca="1" si="316"/>
        <v>60</v>
      </c>
      <c r="P1477" s="111">
        <f t="shared" ca="1" si="311"/>
        <v>494080.08308972092</v>
      </c>
      <c r="Q1477" s="102">
        <f t="shared" ca="1" si="317"/>
        <v>24</v>
      </c>
      <c r="R1477" s="110">
        <f t="shared" ca="1" si="318"/>
        <v>7</v>
      </c>
      <c r="S1477">
        <f t="shared" ca="1" si="312"/>
        <v>335</v>
      </c>
    </row>
    <row r="1478" spans="1:19">
      <c r="A1478" s="49">
        <v>1476</v>
      </c>
      <c r="B1478">
        <v>1</v>
      </c>
      <c r="C1478">
        <v>50</v>
      </c>
      <c r="D1478">
        <v>54</v>
      </c>
      <c r="E1478">
        <v>12000</v>
      </c>
      <c r="F1478">
        <v>20000</v>
      </c>
      <c r="G1478" s="61">
        <f t="shared" ca="1" si="306"/>
        <v>53</v>
      </c>
      <c r="H1478" s="114">
        <f t="shared" ca="1" si="307"/>
        <v>14398</v>
      </c>
      <c r="I1478" s="114" t="str">
        <f t="shared" ca="1" si="313"/>
        <v>Singapore</v>
      </c>
      <c r="J1478" s="107">
        <f t="shared" ca="1" si="314"/>
        <v>1871.74</v>
      </c>
      <c r="K1478" s="108">
        <f t="shared" ca="1" si="308"/>
        <v>547745.43031983054</v>
      </c>
      <c r="L1478" s="111">
        <f t="shared" ca="1" si="309"/>
        <v>3468585.780756901</v>
      </c>
      <c r="M1478" s="102">
        <f t="shared" ca="1" si="315"/>
        <v>36</v>
      </c>
      <c r="N1478" s="111">
        <f t="shared" ca="1" si="310"/>
        <v>90868.854256668274</v>
      </c>
      <c r="O1478" s="102">
        <f t="shared" ca="1" si="316"/>
        <v>96</v>
      </c>
      <c r="P1478" s="111">
        <f t="shared" ca="1" si="311"/>
        <v>529526.28047367348</v>
      </c>
      <c r="Q1478" s="102">
        <f t="shared" ca="1" si="317"/>
        <v>24</v>
      </c>
      <c r="R1478" s="110">
        <f t="shared" ca="1" si="318"/>
        <v>3</v>
      </c>
      <c r="S1478">
        <f t="shared" ca="1" si="312"/>
        <v>347</v>
      </c>
    </row>
    <row r="1479" spans="1:19">
      <c r="A1479" s="49">
        <v>1477</v>
      </c>
      <c r="B1479">
        <v>1</v>
      </c>
      <c r="C1479">
        <v>50</v>
      </c>
      <c r="D1479">
        <v>54</v>
      </c>
      <c r="E1479">
        <v>12000</v>
      </c>
      <c r="F1479">
        <v>20000</v>
      </c>
      <c r="G1479" s="61">
        <f t="shared" ca="1" si="306"/>
        <v>50</v>
      </c>
      <c r="H1479" s="114">
        <f t="shared" ca="1" si="307"/>
        <v>18226</v>
      </c>
      <c r="I1479" s="114" t="str">
        <f t="shared" ca="1" si="313"/>
        <v>Malaysia</v>
      </c>
      <c r="J1479" s="107">
        <f t="shared" ca="1" si="314"/>
        <v>2369.38</v>
      </c>
      <c r="K1479" s="108">
        <f t="shared" ca="1" si="308"/>
        <v>632609.54835394304</v>
      </c>
      <c r="L1479" s="111">
        <f t="shared" ca="1" si="309"/>
        <v>5973602.1448622681</v>
      </c>
      <c r="M1479" s="102">
        <f t="shared" ca="1" si="315"/>
        <v>96</v>
      </c>
      <c r="N1479" s="111">
        <f t="shared" ca="1" si="310"/>
        <v>67206.063569305406</v>
      </c>
      <c r="O1479" s="102">
        <f t="shared" ca="1" si="316"/>
        <v>24</v>
      </c>
      <c r="P1479" s="111">
        <f t="shared" ca="1" si="311"/>
        <v>782836.59898709622</v>
      </c>
      <c r="Q1479" s="102">
        <f t="shared" ca="1" si="317"/>
        <v>60</v>
      </c>
      <c r="R1479" s="110">
        <f t="shared" ca="1" si="318"/>
        <v>7</v>
      </c>
      <c r="S1479">
        <f t="shared" ca="1" si="312"/>
        <v>311</v>
      </c>
    </row>
    <row r="1480" spans="1:19">
      <c r="A1480" s="49">
        <v>1478</v>
      </c>
      <c r="B1480">
        <v>1</v>
      </c>
      <c r="C1480">
        <v>50</v>
      </c>
      <c r="D1480">
        <v>54</v>
      </c>
      <c r="E1480">
        <v>12000</v>
      </c>
      <c r="F1480">
        <v>20000</v>
      </c>
      <c r="G1480" s="61">
        <f t="shared" ca="1" si="306"/>
        <v>54</v>
      </c>
      <c r="H1480" s="114">
        <f t="shared" ca="1" si="307"/>
        <v>12513</v>
      </c>
      <c r="I1480" s="114" t="str">
        <f t="shared" ca="1" si="313"/>
        <v>China</v>
      </c>
      <c r="J1480" s="107">
        <f t="shared" ca="1" si="314"/>
        <v>1626.69</v>
      </c>
      <c r="K1480" s="108">
        <f t="shared" ca="1" si="308"/>
        <v>489600.05951545923</v>
      </c>
      <c r="L1480" s="111">
        <f t="shared" ca="1" si="309"/>
        <v>4166053.7818855867</v>
      </c>
      <c r="M1480" s="102">
        <f t="shared" ca="1" si="315"/>
        <v>84</v>
      </c>
      <c r="N1480" s="111">
        <f t="shared" ca="1" si="310"/>
        <v>47672.976760662852</v>
      </c>
      <c r="O1480" s="102">
        <f t="shared" ca="1" si="316"/>
        <v>12</v>
      </c>
      <c r="P1480" s="111">
        <f t="shared" ca="1" si="311"/>
        <v>739267.46250188851</v>
      </c>
      <c r="Q1480" s="102">
        <f t="shared" ca="1" si="317"/>
        <v>96</v>
      </c>
      <c r="R1480" s="110">
        <f t="shared" ca="1" si="318"/>
        <v>5</v>
      </c>
      <c r="S1480">
        <f t="shared" ca="1" si="312"/>
        <v>359</v>
      </c>
    </row>
    <row r="1481" spans="1:19">
      <c r="A1481" s="49">
        <v>1479</v>
      </c>
      <c r="B1481">
        <v>1</v>
      </c>
      <c r="C1481">
        <v>50</v>
      </c>
      <c r="D1481">
        <v>54</v>
      </c>
      <c r="E1481">
        <v>12000</v>
      </c>
      <c r="F1481">
        <v>20000</v>
      </c>
      <c r="G1481" s="61">
        <f t="shared" ca="1" si="306"/>
        <v>54</v>
      </c>
      <c r="H1481" s="114">
        <f t="shared" ca="1" si="307"/>
        <v>13038</v>
      </c>
      <c r="I1481" s="114" t="str">
        <f t="shared" ca="1" si="313"/>
        <v>Singapore</v>
      </c>
      <c r="J1481" s="107">
        <f t="shared" ca="1" si="314"/>
        <v>1694.94</v>
      </c>
      <c r="K1481" s="108">
        <f t="shared" ca="1" si="308"/>
        <v>510141.89850256185</v>
      </c>
      <c r="L1481" s="111">
        <f t="shared" ca="1" si="309"/>
        <v>3474311.4701216086</v>
      </c>
      <c r="M1481" s="102">
        <f t="shared" ca="1" si="315"/>
        <v>48</v>
      </c>
      <c r="N1481" s="111">
        <f t="shared" ca="1" si="310"/>
        <v>53686.858491081461</v>
      </c>
      <c r="O1481" s="102">
        <f t="shared" ca="1" si="316"/>
        <v>24</v>
      </c>
      <c r="P1481" s="111">
        <f t="shared" ca="1" si="311"/>
        <v>455337.31459686882</v>
      </c>
      <c r="Q1481" s="102">
        <f t="shared" ca="1" si="317"/>
        <v>12</v>
      </c>
      <c r="R1481" s="110">
        <f t="shared" ca="1" si="318"/>
        <v>5</v>
      </c>
      <c r="S1481">
        <f t="shared" ca="1" si="312"/>
        <v>359</v>
      </c>
    </row>
    <row r="1482" spans="1:19">
      <c r="A1482" s="49">
        <v>1480</v>
      </c>
      <c r="B1482">
        <v>1</v>
      </c>
      <c r="C1482">
        <v>50</v>
      </c>
      <c r="D1482">
        <v>54</v>
      </c>
      <c r="E1482">
        <v>12000</v>
      </c>
      <c r="F1482">
        <v>20000</v>
      </c>
      <c r="G1482" s="61">
        <f t="shared" ca="1" si="306"/>
        <v>52</v>
      </c>
      <c r="H1482" s="114">
        <f t="shared" ca="1" si="307"/>
        <v>19881</v>
      </c>
      <c r="I1482" s="114" t="str">
        <f t="shared" ca="1" si="313"/>
        <v>Singapore</v>
      </c>
      <c r="J1482" s="107">
        <f t="shared" ca="1" si="314"/>
        <v>2584.5300000000002</v>
      </c>
      <c r="K1482" s="108">
        <f t="shared" ca="1" si="308"/>
        <v>734514.16096578306</v>
      </c>
      <c r="L1482" s="111">
        <f t="shared" ca="1" si="309"/>
        <v>6333114.271628228</v>
      </c>
      <c r="M1482" s="102">
        <f t="shared" ca="1" si="315"/>
        <v>84</v>
      </c>
      <c r="N1482" s="111">
        <f t="shared" ca="1" si="310"/>
        <v>113996.05688930811</v>
      </c>
      <c r="O1482" s="102">
        <f t="shared" ca="1" si="316"/>
        <v>84</v>
      </c>
      <c r="P1482" s="111">
        <f t="shared" ca="1" si="311"/>
        <v>969442.35172035068</v>
      </c>
      <c r="Q1482" s="102">
        <f t="shared" ca="1" si="317"/>
        <v>72</v>
      </c>
      <c r="R1482" s="110">
        <f t="shared" ca="1" si="318"/>
        <v>7</v>
      </c>
      <c r="S1482">
        <f t="shared" ca="1" si="312"/>
        <v>335</v>
      </c>
    </row>
    <row r="1483" spans="1:19">
      <c r="A1483" s="49">
        <v>1481</v>
      </c>
      <c r="B1483">
        <v>0</v>
      </c>
      <c r="C1483">
        <v>50</v>
      </c>
      <c r="D1483">
        <v>54</v>
      </c>
      <c r="E1483">
        <v>12000</v>
      </c>
      <c r="F1483">
        <v>20000</v>
      </c>
      <c r="G1483" s="61">
        <f t="shared" ca="1" si="306"/>
        <v>50</v>
      </c>
      <c r="H1483" s="114">
        <f t="shared" ca="1" si="307"/>
        <v>17410</v>
      </c>
      <c r="I1483" s="114" t="str">
        <f t="shared" ca="1" si="313"/>
        <v>Singapore</v>
      </c>
      <c r="J1483" s="107">
        <f t="shared" ca="1" si="314"/>
        <v>2263.3000000000002</v>
      </c>
      <c r="K1483" s="108">
        <f t="shared" ca="1" si="308"/>
        <v>604286.85596631991</v>
      </c>
      <c r="L1483" s="111">
        <f t="shared" ca="1" si="309"/>
        <v>5706156.7728548273</v>
      </c>
      <c r="M1483" s="102">
        <f t="shared" ca="1" si="315"/>
        <v>96</v>
      </c>
      <c r="N1483" s="111">
        <f t="shared" ca="1" si="310"/>
        <v>88170.598390410363</v>
      </c>
      <c r="O1483" s="102">
        <f t="shared" ca="1" si="316"/>
        <v>72</v>
      </c>
      <c r="P1483" s="111">
        <f t="shared" ca="1" si="311"/>
        <v>1093070.8836803969</v>
      </c>
      <c r="Q1483" s="102">
        <f t="shared" ca="1" si="317"/>
        <v>120</v>
      </c>
      <c r="R1483" s="110">
        <f t="shared" ca="1" si="318"/>
        <v>2</v>
      </c>
      <c r="S1483">
        <f t="shared" ca="1" si="312"/>
        <v>311</v>
      </c>
    </row>
    <row r="1484" spans="1:19">
      <c r="A1484" s="49">
        <v>1482</v>
      </c>
      <c r="B1484">
        <v>0</v>
      </c>
      <c r="C1484">
        <v>50</v>
      </c>
      <c r="D1484">
        <v>54</v>
      </c>
      <c r="E1484">
        <v>12000</v>
      </c>
      <c r="F1484">
        <v>20000</v>
      </c>
      <c r="G1484" s="61">
        <f t="shared" ca="1" si="306"/>
        <v>52</v>
      </c>
      <c r="H1484" s="114">
        <f t="shared" ca="1" si="307"/>
        <v>17757</v>
      </c>
      <c r="I1484" s="114" t="str">
        <f t="shared" ca="1" si="313"/>
        <v>Singapore</v>
      </c>
      <c r="J1484" s="107">
        <f t="shared" ca="1" si="314"/>
        <v>2308.41</v>
      </c>
      <c r="K1484" s="108">
        <f t="shared" ca="1" si="308"/>
        <v>656041.84680194187</v>
      </c>
      <c r="L1484" s="111">
        <f t="shared" ca="1" si="309"/>
        <v>3852485.1626352677</v>
      </c>
      <c r="M1484" s="102">
        <f t="shared" ca="1" si="315"/>
        <v>24</v>
      </c>
      <c r="N1484" s="111">
        <f t="shared" ca="1" si="310"/>
        <v>75025.250747066224</v>
      </c>
      <c r="O1484" s="102">
        <f t="shared" ca="1" si="316"/>
        <v>36</v>
      </c>
      <c r="P1484" s="111">
        <f t="shared" ca="1" si="311"/>
        <v>687731.46518144058</v>
      </c>
      <c r="Q1484" s="102">
        <f t="shared" ca="1" si="317"/>
        <v>36</v>
      </c>
      <c r="R1484" s="110">
        <f t="shared" ca="1" si="318"/>
        <v>2</v>
      </c>
      <c r="S1484">
        <f t="shared" ca="1" si="312"/>
        <v>335</v>
      </c>
    </row>
    <row r="1485" spans="1:19">
      <c r="A1485" s="49">
        <v>1483</v>
      </c>
      <c r="B1485">
        <v>0</v>
      </c>
      <c r="C1485">
        <v>50</v>
      </c>
      <c r="D1485">
        <v>54</v>
      </c>
      <c r="E1485">
        <v>12000</v>
      </c>
      <c r="F1485">
        <v>20000</v>
      </c>
      <c r="G1485" s="61">
        <f t="shared" ca="1" si="306"/>
        <v>51</v>
      </c>
      <c r="H1485" s="114">
        <f t="shared" ca="1" si="307"/>
        <v>15680</v>
      </c>
      <c r="I1485" s="114" t="str">
        <f t="shared" ca="1" si="313"/>
        <v>China</v>
      </c>
      <c r="J1485" s="107">
        <f t="shared" ca="1" si="314"/>
        <v>2038.4</v>
      </c>
      <c r="K1485" s="108">
        <f t="shared" ca="1" si="308"/>
        <v>561881.2619774862</v>
      </c>
      <c r="L1485" s="111">
        <f t="shared" ca="1" si="309"/>
        <v>3582444.3791813501</v>
      </c>
      <c r="M1485" s="102">
        <f t="shared" ca="1" si="315"/>
        <v>36</v>
      </c>
      <c r="N1485" s="111">
        <f t="shared" ca="1" si="310"/>
        <v>54904.299788923257</v>
      </c>
      <c r="O1485" s="102">
        <f t="shared" ca="1" si="316"/>
        <v>12</v>
      </c>
      <c r="P1485" s="111">
        <f t="shared" ca="1" si="311"/>
        <v>746368.36603338935</v>
      </c>
      <c r="Q1485" s="102">
        <f t="shared" ca="1" si="317"/>
        <v>72</v>
      </c>
      <c r="R1485" s="110">
        <f t="shared" ca="1" si="318"/>
        <v>4</v>
      </c>
      <c r="S1485">
        <f t="shared" ca="1" si="312"/>
        <v>323</v>
      </c>
    </row>
    <row r="1486" spans="1:19">
      <c r="A1486" s="49">
        <v>1484</v>
      </c>
      <c r="B1486">
        <v>0</v>
      </c>
      <c r="C1486">
        <v>50</v>
      </c>
      <c r="D1486">
        <v>54</v>
      </c>
      <c r="E1486">
        <v>12000</v>
      </c>
      <c r="F1486">
        <v>20000</v>
      </c>
      <c r="G1486" s="61">
        <f t="shared" ca="1" si="306"/>
        <v>50</v>
      </c>
      <c r="H1486" s="114">
        <f t="shared" ca="1" si="307"/>
        <v>17123</v>
      </c>
      <c r="I1486" s="114" t="str">
        <f t="shared" ca="1" si="313"/>
        <v>China</v>
      </c>
      <c r="J1486" s="107">
        <f t="shared" ca="1" si="314"/>
        <v>2225.9900000000002</v>
      </c>
      <c r="K1486" s="108">
        <f t="shared" ca="1" si="308"/>
        <v>594325.32077606535</v>
      </c>
      <c r="L1486" s="111">
        <f t="shared" ca="1" si="309"/>
        <v>6515465.7689796668</v>
      </c>
      <c r="M1486" s="102">
        <f t="shared" ca="1" si="315"/>
        <v>120</v>
      </c>
      <c r="N1486" s="111">
        <f t="shared" ca="1" si="310"/>
        <v>58153.285782065788</v>
      </c>
      <c r="O1486" s="102">
        <f t="shared" ca="1" si="316"/>
        <v>12</v>
      </c>
      <c r="P1486" s="111">
        <f t="shared" ca="1" si="311"/>
        <v>578773.1670630502</v>
      </c>
      <c r="Q1486" s="102">
        <f t="shared" ca="1" si="317"/>
        <v>24</v>
      </c>
      <c r="R1486" s="110">
        <f t="shared" ca="1" si="318"/>
        <v>5</v>
      </c>
      <c r="S1486">
        <f t="shared" ca="1" si="312"/>
        <v>311</v>
      </c>
    </row>
    <row r="1487" spans="1:19">
      <c r="A1487" s="49">
        <v>1485</v>
      </c>
      <c r="B1487">
        <v>0</v>
      </c>
      <c r="C1487">
        <v>50</v>
      </c>
      <c r="D1487">
        <v>54</v>
      </c>
      <c r="E1487">
        <v>12000</v>
      </c>
      <c r="F1487">
        <v>20000</v>
      </c>
      <c r="G1487" s="61">
        <f t="shared" ca="1" si="306"/>
        <v>53</v>
      </c>
      <c r="H1487" s="114">
        <f t="shared" ca="1" si="307"/>
        <v>15460</v>
      </c>
      <c r="I1487" s="114" t="str">
        <f t="shared" ca="1" si="313"/>
        <v>Singapore</v>
      </c>
      <c r="J1487" s="107">
        <f t="shared" ca="1" si="314"/>
        <v>2009.8000000000002</v>
      </c>
      <c r="K1487" s="108">
        <f t="shared" ca="1" si="308"/>
        <v>588147.26717214764</v>
      </c>
      <c r="L1487" s="111">
        <f t="shared" ca="1" si="309"/>
        <v>4676435.8176425202</v>
      </c>
      <c r="M1487" s="102">
        <f t="shared" ca="1" si="315"/>
        <v>72</v>
      </c>
      <c r="N1487" s="111">
        <f t="shared" ca="1" si="310"/>
        <v>57331.360216606146</v>
      </c>
      <c r="O1487" s="102">
        <f t="shared" ca="1" si="316"/>
        <v>12</v>
      </c>
      <c r="P1487" s="111">
        <f t="shared" ca="1" si="311"/>
        <v>961896.77336027496</v>
      </c>
      <c r="Q1487" s="102">
        <f t="shared" ca="1" si="317"/>
        <v>108</v>
      </c>
      <c r="R1487" s="110">
        <f t="shared" ca="1" si="318"/>
        <v>2</v>
      </c>
      <c r="S1487">
        <f t="shared" ca="1" si="312"/>
        <v>347</v>
      </c>
    </row>
    <row r="1488" spans="1:19">
      <c r="A1488" s="49">
        <v>1486</v>
      </c>
      <c r="B1488">
        <v>0</v>
      </c>
      <c r="C1488">
        <v>50</v>
      </c>
      <c r="D1488">
        <v>54</v>
      </c>
      <c r="E1488">
        <v>12000</v>
      </c>
      <c r="F1488">
        <v>20000</v>
      </c>
      <c r="G1488" s="61">
        <f t="shared" ca="1" si="306"/>
        <v>52</v>
      </c>
      <c r="H1488" s="114">
        <f t="shared" ca="1" si="307"/>
        <v>14305</v>
      </c>
      <c r="I1488" s="114" t="str">
        <f t="shared" ca="1" si="313"/>
        <v>China</v>
      </c>
      <c r="J1488" s="107">
        <f t="shared" ca="1" si="314"/>
        <v>1859.65</v>
      </c>
      <c r="K1488" s="108">
        <f t="shared" ca="1" si="308"/>
        <v>528505.86351871269</v>
      </c>
      <c r="L1488" s="111">
        <f t="shared" ca="1" si="309"/>
        <v>4227539.5699440818</v>
      </c>
      <c r="M1488" s="102">
        <f t="shared" ca="1" si="315"/>
        <v>72</v>
      </c>
      <c r="N1488" s="111">
        <f t="shared" ca="1" si="310"/>
        <v>95077.640309604525</v>
      </c>
      <c r="O1488" s="102">
        <f t="shared" ca="1" si="316"/>
        <v>108</v>
      </c>
      <c r="P1488" s="111">
        <f t="shared" ca="1" si="311"/>
        <v>646584.30476058321</v>
      </c>
      <c r="Q1488" s="102">
        <f t="shared" ca="1" si="317"/>
        <v>60</v>
      </c>
      <c r="R1488" s="110">
        <f t="shared" ca="1" si="318"/>
        <v>7</v>
      </c>
      <c r="S1488">
        <f t="shared" ca="1" si="312"/>
        <v>335</v>
      </c>
    </row>
    <row r="1489" spans="1:19">
      <c r="A1489" s="49">
        <v>1487</v>
      </c>
      <c r="B1489">
        <v>1</v>
      </c>
      <c r="C1489">
        <v>55</v>
      </c>
      <c r="D1489">
        <v>59</v>
      </c>
      <c r="E1489">
        <v>0</v>
      </c>
      <c r="F1489">
        <v>500</v>
      </c>
      <c r="G1489" s="61">
        <f t="shared" ca="1" si="306"/>
        <v>55</v>
      </c>
      <c r="H1489" s="114">
        <f t="shared" ca="1" si="307"/>
        <v>45</v>
      </c>
      <c r="I1489" s="114" t="str">
        <f t="shared" ca="1" si="313"/>
        <v>Malaysia</v>
      </c>
      <c r="J1489" s="107">
        <f t="shared" ca="1" si="314"/>
        <v>5.8500000000000005</v>
      </c>
      <c r="K1489" s="108">
        <f t="shared" ca="1" si="308"/>
        <v>1808.9169231140854</v>
      </c>
      <c r="L1489" s="111">
        <f t="shared" ca="1" si="309"/>
        <v>11386.767061429731</v>
      </c>
      <c r="M1489" s="102">
        <f t="shared" ca="1" si="315"/>
        <v>36</v>
      </c>
      <c r="N1489" s="111">
        <f t="shared" ca="1" si="310"/>
        <v>237.94261998676117</v>
      </c>
      <c r="O1489" s="102">
        <f t="shared" ca="1" si="316"/>
        <v>60</v>
      </c>
      <c r="P1489" s="111">
        <f t="shared" ca="1" si="311"/>
        <v>1878.8165651359056</v>
      </c>
      <c r="Q1489" s="102">
        <f t="shared" ca="1" si="317"/>
        <v>36</v>
      </c>
      <c r="R1489" s="110">
        <f t="shared" ca="1" si="318"/>
        <v>5</v>
      </c>
      <c r="S1489">
        <f t="shared" ca="1" si="312"/>
        <v>371</v>
      </c>
    </row>
    <row r="1490" spans="1:19">
      <c r="A1490" s="49">
        <v>1488</v>
      </c>
      <c r="B1490">
        <v>0</v>
      </c>
      <c r="C1490">
        <v>55</v>
      </c>
      <c r="D1490">
        <v>59</v>
      </c>
      <c r="E1490">
        <v>0</v>
      </c>
      <c r="F1490">
        <v>500</v>
      </c>
      <c r="G1490" s="61">
        <f t="shared" ca="1" si="306"/>
        <v>57</v>
      </c>
      <c r="H1490" s="114">
        <f t="shared" ca="1" si="307"/>
        <v>154</v>
      </c>
      <c r="I1490" s="114" t="str">
        <f t="shared" ca="1" si="313"/>
        <v>Singapore</v>
      </c>
      <c r="J1490" s="107">
        <f t="shared" ca="1" si="314"/>
        <v>20.02</v>
      </c>
      <c r="K1490" s="108">
        <f t="shared" ca="1" si="308"/>
        <v>6514.2860056692616</v>
      </c>
      <c r="L1490" s="111">
        <f t="shared" ca="1" si="309"/>
        <v>50738.654807062412</v>
      </c>
      <c r="M1490" s="102">
        <f t="shared" ca="1" si="315"/>
        <v>72</v>
      </c>
      <c r="N1490" s="111">
        <f t="shared" ca="1" si="310"/>
        <v>1211.0086387707265</v>
      </c>
      <c r="O1490" s="102">
        <f t="shared" ca="1" si="316"/>
        <v>120</v>
      </c>
      <c r="P1490" s="111">
        <f t="shared" ca="1" si="311"/>
        <v>11100.912522064995</v>
      </c>
      <c r="Q1490" s="102">
        <f t="shared" ca="1" si="317"/>
        <v>120</v>
      </c>
      <c r="R1490" s="110">
        <f t="shared" ca="1" si="318"/>
        <v>4</v>
      </c>
      <c r="S1490">
        <f t="shared" ca="1" si="312"/>
        <v>395</v>
      </c>
    </row>
    <row r="1491" spans="1:19">
      <c r="A1491" s="49">
        <v>1489</v>
      </c>
      <c r="B1491">
        <v>0</v>
      </c>
      <c r="C1491">
        <v>55</v>
      </c>
      <c r="D1491">
        <v>59</v>
      </c>
      <c r="E1491">
        <v>0</v>
      </c>
      <c r="F1491">
        <v>500</v>
      </c>
      <c r="G1491" s="61">
        <f t="shared" ca="1" si="306"/>
        <v>57</v>
      </c>
      <c r="H1491" s="114">
        <f t="shared" ca="1" si="307"/>
        <v>217</v>
      </c>
      <c r="I1491" s="114" t="str">
        <f t="shared" ca="1" si="313"/>
        <v>Singapore</v>
      </c>
      <c r="J1491" s="107">
        <f t="shared" ca="1" si="314"/>
        <v>28.21</v>
      </c>
      <c r="K1491" s="108">
        <f t="shared" ca="1" si="308"/>
        <v>9179.2211898066871</v>
      </c>
      <c r="L1491" s="111">
        <f t="shared" ca="1" si="309"/>
        <v>57477.877532434213</v>
      </c>
      <c r="M1491" s="102">
        <f t="shared" ca="1" si="315"/>
        <v>36</v>
      </c>
      <c r="N1491" s="111">
        <f t="shared" ca="1" si="310"/>
        <v>960.61831287261327</v>
      </c>
      <c r="O1491" s="102">
        <f t="shared" ca="1" si="316"/>
        <v>24</v>
      </c>
      <c r="P1491" s="111">
        <f t="shared" ca="1" si="311"/>
        <v>8169.477685164331</v>
      </c>
      <c r="Q1491" s="102">
        <f t="shared" ca="1" si="317"/>
        <v>12</v>
      </c>
      <c r="R1491" s="110">
        <f t="shared" ca="1" si="318"/>
        <v>5</v>
      </c>
      <c r="S1491">
        <f t="shared" ca="1" si="312"/>
        <v>395</v>
      </c>
    </row>
    <row r="1492" spans="1:19">
      <c r="A1492" s="49">
        <v>1490</v>
      </c>
      <c r="B1492">
        <v>0</v>
      </c>
      <c r="C1492">
        <v>55</v>
      </c>
      <c r="D1492">
        <v>59</v>
      </c>
      <c r="E1492">
        <v>0</v>
      </c>
      <c r="F1492">
        <v>500</v>
      </c>
      <c r="G1492" s="61">
        <f t="shared" ca="1" si="306"/>
        <v>57</v>
      </c>
      <c r="H1492" s="114">
        <f t="shared" ca="1" si="307"/>
        <v>110</v>
      </c>
      <c r="I1492" s="114" t="str">
        <f t="shared" ca="1" si="313"/>
        <v>China</v>
      </c>
      <c r="J1492" s="107">
        <f t="shared" ca="1" si="314"/>
        <v>14.3</v>
      </c>
      <c r="K1492" s="108">
        <f t="shared" ca="1" si="308"/>
        <v>4653.0614326209015</v>
      </c>
      <c r="L1492" s="111">
        <f t="shared" ca="1" si="309"/>
        <v>41781.188728673427</v>
      </c>
      <c r="M1492" s="102">
        <f t="shared" ca="1" si="315"/>
        <v>96</v>
      </c>
      <c r="N1492" s="111">
        <f t="shared" ca="1" si="310"/>
        <v>607.00049287954357</v>
      </c>
      <c r="O1492" s="102">
        <f t="shared" ca="1" si="316"/>
        <v>60</v>
      </c>
      <c r="P1492" s="111">
        <f t="shared" ca="1" si="311"/>
        <v>6422.611263286095</v>
      </c>
      <c r="Q1492" s="102">
        <f t="shared" ca="1" si="317"/>
        <v>84</v>
      </c>
      <c r="R1492" s="110">
        <f t="shared" ca="1" si="318"/>
        <v>2</v>
      </c>
      <c r="S1492">
        <f t="shared" ca="1" si="312"/>
        <v>395</v>
      </c>
    </row>
    <row r="1493" spans="1:19">
      <c r="A1493" s="49">
        <v>1491</v>
      </c>
      <c r="B1493">
        <v>0</v>
      </c>
      <c r="C1493">
        <v>55</v>
      </c>
      <c r="D1493">
        <v>59</v>
      </c>
      <c r="E1493">
        <v>0</v>
      </c>
      <c r="F1493">
        <v>500</v>
      </c>
      <c r="G1493" s="61">
        <f t="shared" ca="1" si="306"/>
        <v>58</v>
      </c>
      <c r="H1493" s="114">
        <f t="shared" ca="1" si="307"/>
        <v>316</v>
      </c>
      <c r="I1493" s="114" t="str">
        <f t="shared" ca="1" si="313"/>
        <v>China</v>
      </c>
      <c r="J1493" s="107">
        <f t="shared" ca="1" si="314"/>
        <v>41.08</v>
      </c>
      <c r="K1493" s="108">
        <f t="shared" ca="1" si="308"/>
        <v>13693.051809618952</v>
      </c>
      <c r="L1493" s="111">
        <f t="shared" ca="1" si="309"/>
        <v>98861.54622059784</v>
      </c>
      <c r="M1493" s="102">
        <f t="shared" ca="1" si="315"/>
        <v>60</v>
      </c>
      <c r="N1493" s="111">
        <f t="shared" ca="1" si="310"/>
        <v>2359.5494789664949</v>
      </c>
      <c r="O1493" s="102">
        <f t="shared" ca="1" si="316"/>
        <v>108</v>
      </c>
      <c r="P1493" s="111">
        <f t="shared" ca="1" si="311"/>
        <v>23177.952203780296</v>
      </c>
      <c r="Q1493" s="102">
        <f t="shared" ca="1" si="317"/>
        <v>120</v>
      </c>
      <c r="R1493" s="110">
        <f t="shared" ca="1" si="318"/>
        <v>3</v>
      </c>
      <c r="S1493">
        <f t="shared" ca="1" si="312"/>
        <v>407</v>
      </c>
    </row>
    <row r="1494" spans="1:19">
      <c r="A1494" s="49">
        <v>1492</v>
      </c>
      <c r="B1494">
        <v>1</v>
      </c>
      <c r="C1494">
        <v>55</v>
      </c>
      <c r="D1494">
        <v>59</v>
      </c>
      <c r="E1494">
        <v>500</v>
      </c>
      <c r="F1494">
        <v>999</v>
      </c>
      <c r="G1494" s="61">
        <f t="shared" ca="1" si="306"/>
        <v>57</v>
      </c>
      <c r="H1494" s="114">
        <f t="shared" ca="1" si="307"/>
        <v>889</v>
      </c>
      <c r="I1494" s="114" t="str">
        <f t="shared" ca="1" si="313"/>
        <v>Singapore</v>
      </c>
      <c r="J1494" s="107">
        <f t="shared" ca="1" si="314"/>
        <v>115.57000000000001</v>
      </c>
      <c r="K1494" s="108">
        <f t="shared" ca="1" si="308"/>
        <v>37605.196487272558</v>
      </c>
      <c r="L1494" s="111">
        <f t="shared" ca="1" si="309"/>
        <v>362236.49421743164</v>
      </c>
      <c r="M1494" s="102">
        <f t="shared" ca="1" si="315"/>
        <v>108</v>
      </c>
      <c r="N1494" s="111">
        <f t="shared" ca="1" si="310"/>
        <v>5272.2074949520311</v>
      </c>
      <c r="O1494" s="102">
        <f t="shared" ca="1" si="316"/>
        <v>72</v>
      </c>
      <c r="P1494" s="111">
        <f t="shared" ca="1" si="311"/>
        <v>51906.37648237581</v>
      </c>
      <c r="Q1494" s="102">
        <f t="shared" ca="1" si="317"/>
        <v>84</v>
      </c>
      <c r="R1494" s="110">
        <f t="shared" ca="1" si="318"/>
        <v>5</v>
      </c>
      <c r="S1494">
        <f t="shared" ca="1" si="312"/>
        <v>395</v>
      </c>
    </row>
    <row r="1495" spans="1:19">
      <c r="A1495" s="49">
        <v>1493</v>
      </c>
      <c r="B1495">
        <v>1</v>
      </c>
      <c r="C1495">
        <v>55</v>
      </c>
      <c r="D1495">
        <v>59</v>
      </c>
      <c r="E1495">
        <v>500</v>
      </c>
      <c r="F1495">
        <v>999</v>
      </c>
      <c r="G1495" s="61">
        <f t="shared" ca="1" si="306"/>
        <v>57</v>
      </c>
      <c r="H1495" s="114">
        <f t="shared" ca="1" si="307"/>
        <v>794</v>
      </c>
      <c r="I1495" s="114" t="str">
        <f t="shared" ca="1" si="313"/>
        <v>Malaysia</v>
      </c>
      <c r="J1495" s="107">
        <f t="shared" ca="1" si="314"/>
        <v>103.22</v>
      </c>
      <c r="K1495" s="108">
        <f t="shared" ca="1" si="308"/>
        <v>33586.64343182723</v>
      </c>
      <c r="L1495" s="111">
        <f t="shared" ca="1" si="309"/>
        <v>261600.59686238674</v>
      </c>
      <c r="M1495" s="102">
        <f t="shared" ca="1" si="315"/>
        <v>72</v>
      </c>
      <c r="N1495" s="111">
        <f t="shared" ca="1" si="310"/>
        <v>3514.8891263633868</v>
      </c>
      <c r="O1495" s="102">
        <f t="shared" ca="1" si="316"/>
        <v>24</v>
      </c>
      <c r="P1495" s="111">
        <f t="shared" ca="1" si="311"/>
        <v>49761.39577585004</v>
      </c>
      <c r="Q1495" s="102">
        <f t="shared" ca="1" si="317"/>
        <v>96</v>
      </c>
      <c r="R1495" s="110">
        <f t="shared" ca="1" si="318"/>
        <v>5</v>
      </c>
      <c r="S1495">
        <f t="shared" ca="1" si="312"/>
        <v>395</v>
      </c>
    </row>
    <row r="1496" spans="1:19">
      <c r="A1496" s="49">
        <v>1494</v>
      </c>
      <c r="B1496">
        <v>1</v>
      </c>
      <c r="C1496">
        <v>55</v>
      </c>
      <c r="D1496">
        <v>59</v>
      </c>
      <c r="E1496">
        <v>500</v>
      </c>
      <c r="F1496">
        <v>999</v>
      </c>
      <c r="G1496" s="61">
        <f t="shared" ca="1" si="306"/>
        <v>59</v>
      </c>
      <c r="H1496" s="114">
        <f t="shared" ca="1" si="307"/>
        <v>935</v>
      </c>
      <c r="I1496" s="114" t="str">
        <f t="shared" ca="1" si="313"/>
        <v>China</v>
      </c>
      <c r="J1496" s="107">
        <f t="shared" ca="1" si="314"/>
        <v>121.55</v>
      </c>
      <c r="K1496" s="108">
        <f t="shared" ca="1" si="308"/>
        <v>41468.800310736973</v>
      </c>
      <c r="L1496" s="111">
        <f t="shared" ca="1" si="309"/>
        <v>298323.8091286784</v>
      </c>
      <c r="M1496" s="102">
        <f t="shared" ca="1" si="315"/>
        <v>60</v>
      </c>
      <c r="N1496" s="111">
        <f t="shared" ca="1" si="310"/>
        <v>4325.8711919374109</v>
      </c>
      <c r="O1496" s="102">
        <f t="shared" ca="1" si="316"/>
        <v>24</v>
      </c>
      <c r="P1496" s="111">
        <f t="shared" ca="1" si="311"/>
        <v>39653.819259426273</v>
      </c>
      <c r="Q1496" s="102">
        <f t="shared" ca="1" si="317"/>
        <v>24</v>
      </c>
      <c r="R1496" s="110">
        <f t="shared" ca="1" si="318"/>
        <v>6</v>
      </c>
      <c r="S1496">
        <f t="shared" ca="1" si="312"/>
        <v>419</v>
      </c>
    </row>
    <row r="1497" spans="1:19">
      <c r="A1497" s="49">
        <v>1495</v>
      </c>
      <c r="B1497">
        <v>1</v>
      </c>
      <c r="C1497">
        <v>55</v>
      </c>
      <c r="D1497">
        <v>59</v>
      </c>
      <c r="E1497">
        <v>500</v>
      </c>
      <c r="F1497">
        <v>999</v>
      </c>
      <c r="G1497" s="61">
        <f t="shared" ca="1" si="306"/>
        <v>57</v>
      </c>
      <c r="H1497" s="114">
        <f t="shared" ca="1" si="307"/>
        <v>905</v>
      </c>
      <c r="I1497" s="114" t="str">
        <f t="shared" ca="1" si="313"/>
        <v>China</v>
      </c>
      <c r="J1497" s="107">
        <f t="shared" ca="1" si="314"/>
        <v>117.65</v>
      </c>
      <c r="K1497" s="108">
        <f t="shared" ca="1" si="308"/>
        <v>38282.005422926508</v>
      </c>
      <c r="L1497" s="111">
        <f t="shared" ca="1" si="309"/>
        <v>222570.29522522149</v>
      </c>
      <c r="M1497" s="102">
        <f t="shared" ca="1" si="315"/>
        <v>24</v>
      </c>
      <c r="N1497" s="111">
        <f t="shared" ca="1" si="310"/>
        <v>4993.9586005089723</v>
      </c>
      <c r="O1497" s="102">
        <f t="shared" ca="1" si="316"/>
        <v>60</v>
      </c>
      <c r="P1497" s="111">
        <f t="shared" ca="1" si="311"/>
        <v>39552.461117653176</v>
      </c>
      <c r="Q1497" s="102">
        <f t="shared" ca="1" si="317"/>
        <v>36</v>
      </c>
      <c r="R1497" s="110">
        <f t="shared" ca="1" si="318"/>
        <v>5</v>
      </c>
      <c r="S1497">
        <f t="shared" ca="1" si="312"/>
        <v>395</v>
      </c>
    </row>
    <row r="1498" spans="1:19">
      <c r="A1498" s="49">
        <v>1496</v>
      </c>
      <c r="B1498">
        <v>1</v>
      </c>
      <c r="C1498">
        <v>55</v>
      </c>
      <c r="D1498">
        <v>59</v>
      </c>
      <c r="E1498">
        <v>500</v>
      </c>
      <c r="F1498">
        <v>999</v>
      </c>
      <c r="G1498" s="61">
        <f t="shared" ca="1" si="306"/>
        <v>59</v>
      </c>
      <c r="H1498" s="114">
        <f t="shared" ca="1" si="307"/>
        <v>922</v>
      </c>
      <c r="I1498" s="114" t="str">
        <f t="shared" ca="1" si="313"/>
        <v>Malaysia</v>
      </c>
      <c r="J1498" s="107">
        <f t="shared" ca="1" si="314"/>
        <v>119.86</v>
      </c>
      <c r="K1498" s="108">
        <f t="shared" ca="1" si="308"/>
        <v>40892.228755614437</v>
      </c>
      <c r="L1498" s="111">
        <f t="shared" ca="1" si="309"/>
        <v>294175.99146164866</v>
      </c>
      <c r="M1498" s="102">
        <f t="shared" ca="1" si="315"/>
        <v>60</v>
      </c>
      <c r="N1498" s="111">
        <f t="shared" ca="1" si="310"/>
        <v>5683.6775754649289</v>
      </c>
      <c r="O1498" s="102">
        <f t="shared" ca="1" si="316"/>
        <v>72</v>
      </c>
      <c r="P1498" s="111">
        <f t="shared" ca="1" si="311"/>
        <v>64214.562107576799</v>
      </c>
      <c r="Q1498" s="102">
        <f t="shared" ca="1" si="317"/>
        <v>108</v>
      </c>
      <c r="R1498" s="110">
        <f t="shared" ca="1" si="318"/>
        <v>3</v>
      </c>
      <c r="S1498">
        <f t="shared" ca="1" si="312"/>
        <v>419</v>
      </c>
    </row>
    <row r="1499" spans="1:19">
      <c r="A1499" s="49">
        <v>1497</v>
      </c>
      <c r="B1499">
        <v>1</v>
      </c>
      <c r="C1499">
        <v>55</v>
      </c>
      <c r="D1499">
        <v>59</v>
      </c>
      <c r="E1499">
        <v>500</v>
      </c>
      <c r="F1499">
        <v>999</v>
      </c>
      <c r="G1499" s="61">
        <f t="shared" ca="1" si="306"/>
        <v>56</v>
      </c>
      <c r="H1499" s="114">
        <f t="shared" ca="1" si="307"/>
        <v>928</v>
      </c>
      <c r="I1499" s="114" t="str">
        <f t="shared" ca="1" si="313"/>
        <v>Singapore</v>
      </c>
      <c r="J1499" s="107">
        <f t="shared" ca="1" si="314"/>
        <v>120.64</v>
      </c>
      <c r="K1499" s="108">
        <f t="shared" ca="1" si="308"/>
        <v>38285.427644337382</v>
      </c>
      <c r="L1499" s="111">
        <f t="shared" ca="1" si="309"/>
        <v>299604.67148472543</v>
      </c>
      <c r="M1499" s="102">
        <f t="shared" ca="1" si="315"/>
        <v>72</v>
      </c>
      <c r="N1499" s="111">
        <f t="shared" ca="1" si="310"/>
        <v>5014.5520161183113</v>
      </c>
      <c r="O1499" s="102">
        <f t="shared" ca="1" si="316"/>
        <v>60</v>
      </c>
      <c r="P1499" s="111">
        <f t="shared" ca="1" si="311"/>
        <v>36791.778867632427</v>
      </c>
      <c r="Q1499" s="102">
        <f t="shared" ca="1" si="317"/>
        <v>24</v>
      </c>
      <c r="R1499" s="110">
        <f t="shared" ca="1" si="318"/>
        <v>3</v>
      </c>
      <c r="S1499">
        <f t="shared" ca="1" si="312"/>
        <v>383</v>
      </c>
    </row>
    <row r="1500" spans="1:19">
      <c r="A1500" s="49">
        <v>1498</v>
      </c>
      <c r="B1500">
        <v>0</v>
      </c>
      <c r="C1500">
        <v>55</v>
      </c>
      <c r="D1500">
        <v>59</v>
      </c>
      <c r="E1500">
        <v>500</v>
      </c>
      <c r="F1500">
        <v>999</v>
      </c>
      <c r="G1500" s="61">
        <f t="shared" ca="1" si="306"/>
        <v>59</v>
      </c>
      <c r="H1500" s="114">
        <f t="shared" ca="1" si="307"/>
        <v>679</v>
      </c>
      <c r="I1500" s="114" t="str">
        <f t="shared" ca="1" si="313"/>
        <v>Singapore</v>
      </c>
      <c r="J1500" s="107">
        <f t="shared" ca="1" si="314"/>
        <v>88.27</v>
      </c>
      <c r="K1500" s="108">
        <f t="shared" ca="1" si="308"/>
        <v>30114.775840631453</v>
      </c>
      <c r="L1500" s="111">
        <f t="shared" ca="1" si="309"/>
        <v>187690.48871373857</v>
      </c>
      <c r="M1500" s="102">
        <f t="shared" ca="1" si="315"/>
        <v>36</v>
      </c>
      <c r="N1500" s="111">
        <f t="shared" ca="1" si="310"/>
        <v>4185.701815336969</v>
      </c>
      <c r="O1500" s="102">
        <f t="shared" ca="1" si="316"/>
        <v>72</v>
      </c>
      <c r="P1500" s="111">
        <f t="shared" ca="1" si="311"/>
        <v>38368.93330725556</v>
      </c>
      <c r="Q1500" s="102">
        <f t="shared" ca="1" si="317"/>
        <v>72</v>
      </c>
      <c r="R1500" s="110">
        <f t="shared" ca="1" si="318"/>
        <v>6</v>
      </c>
      <c r="S1500">
        <f t="shared" ca="1" si="312"/>
        <v>419</v>
      </c>
    </row>
    <row r="1501" spans="1:19">
      <c r="A1501" s="49">
        <v>1499</v>
      </c>
      <c r="B1501">
        <v>0</v>
      </c>
      <c r="C1501">
        <v>55</v>
      </c>
      <c r="D1501">
        <v>59</v>
      </c>
      <c r="E1501">
        <v>500</v>
      </c>
      <c r="F1501">
        <v>999</v>
      </c>
      <c r="G1501" s="61">
        <f t="shared" ca="1" si="306"/>
        <v>55</v>
      </c>
      <c r="H1501" s="114">
        <f t="shared" ca="1" si="307"/>
        <v>647</v>
      </c>
      <c r="I1501" s="114" t="str">
        <f t="shared" ca="1" si="313"/>
        <v>China</v>
      </c>
      <c r="J1501" s="107">
        <f t="shared" ca="1" si="314"/>
        <v>84.11</v>
      </c>
      <c r="K1501" s="108">
        <f t="shared" ca="1" si="308"/>
        <v>26008.205538995851</v>
      </c>
      <c r="L1501" s="111">
        <f t="shared" ca="1" si="309"/>
        <v>176467.52833475819</v>
      </c>
      <c r="M1501" s="102">
        <f t="shared" ca="1" si="315"/>
        <v>48</v>
      </c>
      <c r="N1501" s="111">
        <f t="shared" ca="1" si="310"/>
        <v>2529.8593635862553</v>
      </c>
      <c r="O1501" s="102">
        <f t="shared" ca="1" si="316"/>
        <v>12</v>
      </c>
      <c r="P1501" s="111">
        <f t="shared" ca="1" si="311"/>
        <v>36296.628134772756</v>
      </c>
      <c r="Q1501" s="102">
        <f t="shared" ca="1" si="317"/>
        <v>84</v>
      </c>
      <c r="R1501" s="110">
        <f t="shared" ca="1" si="318"/>
        <v>2</v>
      </c>
      <c r="S1501">
        <f t="shared" ca="1" si="312"/>
        <v>371</v>
      </c>
    </row>
    <row r="1502" spans="1:19">
      <c r="A1502" s="49">
        <v>1500</v>
      </c>
      <c r="B1502">
        <v>0</v>
      </c>
      <c r="C1502">
        <v>55</v>
      </c>
      <c r="D1502">
        <v>59</v>
      </c>
      <c r="E1502">
        <v>500</v>
      </c>
      <c r="F1502">
        <v>999</v>
      </c>
      <c r="G1502" s="61">
        <f t="shared" ca="1" si="306"/>
        <v>56</v>
      </c>
      <c r="H1502" s="114">
        <f t="shared" ca="1" si="307"/>
        <v>963</v>
      </c>
      <c r="I1502" s="114" t="str">
        <f t="shared" ca="1" si="313"/>
        <v>Malaysia</v>
      </c>
      <c r="J1502" s="107">
        <f t="shared" ca="1" si="314"/>
        <v>125.19</v>
      </c>
      <c r="K1502" s="108">
        <f t="shared" ca="1" si="308"/>
        <v>39729.382350750966</v>
      </c>
      <c r="L1502" s="111">
        <f t="shared" ca="1" si="309"/>
        <v>289093.24661888968</v>
      </c>
      <c r="M1502" s="102">
        <f t="shared" ca="1" si="315"/>
        <v>60</v>
      </c>
      <c r="N1502" s="111">
        <f t="shared" ca="1" si="310"/>
        <v>7438.2854990833766</v>
      </c>
      <c r="O1502" s="102">
        <f t="shared" ca="1" si="316"/>
        <v>120</v>
      </c>
      <c r="P1502" s="111">
        <f t="shared" ca="1" si="311"/>
        <v>35390.943436143141</v>
      </c>
      <c r="Q1502" s="102">
        <f t="shared" ca="1" si="317"/>
        <v>12</v>
      </c>
      <c r="R1502" s="110">
        <f t="shared" ca="1" si="318"/>
        <v>4</v>
      </c>
      <c r="S1502">
        <f t="shared" ca="1" si="312"/>
        <v>383</v>
      </c>
    </row>
    <row r="1503" spans="1:19">
      <c r="A1503" s="49">
        <v>1501</v>
      </c>
      <c r="B1503">
        <v>0</v>
      </c>
      <c r="C1503">
        <v>55</v>
      </c>
      <c r="D1503">
        <v>59</v>
      </c>
      <c r="E1503">
        <v>500</v>
      </c>
      <c r="F1503">
        <v>999</v>
      </c>
      <c r="G1503" s="61">
        <f t="shared" ca="1" si="306"/>
        <v>59</v>
      </c>
      <c r="H1503" s="114">
        <f t="shared" ca="1" si="307"/>
        <v>625</v>
      </c>
      <c r="I1503" s="114" t="str">
        <f t="shared" ca="1" si="313"/>
        <v>Malaysia</v>
      </c>
      <c r="J1503" s="107">
        <f t="shared" ca="1" si="314"/>
        <v>81.25</v>
      </c>
      <c r="K1503" s="108">
        <f t="shared" ca="1" si="308"/>
        <v>27719.786303968569</v>
      </c>
      <c r="L1503" s="111">
        <f t="shared" ca="1" si="309"/>
        <v>246187.28559452278</v>
      </c>
      <c r="M1503" s="102">
        <f t="shared" ca="1" si="315"/>
        <v>96</v>
      </c>
      <c r="N1503" s="111">
        <f t="shared" ca="1" si="310"/>
        <v>4133.1163461466194</v>
      </c>
      <c r="O1503" s="102">
        <f t="shared" ca="1" si="316"/>
        <v>84</v>
      </c>
      <c r="P1503" s="111">
        <f t="shared" ca="1" si="311"/>
        <v>32903.361300957178</v>
      </c>
      <c r="Q1503" s="102">
        <f t="shared" ca="1" si="317"/>
        <v>60</v>
      </c>
      <c r="R1503" s="110">
        <f t="shared" ca="1" si="318"/>
        <v>4</v>
      </c>
      <c r="S1503">
        <f t="shared" ca="1" si="312"/>
        <v>419</v>
      </c>
    </row>
    <row r="1504" spans="1:19">
      <c r="A1504" s="49">
        <v>1502</v>
      </c>
      <c r="B1504">
        <v>0</v>
      </c>
      <c r="C1504">
        <v>55</v>
      </c>
      <c r="D1504">
        <v>59</v>
      </c>
      <c r="E1504">
        <v>500</v>
      </c>
      <c r="F1504">
        <v>999</v>
      </c>
      <c r="G1504" s="61">
        <f t="shared" ca="1" si="306"/>
        <v>55</v>
      </c>
      <c r="H1504" s="114">
        <f t="shared" ca="1" si="307"/>
        <v>504</v>
      </c>
      <c r="I1504" s="114" t="str">
        <f t="shared" ca="1" si="313"/>
        <v>Malaysia</v>
      </c>
      <c r="J1504" s="107">
        <f t="shared" ca="1" si="314"/>
        <v>65.52</v>
      </c>
      <c r="K1504" s="108">
        <f t="shared" ca="1" si="308"/>
        <v>20259.86953887776</v>
      </c>
      <c r="L1504" s="111">
        <f t="shared" ca="1" si="309"/>
        <v>212316.29530996087</v>
      </c>
      <c r="M1504" s="102">
        <f t="shared" ca="1" si="315"/>
        <v>120</v>
      </c>
      <c r="N1504" s="111">
        <f t="shared" ca="1" si="310"/>
        <v>3314.9665373059224</v>
      </c>
      <c r="O1504" s="102">
        <f t="shared" ca="1" si="316"/>
        <v>96</v>
      </c>
      <c r="P1504" s="111">
        <f t="shared" ca="1" si="311"/>
        <v>32637.046934111971</v>
      </c>
      <c r="Q1504" s="102">
        <f t="shared" ca="1" si="317"/>
        <v>108</v>
      </c>
      <c r="R1504" s="110">
        <f t="shared" ca="1" si="318"/>
        <v>3</v>
      </c>
      <c r="S1504">
        <f t="shared" ca="1" si="312"/>
        <v>371</v>
      </c>
    </row>
    <row r="1505" spans="1:19">
      <c r="A1505" s="49">
        <v>1503</v>
      </c>
      <c r="B1505">
        <v>0</v>
      </c>
      <c r="C1505">
        <v>55</v>
      </c>
      <c r="D1505">
        <v>59</v>
      </c>
      <c r="E1505">
        <v>500</v>
      </c>
      <c r="F1505">
        <v>999</v>
      </c>
      <c r="G1505" s="61">
        <f t="shared" ca="1" si="306"/>
        <v>57</v>
      </c>
      <c r="H1505" s="114">
        <f t="shared" ca="1" si="307"/>
        <v>936</v>
      </c>
      <c r="I1505" s="114" t="str">
        <f t="shared" ca="1" si="313"/>
        <v>Malaysia</v>
      </c>
      <c r="J1505" s="107">
        <f t="shared" ca="1" si="314"/>
        <v>121.68</v>
      </c>
      <c r="K1505" s="108">
        <f t="shared" ca="1" si="308"/>
        <v>39593.322735756032</v>
      </c>
      <c r="L1505" s="111">
        <f t="shared" ca="1" si="309"/>
        <v>213563.22059248184</v>
      </c>
      <c r="M1505" s="102">
        <f t="shared" ca="1" si="315"/>
        <v>12</v>
      </c>
      <c r="N1505" s="111">
        <f t="shared" ca="1" si="310"/>
        <v>4143.4965016072165</v>
      </c>
      <c r="O1505" s="102">
        <f t="shared" ca="1" si="316"/>
        <v>24</v>
      </c>
      <c r="P1505" s="111">
        <f t="shared" ca="1" si="311"/>
        <v>50883.62239222545</v>
      </c>
      <c r="Q1505" s="102">
        <f t="shared" ca="1" si="317"/>
        <v>72</v>
      </c>
      <c r="R1505" s="110">
        <f t="shared" ca="1" si="318"/>
        <v>1</v>
      </c>
      <c r="S1505">
        <f t="shared" ca="1" si="312"/>
        <v>395</v>
      </c>
    </row>
    <row r="1506" spans="1:19">
      <c r="A1506" s="49">
        <v>1504</v>
      </c>
      <c r="B1506">
        <v>0</v>
      </c>
      <c r="C1506">
        <v>55</v>
      </c>
      <c r="D1506">
        <v>59</v>
      </c>
      <c r="E1506">
        <v>500</v>
      </c>
      <c r="F1506">
        <v>999</v>
      </c>
      <c r="G1506" s="61">
        <f t="shared" ca="1" si="306"/>
        <v>57</v>
      </c>
      <c r="H1506" s="114">
        <f t="shared" ca="1" si="307"/>
        <v>540</v>
      </c>
      <c r="I1506" s="114" t="str">
        <f t="shared" ca="1" si="313"/>
        <v>China</v>
      </c>
      <c r="J1506" s="107">
        <f t="shared" ca="1" si="314"/>
        <v>70.2</v>
      </c>
      <c r="K1506" s="108">
        <f t="shared" ca="1" si="308"/>
        <v>22842.301578320788</v>
      </c>
      <c r="L1506" s="111">
        <f t="shared" ca="1" si="309"/>
        <v>123209.55034181647</v>
      </c>
      <c r="M1506" s="102">
        <f t="shared" ca="1" si="315"/>
        <v>12</v>
      </c>
      <c r="N1506" s="111">
        <f t="shared" ca="1" si="310"/>
        <v>2574.5851134343802</v>
      </c>
      <c r="O1506" s="102">
        <f t="shared" ca="1" si="316"/>
        <v>36</v>
      </c>
      <c r="P1506" s="111">
        <f t="shared" ca="1" si="311"/>
        <v>31529.182565222647</v>
      </c>
      <c r="Q1506" s="102">
        <f t="shared" ca="1" si="317"/>
        <v>84</v>
      </c>
      <c r="R1506" s="110">
        <f t="shared" ca="1" si="318"/>
        <v>1</v>
      </c>
      <c r="S1506">
        <f t="shared" ca="1" si="312"/>
        <v>395</v>
      </c>
    </row>
    <row r="1507" spans="1:19">
      <c r="A1507" s="49">
        <v>1505</v>
      </c>
      <c r="B1507">
        <v>0</v>
      </c>
      <c r="C1507">
        <v>55</v>
      </c>
      <c r="D1507">
        <v>59</v>
      </c>
      <c r="E1507">
        <v>500</v>
      </c>
      <c r="F1507">
        <v>999</v>
      </c>
      <c r="G1507" s="61">
        <f t="shared" ca="1" si="306"/>
        <v>58</v>
      </c>
      <c r="H1507" s="114">
        <f t="shared" ca="1" si="307"/>
        <v>503</v>
      </c>
      <c r="I1507" s="114" t="str">
        <f t="shared" ca="1" si="313"/>
        <v>Singapore</v>
      </c>
      <c r="J1507" s="107">
        <f t="shared" ca="1" si="314"/>
        <v>65.39</v>
      </c>
      <c r="K1507" s="108">
        <f t="shared" ca="1" si="308"/>
        <v>21796.218545058015</v>
      </c>
      <c r="L1507" s="111">
        <f t="shared" ca="1" si="309"/>
        <v>117467.25802468021</v>
      </c>
      <c r="M1507" s="102">
        <f t="shared" ca="1" si="315"/>
        <v>12</v>
      </c>
      <c r="N1507" s="111">
        <f t="shared" ca="1" si="310"/>
        <v>2277.2436363757542</v>
      </c>
      <c r="O1507" s="102">
        <f t="shared" ca="1" si="316"/>
        <v>24</v>
      </c>
      <c r="P1507" s="111">
        <f t="shared" ca="1" si="311"/>
        <v>29933.579898363285</v>
      </c>
      <c r="Q1507" s="102">
        <f t="shared" ca="1" si="317"/>
        <v>84</v>
      </c>
      <c r="R1507" s="110">
        <f t="shared" ca="1" si="318"/>
        <v>4</v>
      </c>
      <c r="S1507">
        <f t="shared" ca="1" si="312"/>
        <v>407</v>
      </c>
    </row>
    <row r="1508" spans="1:19">
      <c r="A1508" s="49">
        <v>1506</v>
      </c>
      <c r="B1508">
        <v>0</v>
      </c>
      <c r="C1508">
        <v>55</v>
      </c>
      <c r="D1508">
        <v>59</v>
      </c>
      <c r="E1508">
        <v>500</v>
      </c>
      <c r="F1508">
        <v>999</v>
      </c>
      <c r="G1508" s="61">
        <f t="shared" ca="1" si="306"/>
        <v>57</v>
      </c>
      <c r="H1508" s="114">
        <f t="shared" ca="1" si="307"/>
        <v>741</v>
      </c>
      <c r="I1508" s="114" t="str">
        <f t="shared" ca="1" si="313"/>
        <v>Singapore</v>
      </c>
      <c r="J1508" s="107">
        <f t="shared" ca="1" si="314"/>
        <v>96.33</v>
      </c>
      <c r="K1508" s="108">
        <f t="shared" ca="1" si="308"/>
        <v>31344.713832473521</v>
      </c>
      <c r="L1508" s="111">
        <f t="shared" ca="1" si="309"/>
        <v>182237.1146540211</v>
      </c>
      <c r="M1508" s="102">
        <f t="shared" ca="1" si="315"/>
        <v>24</v>
      </c>
      <c r="N1508" s="111">
        <f t="shared" ca="1" si="310"/>
        <v>4719.8230870363586</v>
      </c>
      <c r="O1508" s="102">
        <f t="shared" ca="1" si="316"/>
        <v>84</v>
      </c>
      <c r="P1508" s="111">
        <f t="shared" ca="1" si="311"/>
        <v>49818.723245775342</v>
      </c>
      <c r="Q1508" s="102">
        <f t="shared" ca="1" si="317"/>
        <v>108</v>
      </c>
      <c r="R1508" s="110">
        <f t="shared" ca="1" si="318"/>
        <v>4</v>
      </c>
      <c r="S1508">
        <f t="shared" ca="1" si="312"/>
        <v>395</v>
      </c>
    </row>
    <row r="1509" spans="1:19">
      <c r="A1509" s="49">
        <v>1507</v>
      </c>
      <c r="B1509">
        <v>0</v>
      </c>
      <c r="C1509">
        <v>55</v>
      </c>
      <c r="D1509">
        <v>59</v>
      </c>
      <c r="E1509">
        <v>500</v>
      </c>
      <c r="F1509">
        <v>999</v>
      </c>
      <c r="G1509" s="61">
        <f t="shared" ca="1" si="306"/>
        <v>55</v>
      </c>
      <c r="H1509" s="114">
        <f t="shared" ca="1" si="307"/>
        <v>976</v>
      </c>
      <c r="I1509" s="114" t="str">
        <f t="shared" ca="1" si="313"/>
        <v>Singapore</v>
      </c>
      <c r="J1509" s="107">
        <f t="shared" ca="1" si="314"/>
        <v>126.88000000000001</v>
      </c>
      <c r="K1509" s="108">
        <f t="shared" ca="1" si="308"/>
        <v>39233.398154652168</v>
      </c>
      <c r="L1509" s="111">
        <f t="shared" ca="1" si="309"/>
        <v>411152.19091770204</v>
      </c>
      <c r="M1509" s="102">
        <f t="shared" ca="1" si="315"/>
        <v>120</v>
      </c>
      <c r="N1509" s="111">
        <f t="shared" ca="1" si="310"/>
        <v>3816.2948050389264</v>
      </c>
      <c r="O1509" s="102">
        <f t="shared" ca="1" si="316"/>
        <v>12</v>
      </c>
      <c r="P1509" s="111">
        <f t="shared" ca="1" si="311"/>
        <v>47306.517929219779</v>
      </c>
      <c r="Q1509" s="102">
        <f t="shared" ca="1" si="317"/>
        <v>60</v>
      </c>
      <c r="R1509" s="110">
        <f t="shared" ca="1" si="318"/>
        <v>5</v>
      </c>
      <c r="S1509">
        <f t="shared" ca="1" si="312"/>
        <v>371</v>
      </c>
    </row>
    <row r="1510" spans="1:19">
      <c r="A1510" s="49">
        <v>1508</v>
      </c>
      <c r="B1510">
        <v>0</v>
      </c>
      <c r="C1510">
        <v>55</v>
      </c>
      <c r="D1510">
        <v>59</v>
      </c>
      <c r="E1510">
        <v>500</v>
      </c>
      <c r="F1510">
        <v>999</v>
      </c>
      <c r="G1510" s="61">
        <f t="shared" ca="1" si="306"/>
        <v>59</v>
      </c>
      <c r="H1510" s="114">
        <f t="shared" ca="1" si="307"/>
        <v>638</v>
      </c>
      <c r="I1510" s="114" t="str">
        <f t="shared" ca="1" si="313"/>
        <v>Singapore</v>
      </c>
      <c r="J1510" s="107">
        <f t="shared" ca="1" si="314"/>
        <v>82.94</v>
      </c>
      <c r="K1510" s="108">
        <f t="shared" ca="1" si="308"/>
        <v>28296.357859091113</v>
      </c>
      <c r="L1510" s="111">
        <f t="shared" ca="1" si="309"/>
        <v>234393.62034147049</v>
      </c>
      <c r="M1510" s="102">
        <f t="shared" ca="1" si="315"/>
        <v>84</v>
      </c>
      <c r="N1510" s="111">
        <f t="shared" ca="1" si="310"/>
        <v>3174.4294144161613</v>
      </c>
      <c r="O1510" s="102">
        <f t="shared" ca="1" si="316"/>
        <v>36</v>
      </c>
      <c r="P1510" s="111">
        <f t="shared" ca="1" si="311"/>
        <v>47592.588216737218</v>
      </c>
      <c r="Q1510" s="102">
        <f t="shared" ca="1" si="317"/>
        <v>120</v>
      </c>
      <c r="R1510" s="110">
        <f t="shared" ca="1" si="318"/>
        <v>4</v>
      </c>
      <c r="S1510">
        <f t="shared" ca="1" si="312"/>
        <v>419</v>
      </c>
    </row>
    <row r="1511" spans="1:19">
      <c r="A1511" s="49">
        <v>1509</v>
      </c>
      <c r="B1511">
        <v>0</v>
      </c>
      <c r="C1511">
        <v>55</v>
      </c>
      <c r="D1511">
        <v>59</v>
      </c>
      <c r="E1511">
        <v>500</v>
      </c>
      <c r="F1511">
        <v>999</v>
      </c>
      <c r="G1511" s="61">
        <f t="shared" ca="1" si="306"/>
        <v>58</v>
      </c>
      <c r="H1511" s="114">
        <f t="shared" ca="1" si="307"/>
        <v>823</v>
      </c>
      <c r="I1511" s="114" t="str">
        <f t="shared" ca="1" si="313"/>
        <v>Malaysia</v>
      </c>
      <c r="J1511" s="107">
        <f t="shared" ca="1" si="314"/>
        <v>106.99000000000001</v>
      </c>
      <c r="K1511" s="108">
        <f t="shared" ca="1" si="308"/>
        <v>35662.600124418983</v>
      </c>
      <c r="L1511" s="111">
        <f t="shared" ca="1" si="309"/>
        <v>239578.39323255248</v>
      </c>
      <c r="M1511" s="102">
        <f t="shared" ca="1" si="315"/>
        <v>48</v>
      </c>
      <c r="N1511" s="111">
        <f t="shared" ca="1" si="310"/>
        <v>3725.987102857348</v>
      </c>
      <c r="O1511" s="102">
        <f t="shared" ca="1" si="316"/>
        <v>24</v>
      </c>
      <c r="P1511" s="111">
        <f t="shared" ca="1" si="311"/>
        <v>45628.805340204693</v>
      </c>
      <c r="Q1511" s="102">
        <f t="shared" ca="1" si="317"/>
        <v>72</v>
      </c>
      <c r="R1511" s="110">
        <f t="shared" ca="1" si="318"/>
        <v>3</v>
      </c>
      <c r="S1511">
        <f t="shared" ca="1" si="312"/>
        <v>407</v>
      </c>
    </row>
    <row r="1512" spans="1:19">
      <c r="A1512" s="49">
        <v>1510</v>
      </c>
      <c r="B1512">
        <v>1</v>
      </c>
      <c r="C1512">
        <v>55</v>
      </c>
      <c r="D1512">
        <v>59</v>
      </c>
      <c r="E1512">
        <v>1000</v>
      </c>
      <c r="F1512">
        <v>1499</v>
      </c>
      <c r="G1512" s="61">
        <f t="shared" ca="1" si="306"/>
        <v>57</v>
      </c>
      <c r="H1512" s="114">
        <f t="shared" ca="1" si="307"/>
        <v>1157</v>
      </c>
      <c r="I1512" s="114" t="str">
        <f t="shared" ca="1" si="313"/>
        <v>China</v>
      </c>
      <c r="J1512" s="107">
        <f t="shared" ca="1" si="314"/>
        <v>150.41</v>
      </c>
      <c r="K1512" s="108">
        <f t="shared" ca="1" si="308"/>
        <v>48941.746159476206</v>
      </c>
      <c r="L1512" s="111">
        <f t="shared" ca="1" si="309"/>
        <v>329814.85871720413</v>
      </c>
      <c r="M1512" s="102">
        <f t="shared" ca="1" si="315"/>
        <v>48</v>
      </c>
      <c r="N1512" s="111">
        <f t="shared" ca="1" si="310"/>
        <v>9098.2921756995493</v>
      </c>
      <c r="O1512" s="102">
        <f t="shared" ca="1" si="316"/>
        <v>120</v>
      </c>
      <c r="P1512" s="111">
        <f t="shared" ca="1" si="311"/>
        <v>62897.811012612015</v>
      </c>
      <c r="Q1512" s="102">
        <f t="shared" ca="1" si="317"/>
        <v>72</v>
      </c>
      <c r="R1512" s="110">
        <f t="shared" ca="1" si="318"/>
        <v>1</v>
      </c>
      <c r="S1512">
        <f t="shared" ca="1" si="312"/>
        <v>395</v>
      </c>
    </row>
    <row r="1513" spans="1:19">
      <c r="A1513" s="49">
        <v>1511</v>
      </c>
      <c r="B1513">
        <v>1</v>
      </c>
      <c r="C1513">
        <v>55</v>
      </c>
      <c r="D1513">
        <v>59</v>
      </c>
      <c r="E1513">
        <v>1000</v>
      </c>
      <c r="F1513">
        <v>1499</v>
      </c>
      <c r="G1513" s="61">
        <f t="shared" ca="1" si="306"/>
        <v>56</v>
      </c>
      <c r="H1513" s="114">
        <f t="shared" ca="1" si="307"/>
        <v>1179</v>
      </c>
      <c r="I1513" s="114" t="str">
        <f t="shared" ca="1" si="313"/>
        <v>China</v>
      </c>
      <c r="J1513" s="107">
        <f t="shared" ca="1" si="314"/>
        <v>153.27000000000001</v>
      </c>
      <c r="K1513" s="108">
        <f t="shared" ca="1" si="308"/>
        <v>48640.645681760529</v>
      </c>
      <c r="L1513" s="111">
        <f t="shared" ca="1" si="309"/>
        <v>439368.75262791704</v>
      </c>
      <c r="M1513" s="102">
        <f t="shared" ca="1" si="315"/>
        <v>96</v>
      </c>
      <c r="N1513" s="111">
        <f t="shared" ca="1" si="310"/>
        <v>8488.9981723248893</v>
      </c>
      <c r="O1513" s="102">
        <f t="shared" ca="1" si="316"/>
        <v>108</v>
      </c>
      <c r="P1513" s="111">
        <f t="shared" ca="1" si="311"/>
        <v>50383.337618491896</v>
      </c>
      <c r="Q1513" s="102">
        <f t="shared" ca="1" si="317"/>
        <v>36</v>
      </c>
      <c r="R1513" s="110">
        <f t="shared" ca="1" si="318"/>
        <v>2</v>
      </c>
      <c r="S1513">
        <f t="shared" ca="1" si="312"/>
        <v>383</v>
      </c>
    </row>
    <row r="1514" spans="1:19">
      <c r="A1514" s="49">
        <v>1512</v>
      </c>
      <c r="B1514">
        <v>1</v>
      </c>
      <c r="C1514">
        <v>55</v>
      </c>
      <c r="D1514">
        <v>59</v>
      </c>
      <c r="E1514">
        <v>1000</v>
      </c>
      <c r="F1514">
        <v>1499</v>
      </c>
      <c r="G1514" s="61">
        <f t="shared" ca="1" si="306"/>
        <v>59</v>
      </c>
      <c r="H1514" s="114">
        <f t="shared" ca="1" si="307"/>
        <v>1423</v>
      </c>
      <c r="I1514" s="114" t="str">
        <f t="shared" ca="1" si="313"/>
        <v>Malaysia</v>
      </c>
      <c r="J1514" s="107">
        <f t="shared" ca="1" si="314"/>
        <v>184.99</v>
      </c>
      <c r="K1514" s="108">
        <f t="shared" ca="1" si="308"/>
        <v>63112.409456875634</v>
      </c>
      <c r="L1514" s="111">
        <f t="shared" ca="1" si="309"/>
        <v>643338.58679982019</v>
      </c>
      <c r="M1514" s="102">
        <f t="shared" ca="1" si="315"/>
        <v>120</v>
      </c>
      <c r="N1514" s="111">
        <f t="shared" ca="1" si="310"/>
        <v>8172.4770556384692</v>
      </c>
      <c r="O1514" s="102">
        <f t="shared" ca="1" si="316"/>
        <v>60</v>
      </c>
      <c r="P1514" s="111">
        <f t="shared" ca="1" si="311"/>
        <v>92485.669953865567</v>
      </c>
      <c r="Q1514" s="102">
        <f t="shared" ca="1" si="317"/>
        <v>96</v>
      </c>
      <c r="R1514" s="110">
        <f t="shared" ca="1" si="318"/>
        <v>7</v>
      </c>
      <c r="S1514">
        <f t="shared" ca="1" si="312"/>
        <v>419</v>
      </c>
    </row>
    <row r="1515" spans="1:19">
      <c r="A1515" s="49">
        <v>1513</v>
      </c>
      <c r="B1515">
        <v>1</v>
      </c>
      <c r="C1515">
        <v>55</v>
      </c>
      <c r="D1515">
        <v>59</v>
      </c>
      <c r="E1515">
        <v>1000</v>
      </c>
      <c r="F1515">
        <v>1499</v>
      </c>
      <c r="G1515" s="61">
        <f t="shared" ca="1" si="306"/>
        <v>56</v>
      </c>
      <c r="H1515" s="114">
        <f t="shared" ca="1" si="307"/>
        <v>1377</v>
      </c>
      <c r="I1515" s="114" t="str">
        <f t="shared" ca="1" si="313"/>
        <v>Malaysia</v>
      </c>
      <c r="J1515" s="107">
        <f t="shared" ca="1" si="314"/>
        <v>179.01000000000002</v>
      </c>
      <c r="K1515" s="108">
        <f t="shared" ca="1" si="308"/>
        <v>56809.30373518596</v>
      </c>
      <c r="L1515" s="111">
        <f t="shared" ca="1" si="309"/>
        <v>356634.31208092807</v>
      </c>
      <c r="M1515" s="102">
        <f t="shared" ca="1" si="315"/>
        <v>36</v>
      </c>
      <c r="N1515" s="111">
        <f t="shared" ca="1" si="310"/>
        <v>6419.4176174567046</v>
      </c>
      <c r="O1515" s="102">
        <f t="shared" ca="1" si="316"/>
        <v>36</v>
      </c>
      <c r="P1515" s="111">
        <f t="shared" ca="1" si="311"/>
        <v>58844.661493353131</v>
      </c>
      <c r="Q1515" s="102">
        <f t="shared" ca="1" si="317"/>
        <v>36</v>
      </c>
      <c r="R1515" s="110">
        <f t="shared" ca="1" si="318"/>
        <v>7</v>
      </c>
      <c r="S1515">
        <f t="shared" ca="1" si="312"/>
        <v>383</v>
      </c>
    </row>
    <row r="1516" spans="1:19">
      <c r="A1516" s="49">
        <v>1514</v>
      </c>
      <c r="B1516">
        <v>1</v>
      </c>
      <c r="C1516">
        <v>55</v>
      </c>
      <c r="D1516">
        <v>59</v>
      </c>
      <c r="E1516">
        <v>1000</v>
      </c>
      <c r="F1516">
        <v>1499</v>
      </c>
      <c r="G1516" s="61">
        <f t="shared" ca="1" si="306"/>
        <v>58</v>
      </c>
      <c r="H1516" s="114">
        <f t="shared" ca="1" si="307"/>
        <v>1470</v>
      </c>
      <c r="I1516" s="114" t="str">
        <f t="shared" ca="1" si="313"/>
        <v>Malaysia</v>
      </c>
      <c r="J1516" s="107">
        <f t="shared" ca="1" si="314"/>
        <v>191.1</v>
      </c>
      <c r="K1516" s="108">
        <f t="shared" ca="1" si="308"/>
        <v>63698.690380189415</v>
      </c>
      <c r="L1516" s="111">
        <f t="shared" ca="1" si="309"/>
        <v>653463.55465203349</v>
      </c>
      <c r="M1516" s="102">
        <f t="shared" ca="1" si="315"/>
        <v>120</v>
      </c>
      <c r="N1516" s="111">
        <f t="shared" ca="1" si="310"/>
        <v>10237.579736397363</v>
      </c>
      <c r="O1516" s="102">
        <f t="shared" ca="1" si="316"/>
        <v>96</v>
      </c>
      <c r="P1516" s="111">
        <f t="shared" ca="1" si="311"/>
        <v>70607.216620359162</v>
      </c>
      <c r="Q1516" s="102">
        <f t="shared" ca="1" si="317"/>
        <v>48</v>
      </c>
      <c r="R1516" s="110">
        <f t="shared" ca="1" si="318"/>
        <v>2</v>
      </c>
      <c r="S1516">
        <f t="shared" ca="1" si="312"/>
        <v>407</v>
      </c>
    </row>
    <row r="1517" spans="1:19">
      <c r="A1517" s="49">
        <v>1515</v>
      </c>
      <c r="B1517">
        <v>1</v>
      </c>
      <c r="C1517">
        <v>55</v>
      </c>
      <c r="D1517">
        <v>59</v>
      </c>
      <c r="E1517">
        <v>1000</v>
      </c>
      <c r="F1517">
        <v>1499</v>
      </c>
      <c r="G1517" s="61">
        <f t="shared" ca="1" si="306"/>
        <v>58</v>
      </c>
      <c r="H1517" s="114">
        <f t="shared" ca="1" si="307"/>
        <v>1481</v>
      </c>
      <c r="I1517" s="114" t="str">
        <f t="shared" ca="1" si="313"/>
        <v>Singapore</v>
      </c>
      <c r="J1517" s="107">
        <f t="shared" ca="1" si="314"/>
        <v>192.53</v>
      </c>
      <c r="K1517" s="108">
        <f t="shared" ca="1" si="308"/>
        <v>64175.347246979953</v>
      </c>
      <c r="L1517" s="111">
        <f t="shared" ca="1" si="309"/>
        <v>400883.19420562033</v>
      </c>
      <c r="M1517" s="102">
        <f t="shared" ca="1" si="315"/>
        <v>36</v>
      </c>
      <c r="N1517" s="111">
        <f t="shared" ca="1" si="310"/>
        <v>7215.8974957011651</v>
      </c>
      <c r="O1517" s="102">
        <f t="shared" ca="1" si="316"/>
        <v>36</v>
      </c>
      <c r="P1517" s="111">
        <f t="shared" ca="1" si="311"/>
        <v>88134.456917447373</v>
      </c>
      <c r="Q1517" s="102">
        <f t="shared" ca="1" si="317"/>
        <v>84</v>
      </c>
      <c r="R1517" s="110">
        <f t="shared" ca="1" si="318"/>
        <v>2</v>
      </c>
      <c r="S1517">
        <f t="shared" ca="1" si="312"/>
        <v>407</v>
      </c>
    </row>
    <row r="1518" spans="1:19">
      <c r="A1518" s="49">
        <v>1516</v>
      </c>
      <c r="B1518">
        <v>1</v>
      </c>
      <c r="C1518">
        <v>55</v>
      </c>
      <c r="D1518">
        <v>59</v>
      </c>
      <c r="E1518">
        <v>1000</v>
      </c>
      <c r="F1518">
        <v>1499</v>
      </c>
      <c r="G1518" s="61">
        <f t="shared" ca="1" si="306"/>
        <v>56</v>
      </c>
      <c r="H1518" s="114">
        <f t="shared" ca="1" si="307"/>
        <v>1215</v>
      </c>
      <c r="I1518" s="114" t="str">
        <f t="shared" ca="1" si="313"/>
        <v>China</v>
      </c>
      <c r="J1518" s="107">
        <f t="shared" ca="1" si="314"/>
        <v>157.95000000000002</v>
      </c>
      <c r="K1518" s="108">
        <f t="shared" ca="1" si="308"/>
        <v>50125.856236928797</v>
      </c>
      <c r="L1518" s="111">
        <f t="shared" ca="1" si="309"/>
        <v>314677.33418905421</v>
      </c>
      <c r="M1518" s="102">
        <f t="shared" ca="1" si="315"/>
        <v>36</v>
      </c>
      <c r="N1518" s="111">
        <f t="shared" ca="1" si="310"/>
        <v>4871.1408977529218</v>
      </c>
      <c r="O1518" s="102">
        <f t="shared" ca="1" si="316"/>
        <v>12</v>
      </c>
      <c r="P1518" s="111">
        <f t="shared" ca="1" si="311"/>
        <v>44652.124896068446</v>
      </c>
      <c r="Q1518" s="102">
        <f t="shared" ca="1" si="317"/>
        <v>12</v>
      </c>
      <c r="R1518" s="110">
        <f t="shared" ca="1" si="318"/>
        <v>5</v>
      </c>
      <c r="S1518">
        <f t="shared" ca="1" si="312"/>
        <v>383</v>
      </c>
    </row>
    <row r="1519" spans="1:19">
      <c r="A1519" s="49">
        <v>1517</v>
      </c>
      <c r="B1519">
        <v>1</v>
      </c>
      <c r="C1519">
        <v>55</v>
      </c>
      <c r="D1519">
        <v>59</v>
      </c>
      <c r="E1519">
        <v>1000</v>
      </c>
      <c r="F1519">
        <v>1499</v>
      </c>
      <c r="G1519" s="61">
        <f t="shared" ca="1" si="306"/>
        <v>58</v>
      </c>
      <c r="H1519" s="114">
        <f t="shared" ca="1" si="307"/>
        <v>1105</v>
      </c>
      <c r="I1519" s="114" t="str">
        <f t="shared" ca="1" si="313"/>
        <v>Malaysia</v>
      </c>
      <c r="J1519" s="107">
        <f t="shared" ca="1" si="314"/>
        <v>143.65</v>
      </c>
      <c r="K1519" s="108">
        <f t="shared" ca="1" si="308"/>
        <v>47882.348891230824</v>
      </c>
      <c r="L1519" s="111">
        <f t="shared" ca="1" si="309"/>
        <v>371293.71406109334</v>
      </c>
      <c r="M1519" s="102">
        <f t="shared" ca="1" si="315"/>
        <v>72</v>
      </c>
      <c r="N1519" s="111">
        <f t="shared" ca="1" si="310"/>
        <v>6683.2868530996802</v>
      </c>
      <c r="O1519" s="102">
        <f t="shared" ca="1" si="316"/>
        <v>72</v>
      </c>
      <c r="P1519" s="111">
        <f t="shared" ca="1" si="311"/>
        <v>70542.960145073681</v>
      </c>
      <c r="Q1519" s="102">
        <f t="shared" ca="1" si="317"/>
        <v>96</v>
      </c>
      <c r="R1519" s="110">
        <f t="shared" ca="1" si="318"/>
        <v>6</v>
      </c>
      <c r="S1519">
        <f t="shared" ca="1" si="312"/>
        <v>407</v>
      </c>
    </row>
    <row r="1520" spans="1:19">
      <c r="A1520" s="49">
        <v>1518</v>
      </c>
      <c r="B1520">
        <v>1</v>
      </c>
      <c r="C1520">
        <v>55</v>
      </c>
      <c r="D1520">
        <v>59</v>
      </c>
      <c r="E1520">
        <v>1000</v>
      </c>
      <c r="F1520">
        <v>1499</v>
      </c>
      <c r="G1520" s="61">
        <f t="shared" ca="1" si="306"/>
        <v>56</v>
      </c>
      <c r="H1520" s="114">
        <f t="shared" ca="1" si="307"/>
        <v>1383</v>
      </c>
      <c r="I1520" s="114" t="str">
        <f t="shared" ca="1" si="313"/>
        <v>Malaysia</v>
      </c>
      <c r="J1520" s="107">
        <f t="shared" ca="1" si="314"/>
        <v>179.79</v>
      </c>
      <c r="K1520" s="108">
        <f t="shared" ca="1" si="308"/>
        <v>57056.838827714004</v>
      </c>
      <c r="L1520" s="111">
        <f t="shared" ca="1" si="309"/>
        <v>593466.53081990953</v>
      </c>
      <c r="M1520" s="102">
        <f t="shared" ca="1" si="315"/>
        <v>120</v>
      </c>
      <c r="N1520" s="111">
        <f t="shared" ca="1" si="310"/>
        <v>6943.9792580169687</v>
      </c>
      <c r="O1520" s="102">
        <f t="shared" ca="1" si="316"/>
        <v>48</v>
      </c>
      <c r="P1520" s="111">
        <f t="shared" ca="1" si="311"/>
        <v>97921.977585285058</v>
      </c>
      <c r="Q1520" s="102">
        <f t="shared" ca="1" si="317"/>
        <v>120</v>
      </c>
      <c r="R1520" s="110">
        <f t="shared" ca="1" si="318"/>
        <v>3</v>
      </c>
      <c r="S1520">
        <f t="shared" ca="1" si="312"/>
        <v>383</v>
      </c>
    </row>
    <row r="1521" spans="1:19">
      <c r="A1521" s="49">
        <v>1519</v>
      </c>
      <c r="B1521">
        <v>1</v>
      </c>
      <c r="C1521">
        <v>55</v>
      </c>
      <c r="D1521">
        <v>59</v>
      </c>
      <c r="E1521">
        <v>1000</v>
      </c>
      <c r="F1521">
        <v>1499</v>
      </c>
      <c r="G1521" s="61">
        <f t="shared" ca="1" si="306"/>
        <v>55</v>
      </c>
      <c r="H1521" s="114">
        <f t="shared" ca="1" si="307"/>
        <v>1321</v>
      </c>
      <c r="I1521" s="114" t="str">
        <f t="shared" ca="1" si="313"/>
        <v>China</v>
      </c>
      <c r="J1521" s="107">
        <f t="shared" ca="1" si="314"/>
        <v>171.73000000000002</v>
      </c>
      <c r="K1521" s="108">
        <f t="shared" ca="1" si="308"/>
        <v>53101.76123186016</v>
      </c>
      <c r="L1521" s="111">
        <f t="shared" ca="1" si="309"/>
        <v>449139.11073050258</v>
      </c>
      <c r="M1521" s="102">
        <f t="shared" ca="1" si="315"/>
        <v>84</v>
      </c>
      <c r="N1521" s="111">
        <f t="shared" ca="1" si="310"/>
        <v>9331.9348484766051</v>
      </c>
      <c r="O1521" s="102">
        <f t="shared" ca="1" si="316"/>
        <v>108</v>
      </c>
      <c r="P1521" s="111">
        <f t="shared" ca="1" si="311"/>
        <v>55153.704056545146</v>
      </c>
      <c r="Q1521" s="102">
        <f t="shared" ca="1" si="317"/>
        <v>36</v>
      </c>
      <c r="R1521" s="110">
        <f t="shared" ca="1" si="318"/>
        <v>7</v>
      </c>
      <c r="S1521">
        <f t="shared" ca="1" si="312"/>
        <v>371</v>
      </c>
    </row>
    <row r="1522" spans="1:19">
      <c r="A1522" s="49">
        <v>1520</v>
      </c>
      <c r="B1522">
        <v>1</v>
      </c>
      <c r="C1522">
        <v>55</v>
      </c>
      <c r="D1522">
        <v>59</v>
      </c>
      <c r="E1522">
        <v>1000</v>
      </c>
      <c r="F1522">
        <v>1499</v>
      </c>
      <c r="G1522" s="61">
        <f t="shared" ca="1" si="306"/>
        <v>59</v>
      </c>
      <c r="H1522" s="114">
        <f t="shared" ca="1" si="307"/>
        <v>1317</v>
      </c>
      <c r="I1522" s="114" t="str">
        <f t="shared" ca="1" si="313"/>
        <v>Singapore</v>
      </c>
      <c r="J1522" s="107">
        <f t="shared" ca="1" si="314"/>
        <v>171.21</v>
      </c>
      <c r="K1522" s="108">
        <f t="shared" ca="1" si="308"/>
        <v>58411.133699722574</v>
      </c>
      <c r="L1522" s="111">
        <f t="shared" ca="1" si="309"/>
        <v>391245.06724143052</v>
      </c>
      <c r="M1522" s="102">
        <f t="shared" ca="1" si="315"/>
        <v>48</v>
      </c>
      <c r="N1522" s="111">
        <f t="shared" ca="1" si="310"/>
        <v>10717.487377847181</v>
      </c>
      <c r="O1522" s="102">
        <f t="shared" ca="1" si="316"/>
        <v>120</v>
      </c>
      <c r="P1522" s="111">
        <f t="shared" ca="1" si="311"/>
        <v>91725.139149326104</v>
      </c>
      <c r="Q1522" s="102">
        <f t="shared" ca="1" si="317"/>
        <v>108</v>
      </c>
      <c r="R1522" s="110">
        <f t="shared" ca="1" si="318"/>
        <v>3</v>
      </c>
      <c r="S1522">
        <f t="shared" ca="1" si="312"/>
        <v>419</v>
      </c>
    </row>
    <row r="1523" spans="1:19">
      <c r="A1523" s="49">
        <v>1521</v>
      </c>
      <c r="B1523">
        <v>1</v>
      </c>
      <c r="C1523">
        <v>55</v>
      </c>
      <c r="D1523">
        <v>59</v>
      </c>
      <c r="E1523">
        <v>1000</v>
      </c>
      <c r="F1523">
        <v>1499</v>
      </c>
      <c r="G1523" s="61">
        <f t="shared" ca="1" si="306"/>
        <v>57</v>
      </c>
      <c r="H1523" s="114">
        <f t="shared" ca="1" si="307"/>
        <v>1194</v>
      </c>
      <c r="I1523" s="114" t="str">
        <f t="shared" ca="1" si="313"/>
        <v>Singapore</v>
      </c>
      <c r="J1523" s="107">
        <f t="shared" ca="1" si="314"/>
        <v>155.22</v>
      </c>
      <c r="K1523" s="108">
        <f t="shared" ca="1" si="308"/>
        <v>50506.866823175966</v>
      </c>
      <c r="L1523" s="111">
        <f t="shared" ca="1" si="309"/>
        <v>366039.69116069446</v>
      </c>
      <c r="M1523" s="102">
        <f t="shared" ca="1" si="315"/>
        <v>60</v>
      </c>
      <c r="N1523" s="111">
        <f t="shared" ca="1" si="310"/>
        <v>9389.2487967029065</v>
      </c>
      <c r="O1523" s="102">
        <f t="shared" ca="1" si="316"/>
        <v>120</v>
      </c>
      <c r="P1523" s="111">
        <f t="shared" ca="1" si="311"/>
        <v>44950.950949706028</v>
      </c>
      <c r="Q1523" s="102">
        <f t="shared" ca="1" si="317"/>
        <v>12</v>
      </c>
      <c r="R1523" s="110">
        <f t="shared" ca="1" si="318"/>
        <v>1</v>
      </c>
      <c r="S1523">
        <f t="shared" ca="1" si="312"/>
        <v>395</v>
      </c>
    </row>
    <row r="1524" spans="1:19">
      <c r="A1524" s="49">
        <v>1522</v>
      </c>
      <c r="B1524">
        <v>1</v>
      </c>
      <c r="C1524">
        <v>55</v>
      </c>
      <c r="D1524">
        <v>59</v>
      </c>
      <c r="E1524">
        <v>1000</v>
      </c>
      <c r="F1524">
        <v>1499</v>
      </c>
      <c r="G1524" s="61">
        <f t="shared" ca="1" si="306"/>
        <v>57</v>
      </c>
      <c r="H1524" s="114">
        <f t="shared" ca="1" si="307"/>
        <v>1465</v>
      </c>
      <c r="I1524" s="114" t="str">
        <f t="shared" ca="1" si="313"/>
        <v>Malaysia</v>
      </c>
      <c r="J1524" s="107">
        <f t="shared" ca="1" si="314"/>
        <v>190.45000000000002</v>
      </c>
      <c r="K1524" s="108">
        <f t="shared" ca="1" si="308"/>
        <v>61970.318170814746</v>
      </c>
      <c r="L1524" s="111">
        <f t="shared" ca="1" si="309"/>
        <v>417613.45550622663</v>
      </c>
      <c r="M1524" s="102">
        <f t="shared" ca="1" si="315"/>
        <v>48</v>
      </c>
      <c r="N1524" s="111">
        <f t="shared" ca="1" si="310"/>
        <v>8084.1429278957412</v>
      </c>
      <c r="O1524" s="102">
        <f t="shared" ca="1" si="316"/>
        <v>60</v>
      </c>
      <c r="P1524" s="111">
        <f t="shared" ca="1" si="311"/>
        <v>91814.162231259848</v>
      </c>
      <c r="Q1524" s="102">
        <f t="shared" ca="1" si="317"/>
        <v>96</v>
      </c>
      <c r="R1524" s="110">
        <f t="shared" ca="1" si="318"/>
        <v>2</v>
      </c>
      <c r="S1524">
        <f t="shared" ca="1" si="312"/>
        <v>395</v>
      </c>
    </row>
    <row r="1525" spans="1:19">
      <c r="A1525" s="49">
        <v>1523</v>
      </c>
      <c r="B1525">
        <v>1</v>
      </c>
      <c r="C1525">
        <v>55</v>
      </c>
      <c r="D1525">
        <v>59</v>
      </c>
      <c r="E1525">
        <v>1000</v>
      </c>
      <c r="F1525">
        <v>1499</v>
      </c>
      <c r="G1525" s="61">
        <f t="shared" ca="1" si="306"/>
        <v>57</v>
      </c>
      <c r="H1525" s="114">
        <f t="shared" ca="1" si="307"/>
        <v>1236</v>
      </c>
      <c r="I1525" s="114" t="str">
        <f t="shared" ca="1" si="313"/>
        <v>China</v>
      </c>
      <c r="J1525" s="107">
        <f t="shared" ca="1" si="314"/>
        <v>160.68</v>
      </c>
      <c r="K1525" s="108">
        <f t="shared" ca="1" si="308"/>
        <v>52283.490279267578</v>
      </c>
      <c r="L1525" s="111">
        <f t="shared" ca="1" si="309"/>
        <v>469468.62971491215</v>
      </c>
      <c r="M1525" s="102">
        <f t="shared" ca="1" si="315"/>
        <v>96</v>
      </c>
      <c r="N1525" s="111">
        <f t="shared" ca="1" si="310"/>
        <v>9065.2840532614373</v>
      </c>
      <c r="O1525" s="102">
        <f t="shared" ca="1" si="316"/>
        <v>108</v>
      </c>
      <c r="P1525" s="111">
        <f t="shared" ca="1" si="311"/>
        <v>67192.475723066949</v>
      </c>
      <c r="Q1525" s="102">
        <f t="shared" ca="1" si="317"/>
        <v>72</v>
      </c>
      <c r="R1525" s="110">
        <f t="shared" ca="1" si="318"/>
        <v>7</v>
      </c>
      <c r="S1525">
        <f t="shared" ca="1" si="312"/>
        <v>395</v>
      </c>
    </row>
    <row r="1526" spans="1:19">
      <c r="A1526" s="49">
        <v>1524</v>
      </c>
      <c r="B1526">
        <v>1</v>
      </c>
      <c r="C1526">
        <v>55</v>
      </c>
      <c r="D1526">
        <v>59</v>
      </c>
      <c r="E1526">
        <v>1000</v>
      </c>
      <c r="F1526">
        <v>1499</v>
      </c>
      <c r="G1526" s="61">
        <f t="shared" ca="1" si="306"/>
        <v>59</v>
      </c>
      <c r="H1526" s="114">
        <f t="shared" ca="1" si="307"/>
        <v>1175</v>
      </c>
      <c r="I1526" s="114" t="str">
        <f t="shared" ca="1" si="313"/>
        <v>Singapore</v>
      </c>
      <c r="J1526" s="107">
        <f t="shared" ca="1" si="314"/>
        <v>152.75</v>
      </c>
      <c r="K1526" s="108">
        <f t="shared" ca="1" si="308"/>
        <v>52113.198251460912</v>
      </c>
      <c r="L1526" s="111">
        <f t="shared" ca="1" si="309"/>
        <v>495971.2776993541</v>
      </c>
      <c r="M1526" s="102">
        <f t="shared" ca="1" si="315"/>
        <v>108</v>
      </c>
      <c r="N1526" s="111">
        <f t="shared" ca="1" si="310"/>
        <v>8927.4829985883734</v>
      </c>
      <c r="O1526" s="102">
        <f t="shared" ca="1" si="316"/>
        <v>108</v>
      </c>
      <c r="P1526" s="111">
        <f t="shared" ca="1" si="311"/>
        <v>61858.319245799503</v>
      </c>
      <c r="Q1526" s="102">
        <f t="shared" ca="1" si="317"/>
        <v>60</v>
      </c>
      <c r="R1526" s="110">
        <f t="shared" ca="1" si="318"/>
        <v>7</v>
      </c>
      <c r="S1526">
        <f t="shared" ca="1" si="312"/>
        <v>419</v>
      </c>
    </row>
    <row r="1527" spans="1:19">
      <c r="A1527" s="49">
        <v>1525</v>
      </c>
      <c r="B1527">
        <v>1</v>
      </c>
      <c r="C1527">
        <v>55</v>
      </c>
      <c r="D1527">
        <v>59</v>
      </c>
      <c r="E1527">
        <v>1000</v>
      </c>
      <c r="F1527">
        <v>1499</v>
      </c>
      <c r="G1527" s="61">
        <f t="shared" ref="G1527:G1590" ca="1" si="319">RANDBETWEEN(C1527,D1527)</f>
        <v>56</v>
      </c>
      <c r="H1527" s="114">
        <f t="shared" ref="H1527:H1590" ca="1" si="320">RANDBETWEEN(E1527,F1527)</f>
        <v>1057</v>
      </c>
      <c r="I1527" s="114" t="str">
        <f t="shared" ca="1" si="313"/>
        <v>China</v>
      </c>
      <c r="J1527" s="107">
        <f t="shared" ca="1" si="314"/>
        <v>137.41</v>
      </c>
      <c r="K1527" s="108">
        <f t="shared" ref="K1527:K1590" ca="1" si="321">((J1527/((1+$U$3)^S1527))*(((1+$U$3)^(S1527+1))-((1+$T$3)^(S1527+1))))/($U$3-$T$3)</f>
        <v>43607.432133690309</v>
      </c>
      <c r="L1527" s="111">
        <f t="shared" ref="L1527:L1590" ca="1" si="322">((((J1527*$V$10)*(((1+$U$3)^(M1527))-((1+$T$3)^(M1527))))/($U$3-$T$3))+(K1527*$V$10)*((1+$T$3)^(M1527)))*5</f>
        <v>253976.68667115638</v>
      </c>
      <c r="M1527" s="102">
        <f t="shared" ca="1" si="315"/>
        <v>24</v>
      </c>
      <c r="N1527" s="111">
        <f t="shared" ref="N1527:N1590" ca="1" si="323">((J1527*$W$6)*(((1+$U$3)^(O1527))-((1+$T$3)^(O1527))))/($U$3-$T$3)+((K1527*$W$6)*((1+$T$3)^O1527))</f>
        <v>4927.6139590789653</v>
      </c>
      <c r="O1527" s="102">
        <f t="shared" ca="1" si="316"/>
        <v>36</v>
      </c>
      <c r="P1527" s="111">
        <f t="shared" ref="P1527:P1590" ca="1" si="324">((((J1527*$X$6)*(((1+$U$3)^(Q1527))-((1+$T$3)^(Q1527))))/($U$3-$T$3))+(K1527*$X$6)*((1+$T$3)^Q1527))*2.5</f>
        <v>52356.498106508261</v>
      </c>
      <c r="Q1527" s="102">
        <f t="shared" ca="1" si="317"/>
        <v>60</v>
      </c>
      <c r="R1527" s="110">
        <f t="shared" ca="1" si="318"/>
        <v>6</v>
      </c>
      <c r="S1527">
        <f t="shared" ref="S1527:S1590" ca="1" si="325">((G1527-24)*12)-1</f>
        <v>383</v>
      </c>
    </row>
    <row r="1528" spans="1:19">
      <c r="A1528" s="49">
        <v>1526</v>
      </c>
      <c r="B1528">
        <v>1</v>
      </c>
      <c r="C1528">
        <v>55</v>
      </c>
      <c r="D1528">
        <v>59</v>
      </c>
      <c r="E1528">
        <v>1000</v>
      </c>
      <c r="F1528">
        <v>1499</v>
      </c>
      <c r="G1528" s="61">
        <f t="shared" ca="1" si="319"/>
        <v>58</v>
      </c>
      <c r="H1528" s="114">
        <f t="shared" ca="1" si="320"/>
        <v>1125</v>
      </c>
      <c r="I1528" s="114" t="str">
        <f t="shared" ca="1" si="313"/>
        <v>Malaysia</v>
      </c>
      <c r="J1528" s="107">
        <f t="shared" ca="1" si="314"/>
        <v>146.25</v>
      </c>
      <c r="K1528" s="108">
        <f t="shared" ca="1" si="321"/>
        <v>48748.997739940882</v>
      </c>
      <c r="L1528" s="111">
        <f t="shared" ca="1" si="322"/>
        <v>327491.72829480132</v>
      </c>
      <c r="M1528" s="102">
        <f t="shared" ca="1" si="315"/>
        <v>48</v>
      </c>
      <c r="N1528" s="111">
        <f t="shared" ca="1" si="323"/>
        <v>7834.8824513245145</v>
      </c>
      <c r="O1528" s="102">
        <f t="shared" ca="1" si="316"/>
        <v>96</v>
      </c>
      <c r="P1528" s="111">
        <f t="shared" ca="1" si="324"/>
        <v>54036.135168642213</v>
      </c>
      <c r="Q1528" s="102">
        <f t="shared" ca="1" si="317"/>
        <v>48</v>
      </c>
      <c r="R1528" s="110">
        <f t="shared" ca="1" si="318"/>
        <v>7</v>
      </c>
      <c r="S1528">
        <f t="shared" ca="1" si="325"/>
        <v>407</v>
      </c>
    </row>
    <row r="1529" spans="1:19">
      <c r="A1529" s="49">
        <v>1527</v>
      </c>
      <c r="B1529">
        <v>0</v>
      </c>
      <c r="C1529">
        <v>55</v>
      </c>
      <c r="D1529">
        <v>59</v>
      </c>
      <c r="E1529">
        <v>1000</v>
      </c>
      <c r="F1529">
        <v>1499</v>
      </c>
      <c r="G1529" s="61">
        <f t="shared" ca="1" si="319"/>
        <v>57</v>
      </c>
      <c r="H1529" s="114">
        <f t="shared" ca="1" si="320"/>
        <v>1382</v>
      </c>
      <c r="I1529" s="114" t="str">
        <f t="shared" ca="1" si="313"/>
        <v>Malaysia</v>
      </c>
      <c r="J1529" s="107">
        <f t="shared" ca="1" si="314"/>
        <v>179.66</v>
      </c>
      <c r="K1529" s="108">
        <f t="shared" ca="1" si="321"/>
        <v>58459.371817109859</v>
      </c>
      <c r="L1529" s="111">
        <f t="shared" ca="1" si="322"/>
        <v>603756.83217212989</v>
      </c>
      <c r="M1529" s="102">
        <f t="shared" ca="1" si="315"/>
        <v>120</v>
      </c>
      <c r="N1529" s="111">
        <f t="shared" ca="1" si="323"/>
        <v>7091.1619926094809</v>
      </c>
      <c r="O1529" s="102">
        <f t="shared" ca="1" si="316"/>
        <v>48</v>
      </c>
      <c r="P1529" s="111">
        <f t="shared" ca="1" si="324"/>
        <v>75129.451010743127</v>
      </c>
      <c r="Q1529" s="102">
        <f t="shared" ca="1" si="317"/>
        <v>72</v>
      </c>
      <c r="R1529" s="110">
        <f t="shared" ca="1" si="318"/>
        <v>1</v>
      </c>
      <c r="S1529">
        <f t="shared" ca="1" si="325"/>
        <v>395</v>
      </c>
    </row>
    <row r="1530" spans="1:19">
      <c r="A1530" s="49">
        <v>1528</v>
      </c>
      <c r="B1530">
        <v>0</v>
      </c>
      <c r="C1530">
        <v>55</v>
      </c>
      <c r="D1530">
        <v>59</v>
      </c>
      <c r="E1530">
        <v>1000</v>
      </c>
      <c r="F1530">
        <v>1499</v>
      </c>
      <c r="G1530" s="61">
        <f t="shared" ca="1" si="319"/>
        <v>59</v>
      </c>
      <c r="H1530" s="114">
        <f t="shared" ca="1" si="320"/>
        <v>1013</v>
      </c>
      <c r="I1530" s="114" t="str">
        <f t="shared" ca="1" si="313"/>
        <v>China</v>
      </c>
      <c r="J1530" s="107">
        <f t="shared" ca="1" si="314"/>
        <v>131.69</v>
      </c>
      <c r="K1530" s="108">
        <f t="shared" ca="1" si="321"/>
        <v>44928.229641472259</v>
      </c>
      <c r="L1530" s="111">
        <f t="shared" ca="1" si="322"/>
        <v>346924.88454723859</v>
      </c>
      <c r="M1530" s="102">
        <f t="shared" ca="1" si="315"/>
        <v>72</v>
      </c>
      <c r="N1530" s="111">
        <f t="shared" ca="1" si="323"/>
        <v>8243.5950749879994</v>
      </c>
      <c r="O1530" s="102">
        <f t="shared" ca="1" si="316"/>
        <v>120</v>
      </c>
      <c r="P1530" s="111">
        <f t="shared" ca="1" si="324"/>
        <v>42961.83840620194</v>
      </c>
      <c r="Q1530" s="102">
        <f t="shared" ca="1" si="317"/>
        <v>24</v>
      </c>
      <c r="R1530" s="110">
        <f t="shared" ca="1" si="318"/>
        <v>4</v>
      </c>
      <c r="S1530">
        <f t="shared" ca="1" si="325"/>
        <v>419</v>
      </c>
    </row>
    <row r="1531" spans="1:19">
      <c r="A1531" s="49">
        <v>1529</v>
      </c>
      <c r="B1531">
        <v>0</v>
      </c>
      <c r="C1531">
        <v>55</v>
      </c>
      <c r="D1531">
        <v>59</v>
      </c>
      <c r="E1531">
        <v>1000</v>
      </c>
      <c r="F1531">
        <v>1499</v>
      </c>
      <c r="G1531" s="61">
        <f t="shared" ca="1" si="319"/>
        <v>57</v>
      </c>
      <c r="H1531" s="114">
        <f t="shared" ca="1" si="320"/>
        <v>1316</v>
      </c>
      <c r="I1531" s="114" t="str">
        <f t="shared" ca="1" si="313"/>
        <v>Malaysia</v>
      </c>
      <c r="J1531" s="107">
        <f t="shared" ca="1" si="314"/>
        <v>171.08</v>
      </c>
      <c r="K1531" s="108">
        <f t="shared" ca="1" si="321"/>
        <v>55667.534957537333</v>
      </c>
      <c r="L1531" s="111">
        <f t="shared" ca="1" si="322"/>
        <v>433584.86835126067</v>
      </c>
      <c r="M1531" s="102">
        <f t="shared" ca="1" si="315"/>
        <v>72</v>
      </c>
      <c r="N1531" s="111">
        <f t="shared" ca="1" si="323"/>
        <v>10348.619276768028</v>
      </c>
      <c r="O1531" s="102">
        <f t="shared" ca="1" si="316"/>
        <v>120</v>
      </c>
      <c r="P1531" s="111">
        <f t="shared" ca="1" si="324"/>
        <v>71541.503277958021</v>
      </c>
      <c r="Q1531" s="102">
        <f t="shared" ca="1" si="317"/>
        <v>72</v>
      </c>
      <c r="R1531" s="110">
        <f t="shared" ca="1" si="318"/>
        <v>3</v>
      </c>
      <c r="S1531">
        <f t="shared" ca="1" si="325"/>
        <v>395</v>
      </c>
    </row>
    <row r="1532" spans="1:19">
      <c r="A1532" s="49">
        <v>1530</v>
      </c>
      <c r="B1532">
        <v>0</v>
      </c>
      <c r="C1532">
        <v>55</v>
      </c>
      <c r="D1532">
        <v>59</v>
      </c>
      <c r="E1532">
        <v>1000</v>
      </c>
      <c r="F1532">
        <v>1499</v>
      </c>
      <c r="G1532" s="61">
        <f t="shared" ca="1" si="319"/>
        <v>56</v>
      </c>
      <c r="H1532" s="114">
        <f t="shared" ca="1" si="320"/>
        <v>1148</v>
      </c>
      <c r="I1532" s="114" t="str">
        <f t="shared" ca="1" si="313"/>
        <v>China</v>
      </c>
      <c r="J1532" s="107">
        <f t="shared" ca="1" si="314"/>
        <v>149.24</v>
      </c>
      <c r="K1532" s="108">
        <f t="shared" ca="1" si="321"/>
        <v>47361.71437036564</v>
      </c>
      <c r="L1532" s="111">
        <f t="shared" ca="1" si="322"/>
        <v>255695.91909558087</v>
      </c>
      <c r="M1532" s="102">
        <f t="shared" ca="1" si="315"/>
        <v>12</v>
      </c>
      <c r="N1532" s="111">
        <f t="shared" ca="1" si="323"/>
        <v>4965.1601261804872</v>
      </c>
      <c r="O1532" s="102">
        <f t="shared" ca="1" si="316"/>
        <v>24</v>
      </c>
      <c r="P1532" s="111">
        <f t="shared" ca="1" si="324"/>
        <v>65723.799213782317</v>
      </c>
      <c r="Q1532" s="102">
        <f t="shared" ca="1" si="317"/>
        <v>84</v>
      </c>
      <c r="R1532" s="110">
        <f t="shared" ca="1" si="318"/>
        <v>3</v>
      </c>
      <c r="S1532">
        <f t="shared" ca="1" si="325"/>
        <v>383</v>
      </c>
    </row>
    <row r="1533" spans="1:19">
      <c r="A1533" s="49">
        <v>1531</v>
      </c>
      <c r="B1533">
        <v>0</v>
      </c>
      <c r="C1533">
        <v>55</v>
      </c>
      <c r="D1533">
        <v>59</v>
      </c>
      <c r="E1533">
        <v>1000</v>
      </c>
      <c r="F1533">
        <v>1499</v>
      </c>
      <c r="G1533" s="61">
        <f t="shared" ca="1" si="319"/>
        <v>57</v>
      </c>
      <c r="H1533" s="114">
        <f t="shared" ca="1" si="320"/>
        <v>1178</v>
      </c>
      <c r="I1533" s="114" t="str">
        <f t="shared" ca="1" si="313"/>
        <v>Singapore</v>
      </c>
      <c r="J1533" s="107">
        <f t="shared" ca="1" si="314"/>
        <v>153.14000000000001</v>
      </c>
      <c r="K1533" s="108">
        <f t="shared" ca="1" si="321"/>
        <v>49830.057887522016</v>
      </c>
      <c r="L1533" s="111">
        <f t="shared" ca="1" si="322"/>
        <v>388117.76209558133</v>
      </c>
      <c r="M1533" s="102">
        <f t="shared" ca="1" si="315"/>
        <v>72</v>
      </c>
      <c r="N1533" s="111">
        <f t="shared" ca="1" si="323"/>
        <v>5616.4097474549999</v>
      </c>
      <c r="O1533" s="102">
        <f t="shared" ca="1" si="316"/>
        <v>36</v>
      </c>
      <c r="P1533" s="111">
        <f t="shared" ca="1" si="324"/>
        <v>55407.185902215198</v>
      </c>
      <c r="Q1533" s="102">
        <f t="shared" ca="1" si="317"/>
        <v>48</v>
      </c>
      <c r="R1533" s="110">
        <f t="shared" ca="1" si="318"/>
        <v>1</v>
      </c>
      <c r="S1533">
        <f t="shared" ca="1" si="325"/>
        <v>395</v>
      </c>
    </row>
    <row r="1534" spans="1:19">
      <c r="A1534" s="49">
        <v>1532</v>
      </c>
      <c r="B1534">
        <v>0</v>
      </c>
      <c r="C1534">
        <v>55</v>
      </c>
      <c r="D1534">
        <v>59</v>
      </c>
      <c r="E1534">
        <v>1000</v>
      </c>
      <c r="F1534">
        <v>1499</v>
      </c>
      <c r="G1534" s="61">
        <f t="shared" ca="1" si="319"/>
        <v>55</v>
      </c>
      <c r="H1534" s="114">
        <f t="shared" ca="1" si="320"/>
        <v>1421</v>
      </c>
      <c r="I1534" s="114" t="str">
        <f t="shared" ca="1" si="313"/>
        <v>Singapore</v>
      </c>
      <c r="J1534" s="107">
        <f t="shared" ca="1" si="314"/>
        <v>184.73000000000002</v>
      </c>
      <c r="K1534" s="108">
        <f t="shared" ca="1" si="321"/>
        <v>57121.576616558123</v>
      </c>
      <c r="L1534" s="111">
        <f t="shared" ca="1" si="322"/>
        <v>417427.73210023157</v>
      </c>
      <c r="M1534" s="102">
        <f t="shared" ca="1" si="315"/>
        <v>60</v>
      </c>
      <c r="N1534" s="111">
        <f t="shared" ca="1" si="323"/>
        <v>10775.051986980514</v>
      </c>
      <c r="O1534" s="102">
        <f t="shared" ca="1" si="316"/>
        <v>120</v>
      </c>
      <c r="P1534" s="111">
        <f t="shared" ca="1" si="324"/>
        <v>63949.704839272134</v>
      </c>
      <c r="Q1534" s="102">
        <f t="shared" ca="1" si="317"/>
        <v>48</v>
      </c>
      <c r="R1534" s="110">
        <f t="shared" ca="1" si="318"/>
        <v>1</v>
      </c>
      <c r="S1534">
        <f t="shared" ca="1" si="325"/>
        <v>371</v>
      </c>
    </row>
    <row r="1535" spans="1:19">
      <c r="A1535" s="49">
        <v>1533</v>
      </c>
      <c r="B1535">
        <v>0</v>
      </c>
      <c r="C1535">
        <v>55</v>
      </c>
      <c r="D1535">
        <v>59</v>
      </c>
      <c r="E1535">
        <v>1000</v>
      </c>
      <c r="F1535">
        <v>1499</v>
      </c>
      <c r="G1535" s="61">
        <f t="shared" ca="1" si="319"/>
        <v>58</v>
      </c>
      <c r="H1535" s="114">
        <f t="shared" ca="1" si="320"/>
        <v>1010</v>
      </c>
      <c r="I1535" s="114" t="str">
        <f t="shared" ca="1" si="313"/>
        <v>Malaysia</v>
      </c>
      <c r="J1535" s="107">
        <f t="shared" ca="1" si="314"/>
        <v>131.30000000000001</v>
      </c>
      <c r="K1535" s="108">
        <f t="shared" ca="1" si="321"/>
        <v>43765.766859858042</v>
      </c>
      <c r="L1535" s="111">
        <f t="shared" ca="1" si="322"/>
        <v>448978.36067928839</v>
      </c>
      <c r="M1535" s="102">
        <f t="shared" ca="1" si="315"/>
        <v>120</v>
      </c>
      <c r="N1535" s="111">
        <f t="shared" ca="1" si="323"/>
        <v>4245.6356876514637</v>
      </c>
      <c r="O1535" s="102">
        <f t="shared" ca="1" si="316"/>
        <v>12</v>
      </c>
      <c r="P1535" s="111">
        <f t="shared" ca="1" si="324"/>
        <v>52136.951511590611</v>
      </c>
      <c r="Q1535" s="102">
        <f t="shared" ca="1" si="317"/>
        <v>60</v>
      </c>
      <c r="R1535" s="110">
        <f t="shared" ca="1" si="318"/>
        <v>2</v>
      </c>
      <c r="S1535">
        <f t="shared" ca="1" si="325"/>
        <v>407</v>
      </c>
    </row>
    <row r="1536" spans="1:19">
      <c r="A1536" s="49">
        <v>1534</v>
      </c>
      <c r="B1536">
        <v>0</v>
      </c>
      <c r="C1536">
        <v>55</v>
      </c>
      <c r="D1536">
        <v>59</v>
      </c>
      <c r="E1536">
        <v>1000</v>
      </c>
      <c r="F1536">
        <v>1499</v>
      </c>
      <c r="G1536" s="61">
        <f t="shared" ca="1" si="319"/>
        <v>57</v>
      </c>
      <c r="H1536" s="114">
        <f t="shared" ca="1" si="320"/>
        <v>1224</v>
      </c>
      <c r="I1536" s="114" t="str">
        <f t="shared" ca="1" si="313"/>
        <v>Singapore</v>
      </c>
      <c r="J1536" s="107">
        <f t="shared" ca="1" si="314"/>
        <v>159.12</v>
      </c>
      <c r="K1536" s="108">
        <f t="shared" ca="1" si="321"/>
        <v>51775.883577527122</v>
      </c>
      <c r="L1536" s="111">
        <f t="shared" ca="1" si="322"/>
        <v>534731.08724941174</v>
      </c>
      <c r="M1536" s="102">
        <f t="shared" ca="1" si="315"/>
        <v>120</v>
      </c>
      <c r="N1536" s="111">
        <f t="shared" ca="1" si="323"/>
        <v>6280.4502742069508</v>
      </c>
      <c r="O1536" s="102">
        <f t="shared" ca="1" si="316"/>
        <v>48</v>
      </c>
      <c r="P1536" s="111">
        <f t="shared" ca="1" si="324"/>
        <v>57570.794180230383</v>
      </c>
      <c r="Q1536" s="102">
        <f t="shared" ca="1" si="317"/>
        <v>48</v>
      </c>
      <c r="R1536" s="110">
        <f t="shared" ca="1" si="318"/>
        <v>4</v>
      </c>
      <c r="S1536">
        <f t="shared" ca="1" si="325"/>
        <v>395</v>
      </c>
    </row>
    <row r="1537" spans="1:19">
      <c r="A1537" s="49">
        <v>1535</v>
      </c>
      <c r="B1537">
        <v>0</v>
      </c>
      <c r="C1537">
        <v>55</v>
      </c>
      <c r="D1537">
        <v>59</v>
      </c>
      <c r="E1537">
        <v>1000</v>
      </c>
      <c r="F1537">
        <v>1499</v>
      </c>
      <c r="G1537" s="61">
        <f t="shared" ca="1" si="319"/>
        <v>58</v>
      </c>
      <c r="H1537" s="114">
        <f t="shared" ca="1" si="320"/>
        <v>1050</v>
      </c>
      <c r="I1537" s="114" t="str">
        <f t="shared" ca="1" si="313"/>
        <v>Malaysia</v>
      </c>
      <c r="J1537" s="107">
        <f t="shared" ca="1" si="314"/>
        <v>136.5</v>
      </c>
      <c r="K1537" s="108">
        <f t="shared" ca="1" si="321"/>
        <v>45499.064557278158</v>
      </c>
      <c r="L1537" s="111">
        <f t="shared" ca="1" si="322"/>
        <v>264093.86107737379</v>
      </c>
      <c r="M1537" s="102">
        <f t="shared" ca="1" si="315"/>
        <v>24</v>
      </c>
      <c r="N1537" s="111">
        <f t="shared" ca="1" si="323"/>
        <v>7840.2751674519604</v>
      </c>
      <c r="O1537" s="102">
        <f t="shared" ca="1" si="316"/>
        <v>108</v>
      </c>
      <c r="P1537" s="111">
        <f t="shared" ca="1" si="324"/>
        <v>40459.647023411228</v>
      </c>
      <c r="Q1537" s="102">
        <f t="shared" ca="1" si="317"/>
        <v>12</v>
      </c>
      <c r="R1537" s="110">
        <f t="shared" ca="1" si="318"/>
        <v>2</v>
      </c>
      <c r="S1537">
        <f t="shared" ca="1" si="325"/>
        <v>407</v>
      </c>
    </row>
    <row r="1538" spans="1:19">
      <c r="A1538" s="49">
        <v>1536</v>
      </c>
      <c r="B1538">
        <v>0</v>
      </c>
      <c r="C1538">
        <v>55</v>
      </c>
      <c r="D1538">
        <v>59</v>
      </c>
      <c r="E1538">
        <v>1000</v>
      </c>
      <c r="F1538">
        <v>1499</v>
      </c>
      <c r="G1538" s="61">
        <f t="shared" ca="1" si="319"/>
        <v>57</v>
      </c>
      <c r="H1538" s="114">
        <f t="shared" ca="1" si="320"/>
        <v>1019</v>
      </c>
      <c r="I1538" s="114" t="str">
        <f t="shared" ca="1" si="313"/>
        <v>Malaysia</v>
      </c>
      <c r="J1538" s="107">
        <f t="shared" ca="1" si="314"/>
        <v>132.47</v>
      </c>
      <c r="K1538" s="108">
        <f t="shared" ca="1" si="321"/>
        <v>43104.269089460897</v>
      </c>
      <c r="L1538" s="111">
        <f t="shared" ca="1" si="322"/>
        <v>312390.65769911866</v>
      </c>
      <c r="M1538" s="102">
        <f t="shared" ca="1" si="315"/>
        <v>60</v>
      </c>
      <c r="N1538" s="111">
        <f t="shared" ca="1" si="323"/>
        <v>4858.3374640548773</v>
      </c>
      <c r="O1538" s="102">
        <f t="shared" ca="1" si="316"/>
        <v>36</v>
      </c>
      <c r="P1538" s="111">
        <f t="shared" ca="1" si="324"/>
        <v>51544.458520354572</v>
      </c>
      <c r="Q1538" s="102">
        <f t="shared" ca="1" si="317"/>
        <v>60</v>
      </c>
      <c r="R1538" s="110">
        <f t="shared" ca="1" si="318"/>
        <v>7</v>
      </c>
      <c r="S1538">
        <f t="shared" ca="1" si="325"/>
        <v>395</v>
      </c>
    </row>
    <row r="1539" spans="1:19">
      <c r="A1539" s="49">
        <v>1537</v>
      </c>
      <c r="B1539">
        <v>0</v>
      </c>
      <c r="C1539">
        <v>55</v>
      </c>
      <c r="D1539">
        <v>59</v>
      </c>
      <c r="E1539">
        <v>1000</v>
      </c>
      <c r="F1539">
        <v>1499</v>
      </c>
      <c r="G1539" s="61">
        <f t="shared" ca="1" si="319"/>
        <v>56</v>
      </c>
      <c r="H1539" s="114">
        <f t="shared" ca="1" si="320"/>
        <v>1473</v>
      </c>
      <c r="I1539" s="114" t="str">
        <f t="shared" ca="1" si="313"/>
        <v>Malaysia</v>
      </c>
      <c r="J1539" s="107">
        <f t="shared" ca="1" si="314"/>
        <v>191.49</v>
      </c>
      <c r="K1539" s="108">
        <f t="shared" ca="1" si="321"/>
        <v>60769.865215634658</v>
      </c>
      <c r="L1539" s="111">
        <f t="shared" ca="1" si="322"/>
        <v>442195.58906503068</v>
      </c>
      <c r="M1539" s="102">
        <f t="shared" ca="1" si="315"/>
        <v>60</v>
      </c>
      <c r="N1539" s="111">
        <f t="shared" ca="1" si="323"/>
        <v>11377.564423831584</v>
      </c>
      <c r="O1539" s="102">
        <f t="shared" ca="1" si="316"/>
        <v>120</v>
      </c>
      <c r="P1539" s="111">
        <f t="shared" ca="1" si="324"/>
        <v>90573.688280281669</v>
      </c>
      <c r="Q1539" s="102">
        <f t="shared" ca="1" si="317"/>
        <v>96</v>
      </c>
      <c r="R1539" s="110">
        <f t="shared" ca="1" si="318"/>
        <v>6</v>
      </c>
      <c r="S1539">
        <f t="shared" ca="1" si="325"/>
        <v>383</v>
      </c>
    </row>
    <row r="1540" spans="1:19">
      <c r="A1540" s="49">
        <v>1538</v>
      </c>
      <c r="B1540">
        <v>0</v>
      </c>
      <c r="C1540">
        <v>55</v>
      </c>
      <c r="D1540">
        <v>59</v>
      </c>
      <c r="E1540">
        <v>1000</v>
      </c>
      <c r="F1540">
        <v>1499</v>
      </c>
      <c r="G1540" s="61">
        <f t="shared" ca="1" si="319"/>
        <v>57</v>
      </c>
      <c r="H1540" s="114">
        <f t="shared" ca="1" si="320"/>
        <v>1354</v>
      </c>
      <c r="I1540" s="114" t="str">
        <f t="shared" ref="I1540:I1603" ca="1" si="326">IF(RAND()&lt;0.3,"China",IF(RAND()&lt;0.6,"Singapore","Malaysia"))</f>
        <v>Malaysia</v>
      </c>
      <c r="J1540" s="107">
        <f t="shared" ref="J1540:J1603" ca="1" si="327">H1540*0.13</f>
        <v>176.02</v>
      </c>
      <c r="K1540" s="108">
        <f t="shared" ca="1" si="321"/>
        <v>57274.956179715453</v>
      </c>
      <c r="L1540" s="111">
        <f t="shared" ca="1" si="322"/>
        <v>446104.79616079543</v>
      </c>
      <c r="M1540" s="102">
        <f t="shared" ref="M1540:M1603" ca="1" si="328">RANDBETWEEN(1,10)*12</f>
        <v>72</v>
      </c>
      <c r="N1540" s="111">
        <f t="shared" ca="1" si="323"/>
        <v>5560.8577054273164</v>
      </c>
      <c r="O1540" s="102">
        <f t="shared" ref="O1540:O1603" ca="1" si="329">RANDBETWEEN(1,10)*12</f>
        <v>12</v>
      </c>
      <c r="P1540" s="111">
        <f t="shared" ca="1" si="324"/>
        <v>91031.783096868836</v>
      </c>
      <c r="Q1540" s="102">
        <f t="shared" ref="Q1540:Q1603" ca="1" si="330">RANDBETWEEN(1,10)*12</f>
        <v>108</v>
      </c>
      <c r="R1540" s="110">
        <f t="shared" ref="R1540:R1603" ca="1" si="331">RANDBETWEEN(1,7)</f>
        <v>5</v>
      </c>
      <c r="S1540">
        <f t="shared" ca="1" si="325"/>
        <v>395</v>
      </c>
    </row>
    <row r="1541" spans="1:19">
      <c r="A1541" s="49">
        <v>1539</v>
      </c>
      <c r="B1541">
        <v>0</v>
      </c>
      <c r="C1541">
        <v>55</v>
      </c>
      <c r="D1541">
        <v>59</v>
      </c>
      <c r="E1541">
        <v>1000</v>
      </c>
      <c r="F1541">
        <v>1499</v>
      </c>
      <c r="G1541" s="61">
        <f t="shared" ca="1" si="319"/>
        <v>55</v>
      </c>
      <c r="H1541" s="114">
        <f t="shared" ca="1" si="320"/>
        <v>1168</v>
      </c>
      <c r="I1541" s="114" t="str">
        <f t="shared" ca="1" si="326"/>
        <v>Singapore</v>
      </c>
      <c r="J1541" s="107">
        <f t="shared" ca="1" si="327"/>
        <v>151.84</v>
      </c>
      <c r="K1541" s="108">
        <f t="shared" ca="1" si="321"/>
        <v>46951.443693272267</v>
      </c>
      <c r="L1541" s="111">
        <f t="shared" ca="1" si="322"/>
        <v>253724.51800349873</v>
      </c>
      <c r="M1541" s="102">
        <f t="shared" ca="1" si="328"/>
        <v>12</v>
      </c>
      <c r="N1541" s="111">
        <f t="shared" ca="1" si="323"/>
        <v>4567.0413240629778</v>
      </c>
      <c r="O1541" s="102">
        <f t="shared" ca="1" si="329"/>
        <v>12</v>
      </c>
      <c r="P1541" s="111">
        <f t="shared" ca="1" si="324"/>
        <v>75635.061148894427</v>
      </c>
      <c r="Q1541" s="102">
        <f t="shared" ca="1" si="330"/>
        <v>108</v>
      </c>
      <c r="R1541" s="110">
        <f t="shared" ca="1" si="331"/>
        <v>7</v>
      </c>
      <c r="S1541">
        <f t="shared" ca="1" si="325"/>
        <v>371</v>
      </c>
    </row>
    <row r="1542" spans="1:19">
      <c r="A1542" s="49">
        <v>1540</v>
      </c>
      <c r="B1542">
        <v>0</v>
      </c>
      <c r="C1542">
        <v>55</v>
      </c>
      <c r="D1542">
        <v>59</v>
      </c>
      <c r="E1542">
        <v>1000</v>
      </c>
      <c r="F1542">
        <v>1499</v>
      </c>
      <c r="G1542" s="61">
        <f t="shared" ca="1" si="319"/>
        <v>55</v>
      </c>
      <c r="H1542" s="114">
        <f t="shared" ca="1" si="320"/>
        <v>1072</v>
      </c>
      <c r="I1542" s="114" t="str">
        <f t="shared" ca="1" si="326"/>
        <v>Singapore</v>
      </c>
      <c r="J1542" s="107">
        <f t="shared" ca="1" si="327"/>
        <v>139.36000000000001</v>
      </c>
      <c r="K1542" s="108">
        <f t="shared" ca="1" si="321"/>
        <v>43092.420923962214</v>
      </c>
      <c r="L1542" s="111">
        <f t="shared" ca="1" si="322"/>
        <v>232870.44803060847</v>
      </c>
      <c r="M1542" s="102">
        <f t="shared" ca="1" si="328"/>
        <v>12</v>
      </c>
      <c r="N1542" s="111">
        <f t="shared" ca="1" si="323"/>
        <v>7572.9251760536863</v>
      </c>
      <c r="O1542" s="102">
        <f t="shared" ca="1" si="329"/>
        <v>108</v>
      </c>
      <c r="P1542" s="111">
        <f t="shared" ca="1" si="324"/>
        <v>55919.839317374659</v>
      </c>
      <c r="Q1542" s="102">
        <f t="shared" ca="1" si="330"/>
        <v>72</v>
      </c>
      <c r="R1542" s="110">
        <f t="shared" ca="1" si="331"/>
        <v>6</v>
      </c>
      <c r="S1542">
        <f t="shared" ca="1" si="325"/>
        <v>371</v>
      </c>
    </row>
    <row r="1543" spans="1:19">
      <c r="A1543" s="49">
        <v>1541</v>
      </c>
      <c r="B1543">
        <v>0</v>
      </c>
      <c r="C1543">
        <v>55</v>
      </c>
      <c r="D1543">
        <v>59</v>
      </c>
      <c r="E1543">
        <v>1000</v>
      </c>
      <c r="F1543">
        <v>1499</v>
      </c>
      <c r="G1543" s="61">
        <f t="shared" ca="1" si="319"/>
        <v>55</v>
      </c>
      <c r="H1543" s="114">
        <f t="shared" ca="1" si="320"/>
        <v>1371</v>
      </c>
      <c r="I1543" s="114" t="str">
        <f t="shared" ca="1" si="326"/>
        <v>Singapore</v>
      </c>
      <c r="J1543" s="107">
        <f t="shared" ca="1" si="327"/>
        <v>178.23000000000002</v>
      </c>
      <c r="K1543" s="108">
        <f t="shared" ca="1" si="321"/>
        <v>55111.668924209145</v>
      </c>
      <c r="L1543" s="111">
        <f t="shared" ca="1" si="322"/>
        <v>500972.12551217148</v>
      </c>
      <c r="M1543" s="102">
        <f t="shared" ca="1" si="328"/>
        <v>96</v>
      </c>
      <c r="N1543" s="111">
        <f t="shared" ca="1" si="323"/>
        <v>5360.7993624061155</v>
      </c>
      <c r="O1543" s="102">
        <f t="shared" ca="1" si="329"/>
        <v>12</v>
      </c>
      <c r="P1543" s="111">
        <f t="shared" ca="1" si="324"/>
        <v>71516.884052351379</v>
      </c>
      <c r="Q1543" s="102">
        <f t="shared" ca="1" si="330"/>
        <v>72</v>
      </c>
      <c r="R1543" s="110">
        <f t="shared" ca="1" si="331"/>
        <v>1</v>
      </c>
      <c r="S1543">
        <f t="shared" ca="1" si="325"/>
        <v>371</v>
      </c>
    </row>
    <row r="1544" spans="1:19">
      <c r="A1544" s="49">
        <v>1542</v>
      </c>
      <c r="B1544">
        <v>0</v>
      </c>
      <c r="C1544">
        <v>55</v>
      </c>
      <c r="D1544">
        <v>59</v>
      </c>
      <c r="E1544">
        <v>1000</v>
      </c>
      <c r="F1544">
        <v>1499</v>
      </c>
      <c r="G1544" s="61">
        <f t="shared" ca="1" si="319"/>
        <v>59</v>
      </c>
      <c r="H1544" s="114">
        <f t="shared" ca="1" si="320"/>
        <v>1104</v>
      </c>
      <c r="I1544" s="114" t="str">
        <f t="shared" ca="1" si="326"/>
        <v>Malaysia</v>
      </c>
      <c r="J1544" s="107">
        <f t="shared" ca="1" si="327"/>
        <v>143.52000000000001</v>
      </c>
      <c r="K1544" s="108">
        <f t="shared" ca="1" si="321"/>
        <v>48964.230527330088</v>
      </c>
      <c r="L1544" s="111">
        <f t="shared" ca="1" si="322"/>
        <v>263673.73230687628</v>
      </c>
      <c r="M1544" s="102">
        <f t="shared" ca="1" si="328"/>
        <v>12</v>
      </c>
      <c r="N1544" s="111">
        <f t="shared" ca="1" si="323"/>
        <v>8388.0350897375029</v>
      </c>
      <c r="O1544" s="102">
        <f t="shared" ca="1" si="329"/>
        <v>108</v>
      </c>
      <c r="P1544" s="111">
        <f t="shared" ca="1" si="324"/>
        <v>54114.807478131348</v>
      </c>
      <c r="Q1544" s="102">
        <f t="shared" ca="1" si="330"/>
        <v>48</v>
      </c>
      <c r="R1544" s="110">
        <f t="shared" ca="1" si="331"/>
        <v>5</v>
      </c>
      <c r="S1544">
        <f t="shared" ca="1" si="325"/>
        <v>419</v>
      </c>
    </row>
    <row r="1545" spans="1:19">
      <c r="A1545" s="49">
        <v>1543</v>
      </c>
      <c r="B1545">
        <v>0</v>
      </c>
      <c r="C1545">
        <v>55</v>
      </c>
      <c r="D1545">
        <v>59</v>
      </c>
      <c r="E1545">
        <v>1000</v>
      </c>
      <c r="F1545">
        <v>1499</v>
      </c>
      <c r="G1545" s="61">
        <f t="shared" ca="1" si="319"/>
        <v>58</v>
      </c>
      <c r="H1545" s="114">
        <f t="shared" ca="1" si="320"/>
        <v>1149</v>
      </c>
      <c r="I1545" s="114" t="str">
        <f t="shared" ca="1" si="326"/>
        <v>Singapore</v>
      </c>
      <c r="J1545" s="107">
        <f t="shared" ca="1" si="327"/>
        <v>149.37</v>
      </c>
      <c r="K1545" s="108">
        <f t="shared" ca="1" si="321"/>
        <v>49788.976358392967</v>
      </c>
      <c r="L1545" s="111">
        <f t="shared" ca="1" si="322"/>
        <v>311016.06356668321</v>
      </c>
      <c r="M1545" s="102">
        <f t="shared" ca="1" si="328"/>
        <v>36</v>
      </c>
      <c r="N1545" s="111">
        <f t="shared" ca="1" si="323"/>
        <v>5598.2891442002983</v>
      </c>
      <c r="O1545" s="102">
        <f t="shared" ca="1" si="329"/>
        <v>36</v>
      </c>
      <c r="P1545" s="111">
        <f t="shared" ca="1" si="324"/>
        <v>63702.912923323442</v>
      </c>
      <c r="Q1545" s="102">
        <f t="shared" ca="1" si="330"/>
        <v>72</v>
      </c>
      <c r="R1545" s="110">
        <f t="shared" ca="1" si="331"/>
        <v>5</v>
      </c>
      <c r="S1545">
        <f t="shared" ca="1" si="325"/>
        <v>407</v>
      </c>
    </row>
    <row r="1546" spans="1:19">
      <c r="A1546" s="49">
        <v>1544</v>
      </c>
      <c r="B1546">
        <v>0</v>
      </c>
      <c r="C1546">
        <v>55</v>
      </c>
      <c r="D1546">
        <v>59</v>
      </c>
      <c r="E1546">
        <v>1000</v>
      </c>
      <c r="F1546">
        <v>1499</v>
      </c>
      <c r="G1546" s="61">
        <f t="shared" ca="1" si="319"/>
        <v>57</v>
      </c>
      <c r="H1546" s="114">
        <f t="shared" ca="1" si="320"/>
        <v>1255</v>
      </c>
      <c r="I1546" s="114" t="str">
        <f t="shared" ca="1" si="326"/>
        <v>Singapore</v>
      </c>
      <c r="J1546" s="107">
        <f t="shared" ca="1" si="327"/>
        <v>163.15</v>
      </c>
      <c r="K1546" s="108">
        <f t="shared" ca="1" si="321"/>
        <v>53087.200890356653</v>
      </c>
      <c r="L1546" s="111">
        <f t="shared" ca="1" si="322"/>
        <v>476685.38049531949</v>
      </c>
      <c r="M1546" s="102">
        <f t="shared" ca="1" si="328"/>
        <v>96</v>
      </c>
      <c r="N1546" s="111">
        <f t="shared" ca="1" si="323"/>
        <v>9868.9340367354671</v>
      </c>
      <c r="O1546" s="102">
        <f t="shared" ca="1" si="329"/>
        <v>120</v>
      </c>
      <c r="P1546" s="111">
        <f t="shared" ca="1" si="324"/>
        <v>59028.878019762371</v>
      </c>
      <c r="Q1546" s="102">
        <f t="shared" ca="1" si="330"/>
        <v>48</v>
      </c>
      <c r="R1546" s="110">
        <f t="shared" ca="1" si="331"/>
        <v>7</v>
      </c>
      <c r="S1546">
        <f t="shared" ca="1" si="325"/>
        <v>395</v>
      </c>
    </row>
    <row r="1547" spans="1:19">
      <c r="A1547" s="49">
        <v>1545</v>
      </c>
      <c r="B1547">
        <v>0</v>
      </c>
      <c r="C1547">
        <v>55</v>
      </c>
      <c r="D1547">
        <v>59</v>
      </c>
      <c r="E1547">
        <v>1000</v>
      </c>
      <c r="F1547">
        <v>1499</v>
      </c>
      <c r="G1547" s="61">
        <f t="shared" ca="1" si="319"/>
        <v>55</v>
      </c>
      <c r="H1547" s="114">
        <f t="shared" ca="1" si="320"/>
        <v>1359</v>
      </c>
      <c r="I1547" s="114" t="str">
        <f t="shared" ca="1" si="326"/>
        <v>Singapore</v>
      </c>
      <c r="J1547" s="107">
        <f t="shared" ca="1" si="327"/>
        <v>176.67000000000002</v>
      </c>
      <c r="K1547" s="108">
        <f t="shared" ca="1" si="321"/>
        <v>54629.291078045382</v>
      </c>
      <c r="L1547" s="111">
        <f t="shared" ca="1" si="322"/>
        <v>370663.63370469294</v>
      </c>
      <c r="M1547" s="102">
        <f t="shared" ca="1" si="328"/>
        <v>48</v>
      </c>
      <c r="N1547" s="111">
        <f t="shared" ca="1" si="323"/>
        <v>5313.8777049671116</v>
      </c>
      <c r="O1547" s="102">
        <f t="shared" ca="1" si="329"/>
        <v>12</v>
      </c>
      <c r="P1547" s="111">
        <f t="shared" ca="1" si="324"/>
        <v>70890.915701783728</v>
      </c>
      <c r="Q1547" s="102">
        <f t="shared" ca="1" si="330"/>
        <v>72</v>
      </c>
      <c r="R1547" s="110">
        <f t="shared" ca="1" si="331"/>
        <v>3</v>
      </c>
      <c r="S1547">
        <f t="shared" ca="1" si="325"/>
        <v>371</v>
      </c>
    </row>
    <row r="1548" spans="1:19">
      <c r="A1548" s="49">
        <v>1546</v>
      </c>
      <c r="B1548">
        <v>0</v>
      </c>
      <c r="C1548">
        <v>55</v>
      </c>
      <c r="D1548">
        <v>59</v>
      </c>
      <c r="E1548">
        <v>1000</v>
      </c>
      <c r="F1548">
        <v>1499</v>
      </c>
      <c r="G1548" s="61">
        <f t="shared" ca="1" si="319"/>
        <v>56</v>
      </c>
      <c r="H1548" s="114">
        <f t="shared" ca="1" si="320"/>
        <v>1338</v>
      </c>
      <c r="I1548" s="114" t="str">
        <f t="shared" ca="1" si="326"/>
        <v>Malaysia</v>
      </c>
      <c r="J1548" s="107">
        <f t="shared" ca="1" si="327"/>
        <v>173.94</v>
      </c>
      <c r="K1548" s="108">
        <f t="shared" ca="1" si="321"/>
        <v>55200.325633753673</v>
      </c>
      <c r="L1548" s="111">
        <f t="shared" ca="1" si="322"/>
        <v>498622.04496705084</v>
      </c>
      <c r="M1548" s="102">
        <f t="shared" ca="1" si="328"/>
        <v>96</v>
      </c>
      <c r="N1548" s="111">
        <f t="shared" ca="1" si="323"/>
        <v>5364.2687417229681</v>
      </c>
      <c r="O1548" s="102">
        <f t="shared" ca="1" si="329"/>
        <v>12</v>
      </c>
      <c r="P1548" s="111">
        <f t="shared" ca="1" si="324"/>
        <v>76601.431487840353</v>
      </c>
      <c r="Q1548" s="102">
        <f t="shared" ca="1" si="330"/>
        <v>84</v>
      </c>
      <c r="R1548" s="110">
        <f t="shared" ca="1" si="331"/>
        <v>5</v>
      </c>
      <c r="S1548">
        <f t="shared" ca="1" si="325"/>
        <v>383</v>
      </c>
    </row>
    <row r="1549" spans="1:19">
      <c r="A1549" s="49">
        <v>1547</v>
      </c>
      <c r="B1549">
        <v>1</v>
      </c>
      <c r="C1549">
        <v>55</v>
      </c>
      <c r="D1549">
        <v>59</v>
      </c>
      <c r="E1549">
        <v>1500</v>
      </c>
      <c r="F1549">
        <v>1999</v>
      </c>
      <c r="G1549" s="61">
        <f t="shared" ca="1" si="319"/>
        <v>56</v>
      </c>
      <c r="H1549" s="114">
        <f t="shared" ca="1" si="320"/>
        <v>1658</v>
      </c>
      <c r="I1549" s="114" t="str">
        <f t="shared" ca="1" si="326"/>
        <v>Singapore</v>
      </c>
      <c r="J1549" s="107">
        <f t="shared" ca="1" si="327"/>
        <v>215.54000000000002</v>
      </c>
      <c r="K1549" s="108">
        <f t="shared" ca="1" si="321"/>
        <v>68402.197235249332</v>
      </c>
      <c r="L1549" s="111">
        <f t="shared" ca="1" si="322"/>
        <v>497732.71328568971</v>
      </c>
      <c r="M1549" s="102">
        <f t="shared" ca="1" si="328"/>
        <v>60</v>
      </c>
      <c r="N1549" s="111">
        <f t="shared" ca="1" si="323"/>
        <v>11121.731173390634</v>
      </c>
      <c r="O1549" s="102">
        <f t="shared" ca="1" si="329"/>
        <v>96</v>
      </c>
      <c r="P1549" s="111">
        <f t="shared" ca="1" si="324"/>
        <v>76310.13118083484</v>
      </c>
      <c r="Q1549" s="102">
        <f t="shared" ca="1" si="330"/>
        <v>48</v>
      </c>
      <c r="R1549" s="110">
        <f t="shared" ca="1" si="331"/>
        <v>6</v>
      </c>
      <c r="S1549">
        <f t="shared" ca="1" si="325"/>
        <v>383</v>
      </c>
    </row>
    <row r="1550" spans="1:19">
      <c r="A1550" s="49">
        <v>1548</v>
      </c>
      <c r="B1550">
        <v>1</v>
      </c>
      <c r="C1550">
        <v>55</v>
      </c>
      <c r="D1550">
        <v>59</v>
      </c>
      <c r="E1550">
        <v>1500</v>
      </c>
      <c r="F1550">
        <v>1999</v>
      </c>
      <c r="G1550" s="61">
        <f t="shared" ca="1" si="319"/>
        <v>59</v>
      </c>
      <c r="H1550" s="114">
        <f t="shared" ca="1" si="320"/>
        <v>1592</v>
      </c>
      <c r="I1550" s="114" t="str">
        <f t="shared" ca="1" si="326"/>
        <v>Malaysia</v>
      </c>
      <c r="J1550" s="107">
        <f t="shared" ca="1" si="327"/>
        <v>206.96</v>
      </c>
      <c r="K1550" s="108">
        <f t="shared" ca="1" si="321"/>
        <v>70607.839673468741</v>
      </c>
      <c r="L1550" s="111">
        <f t="shared" ca="1" si="322"/>
        <v>409197.08482260007</v>
      </c>
      <c r="M1550" s="102">
        <f t="shared" ca="1" si="328"/>
        <v>24</v>
      </c>
      <c r="N1550" s="111">
        <f t="shared" ca="1" si="323"/>
        <v>7365.5475268068012</v>
      </c>
      <c r="O1550" s="102">
        <f t="shared" ca="1" si="329"/>
        <v>24</v>
      </c>
      <c r="P1550" s="111">
        <f t="shared" ca="1" si="324"/>
        <v>78035.120928609686</v>
      </c>
      <c r="Q1550" s="102">
        <f t="shared" ca="1" si="330"/>
        <v>48</v>
      </c>
      <c r="R1550" s="110">
        <f t="shared" ca="1" si="331"/>
        <v>3</v>
      </c>
      <c r="S1550">
        <f t="shared" ca="1" si="325"/>
        <v>419</v>
      </c>
    </row>
    <row r="1551" spans="1:19">
      <c r="A1551" s="49">
        <v>1549</v>
      </c>
      <c r="B1551">
        <v>1</v>
      </c>
      <c r="C1551">
        <v>55</v>
      </c>
      <c r="D1551">
        <v>59</v>
      </c>
      <c r="E1551">
        <v>1500</v>
      </c>
      <c r="F1551">
        <v>1999</v>
      </c>
      <c r="G1551" s="61">
        <f t="shared" ca="1" si="319"/>
        <v>55</v>
      </c>
      <c r="H1551" s="114">
        <f t="shared" ca="1" si="320"/>
        <v>1775</v>
      </c>
      <c r="I1551" s="114" t="str">
        <f t="shared" ca="1" si="326"/>
        <v>Singapore</v>
      </c>
      <c r="J1551" s="107">
        <f t="shared" ca="1" si="327"/>
        <v>230.75</v>
      </c>
      <c r="K1551" s="108">
        <f t="shared" ca="1" si="321"/>
        <v>71351.723078388939</v>
      </c>
      <c r="L1551" s="111">
        <f t="shared" ca="1" si="322"/>
        <v>521417.46972407552</v>
      </c>
      <c r="M1551" s="102">
        <f t="shared" ca="1" si="328"/>
        <v>60</v>
      </c>
      <c r="N1551" s="111">
        <f t="shared" ca="1" si="323"/>
        <v>11674.733340710342</v>
      </c>
      <c r="O1551" s="102">
        <f t="shared" ca="1" si="329"/>
        <v>96</v>
      </c>
      <c r="P1551" s="111">
        <f t="shared" ca="1" si="324"/>
        <v>68695.904539574622</v>
      </c>
      <c r="Q1551" s="102">
        <f t="shared" ca="1" si="330"/>
        <v>24</v>
      </c>
      <c r="R1551" s="110">
        <f t="shared" ca="1" si="331"/>
        <v>5</v>
      </c>
      <c r="S1551">
        <f t="shared" ca="1" si="325"/>
        <v>371</v>
      </c>
    </row>
    <row r="1552" spans="1:19">
      <c r="A1552" s="49">
        <v>1550</v>
      </c>
      <c r="B1552">
        <v>1</v>
      </c>
      <c r="C1552">
        <v>55</v>
      </c>
      <c r="D1552">
        <v>59</v>
      </c>
      <c r="E1552">
        <v>1500</v>
      </c>
      <c r="F1552">
        <v>1999</v>
      </c>
      <c r="G1552" s="61">
        <f t="shared" ca="1" si="319"/>
        <v>57</v>
      </c>
      <c r="H1552" s="114">
        <f t="shared" ca="1" si="320"/>
        <v>1514</v>
      </c>
      <c r="I1552" s="114" t="str">
        <f t="shared" ca="1" si="326"/>
        <v>China</v>
      </c>
      <c r="J1552" s="107">
        <f t="shared" ca="1" si="327"/>
        <v>196.82</v>
      </c>
      <c r="K1552" s="108">
        <f t="shared" ca="1" si="321"/>
        <v>64043.045536254955</v>
      </c>
      <c r="L1552" s="111">
        <f t="shared" ca="1" si="322"/>
        <v>401020.7676686885</v>
      </c>
      <c r="M1552" s="102">
        <f t="shared" ca="1" si="328"/>
        <v>36</v>
      </c>
      <c r="N1552" s="111">
        <f t="shared" ca="1" si="323"/>
        <v>6702.1941275997078</v>
      </c>
      <c r="O1552" s="102">
        <f t="shared" ca="1" si="329"/>
        <v>24</v>
      </c>
      <c r="P1552" s="111">
        <f t="shared" ca="1" si="324"/>
        <v>76583.228851635766</v>
      </c>
      <c r="Q1552" s="102">
        <f t="shared" ca="1" si="330"/>
        <v>60</v>
      </c>
      <c r="R1552" s="110">
        <f t="shared" ca="1" si="331"/>
        <v>4</v>
      </c>
      <c r="S1552">
        <f t="shared" ca="1" si="325"/>
        <v>395</v>
      </c>
    </row>
    <row r="1553" spans="1:19">
      <c r="A1553" s="49">
        <v>1551</v>
      </c>
      <c r="B1553">
        <v>1</v>
      </c>
      <c r="C1553">
        <v>55</v>
      </c>
      <c r="D1553">
        <v>59</v>
      </c>
      <c r="E1553">
        <v>1500</v>
      </c>
      <c r="F1553">
        <v>1999</v>
      </c>
      <c r="G1553" s="61">
        <f t="shared" ca="1" si="319"/>
        <v>56</v>
      </c>
      <c r="H1553" s="114">
        <f t="shared" ca="1" si="320"/>
        <v>1805</v>
      </c>
      <c r="I1553" s="114" t="str">
        <f t="shared" ca="1" si="326"/>
        <v>Malaysia</v>
      </c>
      <c r="J1553" s="107">
        <f t="shared" ca="1" si="327"/>
        <v>234.65</v>
      </c>
      <c r="K1553" s="108">
        <f t="shared" ca="1" si="321"/>
        <v>74466.807002186382</v>
      </c>
      <c r="L1553" s="111">
        <f t="shared" ca="1" si="322"/>
        <v>541862.21199075365</v>
      </c>
      <c r="M1553" s="102">
        <f t="shared" ca="1" si="328"/>
        <v>60</v>
      </c>
      <c r="N1553" s="111">
        <f t="shared" ca="1" si="323"/>
        <v>12107.795396845651</v>
      </c>
      <c r="O1553" s="102">
        <f t="shared" ca="1" si="329"/>
        <v>96</v>
      </c>
      <c r="P1553" s="111">
        <f t="shared" ca="1" si="324"/>
        <v>83075.866575034292</v>
      </c>
      <c r="Q1553" s="102">
        <f t="shared" ca="1" si="330"/>
        <v>48</v>
      </c>
      <c r="R1553" s="110">
        <f t="shared" ca="1" si="331"/>
        <v>1</v>
      </c>
      <c r="S1553">
        <f t="shared" ca="1" si="325"/>
        <v>383</v>
      </c>
    </row>
    <row r="1554" spans="1:19">
      <c r="A1554" s="49">
        <v>1552</v>
      </c>
      <c r="B1554">
        <v>1</v>
      </c>
      <c r="C1554">
        <v>55</v>
      </c>
      <c r="D1554">
        <v>59</v>
      </c>
      <c r="E1554">
        <v>1500</v>
      </c>
      <c r="F1554">
        <v>1999</v>
      </c>
      <c r="G1554" s="61">
        <f t="shared" ca="1" si="319"/>
        <v>59</v>
      </c>
      <c r="H1554" s="114">
        <f t="shared" ca="1" si="320"/>
        <v>1665</v>
      </c>
      <c r="I1554" s="114" t="str">
        <f t="shared" ca="1" si="326"/>
        <v>Singapore</v>
      </c>
      <c r="J1554" s="107">
        <f t="shared" ca="1" si="327"/>
        <v>216.45000000000002</v>
      </c>
      <c r="K1554" s="108">
        <f t="shared" ca="1" si="321"/>
        <v>73845.510713772281</v>
      </c>
      <c r="L1554" s="111">
        <f t="shared" ca="1" si="322"/>
        <v>570217.11033677438</v>
      </c>
      <c r="M1554" s="102">
        <f t="shared" ca="1" si="328"/>
        <v>72</v>
      </c>
      <c r="N1554" s="111">
        <f t="shared" ca="1" si="323"/>
        <v>8284.3651645813625</v>
      </c>
      <c r="O1554" s="102">
        <f t="shared" ca="1" si="329"/>
        <v>36</v>
      </c>
      <c r="P1554" s="111">
        <f t="shared" ca="1" si="324"/>
        <v>70613.485633096003</v>
      </c>
      <c r="Q1554" s="102">
        <f t="shared" ca="1" si="330"/>
        <v>24</v>
      </c>
      <c r="R1554" s="110">
        <f t="shared" ca="1" si="331"/>
        <v>6</v>
      </c>
      <c r="S1554">
        <f t="shared" ca="1" si="325"/>
        <v>419</v>
      </c>
    </row>
    <row r="1555" spans="1:19">
      <c r="A1555" s="49">
        <v>1553</v>
      </c>
      <c r="B1555">
        <v>1</v>
      </c>
      <c r="C1555">
        <v>55</v>
      </c>
      <c r="D1555">
        <v>59</v>
      </c>
      <c r="E1555">
        <v>1500</v>
      </c>
      <c r="F1555">
        <v>1999</v>
      </c>
      <c r="G1555" s="61">
        <f t="shared" ca="1" si="319"/>
        <v>56</v>
      </c>
      <c r="H1555" s="114">
        <f t="shared" ca="1" si="320"/>
        <v>1734</v>
      </c>
      <c r="I1555" s="114" t="str">
        <f t="shared" ca="1" si="326"/>
        <v>China</v>
      </c>
      <c r="J1555" s="107">
        <f t="shared" ca="1" si="327"/>
        <v>225.42000000000002</v>
      </c>
      <c r="K1555" s="108">
        <f t="shared" ca="1" si="321"/>
        <v>71537.641740604551</v>
      </c>
      <c r="L1555" s="111">
        <f t="shared" ca="1" si="322"/>
        <v>520547.96431687922</v>
      </c>
      <c r="M1555" s="102">
        <f t="shared" ca="1" si="328"/>
        <v>60</v>
      </c>
      <c r="N1555" s="111">
        <f t="shared" ca="1" si="323"/>
        <v>12485.091459551621</v>
      </c>
      <c r="O1555" s="102">
        <f t="shared" ca="1" si="329"/>
        <v>108</v>
      </c>
      <c r="P1555" s="111">
        <f t="shared" ca="1" si="324"/>
        <v>85890.414112285085</v>
      </c>
      <c r="Q1555" s="102">
        <f t="shared" ca="1" si="330"/>
        <v>60</v>
      </c>
      <c r="R1555" s="110">
        <f t="shared" ca="1" si="331"/>
        <v>2</v>
      </c>
      <c r="S1555">
        <f t="shared" ca="1" si="325"/>
        <v>383</v>
      </c>
    </row>
    <row r="1556" spans="1:19">
      <c r="A1556" s="49">
        <v>1554</v>
      </c>
      <c r="B1556">
        <v>1</v>
      </c>
      <c r="C1556">
        <v>55</v>
      </c>
      <c r="D1556">
        <v>59</v>
      </c>
      <c r="E1556">
        <v>1500</v>
      </c>
      <c r="F1556">
        <v>1999</v>
      </c>
      <c r="G1556" s="61">
        <f t="shared" ca="1" si="319"/>
        <v>59</v>
      </c>
      <c r="H1556" s="114">
        <f t="shared" ca="1" si="320"/>
        <v>1544</v>
      </c>
      <c r="I1556" s="114" t="str">
        <f t="shared" ca="1" si="326"/>
        <v>Singapore</v>
      </c>
      <c r="J1556" s="107">
        <f t="shared" ca="1" si="327"/>
        <v>200.72</v>
      </c>
      <c r="K1556" s="108">
        <f t="shared" ca="1" si="321"/>
        <v>68478.960085323954</v>
      </c>
      <c r="L1556" s="111">
        <f t="shared" ca="1" si="322"/>
        <v>567247.25675114489</v>
      </c>
      <c r="M1556" s="102">
        <f t="shared" ca="1" si="328"/>
        <v>84</v>
      </c>
      <c r="N1556" s="111">
        <f t="shared" ca="1" si="323"/>
        <v>9518.0023606484247</v>
      </c>
      <c r="O1556" s="102">
        <f t="shared" ca="1" si="329"/>
        <v>72</v>
      </c>
      <c r="P1556" s="111">
        <f t="shared" ca="1" si="324"/>
        <v>100349.876604897</v>
      </c>
      <c r="Q1556" s="102">
        <f t="shared" ca="1" si="330"/>
        <v>96</v>
      </c>
      <c r="R1556" s="110">
        <f t="shared" ca="1" si="331"/>
        <v>1</v>
      </c>
      <c r="S1556">
        <f t="shared" ca="1" si="325"/>
        <v>419</v>
      </c>
    </row>
    <row r="1557" spans="1:19">
      <c r="A1557" s="49">
        <v>1555</v>
      </c>
      <c r="B1557">
        <v>1</v>
      </c>
      <c r="C1557">
        <v>55</v>
      </c>
      <c r="D1557">
        <v>59</v>
      </c>
      <c r="E1557">
        <v>1500</v>
      </c>
      <c r="F1557">
        <v>1999</v>
      </c>
      <c r="G1557" s="61">
        <f t="shared" ca="1" si="319"/>
        <v>59</v>
      </c>
      <c r="H1557" s="114">
        <f t="shared" ca="1" si="320"/>
        <v>1843</v>
      </c>
      <c r="I1557" s="114" t="str">
        <f t="shared" ca="1" si="326"/>
        <v>Malaysia</v>
      </c>
      <c r="J1557" s="107">
        <f t="shared" ca="1" si="327"/>
        <v>239.59</v>
      </c>
      <c r="K1557" s="108">
        <f t="shared" ca="1" si="321"/>
        <v>81740.105853142537</v>
      </c>
      <c r="L1557" s="111">
        <f t="shared" ca="1" si="322"/>
        <v>777936.22536162543</v>
      </c>
      <c r="M1557" s="102">
        <f t="shared" ca="1" si="328"/>
        <v>108</v>
      </c>
      <c r="N1557" s="111">
        <f t="shared" ca="1" si="323"/>
        <v>13067.227219700319</v>
      </c>
      <c r="O1557" s="102">
        <f t="shared" ca="1" si="329"/>
        <v>96</v>
      </c>
      <c r="P1557" s="111">
        <f t="shared" ca="1" si="324"/>
        <v>128359.47718466818</v>
      </c>
      <c r="Q1557" s="102">
        <f t="shared" ca="1" si="330"/>
        <v>108</v>
      </c>
      <c r="R1557" s="110">
        <f t="shared" ca="1" si="331"/>
        <v>5</v>
      </c>
      <c r="S1557">
        <f t="shared" ca="1" si="325"/>
        <v>419</v>
      </c>
    </row>
    <row r="1558" spans="1:19">
      <c r="A1558" s="49">
        <v>1556</v>
      </c>
      <c r="B1558">
        <v>1</v>
      </c>
      <c r="C1558">
        <v>55</v>
      </c>
      <c r="D1558">
        <v>59</v>
      </c>
      <c r="E1558">
        <v>1500</v>
      </c>
      <c r="F1558">
        <v>1999</v>
      </c>
      <c r="G1558" s="61">
        <f t="shared" ca="1" si="319"/>
        <v>56</v>
      </c>
      <c r="H1558" s="114">
        <f t="shared" ca="1" si="320"/>
        <v>1583</v>
      </c>
      <c r="I1558" s="114" t="str">
        <f t="shared" ca="1" si="326"/>
        <v>China</v>
      </c>
      <c r="J1558" s="107">
        <f t="shared" ca="1" si="327"/>
        <v>205.79000000000002</v>
      </c>
      <c r="K1558" s="108">
        <f t="shared" ca="1" si="321"/>
        <v>65308.008578648791</v>
      </c>
      <c r="L1558" s="111">
        <f t="shared" ca="1" si="322"/>
        <v>380364.32828802324</v>
      </c>
      <c r="M1558" s="102">
        <f t="shared" ca="1" si="328"/>
        <v>24</v>
      </c>
      <c r="N1558" s="111">
        <f t="shared" ca="1" si="323"/>
        <v>8553.9179326673348</v>
      </c>
      <c r="O1558" s="102">
        <f t="shared" ca="1" si="329"/>
        <v>60</v>
      </c>
      <c r="P1558" s="111">
        <f t="shared" ca="1" si="324"/>
        <v>112082.78417751718</v>
      </c>
      <c r="Q1558" s="102">
        <f t="shared" ca="1" si="330"/>
        <v>120</v>
      </c>
      <c r="R1558" s="110">
        <f t="shared" ca="1" si="331"/>
        <v>2</v>
      </c>
      <c r="S1558">
        <f t="shared" ca="1" si="325"/>
        <v>383</v>
      </c>
    </row>
    <row r="1559" spans="1:19">
      <c r="A1559" s="49">
        <v>1557</v>
      </c>
      <c r="B1559">
        <v>1</v>
      </c>
      <c r="C1559">
        <v>55</v>
      </c>
      <c r="D1559">
        <v>59</v>
      </c>
      <c r="E1559">
        <v>1500</v>
      </c>
      <c r="F1559">
        <v>1999</v>
      </c>
      <c r="G1559" s="61">
        <f t="shared" ca="1" si="319"/>
        <v>57</v>
      </c>
      <c r="H1559" s="114">
        <f t="shared" ca="1" si="320"/>
        <v>1821</v>
      </c>
      <c r="I1559" s="114" t="str">
        <f t="shared" ca="1" si="326"/>
        <v>Singapore</v>
      </c>
      <c r="J1559" s="107">
        <f t="shared" ca="1" si="327"/>
        <v>236.73000000000002</v>
      </c>
      <c r="K1559" s="108">
        <f t="shared" ca="1" si="321"/>
        <v>77029.316989115119</v>
      </c>
      <c r="L1559" s="111">
        <f t="shared" ca="1" si="322"/>
        <v>415489.98365268111</v>
      </c>
      <c r="M1559" s="102">
        <f t="shared" ca="1" si="328"/>
        <v>12</v>
      </c>
      <c r="N1559" s="111">
        <f t="shared" ca="1" si="323"/>
        <v>7478.8197057482603</v>
      </c>
      <c r="O1559" s="102">
        <f t="shared" ca="1" si="329"/>
        <v>12</v>
      </c>
      <c r="P1559" s="111">
        <f t="shared" ca="1" si="324"/>
        <v>114125.31701237145</v>
      </c>
      <c r="Q1559" s="102">
        <f t="shared" ca="1" si="330"/>
        <v>96</v>
      </c>
      <c r="R1559" s="110">
        <f t="shared" ca="1" si="331"/>
        <v>5</v>
      </c>
      <c r="S1559">
        <f t="shared" ca="1" si="325"/>
        <v>395</v>
      </c>
    </row>
    <row r="1560" spans="1:19">
      <c r="A1560" s="49">
        <v>1558</v>
      </c>
      <c r="B1560">
        <v>1</v>
      </c>
      <c r="C1560">
        <v>55</v>
      </c>
      <c r="D1560">
        <v>59</v>
      </c>
      <c r="E1560">
        <v>1500</v>
      </c>
      <c r="F1560">
        <v>1999</v>
      </c>
      <c r="G1560" s="61">
        <f t="shared" ca="1" si="319"/>
        <v>55</v>
      </c>
      <c r="H1560" s="114">
        <f t="shared" ca="1" si="320"/>
        <v>1663</v>
      </c>
      <c r="I1560" s="114" t="str">
        <f t="shared" ca="1" si="326"/>
        <v>Malaysia</v>
      </c>
      <c r="J1560" s="107">
        <f t="shared" ca="1" si="327"/>
        <v>216.19</v>
      </c>
      <c r="K1560" s="108">
        <f t="shared" ca="1" si="321"/>
        <v>66849.529847527214</v>
      </c>
      <c r="L1560" s="111">
        <f t="shared" ca="1" si="322"/>
        <v>453578.82476151909</v>
      </c>
      <c r="M1560" s="102">
        <f t="shared" ca="1" si="328"/>
        <v>48</v>
      </c>
      <c r="N1560" s="111">
        <f t="shared" ca="1" si="323"/>
        <v>12610.071396445177</v>
      </c>
      <c r="O1560" s="102">
        <f t="shared" ca="1" si="329"/>
        <v>120</v>
      </c>
      <c r="P1560" s="111">
        <f t="shared" ca="1" si="324"/>
        <v>100265.67934348089</v>
      </c>
      <c r="Q1560" s="102">
        <f t="shared" ca="1" si="330"/>
        <v>96</v>
      </c>
      <c r="R1560" s="110">
        <f t="shared" ca="1" si="331"/>
        <v>2</v>
      </c>
      <c r="S1560">
        <f t="shared" ca="1" si="325"/>
        <v>371</v>
      </c>
    </row>
    <row r="1561" spans="1:19">
      <c r="A1561" s="49">
        <v>1559</v>
      </c>
      <c r="B1561">
        <v>1</v>
      </c>
      <c r="C1561">
        <v>55</v>
      </c>
      <c r="D1561">
        <v>59</v>
      </c>
      <c r="E1561">
        <v>1500</v>
      </c>
      <c r="F1561">
        <v>1999</v>
      </c>
      <c r="G1561" s="61">
        <f t="shared" ca="1" si="319"/>
        <v>59</v>
      </c>
      <c r="H1561" s="114">
        <f t="shared" ca="1" si="320"/>
        <v>1698</v>
      </c>
      <c r="I1561" s="114" t="str">
        <f t="shared" ca="1" si="326"/>
        <v>Malaysia</v>
      </c>
      <c r="J1561" s="107">
        <f t="shared" ca="1" si="327"/>
        <v>220.74</v>
      </c>
      <c r="K1561" s="108">
        <f t="shared" ca="1" si="321"/>
        <v>75309.115430621809</v>
      </c>
      <c r="L1561" s="111">
        <f t="shared" ca="1" si="322"/>
        <v>623825.02717839647</v>
      </c>
      <c r="M1561" s="102">
        <f t="shared" ca="1" si="328"/>
        <v>84</v>
      </c>
      <c r="N1561" s="111">
        <f t="shared" ca="1" si="323"/>
        <v>13817.990560048984</v>
      </c>
      <c r="O1561" s="102">
        <f t="shared" ca="1" si="329"/>
        <v>120</v>
      </c>
      <c r="P1561" s="111">
        <f t="shared" ca="1" si="324"/>
        <v>83230.926719082461</v>
      </c>
      <c r="Q1561" s="102">
        <f t="shared" ca="1" si="330"/>
        <v>48</v>
      </c>
      <c r="R1561" s="110">
        <f t="shared" ca="1" si="331"/>
        <v>3</v>
      </c>
      <c r="S1561">
        <f t="shared" ca="1" si="325"/>
        <v>419</v>
      </c>
    </row>
    <row r="1562" spans="1:19">
      <c r="A1562" s="49">
        <v>1560</v>
      </c>
      <c r="B1562">
        <v>1</v>
      </c>
      <c r="C1562">
        <v>55</v>
      </c>
      <c r="D1562">
        <v>59</v>
      </c>
      <c r="E1562">
        <v>1500</v>
      </c>
      <c r="F1562">
        <v>1999</v>
      </c>
      <c r="G1562" s="61">
        <f t="shared" ca="1" si="319"/>
        <v>58</v>
      </c>
      <c r="H1562" s="114">
        <f t="shared" ca="1" si="320"/>
        <v>1786</v>
      </c>
      <c r="I1562" s="114" t="str">
        <f t="shared" ca="1" si="326"/>
        <v>China</v>
      </c>
      <c r="J1562" s="107">
        <f t="shared" ca="1" si="327"/>
        <v>232.18</v>
      </c>
      <c r="K1562" s="108">
        <f t="shared" ca="1" si="321"/>
        <v>77391.74218980837</v>
      </c>
      <c r="L1562" s="111">
        <f t="shared" ca="1" si="322"/>
        <v>740885.26185551332</v>
      </c>
      <c r="M1562" s="102">
        <f t="shared" ca="1" si="328"/>
        <v>108</v>
      </c>
      <c r="N1562" s="111">
        <f t="shared" ca="1" si="323"/>
        <v>10802.126986095953</v>
      </c>
      <c r="O1562" s="102">
        <f t="shared" ca="1" si="329"/>
        <v>72</v>
      </c>
      <c r="P1562" s="111">
        <f t="shared" ca="1" si="324"/>
        <v>114017.85232497881</v>
      </c>
      <c r="Q1562" s="102">
        <f t="shared" ca="1" si="330"/>
        <v>96</v>
      </c>
      <c r="R1562" s="110">
        <f t="shared" ca="1" si="331"/>
        <v>2</v>
      </c>
      <c r="S1562">
        <f t="shared" ca="1" si="325"/>
        <v>407</v>
      </c>
    </row>
    <row r="1563" spans="1:19">
      <c r="A1563" s="49">
        <v>1561</v>
      </c>
      <c r="B1563">
        <v>1</v>
      </c>
      <c r="C1563">
        <v>55</v>
      </c>
      <c r="D1563">
        <v>59</v>
      </c>
      <c r="E1563">
        <v>1500</v>
      </c>
      <c r="F1563">
        <v>1999</v>
      </c>
      <c r="G1563" s="61">
        <f t="shared" ca="1" si="319"/>
        <v>57</v>
      </c>
      <c r="H1563" s="114">
        <f t="shared" ca="1" si="320"/>
        <v>1650</v>
      </c>
      <c r="I1563" s="114" t="str">
        <f t="shared" ca="1" si="326"/>
        <v>Malaysia</v>
      </c>
      <c r="J1563" s="107">
        <f t="shared" ca="1" si="327"/>
        <v>214.5</v>
      </c>
      <c r="K1563" s="108">
        <f t="shared" ca="1" si="321"/>
        <v>69795.921489313521</v>
      </c>
      <c r="L1563" s="111">
        <f t="shared" ca="1" si="322"/>
        <v>543628.44436138298</v>
      </c>
      <c r="M1563" s="102">
        <f t="shared" ca="1" si="328"/>
        <v>72</v>
      </c>
      <c r="N1563" s="111">
        <f t="shared" ca="1" si="323"/>
        <v>12975.092558257784</v>
      </c>
      <c r="O1563" s="102">
        <f t="shared" ca="1" si="329"/>
        <v>120</v>
      </c>
      <c r="P1563" s="111">
        <f t="shared" ca="1" si="324"/>
        <v>72112.221927212973</v>
      </c>
      <c r="Q1563" s="102">
        <f t="shared" ca="1" si="330"/>
        <v>36</v>
      </c>
      <c r="R1563" s="110">
        <f t="shared" ca="1" si="331"/>
        <v>5</v>
      </c>
      <c r="S1563">
        <f t="shared" ca="1" si="325"/>
        <v>395</v>
      </c>
    </row>
    <row r="1564" spans="1:19">
      <c r="A1564" s="49">
        <v>1562</v>
      </c>
      <c r="B1564">
        <v>1</v>
      </c>
      <c r="C1564">
        <v>55</v>
      </c>
      <c r="D1564">
        <v>59</v>
      </c>
      <c r="E1564">
        <v>1500</v>
      </c>
      <c r="F1564">
        <v>1999</v>
      </c>
      <c r="G1564" s="61">
        <f t="shared" ca="1" si="319"/>
        <v>56</v>
      </c>
      <c r="H1564" s="114">
        <f t="shared" ca="1" si="320"/>
        <v>1840</v>
      </c>
      <c r="I1564" s="114" t="str">
        <f t="shared" ca="1" si="326"/>
        <v>China</v>
      </c>
      <c r="J1564" s="107">
        <f t="shared" ca="1" si="327"/>
        <v>239.20000000000002</v>
      </c>
      <c r="K1564" s="108">
        <f t="shared" ca="1" si="321"/>
        <v>75910.761708599981</v>
      </c>
      <c r="L1564" s="111">
        <f t="shared" ca="1" si="322"/>
        <v>736017.18203174998</v>
      </c>
      <c r="M1564" s="102">
        <f t="shared" ca="1" si="328"/>
        <v>108</v>
      </c>
      <c r="N1564" s="111">
        <f t="shared" ca="1" si="323"/>
        <v>13248.309276571499</v>
      </c>
      <c r="O1564" s="102">
        <f t="shared" ca="1" si="329"/>
        <v>108</v>
      </c>
      <c r="P1564" s="111">
        <f t="shared" ca="1" si="324"/>
        <v>72949.216720305674</v>
      </c>
      <c r="Q1564" s="102">
        <f t="shared" ca="1" si="330"/>
        <v>24</v>
      </c>
      <c r="R1564" s="110">
        <f t="shared" ca="1" si="331"/>
        <v>4</v>
      </c>
      <c r="S1564">
        <f t="shared" ca="1" si="325"/>
        <v>383</v>
      </c>
    </row>
    <row r="1565" spans="1:19">
      <c r="A1565" s="49">
        <v>1563</v>
      </c>
      <c r="B1565">
        <v>1</v>
      </c>
      <c r="C1565">
        <v>55</v>
      </c>
      <c r="D1565">
        <v>59</v>
      </c>
      <c r="E1565">
        <v>1500</v>
      </c>
      <c r="F1565">
        <v>1999</v>
      </c>
      <c r="G1565" s="61">
        <f t="shared" ca="1" si="319"/>
        <v>55</v>
      </c>
      <c r="H1565" s="114">
        <f t="shared" ca="1" si="320"/>
        <v>1608</v>
      </c>
      <c r="I1565" s="114" t="str">
        <f t="shared" ca="1" si="326"/>
        <v>Malaysia</v>
      </c>
      <c r="J1565" s="107">
        <f t="shared" ca="1" si="327"/>
        <v>209.04000000000002</v>
      </c>
      <c r="K1565" s="108">
        <f t="shared" ca="1" si="321"/>
        <v>64638.631385943328</v>
      </c>
      <c r="L1565" s="111">
        <f t="shared" ca="1" si="322"/>
        <v>472360.16412186669</v>
      </c>
      <c r="M1565" s="102">
        <f t="shared" ca="1" si="328"/>
        <v>60</v>
      </c>
      <c r="N1565" s="111">
        <f t="shared" ca="1" si="323"/>
        <v>12193.021530657752</v>
      </c>
      <c r="O1565" s="102">
        <f t="shared" ca="1" si="329"/>
        <v>120</v>
      </c>
      <c r="P1565" s="111">
        <f t="shared" ca="1" si="324"/>
        <v>111769.3640310294</v>
      </c>
      <c r="Q1565" s="102">
        <f t="shared" ca="1" si="330"/>
        <v>120</v>
      </c>
      <c r="R1565" s="110">
        <f t="shared" ca="1" si="331"/>
        <v>3</v>
      </c>
      <c r="S1565">
        <f t="shared" ca="1" si="325"/>
        <v>371</v>
      </c>
    </row>
    <row r="1566" spans="1:19">
      <c r="A1566" s="49">
        <v>1564</v>
      </c>
      <c r="B1566">
        <v>0</v>
      </c>
      <c r="C1566">
        <v>55</v>
      </c>
      <c r="D1566">
        <v>59</v>
      </c>
      <c r="E1566">
        <v>1500</v>
      </c>
      <c r="F1566">
        <v>1999</v>
      </c>
      <c r="G1566" s="61">
        <f t="shared" ca="1" si="319"/>
        <v>59</v>
      </c>
      <c r="H1566" s="114">
        <f t="shared" ca="1" si="320"/>
        <v>1582</v>
      </c>
      <c r="I1566" s="114" t="str">
        <f t="shared" ca="1" si="326"/>
        <v>Malaysia</v>
      </c>
      <c r="J1566" s="107">
        <f t="shared" ca="1" si="327"/>
        <v>205.66</v>
      </c>
      <c r="K1566" s="108">
        <f t="shared" ca="1" si="321"/>
        <v>70164.323092605249</v>
      </c>
      <c r="L1566" s="111">
        <f t="shared" ca="1" si="322"/>
        <v>541791.87300467084</v>
      </c>
      <c r="M1566" s="102">
        <f t="shared" ca="1" si="328"/>
        <v>72</v>
      </c>
      <c r="N1566" s="111">
        <f t="shared" ca="1" si="323"/>
        <v>12874.005339221139</v>
      </c>
      <c r="O1566" s="102">
        <f t="shared" ca="1" si="329"/>
        <v>120</v>
      </c>
      <c r="P1566" s="111">
        <f t="shared" ca="1" si="324"/>
        <v>83284.988124982803</v>
      </c>
      <c r="Q1566" s="102">
        <f t="shared" ca="1" si="330"/>
        <v>60</v>
      </c>
      <c r="R1566" s="110">
        <f t="shared" ca="1" si="331"/>
        <v>4</v>
      </c>
      <c r="S1566">
        <f t="shared" ca="1" si="325"/>
        <v>419</v>
      </c>
    </row>
    <row r="1567" spans="1:19">
      <c r="A1567" s="49">
        <v>1565</v>
      </c>
      <c r="B1567">
        <v>0</v>
      </c>
      <c r="C1567">
        <v>55</v>
      </c>
      <c r="D1567">
        <v>59</v>
      </c>
      <c r="E1567">
        <v>1500</v>
      </c>
      <c r="F1567">
        <v>1999</v>
      </c>
      <c r="G1567" s="61">
        <f t="shared" ca="1" si="319"/>
        <v>57</v>
      </c>
      <c r="H1567" s="114">
        <f t="shared" ca="1" si="320"/>
        <v>1711</v>
      </c>
      <c r="I1567" s="114" t="str">
        <f t="shared" ca="1" si="326"/>
        <v>China</v>
      </c>
      <c r="J1567" s="107">
        <f t="shared" ca="1" si="327"/>
        <v>222.43</v>
      </c>
      <c r="K1567" s="108">
        <f t="shared" ca="1" si="321"/>
        <v>72376.255556494216</v>
      </c>
      <c r="L1567" s="111">
        <f t="shared" ca="1" si="322"/>
        <v>697172.82520362851</v>
      </c>
      <c r="M1567" s="102">
        <f t="shared" ca="1" si="328"/>
        <v>108</v>
      </c>
      <c r="N1567" s="111">
        <f t="shared" ca="1" si="323"/>
        <v>10147.07201784356</v>
      </c>
      <c r="O1567" s="102">
        <f t="shared" ca="1" si="329"/>
        <v>72</v>
      </c>
      <c r="P1567" s="111">
        <f t="shared" ca="1" si="324"/>
        <v>115033.51615859871</v>
      </c>
      <c r="Q1567" s="102">
        <f t="shared" ca="1" si="330"/>
        <v>108</v>
      </c>
      <c r="R1567" s="110">
        <f t="shared" ca="1" si="331"/>
        <v>1</v>
      </c>
      <c r="S1567">
        <f t="shared" ca="1" si="325"/>
        <v>395</v>
      </c>
    </row>
    <row r="1568" spans="1:19">
      <c r="A1568" s="49">
        <v>1566</v>
      </c>
      <c r="B1568">
        <v>0</v>
      </c>
      <c r="C1568">
        <v>55</v>
      </c>
      <c r="D1568">
        <v>59</v>
      </c>
      <c r="E1568">
        <v>1500</v>
      </c>
      <c r="F1568">
        <v>1999</v>
      </c>
      <c r="G1568" s="61">
        <f t="shared" ca="1" si="319"/>
        <v>57</v>
      </c>
      <c r="H1568" s="114">
        <f t="shared" ca="1" si="320"/>
        <v>1555</v>
      </c>
      <c r="I1568" s="114" t="str">
        <f t="shared" ca="1" si="326"/>
        <v>China</v>
      </c>
      <c r="J1568" s="107">
        <f t="shared" ca="1" si="327"/>
        <v>202.15</v>
      </c>
      <c r="K1568" s="108">
        <f t="shared" ca="1" si="321"/>
        <v>65777.368433868207</v>
      </c>
      <c r="L1568" s="111">
        <f t="shared" ca="1" si="322"/>
        <v>443268.88963288895</v>
      </c>
      <c r="M1568" s="102">
        <f t="shared" ca="1" si="328"/>
        <v>48</v>
      </c>
      <c r="N1568" s="111">
        <f t="shared" ca="1" si="323"/>
        <v>7413.8515766490045</v>
      </c>
      <c r="O1568" s="102">
        <f t="shared" ca="1" si="329"/>
        <v>36</v>
      </c>
      <c r="P1568" s="111">
        <f t="shared" ca="1" si="324"/>
        <v>67960.306119282541</v>
      </c>
      <c r="Q1568" s="102">
        <f t="shared" ca="1" si="330"/>
        <v>36</v>
      </c>
      <c r="R1568" s="110">
        <f t="shared" ca="1" si="331"/>
        <v>1</v>
      </c>
      <c r="S1568">
        <f t="shared" ca="1" si="325"/>
        <v>395</v>
      </c>
    </row>
    <row r="1569" spans="1:19">
      <c r="A1569" s="49">
        <v>1567</v>
      </c>
      <c r="B1569">
        <v>0</v>
      </c>
      <c r="C1569">
        <v>55</v>
      </c>
      <c r="D1569">
        <v>59</v>
      </c>
      <c r="E1569">
        <v>1500</v>
      </c>
      <c r="F1569">
        <v>1999</v>
      </c>
      <c r="G1569" s="61">
        <f t="shared" ca="1" si="319"/>
        <v>58</v>
      </c>
      <c r="H1569" s="114">
        <f t="shared" ca="1" si="320"/>
        <v>1503</v>
      </c>
      <c r="I1569" s="114" t="str">
        <f t="shared" ca="1" si="326"/>
        <v>Malaysia</v>
      </c>
      <c r="J1569" s="107">
        <f t="shared" ca="1" si="327"/>
        <v>195.39000000000001</v>
      </c>
      <c r="K1569" s="108">
        <f t="shared" ca="1" si="321"/>
        <v>65128.660980561021</v>
      </c>
      <c r="L1569" s="111">
        <f t="shared" ca="1" si="322"/>
        <v>668133.14465442614</v>
      </c>
      <c r="M1569" s="102">
        <f t="shared" ca="1" si="328"/>
        <v>120</v>
      </c>
      <c r="N1569" s="111">
        <f t="shared" ca="1" si="323"/>
        <v>9090.4797648948588</v>
      </c>
      <c r="O1569" s="102">
        <f t="shared" ca="1" si="329"/>
        <v>72</v>
      </c>
      <c r="P1569" s="111">
        <f t="shared" ca="1" si="324"/>
        <v>110241.96886798032</v>
      </c>
      <c r="Q1569" s="102">
        <f t="shared" ca="1" si="330"/>
        <v>120</v>
      </c>
      <c r="R1569" s="110">
        <f t="shared" ca="1" si="331"/>
        <v>2</v>
      </c>
      <c r="S1569">
        <f t="shared" ca="1" si="325"/>
        <v>407</v>
      </c>
    </row>
    <row r="1570" spans="1:19">
      <c r="A1570" s="49">
        <v>1568</v>
      </c>
      <c r="B1570">
        <v>0</v>
      </c>
      <c r="C1570">
        <v>55</v>
      </c>
      <c r="D1570">
        <v>59</v>
      </c>
      <c r="E1570">
        <v>1500</v>
      </c>
      <c r="F1570">
        <v>1999</v>
      </c>
      <c r="G1570" s="61">
        <f t="shared" ca="1" si="319"/>
        <v>55</v>
      </c>
      <c r="H1570" s="114">
        <f t="shared" ca="1" si="320"/>
        <v>1614</v>
      </c>
      <c r="I1570" s="114" t="str">
        <f t="shared" ca="1" si="326"/>
        <v>China</v>
      </c>
      <c r="J1570" s="107">
        <f t="shared" ca="1" si="327"/>
        <v>209.82</v>
      </c>
      <c r="K1570" s="108">
        <f t="shared" ca="1" si="321"/>
        <v>64879.820309025199</v>
      </c>
      <c r="L1570" s="111">
        <f t="shared" ca="1" si="322"/>
        <v>408405.37860327971</v>
      </c>
      <c r="M1570" s="102">
        <f t="shared" ca="1" si="328"/>
        <v>36</v>
      </c>
      <c r="N1570" s="111">
        <f t="shared" ca="1" si="323"/>
        <v>12238.517879652742</v>
      </c>
      <c r="O1570" s="102">
        <f t="shared" ca="1" si="329"/>
        <v>120</v>
      </c>
      <c r="P1570" s="111">
        <f t="shared" ca="1" si="324"/>
        <v>112186.41389681681</v>
      </c>
      <c r="Q1570" s="102">
        <f t="shared" ca="1" si="330"/>
        <v>120</v>
      </c>
      <c r="R1570" s="110">
        <f t="shared" ca="1" si="331"/>
        <v>4</v>
      </c>
      <c r="S1570">
        <f t="shared" ca="1" si="325"/>
        <v>371</v>
      </c>
    </row>
    <row r="1571" spans="1:19">
      <c r="A1571" s="49">
        <v>1569</v>
      </c>
      <c r="B1571">
        <v>0</v>
      </c>
      <c r="C1571">
        <v>55</v>
      </c>
      <c r="D1571">
        <v>59</v>
      </c>
      <c r="E1571">
        <v>1500</v>
      </c>
      <c r="F1571">
        <v>1999</v>
      </c>
      <c r="G1571" s="61">
        <f t="shared" ca="1" si="319"/>
        <v>59</v>
      </c>
      <c r="H1571" s="114">
        <f t="shared" ca="1" si="320"/>
        <v>1776</v>
      </c>
      <c r="I1571" s="114" t="str">
        <f t="shared" ca="1" si="326"/>
        <v>Singapore</v>
      </c>
      <c r="J1571" s="107">
        <f t="shared" ca="1" si="327"/>
        <v>230.88</v>
      </c>
      <c r="K1571" s="108">
        <f t="shared" ca="1" si="321"/>
        <v>78768.544761357087</v>
      </c>
      <c r="L1571" s="111">
        <f t="shared" ca="1" si="322"/>
        <v>566655.70589575707</v>
      </c>
      <c r="M1571" s="102">
        <f t="shared" ca="1" si="328"/>
        <v>60</v>
      </c>
      <c r="N1571" s="111">
        <f t="shared" ca="1" si="323"/>
        <v>7635.0741615817205</v>
      </c>
      <c r="O1571" s="102">
        <f t="shared" ca="1" si="329"/>
        <v>12</v>
      </c>
      <c r="P1571" s="111">
        <f t="shared" ca="1" si="324"/>
        <v>100358.21141927227</v>
      </c>
      <c r="Q1571" s="102">
        <f t="shared" ca="1" si="330"/>
        <v>72</v>
      </c>
      <c r="R1571" s="110">
        <f t="shared" ca="1" si="331"/>
        <v>4</v>
      </c>
      <c r="S1571">
        <f t="shared" ca="1" si="325"/>
        <v>419</v>
      </c>
    </row>
    <row r="1572" spans="1:19">
      <c r="A1572" s="49">
        <v>1570</v>
      </c>
      <c r="B1572">
        <v>0</v>
      </c>
      <c r="C1572">
        <v>55</v>
      </c>
      <c r="D1572">
        <v>59</v>
      </c>
      <c r="E1572">
        <v>1500</v>
      </c>
      <c r="F1572">
        <v>1999</v>
      </c>
      <c r="G1572" s="61">
        <f t="shared" ca="1" si="319"/>
        <v>56</v>
      </c>
      <c r="H1572" s="114">
        <f t="shared" ca="1" si="320"/>
        <v>1967</v>
      </c>
      <c r="I1572" s="114" t="str">
        <f t="shared" ca="1" si="326"/>
        <v>Singapore</v>
      </c>
      <c r="J1572" s="107">
        <f t="shared" ca="1" si="327"/>
        <v>255.71</v>
      </c>
      <c r="K1572" s="108">
        <f t="shared" ca="1" si="321"/>
        <v>81150.254500443567</v>
      </c>
      <c r="L1572" s="111">
        <f t="shared" ca="1" si="322"/>
        <v>733026.57881180057</v>
      </c>
      <c r="M1572" s="102">
        <f t="shared" ca="1" si="328"/>
        <v>96</v>
      </c>
      <c r="N1572" s="111">
        <f t="shared" ca="1" si="323"/>
        <v>7886.0363340576096</v>
      </c>
      <c r="O1572" s="102">
        <f t="shared" ca="1" si="329"/>
        <v>12</v>
      </c>
      <c r="P1572" s="111">
        <f t="shared" ca="1" si="324"/>
        <v>120949.38550394711</v>
      </c>
      <c r="Q1572" s="102">
        <f t="shared" ca="1" si="330"/>
        <v>96</v>
      </c>
      <c r="R1572" s="110">
        <f t="shared" ca="1" si="331"/>
        <v>4</v>
      </c>
      <c r="S1572">
        <f t="shared" ca="1" si="325"/>
        <v>383</v>
      </c>
    </row>
    <row r="1573" spans="1:19">
      <c r="A1573" s="49">
        <v>1571</v>
      </c>
      <c r="B1573">
        <v>0</v>
      </c>
      <c r="C1573">
        <v>55</v>
      </c>
      <c r="D1573">
        <v>59</v>
      </c>
      <c r="E1573">
        <v>1500</v>
      </c>
      <c r="F1573">
        <v>1999</v>
      </c>
      <c r="G1573" s="61">
        <f t="shared" ca="1" si="319"/>
        <v>57</v>
      </c>
      <c r="H1573" s="114">
        <f t="shared" ca="1" si="320"/>
        <v>1781</v>
      </c>
      <c r="I1573" s="114" t="str">
        <f t="shared" ca="1" si="326"/>
        <v>China</v>
      </c>
      <c r="J1573" s="107">
        <f t="shared" ca="1" si="327"/>
        <v>231.53</v>
      </c>
      <c r="K1573" s="108">
        <f t="shared" ca="1" si="321"/>
        <v>75337.294649980235</v>
      </c>
      <c r="L1573" s="111">
        <f t="shared" ca="1" si="322"/>
        <v>545993.87768609461</v>
      </c>
      <c r="M1573" s="102">
        <f t="shared" ca="1" si="328"/>
        <v>60</v>
      </c>
      <c r="N1573" s="111">
        <f t="shared" ca="1" si="323"/>
        <v>7314.5403052925039</v>
      </c>
      <c r="O1573" s="102">
        <f t="shared" ca="1" si="329"/>
        <v>12</v>
      </c>
      <c r="P1573" s="111">
        <f t="shared" ca="1" si="324"/>
        <v>96820.225940762321</v>
      </c>
      <c r="Q1573" s="102">
        <f t="shared" ca="1" si="330"/>
        <v>72</v>
      </c>
      <c r="R1573" s="110">
        <f t="shared" ca="1" si="331"/>
        <v>4</v>
      </c>
      <c r="S1573">
        <f t="shared" ca="1" si="325"/>
        <v>395</v>
      </c>
    </row>
    <row r="1574" spans="1:19">
      <c r="A1574" s="49">
        <v>1572</v>
      </c>
      <c r="B1574">
        <v>0</v>
      </c>
      <c r="C1574">
        <v>55</v>
      </c>
      <c r="D1574">
        <v>59</v>
      </c>
      <c r="E1574">
        <v>1500</v>
      </c>
      <c r="F1574">
        <v>1999</v>
      </c>
      <c r="G1574" s="61">
        <f t="shared" ca="1" si="319"/>
        <v>56</v>
      </c>
      <c r="H1574" s="114">
        <f t="shared" ca="1" si="320"/>
        <v>1505</v>
      </c>
      <c r="I1574" s="114" t="str">
        <f t="shared" ca="1" si="326"/>
        <v>Singapore</v>
      </c>
      <c r="J1574" s="107">
        <f t="shared" ca="1" si="327"/>
        <v>195.65</v>
      </c>
      <c r="K1574" s="108">
        <f t="shared" ca="1" si="321"/>
        <v>62090.052375784224</v>
      </c>
      <c r="L1574" s="111">
        <f t="shared" ca="1" si="322"/>
        <v>335211.11344847485</v>
      </c>
      <c r="M1574" s="102">
        <f t="shared" ca="1" si="328"/>
        <v>12</v>
      </c>
      <c r="N1574" s="111">
        <f t="shared" ca="1" si="323"/>
        <v>6033.8000420725475</v>
      </c>
      <c r="O1574" s="102">
        <f t="shared" ca="1" si="329"/>
        <v>12</v>
      </c>
      <c r="P1574" s="111">
        <f t="shared" ca="1" si="324"/>
        <v>59667.701719597841</v>
      </c>
      <c r="Q1574" s="102">
        <f t="shared" ca="1" si="330"/>
        <v>24</v>
      </c>
      <c r="R1574" s="110">
        <f t="shared" ca="1" si="331"/>
        <v>2</v>
      </c>
      <c r="S1574">
        <f t="shared" ca="1" si="325"/>
        <v>383</v>
      </c>
    </row>
    <row r="1575" spans="1:19">
      <c r="A1575" s="49">
        <v>1573</v>
      </c>
      <c r="B1575">
        <v>0</v>
      </c>
      <c r="C1575">
        <v>55</v>
      </c>
      <c r="D1575">
        <v>59</v>
      </c>
      <c r="E1575">
        <v>1500</v>
      </c>
      <c r="F1575">
        <v>1999</v>
      </c>
      <c r="G1575" s="61">
        <f t="shared" ca="1" si="319"/>
        <v>56</v>
      </c>
      <c r="H1575" s="114">
        <f t="shared" ca="1" si="320"/>
        <v>1606</v>
      </c>
      <c r="I1575" s="114" t="str">
        <f t="shared" ca="1" si="326"/>
        <v>Malaysia</v>
      </c>
      <c r="J1575" s="107">
        <f t="shared" ca="1" si="327"/>
        <v>208.78</v>
      </c>
      <c r="K1575" s="108">
        <f t="shared" ca="1" si="321"/>
        <v>66256.893100006288</v>
      </c>
      <c r="L1575" s="111">
        <f t="shared" ca="1" si="322"/>
        <v>447980.66555697168</v>
      </c>
      <c r="M1575" s="102">
        <f t="shared" ca="1" si="328"/>
        <v>48</v>
      </c>
      <c r="N1575" s="111">
        <f t="shared" ca="1" si="323"/>
        <v>8063.65198002549</v>
      </c>
      <c r="O1575" s="102">
        <f t="shared" ca="1" si="329"/>
        <v>48</v>
      </c>
      <c r="P1575" s="111">
        <f t="shared" ca="1" si="324"/>
        <v>85551.984802518738</v>
      </c>
      <c r="Q1575" s="102">
        <f t="shared" ca="1" si="330"/>
        <v>72</v>
      </c>
      <c r="R1575" s="110">
        <f t="shared" ca="1" si="331"/>
        <v>1</v>
      </c>
      <c r="S1575">
        <f t="shared" ca="1" si="325"/>
        <v>383</v>
      </c>
    </row>
    <row r="1576" spans="1:19">
      <c r="A1576" s="49">
        <v>1574</v>
      </c>
      <c r="B1576">
        <v>0</v>
      </c>
      <c r="C1576">
        <v>55</v>
      </c>
      <c r="D1576">
        <v>59</v>
      </c>
      <c r="E1576">
        <v>1500</v>
      </c>
      <c r="F1576">
        <v>1999</v>
      </c>
      <c r="G1576" s="61">
        <f t="shared" ca="1" si="319"/>
        <v>59</v>
      </c>
      <c r="H1576" s="114">
        <f t="shared" ca="1" si="320"/>
        <v>1823</v>
      </c>
      <c r="I1576" s="114" t="str">
        <f t="shared" ca="1" si="326"/>
        <v>Malaysia</v>
      </c>
      <c r="J1576" s="107">
        <f t="shared" ca="1" si="327"/>
        <v>236.99</v>
      </c>
      <c r="K1576" s="108">
        <f t="shared" ca="1" si="321"/>
        <v>80853.072691415524</v>
      </c>
      <c r="L1576" s="111">
        <f t="shared" ca="1" si="322"/>
        <v>541563.97690290643</v>
      </c>
      <c r="M1576" s="102">
        <f t="shared" ca="1" si="328"/>
        <v>48</v>
      </c>
      <c r="N1576" s="111">
        <f t="shared" ca="1" si="323"/>
        <v>11237.900455610157</v>
      </c>
      <c r="O1576" s="102">
        <f t="shared" ca="1" si="329"/>
        <v>72</v>
      </c>
      <c r="P1576" s="111">
        <f t="shared" ca="1" si="324"/>
        <v>71840.344483013454</v>
      </c>
      <c r="Q1576" s="102">
        <f t="shared" ca="1" si="330"/>
        <v>12</v>
      </c>
      <c r="R1576" s="110">
        <f t="shared" ca="1" si="331"/>
        <v>7</v>
      </c>
      <c r="S1576">
        <f t="shared" ca="1" si="325"/>
        <v>419</v>
      </c>
    </row>
    <row r="1577" spans="1:19">
      <c r="A1577" s="49">
        <v>1575</v>
      </c>
      <c r="B1577">
        <v>1</v>
      </c>
      <c r="C1577">
        <v>55</v>
      </c>
      <c r="D1577">
        <v>59</v>
      </c>
      <c r="E1577">
        <v>2000</v>
      </c>
      <c r="F1577">
        <v>2499</v>
      </c>
      <c r="G1577" s="61">
        <f t="shared" ca="1" si="319"/>
        <v>58</v>
      </c>
      <c r="H1577" s="114">
        <f t="shared" ca="1" si="320"/>
        <v>2373</v>
      </c>
      <c r="I1577" s="114" t="str">
        <f t="shared" ca="1" si="326"/>
        <v>Malaysia</v>
      </c>
      <c r="J1577" s="107">
        <f t="shared" ca="1" si="327"/>
        <v>308.49</v>
      </c>
      <c r="K1577" s="108">
        <f t="shared" ca="1" si="321"/>
        <v>102827.88589944865</v>
      </c>
      <c r="L1577" s="111">
        <f t="shared" ca="1" si="322"/>
        <v>742400.1556375908</v>
      </c>
      <c r="M1577" s="102">
        <f t="shared" ca="1" si="328"/>
        <v>60</v>
      </c>
      <c r="N1577" s="111">
        <f t="shared" ca="1" si="323"/>
        <v>17719.021878441432</v>
      </c>
      <c r="O1577" s="102">
        <f t="shared" ca="1" si="329"/>
        <v>108</v>
      </c>
      <c r="P1577" s="111">
        <f t="shared" ca="1" si="324"/>
        <v>122496.0256802025</v>
      </c>
      <c r="Q1577" s="102">
        <f t="shared" ca="1" si="330"/>
        <v>60</v>
      </c>
      <c r="R1577" s="110">
        <f t="shared" ca="1" si="331"/>
        <v>7</v>
      </c>
      <c r="S1577">
        <f t="shared" ca="1" si="325"/>
        <v>407</v>
      </c>
    </row>
    <row r="1578" spans="1:19">
      <c r="A1578" s="49">
        <v>1576</v>
      </c>
      <c r="B1578">
        <v>1</v>
      </c>
      <c r="C1578">
        <v>55</v>
      </c>
      <c r="D1578">
        <v>59</v>
      </c>
      <c r="E1578">
        <v>2000</v>
      </c>
      <c r="F1578">
        <v>2499</v>
      </c>
      <c r="G1578" s="61">
        <f t="shared" ca="1" si="319"/>
        <v>55</v>
      </c>
      <c r="H1578" s="114">
        <f t="shared" ca="1" si="320"/>
        <v>2084</v>
      </c>
      <c r="I1578" s="114" t="str">
        <f t="shared" ca="1" si="326"/>
        <v>China</v>
      </c>
      <c r="J1578" s="107">
        <f t="shared" ca="1" si="327"/>
        <v>270.92</v>
      </c>
      <c r="K1578" s="108">
        <f t="shared" ca="1" si="321"/>
        <v>83772.95261710565</v>
      </c>
      <c r="L1578" s="111">
        <f t="shared" ca="1" si="322"/>
        <v>488816.95283132221</v>
      </c>
      <c r="M1578" s="102">
        <f t="shared" ca="1" si="328"/>
        <v>24</v>
      </c>
      <c r="N1578" s="111">
        <f t="shared" ca="1" si="323"/>
        <v>11859.254932572128</v>
      </c>
      <c r="O1578" s="102">
        <f t="shared" ca="1" si="329"/>
        <v>72</v>
      </c>
      <c r="P1578" s="111">
        <f t="shared" ca="1" si="324"/>
        <v>116912.16852065906</v>
      </c>
      <c r="Q1578" s="102">
        <f t="shared" ca="1" si="330"/>
        <v>84</v>
      </c>
      <c r="R1578" s="110">
        <f t="shared" ca="1" si="331"/>
        <v>1</v>
      </c>
      <c r="S1578">
        <f t="shared" ca="1" si="325"/>
        <v>371</v>
      </c>
    </row>
    <row r="1579" spans="1:19">
      <c r="A1579" s="49">
        <v>1577</v>
      </c>
      <c r="B1579">
        <v>1</v>
      </c>
      <c r="C1579">
        <v>55</v>
      </c>
      <c r="D1579">
        <v>59</v>
      </c>
      <c r="E1579">
        <v>2000</v>
      </c>
      <c r="F1579">
        <v>2499</v>
      </c>
      <c r="G1579" s="61">
        <f t="shared" ca="1" si="319"/>
        <v>57</v>
      </c>
      <c r="H1579" s="114">
        <f t="shared" ca="1" si="320"/>
        <v>2322</v>
      </c>
      <c r="I1579" s="114" t="str">
        <f t="shared" ca="1" si="326"/>
        <v>China</v>
      </c>
      <c r="J1579" s="107">
        <f t="shared" ca="1" si="327"/>
        <v>301.86</v>
      </c>
      <c r="K1579" s="108">
        <f t="shared" ca="1" si="321"/>
        <v>98221.896786779384</v>
      </c>
      <c r="L1579" s="111">
        <f t="shared" ca="1" si="322"/>
        <v>881962.9111634515</v>
      </c>
      <c r="M1579" s="102">
        <f t="shared" ca="1" si="328"/>
        <v>96</v>
      </c>
      <c r="N1579" s="111">
        <f t="shared" ca="1" si="323"/>
        <v>11914.383608422009</v>
      </c>
      <c r="O1579" s="102">
        <f t="shared" ca="1" si="329"/>
        <v>48</v>
      </c>
      <c r="P1579" s="111">
        <f t="shared" ca="1" si="324"/>
        <v>87417.175967518764</v>
      </c>
      <c r="Q1579" s="102">
        <f t="shared" ca="1" si="330"/>
        <v>12</v>
      </c>
      <c r="R1579" s="110">
        <f t="shared" ca="1" si="331"/>
        <v>6</v>
      </c>
      <c r="S1579">
        <f t="shared" ca="1" si="325"/>
        <v>395</v>
      </c>
    </row>
    <row r="1580" spans="1:19">
      <c r="A1580" s="49">
        <v>1578</v>
      </c>
      <c r="B1580">
        <v>1</v>
      </c>
      <c r="C1580">
        <v>55</v>
      </c>
      <c r="D1580">
        <v>59</v>
      </c>
      <c r="E1580">
        <v>2000</v>
      </c>
      <c r="F1580">
        <v>2499</v>
      </c>
      <c r="G1580" s="61">
        <f t="shared" ca="1" si="319"/>
        <v>57</v>
      </c>
      <c r="H1580" s="114">
        <f t="shared" ca="1" si="320"/>
        <v>2160</v>
      </c>
      <c r="I1580" s="114" t="str">
        <f t="shared" ca="1" si="326"/>
        <v>Singapore</v>
      </c>
      <c r="J1580" s="107">
        <f t="shared" ca="1" si="327"/>
        <v>280.8</v>
      </c>
      <c r="K1580" s="108">
        <f t="shared" ca="1" si="321"/>
        <v>91369.206313283154</v>
      </c>
      <c r="L1580" s="111">
        <f t="shared" ca="1" si="322"/>
        <v>531217.50020605349</v>
      </c>
      <c r="M1580" s="102">
        <f t="shared" ca="1" si="328"/>
        <v>24</v>
      </c>
      <c r="N1580" s="111">
        <f t="shared" ca="1" si="323"/>
        <v>11919.282405634674</v>
      </c>
      <c r="O1580" s="102">
        <f t="shared" ca="1" si="329"/>
        <v>60</v>
      </c>
      <c r="P1580" s="111">
        <f t="shared" ca="1" si="324"/>
        <v>87650.88753399883</v>
      </c>
      <c r="Q1580" s="102">
        <f t="shared" ca="1" si="330"/>
        <v>24</v>
      </c>
      <c r="R1580" s="110">
        <f t="shared" ca="1" si="331"/>
        <v>1</v>
      </c>
      <c r="S1580">
        <f t="shared" ca="1" si="325"/>
        <v>395</v>
      </c>
    </row>
    <row r="1581" spans="1:19">
      <c r="A1581" s="49">
        <v>1579</v>
      </c>
      <c r="B1581">
        <v>1</v>
      </c>
      <c r="C1581">
        <v>55</v>
      </c>
      <c r="D1581">
        <v>59</v>
      </c>
      <c r="E1581">
        <v>2000</v>
      </c>
      <c r="F1581">
        <v>2499</v>
      </c>
      <c r="G1581" s="61">
        <f t="shared" ca="1" si="319"/>
        <v>56</v>
      </c>
      <c r="H1581" s="114">
        <f t="shared" ca="1" si="320"/>
        <v>2138</v>
      </c>
      <c r="I1581" s="114" t="str">
        <f t="shared" ca="1" si="326"/>
        <v>Singapore</v>
      </c>
      <c r="J1581" s="107">
        <f t="shared" ca="1" si="327"/>
        <v>277.94</v>
      </c>
      <c r="K1581" s="108">
        <f t="shared" ca="1" si="321"/>
        <v>88205.004637492792</v>
      </c>
      <c r="L1581" s="111">
        <f t="shared" ca="1" si="322"/>
        <v>553728.5106964591</v>
      </c>
      <c r="M1581" s="102">
        <f t="shared" ca="1" si="328"/>
        <v>36</v>
      </c>
      <c r="N1581" s="111">
        <f t="shared" ca="1" si="323"/>
        <v>8571.6043122598712</v>
      </c>
      <c r="O1581" s="102">
        <f t="shared" ca="1" si="329"/>
        <v>12</v>
      </c>
      <c r="P1581" s="111">
        <f t="shared" ca="1" si="324"/>
        <v>91365.204264915752</v>
      </c>
      <c r="Q1581" s="102">
        <f t="shared" ca="1" si="330"/>
        <v>36</v>
      </c>
      <c r="R1581" s="110">
        <f t="shared" ca="1" si="331"/>
        <v>5</v>
      </c>
      <c r="S1581">
        <f t="shared" ca="1" si="325"/>
        <v>383</v>
      </c>
    </row>
    <row r="1582" spans="1:19">
      <c r="A1582" s="49">
        <v>1580</v>
      </c>
      <c r="B1582">
        <v>1</v>
      </c>
      <c r="C1582">
        <v>55</v>
      </c>
      <c r="D1582">
        <v>59</v>
      </c>
      <c r="E1582">
        <v>2000</v>
      </c>
      <c r="F1582">
        <v>2499</v>
      </c>
      <c r="G1582" s="61">
        <f t="shared" ca="1" si="319"/>
        <v>57</v>
      </c>
      <c r="H1582" s="114">
        <f t="shared" ca="1" si="320"/>
        <v>2425</v>
      </c>
      <c r="I1582" s="114" t="str">
        <f t="shared" ca="1" si="326"/>
        <v>China</v>
      </c>
      <c r="J1582" s="107">
        <f t="shared" ca="1" si="327"/>
        <v>315.25</v>
      </c>
      <c r="K1582" s="108">
        <f t="shared" ca="1" si="321"/>
        <v>102578.8543100517</v>
      </c>
      <c r="L1582" s="111">
        <f t="shared" ca="1" si="322"/>
        <v>553302.1473683425</v>
      </c>
      <c r="M1582" s="102">
        <f t="shared" ca="1" si="328"/>
        <v>12</v>
      </c>
      <c r="N1582" s="111">
        <f t="shared" ca="1" si="323"/>
        <v>13381.601774844485</v>
      </c>
      <c r="O1582" s="102">
        <f t="shared" ca="1" si="329"/>
        <v>60</v>
      </c>
      <c r="P1582" s="111">
        <f t="shared" ca="1" si="324"/>
        <v>163036.98228205834</v>
      </c>
      <c r="Q1582" s="102">
        <f t="shared" ca="1" si="330"/>
        <v>108</v>
      </c>
      <c r="R1582" s="110">
        <f t="shared" ca="1" si="331"/>
        <v>1</v>
      </c>
      <c r="S1582">
        <f t="shared" ca="1" si="325"/>
        <v>395</v>
      </c>
    </row>
    <row r="1583" spans="1:19">
      <c r="A1583" s="49">
        <v>1581</v>
      </c>
      <c r="B1583">
        <v>1</v>
      </c>
      <c r="C1583">
        <v>55</v>
      </c>
      <c r="D1583">
        <v>59</v>
      </c>
      <c r="E1583">
        <v>2000</v>
      </c>
      <c r="F1583">
        <v>2499</v>
      </c>
      <c r="G1583" s="61">
        <f t="shared" ca="1" si="319"/>
        <v>58</v>
      </c>
      <c r="H1583" s="114">
        <f t="shared" ca="1" si="320"/>
        <v>2414</v>
      </c>
      <c r="I1583" s="114" t="str">
        <f t="shared" ca="1" si="326"/>
        <v>China</v>
      </c>
      <c r="J1583" s="107">
        <f t="shared" ca="1" si="327"/>
        <v>313.82</v>
      </c>
      <c r="K1583" s="108">
        <f t="shared" ca="1" si="321"/>
        <v>104604.51603930428</v>
      </c>
      <c r="L1583" s="111">
        <f t="shared" ca="1" si="322"/>
        <v>870650.78468159516</v>
      </c>
      <c r="M1583" s="102">
        <f t="shared" ca="1" si="328"/>
        <v>84</v>
      </c>
      <c r="N1583" s="111">
        <f t="shared" ca="1" si="323"/>
        <v>16811.916655553225</v>
      </c>
      <c r="O1583" s="102">
        <f t="shared" ca="1" si="329"/>
        <v>96</v>
      </c>
      <c r="P1583" s="111">
        <f t="shared" ca="1" si="324"/>
        <v>154109.23600923791</v>
      </c>
      <c r="Q1583" s="102">
        <f t="shared" ca="1" si="330"/>
        <v>96</v>
      </c>
      <c r="R1583" s="110">
        <f t="shared" ca="1" si="331"/>
        <v>2</v>
      </c>
      <c r="S1583">
        <f t="shared" ca="1" si="325"/>
        <v>407</v>
      </c>
    </row>
    <row r="1584" spans="1:19">
      <c r="A1584" s="49">
        <v>1582</v>
      </c>
      <c r="B1584">
        <v>1</v>
      </c>
      <c r="C1584">
        <v>55</v>
      </c>
      <c r="D1584">
        <v>59</v>
      </c>
      <c r="E1584">
        <v>2000</v>
      </c>
      <c r="F1584">
        <v>2499</v>
      </c>
      <c r="G1584" s="61">
        <f t="shared" ca="1" si="319"/>
        <v>55</v>
      </c>
      <c r="H1584" s="114">
        <f t="shared" ca="1" si="320"/>
        <v>2247</v>
      </c>
      <c r="I1584" s="114" t="str">
        <f t="shared" ca="1" si="326"/>
        <v>Singapore</v>
      </c>
      <c r="J1584" s="107">
        <f t="shared" ca="1" si="327"/>
        <v>292.11</v>
      </c>
      <c r="K1584" s="108">
        <f t="shared" ca="1" si="321"/>
        <v>90325.251694163351</v>
      </c>
      <c r="L1584" s="111">
        <f t="shared" ca="1" si="322"/>
        <v>612863.27073910611</v>
      </c>
      <c r="M1584" s="102">
        <f t="shared" ca="1" si="328"/>
        <v>48</v>
      </c>
      <c r="N1584" s="111">
        <f t="shared" ca="1" si="323"/>
        <v>13751.612772600991</v>
      </c>
      <c r="O1584" s="102">
        <f t="shared" ca="1" si="329"/>
        <v>84</v>
      </c>
      <c r="P1584" s="111">
        <f t="shared" ca="1" si="324"/>
        <v>108911.6247817181</v>
      </c>
      <c r="Q1584" s="102">
        <f t="shared" ca="1" si="330"/>
        <v>60</v>
      </c>
      <c r="R1584" s="110">
        <f t="shared" ca="1" si="331"/>
        <v>3</v>
      </c>
      <c r="S1584">
        <f t="shared" ca="1" si="325"/>
        <v>371</v>
      </c>
    </row>
    <row r="1585" spans="1:19">
      <c r="A1585" s="49">
        <v>1583</v>
      </c>
      <c r="B1585">
        <v>1</v>
      </c>
      <c r="C1585">
        <v>55</v>
      </c>
      <c r="D1585">
        <v>59</v>
      </c>
      <c r="E1585">
        <v>2000</v>
      </c>
      <c r="F1585">
        <v>2499</v>
      </c>
      <c r="G1585" s="61">
        <f t="shared" ca="1" si="319"/>
        <v>59</v>
      </c>
      <c r="H1585" s="114">
        <f t="shared" ca="1" si="320"/>
        <v>2256</v>
      </c>
      <c r="I1585" s="114" t="str">
        <f t="shared" ca="1" si="326"/>
        <v>Singapore</v>
      </c>
      <c r="J1585" s="107">
        <f t="shared" ca="1" si="327"/>
        <v>293.28000000000003</v>
      </c>
      <c r="K1585" s="108">
        <f t="shared" ca="1" si="321"/>
        <v>100057.34064280496</v>
      </c>
      <c r="L1585" s="111">
        <f t="shared" ca="1" si="322"/>
        <v>670196.56165274663</v>
      </c>
      <c r="M1585" s="102">
        <f t="shared" ca="1" si="328"/>
        <v>48</v>
      </c>
      <c r="N1585" s="111">
        <f t="shared" ca="1" si="323"/>
        <v>13907.132982916353</v>
      </c>
      <c r="O1585" s="102">
        <f t="shared" ca="1" si="329"/>
        <v>72</v>
      </c>
      <c r="P1585" s="111">
        <f t="shared" ca="1" si="324"/>
        <v>168289.77902344704</v>
      </c>
      <c r="Q1585" s="102">
        <f t="shared" ca="1" si="330"/>
        <v>120</v>
      </c>
      <c r="R1585" s="110">
        <f t="shared" ca="1" si="331"/>
        <v>5</v>
      </c>
      <c r="S1585">
        <f t="shared" ca="1" si="325"/>
        <v>419</v>
      </c>
    </row>
    <row r="1586" spans="1:19">
      <c r="A1586" s="49">
        <v>1584</v>
      </c>
      <c r="B1586">
        <v>1</v>
      </c>
      <c r="C1586">
        <v>55</v>
      </c>
      <c r="D1586">
        <v>59</v>
      </c>
      <c r="E1586">
        <v>2000</v>
      </c>
      <c r="F1586">
        <v>2499</v>
      </c>
      <c r="G1586" s="61">
        <f t="shared" ca="1" si="319"/>
        <v>59</v>
      </c>
      <c r="H1586" s="114">
        <f t="shared" ca="1" si="320"/>
        <v>2164</v>
      </c>
      <c r="I1586" s="114" t="str">
        <f t="shared" ca="1" si="326"/>
        <v>China</v>
      </c>
      <c r="J1586" s="107">
        <f t="shared" ca="1" si="327"/>
        <v>281.32</v>
      </c>
      <c r="K1586" s="108">
        <f t="shared" ca="1" si="321"/>
        <v>95976.988098860777</v>
      </c>
      <c r="L1586" s="111">
        <f t="shared" ca="1" si="322"/>
        <v>913431.35739693791</v>
      </c>
      <c r="M1586" s="102">
        <f t="shared" ca="1" si="328"/>
        <v>108</v>
      </c>
      <c r="N1586" s="111">
        <f t="shared" ca="1" si="323"/>
        <v>12428.137982010994</v>
      </c>
      <c r="O1586" s="102">
        <f t="shared" ca="1" si="329"/>
        <v>60</v>
      </c>
      <c r="P1586" s="111">
        <f t="shared" ca="1" si="324"/>
        <v>150716.17397049477</v>
      </c>
      <c r="Q1586" s="102">
        <f t="shared" ca="1" si="330"/>
        <v>108</v>
      </c>
      <c r="R1586" s="110">
        <f t="shared" ca="1" si="331"/>
        <v>7</v>
      </c>
      <c r="S1586">
        <f t="shared" ca="1" si="325"/>
        <v>419</v>
      </c>
    </row>
    <row r="1587" spans="1:19">
      <c r="A1587" s="49">
        <v>1585</v>
      </c>
      <c r="B1587">
        <v>1</v>
      </c>
      <c r="C1587">
        <v>55</v>
      </c>
      <c r="D1587">
        <v>59</v>
      </c>
      <c r="E1587">
        <v>2000</v>
      </c>
      <c r="F1587">
        <v>2499</v>
      </c>
      <c r="G1587" s="61">
        <f t="shared" ca="1" si="319"/>
        <v>55</v>
      </c>
      <c r="H1587" s="114">
        <f t="shared" ca="1" si="320"/>
        <v>2210</v>
      </c>
      <c r="I1587" s="114" t="str">
        <f t="shared" ca="1" si="326"/>
        <v>Singapore</v>
      </c>
      <c r="J1587" s="107">
        <f t="shared" ca="1" si="327"/>
        <v>287.3</v>
      </c>
      <c r="K1587" s="108">
        <f t="shared" ca="1" si="321"/>
        <v>88837.920001825085</v>
      </c>
      <c r="L1587" s="111">
        <f t="shared" ca="1" si="322"/>
        <v>602771.6191960054</v>
      </c>
      <c r="M1587" s="102">
        <f t="shared" ca="1" si="328"/>
        <v>48</v>
      </c>
      <c r="N1587" s="111">
        <f t="shared" ca="1" si="323"/>
        <v>12576.273225040502</v>
      </c>
      <c r="O1587" s="102">
        <f t="shared" ca="1" si="329"/>
        <v>72</v>
      </c>
      <c r="P1587" s="111">
        <f t="shared" ca="1" si="324"/>
        <v>143110.86056426083</v>
      </c>
      <c r="Q1587" s="102">
        <f t="shared" ca="1" si="330"/>
        <v>108</v>
      </c>
      <c r="R1587" s="110">
        <f t="shared" ca="1" si="331"/>
        <v>1</v>
      </c>
      <c r="S1587">
        <f t="shared" ca="1" si="325"/>
        <v>371</v>
      </c>
    </row>
    <row r="1588" spans="1:19">
      <c r="A1588" s="49">
        <v>1586</v>
      </c>
      <c r="B1588">
        <v>1</v>
      </c>
      <c r="C1588">
        <v>55</v>
      </c>
      <c r="D1588">
        <v>59</v>
      </c>
      <c r="E1588">
        <v>2000</v>
      </c>
      <c r="F1588">
        <v>2499</v>
      </c>
      <c r="G1588" s="61">
        <f t="shared" ca="1" si="319"/>
        <v>55</v>
      </c>
      <c r="H1588" s="114">
        <f t="shared" ca="1" si="320"/>
        <v>2357</v>
      </c>
      <c r="I1588" s="114" t="str">
        <f t="shared" ca="1" si="326"/>
        <v>Malaysia</v>
      </c>
      <c r="J1588" s="107">
        <f t="shared" ca="1" si="327"/>
        <v>306.41000000000003</v>
      </c>
      <c r="K1588" s="108">
        <f t="shared" ca="1" si="321"/>
        <v>94747.048617331122</v>
      </c>
      <c r="L1588" s="111">
        <f t="shared" ca="1" si="322"/>
        <v>801378.41331702867</v>
      </c>
      <c r="M1588" s="102">
        <f t="shared" ca="1" si="328"/>
        <v>84</v>
      </c>
      <c r="N1588" s="111">
        <f t="shared" ca="1" si="323"/>
        <v>9951.3186376303638</v>
      </c>
      <c r="O1588" s="102">
        <f t="shared" ca="1" si="329"/>
        <v>24</v>
      </c>
      <c r="P1588" s="111">
        <f t="shared" ca="1" si="324"/>
        <v>114243.30200734737</v>
      </c>
      <c r="Q1588" s="102">
        <f t="shared" ca="1" si="330"/>
        <v>60</v>
      </c>
      <c r="R1588" s="110">
        <f t="shared" ca="1" si="331"/>
        <v>5</v>
      </c>
      <c r="S1588">
        <f t="shared" ca="1" si="325"/>
        <v>371</v>
      </c>
    </row>
    <row r="1589" spans="1:19">
      <c r="A1589" s="49">
        <v>1587</v>
      </c>
      <c r="B1589">
        <v>1</v>
      </c>
      <c r="C1589">
        <v>55</v>
      </c>
      <c r="D1589">
        <v>59</v>
      </c>
      <c r="E1589">
        <v>2000</v>
      </c>
      <c r="F1589">
        <v>2499</v>
      </c>
      <c r="G1589" s="61">
        <f t="shared" ca="1" si="319"/>
        <v>58</v>
      </c>
      <c r="H1589" s="114">
        <f t="shared" ca="1" si="320"/>
        <v>2141</v>
      </c>
      <c r="I1589" s="114" t="str">
        <f t="shared" ca="1" si="326"/>
        <v>Singapore</v>
      </c>
      <c r="J1589" s="107">
        <f t="shared" ca="1" si="327"/>
        <v>278.33</v>
      </c>
      <c r="K1589" s="108">
        <f t="shared" ca="1" si="321"/>
        <v>92774.75925441194</v>
      </c>
      <c r="L1589" s="111">
        <f t="shared" ca="1" si="322"/>
        <v>499994.82988238637</v>
      </c>
      <c r="M1589" s="102">
        <f t="shared" ca="1" si="328"/>
        <v>12</v>
      </c>
      <c r="N1589" s="111">
        <f t="shared" ca="1" si="323"/>
        <v>15986.694412871093</v>
      </c>
      <c r="O1589" s="102">
        <f t="shared" ca="1" si="329"/>
        <v>108</v>
      </c>
      <c r="P1589" s="111">
        <f t="shared" ca="1" si="324"/>
        <v>118701.42434189335</v>
      </c>
      <c r="Q1589" s="102">
        <f t="shared" ca="1" si="330"/>
        <v>72</v>
      </c>
      <c r="R1589" s="110">
        <f t="shared" ca="1" si="331"/>
        <v>2</v>
      </c>
      <c r="S1589">
        <f t="shared" ca="1" si="325"/>
        <v>407</v>
      </c>
    </row>
    <row r="1590" spans="1:19">
      <c r="A1590" s="49">
        <v>1588</v>
      </c>
      <c r="B1590">
        <v>1</v>
      </c>
      <c r="C1590">
        <v>55</v>
      </c>
      <c r="D1590">
        <v>59</v>
      </c>
      <c r="E1590">
        <v>2000</v>
      </c>
      <c r="F1590">
        <v>2499</v>
      </c>
      <c r="G1590" s="61">
        <f t="shared" ca="1" si="319"/>
        <v>57</v>
      </c>
      <c r="H1590" s="114">
        <f t="shared" ca="1" si="320"/>
        <v>2243</v>
      </c>
      <c r="I1590" s="114" t="str">
        <f t="shared" ca="1" si="326"/>
        <v>Malaysia</v>
      </c>
      <c r="J1590" s="107">
        <f t="shared" ca="1" si="327"/>
        <v>291.59000000000003</v>
      </c>
      <c r="K1590" s="108">
        <f t="shared" ca="1" si="321"/>
        <v>94880.152666988026</v>
      </c>
      <c r="L1590" s="111">
        <f t="shared" ca="1" si="322"/>
        <v>739005.21254701947</v>
      </c>
      <c r="M1590" s="102">
        <f t="shared" ca="1" si="328"/>
        <v>72</v>
      </c>
      <c r="N1590" s="111">
        <f t="shared" ca="1" si="323"/>
        <v>15335.215579376914</v>
      </c>
      <c r="O1590" s="102">
        <f t="shared" ca="1" si="329"/>
        <v>96</v>
      </c>
      <c r="P1590" s="111">
        <f t="shared" ca="1" si="324"/>
        <v>121935.86007025823</v>
      </c>
      <c r="Q1590" s="102">
        <f t="shared" ca="1" si="330"/>
        <v>72</v>
      </c>
      <c r="R1590" s="110">
        <f t="shared" ca="1" si="331"/>
        <v>2</v>
      </c>
      <c r="S1590">
        <f t="shared" ca="1" si="325"/>
        <v>395</v>
      </c>
    </row>
    <row r="1591" spans="1:19">
      <c r="A1591" s="49">
        <v>1589</v>
      </c>
      <c r="B1591">
        <v>1</v>
      </c>
      <c r="C1591">
        <v>55</v>
      </c>
      <c r="D1591">
        <v>59</v>
      </c>
      <c r="E1591">
        <v>2000</v>
      </c>
      <c r="F1591">
        <v>2499</v>
      </c>
      <c r="G1591" s="61">
        <f t="shared" ref="G1591:G1654" ca="1" si="332">RANDBETWEEN(C1591,D1591)</f>
        <v>56</v>
      </c>
      <c r="H1591" s="114">
        <f t="shared" ref="H1591:H1654" ca="1" si="333">RANDBETWEEN(E1591,F1591)</f>
        <v>2159</v>
      </c>
      <c r="I1591" s="114" t="str">
        <f t="shared" ca="1" si="326"/>
        <v>China</v>
      </c>
      <c r="J1591" s="107">
        <f t="shared" ca="1" si="327"/>
        <v>280.67</v>
      </c>
      <c r="K1591" s="108">
        <f t="shared" ref="K1591:K1654" ca="1" si="334">((J1591/((1+$U$3)^S1591))*(((1+$U$3)^(S1591+1))-((1+$T$3)^(S1591+1))))/($U$3-$T$3)</f>
        <v>89071.377461340962</v>
      </c>
      <c r="L1591" s="111">
        <f t="shared" ref="L1591:L1654" ca="1" si="335">((((J1591*$V$10)*(((1+$U$3)^(M1591))-((1+$T$3)^(M1591))))/($U$3-$T$3))+(K1591*$V$10)*((1+$T$3)^(M1591)))*5</f>
        <v>697032.85100810579</v>
      </c>
      <c r="M1591" s="102">
        <f t="shared" ca="1" si="328"/>
        <v>72</v>
      </c>
      <c r="N1591" s="111">
        <f t="shared" ref="N1591:N1654" ca="1" si="336">((J1591*$W$6)*(((1+$U$3)^(O1591))-((1+$T$3)^(O1591))))/($U$3-$T$3)+((K1591*$W$6)*((1+$T$3)^O1591))</f>
        <v>11666.39849439594</v>
      </c>
      <c r="O1591" s="102">
        <f t="shared" ca="1" si="329"/>
        <v>60</v>
      </c>
      <c r="P1591" s="111">
        <f t="shared" ref="P1591:P1654" ca="1" si="337">((((J1591*$X$6)*(((1+$U$3)^(Q1591))-((1+$T$3)^(Q1591))))/($U$3-$T$3))+(K1591*$X$6)*((1+$T$3)^Q1591))*2.5</f>
        <v>106941.98619862949</v>
      </c>
      <c r="Q1591" s="102">
        <f t="shared" ca="1" si="330"/>
        <v>60</v>
      </c>
      <c r="R1591" s="110">
        <f t="shared" ca="1" si="331"/>
        <v>5</v>
      </c>
      <c r="S1591">
        <f t="shared" ref="S1591:S1654" ca="1" si="338">((G1591-24)*12)-1</f>
        <v>383</v>
      </c>
    </row>
    <row r="1592" spans="1:19">
      <c r="A1592" s="49">
        <v>1590</v>
      </c>
      <c r="B1592">
        <v>1</v>
      </c>
      <c r="C1592">
        <v>55</v>
      </c>
      <c r="D1592">
        <v>59</v>
      </c>
      <c r="E1592">
        <v>2000</v>
      </c>
      <c r="F1592">
        <v>2499</v>
      </c>
      <c r="G1592" s="61">
        <f t="shared" ca="1" si="332"/>
        <v>55</v>
      </c>
      <c r="H1592" s="114">
        <f t="shared" ca="1" si="333"/>
        <v>2190</v>
      </c>
      <c r="I1592" s="114" t="str">
        <f t="shared" ca="1" si="326"/>
        <v>Malaysia</v>
      </c>
      <c r="J1592" s="107">
        <f t="shared" ca="1" si="327"/>
        <v>284.7</v>
      </c>
      <c r="K1592" s="108">
        <f t="shared" ca="1" si="334"/>
        <v>88033.956924885482</v>
      </c>
      <c r="L1592" s="111">
        <f t="shared" ca="1" si="335"/>
        <v>554155.99698958022</v>
      </c>
      <c r="M1592" s="102">
        <f t="shared" ca="1" si="328"/>
        <v>36</v>
      </c>
      <c r="N1592" s="111">
        <f t="shared" ca="1" si="336"/>
        <v>11579.87417268904</v>
      </c>
      <c r="O1592" s="102">
        <f t="shared" ca="1" si="329"/>
        <v>60</v>
      </c>
      <c r="P1592" s="111">
        <f t="shared" ca="1" si="337"/>
        <v>114239.22397859188</v>
      </c>
      <c r="Q1592" s="102">
        <f t="shared" ca="1" si="330"/>
        <v>72</v>
      </c>
      <c r="R1592" s="110">
        <f t="shared" ca="1" si="331"/>
        <v>2</v>
      </c>
      <c r="S1592">
        <f t="shared" ca="1" si="338"/>
        <v>371</v>
      </c>
    </row>
    <row r="1593" spans="1:19">
      <c r="A1593" s="49">
        <v>1591</v>
      </c>
      <c r="B1593">
        <v>0</v>
      </c>
      <c r="C1593">
        <v>55</v>
      </c>
      <c r="D1593">
        <v>59</v>
      </c>
      <c r="E1593">
        <v>2000</v>
      </c>
      <c r="F1593">
        <v>2499</v>
      </c>
      <c r="G1593" s="61">
        <f t="shared" ca="1" si="332"/>
        <v>58</v>
      </c>
      <c r="H1593" s="114">
        <f t="shared" ca="1" si="333"/>
        <v>2028</v>
      </c>
      <c r="I1593" s="114" t="str">
        <f t="shared" ca="1" si="326"/>
        <v>Singapore</v>
      </c>
      <c r="J1593" s="107">
        <f t="shared" ca="1" si="327"/>
        <v>263.64</v>
      </c>
      <c r="K1593" s="108">
        <f t="shared" ca="1" si="334"/>
        <v>87878.193259200096</v>
      </c>
      <c r="L1593" s="111">
        <f t="shared" ca="1" si="335"/>
        <v>681433.16933565366</v>
      </c>
      <c r="M1593" s="102">
        <f t="shared" ca="1" si="328"/>
        <v>72</v>
      </c>
      <c r="N1593" s="111">
        <f t="shared" ca="1" si="336"/>
        <v>10626.451599709711</v>
      </c>
      <c r="O1593" s="102">
        <f t="shared" ca="1" si="329"/>
        <v>48</v>
      </c>
      <c r="P1593" s="111">
        <f t="shared" ca="1" si="337"/>
        <v>112436.47294038287</v>
      </c>
      <c r="Q1593" s="102">
        <f t="shared" ca="1" si="330"/>
        <v>72</v>
      </c>
      <c r="R1593" s="110">
        <f t="shared" ca="1" si="331"/>
        <v>7</v>
      </c>
      <c r="S1593">
        <f t="shared" ca="1" si="338"/>
        <v>407</v>
      </c>
    </row>
    <row r="1594" spans="1:19">
      <c r="A1594" s="49">
        <v>1592</v>
      </c>
      <c r="B1594">
        <v>0</v>
      </c>
      <c r="C1594">
        <v>55</v>
      </c>
      <c r="D1594">
        <v>59</v>
      </c>
      <c r="E1594">
        <v>2000</v>
      </c>
      <c r="F1594">
        <v>2499</v>
      </c>
      <c r="G1594" s="61">
        <f t="shared" ca="1" si="332"/>
        <v>56</v>
      </c>
      <c r="H1594" s="114">
        <f t="shared" ca="1" si="333"/>
        <v>2375</v>
      </c>
      <c r="I1594" s="114" t="str">
        <f t="shared" ca="1" si="326"/>
        <v>China</v>
      </c>
      <c r="J1594" s="107">
        <f t="shared" ca="1" si="327"/>
        <v>308.75</v>
      </c>
      <c r="K1594" s="108">
        <f t="shared" ca="1" si="334"/>
        <v>97982.640792350503</v>
      </c>
      <c r="L1594" s="111">
        <f t="shared" ca="1" si="335"/>
        <v>885072.7629273138</v>
      </c>
      <c r="M1594" s="102">
        <f t="shared" ca="1" si="328"/>
        <v>96</v>
      </c>
      <c r="N1594" s="111">
        <f t="shared" ca="1" si="336"/>
        <v>17100.399202096363</v>
      </c>
      <c r="O1594" s="102">
        <f t="shared" ca="1" si="329"/>
        <v>108</v>
      </c>
      <c r="P1594" s="111">
        <f t="shared" ca="1" si="337"/>
        <v>126516.78948068616</v>
      </c>
      <c r="Q1594" s="102">
        <f t="shared" ca="1" si="330"/>
        <v>72</v>
      </c>
      <c r="R1594" s="110">
        <f t="shared" ca="1" si="331"/>
        <v>1</v>
      </c>
      <c r="S1594">
        <f t="shared" ca="1" si="338"/>
        <v>383</v>
      </c>
    </row>
    <row r="1595" spans="1:19">
      <c r="A1595" s="49">
        <v>1593</v>
      </c>
      <c r="B1595">
        <v>0</v>
      </c>
      <c r="C1595">
        <v>55</v>
      </c>
      <c r="D1595">
        <v>59</v>
      </c>
      <c r="E1595">
        <v>2000</v>
      </c>
      <c r="F1595">
        <v>2499</v>
      </c>
      <c r="G1595" s="61">
        <f t="shared" ca="1" si="332"/>
        <v>57</v>
      </c>
      <c r="H1595" s="114">
        <f t="shared" ca="1" si="333"/>
        <v>2437</v>
      </c>
      <c r="I1595" s="114" t="str">
        <f t="shared" ca="1" si="326"/>
        <v>Singapore</v>
      </c>
      <c r="J1595" s="107">
        <f t="shared" ca="1" si="327"/>
        <v>316.81</v>
      </c>
      <c r="K1595" s="108">
        <f t="shared" ca="1" si="334"/>
        <v>103086.46101179214</v>
      </c>
      <c r="L1595" s="111">
        <f t="shared" ca="1" si="335"/>
        <v>802922.73873253958</v>
      </c>
      <c r="M1595" s="102">
        <f t="shared" ca="1" si="328"/>
        <v>72</v>
      </c>
      <c r="N1595" s="111">
        <f t="shared" ca="1" si="336"/>
        <v>13447.820010431342</v>
      </c>
      <c r="O1595" s="102">
        <f t="shared" ca="1" si="329"/>
        <v>60</v>
      </c>
      <c r="P1595" s="111">
        <f t="shared" ca="1" si="337"/>
        <v>106507.56656764729</v>
      </c>
      <c r="Q1595" s="102">
        <f t="shared" ca="1" si="330"/>
        <v>36</v>
      </c>
      <c r="R1595" s="110">
        <f t="shared" ca="1" si="331"/>
        <v>4</v>
      </c>
      <c r="S1595">
        <f t="shared" ca="1" si="338"/>
        <v>395</v>
      </c>
    </row>
    <row r="1596" spans="1:19">
      <c r="A1596" s="49">
        <v>1594</v>
      </c>
      <c r="B1596">
        <v>0</v>
      </c>
      <c r="C1596">
        <v>55</v>
      </c>
      <c r="D1596">
        <v>59</v>
      </c>
      <c r="E1596">
        <v>2000</v>
      </c>
      <c r="F1596">
        <v>2499</v>
      </c>
      <c r="G1596" s="61">
        <f t="shared" ca="1" si="332"/>
        <v>56</v>
      </c>
      <c r="H1596" s="114">
        <f t="shared" ca="1" si="333"/>
        <v>2156</v>
      </c>
      <c r="I1596" s="114" t="str">
        <f t="shared" ca="1" si="326"/>
        <v>Singapore</v>
      </c>
      <c r="J1596" s="107">
        <f t="shared" ca="1" si="327"/>
        <v>280.28000000000003</v>
      </c>
      <c r="K1596" s="108">
        <f t="shared" ca="1" si="334"/>
        <v>88947.609915076944</v>
      </c>
      <c r="L1596" s="111">
        <f t="shared" ca="1" si="335"/>
        <v>518045.16221666348</v>
      </c>
      <c r="M1596" s="102">
        <f t="shared" ca="1" si="328"/>
        <v>24</v>
      </c>
      <c r="N1596" s="111">
        <f t="shared" ca="1" si="336"/>
        <v>13465.363741360279</v>
      </c>
      <c r="O1596" s="102">
        <f t="shared" ca="1" si="329"/>
        <v>84</v>
      </c>
      <c r="P1596" s="111">
        <f t="shared" ca="1" si="337"/>
        <v>106793.38686625528</v>
      </c>
      <c r="Q1596" s="102">
        <f t="shared" ca="1" si="330"/>
        <v>60</v>
      </c>
      <c r="R1596" s="110">
        <f t="shared" ca="1" si="331"/>
        <v>3</v>
      </c>
      <c r="S1596">
        <f t="shared" ca="1" si="338"/>
        <v>383</v>
      </c>
    </row>
    <row r="1597" spans="1:19">
      <c r="A1597" s="49">
        <v>1595</v>
      </c>
      <c r="B1597">
        <v>0</v>
      </c>
      <c r="C1597">
        <v>55</v>
      </c>
      <c r="D1597">
        <v>59</v>
      </c>
      <c r="E1597">
        <v>2000</v>
      </c>
      <c r="F1597">
        <v>2499</v>
      </c>
      <c r="G1597" s="61">
        <f t="shared" ca="1" si="332"/>
        <v>57</v>
      </c>
      <c r="H1597" s="114">
        <f t="shared" ca="1" si="333"/>
        <v>2323</v>
      </c>
      <c r="I1597" s="114" t="str">
        <f t="shared" ca="1" si="326"/>
        <v>Malaysia</v>
      </c>
      <c r="J1597" s="107">
        <f t="shared" ca="1" si="327"/>
        <v>301.99</v>
      </c>
      <c r="K1597" s="108">
        <f t="shared" ca="1" si="334"/>
        <v>98264.197345257766</v>
      </c>
      <c r="L1597" s="111">
        <f t="shared" ca="1" si="335"/>
        <v>571304.74674938072</v>
      </c>
      <c r="M1597" s="102">
        <f t="shared" ca="1" si="328"/>
        <v>24</v>
      </c>
      <c r="N1597" s="111">
        <f t="shared" ca="1" si="336"/>
        <v>10283.485441488852</v>
      </c>
      <c r="O1597" s="102">
        <f t="shared" ca="1" si="329"/>
        <v>24</v>
      </c>
      <c r="P1597" s="111">
        <f t="shared" ca="1" si="337"/>
        <v>126284.88762514928</v>
      </c>
      <c r="Q1597" s="102">
        <f t="shared" ca="1" si="330"/>
        <v>72</v>
      </c>
      <c r="R1597" s="110">
        <f t="shared" ca="1" si="331"/>
        <v>3</v>
      </c>
      <c r="S1597">
        <f t="shared" ca="1" si="338"/>
        <v>395</v>
      </c>
    </row>
    <row r="1598" spans="1:19">
      <c r="A1598" s="49">
        <v>1596</v>
      </c>
      <c r="B1598">
        <v>0</v>
      </c>
      <c r="C1598">
        <v>55</v>
      </c>
      <c r="D1598">
        <v>59</v>
      </c>
      <c r="E1598">
        <v>2000</v>
      </c>
      <c r="F1598">
        <v>2499</v>
      </c>
      <c r="G1598" s="61">
        <f t="shared" ca="1" si="332"/>
        <v>55</v>
      </c>
      <c r="H1598" s="114">
        <f t="shared" ca="1" si="333"/>
        <v>2005</v>
      </c>
      <c r="I1598" s="114" t="str">
        <f t="shared" ca="1" si="326"/>
        <v>China</v>
      </c>
      <c r="J1598" s="107">
        <f t="shared" ca="1" si="327"/>
        <v>260.65000000000003</v>
      </c>
      <c r="K1598" s="108">
        <f t="shared" ca="1" si="334"/>
        <v>80597.298463194267</v>
      </c>
      <c r="L1598" s="111">
        <f t="shared" ca="1" si="335"/>
        <v>786884.06809637463</v>
      </c>
      <c r="M1598" s="102">
        <f t="shared" ca="1" si="328"/>
        <v>108</v>
      </c>
      <c r="N1598" s="111">
        <f t="shared" ca="1" si="336"/>
        <v>14163.913225734743</v>
      </c>
      <c r="O1598" s="102">
        <f t="shared" ca="1" si="329"/>
        <v>108</v>
      </c>
      <c r="P1598" s="111">
        <f t="shared" ca="1" si="337"/>
        <v>97181.934885333685</v>
      </c>
      <c r="Q1598" s="102">
        <f t="shared" ca="1" si="330"/>
        <v>60</v>
      </c>
      <c r="R1598" s="110">
        <f t="shared" ca="1" si="331"/>
        <v>2</v>
      </c>
      <c r="S1598">
        <f t="shared" ca="1" si="338"/>
        <v>371</v>
      </c>
    </row>
    <row r="1599" spans="1:19">
      <c r="A1599" s="49">
        <v>1597</v>
      </c>
      <c r="B1599">
        <v>0</v>
      </c>
      <c r="C1599">
        <v>55</v>
      </c>
      <c r="D1599">
        <v>59</v>
      </c>
      <c r="E1599">
        <v>2000</v>
      </c>
      <c r="F1599">
        <v>2499</v>
      </c>
      <c r="G1599" s="61">
        <f t="shared" ca="1" si="332"/>
        <v>59</v>
      </c>
      <c r="H1599" s="114">
        <f t="shared" ca="1" si="333"/>
        <v>2432</v>
      </c>
      <c r="I1599" s="114" t="str">
        <f t="shared" ca="1" si="326"/>
        <v>Singapore</v>
      </c>
      <c r="J1599" s="107">
        <f t="shared" ca="1" si="327"/>
        <v>316.16000000000003</v>
      </c>
      <c r="K1599" s="108">
        <f t="shared" ca="1" si="334"/>
        <v>107863.23246600249</v>
      </c>
      <c r="L1599" s="111">
        <f t="shared" ca="1" si="335"/>
        <v>893487.90700698481</v>
      </c>
      <c r="M1599" s="102">
        <f t="shared" ca="1" si="328"/>
        <v>84</v>
      </c>
      <c r="N1599" s="111">
        <f t="shared" ca="1" si="336"/>
        <v>13004.665196325634</v>
      </c>
      <c r="O1599" s="102">
        <f t="shared" ca="1" si="329"/>
        <v>48</v>
      </c>
      <c r="P1599" s="111">
        <f t="shared" ca="1" si="337"/>
        <v>110922.59103247276</v>
      </c>
      <c r="Q1599" s="102">
        <f t="shared" ca="1" si="330"/>
        <v>36</v>
      </c>
      <c r="R1599" s="110">
        <f t="shared" ca="1" si="331"/>
        <v>3</v>
      </c>
      <c r="S1599">
        <f t="shared" ca="1" si="338"/>
        <v>419</v>
      </c>
    </row>
    <row r="1600" spans="1:19">
      <c r="A1600" s="49">
        <v>1598</v>
      </c>
      <c r="B1600">
        <v>0</v>
      </c>
      <c r="C1600">
        <v>55</v>
      </c>
      <c r="D1600">
        <v>59</v>
      </c>
      <c r="E1600">
        <v>2000</v>
      </c>
      <c r="F1600">
        <v>2499</v>
      </c>
      <c r="G1600" s="61">
        <f t="shared" ca="1" si="332"/>
        <v>56</v>
      </c>
      <c r="H1600" s="114">
        <f t="shared" ca="1" si="333"/>
        <v>2171</v>
      </c>
      <c r="I1600" s="114" t="str">
        <f t="shared" ca="1" si="326"/>
        <v>Malaysia</v>
      </c>
      <c r="J1600" s="107">
        <f t="shared" ca="1" si="327"/>
        <v>282.23</v>
      </c>
      <c r="K1600" s="108">
        <f t="shared" ca="1" si="334"/>
        <v>89566.447646397035</v>
      </c>
      <c r="L1600" s="111">
        <f t="shared" ca="1" si="335"/>
        <v>651735.65774621966</v>
      </c>
      <c r="M1600" s="102">
        <f t="shared" ca="1" si="328"/>
        <v>60</v>
      </c>
      <c r="N1600" s="111">
        <f t="shared" ca="1" si="336"/>
        <v>8703.9069045445194</v>
      </c>
      <c r="O1600" s="102">
        <f t="shared" ca="1" si="329"/>
        <v>12</v>
      </c>
      <c r="P1600" s="111">
        <f t="shared" ca="1" si="337"/>
        <v>124291.261405158</v>
      </c>
      <c r="Q1600" s="102">
        <f t="shared" ca="1" si="330"/>
        <v>84</v>
      </c>
      <c r="R1600" s="110">
        <f t="shared" ca="1" si="331"/>
        <v>5</v>
      </c>
      <c r="S1600">
        <f t="shared" ca="1" si="338"/>
        <v>383</v>
      </c>
    </row>
    <row r="1601" spans="1:19">
      <c r="A1601" s="49">
        <v>1599</v>
      </c>
      <c r="B1601">
        <v>1</v>
      </c>
      <c r="C1601">
        <v>55</v>
      </c>
      <c r="D1601">
        <v>59</v>
      </c>
      <c r="E1601">
        <v>2500</v>
      </c>
      <c r="F1601">
        <v>2999</v>
      </c>
      <c r="G1601" s="61">
        <f t="shared" ca="1" si="332"/>
        <v>57</v>
      </c>
      <c r="H1601" s="114">
        <f t="shared" ca="1" si="333"/>
        <v>2727</v>
      </c>
      <c r="I1601" s="114" t="str">
        <f t="shared" ca="1" si="326"/>
        <v>China</v>
      </c>
      <c r="J1601" s="107">
        <f t="shared" ca="1" si="327"/>
        <v>354.51</v>
      </c>
      <c r="K1601" s="108">
        <f t="shared" ca="1" si="334"/>
        <v>115353.62297051997</v>
      </c>
      <c r="L1601" s="111">
        <f t="shared" ca="1" si="335"/>
        <v>1111157.39002355</v>
      </c>
      <c r="M1601" s="102">
        <f t="shared" ca="1" si="328"/>
        <v>108</v>
      </c>
      <c r="N1601" s="111">
        <f t="shared" ca="1" si="336"/>
        <v>16172.452012074449</v>
      </c>
      <c r="O1601" s="102">
        <f t="shared" ca="1" si="329"/>
        <v>72</v>
      </c>
      <c r="P1601" s="111">
        <f t="shared" ca="1" si="337"/>
        <v>159222.37195437436</v>
      </c>
      <c r="Q1601" s="102">
        <f t="shared" ca="1" si="330"/>
        <v>84</v>
      </c>
      <c r="R1601" s="110">
        <f t="shared" ca="1" si="331"/>
        <v>7</v>
      </c>
      <c r="S1601">
        <f t="shared" ca="1" si="338"/>
        <v>395</v>
      </c>
    </row>
    <row r="1602" spans="1:19">
      <c r="A1602" s="49">
        <v>1600</v>
      </c>
      <c r="B1602">
        <v>1</v>
      </c>
      <c r="C1602">
        <v>55</v>
      </c>
      <c r="D1602">
        <v>59</v>
      </c>
      <c r="E1602">
        <v>2500</v>
      </c>
      <c r="F1602">
        <v>2999</v>
      </c>
      <c r="G1602" s="61">
        <f t="shared" ca="1" si="332"/>
        <v>56</v>
      </c>
      <c r="H1602" s="114">
        <f t="shared" ca="1" si="333"/>
        <v>2735</v>
      </c>
      <c r="I1602" s="114" t="str">
        <f t="shared" ca="1" si="326"/>
        <v>China</v>
      </c>
      <c r="J1602" s="107">
        <f t="shared" ca="1" si="327"/>
        <v>355.55</v>
      </c>
      <c r="K1602" s="108">
        <f t="shared" ca="1" si="334"/>
        <v>112834.74634403312</v>
      </c>
      <c r="L1602" s="111">
        <f t="shared" ca="1" si="335"/>
        <v>1173630.4857501462</v>
      </c>
      <c r="M1602" s="102">
        <f t="shared" ca="1" si="328"/>
        <v>120</v>
      </c>
      <c r="N1602" s="111">
        <f t="shared" ca="1" si="336"/>
        <v>21125.348743502636</v>
      </c>
      <c r="O1602" s="102">
        <f t="shared" ca="1" si="329"/>
        <v>120</v>
      </c>
      <c r="P1602" s="111">
        <f t="shared" ca="1" si="337"/>
        <v>145694.07125460071</v>
      </c>
      <c r="Q1602" s="102">
        <f t="shared" ca="1" si="330"/>
        <v>72</v>
      </c>
      <c r="R1602" s="110">
        <f t="shared" ca="1" si="331"/>
        <v>4</v>
      </c>
      <c r="S1602">
        <f t="shared" ca="1" si="338"/>
        <v>383</v>
      </c>
    </row>
    <row r="1603" spans="1:19">
      <c r="A1603" s="49">
        <v>1601</v>
      </c>
      <c r="B1603">
        <v>1</v>
      </c>
      <c r="C1603">
        <v>55</v>
      </c>
      <c r="D1603">
        <v>59</v>
      </c>
      <c r="E1603">
        <v>2500</v>
      </c>
      <c r="F1603">
        <v>2999</v>
      </c>
      <c r="G1603" s="61">
        <f t="shared" ca="1" si="332"/>
        <v>55</v>
      </c>
      <c r="H1603" s="114">
        <f t="shared" ca="1" si="333"/>
        <v>2631</v>
      </c>
      <c r="I1603" s="114" t="str">
        <f t="shared" ca="1" si="326"/>
        <v>Singapore</v>
      </c>
      <c r="J1603" s="107">
        <f t="shared" ca="1" si="327"/>
        <v>342.03000000000003</v>
      </c>
      <c r="K1603" s="108">
        <f t="shared" ca="1" si="334"/>
        <v>105761.34277140355</v>
      </c>
      <c r="L1603" s="111">
        <f t="shared" ca="1" si="335"/>
        <v>571531.85519452509</v>
      </c>
      <c r="M1603" s="102">
        <f t="shared" ca="1" si="328"/>
        <v>12</v>
      </c>
      <c r="N1603" s="111">
        <f t="shared" ca="1" si="336"/>
        <v>14972.024821303874</v>
      </c>
      <c r="O1603" s="102">
        <f t="shared" ca="1" si="329"/>
        <v>72</v>
      </c>
      <c r="P1603" s="111">
        <f t="shared" ca="1" si="337"/>
        <v>137243.5608619522</v>
      </c>
      <c r="Q1603" s="102">
        <f t="shared" ca="1" si="330"/>
        <v>72</v>
      </c>
      <c r="R1603" s="110">
        <f t="shared" ca="1" si="331"/>
        <v>2</v>
      </c>
      <c r="S1603">
        <f t="shared" ca="1" si="338"/>
        <v>371</v>
      </c>
    </row>
    <row r="1604" spans="1:19">
      <c r="A1604" s="49">
        <v>1602</v>
      </c>
      <c r="B1604">
        <v>1</v>
      </c>
      <c r="C1604">
        <v>55</v>
      </c>
      <c r="D1604">
        <v>59</v>
      </c>
      <c r="E1604">
        <v>2500</v>
      </c>
      <c r="F1604">
        <v>2999</v>
      </c>
      <c r="G1604" s="61">
        <f t="shared" ca="1" si="332"/>
        <v>56</v>
      </c>
      <c r="H1604" s="114">
        <f t="shared" ca="1" si="333"/>
        <v>2661</v>
      </c>
      <c r="I1604" s="114" t="str">
        <f t="shared" ref="I1604:I1667" ca="1" si="339">IF(RAND()&lt;0.3,"China",IF(RAND()&lt;0.6,"Singapore","Malaysia"))</f>
        <v>Singapore</v>
      </c>
      <c r="J1604" s="107">
        <f t="shared" ref="J1604:J1667" ca="1" si="340">H1604*0.13</f>
        <v>345.93</v>
      </c>
      <c r="K1604" s="108">
        <f t="shared" ca="1" si="334"/>
        <v>109781.81353618726</v>
      </c>
      <c r="L1604" s="111">
        <f t="shared" ca="1" si="335"/>
        <v>592688.88563879859</v>
      </c>
      <c r="M1604" s="102">
        <f t="shared" ref="M1604:M1667" ca="1" si="341">RANDBETWEEN(1,10)*12</f>
        <v>12</v>
      </c>
      <c r="N1604" s="111">
        <f t="shared" ca="1" si="336"/>
        <v>11508.964369134388</v>
      </c>
      <c r="O1604" s="102">
        <f t="shared" ref="O1604:O1667" ca="1" si="342">RANDBETWEEN(1,10)*12</f>
        <v>24</v>
      </c>
      <c r="P1604" s="111">
        <f t="shared" ca="1" si="337"/>
        <v>141752.07444551832</v>
      </c>
      <c r="Q1604" s="102">
        <f t="shared" ref="Q1604:Q1667" ca="1" si="343">RANDBETWEEN(1,10)*12</f>
        <v>72</v>
      </c>
      <c r="R1604" s="110">
        <f t="shared" ref="R1604:R1667" ca="1" si="344">RANDBETWEEN(1,7)</f>
        <v>6</v>
      </c>
      <c r="S1604">
        <f t="shared" ca="1" si="338"/>
        <v>383</v>
      </c>
    </row>
    <row r="1605" spans="1:19">
      <c r="A1605" s="49">
        <v>1603</v>
      </c>
      <c r="B1605">
        <v>1</v>
      </c>
      <c r="C1605">
        <v>55</v>
      </c>
      <c r="D1605">
        <v>59</v>
      </c>
      <c r="E1605">
        <v>2500</v>
      </c>
      <c r="F1605">
        <v>2999</v>
      </c>
      <c r="G1605" s="61">
        <f t="shared" ca="1" si="332"/>
        <v>56</v>
      </c>
      <c r="H1605" s="114">
        <f t="shared" ca="1" si="333"/>
        <v>2731</v>
      </c>
      <c r="I1605" s="114" t="str">
        <f t="shared" ca="1" si="339"/>
        <v>Singapore</v>
      </c>
      <c r="J1605" s="107">
        <f t="shared" ca="1" si="340"/>
        <v>355.03000000000003</v>
      </c>
      <c r="K1605" s="108">
        <f t="shared" ca="1" si="334"/>
        <v>112669.72294901444</v>
      </c>
      <c r="L1605" s="111">
        <f t="shared" ca="1" si="335"/>
        <v>608280.10021779733</v>
      </c>
      <c r="M1605" s="102">
        <f t="shared" ca="1" si="341"/>
        <v>12</v>
      </c>
      <c r="N1605" s="111">
        <f t="shared" ca="1" si="336"/>
        <v>13712.225129171617</v>
      </c>
      <c r="O1605" s="102">
        <f t="shared" ca="1" si="342"/>
        <v>48</v>
      </c>
      <c r="P1605" s="111">
        <f t="shared" ca="1" si="337"/>
        <v>167927.18444904909</v>
      </c>
      <c r="Q1605" s="102">
        <f t="shared" ca="1" si="343"/>
        <v>96</v>
      </c>
      <c r="R1605" s="110">
        <f t="shared" ca="1" si="344"/>
        <v>4</v>
      </c>
      <c r="S1605">
        <f t="shared" ca="1" si="338"/>
        <v>383</v>
      </c>
    </row>
    <row r="1606" spans="1:19">
      <c r="A1606" s="49">
        <v>1604</v>
      </c>
      <c r="B1606">
        <v>1</v>
      </c>
      <c r="C1606">
        <v>55</v>
      </c>
      <c r="D1606">
        <v>59</v>
      </c>
      <c r="E1606">
        <v>2500</v>
      </c>
      <c r="F1606">
        <v>2999</v>
      </c>
      <c r="G1606" s="61">
        <f t="shared" ca="1" si="332"/>
        <v>56</v>
      </c>
      <c r="H1606" s="114">
        <f t="shared" ca="1" si="333"/>
        <v>2559</v>
      </c>
      <c r="I1606" s="114" t="str">
        <f t="shared" ca="1" si="339"/>
        <v>Malaysia</v>
      </c>
      <c r="J1606" s="107">
        <f t="shared" ca="1" si="340"/>
        <v>332.67</v>
      </c>
      <c r="K1606" s="108">
        <f t="shared" ca="1" si="334"/>
        <v>105573.71696321052</v>
      </c>
      <c r="L1606" s="111">
        <f t="shared" ca="1" si="335"/>
        <v>614878.27927293209</v>
      </c>
      <c r="M1606" s="102">
        <f t="shared" ca="1" si="341"/>
        <v>24</v>
      </c>
      <c r="N1606" s="111">
        <f t="shared" ca="1" si="336"/>
        <v>17165.566991982287</v>
      </c>
      <c r="O1606" s="102">
        <f t="shared" ca="1" si="342"/>
        <v>96</v>
      </c>
      <c r="P1606" s="111">
        <f t="shared" ca="1" si="337"/>
        <v>146504.53152270813</v>
      </c>
      <c r="Q1606" s="102">
        <f t="shared" ca="1" si="343"/>
        <v>84</v>
      </c>
      <c r="R1606" s="110">
        <f t="shared" ca="1" si="344"/>
        <v>6</v>
      </c>
      <c r="S1606">
        <f t="shared" ca="1" si="338"/>
        <v>383</v>
      </c>
    </row>
    <row r="1607" spans="1:19">
      <c r="A1607" s="49">
        <v>1605</v>
      </c>
      <c r="B1607">
        <v>1</v>
      </c>
      <c r="C1607">
        <v>55</v>
      </c>
      <c r="D1607">
        <v>59</v>
      </c>
      <c r="E1607">
        <v>2500</v>
      </c>
      <c r="F1607">
        <v>2999</v>
      </c>
      <c r="G1607" s="61">
        <f t="shared" ca="1" si="332"/>
        <v>59</v>
      </c>
      <c r="H1607" s="114">
        <f t="shared" ca="1" si="333"/>
        <v>2531</v>
      </c>
      <c r="I1607" s="114" t="str">
        <f t="shared" ca="1" si="339"/>
        <v>China</v>
      </c>
      <c r="J1607" s="107">
        <f t="shared" ca="1" si="340"/>
        <v>329.03000000000003</v>
      </c>
      <c r="K1607" s="108">
        <f t="shared" ca="1" si="334"/>
        <v>112254.04661655112</v>
      </c>
      <c r="L1607" s="111">
        <f t="shared" ca="1" si="335"/>
        <v>929859.33085307502</v>
      </c>
      <c r="M1607" s="102">
        <f t="shared" ca="1" si="341"/>
        <v>84</v>
      </c>
      <c r="N1607" s="111">
        <f t="shared" ca="1" si="336"/>
        <v>12593.230169102357</v>
      </c>
      <c r="O1607" s="102">
        <f t="shared" ca="1" si="342"/>
        <v>36</v>
      </c>
      <c r="P1607" s="111">
        <f t="shared" ca="1" si="337"/>
        <v>133245.4519243562</v>
      </c>
      <c r="Q1607" s="102">
        <f t="shared" ca="1" si="343"/>
        <v>60</v>
      </c>
      <c r="R1607" s="110">
        <f t="shared" ca="1" si="344"/>
        <v>5</v>
      </c>
      <c r="S1607">
        <f t="shared" ca="1" si="338"/>
        <v>419</v>
      </c>
    </row>
    <row r="1608" spans="1:19">
      <c r="A1608" s="49">
        <v>1606</v>
      </c>
      <c r="B1608">
        <v>1</v>
      </c>
      <c r="C1608">
        <v>55</v>
      </c>
      <c r="D1608">
        <v>59</v>
      </c>
      <c r="E1608">
        <v>2500</v>
      </c>
      <c r="F1608">
        <v>2999</v>
      </c>
      <c r="G1608" s="61">
        <f t="shared" ca="1" si="332"/>
        <v>58</v>
      </c>
      <c r="H1608" s="114">
        <f t="shared" ca="1" si="333"/>
        <v>2860</v>
      </c>
      <c r="I1608" s="114" t="str">
        <f t="shared" ca="1" si="339"/>
        <v>China</v>
      </c>
      <c r="J1608" s="107">
        <f t="shared" ca="1" si="340"/>
        <v>371.8</v>
      </c>
      <c r="K1608" s="108">
        <f t="shared" ca="1" si="334"/>
        <v>123930.78536553861</v>
      </c>
      <c r="L1608" s="111">
        <f t="shared" ca="1" si="335"/>
        <v>1186412.0094662756</v>
      </c>
      <c r="M1608" s="102">
        <f t="shared" ca="1" si="341"/>
        <v>108</v>
      </c>
      <c r="N1608" s="111">
        <f t="shared" ca="1" si="336"/>
        <v>14986.021486770111</v>
      </c>
      <c r="O1608" s="102">
        <f t="shared" ca="1" si="342"/>
        <v>48</v>
      </c>
      <c r="P1608" s="111">
        <f t="shared" ca="1" si="337"/>
        <v>147635.32804272193</v>
      </c>
      <c r="Q1608" s="102">
        <f t="shared" ca="1" si="343"/>
        <v>60</v>
      </c>
      <c r="R1608" s="110">
        <f t="shared" ca="1" si="344"/>
        <v>4</v>
      </c>
      <c r="S1608">
        <f t="shared" ca="1" si="338"/>
        <v>407</v>
      </c>
    </row>
    <row r="1609" spans="1:19">
      <c r="A1609" s="49">
        <v>1607</v>
      </c>
      <c r="B1609">
        <v>1</v>
      </c>
      <c r="C1609">
        <v>55</v>
      </c>
      <c r="D1609">
        <v>59</v>
      </c>
      <c r="E1609">
        <v>2500</v>
      </c>
      <c r="F1609">
        <v>2999</v>
      </c>
      <c r="G1609" s="61">
        <f t="shared" ca="1" si="332"/>
        <v>56</v>
      </c>
      <c r="H1609" s="114">
        <f t="shared" ca="1" si="333"/>
        <v>2504</v>
      </c>
      <c r="I1609" s="114" t="str">
        <f t="shared" ca="1" si="339"/>
        <v>China</v>
      </c>
      <c r="J1609" s="107">
        <f t="shared" ca="1" si="340"/>
        <v>325.52000000000004</v>
      </c>
      <c r="K1609" s="108">
        <f t="shared" ca="1" si="334"/>
        <v>103304.64528170346</v>
      </c>
      <c r="L1609" s="111">
        <f t="shared" ca="1" si="335"/>
        <v>1001623.3825040772</v>
      </c>
      <c r="M1609" s="102">
        <f t="shared" ca="1" si="341"/>
        <v>108</v>
      </c>
      <c r="N1609" s="111">
        <f t="shared" ca="1" si="336"/>
        <v>14551.488958146063</v>
      </c>
      <c r="O1609" s="102">
        <f t="shared" ca="1" si="342"/>
        <v>72</v>
      </c>
      <c r="P1609" s="111">
        <f t="shared" ca="1" si="337"/>
        <v>165267.85811317273</v>
      </c>
      <c r="Q1609" s="102">
        <f t="shared" ca="1" si="343"/>
        <v>108</v>
      </c>
      <c r="R1609" s="110">
        <f t="shared" ca="1" si="344"/>
        <v>7</v>
      </c>
      <c r="S1609">
        <f t="shared" ca="1" si="338"/>
        <v>383</v>
      </c>
    </row>
    <row r="1610" spans="1:19">
      <c r="A1610" s="49">
        <v>1608</v>
      </c>
      <c r="B1610">
        <v>0</v>
      </c>
      <c r="C1610">
        <v>55</v>
      </c>
      <c r="D1610">
        <v>59</v>
      </c>
      <c r="E1610">
        <v>2500</v>
      </c>
      <c r="F1610">
        <v>2999</v>
      </c>
      <c r="G1610" s="61">
        <f t="shared" ca="1" si="332"/>
        <v>55</v>
      </c>
      <c r="H1610" s="114">
        <f t="shared" ca="1" si="333"/>
        <v>2987</v>
      </c>
      <c r="I1610" s="114" t="str">
        <f t="shared" ca="1" si="339"/>
        <v>China</v>
      </c>
      <c r="J1610" s="107">
        <f t="shared" ca="1" si="340"/>
        <v>388.31</v>
      </c>
      <c r="K1610" s="108">
        <f t="shared" ca="1" si="334"/>
        <v>120071.8855409283</v>
      </c>
      <c r="L1610" s="111">
        <f t="shared" ca="1" si="335"/>
        <v>1015577.9892142402</v>
      </c>
      <c r="M1610" s="102">
        <f t="shared" ca="1" si="341"/>
        <v>84</v>
      </c>
      <c r="N1610" s="111">
        <f t="shared" ca="1" si="336"/>
        <v>16997.886028595465</v>
      </c>
      <c r="O1610" s="102">
        <f t="shared" ca="1" si="342"/>
        <v>72</v>
      </c>
      <c r="P1610" s="111">
        <f t="shared" ca="1" si="337"/>
        <v>115602.62921673768</v>
      </c>
      <c r="Q1610" s="102">
        <f t="shared" ca="1" si="343"/>
        <v>24</v>
      </c>
      <c r="R1610" s="110">
        <f t="shared" ca="1" si="344"/>
        <v>1</v>
      </c>
      <c r="S1610">
        <f t="shared" ca="1" si="338"/>
        <v>371</v>
      </c>
    </row>
    <row r="1611" spans="1:19">
      <c r="A1611" s="49">
        <v>1609</v>
      </c>
      <c r="B1611">
        <v>0</v>
      </c>
      <c r="C1611">
        <v>55</v>
      </c>
      <c r="D1611">
        <v>59</v>
      </c>
      <c r="E1611">
        <v>2500</v>
      </c>
      <c r="F1611">
        <v>2999</v>
      </c>
      <c r="G1611" s="61">
        <f t="shared" ca="1" si="332"/>
        <v>58</v>
      </c>
      <c r="H1611" s="114">
        <f t="shared" ca="1" si="333"/>
        <v>2612</v>
      </c>
      <c r="I1611" s="114" t="str">
        <f t="shared" ca="1" si="339"/>
        <v>Singapore</v>
      </c>
      <c r="J1611" s="107">
        <f t="shared" ca="1" si="340"/>
        <v>339.56</v>
      </c>
      <c r="K1611" s="108">
        <f t="shared" ca="1" si="334"/>
        <v>113184.33964153385</v>
      </c>
      <c r="L1611" s="111">
        <f t="shared" ca="1" si="335"/>
        <v>877664.41731002345</v>
      </c>
      <c r="M1611" s="102">
        <f t="shared" ca="1" si="341"/>
        <v>72</v>
      </c>
      <c r="N1611" s="111">
        <f t="shared" ca="1" si="336"/>
        <v>19503.617845128116</v>
      </c>
      <c r="O1611" s="102">
        <f t="shared" ca="1" si="342"/>
        <v>108</v>
      </c>
      <c r="P1611" s="111">
        <f t="shared" ca="1" si="337"/>
        <v>100648.18859538107</v>
      </c>
      <c r="Q1611" s="102">
        <f t="shared" ca="1" si="343"/>
        <v>12</v>
      </c>
      <c r="R1611" s="110">
        <f t="shared" ca="1" si="344"/>
        <v>5</v>
      </c>
      <c r="S1611">
        <f t="shared" ca="1" si="338"/>
        <v>407</v>
      </c>
    </row>
    <row r="1612" spans="1:19">
      <c r="A1612" s="49">
        <v>1610</v>
      </c>
      <c r="B1612">
        <v>0</v>
      </c>
      <c r="C1612">
        <v>55</v>
      </c>
      <c r="D1612">
        <v>59</v>
      </c>
      <c r="E1612">
        <v>2500</v>
      </c>
      <c r="F1612">
        <v>2999</v>
      </c>
      <c r="G1612" s="61">
        <f t="shared" ca="1" si="332"/>
        <v>56</v>
      </c>
      <c r="H1612" s="114">
        <f t="shared" ca="1" si="333"/>
        <v>2866</v>
      </c>
      <c r="I1612" s="114" t="str">
        <f t="shared" ca="1" si="339"/>
        <v>China</v>
      </c>
      <c r="J1612" s="107">
        <f t="shared" ca="1" si="340"/>
        <v>372.58000000000004</v>
      </c>
      <c r="K1612" s="108">
        <f t="shared" ca="1" si="334"/>
        <v>118239.26253089542</v>
      </c>
      <c r="L1612" s="111">
        <f t="shared" ca="1" si="335"/>
        <v>742275.91751920118</v>
      </c>
      <c r="M1612" s="102">
        <f t="shared" ca="1" si="341"/>
        <v>36</v>
      </c>
      <c r="N1612" s="111">
        <f t="shared" ca="1" si="336"/>
        <v>19224.89839742917</v>
      </c>
      <c r="O1612" s="102">
        <f t="shared" ca="1" si="342"/>
        <v>96</v>
      </c>
      <c r="P1612" s="111">
        <f t="shared" ca="1" si="337"/>
        <v>122475.52639066818</v>
      </c>
      <c r="Q1612" s="102">
        <f t="shared" ca="1" si="343"/>
        <v>36</v>
      </c>
      <c r="R1612" s="110">
        <f t="shared" ca="1" si="344"/>
        <v>6</v>
      </c>
      <c r="S1612">
        <f t="shared" ca="1" si="338"/>
        <v>383</v>
      </c>
    </row>
    <row r="1613" spans="1:19">
      <c r="A1613" s="49">
        <v>1611</v>
      </c>
      <c r="B1613">
        <v>0</v>
      </c>
      <c r="C1613">
        <v>55</v>
      </c>
      <c r="D1613">
        <v>59</v>
      </c>
      <c r="E1613">
        <v>2500</v>
      </c>
      <c r="F1613">
        <v>2999</v>
      </c>
      <c r="G1613" s="61">
        <f t="shared" ca="1" si="332"/>
        <v>56</v>
      </c>
      <c r="H1613" s="114">
        <f t="shared" ca="1" si="333"/>
        <v>2975</v>
      </c>
      <c r="I1613" s="114" t="str">
        <f t="shared" ca="1" si="339"/>
        <v>China</v>
      </c>
      <c r="J1613" s="107">
        <f t="shared" ca="1" si="340"/>
        <v>386.75</v>
      </c>
      <c r="K1613" s="108">
        <f t="shared" ca="1" si="334"/>
        <v>122736.15004515486</v>
      </c>
      <c r="L1613" s="111">
        <f t="shared" ca="1" si="335"/>
        <v>1276618.1700572893</v>
      </c>
      <c r="M1613" s="102">
        <f t="shared" ca="1" si="341"/>
        <v>120</v>
      </c>
      <c r="N1613" s="111">
        <f t="shared" ca="1" si="336"/>
        <v>11927.279152934107</v>
      </c>
      <c r="O1613" s="102">
        <f t="shared" ca="1" si="342"/>
        <v>12</v>
      </c>
      <c r="P1613" s="111">
        <f t="shared" ca="1" si="337"/>
        <v>136925.59726356072</v>
      </c>
      <c r="Q1613" s="102">
        <f t="shared" ca="1" si="343"/>
        <v>48</v>
      </c>
      <c r="R1613" s="110">
        <f t="shared" ca="1" si="344"/>
        <v>5</v>
      </c>
      <c r="S1613">
        <f t="shared" ca="1" si="338"/>
        <v>383</v>
      </c>
    </row>
    <row r="1614" spans="1:19">
      <c r="A1614" s="49">
        <v>1612</v>
      </c>
      <c r="B1614">
        <v>0</v>
      </c>
      <c r="C1614">
        <v>55</v>
      </c>
      <c r="D1614">
        <v>59</v>
      </c>
      <c r="E1614">
        <v>2500</v>
      </c>
      <c r="F1614">
        <v>2999</v>
      </c>
      <c r="G1614" s="61">
        <f t="shared" ca="1" si="332"/>
        <v>57</v>
      </c>
      <c r="H1614" s="114">
        <f t="shared" ca="1" si="333"/>
        <v>2735</v>
      </c>
      <c r="I1614" s="114" t="str">
        <f t="shared" ca="1" si="339"/>
        <v>China</v>
      </c>
      <c r="J1614" s="107">
        <f t="shared" ca="1" si="340"/>
        <v>355.55</v>
      </c>
      <c r="K1614" s="108">
        <f t="shared" ca="1" si="334"/>
        <v>115692.02743834695</v>
      </c>
      <c r="L1614" s="111">
        <f t="shared" ca="1" si="335"/>
        <v>838457.75152805634</v>
      </c>
      <c r="M1614" s="102">
        <f t="shared" ca="1" si="341"/>
        <v>60</v>
      </c>
      <c r="N1614" s="111">
        <f t="shared" ca="1" si="336"/>
        <v>15092.239527505017</v>
      </c>
      <c r="O1614" s="102">
        <f t="shared" ca="1" si="342"/>
        <v>60</v>
      </c>
      <c r="P1614" s="111">
        <f t="shared" ca="1" si="337"/>
        <v>148682.37953283827</v>
      </c>
      <c r="Q1614" s="102">
        <f t="shared" ca="1" si="343"/>
        <v>72</v>
      </c>
      <c r="R1614" s="110">
        <f t="shared" ca="1" si="344"/>
        <v>7</v>
      </c>
      <c r="S1614">
        <f t="shared" ca="1" si="338"/>
        <v>395</v>
      </c>
    </row>
    <row r="1615" spans="1:19">
      <c r="A1615" s="49">
        <v>1613</v>
      </c>
      <c r="B1615">
        <v>1</v>
      </c>
      <c r="C1615">
        <v>55</v>
      </c>
      <c r="D1615">
        <v>59</v>
      </c>
      <c r="E1615">
        <v>3000</v>
      </c>
      <c r="F1615">
        <v>3999</v>
      </c>
      <c r="G1615" s="61">
        <f t="shared" ca="1" si="332"/>
        <v>57</v>
      </c>
      <c r="H1615" s="114">
        <f t="shared" ca="1" si="333"/>
        <v>3005</v>
      </c>
      <c r="I1615" s="114" t="str">
        <f t="shared" ca="1" si="339"/>
        <v>China</v>
      </c>
      <c r="J1615" s="107">
        <f t="shared" ca="1" si="340"/>
        <v>390.65000000000003</v>
      </c>
      <c r="K1615" s="108">
        <f t="shared" ca="1" si="334"/>
        <v>127113.17822750736</v>
      </c>
      <c r="L1615" s="111">
        <f t="shared" ca="1" si="335"/>
        <v>795949.41006896249</v>
      </c>
      <c r="M1615" s="102">
        <f t="shared" ca="1" si="341"/>
        <v>36</v>
      </c>
      <c r="N1615" s="111">
        <f t="shared" ca="1" si="336"/>
        <v>22039.788495186589</v>
      </c>
      <c r="O1615" s="102">
        <f t="shared" ca="1" si="342"/>
        <v>108</v>
      </c>
      <c r="P1615" s="111">
        <f t="shared" ca="1" si="337"/>
        <v>216611.96187535918</v>
      </c>
      <c r="Q1615" s="102">
        <f t="shared" ca="1" si="343"/>
        <v>120</v>
      </c>
      <c r="R1615" s="110">
        <f t="shared" ca="1" si="344"/>
        <v>2</v>
      </c>
      <c r="S1615">
        <f t="shared" ca="1" si="338"/>
        <v>395</v>
      </c>
    </row>
    <row r="1616" spans="1:19">
      <c r="A1616" s="49">
        <v>1614</v>
      </c>
      <c r="B1616">
        <v>1</v>
      </c>
      <c r="C1616">
        <v>55</v>
      </c>
      <c r="D1616">
        <v>59</v>
      </c>
      <c r="E1616">
        <v>3000</v>
      </c>
      <c r="F1616">
        <v>3999</v>
      </c>
      <c r="G1616" s="61">
        <f t="shared" ca="1" si="332"/>
        <v>56</v>
      </c>
      <c r="H1616" s="114">
        <f t="shared" ca="1" si="333"/>
        <v>3245</v>
      </c>
      <c r="I1616" s="114" t="str">
        <f t="shared" ca="1" si="339"/>
        <v>Singapore</v>
      </c>
      <c r="J1616" s="107">
        <f t="shared" ca="1" si="340"/>
        <v>421.85</v>
      </c>
      <c r="K1616" s="108">
        <f t="shared" ca="1" si="334"/>
        <v>133875.22920891683</v>
      </c>
      <c r="L1616" s="111">
        <f t="shared" ca="1" si="335"/>
        <v>722764.16155501734</v>
      </c>
      <c r="M1616" s="102">
        <f t="shared" ca="1" si="341"/>
        <v>12</v>
      </c>
      <c r="N1616" s="111">
        <f t="shared" ca="1" si="336"/>
        <v>21767.200034772381</v>
      </c>
      <c r="O1616" s="102">
        <f t="shared" ca="1" si="342"/>
        <v>96</v>
      </c>
      <c r="P1616" s="111">
        <f t="shared" ca="1" si="337"/>
        <v>185778.50910167565</v>
      </c>
      <c r="Q1616" s="102">
        <f t="shared" ca="1" si="343"/>
        <v>84</v>
      </c>
      <c r="R1616" s="110">
        <f t="shared" ca="1" si="344"/>
        <v>3</v>
      </c>
      <c r="S1616">
        <f t="shared" ca="1" si="338"/>
        <v>383</v>
      </c>
    </row>
    <row r="1617" spans="1:19">
      <c r="A1617" s="49">
        <v>1615</v>
      </c>
      <c r="B1617">
        <v>1</v>
      </c>
      <c r="C1617">
        <v>55</v>
      </c>
      <c r="D1617">
        <v>59</v>
      </c>
      <c r="E1617">
        <v>3000</v>
      </c>
      <c r="F1617">
        <v>3999</v>
      </c>
      <c r="G1617" s="61">
        <f t="shared" ca="1" si="332"/>
        <v>59</v>
      </c>
      <c r="H1617" s="114">
        <f t="shared" ca="1" si="333"/>
        <v>3302</v>
      </c>
      <c r="I1617" s="114" t="str">
        <f t="shared" ca="1" si="339"/>
        <v>Malaysia</v>
      </c>
      <c r="J1617" s="107">
        <f t="shared" ca="1" si="340"/>
        <v>429.26</v>
      </c>
      <c r="K1617" s="108">
        <f t="shared" ca="1" si="334"/>
        <v>146449.17500112674</v>
      </c>
      <c r="L1617" s="111">
        <f t="shared" ca="1" si="335"/>
        <v>788632.84789611003</v>
      </c>
      <c r="M1617" s="102">
        <f t="shared" ca="1" si="341"/>
        <v>12</v>
      </c>
      <c r="N1617" s="111">
        <f t="shared" ca="1" si="336"/>
        <v>15277.03387783672</v>
      </c>
      <c r="O1617" s="102">
        <f t="shared" ca="1" si="342"/>
        <v>24</v>
      </c>
      <c r="P1617" s="111">
        <f t="shared" ca="1" si="337"/>
        <v>200164.0692329834</v>
      </c>
      <c r="Q1617" s="102">
        <f t="shared" ca="1" si="343"/>
        <v>84</v>
      </c>
      <c r="R1617" s="110">
        <f t="shared" ca="1" si="344"/>
        <v>4</v>
      </c>
      <c r="S1617">
        <f t="shared" ca="1" si="338"/>
        <v>419</v>
      </c>
    </row>
    <row r="1618" spans="1:19">
      <c r="A1618" s="49">
        <v>1616</v>
      </c>
      <c r="B1618">
        <v>1</v>
      </c>
      <c r="C1618">
        <v>55</v>
      </c>
      <c r="D1618">
        <v>59</v>
      </c>
      <c r="E1618">
        <v>3000</v>
      </c>
      <c r="F1618">
        <v>3999</v>
      </c>
      <c r="G1618" s="61">
        <f t="shared" ca="1" si="332"/>
        <v>58</v>
      </c>
      <c r="H1618" s="114">
        <f t="shared" ca="1" si="333"/>
        <v>3569</v>
      </c>
      <c r="I1618" s="114" t="str">
        <f t="shared" ca="1" si="339"/>
        <v>Singapore</v>
      </c>
      <c r="J1618" s="107">
        <f t="shared" ca="1" si="340"/>
        <v>463.97</v>
      </c>
      <c r="K1618" s="108">
        <f t="shared" ca="1" si="334"/>
        <v>154653.48705231023</v>
      </c>
      <c r="L1618" s="111">
        <f t="shared" ca="1" si="335"/>
        <v>897667.60970013984</v>
      </c>
      <c r="M1618" s="102">
        <f t="shared" ca="1" si="341"/>
        <v>24</v>
      </c>
      <c r="N1618" s="111">
        <f t="shared" ca="1" si="336"/>
        <v>24855.729305579724</v>
      </c>
      <c r="O1618" s="102">
        <f t="shared" ca="1" si="342"/>
        <v>96</v>
      </c>
      <c r="P1618" s="111">
        <f t="shared" ca="1" si="337"/>
        <v>244286.79587221943</v>
      </c>
      <c r="Q1618" s="102">
        <f t="shared" ca="1" si="343"/>
        <v>108</v>
      </c>
      <c r="R1618" s="110">
        <f t="shared" ca="1" si="344"/>
        <v>3</v>
      </c>
      <c r="S1618">
        <f t="shared" ca="1" si="338"/>
        <v>407</v>
      </c>
    </row>
    <row r="1619" spans="1:19">
      <c r="A1619" s="49">
        <v>1617</v>
      </c>
      <c r="B1619">
        <v>1</v>
      </c>
      <c r="C1619">
        <v>55</v>
      </c>
      <c r="D1619">
        <v>59</v>
      </c>
      <c r="E1619">
        <v>3000</v>
      </c>
      <c r="F1619">
        <v>3999</v>
      </c>
      <c r="G1619" s="61">
        <f t="shared" ca="1" si="332"/>
        <v>59</v>
      </c>
      <c r="H1619" s="114">
        <f t="shared" ca="1" si="333"/>
        <v>3070</v>
      </c>
      <c r="I1619" s="114" t="str">
        <f t="shared" ca="1" si="339"/>
        <v>Singapore</v>
      </c>
      <c r="J1619" s="107">
        <f t="shared" ca="1" si="340"/>
        <v>399.1</v>
      </c>
      <c r="K1619" s="108">
        <f t="shared" ca="1" si="334"/>
        <v>136159.59032509362</v>
      </c>
      <c r="L1619" s="111">
        <f t="shared" ca="1" si="335"/>
        <v>1295856.87024427</v>
      </c>
      <c r="M1619" s="102">
        <f t="shared" ca="1" si="341"/>
        <v>108</v>
      </c>
      <c r="N1619" s="111">
        <f t="shared" ca="1" si="336"/>
        <v>14203.662630211609</v>
      </c>
      <c r="O1619" s="102">
        <f t="shared" ca="1" si="342"/>
        <v>24</v>
      </c>
      <c r="P1619" s="111">
        <f t="shared" ca="1" si="337"/>
        <v>173479.56591056637</v>
      </c>
      <c r="Q1619" s="102">
        <f t="shared" ca="1" si="343"/>
        <v>72</v>
      </c>
      <c r="R1619" s="110">
        <f t="shared" ca="1" si="344"/>
        <v>1</v>
      </c>
      <c r="S1619">
        <f t="shared" ca="1" si="338"/>
        <v>419</v>
      </c>
    </row>
    <row r="1620" spans="1:19">
      <c r="A1620" s="49">
        <v>1618</v>
      </c>
      <c r="B1620">
        <v>1</v>
      </c>
      <c r="C1620">
        <v>55</v>
      </c>
      <c r="D1620">
        <v>59</v>
      </c>
      <c r="E1620">
        <v>3000</v>
      </c>
      <c r="F1620">
        <v>3999</v>
      </c>
      <c r="G1620" s="61">
        <f t="shared" ca="1" si="332"/>
        <v>58</v>
      </c>
      <c r="H1620" s="114">
        <f t="shared" ca="1" si="333"/>
        <v>3710</v>
      </c>
      <c r="I1620" s="114" t="str">
        <f t="shared" ca="1" si="339"/>
        <v>Singapore</v>
      </c>
      <c r="J1620" s="107">
        <f t="shared" ca="1" si="340"/>
        <v>482.3</v>
      </c>
      <c r="K1620" s="108">
        <f t="shared" ca="1" si="334"/>
        <v>160763.36143571616</v>
      </c>
      <c r="L1620" s="111">
        <f t="shared" ca="1" si="335"/>
        <v>1338075.563864423</v>
      </c>
      <c r="M1620" s="102">
        <f t="shared" ca="1" si="341"/>
        <v>84</v>
      </c>
      <c r="N1620" s="111">
        <f t="shared" ca="1" si="336"/>
        <v>15595.354852660326</v>
      </c>
      <c r="O1620" s="102">
        <f t="shared" ca="1" si="342"/>
        <v>12</v>
      </c>
      <c r="P1620" s="111">
        <f t="shared" ca="1" si="337"/>
        <v>220782.46803762979</v>
      </c>
      <c r="Q1620" s="102">
        <f t="shared" ca="1" si="343"/>
        <v>84</v>
      </c>
      <c r="R1620" s="110">
        <f t="shared" ca="1" si="344"/>
        <v>4</v>
      </c>
      <c r="S1620">
        <f t="shared" ca="1" si="338"/>
        <v>407</v>
      </c>
    </row>
    <row r="1621" spans="1:19">
      <c r="A1621" s="49">
        <v>1619</v>
      </c>
      <c r="B1621">
        <v>1</v>
      </c>
      <c r="C1621">
        <v>55</v>
      </c>
      <c r="D1621">
        <v>59</v>
      </c>
      <c r="E1621">
        <v>3000</v>
      </c>
      <c r="F1621">
        <v>3999</v>
      </c>
      <c r="G1621" s="61">
        <f t="shared" ca="1" si="332"/>
        <v>58</v>
      </c>
      <c r="H1621" s="114">
        <f t="shared" ca="1" si="333"/>
        <v>3191</v>
      </c>
      <c r="I1621" s="114" t="str">
        <f t="shared" ca="1" si="339"/>
        <v>China</v>
      </c>
      <c r="J1621" s="107">
        <f t="shared" ca="1" si="340"/>
        <v>414.83000000000004</v>
      </c>
      <c r="K1621" s="108">
        <f t="shared" ca="1" si="334"/>
        <v>138273.82381169009</v>
      </c>
      <c r="L1621" s="111">
        <f t="shared" ca="1" si="335"/>
        <v>998313.9050314168</v>
      </c>
      <c r="M1621" s="102">
        <f t="shared" ca="1" si="341"/>
        <v>60</v>
      </c>
      <c r="N1621" s="111">
        <f t="shared" ca="1" si="336"/>
        <v>25533.088198709866</v>
      </c>
      <c r="O1621" s="102">
        <f t="shared" ca="1" si="342"/>
        <v>120</v>
      </c>
      <c r="P1621" s="111">
        <f t="shared" ca="1" si="337"/>
        <v>164721.79433018377</v>
      </c>
      <c r="Q1621" s="102">
        <f t="shared" ca="1" si="343"/>
        <v>60</v>
      </c>
      <c r="R1621" s="110">
        <f t="shared" ca="1" si="344"/>
        <v>3</v>
      </c>
      <c r="S1621">
        <f t="shared" ca="1" si="338"/>
        <v>407</v>
      </c>
    </row>
    <row r="1622" spans="1:19">
      <c r="A1622" s="49">
        <v>1620</v>
      </c>
      <c r="B1622">
        <v>1</v>
      </c>
      <c r="C1622">
        <v>55</v>
      </c>
      <c r="D1622">
        <v>59</v>
      </c>
      <c r="E1622">
        <v>3000</v>
      </c>
      <c r="F1622">
        <v>3999</v>
      </c>
      <c r="G1622" s="61">
        <f t="shared" ca="1" si="332"/>
        <v>57</v>
      </c>
      <c r="H1622" s="114">
        <f t="shared" ca="1" si="333"/>
        <v>3197</v>
      </c>
      <c r="I1622" s="114" t="str">
        <f t="shared" ca="1" si="339"/>
        <v>Singapore</v>
      </c>
      <c r="J1622" s="107">
        <f t="shared" ca="1" si="340"/>
        <v>415.61</v>
      </c>
      <c r="K1622" s="108">
        <f t="shared" ca="1" si="334"/>
        <v>135234.88545535473</v>
      </c>
      <c r="L1622" s="111">
        <f t="shared" ca="1" si="335"/>
        <v>911338.0322548846</v>
      </c>
      <c r="M1622" s="102">
        <f t="shared" ca="1" si="341"/>
        <v>48</v>
      </c>
      <c r="N1622" s="111">
        <f t="shared" ca="1" si="336"/>
        <v>23447.987959770886</v>
      </c>
      <c r="O1622" s="102">
        <f t="shared" ca="1" si="342"/>
        <v>108</v>
      </c>
      <c r="P1622" s="111">
        <f t="shared" ca="1" si="337"/>
        <v>161715.04797799175</v>
      </c>
      <c r="Q1622" s="102">
        <f t="shared" ca="1" si="343"/>
        <v>60</v>
      </c>
      <c r="R1622" s="110">
        <f t="shared" ca="1" si="344"/>
        <v>7</v>
      </c>
      <c r="S1622">
        <f t="shared" ca="1" si="338"/>
        <v>395</v>
      </c>
    </row>
    <row r="1623" spans="1:19">
      <c r="A1623" s="49">
        <v>1621</v>
      </c>
      <c r="B1623">
        <v>1</v>
      </c>
      <c r="C1623">
        <v>55</v>
      </c>
      <c r="D1623">
        <v>59</v>
      </c>
      <c r="E1623">
        <v>3000</v>
      </c>
      <c r="F1623">
        <v>3999</v>
      </c>
      <c r="G1623" s="61">
        <f t="shared" ca="1" si="332"/>
        <v>57</v>
      </c>
      <c r="H1623" s="114">
        <f t="shared" ca="1" si="333"/>
        <v>3265</v>
      </c>
      <c r="I1623" s="114" t="str">
        <f t="shared" ca="1" si="339"/>
        <v>Malaysia</v>
      </c>
      <c r="J1623" s="107">
        <f t="shared" ca="1" si="340"/>
        <v>424.45</v>
      </c>
      <c r="K1623" s="108">
        <f t="shared" ca="1" si="334"/>
        <v>138111.32343188403</v>
      </c>
      <c r="L1623" s="111">
        <f t="shared" ca="1" si="335"/>
        <v>1000937.6814402576</v>
      </c>
      <c r="M1623" s="102">
        <f t="shared" ca="1" si="341"/>
        <v>60</v>
      </c>
      <c r="N1623" s="111">
        <f t="shared" ca="1" si="336"/>
        <v>25674.955880431313</v>
      </c>
      <c r="O1623" s="102">
        <f t="shared" ca="1" si="342"/>
        <v>120</v>
      </c>
      <c r="P1623" s="111">
        <f t="shared" ca="1" si="337"/>
        <v>219511.64830965787</v>
      </c>
      <c r="Q1623" s="102">
        <f t="shared" ca="1" si="343"/>
        <v>108</v>
      </c>
      <c r="R1623" s="110">
        <f t="shared" ca="1" si="344"/>
        <v>2</v>
      </c>
      <c r="S1623">
        <f t="shared" ca="1" si="338"/>
        <v>395</v>
      </c>
    </row>
    <row r="1624" spans="1:19">
      <c r="A1624" s="49">
        <v>1622</v>
      </c>
      <c r="B1624">
        <v>1</v>
      </c>
      <c r="C1624">
        <v>55</v>
      </c>
      <c r="D1624">
        <v>59</v>
      </c>
      <c r="E1624">
        <v>3000</v>
      </c>
      <c r="F1624">
        <v>3999</v>
      </c>
      <c r="G1624" s="61">
        <f t="shared" ca="1" si="332"/>
        <v>56</v>
      </c>
      <c r="H1624" s="114">
        <f t="shared" ca="1" si="333"/>
        <v>3260</v>
      </c>
      <c r="I1624" s="114" t="str">
        <f t="shared" ca="1" si="339"/>
        <v>China</v>
      </c>
      <c r="J1624" s="107">
        <f t="shared" ca="1" si="340"/>
        <v>423.8</v>
      </c>
      <c r="K1624" s="108">
        <f t="shared" ca="1" si="334"/>
        <v>134494.06694023689</v>
      </c>
      <c r="L1624" s="111">
        <f t="shared" ca="1" si="335"/>
        <v>1052490.5485347032</v>
      </c>
      <c r="M1624" s="102">
        <f t="shared" ca="1" si="341"/>
        <v>72</v>
      </c>
      <c r="N1624" s="111">
        <f t="shared" ca="1" si="336"/>
        <v>25180.488813096374</v>
      </c>
      <c r="O1624" s="102">
        <f t="shared" ca="1" si="342"/>
        <v>120</v>
      </c>
      <c r="P1624" s="111">
        <f t="shared" ca="1" si="337"/>
        <v>150042.83935435556</v>
      </c>
      <c r="Q1624" s="102">
        <f t="shared" ca="1" si="343"/>
        <v>48</v>
      </c>
      <c r="R1624" s="110">
        <f t="shared" ca="1" si="344"/>
        <v>3</v>
      </c>
      <c r="S1624">
        <f t="shared" ca="1" si="338"/>
        <v>383</v>
      </c>
    </row>
    <row r="1625" spans="1:19">
      <c r="A1625" s="49">
        <v>1623</v>
      </c>
      <c r="B1625">
        <v>1</v>
      </c>
      <c r="C1625">
        <v>55</v>
      </c>
      <c r="D1625">
        <v>59</v>
      </c>
      <c r="E1625">
        <v>3000</v>
      </c>
      <c r="F1625">
        <v>3999</v>
      </c>
      <c r="G1625" s="61">
        <f t="shared" ca="1" si="332"/>
        <v>56</v>
      </c>
      <c r="H1625" s="114">
        <f t="shared" ca="1" si="333"/>
        <v>3103</v>
      </c>
      <c r="I1625" s="114" t="str">
        <f t="shared" ca="1" si="339"/>
        <v>Malaysia</v>
      </c>
      <c r="J1625" s="107">
        <f t="shared" ca="1" si="340"/>
        <v>403.39</v>
      </c>
      <c r="K1625" s="108">
        <f t="shared" ca="1" si="334"/>
        <v>128016.89868575313</v>
      </c>
      <c r="L1625" s="111">
        <f t="shared" ca="1" si="335"/>
        <v>1331544.9350210987</v>
      </c>
      <c r="M1625" s="102">
        <f t="shared" ca="1" si="341"/>
        <v>120</v>
      </c>
      <c r="N1625" s="111">
        <f t="shared" ca="1" si="336"/>
        <v>23967.808830379774</v>
      </c>
      <c r="O1625" s="102">
        <f t="shared" ca="1" si="342"/>
        <v>120</v>
      </c>
      <c r="P1625" s="111">
        <f t="shared" ca="1" si="337"/>
        <v>132603.4746651233</v>
      </c>
      <c r="Q1625" s="102">
        <f t="shared" ca="1" si="343"/>
        <v>36</v>
      </c>
      <c r="R1625" s="110">
        <f t="shared" ca="1" si="344"/>
        <v>4</v>
      </c>
      <c r="S1625">
        <f t="shared" ca="1" si="338"/>
        <v>383</v>
      </c>
    </row>
    <row r="1626" spans="1:19">
      <c r="A1626" s="49">
        <v>1624</v>
      </c>
      <c r="B1626">
        <v>1</v>
      </c>
      <c r="C1626">
        <v>55</v>
      </c>
      <c r="D1626">
        <v>59</v>
      </c>
      <c r="E1626">
        <v>3000</v>
      </c>
      <c r="F1626">
        <v>3999</v>
      </c>
      <c r="G1626" s="61">
        <f t="shared" ca="1" si="332"/>
        <v>57</v>
      </c>
      <c r="H1626" s="114">
        <f t="shared" ca="1" si="333"/>
        <v>3737</v>
      </c>
      <c r="I1626" s="114" t="str">
        <f t="shared" ca="1" si="339"/>
        <v>Malaysia</v>
      </c>
      <c r="J1626" s="107">
        <f t="shared" ca="1" si="340"/>
        <v>485.81</v>
      </c>
      <c r="K1626" s="108">
        <f t="shared" ca="1" si="334"/>
        <v>158077.18703367552</v>
      </c>
      <c r="L1626" s="111">
        <f t="shared" ca="1" si="335"/>
        <v>1632589.9289632775</v>
      </c>
      <c r="M1626" s="102">
        <f t="shared" ca="1" si="341"/>
        <v>120</v>
      </c>
      <c r="N1626" s="111">
        <f t="shared" ca="1" si="336"/>
        <v>17817.082535007925</v>
      </c>
      <c r="O1626" s="102">
        <f t="shared" ca="1" si="342"/>
        <v>36</v>
      </c>
      <c r="P1626" s="111">
        <f t="shared" ca="1" si="337"/>
        <v>189030.0701575712</v>
      </c>
      <c r="Q1626" s="102">
        <f t="shared" ca="1" si="343"/>
        <v>60</v>
      </c>
      <c r="R1626" s="110">
        <f t="shared" ca="1" si="344"/>
        <v>1</v>
      </c>
      <c r="S1626">
        <f t="shared" ca="1" si="338"/>
        <v>395</v>
      </c>
    </row>
    <row r="1627" spans="1:19">
      <c r="A1627" s="49">
        <v>1625</v>
      </c>
      <c r="B1627">
        <v>1</v>
      </c>
      <c r="C1627">
        <v>55</v>
      </c>
      <c r="D1627">
        <v>59</v>
      </c>
      <c r="E1627">
        <v>3000</v>
      </c>
      <c r="F1627">
        <v>3999</v>
      </c>
      <c r="G1627" s="61">
        <f t="shared" ca="1" si="332"/>
        <v>55</v>
      </c>
      <c r="H1627" s="114">
        <f t="shared" ca="1" si="333"/>
        <v>3283</v>
      </c>
      <c r="I1627" s="114" t="str">
        <f t="shared" ca="1" si="339"/>
        <v>Malaysia</v>
      </c>
      <c r="J1627" s="107">
        <f t="shared" ca="1" si="340"/>
        <v>426.79</v>
      </c>
      <c r="K1627" s="108">
        <f t="shared" ca="1" si="334"/>
        <v>131970.5390796343</v>
      </c>
      <c r="L1627" s="111">
        <f t="shared" ca="1" si="335"/>
        <v>964402.00174881099</v>
      </c>
      <c r="M1627" s="102">
        <f t="shared" ca="1" si="341"/>
        <v>60</v>
      </c>
      <c r="N1627" s="111">
        <f t="shared" ca="1" si="336"/>
        <v>17359.236031478598</v>
      </c>
      <c r="O1627" s="102">
        <f t="shared" ca="1" si="342"/>
        <v>60</v>
      </c>
      <c r="P1627" s="111">
        <f t="shared" ca="1" si="337"/>
        <v>147745.86980107703</v>
      </c>
      <c r="Q1627" s="102">
        <f t="shared" ca="1" si="343"/>
        <v>48</v>
      </c>
      <c r="R1627" s="110">
        <f t="shared" ca="1" si="344"/>
        <v>4</v>
      </c>
      <c r="S1627">
        <f t="shared" ca="1" si="338"/>
        <v>371</v>
      </c>
    </row>
    <row r="1628" spans="1:19">
      <c r="A1628" s="49">
        <v>1626</v>
      </c>
      <c r="B1628">
        <v>1</v>
      </c>
      <c r="C1628">
        <v>55</v>
      </c>
      <c r="D1628">
        <v>59</v>
      </c>
      <c r="E1628">
        <v>3000</v>
      </c>
      <c r="F1628">
        <v>3999</v>
      </c>
      <c r="G1628" s="61">
        <f t="shared" ca="1" si="332"/>
        <v>56</v>
      </c>
      <c r="H1628" s="114">
        <f t="shared" ca="1" si="333"/>
        <v>3553</v>
      </c>
      <c r="I1628" s="114" t="str">
        <f t="shared" ca="1" si="339"/>
        <v>China</v>
      </c>
      <c r="J1628" s="107">
        <f t="shared" ca="1" si="340"/>
        <v>461.89000000000004</v>
      </c>
      <c r="K1628" s="108">
        <f t="shared" ca="1" si="334"/>
        <v>146582.03062535636</v>
      </c>
      <c r="L1628" s="111">
        <f t="shared" ca="1" si="335"/>
        <v>991080.513526725</v>
      </c>
      <c r="M1628" s="102">
        <f t="shared" ca="1" si="341"/>
        <v>48</v>
      </c>
      <c r="N1628" s="111">
        <f t="shared" ca="1" si="336"/>
        <v>17839.449243481049</v>
      </c>
      <c r="O1628" s="102">
        <f t="shared" ca="1" si="342"/>
        <v>48</v>
      </c>
      <c r="P1628" s="111">
        <f t="shared" ca="1" si="337"/>
        <v>151833.7561988988</v>
      </c>
      <c r="Q1628" s="102">
        <f t="shared" ca="1" si="343"/>
        <v>36</v>
      </c>
      <c r="R1628" s="110">
        <f t="shared" ca="1" si="344"/>
        <v>3</v>
      </c>
      <c r="S1628">
        <f t="shared" ca="1" si="338"/>
        <v>383</v>
      </c>
    </row>
    <row r="1629" spans="1:19">
      <c r="A1629" s="49">
        <v>1627</v>
      </c>
      <c r="B1629">
        <v>1</v>
      </c>
      <c r="C1629">
        <v>55</v>
      </c>
      <c r="D1629">
        <v>59</v>
      </c>
      <c r="E1629">
        <v>3000</v>
      </c>
      <c r="F1629">
        <v>3999</v>
      </c>
      <c r="G1629" s="61">
        <f t="shared" ca="1" si="332"/>
        <v>58</v>
      </c>
      <c r="H1629" s="114">
        <f t="shared" ca="1" si="333"/>
        <v>3309</v>
      </c>
      <c r="I1629" s="114" t="str">
        <f t="shared" ca="1" si="339"/>
        <v>China</v>
      </c>
      <c r="J1629" s="107">
        <f t="shared" ca="1" si="340"/>
        <v>430.17</v>
      </c>
      <c r="K1629" s="108">
        <f t="shared" ca="1" si="334"/>
        <v>143387.05201907948</v>
      </c>
      <c r="L1629" s="111">
        <f t="shared" ca="1" si="335"/>
        <v>1372670.3983650021</v>
      </c>
      <c r="M1629" s="102">
        <f t="shared" ca="1" si="341"/>
        <v>108</v>
      </c>
      <c r="N1629" s="111">
        <f t="shared" ca="1" si="336"/>
        <v>13909.711376671976</v>
      </c>
      <c r="O1629" s="102">
        <f t="shared" ca="1" si="342"/>
        <v>12</v>
      </c>
      <c r="P1629" s="111">
        <f t="shared" ca="1" si="337"/>
        <v>211245.8417376008</v>
      </c>
      <c r="Q1629" s="102">
        <f t="shared" ca="1" si="343"/>
        <v>96</v>
      </c>
      <c r="R1629" s="110">
        <f t="shared" ca="1" si="344"/>
        <v>6</v>
      </c>
      <c r="S1629">
        <f t="shared" ca="1" si="338"/>
        <v>407</v>
      </c>
    </row>
    <row r="1630" spans="1:19">
      <c r="A1630" s="49">
        <v>1628</v>
      </c>
      <c r="B1630">
        <v>0</v>
      </c>
      <c r="C1630">
        <v>55</v>
      </c>
      <c r="D1630">
        <v>59</v>
      </c>
      <c r="E1630">
        <v>3000</v>
      </c>
      <c r="F1630">
        <v>3999</v>
      </c>
      <c r="G1630" s="61">
        <f t="shared" ca="1" si="332"/>
        <v>56</v>
      </c>
      <c r="H1630" s="114">
        <f t="shared" ca="1" si="333"/>
        <v>3232</v>
      </c>
      <c r="I1630" s="114" t="str">
        <f t="shared" ca="1" si="339"/>
        <v>China</v>
      </c>
      <c r="J1630" s="107">
        <f t="shared" ca="1" si="340"/>
        <v>420.16</v>
      </c>
      <c r="K1630" s="108">
        <f t="shared" ca="1" si="334"/>
        <v>133338.90317510604</v>
      </c>
      <c r="L1630" s="111">
        <f t="shared" ca="1" si="335"/>
        <v>837067.60831195302</v>
      </c>
      <c r="M1630" s="102">
        <f t="shared" ca="1" si="341"/>
        <v>36</v>
      </c>
      <c r="N1630" s="111">
        <f t="shared" ca="1" si="336"/>
        <v>15067.216949615155</v>
      </c>
      <c r="O1630" s="102">
        <f t="shared" ca="1" si="342"/>
        <v>36</v>
      </c>
      <c r="P1630" s="111">
        <f t="shared" ca="1" si="337"/>
        <v>148754.12785069854</v>
      </c>
      <c r="Q1630" s="102">
        <f t="shared" ca="1" si="343"/>
        <v>48</v>
      </c>
      <c r="R1630" s="110">
        <f t="shared" ca="1" si="344"/>
        <v>3</v>
      </c>
      <c r="S1630">
        <f t="shared" ca="1" si="338"/>
        <v>383</v>
      </c>
    </row>
    <row r="1631" spans="1:19">
      <c r="A1631" s="49">
        <v>1629</v>
      </c>
      <c r="B1631">
        <v>0</v>
      </c>
      <c r="C1631">
        <v>55</v>
      </c>
      <c r="D1631">
        <v>59</v>
      </c>
      <c r="E1631">
        <v>3000</v>
      </c>
      <c r="F1631">
        <v>3999</v>
      </c>
      <c r="G1631" s="61">
        <f t="shared" ca="1" si="332"/>
        <v>55</v>
      </c>
      <c r="H1631" s="114">
        <f t="shared" ca="1" si="333"/>
        <v>3966</v>
      </c>
      <c r="I1631" s="114" t="str">
        <f t="shared" ca="1" si="339"/>
        <v>Singapore</v>
      </c>
      <c r="J1631" s="107">
        <f t="shared" ca="1" si="340"/>
        <v>515.58000000000004</v>
      </c>
      <c r="K1631" s="108">
        <f t="shared" ca="1" si="334"/>
        <v>159425.87815712145</v>
      </c>
      <c r="L1631" s="111">
        <f t="shared" ca="1" si="335"/>
        <v>1003553.7370140072</v>
      </c>
      <c r="M1631" s="102">
        <f t="shared" ca="1" si="341"/>
        <v>36</v>
      </c>
      <c r="N1631" s="111">
        <f t="shared" ca="1" si="336"/>
        <v>16744.560762342819</v>
      </c>
      <c r="O1631" s="102">
        <f t="shared" ca="1" si="342"/>
        <v>24</v>
      </c>
      <c r="P1631" s="111">
        <f t="shared" ca="1" si="337"/>
        <v>256822.47646961929</v>
      </c>
      <c r="Q1631" s="102">
        <f t="shared" ca="1" si="343"/>
        <v>108</v>
      </c>
      <c r="R1631" s="110">
        <f t="shared" ca="1" si="344"/>
        <v>1</v>
      </c>
      <c r="S1631">
        <f t="shared" ca="1" si="338"/>
        <v>371</v>
      </c>
    </row>
    <row r="1632" spans="1:19">
      <c r="A1632" s="49">
        <v>1630</v>
      </c>
      <c r="B1632">
        <v>0</v>
      </c>
      <c r="C1632">
        <v>55</v>
      </c>
      <c r="D1632">
        <v>59</v>
      </c>
      <c r="E1632">
        <v>3000</v>
      </c>
      <c r="F1632">
        <v>3999</v>
      </c>
      <c r="G1632" s="61">
        <f t="shared" ca="1" si="332"/>
        <v>57</v>
      </c>
      <c r="H1632" s="114">
        <f t="shared" ca="1" si="333"/>
        <v>3465</v>
      </c>
      <c r="I1632" s="114" t="str">
        <f t="shared" ca="1" si="339"/>
        <v>Malaysia</v>
      </c>
      <c r="J1632" s="107">
        <f t="shared" ca="1" si="340"/>
        <v>450.45</v>
      </c>
      <c r="K1632" s="108">
        <f t="shared" ca="1" si="334"/>
        <v>146571.43512755839</v>
      </c>
      <c r="L1632" s="111">
        <f t="shared" ca="1" si="335"/>
        <v>1316107.4449532127</v>
      </c>
      <c r="M1632" s="102">
        <f t="shared" ca="1" si="341"/>
        <v>96</v>
      </c>
      <c r="N1632" s="111">
        <f t="shared" ca="1" si="336"/>
        <v>17779.215849777029</v>
      </c>
      <c r="O1632" s="102">
        <f t="shared" ca="1" si="342"/>
        <v>48</v>
      </c>
      <c r="P1632" s="111">
        <f t="shared" ca="1" si="337"/>
        <v>162976.14528962277</v>
      </c>
      <c r="Q1632" s="102">
        <f t="shared" ca="1" si="343"/>
        <v>48</v>
      </c>
      <c r="R1632" s="110">
        <f t="shared" ca="1" si="344"/>
        <v>5</v>
      </c>
      <c r="S1632">
        <f t="shared" ca="1" si="338"/>
        <v>395</v>
      </c>
    </row>
    <row r="1633" spans="1:19">
      <c r="A1633" s="49">
        <v>1631</v>
      </c>
      <c r="B1633">
        <v>0</v>
      </c>
      <c r="C1633">
        <v>55</v>
      </c>
      <c r="D1633">
        <v>59</v>
      </c>
      <c r="E1633">
        <v>3000</v>
      </c>
      <c r="F1633">
        <v>3999</v>
      </c>
      <c r="G1633" s="61">
        <f t="shared" ca="1" si="332"/>
        <v>55</v>
      </c>
      <c r="H1633" s="114">
        <f t="shared" ca="1" si="333"/>
        <v>3622</v>
      </c>
      <c r="I1633" s="114" t="str">
        <f t="shared" ca="1" si="339"/>
        <v>Singapore</v>
      </c>
      <c r="J1633" s="107">
        <f t="shared" ca="1" si="340"/>
        <v>470.86</v>
      </c>
      <c r="K1633" s="108">
        <f t="shared" ca="1" si="334"/>
        <v>145597.71323376041</v>
      </c>
      <c r="L1633" s="111">
        <f t="shared" ca="1" si="335"/>
        <v>916508.22881107777</v>
      </c>
      <c r="M1633" s="102">
        <f t="shared" ca="1" si="341"/>
        <v>36</v>
      </c>
      <c r="N1633" s="111">
        <f t="shared" ca="1" si="336"/>
        <v>14162.520270339131</v>
      </c>
      <c r="O1633" s="102">
        <f t="shared" ca="1" si="342"/>
        <v>12</v>
      </c>
      <c r="P1633" s="111">
        <f t="shared" ca="1" si="337"/>
        <v>188938.11381299538</v>
      </c>
      <c r="Q1633" s="102">
        <f t="shared" ca="1" si="343"/>
        <v>72</v>
      </c>
      <c r="R1633" s="110">
        <f t="shared" ca="1" si="344"/>
        <v>7</v>
      </c>
      <c r="S1633">
        <f t="shared" ca="1" si="338"/>
        <v>371</v>
      </c>
    </row>
    <row r="1634" spans="1:19">
      <c r="A1634" s="49">
        <v>1632</v>
      </c>
      <c r="B1634">
        <v>0</v>
      </c>
      <c r="C1634">
        <v>55</v>
      </c>
      <c r="D1634">
        <v>59</v>
      </c>
      <c r="E1634">
        <v>3000</v>
      </c>
      <c r="F1634">
        <v>3999</v>
      </c>
      <c r="G1634" s="61">
        <f t="shared" ca="1" si="332"/>
        <v>59</v>
      </c>
      <c r="H1634" s="114">
        <f t="shared" ca="1" si="333"/>
        <v>3875</v>
      </c>
      <c r="I1634" s="114" t="str">
        <f t="shared" ca="1" si="339"/>
        <v>Singapore</v>
      </c>
      <c r="J1634" s="107">
        <f t="shared" ca="1" si="340"/>
        <v>503.75</v>
      </c>
      <c r="K1634" s="108">
        <f t="shared" ca="1" si="334"/>
        <v>171862.67508460511</v>
      </c>
      <c r="L1634" s="111">
        <f t="shared" ca="1" si="335"/>
        <v>1751888.2809903747</v>
      </c>
      <c r="M1634" s="102">
        <f t="shared" ca="1" si="341"/>
        <v>120</v>
      </c>
      <c r="N1634" s="111">
        <f t="shared" ca="1" si="336"/>
        <v>29441.699250663783</v>
      </c>
      <c r="O1634" s="102">
        <f t="shared" ca="1" si="342"/>
        <v>108</v>
      </c>
      <c r="P1634" s="111">
        <f t="shared" ca="1" si="337"/>
        <v>189941.01356681061</v>
      </c>
      <c r="Q1634" s="102">
        <f t="shared" ca="1" si="343"/>
        <v>48</v>
      </c>
      <c r="R1634" s="110">
        <f t="shared" ca="1" si="344"/>
        <v>6</v>
      </c>
      <c r="S1634">
        <f t="shared" ca="1" si="338"/>
        <v>419</v>
      </c>
    </row>
    <row r="1635" spans="1:19">
      <c r="A1635" s="49">
        <v>1633</v>
      </c>
      <c r="B1635">
        <v>0</v>
      </c>
      <c r="C1635">
        <v>55</v>
      </c>
      <c r="D1635">
        <v>59</v>
      </c>
      <c r="E1635">
        <v>3000</v>
      </c>
      <c r="F1635">
        <v>3999</v>
      </c>
      <c r="G1635" s="61">
        <f t="shared" ca="1" si="332"/>
        <v>59</v>
      </c>
      <c r="H1635" s="114">
        <f t="shared" ca="1" si="333"/>
        <v>3686</v>
      </c>
      <c r="I1635" s="114" t="str">
        <f t="shared" ca="1" si="339"/>
        <v>Malaysia</v>
      </c>
      <c r="J1635" s="107">
        <f t="shared" ca="1" si="340"/>
        <v>479.18</v>
      </c>
      <c r="K1635" s="108">
        <f t="shared" ca="1" si="334"/>
        <v>163480.21170628507</v>
      </c>
      <c r="L1635" s="111">
        <f t="shared" ca="1" si="335"/>
        <v>1018891.2244460096</v>
      </c>
      <c r="M1635" s="102">
        <f t="shared" ca="1" si="341"/>
        <v>36</v>
      </c>
      <c r="N1635" s="111">
        <f t="shared" ca="1" si="336"/>
        <v>29995.944172167587</v>
      </c>
      <c r="O1635" s="102">
        <f t="shared" ca="1" si="342"/>
        <v>120</v>
      </c>
      <c r="P1635" s="111">
        <f t="shared" ca="1" si="337"/>
        <v>145256.99932220933</v>
      </c>
      <c r="Q1635" s="102">
        <f t="shared" ca="1" si="343"/>
        <v>12</v>
      </c>
      <c r="R1635" s="110">
        <f t="shared" ca="1" si="344"/>
        <v>5</v>
      </c>
      <c r="S1635">
        <f t="shared" ca="1" si="338"/>
        <v>419</v>
      </c>
    </row>
    <row r="1636" spans="1:19">
      <c r="A1636" s="49">
        <v>1634</v>
      </c>
      <c r="B1636">
        <v>0</v>
      </c>
      <c r="C1636">
        <v>55</v>
      </c>
      <c r="D1636">
        <v>59</v>
      </c>
      <c r="E1636">
        <v>3000</v>
      </c>
      <c r="F1636">
        <v>3999</v>
      </c>
      <c r="G1636" s="61">
        <f t="shared" ca="1" si="332"/>
        <v>58</v>
      </c>
      <c r="H1636" s="114">
        <f t="shared" ca="1" si="333"/>
        <v>3086</v>
      </c>
      <c r="I1636" s="114" t="str">
        <f t="shared" ca="1" si="339"/>
        <v>Singapore</v>
      </c>
      <c r="J1636" s="107">
        <f t="shared" ca="1" si="340"/>
        <v>401.18</v>
      </c>
      <c r="K1636" s="108">
        <f t="shared" ca="1" si="334"/>
        <v>133723.9173559623</v>
      </c>
      <c r="L1636" s="111">
        <f t="shared" ca="1" si="335"/>
        <v>1113019.1887023207</v>
      </c>
      <c r="M1636" s="102">
        <f t="shared" ca="1" si="341"/>
        <v>84</v>
      </c>
      <c r="N1636" s="111">
        <f t="shared" ca="1" si="336"/>
        <v>12972.308645636058</v>
      </c>
      <c r="O1636" s="102">
        <f t="shared" ca="1" si="342"/>
        <v>12</v>
      </c>
      <c r="P1636" s="111">
        <f t="shared" ca="1" si="337"/>
        <v>211226.9689161304</v>
      </c>
      <c r="Q1636" s="102">
        <f t="shared" ca="1" si="343"/>
        <v>108</v>
      </c>
      <c r="R1636" s="110">
        <f t="shared" ca="1" si="344"/>
        <v>1</v>
      </c>
      <c r="S1636">
        <f t="shared" ca="1" si="338"/>
        <v>407</v>
      </c>
    </row>
    <row r="1637" spans="1:19">
      <c r="A1637" s="49">
        <v>1635</v>
      </c>
      <c r="B1637">
        <v>0</v>
      </c>
      <c r="C1637">
        <v>55</v>
      </c>
      <c r="D1637">
        <v>59</v>
      </c>
      <c r="E1637">
        <v>3000</v>
      </c>
      <c r="F1637">
        <v>3999</v>
      </c>
      <c r="G1637" s="61">
        <f t="shared" ca="1" si="332"/>
        <v>58</v>
      </c>
      <c r="H1637" s="114">
        <f t="shared" ca="1" si="333"/>
        <v>3483</v>
      </c>
      <c r="I1637" s="114" t="str">
        <f t="shared" ca="1" si="339"/>
        <v>Malaysia</v>
      </c>
      <c r="J1637" s="107">
        <f t="shared" ca="1" si="340"/>
        <v>452.79</v>
      </c>
      <c r="K1637" s="108">
        <f t="shared" ca="1" si="334"/>
        <v>150926.89700285697</v>
      </c>
      <c r="L1637" s="111">
        <f t="shared" ca="1" si="335"/>
        <v>1089666.979387159</v>
      </c>
      <c r="M1637" s="102">
        <f t="shared" ca="1" si="341"/>
        <v>60</v>
      </c>
      <c r="N1637" s="111">
        <f t="shared" ca="1" si="336"/>
        <v>21065.96208990605</v>
      </c>
      <c r="O1637" s="102">
        <f t="shared" ca="1" si="342"/>
        <v>72</v>
      </c>
      <c r="P1637" s="111">
        <f t="shared" ca="1" si="337"/>
        <v>193104.65249080549</v>
      </c>
      <c r="Q1637" s="102">
        <f t="shared" ca="1" si="343"/>
        <v>72</v>
      </c>
      <c r="R1637" s="110">
        <f t="shared" ca="1" si="344"/>
        <v>3</v>
      </c>
      <c r="S1637">
        <f t="shared" ca="1" si="338"/>
        <v>407</v>
      </c>
    </row>
    <row r="1638" spans="1:19">
      <c r="A1638" s="49">
        <v>1636</v>
      </c>
      <c r="B1638">
        <v>0</v>
      </c>
      <c r="C1638">
        <v>55</v>
      </c>
      <c r="D1638">
        <v>59</v>
      </c>
      <c r="E1638">
        <v>3000</v>
      </c>
      <c r="F1638">
        <v>3999</v>
      </c>
      <c r="G1638" s="61">
        <f t="shared" ca="1" si="332"/>
        <v>56</v>
      </c>
      <c r="H1638" s="114">
        <f t="shared" ca="1" si="333"/>
        <v>3225</v>
      </c>
      <c r="I1638" s="114" t="str">
        <f t="shared" ca="1" si="339"/>
        <v>Singapore</v>
      </c>
      <c r="J1638" s="107">
        <f t="shared" ca="1" si="340"/>
        <v>419.25</v>
      </c>
      <c r="K1638" s="108">
        <f t="shared" ca="1" si="334"/>
        <v>133050.11223382331</v>
      </c>
      <c r="L1638" s="111">
        <f t="shared" ca="1" si="335"/>
        <v>1118990.8798672152</v>
      </c>
      <c r="M1638" s="102">
        <f t="shared" ca="1" si="341"/>
        <v>84</v>
      </c>
      <c r="N1638" s="111">
        <f t="shared" ca="1" si="336"/>
        <v>15034.583744588141</v>
      </c>
      <c r="O1638" s="102">
        <f t="shared" ca="1" si="342"/>
        <v>36</v>
      </c>
      <c r="P1638" s="111">
        <f t="shared" ca="1" si="337"/>
        <v>228343.00629974285</v>
      </c>
      <c r="Q1638" s="102">
        <f t="shared" ca="1" si="343"/>
        <v>120</v>
      </c>
      <c r="R1638" s="110">
        <f t="shared" ca="1" si="344"/>
        <v>5</v>
      </c>
      <c r="S1638">
        <f t="shared" ca="1" si="338"/>
        <v>383</v>
      </c>
    </row>
    <row r="1639" spans="1:19">
      <c r="A1639" s="49">
        <v>1637</v>
      </c>
      <c r="B1639">
        <v>1</v>
      </c>
      <c r="C1639">
        <v>55</v>
      </c>
      <c r="D1639">
        <v>59</v>
      </c>
      <c r="E1639">
        <v>4000</v>
      </c>
      <c r="F1639">
        <v>4999</v>
      </c>
      <c r="G1639" s="61">
        <f t="shared" ca="1" si="332"/>
        <v>56</v>
      </c>
      <c r="H1639" s="114">
        <f t="shared" ca="1" si="333"/>
        <v>4663</v>
      </c>
      <c r="I1639" s="114" t="str">
        <f t="shared" ca="1" si="339"/>
        <v>Singapore</v>
      </c>
      <c r="J1639" s="107">
        <f t="shared" ca="1" si="340"/>
        <v>606.19000000000005</v>
      </c>
      <c r="K1639" s="108">
        <f t="shared" ca="1" si="334"/>
        <v>192376.02274304439</v>
      </c>
      <c r="L1639" s="111">
        <f t="shared" ca="1" si="335"/>
        <v>2000964.883017526</v>
      </c>
      <c r="M1639" s="102">
        <f t="shared" ca="1" si="341"/>
        <v>120</v>
      </c>
      <c r="N1639" s="111">
        <f t="shared" ca="1" si="336"/>
        <v>25197.043158577242</v>
      </c>
      <c r="O1639" s="102">
        <f t="shared" ca="1" si="342"/>
        <v>60</v>
      </c>
      <c r="P1639" s="111">
        <f t="shared" ca="1" si="337"/>
        <v>248399.06919934298</v>
      </c>
      <c r="Q1639" s="102">
        <f t="shared" ca="1" si="343"/>
        <v>72</v>
      </c>
      <c r="R1639" s="110">
        <f t="shared" ca="1" si="344"/>
        <v>3</v>
      </c>
      <c r="S1639">
        <f t="shared" ca="1" si="338"/>
        <v>383</v>
      </c>
    </row>
    <row r="1640" spans="1:19">
      <c r="A1640" s="49">
        <v>1638</v>
      </c>
      <c r="B1640">
        <v>1</v>
      </c>
      <c r="C1640">
        <v>55</v>
      </c>
      <c r="D1640">
        <v>59</v>
      </c>
      <c r="E1640">
        <v>4000</v>
      </c>
      <c r="F1640">
        <v>4999</v>
      </c>
      <c r="G1640" s="61">
        <f t="shared" ca="1" si="332"/>
        <v>58</v>
      </c>
      <c r="H1640" s="114">
        <f t="shared" ca="1" si="333"/>
        <v>4522</v>
      </c>
      <c r="I1640" s="114" t="str">
        <f t="shared" ca="1" si="339"/>
        <v>China</v>
      </c>
      <c r="J1640" s="107">
        <f t="shared" ca="1" si="340"/>
        <v>587.86</v>
      </c>
      <c r="K1640" s="108">
        <f t="shared" ca="1" si="334"/>
        <v>195949.3046933446</v>
      </c>
      <c r="L1640" s="111">
        <f t="shared" ca="1" si="335"/>
        <v>1519448.122157705</v>
      </c>
      <c r="M1640" s="102">
        <f t="shared" ca="1" si="341"/>
        <v>72</v>
      </c>
      <c r="N1640" s="111">
        <f t="shared" ca="1" si="336"/>
        <v>33765.451721159778</v>
      </c>
      <c r="O1640" s="102">
        <f t="shared" ca="1" si="342"/>
        <v>108</v>
      </c>
      <c r="P1640" s="111">
        <f t="shared" ca="1" si="337"/>
        <v>309516.64077729802</v>
      </c>
      <c r="Q1640" s="102">
        <f t="shared" ca="1" si="343"/>
        <v>108</v>
      </c>
      <c r="R1640" s="110">
        <f t="shared" ca="1" si="344"/>
        <v>3</v>
      </c>
      <c r="S1640">
        <f t="shared" ca="1" si="338"/>
        <v>407</v>
      </c>
    </row>
    <row r="1641" spans="1:19">
      <c r="A1641" s="49">
        <v>1639</v>
      </c>
      <c r="B1641">
        <v>1</v>
      </c>
      <c r="C1641">
        <v>55</v>
      </c>
      <c r="D1641">
        <v>59</v>
      </c>
      <c r="E1641">
        <v>4000</v>
      </c>
      <c r="F1641">
        <v>4999</v>
      </c>
      <c r="G1641" s="61">
        <f t="shared" ca="1" si="332"/>
        <v>58</v>
      </c>
      <c r="H1641" s="114">
        <f t="shared" ca="1" si="333"/>
        <v>4989</v>
      </c>
      <c r="I1641" s="114" t="str">
        <f t="shared" ca="1" si="339"/>
        <v>Malaysia</v>
      </c>
      <c r="J1641" s="107">
        <f t="shared" ca="1" si="340"/>
        <v>648.57000000000005</v>
      </c>
      <c r="K1641" s="108">
        <f t="shared" ca="1" si="334"/>
        <v>216185.55531072451</v>
      </c>
      <c r="L1641" s="111">
        <f t="shared" ca="1" si="335"/>
        <v>1560823.5889068437</v>
      </c>
      <c r="M1641" s="102">
        <f t="shared" ca="1" si="341"/>
        <v>60</v>
      </c>
      <c r="N1641" s="111">
        <f t="shared" ca="1" si="336"/>
        <v>39919.955193783615</v>
      </c>
      <c r="O1641" s="102">
        <f t="shared" ca="1" si="342"/>
        <v>120</v>
      </c>
      <c r="P1641" s="111">
        <f t="shared" ca="1" si="337"/>
        <v>296895.88491637062</v>
      </c>
      <c r="Q1641" s="102">
        <f t="shared" ca="1" si="343"/>
        <v>84</v>
      </c>
      <c r="R1641" s="110">
        <f t="shared" ca="1" si="344"/>
        <v>4</v>
      </c>
      <c r="S1641">
        <f t="shared" ca="1" si="338"/>
        <v>407</v>
      </c>
    </row>
    <row r="1642" spans="1:19">
      <c r="A1642" s="49">
        <v>1640</v>
      </c>
      <c r="B1642">
        <v>1</v>
      </c>
      <c r="C1642">
        <v>55</v>
      </c>
      <c r="D1642">
        <v>59</v>
      </c>
      <c r="E1642">
        <v>4000</v>
      </c>
      <c r="F1642">
        <v>4999</v>
      </c>
      <c r="G1642" s="61">
        <f t="shared" ca="1" si="332"/>
        <v>59</v>
      </c>
      <c r="H1642" s="114">
        <f t="shared" ca="1" si="333"/>
        <v>4394</v>
      </c>
      <c r="I1642" s="114" t="str">
        <f t="shared" ca="1" si="339"/>
        <v>Singapore</v>
      </c>
      <c r="J1642" s="107">
        <f t="shared" ca="1" si="340"/>
        <v>571.22</v>
      </c>
      <c r="K1642" s="108">
        <f t="shared" ca="1" si="334"/>
        <v>194881.18563142064</v>
      </c>
      <c r="L1642" s="111">
        <f t="shared" ca="1" si="335"/>
        <v>1614303.3977749553</v>
      </c>
      <c r="M1642" s="102">
        <f t="shared" ca="1" si="341"/>
        <v>84</v>
      </c>
      <c r="N1642" s="111">
        <f t="shared" ca="1" si="336"/>
        <v>25235.322686209023</v>
      </c>
      <c r="O1642" s="102">
        <f t="shared" ca="1" si="342"/>
        <v>60</v>
      </c>
      <c r="P1642" s="111">
        <f t="shared" ca="1" si="337"/>
        <v>173157.69262663805</v>
      </c>
      <c r="Q1642" s="102">
        <f t="shared" ca="1" si="343"/>
        <v>12</v>
      </c>
      <c r="R1642" s="110">
        <f t="shared" ca="1" si="344"/>
        <v>6</v>
      </c>
      <c r="S1642">
        <f t="shared" ca="1" si="338"/>
        <v>419</v>
      </c>
    </row>
    <row r="1643" spans="1:19">
      <c r="A1643" s="49">
        <v>1641</v>
      </c>
      <c r="B1643">
        <v>1</v>
      </c>
      <c r="C1643">
        <v>55</v>
      </c>
      <c r="D1643">
        <v>59</v>
      </c>
      <c r="E1643">
        <v>4000</v>
      </c>
      <c r="F1643">
        <v>4999</v>
      </c>
      <c r="G1643" s="61">
        <f t="shared" ca="1" si="332"/>
        <v>59</v>
      </c>
      <c r="H1643" s="114">
        <f t="shared" ca="1" si="333"/>
        <v>4439</v>
      </c>
      <c r="I1643" s="114" t="str">
        <f t="shared" ca="1" si="339"/>
        <v>China</v>
      </c>
      <c r="J1643" s="107">
        <f t="shared" ca="1" si="340"/>
        <v>577.07000000000005</v>
      </c>
      <c r="K1643" s="108">
        <f t="shared" ca="1" si="334"/>
        <v>196877.01024530639</v>
      </c>
      <c r="L1643" s="111">
        <f t="shared" ca="1" si="335"/>
        <v>2006872.7946622646</v>
      </c>
      <c r="M1643" s="102">
        <f t="shared" ca="1" si="341"/>
        <v>120</v>
      </c>
      <c r="N1643" s="111">
        <f t="shared" ca="1" si="336"/>
        <v>23736.722371089432</v>
      </c>
      <c r="O1643" s="102">
        <f t="shared" ca="1" si="342"/>
        <v>48</v>
      </c>
      <c r="P1643" s="111">
        <f t="shared" ca="1" si="337"/>
        <v>202461.09440507676</v>
      </c>
      <c r="Q1643" s="102">
        <f t="shared" ca="1" si="343"/>
        <v>36</v>
      </c>
      <c r="R1643" s="110">
        <f t="shared" ca="1" si="344"/>
        <v>7</v>
      </c>
      <c r="S1643">
        <f t="shared" ca="1" si="338"/>
        <v>419</v>
      </c>
    </row>
    <row r="1644" spans="1:19">
      <c r="A1644" s="49">
        <v>1642</v>
      </c>
      <c r="B1644">
        <v>1</v>
      </c>
      <c r="C1644">
        <v>55</v>
      </c>
      <c r="D1644">
        <v>59</v>
      </c>
      <c r="E1644">
        <v>4000</v>
      </c>
      <c r="F1644">
        <v>4999</v>
      </c>
      <c r="G1644" s="61">
        <f t="shared" ca="1" si="332"/>
        <v>57</v>
      </c>
      <c r="H1644" s="114">
        <f t="shared" ca="1" si="333"/>
        <v>4949</v>
      </c>
      <c r="I1644" s="114" t="str">
        <f t="shared" ca="1" si="339"/>
        <v>China</v>
      </c>
      <c r="J1644" s="107">
        <f t="shared" ca="1" si="340"/>
        <v>643.37</v>
      </c>
      <c r="K1644" s="108">
        <f t="shared" ca="1" si="334"/>
        <v>209345.46390946218</v>
      </c>
      <c r="L1644" s="111">
        <f t="shared" ca="1" si="335"/>
        <v>1410763.8165872456</v>
      </c>
      <c r="M1644" s="102">
        <f t="shared" ca="1" si="341"/>
        <v>48</v>
      </c>
      <c r="N1644" s="111">
        <f t="shared" ca="1" si="336"/>
        <v>38917.41398231381</v>
      </c>
      <c r="O1644" s="102">
        <f t="shared" ca="1" si="342"/>
        <v>120</v>
      </c>
      <c r="P1644" s="111">
        <f t="shared" ca="1" si="337"/>
        <v>186316.79752939293</v>
      </c>
      <c r="Q1644" s="102">
        <f t="shared" ca="1" si="343"/>
        <v>12</v>
      </c>
      <c r="R1644" s="110">
        <f t="shared" ca="1" si="344"/>
        <v>6</v>
      </c>
      <c r="S1644">
        <f t="shared" ca="1" si="338"/>
        <v>395</v>
      </c>
    </row>
    <row r="1645" spans="1:19">
      <c r="A1645" s="49">
        <v>1643</v>
      </c>
      <c r="B1645">
        <v>1</v>
      </c>
      <c r="C1645">
        <v>55</v>
      </c>
      <c r="D1645">
        <v>59</v>
      </c>
      <c r="E1645">
        <v>4000</v>
      </c>
      <c r="F1645">
        <v>4999</v>
      </c>
      <c r="G1645" s="61">
        <f t="shared" ca="1" si="332"/>
        <v>56</v>
      </c>
      <c r="H1645" s="114">
        <f t="shared" ca="1" si="333"/>
        <v>4864</v>
      </c>
      <c r="I1645" s="114" t="str">
        <f t="shared" ca="1" si="339"/>
        <v>Singapore</v>
      </c>
      <c r="J1645" s="107">
        <f t="shared" ca="1" si="340"/>
        <v>632.32000000000005</v>
      </c>
      <c r="K1645" s="108">
        <f t="shared" ca="1" si="334"/>
        <v>200668.44834273384</v>
      </c>
      <c r="L1645" s="111">
        <f t="shared" ca="1" si="335"/>
        <v>1168725.2639247915</v>
      </c>
      <c r="M1645" s="102">
        <f t="shared" ca="1" si="341"/>
        <v>24</v>
      </c>
      <c r="N1645" s="111">
        <f t="shared" ca="1" si="336"/>
        <v>32627.322332552496</v>
      </c>
      <c r="O1645" s="102">
        <f t="shared" ca="1" si="342"/>
        <v>96</v>
      </c>
      <c r="P1645" s="111">
        <f t="shared" ca="1" si="337"/>
        <v>259106.38485644531</v>
      </c>
      <c r="Q1645" s="102">
        <f t="shared" ca="1" si="343"/>
        <v>72</v>
      </c>
      <c r="R1645" s="110">
        <f t="shared" ca="1" si="344"/>
        <v>5</v>
      </c>
      <c r="S1645">
        <f t="shared" ca="1" si="338"/>
        <v>383</v>
      </c>
    </row>
    <row r="1646" spans="1:19">
      <c r="A1646" s="49">
        <v>1644</v>
      </c>
      <c r="B1646">
        <v>1</v>
      </c>
      <c r="C1646">
        <v>55</v>
      </c>
      <c r="D1646">
        <v>59</v>
      </c>
      <c r="E1646">
        <v>4000</v>
      </c>
      <c r="F1646">
        <v>4999</v>
      </c>
      <c r="G1646" s="61">
        <f t="shared" ca="1" si="332"/>
        <v>56</v>
      </c>
      <c r="H1646" s="114">
        <f t="shared" ca="1" si="333"/>
        <v>4224</v>
      </c>
      <c r="I1646" s="114" t="str">
        <f t="shared" ca="1" si="339"/>
        <v>Singapore</v>
      </c>
      <c r="J1646" s="107">
        <f t="shared" ca="1" si="340"/>
        <v>549.12</v>
      </c>
      <c r="K1646" s="108">
        <f t="shared" ca="1" si="334"/>
        <v>174264.70513974255</v>
      </c>
      <c r="L1646" s="111">
        <f t="shared" ca="1" si="335"/>
        <v>1178250.5176292954</v>
      </c>
      <c r="M1646" s="102">
        <f t="shared" ca="1" si="341"/>
        <v>48</v>
      </c>
      <c r="N1646" s="111">
        <f t="shared" ca="1" si="336"/>
        <v>30413.509991433697</v>
      </c>
      <c r="O1646" s="102">
        <f t="shared" ca="1" si="342"/>
        <v>108</v>
      </c>
      <c r="P1646" s="111">
        <f t="shared" ca="1" si="337"/>
        <v>155235.04161398608</v>
      </c>
      <c r="Q1646" s="102">
        <f t="shared" ca="1" si="343"/>
        <v>12</v>
      </c>
      <c r="R1646" s="110">
        <f t="shared" ca="1" si="344"/>
        <v>7</v>
      </c>
      <c r="S1646">
        <f t="shared" ca="1" si="338"/>
        <v>383</v>
      </c>
    </row>
    <row r="1647" spans="1:19">
      <c r="A1647" s="49">
        <v>1645</v>
      </c>
      <c r="B1647">
        <v>1</v>
      </c>
      <c r="C1647">
        <v>55</v>
      </c>
      <c r="D1647">
        <v>59</v>
      </c>
      <c r="E1647">
        <v>4000</v>
      </c>
      <c r="F1647">
        <v>4999</v>
      </c>
      <c r="G1647" s="61">
        <f t="shared" ca="1" si="332"/>
        <v>55</v>
      </c>
      <c r="H1647" s="114">
        <f t="shared" ca="1" si="333"/>
        <v>4119</v>
      </c>
      <c r="I1647" s="114" t="str">
        <f t="shared" ca="1" si="339"/>
        <v>China</v>
      </c>
      <c r="J1647" s="107">
        <f t="shared" ca="1" si="340"/>
        <v>535.47</v>
      </c>
      <c r="K1647" s="108">
        <f t="shared" ca="1" si="334"/>
        <v>165576.19569570932</v>
      </c>
      <c r="L1647" s="111">
        <f t="shared" ca="1" si="335"/>
        <v>1042268.7450228683</v>
      </c>
      <c r="M1647" s="102">
        <f t="shared" ca="1" si="341"/>
        <v>36</v>
      </c>
      <c r="N1647" s="111">
        <f t="shared" ca="1" si="336"/>
        <v>27091.958665006139</v>
      </c>
      <c r="O1647" s="102">
        <f t="shared" ca="1" si="342"/>
        <v>96</v>
      </c>
      <c r="P1647" s="111">
        <f t="shared" ca="1" si="337"/>
        <v>199647.07720333635</v>
      </c>
      <c r="Q1647" s="102">
        <f t="shared" ca="1" si="343"/>
        <v>60</v>
      </c>
      <c r="R1647" s="110">
        <f t="shared" ca="1" si="344"/>
        <v>5</v>
      </c>
      <c r="S1647">
        <f t="shared" ca="1" si="338"/>
        <v>371</v>
      </c>
    </row>
    <row r="1648" spans="1:19">
      <c r="A1648" s="49">
        <v>1646</v>
      </c>
      <c r="B1648">
        <v>0</v>
      </c>
      <c r="C1648">
        <v>55</v>
      </c>
      <c r="D1648">
        <v>59</v>
      </c>
      <c r="E1648">
        <v>4000</v>
      </c>
      <c r="F1648">
        <v>4999</v>
      </c>
      <c r="G1648" s="61">
        <f t="shared" ca="1" si="332"/>
        <v>59</v>
      </c>
      <c r="H1648" s="114">
        <f t="shared" ca="1" si="333"/>
        <v>4926</v>
      </c>
      <c r="I1648" s="114" t="str">
        <f t="shared" ca="1" si="339"/>
        <v>Malaysia</v>
      </c>
      <c r="J1648" s="107">
        <f t="shared" ca="1" si="340"/>
        <v>640.38</v>
      </c>
      <c r="K1648" s="108">
        <f t="shared" ca="1" si="334"/>
        <v>218476.26773335866</v>
      </c>
      <c r="L1648" s="111">
        <f t="shared" ca="1" si="335"/>
        <v>1266146.2561784722</v>
      </c>
      <c r="M1648" s="102">
        <f t="shared" ca="1" si="341"/>
        <v>24</v>
      </c>
      <c r="N1648" s="111">
        <f t="shared" ca="1" si="336"/>
        <v>32575.569793789196</v>
      </c>
      <c r="O1648" s="102">
        <f t="shared" ca="1" si="342"/>
        <v>84</v>
      </c>
      <c r="P1648" s="111">
        <f t="shared" ca="1" si="337"/>
        <v>259331.13242962409</v>
      </c>
      <c r="Q1648" s="102">
        <f t="shared" ca="1" si="343"/>
        <v>60</v>
      </c>
      <c r="R1648" s="110">
        <f t="shared" ca="1" si="344"/>
        <v>5</v>
      </c>
      <c r="S1648">
        <f t="shared" ca="1" si="338"/>
        <v>419</v>
      </c>
    </row>
    <row r="1649" spans="1:19">
      <c r="A1649" s="49">
        <v>1647</v>
      </c>
      <c r="B1649">
        <v>0</v>
      </c>
      <c r="C1649">
        <v>55</v>
      </c>
      <c r="D1649">
        <v>59</v>
      </c>
      <c r="E1649">
        <v>4000</v>
      </c>
      <c r="F1649">
        <v>4999</v>
      </c>
      <c r="G1649" s="61">
        <f t="shared" ca="1" si="332"/>
        <v>59</v>
      </c>
      <c r="H1649" s="114">
        <f t="shared" ca="1" si="333"/>
        <v>4739</v>
      </c>
      <c r="I1649" s="114" t="str">
        <f t="shared" ca="1" si="339"/>
        <v>China</v>
      </c>
      <c r="J1649" s="107">
        <f t="shared" ca="1" si="340"/>
        <v>616.07000000000005</v>
      </c>
      <c r="K1649" s="108">
        <f t="shared" ca="1" si="334"/>
        <v>210182.50767121129</v>
      </c>
      <c r="L1649" s="111">
        <f t="shared" ca="1" si="335"/>
        <v>1622978.3098414252</v>
      </c>
      <c r="M1649" s="102">
        <f t="shared" ca="1" si="341"/>
        <v>72</v>
      </c>
      <c r="N1649" s="111">
        <f t="shared" ca="1" si="336"/>
        <v>38565.05139226863</v>
      </c>
      <c r="O1649" s="102">
        <f t="shared" ca="1" si="342"/>
        <v>120</v>
      </c>
      <c r="P1649" s="111">
        <f t="shared" ca="1" si="337"/>
        <v>353512.9710957958</v>
      </c>
      <c r="Q1649" s="102">
        <f t="shared" ca="1" si="343"/>
        <v>120</v>
      </c>
      <c r="R1649" s="110">
        <f t="shared" ca="1" si="344"/>
        <v>7</v>
      </c>
      <c r="S1649">
        <f t="shared" ca="1" si="338"/>
        <v>419</v>
      </c>
    </row>
    <row r="1650" spans="1:19">
      <c r="A1650" s="49">
        <v>1648</v>
      </c>
      <c r="B1650">
        <v>0</v>
      </c>
      <c r="C1650">
        <v>55</v>
      </c>
      <c r="D1650">
        <v>59</v>
      </c>
      <c r="E1650">
        <v>4000</v>
      </c>
      <c r="F1650">
        <v>4999</v>
      </c>
      <c r="G1650" s="61">
        <f t="shared" ca="1" si="332"/>
        <v>59</v>
      </c>
      <c r="H1650" s="114">
        <f t="shared" ca="1" si="333"/>
        <v>4657</v>
      </c>
      <c r="I1650" s="114" t="str">
        <f t="shared" ca="1" si="339"/>
        <v>Malaysia</v>
      </c>
      <c r="J1650" s="107">
        <f t="shared" ca="1" si="340"/>
        <v>605.41</v>
      </c>
      <c r="K1650" s="108">
        <f t="shared" ca="1" si="334"/>
        <v>206545.6717081306</v>
      </c>
      <c r="L1650" s="111">
        <f t="shared" ca="1" si="335"/>
        <v>1965734.6725496952</v>
      </c>
      <c r="M1650" s="102">
        <f t="shared" ca="1" si="341"/>
        <v>108</v>
      </c>
      <c r="N1650" s="111">
        <f t="shared" ca="1" si="336"/>
        <v>28708.119814468726</v>
      </c>
      <c r="O1650" s="102">
        <f t="shared" ca="1" si="342"/>
        <v>72</v>
      </c>
      <c r="P1650" s="111">
        <f t="shared" ca="1" si="337"/>
        <v>324346.22097069974</v>
      </c>
      <c r="Q1650" s="102">
        <f t="shared" ca="1" si="343"/>
        <v>108</v>
      </c>
      <c r="R1650" s="110">
        <f t="shared" ca="1" si="344"/>
        <v>5</v>
      </c>
      <c r="S1650">
        <f t="shared" ca="1" si="338"/>
        <v>419</v>
      </c>
    </row>
    <row r="1651" spans="1:19">
      <c r="A1651" s="49">
        <v>1649</v>
      </c>
      <c r="B1651">
        <v>0</v>
      </c>
      <c r="C1651">
        <v>55</v>
      </c>
      <c r="D1651">
        <v>59</v>
      </c>
      <c r="E1651">
        <v>4000</v>
      </c>
      <c r="F1651">
        <v>4999</v>
      </c>
      <c r="G1651" s="61">
        <f t="shared" ca="1" si="332"/>
        <v>58</v>
      </c>
      <c r="H1651" s="114">
        <f t="shared" ca="1" si="333"/>
        <v>4018</v>
      </c>
      <c r="I1651" s="114" t="str">
        <f t="shared" ca="1" si="339"/>
        <v>China</v>
      </c>
      <c r="J1651" s="107">
        <f t="shared" ca="1" si="340"/>
        <v>522.34</v>
      </c>
      <c r="K1651" s="108">
        <f t="shared" ca="1" si="334"/>
        <v>174109.75370585112</v>
      </c>
      <c r="L1651" s="111">
        <f t="shared" ca="1" si="335"/>
        <v>1087608.8280338843</v>
      </c>
      <c r="M1651" s="102">
        <f t="shared" ca="1" si="341"/>
        <v>36</v>
      </c>
      <c r="N1651" s="111">
        <f t="shared" ca="1" si="336"/>
        <v>22626.779964742149</v>
      </c>
      <c r="O1651" s="102">
        <f t="shared" ca="1" si="342"/>
        <v>60</v>
      </c>
      <c r="P1651" s="111">
        <f t="shared" ca="1" si="337"/>
        <v>294712.06314806722</v>
      </c>
      <c r="Q1651" s="102">
        <f t="shared" ca="1" si="343"/>
        <v>120</v>
      </c>
      <c r="R1651" s="110">
        <f t="shared" ca="1" si="344"/>
        <v>1</v>
      </c>
      <c r="S1651">
        <f t="shared" ca="1" si="338"/>
        <v>407</v>
      </c>
    </row>
    <row r="1652" spans="1:19">
      <c r="A1652" s="49">
        <v>1650</v>
      </c>
      <c r="B1652">
        <v>0</v>
      </c>
      <c r="C1652">
        <v>55</v>
      </c>
      <c r="D1652">
        <v>59</v>
      </c>
      <c r="E1652">
        <v>4000</v>
      </c>
      <c r="F1652">
        <v>4999</v>
      </c>
      <c r="G1652" s="61">
        <f t="shared" ca="1" si="332"/>
        <v>59</v>
      </c>
      <c r="H1652" s="114">
        <f t="shared" ca="1" si="333"/>
        <v>4457</v>
      </c>
      <c r="I1652" s="114" t="str">
        <f t="shared" ca="1" si="339"/>
        <v>China</v>
      </c>
      <c r="J1652" s="107">
        <f t="shared" ca="1" si="340"/>
        <v>579.41</v>
      </c>
      <c r="K1652" s="108">
        <f t="shared" ca="1" si="334"/>
        <v>197675.34009086064</v>
      </c>
      <c r="L1652" s="111">
        <f t="shared" ca="1" si="335"/>
        <v>2015010.5982900902</v>
      </c>
      <c r="M1652" s="102">
        <f t="shared" ca="1" si="341"/>
        <v>120</v>
      </c>
      <c r="N1652" s="111">
        <f t="shared" ca="1" si="336"/>
        <v>27475.217954281106</v>
      </c>
      <c r="O1652" s="102">
        <f t="shared" ca="1" si="342"/>
        <v>72</v>
      </c>
      <c r="P1652" s="111">
        <f t="shared" ca="1" si="337"/>
        <v>270179.06013670709</v>
      </c>
      <c r="Q1652" s="102">
        <f t="shared" ca="1" si="343"/>
        <v>84</v>
      </c>
      <c r="R1652" s="110">
        <f t="shared" ca="1" si="344"/>
        <v>7</v>
      </c>
      <c r="S1652">
        <f t="shared" ca="1" si="338"/>
        <v>419</v>
      </c>
    </row>
    <row r="1653" spans="1:19">
      <c r="A1653" s="49">
        <v>1651</v>
      </c>
      <c r="B1653">
        <v>0</v>
      </c>
      <c r="C1653">
        <v>55</v>
      </c>
      <c r="D1653">
        <v>59</v>
      </c>
      <c r="E1653">
        <v>4000</v>
      </c>
      <c r="F1653">
        <v>4999</v>
      </c>
      <c r="G1653" s="61">
        <f t="shared" ca="1" si="332"/>
        <v>59</v>
      </c>
      <c r="H1653" s="114">
        <f t="shared" ca="1" si="333"/>
        <v>4882</v>
      </c>
      <c r="I1653" s="114" t="str">
        <f t="shared" ca="1" si="339"/>
        <v>Malaysia</v>
      </c>
      <c r="J1653" s="107">
        <f t="shared" ca="1" si="340"/>
        <v>634.66</v>
      </c>
      <c r="K1653" s="108">
        <f t="shared" ca="1" si="334"/>
        <v>216524.79477755926</v>
      </c>
      <c r="L1653" s="111">
        <f t="shared" ca="1" si="335"/>
        <v>1923018.1252359361</v>
      </c>
      <c r="M1653" s="102">
        <f t="shared" ca="1" si="341"/>
        <v>96</v>
      </c>
      <c r="N1653" s="111">
        <f t="shared" ca="1" si="336"/>
        <v>39728.757311047782</v>
      </c>
      <c r="O1653" s="102">
        <f t="shared" ca="1" si="342"/>
        <v>120</v>
      </c>
      <c r="P1653" s="111">
        <f t="shared" ca="1" si="337"/>
        <v>317297.99066392943</v>
      </c>
      <c r="Q1653" s="102">
        <f t="shared" ca="1" si="343"/>
        <v>96</v>
      </c>
      <c r="R1653" s="110">
        <f t="shared" ca="1" si="344"/>
        <v>4</v>
      </c>
      <c r="S1653">
        <f t="shared" ca="1" si="338"/>
        <v>419</v>
      </c>
    </row>
    <row r="1654" spans="1:19">
      <c r="A1654" s="49">
        <v>1652</v>
      </c>
      <c r="B1654">
        <v>1</v>
      </c>
      <c r="C1654">
        <v>55</v>
      </c>
      <c r="D1654">
        <v>59</v>
      </c>
      <c r="E1654">
        <v>5000</v>
      </c>
      <c r="F1654">
        <v>5999</v>
      </c>
      <c r="G1654" s="61">
        <f t="shared" ca="1" si="332"/>
        <v>58</v>
      </c>
      <c r="H1654" s="114">
        <f t="shared" ca="1" si="333"/>
        <v>5399</v>
      </c>
      <c r="I1654" s="114" t="str">
        <f t="shared" ca="1" si="339"/>
        <v>Singapore</v>
      </c>
      <c r="J1654" s="107">
        <f t="shared" ca="1" si="340"/>
        <v>701.87</v>
      </c>
      <c r="K1654" s="108">
        <f t="shared" ca="1" si="334"/>
        <v>233951.85670928075</v>
      </c>
      <c r="L1654" s="111">
        <f t="shared" ca="1" si="335"/>
        <v>1260846.3739070548</v>
      </c>
      <c r="M1654" s="102">
        <f t="shared" ca="1" si="341"/>
        <v>12</v>
      </c>
      <c r="N1654" s="111">
        <f t="shared" ca="1" si="336"/>
        <v>30403.67969876626</v>
      </c>
      <c r="O1654" s="102">
        <f t="shared" ca="1" si="342"/>
        <v>60</v>
      </c>
      <c r="P1654" s="111">
        <f t="shared" ca="1" si="337"/>
        <v>321295.02558899281</v>
      </c>
      <c r="Q1654" s="102">
        <f t="shared" ca="1" si="343"/>
        <v>84</v>
      </c>
      <c r="R1654" s="110">
        <f t="shared" ca="1" si="344"/>
        <v>1</v>
      </c>
      <c r="S1654">
        <f t="shared" ca="1" si="338"/>
        <v>407</v>
      </c>
    </row>
    <row r="1655" spans="1:19">
      <c r="A1655" s="49">
        <v>1653</v>
      </c>
      <c r="B1655">
        <v>1</v>
      </c>
      <c r="C1655">
        <v>55</v>
      </c>
      <c r="D1655">
        <v>59</v>
      </c>
      <c r="E1655">
        <v>5000</v>
      </c>
      <c r="F1655">
        <v>5999</v>
      </c>
      <c r="G1655" s="61">
        <f t="shared" ref="G1655:G1718" ca="1" si="345">RANDBETWEEN(C1655,D1655)</f>
        <v>59</v>
      </c>
      <c r="H1655" s="114">
        <f t="shared" ref="H1655:H1718" ca="1" si="346">RANDBETWEEN(E1655,F1655)</f>
        <v>5552</v>
      </c>
      <c r="I1655" s="114" t="str">
        <f t="shared" ca="1" si="339"/>
        <v>Malaysia</v>
      </c>
      <c r="J1655" s="107">
        <f t="shared" ca="1" si="340"/>
        <v>721.76</v>
      </c>
      <c r="K1655" s="108">
        <f t="shared" ref="K1655:K1718" ca="1" si="347">((J1655/((1+$U$3)^S1655))*(((1+$U$3)^(S1655+1))-((1+$T$3)^(S1655+1))))/($U$3-$T$3)</f>
        <v>246240.40569541356</v>
      </c>
      <c r="L1655" s="111">
        <f t="shared" ref="L1655:L1718" ca="1" si="348">((((J1655*$V$10)*(((1+$U$3)^(M1655))-((1+$T$3)^(M1655))))/($U$3-$T$3))+(K1655*$V$10)*((1+$T$3)^(M1655)))*5</f>
        <v>1649348.9850603049</v>
      </c>
      <c r="M1655" s="102">
        <f t="shared" ca="1" si="341"/>
        <v>48</v>
      </c>
      <c r="N1655" s="111">
        <f t="shared" ref="N1655:N1718" ca="1" si="349">((J1655*$W$6)*(((1+$U$3)^(O1655))-((1+$T$3)^(O1655))))/($U$3-$T$3)+((K1655*$W$6)*((1+$T$3)^O1655))</f>
        <v>42183.306900563948</v>
      </c>
      <c r="O1655" s="102">
        <f t="shared" ca="1" si="342"/>
        <v>108</v>
      </c>
      <c r="P1655" s="111">
        <f t="shared" ref="P1655:P1718" ca="1" si="350">((((J1655*$X$6)*(((1+$U$3)^(Q1655))-((1+$T$3)^(Q1655))))/($U$3-$T$3))+(K1655*$X$6)*((1+$T$3)^Q1655))*2.5</f>
        <v>292287.13910866284</v>
      </c>
      <c r="Q1655" s="102">
        <f t="shared" ca="1" si="343"/>
        <v>60</v>
      </c>
      <c r="R1655" s="110">
        <f t="shared" ca="1" si="344"/>
        <v>3</v>
      </c>
      <c r="S1655">
        <f t="shared" ref="S1655:S1718" ca="1" si="351">((G1655-24)*12)-1</f>
        <v>419</v>
      </c>
    </row>
    <row r="1656" spans="1:19">
      <c r="A1656" s="49">
        <v>1654</v>
      </c>
      <c r="B1656">
        <v>1</v>
      </c>
      <c r="C1656">
        <v>55</v>
      </c>
      <c r="D1656">
        <v>59</v>
      </c>
      <c r="E1656">
        <v>5000</v>
      </c>
      <c r="F1656">
        <v>5999</v>
      </c>
      <c r="G1656" s="61">
        <f t="shared" ca="1" si="345"/>
        <v>59</v>
      </c>
      <c r="H1656" s="114">
        <f t="shared" ca="1" si="346"/>
        <v>5848</v>
      </c>
      <c r="I1656" s="114" t="str">
        <f t="shared" ca="1" si="339"/>
        <v>China</v>
      </c>
      <c r="J1656" s="107">
        <f t="shared" ca="1" si="340"/>
        <v>760.24</v>
      </c>
      <c r="K1656" s="108">
        <f t="shared" ca="1" si="347"/>
        <v>259368.49648897312</v>
      </c>
      <c r="L1656" s="111">
        <f t="shared" ca="1" si="348"/>
        <v>2303525.1938508307</v>
      </c>
      <c r="M1656" s="102">
        <f t="shared" ca="1" si="341"/>
        <v>96</v>
      </c>
      <c r="N1656" s="111">
        <f t="shared" ca="1" si="349"/>
        <v>38672.743027624696</v>
      </c>
      <c r="O1656" s="102">
        <f t="shared" ca="1" si="342"/>
        <v>84</v>
      </c>
      <c r="P1656" s="111">
        <f t="shared" ca="1" si="350"/>
        <v>407295.83427886025</v>
      </c>
      <c r="Q1656" s="102">
        <f t="shared" ca="1" si="343"/>
        <v>108</v>
      </c>
      <c r="R1656" s="110">
        <f t="shared" ca="1" si="344"/>
        <v>6</v>
      </c>
      <c r="S1656">
        <f t="shared" ca="1" si="351"/>
        <v>419</v>
      </c>
    </row>
    <row r="1657" spans="1:19">
      <c r="A1657" s="49">
        <v>1655</v>
      </c>
      <c r="B1657">
        <v>1</v>
      </c>
      <c r="C1657">
        <v>55</v>
      </c>
      <c r="D1657">
        <v>59</v>
      </c>
      <c r="E1657">
        <v>5000</v>
      </c>
      <c r="F1657">
        <v>5999</v>
      </c>
      <c r="G1657" s="61">
        <f t="shared" ca="1" si="345"/>
        <v>59</v>
      </c>
      <c r="H1657" s="114">
        <f t="shared" ca="1" si="346"/>
        <v>5602</v>
      </c>
      <c r="I1657" s="114" t="str">
        <f t="shared" ca="1" si="339"/>
        <v>Singapore</v>
      </c>
      <c r="J1657" s="107">
        <f t="shared" ca="1" si="340"/>
        <v>728.26</v>
      </c>
      <c r="K1657" s="108">
        <f t="shared" ca="1" si="347"/>
        <v>248457.98859973109</v>
      </c>
      <c r="L1657" s="111">
        <f t="shared" ca="1" si="348"/>
        <v>1918532.2835475132</v>
      </c>
      <c r="M1657" s="102">
        <f t="shared" ca="1" si="341"/>
        <v>72</v>
      </c>
      <c r="N1657" s="111">
        <f t="shared" ca="1" si="349"/>
        <v>42563.199794120905</v>
      </c>
      <c r="O1657" s="102">
        <f t="shared" ca="1" si="342"/>
        <v>108</v>
      </c>
      <c r="P1657" s="111">
        <f t="shared" ca="1" si="350"/>
        <v>237583.63154150377</v>
      </c>
      <c r="Q1657" s="102">
        <f t="shared" ca="1" si="343"/>
        <v>24</v>
      </c>
      <c r="R1657" s="110">
        <f t="shared" ca="1" si="344"/>
        <v>7</v>
      </c>
      <c r="S1657">
        <f t="shared" ca="1" si="351"/>
        <v>419</v>
      </c>
    </row>
    <row r="1658" spans="1:19">
      <c r="A1658" s="49">
        <v>1656</v>
      </c>
      <c r="B1658">
        <v>1</v>
      </c>
      <c r="C1658">
        <v>55</v>
      </c>
      <c r="D1658">
        <v>59</v>
      </c>
      <c r="E1658">
        <v>5000</v>
      </c>
      <c r="F1658">
        <v>5999</v>
      </c>
      <c r="G1658" s="61">
        <f t="shared" ca="1" si="345"/>
        <v>59</v>
      </c>
      <c r="H1658" s="114">
        <f t="shared" ca="1" si="346"/>
        <v>5515</v>
      </c>
      <c r="I1658" s="114" t="str">
        <f t="shared" ca="1" si="339"/>
        <v>Singapore</v>
      </c>
      <c r="J1658" s="107">
        <f t="shared" ca="1" si="340"/>
        <v>716.95</v>
      </c>
      <c r="K1658" s="108">
        <f t="shared" ca="1" si="347"/>
        <v>244599.39434621867</v>
      </c>
      <c r="L1658" s="111">
        <f t="shared" ca="1" si="348"/>
        <v>2327899.23107399</v>
      </c>
      <c r="M1658" s="102">
        <f t="shared" ca="1" si="341"/>
        <v>108</v>
      </c>
      <c r="N1658" s="111">
        <f t="shared" ca="1" si="349"/>
        <v>31673.373831234123</v>
      </c>
      <c r="O1658" s="102">
        <f t="shared" ca="1" si="342"/>
        <v>60</v>
      </c>
      <c r="P1658" s="111">
        <f t="shared" ca="1" si="350"/>
        <v>384103.37312720832</v>
      </c>
      <c r="Q1658" s="102">
        <f t="shared" ca="1" si="343"/>
        <v>108</v>
      </c>
      <c r="R1658" s="110">
        <f t="shared" ca="1" si="344"/>
        <v>5</v>
      </c>
      <c r="S1658">
        <f t="shared" ca="1" si="351"/>
        <v>419</v>
      </c>
    </row>
    <row r="1659" spans="1:19">
      <c r="A1659" s="49">
        <v>1657</v>
      </c>
      <c r="B1659">
        <v>1</v>
      </c>
      <c r="C1659">
        <v>55</v>
      </c>
      <c r="D1659">
        <v>59</v>
      </c>
      <c r="E1659">
        <v>5000</v>
      </c>
      <c r="F1659">
        <v>5999</v>
      </c>
      <c r="G1659" s="61">
        <f t="shared" ca="1" si="345"/>
        <v>59</v>
      </c>
      <c r="H1659" s="114">
        <f t="shared" ca="1" si="346"/>
        <v>5763</v>
      </c>
      <c r="I1659" s="114" t="str">
        <f t="shared" ca="1" si="339"/>
        <v>China</v>
      </c>
      <c r="J1659" s="107">
        <f t="shared" ca="1" si="340"/>
        <v>749.19</v>
      </c>
      <c r="K1659" s="108">
        <f t="shared" ca="1" si="347"/>
        <v>255598.6055516334</v>
      </c>
      <c r="L1659" s="111">
        <f t="shared" ca="1" si="348"/>
        <v>1838759.4780840361</v>
      </c>
      <c r="M1659" s="102">
        <f t="shared" ca="1" si="341"/>
        <v>60</v>
      </c>
      <c r="N1659" s="111">
        <f t="shared" ca="1" si="349"/>
        <v>26663.09698303241</v>
      </c>
      <c r="O1659" s="102">
        <f t="shared" ca="1" si="342"/>
        <v>24</v>
      </c>
      <c r="P1659" s="111">
        <f t="shared" ca="1" si="350"/>
        <v>429899.82114899158</v>
      </c>
      <c r="Q1659" s="102">
        <f t="shared" ca="1" si="343"/>
        <v>120</v>
      </c>
      <c r="R1659" s="110">
        <f t="shared" ca="1" si="344"/>
        <v>1</v>
      </c>
      <c r="S1659">
        <f t="shared" ca="1" si="351"/>
        <v>419</v>
      </c>
    </row>
    <row r="1660" spans="1:19">
      <c r="A1660" s="49">
        <v>1658</v>
      </c>
      <c r="B1660">
        <v>1</v>
      </c>
      <c r="C1660">
        <v>55</v>
      </c>
      <c r="D1660">
        <v>59</v>
      </c>
      <c r="E1660">
        <v>5000</v>
      </c>
      <c r="F1660">
        <v>5999</v>
      </c>
      <c r="G1660" s="61">
        <f t="shared" ca="1" si="345"/>
        <v>55</v>
      </c>
      <c r="H1660" s="114">
        <f t="shared" ca="1" si="346"/>
        <v>5400</v>
      </c>
      <c r="I1660" s="114" t="str">
        <f t="shared" ca="1" si="339"/>
        <v>Singapore</v>
      </c>
      <c r="J1660" s="107">
        <f t="shared" ca="1" si="340"/>
        <v>702</v>
      </c>
      <c r="K1660" s="108">
        <f t="shared" ca="1" si="347"/>
        <v>217070.03077369026</v>
      </c>
      <c r="L1660" s="111">
        <f t="shared" ca="1" si="348"/>
        <v>1173041.4359750799</v>
      </c>
      <c r="M1660" s="102">
        <f t="shared" ca="1" si="341"/>
        <v>12</v>
      </c>
      <c r="N1660" s="111">
        <f t="shared" ca="1" si="349"/>
        <v>24595.41685268822</v>
      </c>
      <c r="O1660" s="102">
        <f t="shared" ca="1" si="342"/>
        <v>36</v>
      </c>
      <c r="P1660" s="111">
        <f t="shared" ca="1" si="350"/>
        <v>225457.98781630871</v>
      </c>
      <c r="Q1660" s="102">
        <f t="shared" ca="1" si="343"/>
        <v>36</v>
      </c>
      <c r="R1660" s="110">
        <f t="shared" ca="1" si="344"/>
        <v>3</v>
      </c>
      <c r="S1660">
        <f t="shared" ca="1" si="351"/>
        <v>371</v>
      </c>
    </row>
    <row r="1661" spans="1:19">
      <c r="A1661" s="49">
        <v>1659</v>
      </c>
      <c r="B1661">
        <v>1</v>
      </c>
      <c r="C1661">
        <v>55</v>
      </c>
      <c r="D1661">
        <v>59</v>
      </c>
      <c r="E1661">
        <v>5000</v>
      </c>
      <c r="F1661">
        <v>5999</v>
      </c>
      <c r="G1661" s="61">
        <f t="shared" ca="1" si="345"/>
        <v>59</v>
      </c>
      <c r="H1661" s="114">
        <f t="shared" ca="1" si="346"/>
        <v>5504</v>
      </c>
      <c r="I1661" s="114" t="str">
        <f t="shared" ca="1" si="339"/>
        <v>Singapore</v>
      </c>
      <c r="J1661" s="107">
        <f t="shared" ca="1" si="340"/>
        <v>715.52</v>
      </c>
      <c r="K1661" s="108">
        <f t="shared" ca="1" si="347"/>
        <v>244111.52610726882</v>
      </c>
      <c r="L1661" s="111">
        <f t="shared" ca="1" si="348"/>
        <v>1635089.4837485445</v>
      </c>
      <c r="M1661" s="102">
        <f t="shared" ca="1" si="341"/>
        <v>48</v>
      </c>
      <c r="N1661" s="111">
        <f t="shared" ca="1" si="349"/>
        <v>39024.426813472899</v>
      </c>
      <c r="O1661" s="102">
        <f t="shared" ca="1" si="342"/>
        <v>96</v>
      </c>
      <c r="P1661" s="111">
        <f t="shared" ca="1" si="350"/>
        <v>216900.30501069996</v>
      </c>
      <c r="Q1661" s="102">
        <f t="shared" ca="1" si="343"/>
        <v>12</v>
      </c>
      <c r="R1661" s="110">
        <f t="shared" ca="1" si="344"/>
        <v>5</v>
      </c>
      <c r="S1661">
        <f t="shared" ca="1" si="351"/>
        <v>419</v>
      </c>
    </row>
    <row r="1662" spans="1:19">
      <c r="A1662" s="49">
        <v>1660</v>
      </c>
      <c r="B1662">
        <v>0</v>
      </c>
      <c r="C1662">
        <v>55</v>
      </c>
      <c r="D1662">
        <v>59</v>
      </c>
      <c r="E1662">
        <v>5000</v>
      </c>
      <c r="F1662">
        <v>5999</v>
      </c>
      <c r="G1662" s="61">
        <f t="shared" ca="1" si="345"/>
        <v>59</v>
      </c>
      <c r="H1662" s="114">
        <f t="shared" ca="1" si="346"/>
        <v>5976</v>
      </c>
      <c r="I1662" s="114" t="str">
        <f t="shared" ca="1" si="339"/>
        <v>Singapore</v>
      </c>
      <c r="J1662" s="107">
        <f t="shared" ca="1" si="340"/>
        <v>776.88</v>
      </c>
      <c r="K1662" s="108">
        <f t="shared" ca="1" si="347"/>
        <v>265045.50872402586</v>
      </c>
      <c r="L1662" s="111">
        <f t="shared" ca="1" si="348"/>
        <v>1906719.8752438312</v>
      </c>
      <c r="M1662" s="102">
        <f t="shared" ca="1" si="341"/>
        <v>60</v>
      </c>
      <c r="N1662" s="111">
        <f t="shared" ca="1" si="349"/>
        <v>39519.205255315523</v>
      </c>
      <c r="O1662" s="102">
        <f t="shared" ca="1" si="342"/>
        <v>84</v>
      </c>
      <c r="P1662" s="111">
        <f t="shared" ca="1" si="350"/>
        <v>388400.81774019724</v>
      </c>
      <c r="Q1662" s="102">
        <f t="shared" ca="1" si="343"/>
        <v>96</v>
      </c>
      <c r="R1662" s="110">
        <f t="shared" ca="1" si="344"/>
        <v>7</v>
      </c>
      <c r="S1662">
        <f t="shared" ca="1" si="351"/>
        <v>419</v>
      </c>
    </row>
    <row r="1663" spans="1:19">
      <c r="A1663" s="49">
        <v>1661</v>
      </c>
      <c r="B1663">
        <v>0</v>
      </c>
      <c r="C1663">
        <v>55</v>
      </c>
      <c r="D1663">
        <v>59</v>
      </c>
      <c r="E1663">
        <v>5000</v>
      </c>
      <c r="F1663">
        <v>5999</v>
      </c>
      <c r="G1663" s="61">
        <f t="shared" ca="1" si="345"/>
        <v>58</v>
      </c>
      <c r="H1663" s="114">
        <f t="shared" ca="1" si="346"/>
        <v>5589</v>
      </c>
      <c r="I1663" s="114" t="str">
        <f t="shared" ca="1" si="339"/>
        <v>Singapore</v>
      </c>
      <c r="J1663" s="107">
        <f t="shared" ca="1" si="340"/>
        <v>726.57</v>
      </c>
      <c r="K1663" s="108">
        <f t="shared" ca="1" si="347"/>
        <v>242185.02077202633</v>
      </c>
      <c r="L1663" s="111">
        <f t="shared" ca="1" si="348"/>
        <v>1405733.8948204208</v>
      </c>
      <c r="M1663" s="102">
        <f t="shared" ca="1" si="341"/>
        <v>24</v>
      </c>
      <c r="N1663" s="111">
        <f t="shared" ca="1" si="349"/>
        <v>44720.911921839375</v>
      </c>
      <c r="O1663" s="102">
        <f t="shared" ca="1" si="342"/>
        <v>120</v>
      </c>
      <c r="P1663" s="111">
        <f t="shared" ca="1" si="350"/>
        <v>215360.92115604319</v>
      </c>
      <c r="Q1663" s="102">
        <f t="shared" ca="1" si="343"/>
        <v>12</v>
      </c>
      <c r="R1663" s="110">
        <f t="shared" ca="1" si="344"/>
        <v>1</v>
      </c>
      <c r="S1663">
        <f t="shared" ca="1" si="351"/>
        <v>407</v>
      </c>
    </row>
    <row r="1664" spans="1:19">
      <c r="A1664" s="49">
        <v>1662</v>
      </c>
      <c r="B1664">
        <v>0</v>
      </c>
      <c r="C1664">
        <v>55</v>
      </c>
      <c r="D1664">
        <v>59</v>
      </c>
      <c r="E1664">
        <v>5000</v>
      </c>
      <c r="F1664">
        <v>5999</v>
      </c>
      <c r="G1664" s="61">
        <f t="shared" ca="1" si="345"/>
        <v>56</v>
      </c>
      <c r="H1664" s="114">
        <f t="shared" ca="1" si="346"/>
        <v>5926</v>
      </c>
      <c r="I1664" s="114" t="str">
        <f t="shared" ca="1" si="339"/>
        <v>Singapore</v>
      </c>
      <c r="J1664" s="107">
        <f t="shared" ca="1" si="340"/>
        <v>770.38</v>
      </c>
      <c r="K1664" s="108">
        <f t="shared" ca="1" si="347"/>
        <v>244482.15972019752</v>
      </c>
      <c r="L1664" s="111">
        <f t="shared" ca="1" si="348"/>
        <v>2208396.2918346366</v>
      </c>
      <c r="M1664" s="102">
        <f t="shared" ca="1" si="341"/>
        <v>96</v>
      </c>
      <c r="N1664" s="111">
        <f t="shared" ca="1" si="349"/>
        <v>27626.338998582738</v>
      </c>
      <c r="O1664" s="102">
        <f t="shared" ca="1" si="342"/>
        <v>36</v>
      </c>
      <c r="P1664" s="111">
        <f t="shared" ca="1" si="350"/>
        <v>234944.05341550615</v>
      </c>
      <c r="Q1664" s="102">
        <f t="shared" ca="1" si="343"/>
        <v>24</v>
      </c>
      <c r="R1664" s="110">
        <f t="shared" ca="1" si="344"/>
        <v>1</v>
      </c>
      <c r="S1664">
        <f t="shared" ca="1" si="351"/>
        <v>383</v>
      </c>
    </row>
    <row r="1665" spans="1:19">
      <c r="A1665" s="49">
        <v>1663</v>
      </c>
      <c r="B1665">
        <v>0</v>
      </c>
      <c r="C1665">
        <v>55</v>
      </c>
      <c r="D1665">
        <v>59</v>
      </c>
      <c r="E1665">
        <v>5000</v>
      </c>
      <c r="F1665">
        <v>5999</v>
      </c>
      <c r="G1665" s="61">
        <f t="shared" ca="1" si="345"/>
        <v>56</v>
      </c>
      <c r="H1665" s="114">
        <f t="shared" ca="1" si="346"/>
        <v>5607</v>
      </c>
      <c r="I1665" s="114" t="str">
        <f t="shared" ca="1" si="339"/>
        <v>China</v>
      </c>
      <c r="J1665" s="107">
        <f t="shared" ca="1" si="340"/>
        <v>728.91</v>
      </c>
      <c r="K1665" s="108">
        <f t="shared" ca="1" si="347"/>
        <v>231321.54396745653</v>
      </c>
      <c r="L1665" s="111">
        <f t="shared" ca="1" si="348"/>
        <v>1452177.6237020793</v>
      </c>
      <c r="M1665" s="102">
        <f t="shared" ca="1" si="341"/>
        <v>36</v>
      </c>
      <c r="N1665" s="111">
        <f t="shared" ca="1" si="349"/>
        <v>37611.306808927184</v>
      </c>
      <c r="O1665" s="102">
        <f t="shared" ca="1" si="342"/>
        <v>96</v>
      </c>
      <c r="P1665" s="111">
        <f t="shared" ca="1" si="350"/>
        <v>370070.63915357803</v>
      </c>
      <c r="Q1665" s="102">
        <f t="shared" ca="1" si="343"/>
        <v>108</v>
      </c>
      <c r="R1665" s="110">
        <f t="shared" ca="1" si="344"/>
        <v>5</v>
      </c>
      <c r="S1665">
        <f t="shared" ca="1" si="351"/>
        <v>383</v>
      </c>
    </row>
    <row r="1666" spans="1:19">
      <c r="A1666" s="49">
        <v>1664</v>
      </c>
      <c r="B1666">
        <v>1</v>
      </c>
      <c r="C1666">
        <v>55</v>
      </c>
      <c r="D1666">
        <v>59</v>
      </c>
      <c r="E1666">
        <v>6000</v>
      </c>
      <c r="F1666">
        <v>6999</v>
      </c>
      <c r="G1666" s="61">
        <f t="shared" ca="1" si="345"/>
        <v>57</v>
      </c>
      <c r="H1666" s="114">
        <f t="shared" ca="1" si="346"/>
        <v>6881</v>
      </c>
      <c r="I1666" s="114" t="str">
        <f t="shared" ca="1" si="339"/>
        <v>Singapore</v>
      </c>
      <c r="J1666" s="107">
        <f t="shared" ca="1" si="340"/>
        <v>894.53000000000009</v>
      </c>
      <c r="K1666" s="108">
        <f t="shared" ca="1" si="347"/>
        <v>291070.14288967656</v>
      </c>
      <c r="L1666" s="111">
        <f t="shared" ca="1" si="348"/>
        <v>1822604.9553026722</v>
      </c>
      <c r="M1666" s="102">
        <f t="shared" ca="1" si="341"/>
        <v>36</v>
      </c>
      <c r="N1666" s="111">
        <f t="shared" ca="1" si="349"/>
        <v>40807.716279825559</v>
      </c>
      <c r="O1666" s="102">
        <f t="shared" ca="1" si="342"/>
        <v>72</v>
      </c>
      <c r="P1666" s="111">
        <f t="shared" ca="1" si="350"/>
        <v>374070.73256506759</v>
      </c>
      <c r="Q1666" s="102">
        <f t="shared" ca="1" si="343"/>
        <v>72</v>
      </c>
      <c r="R1666" s="110">
        <f t="shared" ca="1" si="344"/>
        <v>7</v>
      </c>
      <c r="S1666">
        <f t="shared" ca="1" si="351"/>
        <v>395</v>
      </c>
    </row>
    <row r="1667" spans="1:19">
      <c r="A1667" s="49">
        <v>1665</v>
      </c>
      <c r="B1667">
        <v>1</v>
      </c>
      <c r="C1667">
        <v>55</v>
      </c>
      <c r="D1667">
        <v>59</v>
      </c>
      <c r="E1667">
        <v>6000</v>
      </c>
      <c r="F1667">
        <v>6999</v>
      </c>
      <c r="G1667" s="61">
        <f t="shared" ca="1" si="345"/>
        <v>59</v>
      </c>
      <c r="H1667" s="114">
        <f t="shared" ca="1" si="346"/>
        <v>6202</v>
      </c>
      <c r="I1667" s="114" t="str">
        <f t="shared" ca="1" si="339"/>
        <v>Singapore</v>
      </c>
      <c r="J1667" s="107">
        <f t="shared" ca="1" si="340"/>
        <v>806.26</v>
      </c>
      <c r="K1667" s="108">
        <f t="shared" ca="1" si="347"/>
        <v>275068.98345154087</v>
      </c>
      <c r="L1667" s="111">
        <f t="shared" ca="1" si="348"/>
        <v>1594120.8040639232</v>
      </c>
      <c r="M1667" s="102">
        <f t="shared" ca="1" si="341"/>
        <v>24</v>
      </c>
      <c r="N1667" s="111">
        <f t="shared" ca="1" si="349"/>
        <v>35618.905621271806</v>
      </c>
      <c r="O1667" s="102">
        <f t="shared" ca="1" si="342"/>
        <v>60</v>
      </c>
      <c r="P1667" s="111">
        <f t="shared" ca="1" si="350"/>
        <v>282870.85098001483</v>
      </c>
      <c r="Q1667" s="102">
        <f t="shared" ca="1" si="343"/>
        <v>36</v>
      </c>
      <c r="R1667" s="110">
        <f t="shared" ca="1" si="344"/>
        <v>7</v>
      </c>
      <c r="S1667">
        <f t="shared" ca="1" si="351"/>
        <v>419</v>
      </c>
    </row>
    <row r="1668" spans="1:19">
      <c r="A1668" s="49">
        <v>1666</v>
      </c>
      <c r="B1668">
        <v>1</v>
      </c>
      <c r="C1668">
        <v>55</v>
      </c>
      <c r="D1668">
        <v>59</v>
      </c>
      <c r="E1668">
        <v>6000</v>
      </c>
      <c r="F1668">
        <v>6999</v>
      </c>
      <c r="G1668" s="61">
        <f t="shared" ca="1" si="345"/>
        <v>55</v>
      </c>
      <c r="H1668" s="114">
        <f t="shared" ca="1" si="346"/>
        <v>6862</v>
      </c>
      <c r="I1668" s="114" t="str">
        <f t="shared" ref="I1668:I1731" ca="1" si="352">IF(RAND()&lt;0.3,"China",IF(RAND()&lt;0.6,"Singapore","Malaysia"))</f>
        <v>China</v>
      </c>
      <c r="J1668" s="107">
        <f t="shared" ref="J1668:J1731" ca="1" si="353">H1668*0.13</f>
        <v>892.06000000000006</v>
      </c>
      <c r="K1668" s="108">
        <f t="shared" ca="1" si="347"/>
        <v>275839.73169797455</v>
      </c>
      <c r="L1668" s="111">
        <f t="shared" ca="1" si="348"/>
        <v>2333075.3806455024</v>
      </c>
      <c r="M1668" s="102">
        <f t="shared" ref="M1668:M1731" ca="1" si="354">RANDBETWEEN(1,10)*12</f>
        <v>84</v>
      </c>
      <c r="N1668" s="111">
        <f t="shared" ca="1" si="349"/>
        <v>48475.198281791425</v>
      </c>
      <c r="O1668" s="102">
        <f t="shared" ref="O1668:O1731" ca="1" si="355">RANDBETWEEN(1,10)*12</f>
        <v>108</v>
      </c>
      <c r="P1668" s="111">
        <f t="shared" ca="1" si="350"/>
        <v>357949.56846625457</v>
      </c>
      <c r="Q1668" s="102">
        <f t="shared" ref="Q1668:Q1731" ca="1" si="356">RANDBETWEEN(1,10)*12</f>
        <v>72</v>
      </c>
      <c r="R1668" s="110">
        <f t="shared" ref="R1668:R1731" ca="1" si="357">RANDBETWEEN(1,7)</f>
        <v>4</v>
      </c>
      <c r="S1668">
        <f t="shared" ca="1" si="351"/>
        <v>371</v>
      </c>
    </row>
    <row r="1669" spans="1:19">
      <c r="A1669" s="49">
        <v>1667</v>
      </c>
      <c r="B1669">
        <v>1</v>
      </c>
      <c r="C1669">
        <v>55</v>
      </c>
      <c r="D1669">
        <v>59</v>
      </c>
      <c r="E1669">
        <v>6000</v>
      </c>
      <c r="F1669">
        <v>6999</v>
      </c>
      <c r="G1669" s="61">
        <f t="shared" ca="1" si="345"/>
        <v>56</v>
      </c>
      <c r="H1669" s="114">
        <f t="shared" ca="1" si="346"/>
        <v>6765</v>
      </c>
      <c r="I1669" s="114" t="str">
        <f t="shared" ca="1" si="352"/>
        <v>Singapore</v>
      </c>
      <c r="J1669" s="107">
        <f t="shared" ca="1" si="353"/>
        <v>879.45</v>
      </c>
      <c r="K1669" s="108">
        <f t="shared" ca="1" si="347"/>
        <v>279095.81682536897</v>
      </c>
      <c r="L1669" s="111">
        <f t="shared" ca="1" si="348"/>
        <v>2347278.5433493685</v>
      </c>
      <c r="M1669" s="102">
        <f t="shared" ca="1" si="354"/>
        <v>84</v>
      </c>
      <c r="N1669" s="111">
        <f t="shared" ca="1" si="349"/>
        <v>31537.661715391874</v>
      </c>
      <c r="O1669" s="102">
        <f t="shared" ca="1" si="355"/>
        <v>36</v>
      </c>
      <c r="P1669" s="111">
        <f t="shared" ca="1" si="350"/>
        <v>360373.08666814404</v>
      </c>
      <c r="Q1669" s="102">
        <f t="shared" ca="1" si="356"/>
        <v>72</v>
      </c>
      <c r="R1669" s="110">
        <f t="shared" ca="1" si="357"/>
        <v>7</v>
      </c>
      <c r="S1669">
        <f t="shared" ca="1" si="351"/>
        <v>383</v>
      </c>
    </row>
    <row r="1670" spans="1:19">
      <c r="A1670" s="49">
        <v>1668</v>
      </c>
      <c r="B1670">
        <v>1</v>
      </c>
      <c r="C1670">
        <v>55</v>
      </c>
      <c r="D1670">
        <v>59</v>
      </c>
      <c r="E1670">
        <v>6000</v>
      </c>
      <c r="F1670">
        <v>6999</v>
      </c>
      <c r="G1670" s="61">
        <f t="shared" ca="1" si="345"/>
        <v>57</v>
      </c>
      <c r="H1670" s="114">
        <f t="shared" ca="1" si="346"/>
        <v>6758</v>
      </c>
      <c r="I1670" s="114" t="str">
        <f t="shared" ca="1" si="352"/>
        <v>China</v>
      </c>
      <c r="J1670" s="107">
        <f t="shared" ca="1" si="353"/>
        <v>878.54000000000008</v>
      </c>
      <c r="K1670" s="108">
        <f t="shared" ca="1" si="347"/>
        <v>285867.17419683689</v>
      </c>
      <c r="L1670" s="111">
        <f t="shared" ca="1" si="348"/>
        <v>1541944.7059444366</v>
      </c>
      <c r="M1670" s="102">
        <f t="shared" ca="1" si="354"/>
        <v>12</v>
      </c>
      <c r="N1670" s="111">
        <f t="shared" ca="1" si="349"/>
        <v>49565.687404482858</v>
      </c>
      <c r="O1670" s="102">
        <f t="shared" ca="1" si="355"/>
        <v>108</v>
      </c>
      <c r="P1670" s="111">
        <f t="shared" ca="1" si="350"/>
        <v>367384.10269942274</v>
      </c>
      <c r="Q1670" s="102">
        <f t="shared" ca="1" si="356"/>
        <v>72</v>
      </c>
      <c r="R1670" s="110">
        <f t="shared" ca="1" si="357"/>
        <v>3</v>
      </c>
      <c r="S1670">
        <f t="shared" ca="1" si="351"/>
        <v>395</v>
      </c>
    </row>
    <row r="1671" spans="1:19">
      <c r="A1671" s="49">
        <v>1669</v>
      </c>
      <c r="B1671">
        <v>0</v>
      </c>
      <c r="C1671">
        <v>55</v>
      </c>
      <c r="D1671">
        <v>59</v>
      </c>
      <c r="E1671">
        <v>6000</v>
      </c>
      <c r="F1671">
        <v>6999</v>
      </c>
      <c r="G1671" s="61">
        <f t="shared" ca="1" si="345"/>
        <v>59</v>
      </c>
      <c r="H1671" s="114">
        <f t="shared" ca="1" si="346"/>
        <v>6041</v>
      </c>
      <c r="I1671" s="114" t="str">
        <f t="shared" ca="1" si="352"/>
        <v>Malaysia</v>
      </c>
      <c r="J1671" s="107">
        <f t="shared" ca="1" si="353"/>
        <v>785.33</v>
      </c>
      <c r="K1671" s="108">
        <f t="shared" ca="1" si="347"/>
        <v>267928.36649963859</v>
      </c>
      <c r="L1671" s="111">
        <f t="shared" ca="1" si="348"/>
        <v>1669864.8635047048</v>
      </c>
      <c r="M1671" s="102">
        <f t="shared" ca="1" si="354"/>
        <v>36</v>
      </c>
      <c r="N1671" s="111">
        <f t="shared" ca="1" si="349"/>
        <v>34694.261344421633</v>
      </c>
      <c r="O1671" s="102">
        <f t="shared" ca="1" si="355"/>
        <v>60</v>
      </c>
      <c r="P1671" s="111">
        <f t="shared" ca="1" si="350"/>
        <v>238062.27154244884</v>
      </c>
      <c r="Q1671" s="102">
        <f t="shared" ca="1" si="356"/>
        <v>12</v>
      </c>
      <c r="R1671" s="110">
        <f t="shared" ca="1" si="357"/>
        <v>7</v>
      </c>
      <c r="S1671">
        <f t="shared" ca="1" si="351"/>
        <v>419</v>
      </c>
    </row>
    <row r="1672" spans="1:19">
      <c r="A1672" s="49">
        <v>1670</v>
      </c>
      <c r="B1672">
        <v>0</v>
      </c>
      <c r="C1672">
        <v>55</v>
      </c>
      <c r="D1672">
        <v>59</v>
      </c>
      <c r="E1672">
        <v>6000</v>
      </c>
      <c r="F1672">
        <v>6999</v>
      </c>
      <c r="G1672" s="61">
        <f t="shared" ca="1" si="345"/>
        <v>56</v>
      </c>
      <c r="H1672" s="114">
        <f t="shared" ca="1" si="346"/>
        <v>6228</v>
      </c>
      <c r="I1672" s="114" t="str">
        <f t="shared" ca="1" si="352"/>
        <v>Singapore</v>
      </c>
      <c r="J1672" s="107">
        <f t="shared" ca="1" si="353"/>
        <v>809.64</v>
      </c>
      <c r="K1672" s="108">
        <f t="shared" ca="1" si="347"/>
        <v>256941.42604410907</v>
      </c>
      <c r="L1672" s="111">
        <f t="shared" ca="1" si="348"/>
        <v>2320940.2810573941</v>
      </c>
      <c r="M1672" s="102">
        <f t="shared" ca="1" si="354"/>
        <v>96</v>
      </c>
      <c r="N1672" s="111">
        <f t="shared" ca="1" si="349"/>
        <v>31270.500953672949</v>
      </c>
      <c r="O1672" s="102">
        <f t="shared" ca="1" si="355"/>
        <v>48</v>
      </c>
      <c r="P1672" s="111">
        <f t="shared" ca="1" si="350"/>
        <v>266147.09642745333</v>
      </c>
      <c r="Q1672" s="102">
        <f t="shared" ca="1" si="356"/>
        <v>36</v>
      </c>
      <c r="R1672" s="110">
        <f t="shared" ca="1" si="357"/>
        <v>4</v>
      </c>
      <c r="S1672">
        <f t="shared" ca="1" si="351"/>
        <v>383</v>
      </c>
    </row>
    <row r="1673" spans="1:19">
      <c r="A1673" s="49">
        <v>1671</v>
      </c>
      <c r="B1673">
        <v>0</v>
      </c>
      <c r="C1673">
        <v>55</v>
      </c>
      <c r="D1673">
        <v>59</v>
      </c>
      <c r="E1673">
        <v>6000</v>
      </c>
      <c r="F1673">
        <v>6999</v>
      </c>
      <c r="G1673" s="61">
        <f t="shared" ca="1" si="345"/>
        <v>55</v>
      </c>
      <c r="H1673" s="114">
        <f t="shared" ca="1" si="346"/>
        <v>6049</v>
      </c>
      <c r="I1673" s="114" t="str">
        <f t="shared" ca="1" si="352"/>
        <v>Singapore</v>
      </c>
      <c r="J1673" s="107">
        <f t="shared" ca="1" si="353"/>
        <v>786.37</v>
      </c>
      <c r="K1673" s="108">
        <f t="shared" ca="1" si="347"/>
        <v>243158.63262038006</v>
      </c>
      <c r="L1673" s="111">
        <f t="shared" ca="1" si="348"/>
        <v>2373995.8742718049</v>
      </c>
      <c r="M1673" s="102">
        <f t="shared" ca="1" si="354"/>
        <v>108</v>
      </c>
      <c r="N1673" s="111">
        <f t="shared" ca="1" si="349"/>
        <v>37019.806702920949</v>
      </c>
      <c r="O1673" s="102">
        <f t="shared" ca="1" si="355"/>
        <v>84</v>
      </c>
      <c r="P1673" s="111">
        <f t="shared" ca="1" si="350"/>
        <v>420455.77302468708</v>
      </c>
      <c r="Q1673" s="102">
        <f t="shared" ca="1" si="356"/>
        <v>120</v>
      </c>
      <c r="R1673" s="110">
        <f t="shared" ca="1" si="357"/>
        <v>4</v>
      </c>
      <c r="S1673">
        <f t="shared" ca="1" si="351"/>
        <v>371</v>
      </c>
    </row>
    <row r="1674" spans="1:19">
      <c r="A1674" s="49">
        <v>1672</v>
      </c>
      <c r="B1674">
        <v>1</v>
      </c>
      <c r="C1674">
        <v>55</v>
      </c>
      <c r="D1674">
        <v>59</v>
      </c>
      <c r="E1674">
        <v>7000</v>
      </c>
      <c r="F1674">
        <v>7999</v>
      </c>
      <c r="G1674" s="61">
        <f t="shared" ca="1" si="345"/>
        <v>59</v>
      </c>
      <c r="H1674" s="114">
        <f t="shared" ca="1" si="346"/>
        <v>7106</v>
      </c>
      <c r="I1674" s="114" t="str">
        <f t="shared" ca="1" si="352"/>
        <v>Singapore</v>
      </c>
      <c r="J1674" s="107">
        <f t="shared" ca="1" si="353"/>
        <v>923.78000000000009</v>
      </c>
      <c r="K1674" s="108">
        <f t="shared" ca="1" si="347"/>
        <v>315162.88236160105</v>
      </c>
      <c r="L1674" s="111">
        <f t="shared" ca="1" si="348"/>
        <v>1964254.2162000386</v>
      </c>
      <c r="M1674" s="102">
        <f t="shared" ca="1" si="354"/>
        <v>36</v>
      </c>
      <c r="N1674" s="111">
        <f t="shared" ca="1" si="349"/>
        <v>53990.378032314031</v>
      </c>
      <c r="O1674" s="102">
        <f t="shared" ca="1" si="355"/>
        <v>108</v>
      </c>
      <c r="P1674" s="111">
        <f t="shared" ca="1" si="350"/>
        <v>530082.965310556</v>
      </c>
      <c r="Q1674" s="102">
        <f t="shared" ca="1" si="356"/>
        <v>120</v>
      </c>
      <c r="R1674" s="110">
        <f t="shared" ca="1" si="357"/>
        <v>6</v>
      </c>
      <c r="S1674">
        <f t="shared" ca="1" si="351"/>
        <v>419</v>
      </c>
    </row>
    <row r="1675" spans="1:19">
      <c r="A1675" s="49">
        <v>1673</v>
      </c>
      <c r="B1675">
        <v>1</v>
      </c>
      <c r="C1675">
        <v>55</v>
      </c>
      <c r="D1675">
        <v>59</v>
      </c>
      <c r="E1675">
        <v>7000</v>
      </c>
      <c r="F1675">
        <v>7999</v>
      </c>
      <c r="G1675" s="61">
        <f t="shared" ca="1" si="345"/>
        <v>59</v>
      </c>
      <c r="H1675" s="114">
        <f t="shared" ca="1" si="346"/>
        <v>7107</v>
      </c>
      <c r="I1675" s="114" t="str">
        <f t="shared" ca="1" si="352"/>
        <v>Singapore</v>
      </c>
      <c r="J1675" s="107">
        <f t="shared" ca="1" si="353"/>
        <v>923.91000000000008</v>
      </c>
      <c r="K1675" s="108">
        <f t="shared" ca="1" si="347"/>
        <v>315207.2340196874</v>
      </c>
      <c r="L1675" s="111">
        <f t="shared" ca="1" si="348"/>
        <v>2999887.5494547319</v>
      </c>
      <c r="M1675" s="102">
        <f t="shared" ca="1" si="354"/>
        <v>108</v>
      </c>
      <c r="N1675" s="111">
        <f t="shared" ca="1" si="349"/>
        <v>46998.492595302436</v>
      </c>
      <c r="O1675" s="102">
        <f t="shared" ca="1" si="355"/>
        <v>84</v>
      </c>
      <c r="P1675" s="111">
        <f t="shared" ca="1" si="350"/>
        <v>301411.43687352142</v>
      </c>
      <c r="Q1675" s="102">
        <f t="shared" ca="1" si="356"/>
        <v>24</v>
      </c>
      <c r="R1675" s="110">
        <f t="shared" ca="1" si="357"/>
        <v>5</v>
      </c>
      <c r="S1675">
        <f t="shared" ca="1" si="351"/>
        <v>419</v>
      </c>
    </row>
    <row r="1676" spans="1:19">
      <c r="A1676" s="49">
        <v>1674</v>
      </c>
      <c r="B1676">
        <v>1</v>
      </c>
      <c r="C1676">
        <v>55</v>
      </c>
      <c r="D1676">
        <v>59</v>
      </c>
      <c r="E1676">
        <v>7000</v>
      </c>
      <c r="F1676">
        <v>7999</v>
      </c>
      <c r="G1676" s="61">
        <f t="shared" ca="1" si="345"/>
        <v>56</v>
      </c>
      <c r="H1676" s="114">
        <f t="shared" ca="1" si="346"/>
        <v>7014</v>
      </c>
      <c r="I1676" s="114" t="str">
        <f t="shared" ca="1" si="352"/>
        <v>Malaysia</v>
      </c>
      <c r="J1676" s="107">
        <f t="shared" ca="1" si="353"/>
        <v>911.82</v>
      </c>
      <c r="K1676" s="108">
        <f t="shared" ca="1" si="347"/>
        <v>289368.52316528274</v>
      </c>
      <c r="L1676" s="111">
        <f t="shared" ca="1" si="348"/>
        <v>3009815.073876244</v>
      </c>
      <c r="M1676" s="102">
        <f t="shared" ca="1" si="354"/>
        <v>120</v>
      </c>
      <c r="N1676" s="111">
        <f t="shared" ca="1" si="349"/>
        <v>28120.314614682287</v>
      </c>
      <c r="O1676" s="102">
        <f t="shared" ca="1" si="355"/>
        <v>12</v>
      </c>
      <c r="P1676" s="111">
        <f t="shared" ca="1" si="350"/>
        <v>401556.38300127978</v>
      </c>
      <c r="Q1676" s="102">
        <f t="shared" ca="1" si="356"/>
        <v>84</v>
      </c>
      <c r="R1676" s="110">
        <f t="shared" ca="1" si="357"/>
        <v>6</v>
      </c>
      <c r="S1676">
        <f t="shared" ca="1" si="351"/>
        <v>383</v>
      </c>
    </row>
    <row r="1677" spans="1:19">
      <c r="A1677" s="49">
        <v>1675</v>
      </c>
      <c r="B1677">
        <v>1</v>
      </c>
      <c r="C1677">
        <v>55</v>
      </c>
      <c r="D1677">
        <v>59</v>
      </c>
      <c r="E1677">
        <v>7000</v>
      </c>
      <c r="F1677">
        <v>7999</v>
      </c>
      <c r="G1677" s="61">
        <f t="shared" ca="1" si="345"/>
        <v>59</v>
      </c>
      <c r="H1677" s="114">
        <f t="shared" ca="1" si="346"/>
        <v>7591</v>
      </c>
      <c r="I1677" s="114" t="str">
        <f t="shared" ca="1" si="352"/>
        <v>China</v>
      </c>
      <c r="J1677" s="107">
        <f t="shared" ca="1" si="353"/>
        <v>986.83</v>
      </c>
      <c r="K1677" s="108">
        <f t="shared" ca="1" si="347"/>
        <v>336673.43653348071</v>
      </c>
      <c r="L1677" s="111">
        <f t="shared" ca="1" si="348"/>
        <v>1951140.1199047475</v>
      </c>
      <c r="M1677" s="102">
        <f t="shared" ca="1" si="354"/>
        <v>24</v>
      </c>
      <c r="N1677" s="111">
        <f t="shared" ca="1" si="349"/>
        <v>46794.790103421125</v>
      </c>
      <c r="O1677" s="102">
        <f t="shared" ca="1" si="355"/>
        <v>72</v>
      </c>
      <c r="P1677" s="111">
        <f t="shared" ca="1" si="350"/>
        <v>399631.06501690554</v>
      </c>
      <c r="Q1677" s="102">
        <f t="shared" ca="1" si="356"/>
        <v>60</v>
      </c>
      <c r="R1677" s="110">
        <f t="shared" ca="1" si="357"/>
        <v>6</v>
      </c>
      <c r="S1677">
        <f t="shared" ca="1" si="351"/>
        <v>419</v>
      </c>
    </row>
    <row r="1678" spans="1:19">
      <c r="A1678" s="49">
        <v>1676</v>
      </c>
      <c r="B1678">
        <v>0</v>
      </c>
      <c r="C1678">
        <v>55</v>
      </c>
      <c r="D1678">
        <v>59</v>
      </c>
      <c r="E1678">
        <v>7000</v>
      </c>
      <c r="F1678">
        <v>7999</v>
      </c>
      <c r="G1678" s="61">
        <f t="shared" ca="1" si="345"/>
        <v>57</v>
      </c>
      <c r="H1678" s="114">
        <f t="shared" ca="1" si="346"/>
        <v>7141</v>
      </c>
      <c r="I1678" s="114" t="str">
        <f t="shared" ca="1" si="352"/>
        <v>China</v>
      </c>
      <c r="J1678" s="107">
        <f t="shared" ca="1" si="353"/>
        <v>928.33</v>
      </c>
      <c r="K1678" s="108">
        <f t="shared" ca="1" si="347"/>
        <v>302068.28809405322</v>
      </c>
      <c r="L1678" s="111">
        <f t="shared" ca="1" si="348"/>
        <v>2526934.8226515707</v>
      </c>
      <c r="M1678" s="102">
        <f t="shared" ca="1" si="354"/>
        <v>84</v>
      </c>
      <c r="N1678" s="111">
        <f t="shared" ca="1" si="349"/>
        <v>52374.751961440074</v>
      </c>
      <c r="O1678" s="102">
        <f t="shared" ca="1" si="355"/>
        <v>108</v>
      </c>
      <c r="P1678" s="111">
        <f t="shared" ca="1" si="350"/>
        <v>514750.75532510469</v>
      </c>
      <c r="Q1678" s="102">
        <f t="shared" ca="1" si="356"/>
        <v>120</v>
      </c>
      <c r="R1678" s="110">
        <f t="shared" ca="1" si="357"/>
        <v>6</v>
      </c>
      <c r="S1678">
        <f t="shared" ca="1" si="351"/>
        <v>395</v>
      </c>
    </row>
    <row r="1679" spans="1:19">
      <c r="A1679" s="49">
        <v>1677</v>
      </c>
      <c r="B1679">
        <v>0</v>
      </c>
      <c r="C1679">
        <v>55</v>
      </c>
      <c r="D1679">
        <v>59</v>
      </c>
      <c r="E1679">
        <v>7000</v>
      </c>
      <c r="F1679">
        <v>7999</v>
      </c>
      <c r="G1679" s="61">
        <f t="shared" ca="1" si="345"/>
        <v>55</v>
      </c>
      <c r="H1679" s="114">
        <f t="shared" ca="1" si="346"/>
        <v>7022</v>
      </c>
      <c r="I1679" s="114" t="str">
        <f t="shared" ca="1" si="352"/>
        <v>Malaysia</v>
      </c>
      <c r="J1679" s="107">
        <f t="shared" ca="1" si="353"/>
        <v>912.86</v>
      </c>
      <c r="K1679" s="108">
        <f t="shared" ca="1" si="347"/>
        <v>282271.43631349131</v>
      </c>
      <c r="L1679" s="111">
        <f t="shared" ca="1" si="348"/>
        <v>2565883.4904058846</v>
      </c>
      <c r="M1679" s="102">
        <f t="shared" ca="1" si="354"/>
        <v>96</v>
      </c>
      <c r="N1679" s="111">
        <f t="shared" ca="1" si="349"/>
        <v>39959.543251689778</v>
      </c>
      <c r="O1679" s="102">
        <f t="shared" ca="1" si="355"/>
        <v>72</v>
      </c>
      <c r="P1679" s="111">
        <f t="shared" ca="1" si="350"/>
        <v>423370.77591697103</v>
      </c>
      <c r="Q1679" s="102">
        <f t="shared" ca="1" si="356"/>
        <v>96</v>
      </c>
      <c r="R1679" s="110">
        <f t="shared" ca="1" si="357"/>
        <v>2</v>
      </c>
      <c r="S1679">
        <f t="shared" ca="1" si="351"/>
        <v>371</v>
      </c>
    </row>
    <row r="1680" spans="1:19">
      <c r="A1680" s="49">
        <v>1678</v>
      </c>
      <c r="B1680">
        <v>1</v>
      </c>
      <c r="C1680">
        <v>55</v>
      </c>
      <c r="D1680">
        <v>59</v>
      </c>
      <c r="E1680">
        <v>8000</v>
      </c>
      <c r="F1680">
        <v>8999</v>
      </c>
      <c r="G1680" s="61">
        <f t="shared" ca="1" si="345"/>
        <v>59</v>
      </c>
      <c r="H1680" s="114">
        <f t="shared" ca="1" si="346"/>
        <v>8001</v>
      </c>
      <c r="I1680" s="114" t="str">
        <f t="shared" ca="1" si="352"/>
        <v>Singapore</v>
      </c>
      <c r="J1680" s="107">
        <f t="shared" ca="1" si="353"/>
        <v>1040.1300000000001</v>
      </c>
      <c r="K1680" s="108">
        <f t="shared" ca="1" si="347"/>
        <v>354857.61634888407</v>
      </c>
      <c r="L1680" s="111">
        <f t="shared" ca="1" si="348"/>
        <v>3617253.7125687716</v>
      </c>
      <c r="M1680" s="102">
        <f t="shared" ca="1" si="354"/>
        <v>120</v>
      </c>
      <c r="N1680" s="111">
        <f t="shared" ca="1" si="349"/>
        <v>45950.800366945463</v>
      </c>
      <c r="O1680" s="102">
        <f t="shared" ca="1" si="355"/>
        <v>60</v>
      </c>
      <c r="P1680" s="111">
        <f t="shared" ca="1" si="350"/>
        <v>452120.52340405266</v>
      </c>
      <c r="Q1680" s="102">
        <f t="shared" ca="1" si="356"/>
        <v>72</v>
      </c>
      <c r="R1680" s="110">
        <f t="shared" ca="1" si="357"/>
        <v>7</v>
      </c>
      <c r="S1680">
        <f t="shared" ca="1" si="351"/>
        <v>419</v>
      </c>
    </row>
    <row r="1681" spans="1:19">
      <c r="A1681" s="49">
        <v>1679</v>
      </c>
      <c r="B1681">
        <v>1</v>
      </c>
      <c r="C1681">
        <v>55</v>
      </c>
      <c r="D1681">
        <v>59</v>
      </c>
      <c r="E1681">
        <v>8000</v>
      </c>
      <c r="F1681">
        <v>8999</v>
      </c>
      <c r="G1681" s="61">
        <f t="shared" ca="1" si="345"/>
        <v>58</v>
      </c>
      <c r="H1681" s="114">
        <f t="shared" ca="1" si="346"/>
        <v>8615</v>
      </c>
      <c r="I1681" s="114" t="str">
        <f t="shared" ca="1" si="352"/>
        <v>Malaysia</v>
      </c>
      <c r="J1681" s="107">
        <f t="shared" ca="1" si="353"/>
        <v>1119.95</v>
      </c>
      <c r="K1681" s="108">
        <f t="shared" ca="1" si="347"/>
        <v>373308.99158185843</v>
      </c>
      <c r="L1681" s="111">
        <f t="shared" ca="1" si="348"/>
        <v>3107148.5128549878</v>
      </c>
      <c r="M1681" s="102">
        <f t="shared" ca="1" si="354"/>
        <v>84</v>
      </c>
      <c r="N1681" s="111">
        <f t="shared" ca="1" si="349"/>
        <v>45141.459828155406</v>
      </c>
      <c r="O1681" s="102">
        <f t="shared" ca="1" si="355"/>
        <v>48</v>
      </c>
      <c r="P1681" s="111">
        <f t="shared" ca="1" si="350"/>
        <v>477633.24180542328</v>
      </c>
      <c r="Q1681" s="102">
        <f t="shared" ca="1" si="356"/>
        <v>72</v>
      </c>
      <c r="R1681" s="110">
        <f t="shared" ca="1" si="357"/>
        <v>4</v>
      </c>
      <c r="S1681">
        <f t="shared" ca="1" si="351"/>
        <v>407</v>
      </c>
    </row>
    <row r="1682" spans="1:19">
      <c r="A1682" s="49">
        <v>1680</v>
      </c>
      <c r="B1682">
        <v>1</v>
      </c>
      <c r="C1682">
        <v>55</v>
      </c>
      <c r="D1682">
        <v>59</v>
      </c>
      <c r="E1682">
        <v>8000</v>
      </c>
      <c r="F1682">
        <v>8999</v>
      </c>
      <c r="G1682" s="61">
        <f t="shared" ca="1" si="345"/>
        <v>59</v>
      </c>
      <c r="H1682" s="114">
        <f t="shared" ca="1" si="346"/>
        <v>8471</v>
      </c>
      <c r="I1682" s="114" t="str">
        <f t="shared" ca="1" si="352"/>
        <v>Malaysia</v>
      </c>
      <c r="J1682" s="107">
        <f t="shared" ca="1" si="353"/>
        <v>1101.23</v>
      </c>
      <c r="K1682" s="108">
        <f t="shared" ca="1" si="347"/>
        <v>375702.89564946835</v>
      </c>
      <c r="L1682" s="111">
        <f t="shared" ca="1" si="348"/>
        <v>3336723.9940339234</v>
      </c>
      <c r="M1682" s="102">
        <f t="shared" ca="1" si="354"/>
        <v>96</v>
      </c>
      <c r="N1682" s="111">
        <f t="shared" ca="1" si="349"/>
        <v>48650.072479489441</v>
      </c>
      <c r="O1682" s="102">
        <f t="shared" ca="1" si="355"/>
        <v>60</v>
      </c>
      <c r="P1682" s="111">
        <f t="shared" ca="1" si="350"/>
        <v>589979.99524217239</v>
      </c>
      <c r="Q1682" s="102">
        <f t="shared" ca="1" si="356"/>
        <v>108</v>
      </c>
      <c r="R1682" s="110">
        <f t="shared" ca="1" si="357"/>
        <v>7</v>
      </c>
      <c r="S1682">
        <f t="shared" ca="1" si="351"/>
        <v>419</v>
      </c>
    </row>
    <row r="1683" spans="1:19">
      <c r="A1683" s="49">
        <v>1681</v>
      </c>
      <c r="B1683">
        <v>0</v>
      </c>
      <c r="C1683">
        <v>55</v>
      </c>
      <c r="D1683">
        <v>59</v>
      </c>
      <c r="E1683">
        <v>8000</v>
      </c>
      <c r="F1683">
        <v>8999</v>
      </c>
      <c r="G1683" s="61">
        <f t="shared" ca="1" si="345"/>
        <v>56</v>
      </c>
      <c r="H1683" s="114">
        <f t="shared" ca="1" si="346"/>
        <v>8680</v>
      </c>
      <c r="I1683" s="114" t="str">
        <f t="shared" ca="1" si="352"/>
        <v>China</v>
      </c>
      <c r="J1683" s="107">
        <f t="shared" ca="1" si="353"/>
        <v>1128.4000000000001</v>
      </c>
      <c r="K1683" s="108">
        <f t="shared" ca="1" si="347"/>
        <v>358100.76719056949</v>
      </c>
      <c r="L1683" s="111">
        <f t="shared" ca="1" si="348"/>
        <v>2421215.5523253516</v>
      </c>
      <c r="M1683" s="102">
        <f t="shared" ca="1" si="354"/>
        <v>48</v>
      </c>
      <c r="N1683" s="111">
        <f t="shared" ca="1" si="349"/>
        <v>37541.454612584173</v>
      </c>
      <c r="O1683" s="102">
        <f t="shared" ca="1" si="355"/>
        <v>24</v>
      </c>
      <c r="P1683" s="111">
        <f t="shared" ca="1" si="350"/>
        <v>370930.76380704809</v>
      </c>
      <c r="Q1683" s="102">
        <f t="shared" ca="1" si="356"/>
        <v>36</v>
      </c>
      <c r="R1683" s="110">
        <f t="shared" ca="1" si="357"/>
        <v>5</v>
      </c>
      <c r="S1683">
        <f t="shared" ca="1" si="351"/>
        <v>383</v>
      </c>
    </row>
    <row r="1684" spans="1:19">
      <c r="A1684" s="49">
        <v>1682</v>
      </c>
      <c r="B1684">
        <v>0</v>
      </c>
      <c r="C1684">
        <v>55</v>
      </c>
      <c r="D1684">
        <v>59</v>
      </c>
      <c r="E1684">
        <v>8000</v>
      </c>
      <c r="F1684">
        <v>8999</v>
      </c>
      <c r="G1684" s="61">
        <f t="shared" ca="1" si="345"/>
        <v>59</v>
      </c>
      <c r="H1684" s="114">
        <f t="shared" ca="1" si="346"/>
        <v>8422</v>
      </c>
      <c r="I1684" s="114" t="str">
        <f t="shared" ca="1" si="352"/>
        <v>Singapore</v>
      </c>
      <c r="J1684" s="107">
        <f t="shared" ca="1" si="353"/>
        <v>1094.8600000000001</v>
      </c>
      <c r="K1684" s="108">
        <f t="shared" ca="1" si="347"/>
        <v>373529.66440323729</v>
      </c>
      <c r="L1684" s="111">
        <f t="shared" ca="1" si="348"/>
        <v>2011467.5484497391</v>
      </c>
      <c r="M1684" s="102">
        <f t="shared" ca="1" si="354"/>
        <v>12</v>
      </c>
      <c r="N1684" s="111">
        <f t="shared" ca="1" si="349"/>
        <v>36206.415872095298</v>
      </c>
      <c r="O1684" s="102">
        <f t="shared" ca="1" si="355"/>
        <v>12</v>
      </c>
      <c r="P1684" s="111">
        <f t="shared" ca="1" si="350"/>
        <v>443379.37420265819</v>
      </c>
      <c r="Q1684" s="102">
        <f t="shared" ca="1" si="356"/>
        <v>60</v>
      </c>
      <c r="R1684" s="110">
        <f t="shared" ca="1" si="357"/>
        <v>3</v>
      </c>
      <c r="S1684">
        <f t="shared" ca="1" si="351"/>
        <v>419</v>
      </c>
    </row>
    <row r="1685" spans="1:19">
      <c r="A1685" s="49">
        <v>1683</v>
      </c>
      <c r="B1685">
        <v>1</v>
      </c>
      <c r="C1685">
        <v>55</v>
      </c>
      <c r="D1685">
        <v>59</v>
      </c>
      <c r="E1685">
        <v>9000</v>
      </c>
      <c r="F1685">
        <v>9999</v>
      </c>
      <c r="G1685" s="61">
        <f t="shared" ca="1" si="345"/>
        <v>57</v>
      </c>
      <c r="H1685" s="114">
        <f t="shared" ca="1" si="346"/>
        <v>9998</v>
      </c>
      <c r="I1685" s="114" t="str">
        <f t="shared" ca="1" si="352"/>
        <v>Singapore</v>
      </c>
      <c r="J1685" s="107">
        <f t="shared" ca="1" si="353"/>
        <v>1299.74</v>
      </c>
      <c r="K1685" s="108">
        <f t="shared" ca="1" si="347"/>
        <v>422920.9836667616</v>
      </c>
      <c r="L1685" s="111">
        <f t="shared" ca="1" si="348"/>
        <v>3537921.0694399108</v>
      </c>
      <c r="M1685" s="102">
        <f t="shared" ca="1" si="354"/>
        <v>84</v>
      </c>
      <c r="N1685" s="111">
        <f t="shared" ca="1" si="349"/>
        <v>51300.6060796741</v>
      </c>
      <c r="O1685" s="102">
        <f t="shared" ca="1" si="355"/>
        <v>48</v>
      </c>
      <c r="P1685" s="111">
        <f t="shared" ca="1" si="350"/>
        <v>626592.48736391531</v>
      </c>
      <c r="Q1685" s="102">
        <f t="shared" ca="1" si="356"/>
        <v>96</v>
      </c>
      <c r="R1685" s="110">
        <f t="shared" ca="1" si="357"/>
        <v>5</v>
      </c>
      <c r="S1685">
        <f t="shared" ca="1" si="351"/>
        <v>395</v>
      </c>
    </row>
    <row r="1686" spans="1:19">
      <c r="A1686" s="49">
        <v>1684</v>
      </c>
      <c r="B1686">
        <v>1</v>
      </c>
      <c r="C1686">
        <v>55</v>
      </c>
      <c r="D1686">
        <v>59</v>
      </c>
      <c r="E1686">
        <v>9000</v>
      </c>
      <c r="F1686">
        <v>9999</v>
      </c>
      <c r="G1686" s="61">
        <f t="shared" ca="1" si="345"/>
        <v>56</v>
      </c>
      <c r="H1686" s="114">
        <f t="shared" ca="1" si="346"/>
        <v>9354</v>
      </c>
      <c r="I1686" s="114" t="str">
        <f t="shared" ca="1" si="352"/>
        <v>Singapore</v>
      </c>
      <c r="J1686" s="107">
        <f t="shared" ca="1" si="353"/>
        <v>1216.02</v>
      </c>
      <c r="K1686" s="108">
        <f t="shared" ca="1" si="347"/>
        <v>385907.20925121964</v>
      </c>
      <c r="L1686" s="111">
        <f t="shared" ca="1" si="348"/>
        <v>2808077.0808651028</v>
      </c>
      <c r="M1686" s="102">
        <f t="shared" ca="1" si="354"/>
        <v>60</v>
      </c>
      <c r="N1686" s="111">
        <f t="shared" ca="1" si="349"/>
        <v>54358.876882786833</v>
      </c>
      <c r="O1686" s="102">
        <f t="shared" ca="1" si="355"/>
        <v>72</v>
      </c>
      <c r="P1686" s="111">
        <f t="shared" ca="1" si="350"/>
        <v>399733.4521487474</v>
      </c>
      <c r="Q1686" s="102">
        <f t="shared" ca="1" si="356"/>
        <v>36</v>
      </c>
      <c r="R1686" s="110">
        <f t="shared" ca="1" si="357"/>
        <v>1</v>
      </c>
      <c r="S1686">
        <f t="shared" ca="1" si="351"/>
        <v>383</v>
      </c>
    </row>
    <row r="1687" spans="1:19">
      <c r="A1687" s="49">
        <v>1685</v>
      </c>
      <c r="B1687">
        <v>0</v>
      </c>
      <c r="C1687">
        <v>55</v>
      </c>
      <c r="D1687">
        <v>59</v>
      </c>
      <c r="E1687">
        <v>9000</v>
      </c>
      <c r="F1687">
        <v>9999</v>
      </c>
      <c r="G1687" s="61">
        <f t="shared" ca="1" si="345"/>
        <v>56</v>
      </c>
      <c r="H1687" s="114">
        <f t="shared" ca="1" si="346"/>
        <v>9070</v>
      </c>
      <c r="I1687" s="114" t="str">
        <f t="shared" ca="1" si="352"/>
        <v>Singapore</v>
      </c>
      <c r="J1687" s="107">
        <f t="shared" ca="1" si="353"/>
        <v>1179.1000000000001</v>
      </c>
      <c r="K1687" s="108">
        <f t="shared" ca="1" si="347"/>
        <v>374190.54820489231</v>
      </c>
      <c r="L1687" s="111">
        <f t="shared" ca="1" si="348"/>
        <v>3380046.2988424161</v>
      </c>
      <c r="M1687" s="102">
        <f t="shared" ca="1" si="354"/>
        <v>96</v>
      </c>
      <c r="N1687" s="111">
        <f t="shared" ca="1" si="349"/>
        <v>49010.761623052887</v>
      </c>
      <c r="O1687" s="102">
        <f t="shared" ca="1" si="355"/>
        <v>60</v>
      </c>
      <c r="P1687" s="111">
        <f t="shared" ca="1" si="350"/>
        <v>519263.81434582372</v>
      </c>
      <c r="Q1687" s="102">
        <f t="shared" ca="1" si="356"/>
        <v>84</v>
      </c>
      <c r="R1687" s="110">
        <f t="shared" ca="1" si="357"/>
        <v>1</v>
      </c>
      <c r="S1687">
        <f t="shared" ca="1" si="351"/>
        <v>383</v>
      </c>
    </row>
    <row r="1688" spans="1:19">
      <c r="A1688" s="49">
        <v>1686</v>
      </c>
      <c r="B1688">
        <v>1</v>
      </c>
      <c r="C1688">
        <v>55</v>
      </c>
      <c r="D1688">
        <v>59</v>
      </c>
      <c r="E1688">
        <v>10000</v>
      </c>
      <c r="F1688">
        <v>10999</v>
      </c>
      <c r="G1688" s="61">
        <f t="shared" ca="1" si="345"/>
        <v>59</v>
      </c>
      <c r="H1688" s="114">
        <f t="shared" ca="1" si="346"/>
        <v>10673</v>
      </c>
      <c r="I1688" s="114" t="str">
        <f t="shared" ca="1" si="352"/>
        <v>Singapore</v>
      </c>
      <c r="J1688" s="107">
        <f t="shared" ca="1" si="353"/>
        <v>1387.49</v>
      </c>
      <c r="K1688" s="108">
        <f t="shared" ca="1" si="347"/>
        <v>473365.24675561045</v>
      </c>
      <c r="L1688" s="111">
        <f t="shared" ca="1" si="348"/>
        <v>4505107.614370388</v>
      </c>
      <c r="M1688" s="102">
        <f t="shared" ca="1" si="354"/>
        <v>108</v>
      </c>
      <c r="N1688" s="111">
        <f t="shared" ca="1" si="349"/>
        <v>81091.937058666983</v>
      </c>
      <c r="O1688" s="102">
        <f t="shared" ca="1" si="355"/>
        <v>108</v>
      </c>
      <c r="P1688" s="111">
        <f t="shared" ca="1" si="350"/>
        <v>796168.79943140503</v>
      </c>
      <c r="Q1688" s="102">
        <f t="shared" ca="1" si="356"/>
        <v>120</v>
      </c>
      <c r="R1688" s="110">
        <f t="shared" ca="1" si="357"/>
        <v>7</v>
      </c>
      <c r="S1688">
        <f t="shared" ca="1" si="351"/>
        <v>419</v>
      </c>
    </row>
    <row r="1689" spans="1:19">
      <c r="A1689" s="49">
        <v>1687</v>
      </c>
      <c r="B1689">
        <v>1</v>
      </c>
      <c r="C1689">
        <v>55</v>
      </c>
      <c r="D1689">
        <v>59</v>
      </c>
      <c r="E1689">
        <v>10000</v>
      </c>
      <c r="F1689">
        <v>10999</v>
      </c>
      <c r="G1689" s="61">
        <f t="shared" ca="1" si="345"/>
        <v>56</v>
      </c>
      <c r="H1689" s="114">
        <f t="shared" ca="1" si="346"/>
        <v>10834</v>
      </c>
      <c r="I1689" s="114" t="str">
        <f t="shared" ca="1" si="352"/>
        <v>China</v>
      </c>
      <c r="J1689" s="107">
        <f t="shared" ca="1" si="353"/>
        <v>1408.42</v>
      </c>
      <c r="K1689" s="108">
        <f t="shared" ca="1" si="347"/>
        <v>446965.86540813703</v>
      </c>
      <c r="L1689" s="111">
        <f t="shared" ca="1" si="348"/>
        <v>2413074.5535553335</v>
      </c>
      <c r="M1689" s="102">
        <f t="shared" ca="1" si="354"/>
        <v>12</v>
      </c>
      <c r="N1689" s="111">
        <f t="shared" ca="1" si="349"/>
        <v>54397.014664754766</v>
      </c>
      <c r="O1689" s="102">
        <f t="shared" ca="1" si="355"/>
        <v>48</v>
      </c>
      <c r="P1689" s="111">
        <f t="shared" ca="1" si="350"/>
        <v>536641.72231401189</v>
      </c>
      <c r="Q1689" s="102">
        <f t="shared" ca="1" si="356"/>
        <v>60</v>
      </c>
      <c r="R1689" s="110">
        <f t="shared" ca="1" si="357"/>
        <v>6</v>
      </c>
      <c r="S1689">
        <f t="shared" ca="1" si="351"/>
        <v>383</v>
      </c>
    </row>
    <row r="1690" spans="1:19">
      <c r="A1690" s="49">
        <v>1688</v>
      </c>
      <c r="B1690">
        <v>1</v>
      </c>
      <c r="C1690">
        <v>55</v>
      </c>
      <c r="D1690">
        <v>59</v>
      </c>
      <c r="E1690">
        <v>10000</v>
      </c>
      <c r="F1690">
        <v>10999</v>
      </c>
      <c r="G1690" s="61">
        <f t="shared" ca="1" si="345"/>
        <v>56</v>
      </c>
      <c r="H1690" s="114">
        <f t="shared" ca="1" si="346"/>
        <v>10397</v>
      </c>
      <c r="I1690" s="114" t="str">
        <f t="shared" ca="1" si="352"/>
        <v>China</v>
      </c>
      <c r="J1690" s="107">
        <f t="shared" ca="1" si="353"/>
        <v>1351.6100000000001</v>
      </c>
      <c r="K1690" s="108">
        <f t="shared" ca="1" si="347"/>
        <v>428937.05950234458</v>
      </c>
      <c r="L1690" s="111">
        <f t="shared" ca="1" si="348"/>
        <v>2692757.4021099559</v>
      </c>
      <c r="M1690" s="102">
        <f t="shared" ca="1" si="354"/>
        <v>36</v>
      </c>
      <c r="N1690" s="111">
        <f t="shared" ca="1" si="349"/>
        <v>48469.6332379792</v>
      </c>
      <c r="O1690" s="102">
        <f t="shared" ca="1" si="355"/>
        <v>36</v>
      </c>
      <c r="P1690" s="111">
        <f t="shared" ca="1" si="350"/>
        <v>686218.01948987902</v>
      </c>
      <c r="Q1690" s="102">
        <f t="shared" ca="1" si="356"/>
        <v>108</v>
      </c>
      <c r="R1690" s="110">
        <f t="shared" ca="1" si="357"/>
        <v>7</v>
      </c>
      <c r="S1690">
        <f t="shared" ca="1" si="351"/>
        <v>383</v>
      </c>
    </row>
    <row r="1691" spans="1:19">
      <c r="A1691" s="49">
        <v>1689</v>
      </c>
      <c r="B1691">
        <v>0</v>
      </c>
      <c r="C1691">
        <v>55</v>
      </c>
      <c r="D1691">
        <v>59</v>
      </c>
      <c r="E1691">
        <v>10000</v>
      </c>
      <c r="F1691">
        <v>10999</v>
      </c>
      <c r="G1691" s="61">
        <f t="shared" ca="1" si="345"/>
        <v>58</v>
      </c>
      <c r="H1691" s="114">
        <f t="shared" ca="1" si="346"/>
        <v>10449</v>
      </c>
      <c r="I1691" s="114" t="str">
        <f t="shared" ca="1" si="352"/>
        <v>China</v>
      </c>
      <c r="J1691" s="107">
        <f t="shared" ca="1" si="353"/>
        <v>1358.3700000000001</v>
      </c>
      <c r="K1691" s="108">
        <f t="shared" ca="1" si="347"/>
        <v>452780.69100857095</v>
      </c>
      <c r="L1691" s="111">
        <f t="shared" ca="1" si="348"/>
        <v>3041743.1724021146</v>
      </c>
      <c r="M1691" s="102">
        <f t="shared" ca="1" si="354"/>
        <v>48</v>
      </c>
      <c r="N1691" s="111">
        <f t="shared" ca="1" si="349"/>
        <v>63197.886269718154</v>
      </c>
      <c r="O1691" s="102">
        <f t="shared" ca="1" si="355"/>
        <v>72</v>
      </c>
      <c r="P1691" s="111">
        <f t="shared" ca="1" si="350"/>
        <v>766412.72967500088</v>
      </c>
      <c r="Q1691" s="102">
        <f t="shared" ca="1" si="356"/>
        <v>120</v>
      </c>
      <c r="R1691" s="110">
        <f t="shared" ca="1" si="357"/>
        <v>1</v>
      </c>
      <c r="S1691">
        <f t="shared" ca="1" si="351"/>
        <v>407</v>
      </c>
    </row>
    <row r="1692" spans="1:19">
      <c r="A1692" s="49">
        <v>1690</v>
      </c>
      <c r="B1692">
        <v>1</v>
      </c>
      <c r="C1692">
        <v>55</v>
      </c>
      <c r="D1692">
        <v>59</v>
      </c>
      <c r="E1692">
        <v>11000</v>
      </c>
      <c r="F1692">
        <v>11999</v>
      </c>
      <c r="G1692" s="61">
        <f t="shared" ca="1" si="345"/>
        <v>55</v>
      </c>
      <c r="H1692" s="114">
        <f t="shared" ca="1" si="346"/>
        <v>11496</v>
      </c>
      <c r="I1692" s="114" t="str">
        <f t="shared" ca="1" si="352"/>
        <v>China</v>
      </c>
      <c r="J1692" s="107">
        <f t="shared" ca="1" si="353"/>
        <v>1494.48</v>
      </c>
      <c r="K1692" s="108">
        <f t="shared" ca="1" si="347"/>
        <v>462117.97662487836</v>
      </c>
      <c r="L1692" s="111">
        <f t="shared" ca="1" si="348"/>
        <v>3377022.6658861805</v>
      </c>
      <c r="M1692" s="102">
        <f t="shared" ca="1" si="354"/>
        <v>60</v>
      </c>
      <c r="N1692" s="111">
        <f t="shared" ca="1" si="349"/>
        <v>81211.145358127964</v>
      </c>
      <c r="O1692" s="102">
        <f t="shared" ca="1" si="355"/>
        <v>108</v>
      </c>
      <c r="P1692" s="111">
        <f t="shared" ca="1" si="350"/>
        <v>517358.06251391448</v>
      </c>
      <c r="Q1692" s="102">
        <f t="shared" ca="1" si="356"/>
        <v>48</v>
      </c>
      <c r="R1692" s="110">
        <f t="shared" ca="1" si="357"/>
        <v>1</v>
      </c>
      <c r="S1692">
        <f t="shared" ca="1" si="351"/>
        <v>371</v>
      </c>
    </row>
    <row r="1693" spans="1:19">
      <c r="A1693" s="49">
        <v>1691</v>
      </c>
      <c r="B1693">
        <v>0</v>
      </c>
      <c r="C1693">
        <v>55</v>
      </c>
      <c r="D1693">
        <v>59</v>
      </c>
      <c r="E1693">
        <v>11000</v>
      </c>
      <c r="F1693">
        <v>11999</v>
      </c>
      <c r="G1693" s="61">
        <f t="shared" ca="1" si="345"/>
        <v>57</v>
      </c>
      <c r="H1693" s="114">
        <f t="shared" ca="1" si="346"/>
        <v>11230</v>
      </c>
      <c r="I1693" s="114" t="str">
        <f t="shared" ca="1" si="352"/>
        <v>Singapore</v>
      </c>
      <c r="J1693" s="107">
        <f t="shared" ca="1" si="353"/>
        <v>1459.9</v>
      </c>
      <c r="K1693" s="108">
        <f t="shared" ca="1" si="347"/>
        <v>475035.27171211562</v>
      </c>
      <c r="L1693" s="111">
        <f t="shared" ca="1" si="348"/>
        <v>3699968.1395020192</v>
      </c>
      <c r="M1693" s="102">
        <f t="shared" ca="1" si="354"/>
        <v>72</v>
      </c>
      <c r="N1693" s="111">
        <f t="shared" ca="1" si="349"/>
        <v>88309.266320748429</v>
      </c>
      <c r="O1693" s="102">
        <f t="shared" ca="1" si="355"/>
        <v>120</v>
      </c>
      <c r="P1693" s="111">
        <f t="shared" ca="1" si="350"/>
        <v>490800.15287430404</v>
      </c>
      <c r="Q1693" s="102">
        <f t="shared" ca="1" si="356"/>
        <v>36</v>
      </c>
      <c r="R1693" s="110">
        <f t="shared" ca="1" si="357"/>
        <v>5</v>
      </c>
      <c r="S1693">
        <f t="shared" ca="1" si="351"/>
        <v>395</v>
      </c>
    </row>
    <row r="1694" spans="1:19">
      <c r="A1694" s="49">
        <v>1692</v>
      </c>
      <c r="B1694">
        <v>1</v>
      </c>
      <c r="C1694">
        <v>55</v>
      </c>
      <c r="D1694">
        <v>59</v>
      </c>
      <c r="E1694">
        <v>12000</v>
      </c>
      <c r="F1694">
        <v>20000</v>
      </c>
      <c r="G1694" s="61">
        <f t="shared" ca="1" si="345"/>
        <v>58</v>
      </c>
      <c r="H1694" s="114">
        <f t="shared" ca="1" si="346"/>
        <v>18573</v>
      </c>
      <c r="I1694" s="114" t="str">
        <f t="shared" ca="1" si="352"/>
        <v>Singapore</v>
      </c>
      <c r="J1694" s="107">
        <f t="shared" ca="1" si="353"/>
        <v>2414.4900000000002</v>
      </c>
      <c r="K1694" s="108">
        <f t="shared" ca="1" si="347"/>
        <v>804813.45335459744</v>
      </c>
      <c r="L1694" s="111">
        <f t="shared" ca="1" si="348"/>
        <v>4337414.2808993757</v>
      </c>
      <c r="M1694" s="102">
        <f t="shared" ca="1" si="354"/>
        <v>12</v>
      </c>
      <c r="N1694" s="111">
        <f t="shared" ca="1" si="349"/>
        <v>138683.26731912882</v>
      </c>
      <c r="O1694" s="102">
        <f t="shared" ca="1" si="355"/>
        <v>108</v>
      </c>
      <c r="P1694" s="111">
        <f t="shared" ca="1" si="350"/>
        <v>1271263.283758681</v>
      </c>
      <c r="Q1694" s="102">
        <f t="shared" ca="1" si="356"/>
        <v>108</v>
      </c>
      <c r="R1694" s="110">
        <f t="shared" ca="1" si="357"/>
        <v>1</v>
      </c>
      <c r="S1694">
        <f t="shared" ca="1" si="351"/>
        <v>407</v>
      </c>
    </row>
    <row r="1695" spans="1:19">
      <c r="A1695" s="49">
        <v>1693</v>
      </c>
      <c r="B1695">
        <v>1</v>
      </c>
      <c r="C1695">
        <v>55</v>
      </c>
      <c r="D1695">
        <v>59</v>
      </c>
      <c r="E1695">
        <v>12000</v>
      </c>
      <c r="F1695">
        <v>20000</v>
      </c>
      <c r="G1695" s="61">
        <f t="shared" ca="1" si="345"/>
        <v>56</v>
      </c>
      <c r="H1695" s="114">
        <f t="shared" ca="1" si="346"/>
        <v>15561</v>
      </c>
      <c r="I1695" s="114" t="str">
        <f t="shared" ca="1" si="352"/>
        <v>Malaysia</v>
      </c>
      <c r="J1695" s="107">
        <f t="shared" ca="1" si="353"/>
        <v>2022.93</v>
      </c>
      <c r="K1695" s="108">
        <f t="shared" ca="1" si="347"/>
        <v>641982.26247148053</v>
      </c>
      <c r="L1695" s="111">
        <f t="shared" ca="1" si="348"/>
        <v>6677463.9812643621</v>
      </c>
      <c r="M1695" s="102">
        <f t="shared" ca="1" si="354"/>
        <v>120</v>
      </c>
      <c r="N1695" s="111">
        <f t="shared" ca="1" si="349"/>
        <v>62386.686016405918</v>
      </c>
      <c r="O1695" s="102">
        <f t="shared" ca="1" si="355"/>
        <v>12</v>
      </c>
      <c r="P1695" s="111">
        <f t="shared" ca="1" si="350"/>
        <v>1101781.5569086196</v>
      </c>
      <c r="Q1695" s="102">
        <f t="shared" ca="1" si="356"/>
        <v>120</v>
      </c>
      <c r="R1695" s="110">
        <f t="shared" ca="1" si="357"/>
        <v>7</v>
      </c>
      <c r="S1695">
        <f t="shared" ca="1" si="351"/>
        <v>383</v>
      </c>
    </row>
    <row r="1696" spans="1:19">
      <c r="A1696" s="49">
        <v>1694</v>
      </c>
      <c r="B1696">
        <v>1</v>
      </c>
      <c r="C1696">
        <v>55</v>
      </c>
      <c r="D1696">
        <v>59</v>
      </c>
      <c r="E1696">
        <v>12000</v>
      </c>
      <c r="F1696">
        <v>20000</v>
      </c>
      <c r="G1696" s="61">
        <f t="shared" ca="1" si="345"/>
        <v>57</v>
      </c>
      <c r="H1696" s="114">
        <f t="shared" ca="1" si="346"/>
        <v>17610</v>
      </c>
      <c r="I1696" s="114" t="str">
        <f t="shared" ca="1" si="352"/>
        <v>Singapore</v>
      </c>
      <c r="J1696" s="107">
        <f t="shared" ca="1" si="353"/>
        <v>2289.3000000000002</v>
      </c>
      <c r="K1696" s="108">
        <f t="shared" ca="1" si="347"/>
        <v>744912.83480412792</v>
      </c>
      <c r="L1696" s="111">
        <f t="shared" ca="1" si="348"/>
        <v>4018000.3361470141</v>
      </c>
      <c r="M1696" s="102">
        <f t="shared" ca="1" si="354"/>
        <v>12</v>
      </c>
      <c r="N1696" s="111">
        <f t="shared" ca="1" si="349"/>
        <v>120398.19275649909</v>
      </c>
      <c r="O1696" s="102">
        <f t="shared" ca="1" si="355"/>
        <v>96</v>
      </c>
      <c r="P1696" s="111">
        <f t="shared" ca="1" si="350"/>
        <v>714598.20808968483</v>
      </c>
      <c r="Q1696" s="102">
        <f t="shared" ca="1" si="356"/>
        <v>24</v>
      </c>
      <c r="R1696" s="110">
        <f t="shared" ca="1" si="357"/>
        <v>5</v>
      </c>
      <c r="S1696">
        <f t="shared" ca="1" si="351"/>
        <v>395</v>
      </c>
    </row>
    <row r="1697" spans="1:19">
      <c r="A1697" s="49">
        <v>1695</v>
      </c>
      <c r="B1697">
        <v>1</v>
      </c>
      <c r="C1697">
        <v>55</v>
      </c>
      <c r="D1697">
        <v>59</v>
      </c>
      <c r="E1697">
        <v>12000</v>
      </c>
      <c r="F1697">
        <v>20000</v>
      </c>
      <c r="G1697" s="61">
        <f t="shared" ca="1" si="345"/>
        <v>57</v>
      </c>
      <c r="H1697" s="114">
        <f t="shared" ca="1" si="346"/>
        <v>17281</v>
      </c>
      <c r="I1697" s="114" t="str">
        <f t="shared" ca="1" si="352"/>
        <v>China</v>
      </c>
      <c r="J1697" s="107">
        <f t="shared" ca="1" si="353"/>
        <v>2246.5300000000002</v>
      </c>
      <c r="K1697" s="108">
        <f t="shared" ca="1" si="347"/>
        <v>730995.95106474357</v>
      </c>
      <c r="L1697" s="111">
        <f t="shared" ca="1" si="348"/>
        <v>5693601.9072782174</v>
      </c>
      <c r="M1697" s="102">
        <f t="shared" ca="1" si="354"/>
        <v>72</v>
      </c>
      <c r="N1697" s="111">
        <f t="shared" ca="1" si="349"/>
        <v>82391.491380110238</v>
      </c>
      <c r="O1697" s="102">
        <f t="shared" ca="1" si="355"/>
        <v>36</v>
      </c>
      <c r="P1697" s="111">
        <f t="shared" ca="1" si="350"/>
        <v>1083031.083630308</v>
      </c>
      <c r="Q1697" s="102">
        <f t="shared" ca="1" si="356"/>
        <v>96</v>
      </c>
      <c r="R1697" s="110">
        <f t="shared" ca="1" si="357"/>
        <v>1</v>
      </c>
      <c r="S1697">
        <f t="shared" ca="1" si="351"/>
        <v>395</v>
      </c>
    </row>
    <row r="1698" spans="1:19">
      <c r="A1698" s="49">
        <v>1696</v>
      </c>
      <c r="B1698">
        <v>1</v>
      </c>
      <c r="C1698">
        <v>55</v>
      </c>
      <c r="D1698">
        <v>59</v>
      </c>
      <c r="E1698">
        <v>12000</v>
      </c>
      <c r="F1698">
        <v>20000</v>
      </c>
      <c r="G1698" s="61">
        <f t="shared" ca="1" si="345"/>
        <v>57</v>
      </c>
      <c r="H1698" s="114">
        <f t="shared" ca="1" si="346"/>
        <v>19230</v>
      </c>
      <c r="I1698" s="114" t="str">
        <f t="shared" ca="1" si="352"/>
        <v>China</v>
      </c>
      <c r="J1698" s="107">
        <f t="shared" ca="1" si="353"/>
        <v>2499.9</v>
      </c>
      <c r="K1698" s="108">
        <f t="shared" ca="1" si="347"/>
        <v>813439.73953909031</v>
      </c>
      <c r="L1698" s="111">
        <f t="shared" ca="1" si="348"/>
        <v>8401044.7776194345</v>
      </c>
      <c r="M1698" s="102">
        <f t="shared" ca="1" si="354"/>
        <v>120</v>
      </c>
      <c r="N1698" s="111">
        <f t="shared" ca="1" si="349"/>
        <v>106114.72252794204</v>
      </c>
      <c r="O1698" s="102">
        <f t="shared" ca="1" si="355"/>
        <v>60</v>
      </c>
      <c r="P1698" s="111">
        <f t="shared" ca="1" si="350"/>
        <v>1045397.4985069397</v>
      </c>
      <c r="Q1698" s="102">
        <f t="shared" ca="1" si="356"/>
        <v>72</v>
      </c>
      <c r="R1698" s="110">
        <f t="shared" ca="1" si="357"/>
        <v>2</v>
      </c>
      <c r="S1698">
        <f t="shared" ca="1" si="351"/>
        <v>395</v>
      </c>
    </row>
    <row r="1699" spans="1:19">
      <c r="A1699" s="49">
        <v>1697</v>
      </c>
      <c r="B1699">
        <v>1</v>
      </c>
      <c r="C1699">
        <v>55</v>
      </c>
      <c r="D1699">
        <v>59</v>
      </c>
      <c r="E1699">
        <v>12000</v>
      </c>
      <c r="F1699">
        <v>20000</v>
      </c>
      <c r="G1699" s="61">
        <f t="shared" ca="1" si="345"/>
        <v>58</v>
      </c>
      <c r="H1699" s="114">
        <f t="shared" ca="1" si="346"/>
        <v>13909</v>
      </c>
      <c r="I1699" s="114" t="str">
        <f t="shared" ca="1" si="352"/>
        <v>China</v>
      </c>
      <c r="J1699" s="107">
        <f t="shared" ca="1" si="353"/>
        <v>1808.17</v>
      </c>
      <c r="K1699" s="108">
        <f t="shared" ca="1" si="347"/>
        <v>602710.94183541136</v>
      </c>
      <c r="L1699" s="111">
        <f t="shared" ca="1" si="348"/>
        <v>3764945.5423402921</v>
      </c>
      <c r="M1699" s="102">
        <f t="shared" ca="1" si="354"/>
        <v>36</v>
      </c>
      <c r="N1699" s="111">
        <f t="shared" ca="1" si="349"/>
        <v>67769.019762125259</v>
      </c>
      <c r="O1699" s="102">
        <f t="shared" ca="1" si="355"/>
        <v>36</v>
      </c>
      <c r="P1699" s="111">
        <f t="shared" ca="1" si="350"/>
        <v>577229.95215681591</v>
      </c>
      <c r="Q1699" s="102">
        <f t="shared" ca="1" si="356"/>
        <v>24</v>
      </c>
      <c r="R1699" s="110">
        <f t="shared" ca="1" si="357"/>
        <v>4</v>
      </c>
      <c r="S1699">
        <f t="shared" ca="1" si="351"/>
        <v>407</v>
      </c>
    </row>
    <row r="1700" spans="1:19">
      <c r="A1700" s="49">
        <v>1698</v>
      </c>
      <c r="B1700">
        <v>1</v>
      </c>
      <c r="C1700">
        <v>55</v>
      </c>
      <c r="D1700">
        <v>59</v>
      </c>
      <c r="E1700">
        <v>12000</v>
      </c>
      <c r="F1700">
        <v>20000</v>
      </c>
      <c r="G1700" s="61">
        <f t="shared" ca="1" si="345"/>
        <v>57</v>
      </c>
      <c r="H1700" s="114">
        <f t="shared" ca="1" si="346"/>
        <v>15873</v>
      </c>
      <c r="I1700" s="114" t="str">
        <f t="shared" ca="1" si="352"/>
        <v>Singapore</v>
      </c>
      <c r="J1700" s="107">
        <f t="shared" ca="1" si="353"/>
        <v>2063.4900000000002</v>
      </c>
      <c r="K1700" s="108">
        <f t="shared" ca="1" si="347"/>
        <v>671436.76472719607</v>
      </c>
      <c r="L1700" s="111">
        <f t="shared" ca="1" si="348"/>
        <v>4204361.0602411442</v>
      </c>
      <c r="M1700" s="102">
        <f t="shared" ca="1" si="354"/>
        <v>36</v>
      </c>
      <c r="N1700" s="111">
        <f t="shared" ca="1" si="349"/>
        <v>87590.17112251815</v>
      </c>
      <c r="O1700" s="102">
        <f t="shared" ca="1" si="355"/>
        <v>60</v>
      </c>
      <c r="P1700" s="111">
        <f t="shared" ca="1" si="350"/>
        <v>926782.80529218365</v>
      </c>
      <c r="Q1700" s="102">
        <f t="shared" ca="1" si="356"/>
        <v>84</v>
      </c>
      <c r="R1700" s="110">
        <f t="shared" ca="1" si="357"/>
        <v>3</v>
      </c>
      <c r="S1700">
        <f t="shared" ca="1" si="351"/>
        <v>395</v>
      </c>
    </row>
    <row r="1701" spans="1:19">
      <c r="A1701" s="49">
        <v>1699</v>
      </c>
      <c r="B1701">
        <v>1</v>
      </c>
      <c r="C1701">
        <v>55</v>
      </c>
      <c r="D1701">
        <v>59</v>
      </c>
      <c r="E1701">
        <v>12000</v>
      </c>
      <c r="F1701">
        <v>20000</v>
      </c>
      <c r="G1701" s="61">
        <f t="shared" ca="1" si="345"/>
        <v>56</v>
      </c>
      <c r="H1701" s="114">
        <f t="shared" ca="1" si="346"/>
        <v>12750</v>
      </c>
      <c r="I1701" s="114" t="str">
        <f t="shared" ca="1" si="352"/>
        <v>Singapore</v>
      </c>
      <c r="J1701" s="107">
        <f t="shared" ca="1" si="353"/>
        <v>1657.5</v>
      </c>
      <c r="K1701" s="108">
        <f t="shared" ca="1" si="347"/>
        <v>526012.07162209216</v>
      </c>
      <c r="L1701" s="111">
        <f t="shared" ca="1" si="348"/>
        <v>4751443.2536097895</v>
      </c>
      <c r="M1701" s="102">
        <f t="shared" ca="1" si="354"/>
        <v>96</v>
      </c>
      <c r="N1701" s="111">
        <f t="shared" ca="1" si="349"/>
        <v>98481.973118705151</v>
      </c>
      <c r="O1701" s="102">
        <f t="shared" ca="1" si="355"/>
        <v>120</v>
      </c>
      <c r="P1701" s="111">
        <f t="shared" ca="1" si="350"/>
        <v>544857.97679030662</v>
      </c>
      <c r="Q1701" s="102">
        <f t="shared" ca="1" si="356"/>
        <v>36</v>
      </c>
      <c r="R1701" s="110">
        <f t="shared" ca="1" si="357"/>
        <v>7</v>
      </c>
      <c r="S1701">
        <f t="shared" ca="1" si="351"/>
        <v>383</v>
      </c>
    </row>
    <row r="1702" spans="1:19">
      <c r="A1702" s="49">
        <v>1700</v>
      </c>
      <c r="B1702">
        <v>1</v>
      </c>
      <c r="C1702">
        <v>55</v>
      </c>
      <c r="D1702">
        <v>59</v>
      </c>
      <c r="E1702">
        <v>12000</v>
      </c>
      <c r="F1702">
        <v>20000</v>
      </c>
      <c r="G1702" s="61">
        <f t="shared" ca="1" si="345"/>
        <v>55</v>
      </c>
      <c r="H1702" s="114">
        <f t="shared" ca="1" si="346"/>
        <v>17951</v>
      </c>
      <c r="I1702" s="114" t="str">
        <f t="shared" ca="1" si="352"/>
        <v>Singapore</v>
      </c>
      <c r="J1702" s="107">
        <f t="shared" ca="1" si="353"/>
        <v>2333.63</v>
      </c>
      <c r="K1702" s="108">
        <f t="shared" ca="1" si="347"/>
        <v>721597.05970713228</v>
      </c>
      <c r="L1702" s="111">
        <f t="shared" ca="1" si="348"/>
        <v>4542307.9004383357</v>
      </c>
      <c r="M1702" s="102">
        <f t="shared" ca="1" si="354"/>
        <v>36</v>
      </c>
      <c r="N1702" s="111">
        <f t="shared" ca="1" si="349"/>
        <v>88129.574683880055</v>
      </c>
      <c r="O1702" s="102">
        <f t="shared" ca="1" si="355"/>
        <v>48</v>
      </c>
      <c r="P1702" s="111">
        <f t="shared" ca="1" si="350"/>
        <v>643416.48608076468</v>
      </c>
      <c r="Q1702" s="102">
        <f t="shared" ca="1" si="356"/>
        <v>12</v>
      </c>
      <c r="R1702" s="110">
        <f t="shared" ca="1" si="357"/>
        <v>2</v>
      </c>
      <c r="S1702">
        <f t="shared" ca="1" si="351"/>
        <v>371</v>
      </c>
    </row>
    <row r="1703" spans="1:19">
      <c r="A1703" s="49">
        <v>1701</v>
      </c>
      <c r="B1703">
        <v>1</v>
      </c>
      <c r="C1703">
        <v>55</v>
      </c>
      <c r="D1703">
        <v>59</v>
      </c>
      <c r="E1703">
        <v>12000</v>
      </c>
      <c r="F1703">
        <v>20000</v>
      </c>
      <c r="G1703" s="61">
        <f t="shared" ca="1" si="345"/>
        <v>58</v>
      </c>
      <c r="H1703" s="114">
        <f t="shared" ca="1" si="346"/>
        <v>16548</v>
      </c>
      <c r="I1703" s="114" t="str">
        <f t="shared" ca="1" si="352"/>
        <v>Singapore</v>
      </c>
      <c r="J1703" s="107">
        <f t="shared" ca="1" si="353"/>
        <v>2151.2400000000002</v>
      </c>
      <c r="K1703" s="108">
        <f t="shared" ca="1" si="347"/>
        <v>717065.2574227039</v>
      </c>
      <c r="L1703" s="111">
        <f t="shared" ca="1" si="348"/>
        <v>4479280.9572684709</v>
      </c>
      <c r="M1703" s="102">
        <f t="shared" ca="1" si="354"/>
        <v>36</v>
      </c>
      <c r="N1703" s="111">
        <f t="shared" ca="1" si="349"/>
        <v>107429.79508218667</v>
      </c>
      <c r="O1703" s="102">
        <f t="shared" ca="1" si="355"/>
        <v>84</v>
      </c>
      <c r="P1703" s="111">
        <f t="shared" ca="1" si="350"/>
        <v>917455.00701057969</v>
      </c>
      <c r="Q1703" s="102">
        <f t="shared" ca="1" si="356"/>
        <v>72</v>
      </c>
      <c r="R1703" s="110">
        <f t="shared" ca="1" si="357"/>
        <v>3</v>
      </c>
      <c r="S1703">
        <f t="shared" ca="1" si="351"/>
        <v>407</v>
      </c>
    </row>
    <row r="1704" spans="1:19">
      <c r="A1704" s="49">
        <v>1702</v>
      </c>
      <c r="B1704">
        <v>1</v>
      </c>
      <c r="C1704">
        <v>55</v>
      </c>
      <c r="D1704">
        <v>59</v>
      </c>
      <c r="E1704">
        <v>12000</v>
      </c>
      <c r="F1704">
        <v>20000</v>
      </c>
      <c r="G1704" s="61">
        <f t="shared" ca="1" si="345"/>
        <v>57</v>
      </c>
      <c r="H1704" s="114">
        <f t="shared" ca="1" si="346"/>
        <v>17680</v>
      </c>
      <c r="I1704" s="114" t="str">
        <f t="shared" ca="1" si="352"/>
        <v>China</v>
      </c>
      <c r="J1704" s="107">
        <f t="shared" ca="1" si="353"/>
        <v>2298.4</v>
      </c>
      <c r="K1704" s="108">
        <f t="shared" ca="1" si="347"/>
        <v>747873.87389761407</v>
      </c>
      <c r="L1704" s="111">
        <f t="shared" ca="1" si="348"/>
        <v>4033971.9445246574</v>
      </c>
      <c r="M1704" s="102">
        <f t="shared" ca="1" si="354"/>
        <v>12</v>
      </c>
      <c r="N1704" s="111">
        <f t="shared" ca="1" si="349"/>
        <v>139030.08268484709</v>
      </c>
      <c r="O1704" s="102">
        <f t="shared" ca="1" si="355"/>
        <v>120</v>
      </c>
      <c r="P1704" s="111">
        <f t="shared" ca="1" si="350"/>
        <v>1274442.4246110981</v>
      </c>
      <c r="Q1704" s="102">
        <f t="shared" ca="1" si="356"/>
        <v>120</v>
      </c>
      <c r="R1704" s="110">
        <f t="shared" ca="1" si="357"/>
        <v>3</v>
      </c>
      <c r="S1704">
        <f t="shared" ca="1" si="351"/>
        <v>395</v>
      </c>
    </row>
    <row r="1705" spans="1:19">
      <c r="A1705" s="49">
        <v>1703</v>
      </c>
      <c r="B1705">
        <v>0</v>
      </c>
      <c r="C1705">
        <v>55</v>
      </c>
      <c r="D1705">
        <v>59</v>
      </c>
      <c r="E1705">
        <v>12000</v>
      </c>
      <c r="F1705">
        <v>20000</v>
      </c>
      <c r="G1705" s="61">
        <f t="shared" ca="1" si="345"/>
        <v>56</v>
      </c>
      <c r="H1705" s="114">
        <f t="shared" ca="1" si="346"/>
        <v>13217</v>
      </c>
      <c r="I1705" s="114" t="str">
        <f t="shared" ca="1" si="352"/>
        <v>Singapore</v>
      </c>
      <c r="J1705" s="107">
        <f t="shared" ca="1" si="353"/>
        <v>1718.21</v>
      </c>
      <c r="K1705" s="108">
        <f t="shared" ca="1" si="347"/>
        <v>545278.55299052503</v>
      </c>
      <c r="L1705" s="111">
        <f t="shared" ca="1" si="348"/>
        <v>4585954.2509162752</v>
      </c>
      <c r="M1705" s="102">
        <f t="shared" ca="1" si="354"/>
        <v>84</v>
      </c>
      <c r="N1705" s="111">
        <f t="shared" ca="1" si="349"/>
        <v>95164.621580676918</v>
      </c>
      <c r="O1705" s="102">
        <f t="shared" ca="1" si="355"/>
        <v>108</v>
      </c>
      <c r="P1705" s="111">
        <f t="shared" ca="1" si="350"/>
        <v>872342.36448953848</v>
      </c>
      <c r="Q1705" s="102">
        <f t="shared" ca="1" si="356"/>
        <v>108</v>
      </c>
      <c r="R1705" s="110">
        <f t="shared" ca="1" si="357"/>
        <v>6</v>
      </c>
      <c r="S1705">
        <f t="shared" ca="1" si="351"/>
        <v>383</v>
      </c>
    </row>
    <row r="1706" spans="1:19">
      <c r="A1706" s="49">
        <v>1704</v>
      </c>
      <c r="B1706">
        <v>0</v>
      </c>
      <c r="C1706">
        <v>55</v>
      </c>
      <c r="D1706">
        <v>59</v>
      </c>
      <c r="E1706">
        <v>12000</v>
      </c>
      <c r="F1706">
        <v>20000</v>
      </c>
      <c r="G1706" s="61">
        <f t="shared" ca="1" si="345"/>
        <v>58</v>
      </c>
      <c r="H1706" s="114">
        <f t="shared" ca="1" si="346"/>
        <v>18501</v>
      </c>
      <c r="I1706" s="114" t="str">
        <f t="shared" ca="1" si="352"/>
        <v>China</v>
      </c>
      <c r="J1706" s="107">
        <f t="shared" ca="1" si="353"/>
        <v>2405.13</v>
      </c>
      <c r="K1706" s="108">
        <f t="shared" ca="1" si="347"/>
        <v>801693.51749924116</v>
      </c>
      <c r="L1706" s="111">
        <f t="shared" ca="1" si="348"/>
        <v>6216565.6143387221</v>
      </c>
      <c r="M1706" s="102">
        <f t="shared" ca="1" si="354"/>
        <v>72</v>
      </c>
      <c r="N1706" s="111">
        <f t="shared" ca="1" si="349"/>
        <v>104185.67847876916</v>
      </c>
      <c r="O1706" s="102">
        <f t="shared" ca="1" si="355"/>
        <v>60</v>
      </c>
      <c r="P1706" s="111">
        <f t="shared" ca="1" si="350"/>
        <v>888642.25489337754</v>
      </c>
      <c r="Q1706" s="102">
        <f t="shared" ca="1" si="356"/>
        <v>48</v>
      </c>
      <c r="R1706" s="110">
        <f t="shared" ca="1" si="357"/>
        <v>2</v>
      </c>
      <c r="S1706">
        <f t="shared" ca="1" si="351"/>
        <v>407</v>
      </c>
    </row>
    <row r="1707" spans="1:19">
      <c r="A1707" s="49">
        <v>1705</v>
      </c>
      <c r="B1707">
        <v>0</v>
      </c>
      <c r="C1707">
        <v>55</v>
      </c>
      <c r="D1707">
        <v>59</v>
      </c>
      <c r="E1707">
        <v>12000</v>
      </c>
      <c r="F1707">
        <v>20000</v>
      </c>
      <c r="G1707" s="61">
        <f t="shared" ca="1" si="345"/>
        <v>58</v>
      </c>
      <c r="H1707" s="114">
        <f t="shared" ca="1" si="346"/>
        <v>12288</v>
      </c>
      <c r="I1707" s="114" t="str">
        <f t="shared" ca="1" si="352"/>
        <v>Singapore</v>
      </c>
      <c r="J1707" s="107">
        <f t="shared" ca="1" si="353"/>
        <v>1597.44</v>
      </c>
      <c r="K1707" s="108">
        <f t="shared" ca="1" si="347"/>
        <v>532469.05264746107</v>
      </c>
      <c r="L1707" s="111">
        <f t="shared" ca="1" si="348"/>
        <v>3577082.9842546838</v>
      </c>
      <c r="M1707" s="102">
        <f t="shared" ca="1" si="354"/>
        <v>48</v>
      </c>
      <c r="N1707" s="111">
        <f t="shared" ca="1" si="349"/>
        <v>64387.493716584308</v>
      </c>
      <c r="O1707" s="102">
        <f t="shared" ca="1" si="355"/>
        <v>48</v>
      </c>
      <c r="P1707" s="111">
        <f t="shared" ca="1" si="350"/>
        <v>590218.69240202289</v>
      </c>
      <c r="Q1707" s="102">
        <f t="shared" ca="1" si="356"/>
        <v>48</v>
      </c>
      <c r="R1707" s="110">
        <f t="shared" ca="1" si="357"/>
        <v>6</v>
      </c>
      <c r="S1707">
        <f t="shared" ca="1" si="351"/>
        <v>407</v>
      </c>
    </row>
    <row r="1708" spans="1:19">
      <c r="A1708" s="49">
        <v>1706</v>
      </c>
      <c r="B1708">
        <v>1</v>
      </c>
      <c r="C1708">
        <v>60</v>
      </c>
      <c r="D1708">
        <v>64</v>
      </c>
      <c r="E1708">
        <v>0</v>
      </c>
      <c r="F1708">
        <v>500</v>
      </c>
      <c r="G1708" s="61">
        <f t="shared" ca="1" si="345"/>
        <v>61</v>
      </c>
      <c r="H1708" s="114">
        <f t="shared" ca="1" si="346"/>
        <v>455</v>
      </c>
      <c r="I1708" s="114" t="str">
        <f t="shared" ca="1" si="352"/>
        <v>Singapore</v>
      </c>
      <c r="J1708" s="107">
        <f t="shared" ca="1" si="353"/>
        <v>59.15</v>
      </c>
      <c r="K1708" s="108">
        <f t="shared" ca="1" si="347"/>
        <v>21090.48062414649</v>
      </c>
      <c r="L1708" s="111">
        <f t="shared" ca="1" si="348"/>
        <v>212465.42629512266</v>
      </c>
      <c r="M1708" s="102">
        <f t="shared" ca="1" si="354"/>
        <v>120</v>
      </c>
      <c r="N1708" s="111">
        <f t="shared" ca="1" si="349"/>
        <v>2908.7311687540032</v>
      </c>
      <c r="O1708" s="102">
        <f t="shared" ca="1" si="355"/>
        <v>72</v>
      </c>
      <c r="P1708" s="111">
        <f t="shared" ca="1" si="350"/>
        <v>35056.795338695243</v>
      </c>
      <c r="Q1708" s="102">
        <f t="shared" ca="1" si="356"/>
        <v>120</v>
      </c>
      <c r="R1708" s="110">
        <f t="shared" ca="1" si="357"/>
        <v>4</v>
      </c>
      <c r="S1708">
        <f t="shared" ca="1" si="351"/>
        <v>443</v>
      </c>
    </row>
    <row r="1709" spans="1:19">
      <c r="A1709" s="49">
        <v>1707</v>
      </c>
      <c r="B1709">
        <v>1</v>
      </c>
      <c r="C1709">
        <v>60</v>
      </c>
      <c r="D1709">
        <v>64</v>
      </c>
      <c r="E1709">
        <v>0</v>
      </c>
      <c r="F1709">
        <v>500</v>
      </c>
      <c r="G1709" s="61">
        <f t="shared" ca="1" si="345"/>
        <v>63</v>
      </c>
      <c r="H1709" s="114">
        <f t="shared" ca="1" si="346"/>
        <v>207</v>
      </c>
      <c r="I1709" s="114" t="str">
        <f t="shared" ca="1" si="352"/>
        <v>Singapore</v>
      </c>
      <c r="J1709" s="107">
        <f t="shared" ca="1" si="353"/>
        <v>26.91</v>
      </c>
      <c r="K1709" s="108">
        <f t="shared" ca="1" si="347"/>
        <v>9999.1183716285013</v>
      </c>
      <c r="L1709" s="111">
        <f t="shared" ca="1" si="348"/>
        <v>66286.740307833985</v>
      </c>
      <c r="M1709" s="102">
        <f t="shared" ca="1" si="354"/>
        <v>48</v>
      </c>
      <c r="N1709" s="111">
        <f t="shared" ca="1" si="349"/>
        <v>1369.4190244941994</v>
      </c>
      <c r="O1709" s="102">
        <f t="shared" ca="1" si="355"/>
        <v>72</v>
      </c>
      <c r="P1709" s="111">
        <f t="shared" ca="1" si="350"/>
        <v>13438.506216980728</v>
      </c>
      <c r="Q1709" s="102">
        <f t="shared" ca="1" si="356"/>
        <v>84</v>
      </c>
      <c r="R1709" s="110">
        <f t="shared" ca="1" si="357"/>
        <v>6</v>
      </c>
      <c r="S1709">
        <f t="shared" ca="1" si="351"/>
        <v>467</v>
      </c>
    </row>
    <row r="1710" spans="1:19">
      <c r="A1710" s="49">
        <v>1708</v>
      </c>
      <c r="B1710">
        <v>0</v>
      </c>
      <c r="C1710">
        <v>60</v>
      </c>
      <c r="D1710">
        <v>64</v>
      </c>
      <c r="E1710">
        <v>0</v>
      </c>
      <c r="F1710">
        <v>500</v>
      </c>
      <c r="G1710" s="61">
        <f t="shared" ca="1" si="345"/>
        <v>60</v>
      </c>
      <c r="H1710" s="114">
        <f t="shared" ca="1" si="346"/>
        <v>227</v>
      </c>
      <c r="I1710" s="114" t="str">
        <f t="shared" ca="1" si="352"/>
        <v>China</v>
      </c>
      <c r="J1710" s="107">
        <f t="shared" ca="1" si="353"/>
        <v>29.51</v>
      </c>
      <c r="K1710" s="108">
        <f t="shared" ca="1" si="347"/>
        <v>10296.347937482973</v>
      </c>
      <c r="L1710" s="111">
        <f t="shared" ca="1" si="348"/>
        <v>84904.006509988016</v>
      </c>
      <c r="M1710" s="102">
        <f t="shared" ca="1" si="354"/>
        <v>84</v>
      </c>
      <c r="N1710" s="111">
        <f t="shared" ca="1" si="349"/>
        <v>1637.6920906080893</v>
      </c>
      <c r="O1710" s="102">
        <f t="shared" ca="1" si="355"/>
        <v>96</v>
      </c>
      <c r="P1710" s="111">
        <f t="shared" ca="1" si="350"/>
        <v>16078.972907637861</v>
      </c>
      <c r="Q1710" s="102">
        <f t="shared" ca="1" si="356"/>
        <v>108</v>
      </c>
      <c r="R1710" s="110">
        <f t="shared" ca="1" si="357"/>
        <v>2</v>
      </c>
      <c r="S1710">
        <f t="shared" ca="1" si="351"/>
        <v>431</v>
      </c>
    </row>
    <row r="1711" spans="1:19">
      <c r="A1711" s="49">
        <v>1709</v>
      </c>
      <c r="B1711">
        <v>0</v>
      </c>
      <c r="C1711">
        <v>60</v>
      </c>
      <c r="D1711">
        <v>64</v>
      </c>
      <c r="E1711">
        <v>0</v>
      </c>
      <c r="F1711">
        <v>500</v>
      </c>
      <c r="G1711" s="61">
        <f t="shared" ca="1" si="345"/>
        <v>62</v>
      </c>
      <c r="H1711" s="114">
        <f t="shared" ca="1" si="346"/>
        <v>479</v>
      </c>
      <c r="I1711" s="114" t="str">
        <f t="shared" ca="1" si="352"/>
        <v>Malaysia</v>
      </c>
      <c r="J1711" s="107">
        <f t="shared" ca="1" si="353"/>
        <v>62.27</v>
      </c>
      <c r="K1711" s="108">
        <f t="shared" ca="1" si="347"/>
        <v>22673.388814722948</v>
      </c>
      <c r="L1711" s="111">
        <f t="shared" ca="1" si="348"/>
        <v>185401.57151443721</v>
      </c>
      <c r="M1711" s="102">
        <f t="shared" ca="1" si="354"/>
        <v>84</v>
      </c>
      <c r="N1711" s="111">
        <f t="shared" ca="1" si="349"/>
        <v>3572.6504903711093</v>
      </c>
      <c r="O1711" s="102">
        <f t="shared" ca="1" si="355"/>
        <v>96</v>
      </c>
      <c r="P1711" s="111">
        <f t="shared" ca="1" si="350"/>
        <v>30591.259299882142</v>
      </c>
      <c r="Q1711" s="102">
        <f t="shared" ca="1" si="356"/>
        <v>84</v>
      </c>
      <c r="R1711" s="110">
        <f t="shared" ca="1" si="357"/>
        <v>4</v>
      </c>
      <c r="S1711">
        <f t="shared" ca="1" si="351"/>
        <v>455</v>
      </c>
    </row>
    <row r="1712" spans="1:19">
      <c r="A1712" s="49">
        <v>1710</v>
      </c>
      <c r="B1712">
        <v>0</v>
      </c>
      <c r="C1712">
        <v>60</v>
      </c>
      <c r="D1712">
        <v>64</v>
      </c>
      <c r="E1712">
        <v>0</v>
      </c>
      <c r="F1712">
        <v>500</v>
      </c>
      <c r="G1712" s="61">
        <f t="shared" ca="1" si="345"/>
        <v>64</v>
      </c>
      <c r="H1712" s="114">
        <f t="shared" ca="1" si="346"/>
        <v>418</v>
      </c>
      <c r="I1712" s="114" t="str">
        <f t="shared" ca="1" si="352"/>
        <v>Malaysia</v>
      </c>
      <c r="J1712" s="107">
        <f t="shared" ca="1" si="353"/>
        <v>54.34</v>
      </c>
      <c r="K1712" s="108">
        <f t="shared" ca="1" si="347"/>
        <v>20591.971142947532</v>
      </c>
      <c r="L1712" s="111">
        <f t="shared" ca="1" si="348"/>
        <v>167105.86095082643</v>
      </c>
      <c r="M1712" s="102">
        <f t="shared" ca="1" si="354"/>
        <v>84</v>
      </c>
      <c r="N1712" s="111">
        <f t="shared" ca="1" si="349"/>
        <v>3217.2050057305187</v>
      </c>
      <c r="O1712" s="102">
        <f t="shared" ca="1" si="355"/>
        <v>96</v>
      </c>
      <c r="P1712" s="111">
        <f t="shared" ca="1" si="350"/>
        <v>22473.009379503415</v>
      </c>
      <c r="Q1712" s="102">
        <f t="shared" ca="1" si="356"/>
        <v>48</v>
      </c>
      <c r="R1712" s="110">
        <f t="shared" ca="1" si="357"/>
        <v>4</v>
      </c>
      <c r="S1712">
        <f t="shared" ca="1" si="351"/>
        <v>479</v>
      </c>
    </row>
    <row r="1713" spans="1:19">
      <c r="A1713" s="49">
        <v>1711</v>
      </c>
      <c r="B1713">
        <v>1</v>
      </c>
      <c r="C1713">
        <v>60</v>
      </c>
      <c r="D1713">
        <v>64</v>
      </c>
      <c r="E1713">
        <v>500</v>
      </c>
      <c r="F1713">
        <v>999</v>
      </c>
      <c r="G1713" s="61">
        <f t="shared" ca="1" si="345"/>
        <v>62</v>
      </c>
      <c r="H1713" s="114">
        <f t="shared" ca="1" si="346"/>
        <v>998</v>
      </c>
      <c r="I1713" s="114" t="str">
        <f t="shared" ca="1" si="352"/>
        <v>China</v>
      </c>
      <c r="J1713" s="107">
        <f t="shared" ca="1" si="353"/>
        <v>129.74</v>
      </c>
      <c r="K1713" s="108">
        <f t="shared" ca="1" si="347"/>
        <v>47240.171267418591</v>
      </c>
      <c r="L1713" s="111">
        <f t="shared" ca="1" si="348"/>
        <v>473300.3583778686</v>
      </c>
      <c r="M1713" s="102">
        <f t="shared" ca="1" si="354"/>
        <v>120</v>
      </c>
      <c r="N1713" s="111">
        <f t="shared" ca="1" si="349"/>
        <v>4907.3432803712103</v>
      </c>
      <c r="O1713" s="102">
        <f t="shared" ca="1" si="355"/>
        <v>24</v>
      </c>
      <c r="P1713" s="111">
        <f t="shared" ca="1" si="350"/>
        <v>78094.559132348324</v>
      </c>
      <c r="Q1713" s="102">
        <f t="shared" ca="1" si="356"/>
        <v>120</v>
      </c>
      <c r="R1713" s="110">
        <f t="shared" ca="1" si="357"/>
        <v>5</v>
      </c>
      <c r="S1713">
        <f t="shared" ca="1" si="351"/>
        <v>455</v>
      </c>
    </row>
    <row r="1714" spans="1:19">
      <c r="A1714" s="49">
        <v>1712</v>
      </c>
      <c r="B1714">
        <v>1</v>
      </c>
      <c r="C1714">
        <v>60</v>
      </c>
      <c r="D1714">
        <v>64</v>
      </c>
      <c r="E1714">
        <v>500</v>
      </c>
      <c r="F1714">
        <v>999</v>
      </c>
      <c r="G1714" s="61">
        <f t="shared" ca="1" si="345"/>
        <v>60</v>
      </c>
      <c r="H1714" s="114">
        <f t="shared" ca="1" si="346"/>
        <v>597</v>
      </c>
      <c r="I1714" s="114" t="str">
        <f t="shared" ca="1" si="352"/>
        <v>China</v>
      </c>
      <c r="J1714" s="107">
        <f t="shared" ca="1" si="353"/>
        <v>77.61</v>
      </c>
      <c r="K1714" s="108">
        <f t="shared" ca="1" si="347"/>
        <v>27078.941491970636</v>
      </c>
      <c r="L1714" s="111">
        <f t="shared" ca="1" si="348"/>
        <v>256284.79043812043</v>
      </c>
      <c r="M1714" s="102">
        <f t="shared" ca="1" si="354"/>
        <v>108</v>
      </c>
      <c r="N1714" s="111">
        <f t="shared" ca="1" si="349"/>
        <v>2820.6209862608825</v>
      </c>
      <c r="O1714" s="102">
        <f t="shared" ca="1" si="355"/>
        <v>24</v>
      </c>
      <c r="P1714" s="111">
        <f t="shared" ca="1" si="350"/>
        <v>39481.36548833819</v>
      </c>
      <c r="Q1714" s="102">
        <f t="shared" ca="1" si="356"/>
        <v>96</v>
      </c>
      <c r="R1714" s="110">
        <f t="shared" ca="1" si="357"/>
        <v>2</v>
      </c>
      <c r="S1714">
        <f t="shared" ca="1" si="351"/>
        <v>431</v>
      </c>
    </row>
    <row r="1715" spans="1:19">
      <c r="A1715" s="49">
        <v>1713</v>
      </c>
      <c r="B1715">
        <v>1</v>
      </c>
      <c r="C1715">
        <v>60</v>
      </c>
      <c r="D1715">
        <v>64</v>
      </c>
      <c r="E1715">
        <v>500</v>
      </c>
      <c r="F1715">
        <v>999</v>
      </c>
      <c r="G1715" s="61">
        <f t="shared" ca="1" si="345"/>
        <v>62</v>
      </c>
      <c r="H1715" s="114">
        <f t="shared" ca="1" si="346"/>
        <v>780</v>
      </c>
      <c r="I1715" s="114" t="str">
        <f t="shared" ca="1" si="352"/>
        <v>China</v>
      </c>
      <c r="J1715" s="107">
        <f t="shared" ca="1" si="353"/>
        <v>101.4</v>
      </c>
      <c r="K1715" s="108">
        <f t="shared" ca="1" si="347"/>
        <v>36921.175940467423</v>
      </c>
      <c r="L1715" s="111">
        <f t="shared" ca="1" si="348"/>
        <v>263046.34983549599</v>
      </c>
      <c r="M1715" s="102">
        <f t="shared" ca="1" si="354"/>
        <v>60</v>
      </c>
      <c r="N1715" s="111">
        <f t="shared" ca="1" si="349"/>
        <v>3571.1066632933948</v>
      </c>
      <c r="O1715" s="102">
        <f t="shared" ca="1" si="355"/>
        <v>12</v>
      </c>
      <c r="P1715" s="111">
        <f t="shared" ca="1" si="350"/>
        <v>40481.863082694399</v>
      </c>
      <c r="Q1715" s="102">
        <f t="shared" ca="1" si="356"/>
        <v>48</v>
      </c>
      <c r="R1715" s="110">
        <f t="shared" ca="1" si="357"/>
        <v>5</v>
      </c>
      <c r="S1715">
        <f t="shared" ca="1" si="351"/>
        <v>455</v>
      </c>
    </row>
    <row r="1716" spans="1:19">
      <c r="A1716" s="49">
        <v>1714</v>
      </c>
      <c r="B1716">
        <v>1</v>
      </c>
      <c r="C1716">
        <v>60</v>
      </c>
      <c r="D1716">
        <v>64</v>
      </c>
      <c r="E1716">
        <v>500</v>
      </c>
      <c r="F1716">
        <v>999</v>
      </c>
      <c r="G1716" s="61">
        <f t="shared" ca="1" si="345"/>
        <v>62</v>
      </c>
      <c r="H1716" s="114">
        <f t="shared" ca="1" si="346"/>
        <v>519</v>
      </c>
      <c r="I1716" s="114" t="str">
        <f t="shared" ca="1" si="352"/>
        <v>Malaysia</v>
      </c>
      <c r="J1716" s="107">
        <f t="shared" ca="1" si="353"/>
        <v>67.47</v>
      </c>
      <c r="K1716" s="108">
        <f t="shared" ca="1" si="347"/>
        <v>24566.782452695636</v>
      </c>
      <c r="L1716" s="111">
        <f t="shared" ca="1" si="348"/>
        <v>175026.99431361852</v>
      </c>
      <c r="M1716" s="102">
        <f t="shared" ca="1" si="354"/>
        <v>60</v>
      </c>
      <c r="N1716" s="111">
        <f t="shared" ca="1" si="349"/>
        <v>2376.1594336529129</v>
      </c>
      <c r="O1716" s="102">
        <f t="shared" ca="1" si="355"/>
        <v>12</v>
      </c>
      <c r="P1716" s="111">
        <f t="shared" ca="1" si="350"/>
        <v>35484.101686723494</v>
      </c>
      <c r="Q1716" s="102">
        <f t="shared" ca="1" si="356"/>
        <v>96</v>
      </c>
      <c r="R1716" s="110">
        <f t="shared" ca="1" si="357"/>
        <v>1</v>
      </c>
      <c r="S1716">
        <f t="shared" ca="1" si="351"/>
        <v>455</v>
      </c>
    </row>
    <row r="1717" spans="1:19">
      <c r="A1717" s="49">
        <v>1715</v>
      </c>
      <c r="B1717">
        <v>1</v>
      </c>
      <c r="C1717">
        <v>60</v>
      </c>
      <c r="D1717">
        <v>64</v>
      </c>
      <c r="E1717">
        <v>500</v>
      </c>
      <c r="F1717">
        <v>999</v>
      </c>
      <c r="G1717" s="61">
        <f t="shared" ca="1" si="345"/>
        <v>63</v>
      </c>
      <c r="H1717" s="114">
        <f t="shared" ca="1" si="346"/>
        <v>839</v>
      </c>
      <c r="I1717" s="114" t="str">
        <f t="shared" ca="1" si="352"/>
        <v>Singapore</v>
      </c>
      <c r="J1717" s="107">
        <f t="shared" ca="1" si="353"/>
        <v>109.07000000000001</v>
      </c>
      <c r="K1717" s="108">
        <f t="shared" ca="1" si="347"/>
        <v>40527.827602880738</v>
      </c>
      <c r="L1717" s="111">
        <f t="shared" ca="1" si="348"/>
        <v>377815.52301076229</v>
      </c>
      <c r="M1717" s="102">
        <f t="shared" ca="1" si="354"/>
        <v>108</v>
      </c>
      <c r="N1717" s="111">
        <f t="shared" ca="1" si="349"/>
        <v>5182.2426978714839</v>
      </c>
      <c r="O1717" s="102">
        <f t="shared" ca="1" si="355"/>
        <v>60</v>
      </c>
      <c r="P1717" s="111">
        <f t="shared" ca="1" si="350"/>
        <v>66649.698242486716</v>
      </c>
      <c r="Q1717" s="102">
        <f t="shared" ca="1" si="356"/>
        <v>120</v>
      </c>
      <c r="R1717" s="110">
        <f t="shared" ca="1" si="357"/>
        <v>5</v>
      </c>
      <c r="S1717">
        <f t="shared" ca="1" si="351"/>
        <v>467</v>
      </c>
    </row>
    <row r="1718" spans="1:19">
      <c r="A1718" s="49">
        <v>1716</v>
      </c>
      <c r="B1718">
        <v>1</v>
      </c>
      <c r="C1718">
        <v>60</v>
      </c>
      <c r="D1718">
        <v>64</v>
      </c>
      <c r="E1718">
        <v>500</v>
      </c>
      <c r="F1718">
        <v>999</v>
      </c>
      <c r="G1718" s="61">
        <f t="shared" ca="1" si="345"/>
        <v>62</v>
      </c>
      <c r="H1718" s="114">
        <f t="shared" ca="1" si="346"/>
        <v>668</v>
      </c>
      <c r="I1718" s="114" t="str">
        <f t="shared" ca="1" si="352"/>
        <v>Singapore</v>
      </c>
      <c r="J1718" s="107">
        <f t="shared" ca="1" si="353"/>
        <v>86.84</v>
      </c>
      <c r="K1718" s="108">
        <f t="shared" ca="1" si="347"/>
        <v>31619.673754143903</v>
      </c>
      <c r="L1718" s="111">
        <f t="shared" ca="1" si="348"/>
        <v>276795.46828669694</v>
      </c>
      <c r="M1718" s="102">
        <f t="shared" ca="1" si="354"/>
        <v>96</v>
      </c>
      <c r="N1718" s="111">
        <f t="shared" ca="1" si="349"/>
        <v>4054.9606543871855</v>
      </c>
      <c r="O1718" s="102">
        <f t="shared" ca="1" si="355"/>
        <v>60</v>
      </c>
      <c r="P1718" s="111">
        <f t="shared" ca="1" si="350"/>
        <v>34669.08274261521</v>
      </c>
      <c r="Q1718" s="102">
        <f t="shared" ca="1" si="356"/>
        <v>48</v>
      </c>
      <c r="R1718" s="110">
        <f t="shared" ca="1" si="357"/>
        <v>4</v>
      </c>
      <c r="S1718">
        <f t="shared" ca="1" si="351"/>
        <v>455</v>
      </c>
    </row>
    <row r="1719" spans="1:19">
      <c r="A1719" s="49">
        <v>1717</v>
      </c>
      <c r="B1719">
        <v>0</v>
      </c>
      <c r="C1719">
        <v>60</v>
      </c>
      <c r="D1719">
        <v>64</v>
      </c>
      <c r="E1719">
        <v>500</v>
      </c>
      <c r="F1719">
        <v>999</v>
      </c>
      <c r="G1719" s="61">
        <f t="shared" ref="G1719:G1782" ca="1" si="358">RANDBETWEEN(C1719,D1719)</f>
        <v>61</v>
      </c>
      <c r="H1719" s="114">
        <f t="shared" ref="H1719:H1782" ca="1" si="359">RANDBETWEEN(E1719,F1719)</f>
        <v>628</v>
      </c>
      <c r="I1719" s="114" t="str">
        <f t="shared" ca="1" si="352"/>
        <v>Singapore</v>
      </c>
      <c r="J1719" s="107">
        <f t="shared" ca="1" si="353"/>
        <v>81.64</v>
      </c>
      <c r="K1719" s="108">
        <f t="shared" ref="K1719:K1782" ca="1" si="360">((J1719/((1+$U$3)^S1719))*(((1+$U$3)^(S1719+1))-((1+$T$3)^(S1719+1))))/($U$3-$T$3)</f>
        <v>29109.498531789006</v>
      </c>
      <c r="L1719" s="111">
        <f t="shared" ref="L1719:L1782" ca="1" si="361">((((J1719*$V$10)*(((1+$U$3)^(M1719))-((1+$T$3)^(M1719))))/($U$3-$T$3))+(K1719*$V$10)*((1+$T$3)^(M1719)))*5</f>
        <v>208028.09295096839</v>
      </c>
      <c r="M1719" s="102">
        <f t="shared" ca="1" si="354"/>
        <v>60</v>
      </c>
      <c r="N1719" s="111">
        <f t="shared" ref="N1719:N1782" ca="1" si="362">((J1719*$W$6)*(((1+$U$3)^(O1719))-((1+$T$3)^(O1719))))/($U$3-$T$3)+((K1719*$W$6)*((1+$T$3)^O1719))</f>
        <v>5278.4817117364109</v>
      </c>
      <c r="O1719" s="102">
        <f t="shared" ca="1" si="355"/>
        <v>120</v>
      </c>
      <c r="P1719" s="111">
        <f t="shared" ref="P1719:P1782" ca="1" si="363">((((J1719*$X$6)*(((1+$U$3)^(Q1719))-((1+$T$3)^(Q1719))))/($U$3-$T$3))+(K1719*$X$6)*((1+$T$3)^Q1719))*2.5</f>
        <v>45218.119779597415</v>
      </c>
      <c r="Q1719" s="102">
        <f t="shared" ca="1" si="356"/>
        <v>108</v>
      </c>
      <c r="R1719" s="110">
        <f t="shared" ca="1" si="357"/>
        <v>6</v>
      </c>
      <c r="S1719">
        <f t="shared" ref="S1719:S1782" ca="1" si="364">((G1719-24)*12)-1</f>
        <v>443</v>
      </c>
    </row>
    <row r="1720" spans="1:19">
      <c r="A1720" s="49">
        <v>1718</v>
      </c>
      <c r="B1720">
        <v>0</v>
      </c>
      <c r="C1720">
        <v>60</v>
      </c>
      <c r="D1720">
        <v>64</v>
      </c>
      <c r="E1720">
        <v>500</v>
      </c>
      <c r="F1720">
        <v>999</v>
      </c>
      <c r="G1720" s="61">
        <f t="shared" ca="1" si="358"/>
        <v>63</v>
      </c>
      <c r="H1720" s="114">
        <f t="shared" ca="1" si="359"/>
        <v>871</v>
      </c>
      <c r="I1720" s="114" t="str">
        <f t="shared" ca="1" si="352"/>
        <v>Singapore</v>
      </c>
      <c r="J1720" s="107">
        <f t="shared" ca="1" si="353"/>
        <v>113.23</v>
      </c>
      <c r="K1720" s="108">
        <f t="shared" ca="1" si="360"/>
        <v>42073.585032311232</v>
      </c>
      <c r="L1720" s="111">
        <f t="shared" ca="1" si="361"/>
        <v>242509.0613471049</v>
      </c>
      <c r="M1720" s="102">
        <f t="shared" ca="1" si="354"/>
        <v>24</v>
      </c>
      <c r="N1720" s="111">
        <f t="shared" ca="1" si="362"/>
        <v>5020.5000702715997</v>
      </c>
      <c r="O1720" s="102">
        <f t="shared" ca="1" si="355"/>
        <v>48</v>
      </c>
      <c r="P1720" s="111">
        <f t="shared" ca="1" si="363"/>
        <v>56545.59862314113</v>
      </c>
      <c r="Q1720" s="102">
        <f t="shared" ca="1" si="356"/>
        <v>84</v>
      </c>
      <c r="R1720" s="110">
        <f t="shared" ca="1" si="357"/>
        <v>4</v>
      </c>
      <c r="S1720">
        <f t="shared" ca="1" si="364"/>
        <v>467</v>
      </c>
    </row>
    <row r="1721" spans="1:19">
      <c r="A1721" s="49">
        <v>1719</v>
      </c>
      <c r="B1721">
        <v>0</v>
      </c>
      <c r="C1721">
        <v>60</v>
      </c>
      <c r="D1721">
        <v>64</v>
      </c>
      <c r="E1721">
        <v>500</v>
      </c>
      <c r="F1721">
        <v>999</v>
      </c>
      <c r="G1721" s="61">
        <f t="shared" ca="1" si="358"/>
        <v>63</v>
      </c>
      <c r="H1721" s="114">
        <f t="shared" ca="1" si="359"/>
        <v>522</v>
      </c>
      <c r="I1721" s="114" t="str">
        <f t="shared" ca="1" si="352"/>
        <v>Singapore</v>
      </c>
      <c r="J1721" s="107">
        <f t="shared" ca="1" si="353"/>
        <v>67.86</v>
      </c>
      <c r="K1721" s="108">
        <f t="shared" ca="1" si="360"/>
        <v>25215.16806758492</v>
      </c>
      <c r="L1721" s="111">
        <f t="shared" ca="1" si="361"/>
        <v>145338.38119769088</v>
      </c>
      <c r="M1721" s="102">
        <f t="shared" ca="1" si="354"/>
        <v>24</v>
      </c>
      <c r="N1721" s="111">
        <f t="shared" ca="1" si="362"/>
        <v>3696.9171253037894</v>
      </c>
      <c r="O1721" s="102">
        <f t="shared" ca="1" si="355"/>
        <v>84</v>
      </c>
      <c r="P1721" s="111">
        <f t="shared" ca="1" si="363"/>
        <v>33888.406981951404</v>
      </c>
      <c r="Q1721" s="102">
        <f t="shared" ca="1" si="356"/>
        <v>84</v>
      </c>
      <c r="R1721" s="110">
        <f t="shared" ca="1" si="357"/>
        <v>1</v>
      </c>
      <c r="S1721">
        <f t="shared" ca="1" si="364"/>
        <v>467</v>
      </c>
    </row>
    <row r="1722" spans="1:19">
      <c r="A1722" s="49">
        <v>1720</v>
      </c>
      <c r="B1722">
        <v>0</v>
      </c>
      <c r="C1722">
        <v>60</v>
      </c>
      <c r="D1722">
        <v>64</v>
      </c>
      <c r="E1722">
        <v>500</v>
      </c>
      <c r="F1722">
        <v>999</v>
      </c>
      <c r="G1722" s="61">
        <f t="shared" ca="1" si="358"/>
        <v>62</v>
      </c>
      <c r="H1722" s="114">
        <f t="shared" ca="1" si="359"/>
        <v>916</v>
      </c>
      <c r="I1722" s="114" t="str">
        <f t="shared" ca="1" si="352"/>
        <v>China</v>
      </c>
      <c r="J1722" s="107">
        <f t="shared" ca="1" si="353"/>
        <v>119.08</v>
      </c>
      <c r="K1722" s="108">
        <f t="shared" ca="1" si="360"/>
        <v>43358.714309574571</v>
      </c>
      <c r="L1722" s="111">
        <f t="shared" ca="1" si="361"/>
        <v>434411.95217848459</v>
      </c>
      <c r="M1722" s="102">
        <f t="shared" ca="1" si="354"/>
        <v>120</v>
      </c>
      <c r="N1722" s="111">
        <f t="shared" ca="1" si="362"/>
        <v>6381.839480438497</v>
      </c>
      <c r="O1722" s="102">
        <f t="shared" ca="1" si="355"/>
        <v>84</v>
      </c>
      <c r="P1722" s="111">
        <f t="shared" ca="1" si="363"/>
        <v>58500.195237352898</v>
      </c>
      <c r="Q1722" s="102">
        <f t="shared" ca="1" si="356"/>
        <v>84</v>
      </c>
      <c r="R1722" s="110">
        <f t="shared" ca="1" si="357"/>
        <v>1</v>
      </c>
      <c r="S1722">
        <f t="shared" ca="1" si="364"/>
        <v>455</v>
      </c>
    </row>
    <row r="1723" spans="1:19">
      <c r="A1723" s="49">
        <v>1721</v>
      </c>
      <c r="B1723">
        <v>0</v>
      </c>
      <c r="C1723">
        <v>60</v>
      </c>
      <c r="D1723">
        <v>64</v>
      </c>
      <c r="E1723">
        <v>500</v>
      </c>
      <c r="F1723">
        <v>999</v>
      </c>
      <c r="G1723" s="61">
        <f t="shared" ca="1" si="358"/>
        <v>63</v>
      </c>
      <c r="H1723" s="114">
        <f t="shared" ca="1" si="359"/>
        <v>883</v>
      </c>
      <c r="I1723" s="114" t="str">
        <f t="shared" ca="1" si="352"/>
        <v>Singapore</v>
      </c>
      <c r="J1723" s="107">
        <f t="shared" ca="1" si="353"/>
        <v>114.79</v>
      </c>
      <c r="K1723" s="108">
        <f t="shared" ca="1" si="360"/>
        <v>42653.244068347667</v>
      </c>
      <c r="L1723" s="111">
        <f t="shared" ca="1" si="361"/>
        <v>397629.44793623732</v>
      </c>
      <c r="M1723" s="102">
        <f t="shared" ca="1" si="354"/>
        <v>108</v>
      </c>
      <c r="N1723" s="111">
        <f t="shared" ca="1" si="362"/>
        <v>7652.1855301483292</v>
      </c>
      <c r="O1723" s="102">
        <f t="shared" ca="1" si="355"/>
        <v>120</v>
      </c>
      <c r="P1723" s="111">
        <f t="shared" ca="1" si="363"/>
        <v>70145.034026359688</v>
      </c>
      <c r="Q1723" s="102">
        <f t="shared" ca="1" si="356"/>
        <v>120</v>
      </c>
      <c r="R1723" s="110">
        <f t="shared" ca="1" si="357"/>
        <v>6</v>
      </c>
      <c r="S1723">
        <f t="shared" ca="1" si="364"/>
        <v>467</v>
      </c>
    </row>
    <row r="1724" spans="1:19">
      <c r="A1724" s="49">
        <v>1722</v>
      </c>
      <c r="B1724">
        <v>0</v>
      </c>
      <c r="C1724">
        <v>60</v>
      </c>
      <c r="D1724">
        <v>64</v>
      </c>
      <c r="E1724">
        <v>500</v>
      </c>
      <c r="F1724">
        <v>999</v>
      </c>
      <c r="G1724" s="61">
        <f t="shared" ca="1" si="358"/>
        <v>63</v>
      </c>
      <c r="H1724" s="114">
        <f t="shared" ca="1" si="359"/>
        <v>936</v>
      </c>
      <c r="I1724" s="114" t="str">
        <f t="shared" ca="1" si="352"/>
        <v>Singapore</v>
      </c>
      <c r="J1724" s="107">
        <f t="shared" ca="1" si="353"/>
        <v>121.68</v>
      </c>
      <c r="K1724" s="108">
        <f t="shared" ca="1" si="360"/>
        <v>45213.404810841923</v>
      </c>
      <c r="L1724" s="111">
        <f t="shared" ca="1" si="361"/>
        <v>299731.3474789015</v>
      </c>
      <c r="M1724" s="102">
        <f t="shared" ca="1" si="354"/>
        <v>48</v>
      </c>
      <c r="N1724" s="111">
        <f t="shared" ca="1" si="362"/>
        <v>7093.3327067530508</v>
      </c>
      <c r="O1724" s="102">
        <f t="shared" ca="1" si="355"/>
        <v>96</v>
      </c>
      <c r="P1724" s="111">
        <f t="shared" ca="1" si="363"/>
        <v>69546.876488417329</v>
      </c>
      <c r="Q1724" s="102">
        <f t="shared" ca="1" si="356"/>
        <v>108</v>
      </c>
      <c r="R1724" s="110">
        <f t="shared" ca="1" si="357"/>
        <v>5</v>
      </c>
      <c r="S1724">
        <f t="shared" ca="1" si="364"/>
        <v>467</v>
      </c>
    </row>
    <row r="1725" spans="1:19">
      <c r="A1725" s="49">
        <v>1723</v>
      </c>
      <c r="B1725">
        <v>0</v>
      </c>
      <c r="C1725">
        <v>60</v>
      </c>
      <c r="D1725">
        <v>64</v>
      </c>
      <c r="E1725">
        <v>500</v>
      </c>
      <c r="F1725">
        <v>999</v>
      </c>
      <c r="G1725" s="61">
        <f t="shared" ca="1" si="358"/>
        <v>61</v>
      </c>
      <c r="H1725" s="114">
        <f t="shared" ca="1" si="359"/>
        <v>745</v>
      </c>
      <c r="I1725" s="114" t="str">
        <f t="shared" ca="1" si="352"/>
        <v>Singapore</v>
      </c>
      <c r="J1725" s="107">
        <f t="shared" ca="1" si="353"/>
        <v>96.850000000000009</v>
      </c>
      <c r="K1725" s="108">
        <f t="shared" ca="1" si="360"/>
        <v>34532.764977998107</v>
      </c>
      <c r="L1725" s="111">
        <f t="shared" ca="1" si="361"/>
        <v>185686.49201278761</v>
      </c>
      <c r="M1725" s="102">
        <f t="shared" ca="1" si="354"/>
        <v>12</v>
      </c>
      <c r="N1725" s="111">
        <f t="shared" ca="1" si="362"/>
        <v>5466.2775154600704</v>
      </c>
      <c r="O1725" s="102">
        <f t="shared" ca="1" si="355"/>
        <v>96</v>
      </c>
      <c r="P1725" s="111">
        <f t="shared" ca="1" si="363"/>
        <v>50107.543891717316</v>
      </c>
      <c r="Q1725" s="102">
        <f t="shared" ca="1" si="356"/>
        <v>96</v>
      </c>
      <c r="R1725" s="110">
        <f t="shared" ca="1" si="357"/>
        <v>1</v>
      </c>
      <c r="S1725">
        <f t="shared" ca="1" si="364"/>
        <v>443</v>
      </c>
    </row>
    <row r="1726" spans="1:19">
      <c r="A1726" s="49">
        <v>1724</v>
      </c>
      <c r="B1726">
        <v>0</v>
      </c>
      <c r="C1726">
        <v>60</v>
      </c>
      <c r="D1726">
        <v>64</v>
      </c>
      <c r="E1726">
        <v>500</v>
      </c>
      <c r="F1726">
        <v>999</v>
      </c>
      <c r="G1726" s="61">
        <f t="shared" ca="1" si="358"/>
        <v>64</v>
      </c>
      <c r="H1726" s="114">
        <f t="shared" ca="1" si="359"/>
        <v>511</v>
      </c>
      <c r="I1726" s="114" t="str">
        <f t="shared" ca="1" si="352"/>
        <v>China</v>
      </c>
      <c r="J1726" s="107">
        <f t="shared" ca="1" si="353"/>
        <v>66.430000000000007</v>
      </c>
      <c r="K1726" s="108">
        <f t="shared" ca="1" si="360"/>
        <v>25173.438406809062</v>
      </c>
      <c r="L1726" s="111">
        <f t="shared" ca="1" si="361"/>
        <v>249656.78722507568</v>
      </c>
      <c r="M1726" s="102">
        <f t="shared" ca="1" si="354"/>
        <v>120</v>
      </c>
      <c r="N1726" s="111">
        <f t="shared" ca="1" si="362"/>
        <v>3436.4094599212599</v>
      </c>
      <c r="O1726" s="102">
        <f t="shared" ca="1" si="355"/>
        <v>72</v>
      </c>
      <c r="P1726" s="111">
        <f t="shared" ca="1" si="363"/>
        <v>23912.665909188345</v>
      </c>
      <c r="Q1726" s="102">
        <f t="shared" ca="1" si="356"/>
        <v>24</v>
      </c>
      <c r="R1726" s="110">
        <f t="shared" ca="1" si="357"/>
        <v>3</v>
      </c>
      <c r="S1726">
        <f t="shared" ca="1" si="364"/>
        <v>479</v>
      </c>
    </row>
    <row r="1727" spans="1:19">
      <c r="A1727" s="49">
        <v>1725</v>
      </c>
      <c r="B1727">
        <v>0</v>
      </c>
      <c r="C1727">
        <v>60</v>
      </c>
      <c r="D1727">
        <v>64</v>
      </c>
      <c r="E1727">
        <v>500</v>
      </c>
      <c r="F1727">
        <v>999</v>
      </c>
      <c r="G1727" s="61">
        <f t="shared" ca="1" si="358"/>
        <v>62</v>
      </c>
      <c r="H1727" s="114">
        <f t="shared" ca="1" si="359"/>
        <v>738</v>
      </c>
      <c r="I1727" s="114" t="str">
        <f t="shared" ca="1" si="352"/>
        <v>Malaysia</v>
      </c>
      <c r="J1727" s="107">
        <f t="shared" ca="1" si="353"/>
        <v>95.94</v>
      </c>
      <c r="K1727" s="108">
        <f t="shared" ca="1" si="360"/>
        <v>34933.112620596105</v>
      </c>
      <c r="L1727" s="111">
        <f t="shared" ca="1" si="361"/>
        <v>327224.26294046926</v>
      </c>
      <c r="M1727" s="102">
        <f t="shared" ca="1" si="354"/>
        <v>108</v>
      </c>
      <c r="N1727" s="111">
        <f t="shared" ca="1" si="362"/>
        <v>3895.0829337721298</v>
      </c>
      <c r="O1727" s="102">
        <f t="shared" ca="1" si="355"/>
        <v>36</v>
      </c>
      <c r="P1727" s="111">
        <f t="shared" ca="1" si="363"/>
        <v>50457.16193603455</v>
      </c>
      <c r="Q1727" s="102">
        <f t="shared" ca="1" si="356"/>
        <v>96</v>
      </c>
      <c r="R1727" s="110">
        <f t="shared" ca="1" si="357"/>
        <v>2</v>
      </c>
      <c r="S1727">
        <f t="shared" ca="1" si="364"/>
        <v>455</v>
      </c>
    </row>
    <row r="1728" spans="1:19">
      <c r="A1728" s="49">
        <v>1726</v>
      </c>
      <c r="B1728">
        <v>0</v>
      </c>
      <c r="C1728">
        <v>60</v>
      </c>
      <c r="D1728">
        <v>64</v>
      </c>
      <c r="E1728">
        <v>500</v>
      </c>
      <c r="F1728">
        <v>999</v>
      </c>
      <c r="G1728" s="61">
        <f t="shared" ca="1" si="358"/>
        <v>61</v>
      </c>
      <c r="H1728" s="114">
        <f t="shared" ca="1" si="359"/>
        <v>622</v>
      </c>
      <c r="I1728" s="114" t="str">
        <f t="shared" ca="1" si="352"/>
        <v>Singapore</v>
      </c>
      <c r="J1728" s="107">
        <f t="shared" ca="1" si="353"/>
        <v>80.86</v>
      </c>
      <c r="K1728" s="108">
        <f t="shared" ca="1" si="360"/>
        <v>28831.382303778279</v>
      </c>
      <c r="L1728" s="111">
        <f t="shared" ca="1" si="361"/>
        <v>178941.35351851958</v>
      </c>
      <c r="M1728" s="102">
        <f t="shared" ca="1" si="354"/>
        <v>36</v>
      </c>
      <c r="N1728" s="111">
        <f t="shared" ca="1" si="362"/>
        <v>4885.7563120283021</v>
      </c>
      <c r="O1728" s="102">
        <f t="shared" ca="1" si="355"/>
        <v>108</v>
      </c>
      <c r="P1728" s="111">
        <f t="shared" ca="1" si="363"/>
        <v>33996.692961079432</v>
      </c>
      <c r="Q1728" s="102">
        <f t="shared" ca="1" si="356"/>
        <v>60</v>
      </c>
      <c r="R1728" s="110">
        <f t="shared" ca="1" si="357"/>
        <v>3</v>
      </c>
      <c r="S1728">
        <f t="shared" ca="1" si="364"/>
        <v>443</v>
      </c>
    </row>
    <row r="1729" spans="1:19">
      <c r="A1729" s="49">
        <v>1727</v>
      </c>
      <c r="B1729">
        <v>1</v>
      </c>
      <c r="C1729">
        <v>60</v>
      </c>
      <c r="D1729">
        <v>64</v>
      </c>
      <c r="E1729">
        <v>1000</v>
      </c>
      <c r="F1729">
        <v>1499</v>
      </c>
      <c r="G1729" s="61">
        <f t="shared" ca="1" si="358"/>
        <v>60</v>
      </c>
      <c r="H1729" s="114">
        <f t="shared" ca="1" si="359"/>
        <v>1037</v>
      </c>
      <c r="I1729" s="114" t="str">
        <f t="shared" ca="1" si="352"/>
        <v>Malaysia</v>
      </c>
      <c r="J1729" s="107">
        <f t="shared" ca="1" si="353"/>
        <v>134.81</v>
      </c>
      <c r="K1729" s="108">
        <f t="shared" ca="1" si="360"/>
        <v>47036.620313523534</v>
      </c>
      <c r="L1729" s="111">
        <f t="shared" ca="1" si="361"/>
        <v>292526.58769272809</v>
      </c>
      <c r="M1729" s="102">
        <f t="shared" ca="1" si="354"/>
        <v>36</v>
      </c>
      <c r="N1729" s="111">
        <f t="shared" ca="1" si="362"/>
        <v>7481.4391980642649</v>
      </c>
      <c r="O1729" s="102">
        <f t="shared" ca="1" si="355"/>
        <v>96</v>
      </c>
      <c r="P1729" s="111">
        <f t="shared" ca="1" si="363"/>
        <v>73453.281520794975</v>
      </c>
      <c r="Q1729" s="102">
        <f t="shared" ca="1" si="356"/>
        <v>108</v>
      </c>
      <c r="R1729" s="110">
        <f t="shared" ca="1" si="357"/>
        <v>1</v>
      </c>
      <c r="S1729">
        <f t="shared" ca="1" si="364"/>
        <v>431</v>
      </c>
    </row>
    <row r="1730" spans="1:19">
      <c r="A1730" s="49">
        <v>1728</v>
      </c>
      <c r="B1730">
        <v>1</v>
      </c>
      <c r="C1730">
        <v>60</v>
      </c>
      <c r="D1730">
        <v>64</v>
      </c>
      <c r="E1730">
        <v>1000</v>
      </c>
      <c r="F1730">
        <v>1499</v>
      </c>
      <c r="G1730" s="61">
        <f t="shared" ca="1" si="358"/>
        <v>62</v>
      </c>
      <c r="H1730" s="114">
        <f t="shared" ca="1" si="359"/>
        <v>1079</v>
      </c>
      <c r="I1730" s="114" t="str">
        <f t="shared" ca="1" si="352"/>
        <v>China</v>
      </c>
      <c r="J1730" s="107">
        <f t="shared" ca="1" si="353"/>
        <v>140.27000000000001</v>
      </c>
      <c r="K1730" s="108">
        <f t="shared" ca="1" si="360"/>
        <v>51074.293384313278</v>
      </c>
      <c r="L1730" s="111">
        <f t="shared" ca="1" si="361"/>
        <v>363880.78393910284</v>
      </c>
      <c r="M1730" s="102">
        <f t="shared" ca="1" si="354"/>
        <v>60</v>
      </c>
      <c r="N1730" s="111">
        <f t="shared" ca="1" si="362"/>
        <v>7018.7559643900822</v>
      </c>
      <c r="O1730" s="102">
        <f t="shared" ca="1" si="355"/>
        <v>72</v>
      </c>
      <c r="P1730" s="111">
        <f t="shared" ca="1" si="363"/>
        <v>78939.527984561602</v>
      </c>
      <c r="Q1730" s="102">
        <f t="shared" ca="1" si="356"/>
        <v>108</v>
      </c>
      <c r="R1730" s="110">
        <f t="shared" ca="1" si="357"/>
        <v>7</v>
      </c>
      <c r="S1730">
        <f t="shared" ca="1" si="364"/>
        <v>455</v>
      </c>
    </row>
    <row r="1731" spans="1:19">
      <c r="A1731" s="49">
        <v>1729</v>
      </c>
      <c r="B1731">
        <v>1</v>
      </c>
      <c r="C1731">
        <v>60</v>
      </c>
      <c r="D1731">
        <v>64</v>
      </c>
      <c r="E1731">
        <v>1000</v>
      </c>
      <c r="F1731">
        <v>1499</v>
      </c>
      <c r="G1731" s="61">
        <f t="shared" ca="1" si="358"/>
        <v>63</v>
      </c>
      <c r="H1731" s="114">
        <f t="shared" ca="1" si="359"/>
        <v>1390</v>
      </c>
      <c r="I1731" s="114" t="str">
        <f t="shared" ca="1" si="352"/>
        <v>Singapore</v>
      </c>
      <c r="J1731" s="107">
        <f t="shared" ca="1" si="353"/>
        <v>180.70000000000002</v>
      </c>
      <c r="K1731" s="108">
        <f t="shared" ca="1" si="360"/>
        <v>67143.838340887043</v>
      </c>
      <c r="L1731" s="111">
        <f t="shared" ca="1" si="361"/>
        <v>415161.44186746271</v>
      </c>
      <c r="M1731" s="102">
        <f t="shared" ca="1" si="354"/>
        <v>36</v>
      </c>
      <c r="N1731" s="111">
        <f t="shared" ca="1" si="362"/>
        <v>8012.0494806860206</v>
      </c>
      <c r="O1731" s="102">
        <f t="shared" ca="1" si="355"/>
        <v>48</v>
      </c>
      <c r="P1731" s="111">
        <f t="shared" ca="1" si="363"/>
        <v>73443.786906288529</v>
      </c>
      <c r="Q1731" s="102">
        <f t="shared" ca="1" si="356"/>
        <v>48</v>
      </c>
      <c r="R1731" s="110">
        <f t="shared" ca="1" si="357"/>
        <v>3</v>
      </c>
      <c r="S1731">
        <f t="shared" ca="1" si="364"/>
        <v>467</v>
      </c>
    </row>
    <row r="1732" spans="1:19">
      <c r="A1732" s="49">
        <v>1730</v>
      </c>
      <c r="B1732">
        <v>1</v>
      </c>
      <c r="C1732">
        <v>60</v>
      </c>
      <c r="D1732">
        <v>64</v>
      </c>
      <c r="E1732">
        <v>1000</v>
      </c>
      <c r="F1732">
        <v>1499</v>
      </c>
      <c r="G1732" s="61">
        <f t="shared" ca="1" si="358"/>
        <v>60</v>
      </c>
      <c r="H1732" s="114">
        <f t="shared" ca="1" si="359"/>
        <v>1346</v>
      </c>
      <c r="I1732" s="114" t="str">
        <f t="shared" ref="I1732:I1795" ca="1" si="365">IF(RAND()&lt;0.3,"China",IF(RAND()&lt;0.6,"Singapore","Malaysia"))</f>
        <v>China</v>
      </c>
      <c r="J1732" s="107">
        <f t="shared" ref="J1732:J1795" ca="1" si="366">H1732*0.13</f>
        <v>174.98000000000002</v>
      </c>
      <c r="K1732" s="108">
        <f t="shared" ca="1" si="360"/>
        <v>61052.353849568644</v>
      </c>
      <c r="L1732" s="111">
        <f t="shared" ca="1" si="361"/>
        <v>353299.44607362262</v>
      </c>
      <c r="M1732" s="102">
        <f t="shared" ref="M1732:M1795" ca="1" si="367">RANDBETWEEN(1,10)*12</f>
        <v>24</v>
      </c>
      <c r="N1732" s="111">
        <f t="shared" ca="1" si="362"/>
        <v>5913.3619242625264</v>
      </c>
      <c r="O1732" s="102">
        <f t="shared" ref="O1732:O1795" ca="1" si="368">RANDBETWEEN(1,10)*12</f>
        <v>12</v>
      </c>
      <c r="P1732" s="111">
        <f t="shared" ca="1" si="363"/>
        <v>95340.517769517901</v>
      </c>
      <c r="Q1732" s="102">
        <f t="shared" ref="Q1732:Q1795" ca="1" si="369">RANDBETWEEN(1,10)*12</f>
        <v>108</v>
      </c>
      <c r="R1732" s="110">
        <f t="shared" ref="R1732:R1795" ca="1" si="370">RANDBETWEEN(1,7)</f>
        <v>2</v>
      </c>
      <c r="S1732">
        <f t="shared" ca="1" si="364"/>
        <v>431</v>
      </c>
    </row>
    <row r="1733" spans="1:19">
      <c r="A1733" s="49">
        <v>1731</v>
      </c>
      <c r="B1733">
        <v>1</v>
      </c>
      <c r="C1733">
        <v>60</v>
      </c>
      <c r="D1733">
        <v>64</v>
      </c>
      <c r="E1733">
        <v>1000</v>
      </c>
      <c r="F1733">
        <v>1499</v>
      </c>
      <c r="G1733" s="61">
        <f t="shared" ca="1" si="358"/>
        <v>63</v>
      </c>
      <c r="H1733" s="114">
        <f t="shared" ca="1" si="359"/>
        <v>1482</v>
      </c>
      <c r="I1733" s="114" t="str">
        <f t="shared" ca="1" si="365"/>
        <v>Singapore</v>
      </c>
      <c r="J1733" s="107">
        <f t="shared" ca="1" si="366"/>
        <v>192.66</v>
      </c>
      <c r="K1733" s="108">
        <f t="shared" ca="1" si="360"/>
        <v>71587.890950499699</v>
      </c>
      <c r="L1733" s="111">
        <f t="shared" ca="1" si="361"/>
        <v>412627.35811298445</v>
      </c>
      <c r="M1733" s="102">
        <f t="shared" ca="1" si="367"/>
        <v>24</v>
      </c>
      <c r="N1733" s="111">
        <f t="shared" ca="1" si="362"/>
        <v>12012.642302544809</v>
      </c>
      <c r="O1733" s="102">
        <f t="shared" ca="1" si="368"/>
        <v>108</v>
      </c>
      <c r="P1733" s="111">
        <f t="shared" ca="1" si="363"/>
        <v>117729.26435681204</v>
      </c>
      <c r="Q1733" s="102">
        <f t="shared" ca="1" si="369"/>
        <v>120</v>
      </c>
      <c r="R1733" s="110">
        <f t="shared" ca="1" si="370"/>
        <v>7</v>
      </c>
      <c r="S1733">
        <f t="shared" ca="1" si="364"/>
        <v>467</v>
      </c>
    </row>
    <row r="1734" spans="1:19">
      <c r="A1734" s="49">
        <v>1732</v>
      </c>
      <c r="B1734">
        <v>1</v>
      </c>
      <c r="C1734">
        <v>60</v>
      </c>
      <c r="D1734">
        <v>64</v>
      </c>
      <c r="E1734">
        <v>1000</v>
      </c>
      <c r="F1734">
        <v>1499</v>
      </c>
      <c r="G1734" s="61">
        <f t="shared" ca="1" si="358"/>
        <v>62</v>
      </c>
      <c r="H1734" s="114">
        <f t="shared" ca="1" si="359"/>
        <v>1248</v>
      </c>
      <c r="I1734" s="114" t="str">
        <f t="shared" ca="1" si="365"/>
        <v>Singapore</v>
      </c>
      <c r="J1734" s="107">
        <f t="shared" ca="1" si="366"/>
        <v>162.24</v>
      </c>
      <c r="K1734" s="108">
        <f t="shared" ca="1" si="360"/>
        <v>59073.881504747886</v>
      </c>
      <c r="L1734" s="111">
        <f t="shared" ca="1" si="361"/>
        <v>483050.44102300127</v>
      </c>
      <c r="M1734" s="102">
        <f t="shared" ca="1" si="367"/>
        <v>84</v>
      </c>
      <c r="N1734" s="111">
        <f t="shared" ca="1" si="362"/>
        <v>5713.7706612694328</v>
      </c>
      <c r="O1734" s="102">
        <f t="shared" ca="1" si="368"/>
        <v>12</v>
      </c>
      <c r="P1734" s="111">
        <f t="shared" ca="1" si="363"/>
        <v>69444.236356570953</v>
      </c>
      <c r="Q1734" s="102">
        <f t="shared" ca="1" si="369"/>
        <v>60</v>
      </c>
      <c r="R1734" s="110">
        <f t="shared" ca="1" si="370"/>
        <v>1</v>
      </c>
      <c r="S1734">
        <f t="shared" ca="1" si="364"/>
        <v>455</v>
      </c>
    </row>
    <row r="1735" spans="1:19">
      <c r="A1735" s="49">
        <v>1733</v>
      </c>
      <c r="B1735">
        <v>1</v>
      </c>
      <c r="C1735">
        <v>60</v>
      </c>
      <c r="D1735">
        <v>64</v>
      </c>
      <c r="E1735">
        <v>1000</v>
      </c>
      <c r="F1735">
        <v>1499</v>
      </c>
      <c r="G1735" s="61">
        <f t="shared" ca="1" si="358"/>
        <v>61</v>
      </c>
      <c r="H1735" s="114">
        <f t="shared" ca="1" si="359"/>
        <v>1231</v>
      </c>
      <c r="I1735" s="114" t="str">
        <f t="shared" ca="1" si="365"/>
        <v>Singapore</v>
      </c>
      <c r="J1735" s="107">
        <f t="shared" ca="1" si="366"/>
        <v>160.03</v>
      </c>
      <c r="K1735" s="108">
        <f t="shared" ca="1" si="360"/>
        <v>57060.179446866663</v>
      </c>
      <c r="L1735" s="111">
        <f t="shared" ca="1" si="361"/>
        <v>537188.81923069316</v>
      </c>
      <c r="M1735" s="102">
        <f t="shared" ca="1" si="367"/>
        <v>108</v>
      </c>
      <c r="N1735" s="111">
        <f t="shared" ca="1" si="362"/>
        <v>5935.2818695390379</v>
      </c>
      <c r="O1735" s="102">
        <f t="shared" ca="1" si="368"/>
        <v>24</v>
      </c>
      <c r="P1735" s="111">
        <f t="shared" ca="1" si="363"/>
        <v>94845.967169085401</v>
      </c>
      <c r="Q1735" s="102">
        <f t="shared" ca="1" si="369"/>
        <v>120</v>
      </c>
      <c r="R1735" s="110">
        <f t="shared" ca="1" si="370"/>
        <v>7</v>
      </c>
      <c r="S1735">
        <f t="shared" ca="1" si="364"/>
        <v>443</v>
      </c>
    </row>
    <row r="1736" spans="1:19">
      <c r="A1736" s="49">
        <v>1734</v>
      </c>
      <c r="B1736">
        <v>1</v>
      </c>
      <c r="C1736">
        <v>60</v>
      </c>
      <c r="D1736">
        <v>64</v>
      </c>
      <c r="E1736">
        <v>1000</v>
      </c>
      <c r="F1736">
        <v>1499</v>
      </c>
      <c r="G1736" s="61">
        <f t="shared" ca="1" si="358"/>
        <v>64</v>
      </c>
      <c r="H1736" s="114">
        <f t="shared" ca="1" si="359"/>
        <v>1343</v>
      </c>
      <c r="I1736" s="114" t="str">
        <f t="shared" ca="1" si="365"/>
        <v>Singapore</v>
      </c>
      <c r="J1736" s="107">
        <f t="shared" ca="1" si="366"/>
        <v>174.59</v>
      </c>
      <c r="K1736" s="108">
        <f t="shared" ca="1" si="360"/>
        <v>66160.328337269224</v>
      </c>
      <c r="L1736" s="111">
        <f t="shared" ca="1" si="361"/>
        <v>380889.64378864918</v>
      </c>
      <c r="M1736" s="102">
        <f t="shared" ca="1" si="367"/>
        <v>24</v>
      </c>
      <c r="N1736" s="111">
        <f t="shared" ca="1" si="362"/>
        <v>11810.57372676904</v>
      </c>
      <c r="O1736" s="102">
        <f t="shared" ca="1" si="368"/>
        <v>120</v>
      </c>
      <c r="P1736" s="111">
        <f t="shared" ca="1" si="363"/>
        <v>62846.791225127105</v>
      </c>
      <c r="Q1736" s="102">
        <f t="shared" ca="1" si="369"/>
        <v>24</v>
      </c>
      <c r="R1736" s="110">
        <f t="shared" ca="1" si="370"/>
        <v>6</v>
      </c>
      <c r="S1736">
        <f t="shared" ca="1" si="364"/>
        <v>479</v>
      </c>
    </row>
    <row r="1737" spans="1:19">
      <c r="A1737" s="49">
        <v>1735</v>
      </c>
      <c r="B1737">
        <v>1</v>
      </c>
      <c r="C1737">
        <v>60</v>
      </c>
      <c r="D1737">
        <v>64</v>
      </c>
      <c r="E1737">
        <v>1000</v>
      </c>
      <c r="F1737">
        <v>1499</v>
      </c>
      <c r="G1737" s="61">
        <f t="shared" ca="1" si="358"/>
        <v>60</v>
      </c>
      <c r="H1737" s="114">
        <f t="shared" ca="1" si="359"/>
        <v>1339</v>
      </c>
      <c r="I1737" s="114" t="str">
        <f t="shared" ca="1" si="365"/>
        <v>Malaysia</v>
      </c>
      <c r="J1737" s="107">
        <f t="shared" ca="1" si="366"/>
        <v>174.07</v>
      </c>
      <c r="K1737" s="108">
        <f t="shared" ca="1" si="360"/>
        <v>60734.845322862115</v>
      </c>
      <c r="L1737" s="111">
        <f t="shared" ca="1" si="361"/>
        <v>574816.30552201555</v>
      </c>
      <c r="M1737" s="102">
        <f t="shared" ca="1" si="367"/>
        <v>108</v>
      </c>
      <c r="N1737" s="111">
        <f t="shared" ca="1" si="362"/>
        <v>11076.66391285393</v>
      </c>
      <c r="O1737" s="102">
        <f t="shared" ca="1" si="368"/>
        <v>120</v>
      </c>
      <c r="P1737" s="111">
        <f t="shared" ca="1" si="363"/>
        <v>57991.243029922589</v>
      </c>
      <c r="Q1737" s="102">
        <f t="shared" ca="1" si="369"/>
        <v>24</v>
      </c>
      <c r="R1737" s="110">
        <f t="shared" ca="1" si="370"/>
        <v>1</v>
      </c>
      <c r="S1737">
        <f t="shared" ca="1" si="364"/>
        <v>431</v>
      </c>
    </row>
    <row r="1738" spans="1:19">
      <c r="A1738" s="49">
        <v>1736</v>
      </c>
      <c r="B1738">
        <v>1</v>
      </c>
      <c r="C1738">
        <v>60</v>
      </c>
      <c r="D1738">
        <v>64</v>
      </c>
      <c r="E1738">
        <v>1000</v>
      </c>
      <c r="F1738">
        <v>1499</v>
      </c>
      <c r="G1738" s="61">
        <f t="shared" ca="1" si="358"/>
        <v>64</v>
      </c>
      <c r="H1738" s="114">
        <f t="shared" ca="1" si="359"/>
        <v>1019</v>
      </c>
      <c r="I1738" s="114" t="str">
        <f t="shared" ca="1" si="365"/>
        <v>Malaysia</v>
      </c>
      <c r="J1738" s="107">
        <f t="shared" ca="1" si="366"/>
        <v>132.47</v>
      </c>
      <c r="K1738" s="108">
        <f t="shared" ca="1" si="360"/>
        <v>50199.087547041941</v>
      </c>
      <c r="L1738" s="111">
        <f t="shared" ca="1" si="361"/>
        <v>288999.66271082161</v>
      </c>
      <c r="M1738" s="102">
        <f t="shared" ca="1" si="367"/>
        <v>24</v>
      </c>
      <c r="N1738" s="111">
        <f t="shared" ca="1" si="362"/>
        <v>7842.8992843047799</v>
      </c>
      <c r="O1738" s="102">
        <f t="shared" ca="1" si="368"/>
        <v>96</v>
      </c>
      <c r="P1738" s="111">
        <f t="shared" ca="1" si="363"/>
        <v>76863.696427418588</v>
      </c>
      <c r="Q1738" s="102">
        <f t="shared" ca="1" si="369"/>
        <v>108</v>
      </c>
      <c r="R1738" s="110">
        <f t="shared" ca="1" si="370"/>
        <v>2</v>
      </c>
      <c r="S1738">
        <f t="shared" ca="1" si="364"/>
        <v>479</v>
      </c>
    </row>
    <row r="1739" spans="1:19">
      <c r="A1739" s="49">
        <v>1737</v>
      </c>
      <c r="B1739">
        <v>1</v>
      </c>
      <c r="C1739">
        <v>60</v>
      </c>
      <c r="D1739">
        <v>64</v>
      </c>
      <c r="E1739">
        <v>1000</v>
      </c>
      <c r="F1739">
        <v>1499</v>
      </c>
      <c r="G1739" s="61">
        <f t="shared" ca="1" si="358"/>
        <v>61</v>
      </c>
      <c r="H1739" s="114">
        <f t="shared" ca="1" si="359"/>
        <v>1291</v>
      </c>
      <c r="I1739" s="114" t="str">
        <f t="shared" ca="1" si="365"/>
        <v>Singapore</v>
      </c>
      <c r="J1739" s="107">
        <f t="shared" ca="1" si="366"/>
        <v>167.83</v>
      </c>
      <c r="K1739" s="108">
        <f t="shared" ca="1" si="360"/>
        <v>59841.341726973893</v>
      </c>
      <c r="L1739" s="111">
        <f t="shared" ca="1" si="361"/>
        <v>345809.58992575586</v>
      </c>
      <c r="M1739" s="102">
        <f t="shared" ca="1" si="367"/>
        <v>24</v>
      </c>
      <c r="N1739" s="111">
        <f t="shared" ca="1" si="362"/>
        <v>7175.7169996911762</v>
      </c>
      <c r="O1739" s="102">
        <f t="shared" ca="1" si="368"/>
        <v>48</v>
      </c>
      <c r="P1739" s="111">
        <f t="shared" ca="1" si="363"/>
        <v>61281.65983882227</v>
      </c>
      <c r="Q1739" s="102">
        <f t="shared" ca="1" si="369"/>
        <v>36</v>
      </c>
      <c r="R1739" s="110">
        <f t="shared" ca="1" si="370"/>
        <v>2</v>
      </c>
      <c r="S1739">
        <f t="shared" ca="1" si="364"/>
        <v>443</v>
      </c>
    </row>
    <row r="1740" spans="1:19">
      <c r="A1740" s="49">
        <v>1738</v>
      </c>
      <c r="B1740">
        <v>1</v>
      </c>
      <c r="C1740">
        <v>60</v>
      </c>
      <c r="D1740">
        <v>64</v>
      </c>
      <c r="E1740">
        <v>1000</v>
      </c>
      <c r="F1740">
        <v>1499</v>
      </c>
      <c r="G1740" s="61">
        <f t="shared" ca="1" si="358"/>
        <v>60</v>
      </c>
      <c r="H1740" s="114">
        <f t="shared" ca="1" si="359"/>
        <v>1127</v>
      </c>
      <c r="I1740" s="114" t="str">
        <f t="shared" ca="1" si="365"/>
        <v>Singapore</v>
      </c>
      <c r="J1740" s="107">
        <f t="shared" ca="1" si="366"/>
        <v>146.51</v>
      </c>
      <c r="K1740" s="108">
        <f t="shared" ca="1" si="360"/>
        <v>51118.872799750257</v>
      </c>
      <c r="L1740" s="111">
        <f t="shared" ca="1" si="361"/>
        <v>295816.10380755761</v>
      </c>
      <c r="M1740" s="102">
        <f t="shared" ca="1" si="367"/>
        <v>24</v>
      </c>
      <c r="N1740" s="111">
        <f t="shared" ca="1" si="362"/>
        <v>7587.5007756018349</v>
      </c>
      <c r="O1740" s="102">
        <f t="shared" ca="1" si="368"/>
        <v>84</v>
      </c>
      <c r="P1740" s="111">
        <f t="shared" ca="1" si="363"/>
        <v>45386.297532864373</v>
      </c>
      <c r="Q1740" s="102">
        <f t="shared" ca="1" si="369"/>
        <v>12</v>
      </c>
      <c r="R1740" s="110">
        <f t="shared" ca="1" si="370"/>
        <v>4</v>
      </c>
      <c r="S1740">
        <f t="shared" ca="1" si="364"/>
        <v>431</v>
      </c>
    </row>
    <row r="1741" spans="1:19">
      <c r="A1741" s="49">
        <v>1739</v>
      </c>
      <c r="B1741">
        <v>1</v>
      </c>
      <c r="C1741">
        <v>60</v>
      </c>
      <c r="D1741">
        <v>64</v>
      </c>
      <c r="E1741">
        <v>1000</v>
      </c>
      <c r="F1741">
        <v>1499</v>
      </c>
      <c r="G1741" s="61">
        <f t="shared" ca="1" si="358"/>
        <v>60</v>
      </c>
      <c r="H1741" s="114">
        <f t="shared" ca="1" si="359"/>
        <v>1333</v>
      </c>
      <c r="I1741" s="114" t="str">
        <f t="shared" ca="1" si="365"/>
        <v>China</v>
      </c>
      <c r="J1741" s="107">
        <f t="shared" ca="1" si="366"/>
        <v>173.29</v>
      </c>
      <c r="K1741" s="108">
        <f t="shared" ca="1" si="360"/>
        <v>60462.69515711366</v>
      </c>
      <c r="L1741" s="111">
        <f t="shared" ca="1" si="361"/>
        <v>534273.99823313323</v>
      </c>
      <c r="M1741" s="102">
        <f t="shared" ca="1" si="367"/>
        <v>96</v>
      </c>
      <c r="N1741" s="111">
        <f t="shared" ca="1" si="362"/>
        <v>8370.3969819423528</v>
      </c>
      <c r="O1741" s="102">
        <f t="shared" ca="1" si="368"/>
        <v>72</v>
      </c>
      <c r="P1741" s="111">
        <f t="shared" ca="1" si="363"/>
        <v>101081.10714101144</v>
      </c>
      <c r="Q1741" s="102">
        <f t="shared" ca="1" si="369"/>
        <v>120</v>
      </c>
      <c r="R1741" s="110">
        <f t="shared" ca="1" si="370"/>
        <v>1</v>
      </c>
      <c r="S1741">
        <f t="shared" ca="1" si="364"/>
        <v>431</v>
      </c>
    </row>
    <row r="1742" spans="1:19">
      <c r="A1742" s="49">
        <v>1740</v>
      </c>
      <c r="B1742">
        <v>1</v>
      </c>
      <c r="C1742">
        <v>60</v>
      </c>
      <c r="D1742">
        <v>64</v>
      </c>
      <c r="E1742">
        <v>1000</v>
      </c>
      <c r="F1742">
        <v>1499</v>
      </c>
      <c r="G1742" s="61">
        <f t="shared" ca="1" si="358"/>
        <v>62</v>
      </c>
      <c r="H1742" s="114">
        <f t="shared" ca="1" si="359"/>
        <v>1073</v>
      </c>
      <c r="I1742" s="114" t="str">
        <f t="shared" ca="1" si="365"/>
        <v>Singapore</v>
      </c>
      <c r="J1742" s="107">
        <f t="shared" ca="1" si="366"/>
        <v>139.49</v>
      </c>
      <c r="K1742" s="108">
        <f t="shared" ca="1" si="360"/>
        <v>50790.28433861737</v>
      </c>
      <c r="L1742" s="111">
        <f t="shared" ca="1" si="361"/>
        <v>387762.59652922244</v>
      </c>
      <c r="M1742" s="102">
        <f t="shared" ca="1" si="367"/>
        <v>72</v>
      </c>
      <c r="N1742" s="111">
        <f t="shared" ca="1" si="362"/>
        <v>7475.6700464088517</v>
      </c>
      <c r="O1742" s="102">
        <f t="shared" ca="1" si="368"/>
        <v>84</v>
      </c>
      <c r="P1742" s="111">
        <f t="shared" ca="1" si="363"/>
        <v>63980.8284273217</v>
      </c>
      <c r="Q1742" s="102">
        <f t="shared" ca="1" si="369"/>
        <v>72</v>
      </c>
      <c r="R1742" s="110">
        <f t="shared" ca="1" si="370"/>
        <v>3</v>
      </c>
      <c r="S1742">
        <f t="shared" ca="1" si="364"/>
        <v>455</v>
      </c>
    </row>
    <row r="1743" spans="1:19">
      <c r="A1743" s="49">
        <v>1741</v>
      </c>
      <c r="B1743">
        <v>1</v>
      </c>
      <c r="C1743">
        <v>60</v>
      </c>
      <c r="D1743">
        <v>64</v>
      </c>
      <c r="E1743">
        <v>1000</v>
      </c>
      <c r="F1743">
        <v>1499</v>
      </c>
      <c r="G1743" s="61">
        <f t="shared" ca="1" si="358"/>
        <v>60</v>
      </c>
      <c r="H1743" s="114">
        <f t="shared" ca="1" si="359"/>
        <v>1181</v>
      </c>
      <c r="I1743" s="114" t="str">
        <f t="shared" ca="1" si="365"/>
        <v>China</v>
      </c>
      <c r="J1743" s="107">
        <f t="shared" ca="1" si="366"/>
        <v>153.53</v>
      </c>
      <c r="K1743" s="108">
        <f t="shared" ca="1" si="360"/>
        <v>53568.224291486302</v>
      </c>
      <c r="L1743" s="111">
        <f t="shared" ca="1" si="361"/>
        <v>441725.24972817558</v>
      </c>
      <c r="M1743" s="102">
        <f t="shared" ca="1" si="367"/>
        <v>84</v>
      </c>
      <c r="N1743" s="111">
        <f t="shared" ca="1" si="362"/>
        <v>7951.0544951071597</v>
      </c>
      <c r="O1743" s="102">
        <f t="shared" ca="1" si="368"/>
        <v>84</v>
      </c>
      <c r="P1743" s="111">
        <f t="shared" ca="1" si="363"/>
        <v>59038.024289774919</v>
      </c>
      <c r="Q1743" s="102">
        <f t="shared" ca="1" si="369"/>
        <v>48</v>
      </c>
      <c r="R1743" s="110">
        <f t="shared" ca="1" si="370"/>
        <v>5</v>
      </c>
      <c r="S1743">
        <f t="shared" ca="1" si="364"/>
        <v>431</v>
      </c>
    </row>
    <row r="1744" spans="1:19">
      <c r="A1744" s="49">
        <v>1742</v>
      </c>
      <c r="B1744">
        <v>1</v>
      </c>
      <c r="C1744">
        <v>60</v>
      </c>
      <c r="D1744">
        <v>64</v>
      </c>
      <c r="E1744">
        <v>1000</v>
      </c>
      <c r="F1744">
        <v>1499</v>
      </c>
      <c r="G1744" s="61">
        <f t="shared" ca="1" si="358"/>
        <v>61</v>
      </c>
      <c r="H1744" s="114">
        <f t="shared" ca="1" si="359"/>
        <v>1391</v>
      </c>
      <c r="I1744" s="114" t="str">
        <f t="shared" ca="1" si="365"/>
        <v>China</v>
      </c>
      <c r="J1744" s="107">
        <f t="shared" ca="1" si="366"/>
        <v>180.83</v>
      </c>
      <c r="K1744" s="108">
        <f t="shared" ca="1" si="360"/>
        <v>64476.612193819274</v>
      </c>
      <c r="L1744" s="111">
        <f t="shared" ca="1" si="361"/>
        <v>429530.18102119048</v>
      </c>
      <c r="M1744" s="102">
        <f t="shared" ca="1" si="367"/>
        <v>48</v>
      </c>
      <c r="N1744" s="111">
        <f t="shared" ca="1" si="362"/>
        <v>7203.1086967792507</v>
      </c>
      <c r="O1744" s="102">
        <f t="shared" ca="1" si="368"/>
        <v>36</v>
      </c>
      <c r="P1744" s="111">
        <f t="shared" ca="1" si="363"/>
        <v>57205.147938677765</v>
      </c>
      <c r="Q1744" s="102">
        <f t="shared" ca="1" si="369"/>
        <v>12</v>
      </c>
      <c r="R1744" s="110">
        <f t="shared" ca="1" si="370"/>
        <v>5</v>
      </c>
      <c r="S1744">
        <f t="shared" ca="1" si="364"/>
        <v>443</v>
      </c>
    </row>
    <row r="1745" spans="1:19">
      <c r="A1745" s="49">
        <v>1743</v>
      </c>
      <c r="B1745">
        <v>1</v>
      </c>
      <c r="C1745">
        <v>60</v>
      </c>
      <c r="D1745">
        <v>64</v>
      </c>
      <c r="E1745">
        <v>1000</v>
      </c>
      <c r="F1745">
        <v>1499</v>
      </c>
      <c r="G1745" s="61">
        <f t="shared" ca="1" si="358"/>
        <v>62</v>
      </c>
      <c r="H1745" s="114">
        <f t="shared" ca="1" si="359"/>
        <v>1001</v>
      </c>
      <c r="I1745" s="114" t="str">
        <f t="shared" ca="1" si="365"/>
        <v>China</v>
      </c>
      <c r="J1745" s="107">
        <f t="shared" ca="1" si="366"/>
        <v>130.13</v>
      </c>
      <c r="K1745" s="108">
        <f t="shared" ca="1" si="360"/>
        <v>47382.175790266534</v>
      </c>
      <c r="L1745" s="111">
        <f t="shared" ca="1" si="361"/>
        <v>337576.1489555533</v>
      </c>
      <c r="M1745" s="102">
        <f t="shared" ca="1" si="367"/>
        <v>60</v>
      </c>
      <c r="N1745" s="111">
        <f t="shared" ca="1" si="362"/>
        <v>4922.0948132781368</v>
      </c>
      <c r="O1745" s="102">
        <f t="shared" ca="1" si="368"/>
        <v>24</v>
      </c>
      <c r="P1745" s="111">
        <f t="shared" ca="1" si="363"/>
        <v>73233.05608206318</v>
      </c>
      <c r="Q1745" s="102">
        <f t="shared" ca="1" si="369"/>
        <v>108</v>
      </c>
      <c r="R1745" s="110">
        <f t="shared" ca="1" si="370"/>
        <v>3</v>
      </c>
      <c r="S1745">
        <f t="shared" ca="1" si="364"/>
        <v>455</v>
      </c>
    </row>
    <row r="1746" spans="1:19">
      <c r="A1746" s="49">
        <v>1744</v>
      </c>
      <c r="B1746">
        <v>1</v>
      </c>
      <c r="C1746">
        <v>60</v>
      </c>
      <c r="D1746">
        <v>64</v>
      </c>
      <c r="E1746">
        <v>1000</v>
      </c>
      <c r="F1746">
        <v>1499</v>
      </c>
      <c r="G1746" s="61">
        <f t="shared" ca="1" si="358"/>
        <v>62</v>
      </c>
      <c r="H1746" s="114">
        <f t="shared" ca="1" si="359"/>
        <v>1275</v>
      </c>
      <c r="I1746" s="114" t="str">
        <f t="shared" ca="1" si="365"/>
        <v>Singapore</v>
      </c>
      <c r="J1746" s="107">
        <f t="shared" ca="1" si="366"/>
        <v>165.75</v>
      </c>
      <c r="K1746" s="108">
        <f t="shared" ca="1" si="360"/>
        <v>60351.922210379453</v>
      </c>
      <c r="L1746" s="111">
        <f t="shared" ca="1" si="361"/>
        <v>324299.21621788316</v>
      </c>
      <c r="M1746" s="102">
        <f t="shared" ca="1" si="367"/>
        <v>12</v>
      </c>
      <c r="N1746" s="111">
        <f t="shared" ca="1" si="362"/>
        <v>7739.6329855444019</v>
      </c>
      <c r="O1746" s="102">
        <f t="shared" ca="1" si="368"/>
        <v>60</v>
      </c>
      <c r="P1746" s="111">
        <f t="shared" ca="1" si="363"/>
        <v>53509.370675950719</v>
      </c>
      <c r="Q1746" s="102">
        <f t="shared" ca="1" si="369"/>
        <v>12</v>
      </c>
      <c r="R1746" s="110">
        <f t="shared" ca="1" si="370"/>
        <v>1</v>
      </c>
      <c r="S1746">
        <f t="shared" ca="1" si="364"/>
        <v>455</v>
      </c>
    </row>
    <row r="1747" spans="1:19">
      <c r="A1747" s="49">
        <v>1745</v>
      </c>
      <c r="B1747">
        <v>1</v>
      </c>
      <c r="C1747">
        <v>60</v>
      </c>
      <c r="D1747">
        <v>64</v>
      </c>
      <c r="E1747">
        <v>1000</v>
      </c>
      <c r="F1747">
        <v>1499</v>
      </c>
      <c r="G1747" s="61">
        <f t="shared" ca="1" si="358"/>
        <v>62</v>
      </c>
      <c r="H1747" s="114">
        <f t="shared" ca="1" si="359"/>
        <v>1339</v>
      </c>
      <c r="I1747" s="114" t="str">
        <f t="shared" ca="1" si="365"/>
        <v>Singapore</v>
      </c>
      <c r="J1747" s="107">
        <f t="shared" ca="1" si="366"/>
        <v>174.07</v>
      </c>
      <c r="K1747" s="108">
        <f t="shared" ca="1" si="360"/>
        <v>63381.352031135757</v>
      </c>
      <c r="L1747" s="111">
        <f t="shared" ca="1" si="361"/>
        <v>593703.64238114969</v>
      </c>
      <c r="M1747" s="102">
        <f t="shared" ca="1" si="367"/>
        <v>108</v>
      </c>
      <c r="N1747" s="111">
        <f t="shared" ca="1" si="362"/>
        <v>6584.1008541253004</v>
      </c>
      <c r="O1747" s="102">
        <f t="shared" ca="1" si="368"/>
        <v>24</v>
      </c>
      <c r="P1747" s="111">
        <f t="shared" ca="1" si="363"/>
        <v>60354.257829481925</v>
      </c>
      <c r="Q1747" s="102">
        <f t="shared" ca="1" si="369"/>
        <v>24</v>
      </c>
      <c r="R1747" s="110">
        <f t="shared" ca="1" si="370"/>
        <v>4</v>
      </c>
      <c r="S1747">
        <f t="shared" ca="1" si="364"/>
        <v>455</v>
      </c>
    </row>
    <row r="1748" spans="1:19">
      <c r="A1748" s="49">
        <v>1746</v>
      </c>
      <c r="B1748">
        <v>0</v>
      </c>
      <c r="C1748">
        <v>60</v>
      </c>
      <c r="D1748">
        <v>64</v>
      </c>
      <c r="E1748">
        <v>1000</v>
      </c>
      <c r="F1748">
        <v>1499</v>
      </c>
      <c r="G1748" s="61">
        <f t="shared" ca="1" si="358"/>
        <v>61</v>
      </c>
      <c r="H1748" s="114">
        <f t="shared" ca="1" si="359"/>
        <v>1441</v>
      </c>
      <c r="I1748" s="114" t="str">
        <f t="shared" ca="1" si="365"/>
        <v>China</v>
      </c>
      <c r="J1748" s="107">
        <f t="shared" ca="1" si="366"/>
        <v>187.33</v>
      </c>
      <c r="K1748" s="108">
        <f t="shared" ca="1" si="360"/>
        <v>66794.247427241979</v>
      </c>
      <c r="L1748" s="111">
        <f t="shared" ca="1" si="361"/>
        <v>385988.86063750135</v>
      </c>
      <c r="M1748" s="102">
        <f t="shared" ca="1" si="367"/>
        <v>24</v>
      </c>
      <c r="N1748" s="111">
        <f t="shared" ca="1" si="362"/>
        <v>8592.0902467551241</v>
      </c>
      <c r="O1748" s="102">
        <f t="shared" ca="1" si="368"/>
        <v>60</v>
      </c>
      <c r="P1748" s="111">
        <f t="shared" ca="1" si="363"/>
        <v>68401.91466130357</v>
      </c>
      <c r="Q1748" s="102">
        <f t="shared" ca="1" si="369"/>
        <v>36</v>
      </c>
      <c r="R1748" s="110">
        <f t="shared" ca="1" si="370"/>
        <v>4</v>
      </c>
      <c r="S1748">
        <f t="shared" ca="1" si="364"/>
        <v>443</v>
      </c>
    </row>
    <row r="1749" spans="1:19">
      <c r="A1749" s="49">
        <v>1747</v>
      </c>
      <c r="B1749">
        <v>0</v>
      </c>
      <c r="C1749">
        <v>60</v>
      </c>
      <c r="D1749">
        <v>64</v>
      </c>
      <c r="E1749">
        <v>1000</v>
      </c>
      <c r="F1749">
        <v>1499</v>
      </c>
      <c r="G1749" s="61">
        <f t="shared" ca="1" si="358"/>
        <v>60</v>
      </c>
      <c r="H1749" s="114">
        <f t="shared" ca="1" si="359"/>
        <v>1307</v>
      </c>
      <c r="I1749" s="114" t="str">
        <f t="shared" ca="1" si="365"/>
        <v>China</v>
      </c>
      <c r="J1749" s="107">
        <f t="shared" ca="1" si="366"/>
        <v>169.91</v>
      </c>
      <c r="K1749" s="108">
        <f t="shared" ca="1" si="360"/>
        <v>59283.377772203719</v>
      </c>
      <c r="L1749" s="111">
        <f t="shared" ca="1" si="361"/>
        <v>368690.69442082511</v>
      </c>
      <c r="M1749" s="102">
        <f t="shared" ca="1" si="367"/>
        <v>36</v>
      </c>
      <c r="N1749" s="111">
        <f t="shared" ca="1" si="362"/>
        <v>10811.949017251745</v>
      </c>
      <c r="O1749" s="102">
        <f t="shared" ca="1" si="368"/>
        <v>120</v>
      </c>
      <c r="P1749" s="111">
        <f t="shared" ca="1" si="363"/>
        <v>70130.264659869266</v>
      </c>
      <c r="Q1749" s="102">
        <f t="shared" ca="1" si="369"/>
        <v>60</v>
      </c>
      <c r="R1749" s="110">
        <f t="shared" ca="1" si="370"/>
        <v>3</v>
      </c>
      <c r="S1749">
        <f t="shared" ca="1" si="364"/>
        <v>431</v>
      </c>
    </row>
    <row r="1750" spans="1:19">
      <c r="A1750" s="49">
        <v>1748</v>
      </c>
      <c r="B1750">
        <v>0</v>
      </c>
      <c r="C1750">
        <v>60</v>
      </c>
      <c r="D1750">
        <v>64</v>
      </c>
      <c r="E1750">
        <v>1000</v>
      </c>
      <c r="F1750">
        <v>1499</v>
      </c>
      <c r="G1750" s="61">
        <f t="shared" ca="1" si="358"/>
        <v>61</v>
      </c>
      <c r="H1750" s="114">
        <f t="shared" ca="1" si="359"/>
        <v>1269</v>
      </c>
      <c r="I1750" s="114" t="str">
        <f t="shared" ca="1" si="365"/>
        <v>Singapore</v>
      </c>
      <c r="J1750" s="107">
        <f t="shared" ca="1" si="366"/>
        <v>164.97</v>
      </c>
      <c r="K1750" s="108">
        <f t="shared" ca="1" si="360"/>
        <v>58821.582224267906</v>
      </c>
      <c r="L1750" s="111">
        <f t="shared" ca="1" si="361"/>
        <v>450693.510762983</v>
      </c>
      <c r="M1750" s="102">
        <f t="shared" ca="1" si="367"/>
        <v>72</v>
      </c>
      <c r="N1750" s="111">
        <f t="shared" ca="1" si="362"/>
        <v>5693.2226181960987</v>
      </c>
      <c r="O1750" s="102">
        <f t="shared" ca="1" si="368"/>
        <v>12</v>
      </c>
      <c r="P1750" s="111">
        <f t="shared" ca="1" si="363"/>
        <v>52187.874000130905</v>
      </c>
      <c r="Q1750" s="102">
        <f t="shared" ca="1" si="369"/>
        <v>12</v>
      </c>
      <c r="R1750" s="110">
        <f t="shared" ca="1" si="370"/>
        <v>2</v>
      </c>
      <c r="S1750">
        <f t="shared" ca="1" si="364"/>
        <v>443</v>
      </c>
    </row>
    <row r="1751" spans="1:19">
      <c r="A1751" s="49">
        <v>1749</v>
      </c>
      <c r="B1751">
        <v>0</v>
      </c>
      <c r="C1751">
        <v>60</v>
      </c>
      <c r="D1751">
        <v>64</v>
      </c>
      <c r="E1751">
        <v>1000</v>
      </c>
      <c r="F1751">
        <v>1499</v>
      </c>
      <c r="G1751" s="61">
        <f t="shared" ca="1" si="358"/>
        <v>62</v>
      </c>
      <c r="H1751" s="114">
        <f t="shared" ca="1" si="359"/>
        <v>1430</v>
      </c>
      <c r="I1751" s="114" t="str">
        <f t="shared" ca="1" si="365"/>
        <v>Singapore</v>
      </c>
      <c r="J1751" s="107">
        <f t="shared" ca="1" si="366"/>
        <v>185.9</v>
      </c>
      <c r="K1751" s="108">
        <f t="shared" ca="1" si="360"/>
        <v>67688.822557523614</v>
      </c>
      <c r="L1751" s="111">
        <f t="shared" ca="1" si="361"/>
        <v>390642.44549826486</v>
      </c>
      <c r="M1751" s="102">
        <f t="shared" ca="1" si="367"/>
        <v>24</v>
      </c>
      <c r="N1751" s="111">
        <f t="shared" ca="1" si="362"/>
        <v>9962.9153460994003</v>
      </c>
      <c r="O1751" s="102">
        <f t="shared" ca="1" si="368"/>
        <v>84</v>
      </c>
      <c r="P1751" s="111">
        <f t="shared" ca="1" si="363"/>
        <v>79571.52082523756</v>
      </c>
      <c r="Q1751" s="102">
        <f t="shared" ca="1" si="369"/>
        <v>60</v>
      </c>
      <c r="R1751" s="110">
        <f t="shared" ca="1" si="370"/>
        <v>4</v>
      </c>
      <c r="S1751">
        <f t="shared" ca="1" si="364"/>
        <v>455</v>
      </c>
    </row>
    <row r="1752" spans="1:19">
      <c r="A1752" s="49">
        <v>1750</v>
      </c>
      <c r="B1752">
        <v>0</v>
      </c>
      <c r="C1752">
        <v>60</v>
      </c>
      <c r="D1752">
        <v>64</v>
      </c>
      <c r="E1752">
        <v>1000</v>
      </c>
      <c r="F1752">
        <v>1499</v>
      </c>
      <c r="G1752" s="61">
        <f t="shared" ca="1" si="358"/>
        <v>60</v>
      </c>
      <c r="H1752" s="114">
        <f t="shared" ca="1" si="359"/>
        <v>1434</v>
      </c>
      <c r="I1752" s="114" t="str">
        <f t="shared" ca="1" si="365"/>
        <v>China</v>
      </c>
      <c r="J1752" s="107">
        <f t="shared" ca="1" si="366"/>
        <v>186.42000000000002</v>
      </c>
      <c r="K1752" s="108">
        <f t="shared" ca="1" si="360"/>
        <v>65043.889613879226</v>
      </c>
      <c r="L1752" s="111">
        <f t="shared" ca="1" si="361"/>
        <v>376397.77538601396</v>
      </c>
      <c r="M1752" s="102">
        <f t="shared" ca="1" si="367"/>
        <v>24</v>
      </c>
      <c r="N1752" s="111">
        <f t="shared" ca="1" si="362"/>
        <v>6299.9710248086649</v>
      </c>
      <c r="O1752" s="102">
        <f t="shared" ca="1" si="368"/>
        <v>12</v>
      </c>
      <c r="P1752" s="111">
        <f t="shared" ca="1" si="363"/>
        <v>57749.734394079438</v>
      </c>
      <c r="Q1752" s="102">
        <f t="shared" ca="1" si="369"/>
        <v>12</v>
      </c>
      <c r="R1752" s="110">
        <f t="shared" ca="1" si="370"/>
        <v>5</v>
      </c>
      <c r="S1752">
        <f t="shared" ca="1" si="364"/>
        <v>431</v>
      </c>
    </row>
    <row r="1753" spans="1:19">
      <c r="A1753" s="49">
        <v>1751</v>
      </c>
      <c r="B1753">
        <v>0</v>
      </c>
      <c r="C1753">
        <v>60</v>
      </c>
      <c r="D1753">
        <v>64</v>
      </c>
      <c r="E1753">
        <v>1000</v>
      </c>
      <c r="F1753">
        <v>1499</v>
      </c>
      <c r="G1753" s="61">
        <f t="shared" ca="1" si="358"/>
        <v>60</v>
      </c>
      <c r="H1753" s="114">
        <f t="shared" ca="1" si="359"/>
        <v>1031</v>
      </c>
      <c r="I1753" s="114" t="str">
        <f t="shared" ca="1" si="365"/>
        <v>China</v>
      </c>
      <c r="J1753" s="107">
        <f t="shared" ca="1" si="366"/>
        <v>134.03</v>
      </c>
      <c r="K1753" s="108">
        <f t="shared" ca="1" si="360"/>
        <v>46764.470147775079</v>
      </c>
      <c r="L1753" s="111">
        <f t="shared" ca="1" si="361"/>
        <v>442595.67661926663</v>
      </c>
      <c r="M1753" s="102">
        <f t="shared" ca="1" si="367"/>
        <v>108</v>
      </c>
      <c r="N1753" s="111">
        <f t="shared" ca="1" si="362"/>
        <v>5622.4958549233706</v>
      </c>
      <c r="O1753" s="102">
        <f t="shared" ca="1" si="368"/>
        <v>48</v>
      </c>
      <c r="P1753" s="111">
        <f t="shared" ca="1" si="363"/>
        <v>51539.545336797564</v>
      </c>
      <c r="Q1753" s="102">
        <f t="shared" ca="1" si="369"/>
        <v>48</v>
      </c>
      <c r="R1753" s="110">
        <f t="shared" ca="1" si="370"/>
        <v>7</v>
      </c>
      <c r="S1753">
        <f t="shared" ca="1" si="364"/>
        <v>431</v>
      </c>
    </row>
    <row r="1754" spans="1:19">
      <c r="A1754" s="49">
        <v>1752</v>
      </c>
      <c r="B1754">
        <v>0</v>
      </c>
      <c r="C1754">
        <v>60</v>
      </c>
      <c r="D1754">
        <v>64</v>
      </c>
      <c r="E1754">
        <v>1000</v>
      </c>
      <c r="F1754">
        <v>1499</v>
      </c>
      <c r="G1754" s="61">
        <f t="shared" ca="1" si="358"/>
        <v>62</v>
      </c>
      <c r="H1754" s="114">
        <f t="shared" ca="1" si="359"/>
        <v>1210</v>
      </c>
      <c r="I1754" s="114" t="str">
        <f t="shared" ca="1" si="365"/>
        <v>China</v>
      </c>
      <c r="J1754" s="107">
        <f t="shared" ca="1" si="366"/>
        <v>157.30000000000001</v>
      </c>
      <c r="K1754" s="108">
        <f t="shared" ca="1" si="360"/>
        <v>57275.157548673837</v>
      </c>
      <c r="L1754" s="111">
        <f t="shared" ca="1" si="361"/>
        <v>468342.17438928818</v>
      </c>
      <c r="M1754" s="102">
        <f t="shared" ca="1" si="367"/>
        <v>84</v>
      </c>
      <c r="N1754" s="111">
        <f t="shared" ca="1" si="362"/>
        <v>9657.1062965358033</v>
      </c>
      <c r="O1754" s="102">
        <f t="shared" ca="1" si="368"/>
        <v>108</v>
      </c>
      <c r="P1754" s="111">
        <f t="shared" ca="1" si="363"/>
        <v>88523.474384911533</v>
      </c>
      <c r="Q1754" s="102">
        <f t="shared" ca="1" si="369"/>
        <v>108</v>
      </c>
      <c r="R1754" s="110">
        <f t="shared" ca="1" si="370"/>
        <v>7</v>
      </c>
      <c r="S1754">
        <f t="shared" ca="1" si="364"/>
        <v>455</v>
      </c>
    </row>
    <row r="1755" spans="1:19">
      <c r="A1755" s="49">
        <v>1753</v>
      </c>
      <c r="B1755">
        <v>0</v>
      </c>
      <c r="C1755">
        <v>60</v>
      </c>
      <c r="D1755">
        <v>64</v>
      </c>
      <c r="E1755">
        <v>1000</v>
      </c>
      <c r="F1755">
        <v>1499</v>
      </c>
      <c r="G1755" s="61">
        <f t="shared" ca="1" si="358"/>
        <v>60</v>
      </c>
      <c r="H1755" s="114">
        <f t="shared" ca="1" si="359"/>
        <v>1280</v>
      </c>
      <c r="I1755" s="114" t="str">
        <f t="shared" ca="1" si="365"/>
        <v>Singapore</v>
      </c>
      <c r="J1755" s="107">
        <f t="shared" ca="1" si="366"/>
        <v>166.4</v>
      </c>
      <c r="K1755" s="108">
        <f t="shared" ca="1" si="360"/>
        <v>58058.702026335697</v>
      </c>
      <c r="L1755" s="111">
        <f t="shared" ca="1" si="361"/>
        <v>312411.39438071789</v>
      </c>
      <c r="M1755" s="102">
        <f t="shared" ca="1" si="367"/>
        <v>12</v>
      </c>
      <c r="N1755" s="111">
        <f t="shared" ca="1" si="362"/>
        <v>8617.5696475335844</v>
      </c>
      <c r="O1755" s="102">
        <f t="shared" ca="1" si="368"/>
        <v>84</v>
      </c>
      <c r="P1755" s="111">
        <f t="shared" ca="1" si="363"/>
        <v>90665.574104742103</v>
      </c>
      <c r="Q1755" s="102">
        <f t="shared" ca="1" si="369"/>
        <v>108</v>
      </c>
      <c r="R1755" s="110">
        <f t="shared" ca="1" si="370"/>
        <v>2</v>
      </c>
      <c r="S1755">
        <f t="shared" ca="1" si="364"/>
        <v>431</v>
      </c>
    </row>
    <row r="1756" spans="1:19">
      <c r="A1756" s="49">
        <v>1754</v>
      </c>
      <c r="B1756">
        <v>0</v>
      </c>
      <c r="C1756">
        <v>60</v>
      </c>
      <c r="D1756">
        <v>64</v>
      </c>
      <c r="E1756">
        <v>1000</v>
      </c>
      <c r="F1756">
        <v>1499</v>
      </c>
      <c r="G1756" s="61">
        <f t="shared" ca="1" si="358"/>
        <v>61</v>
      </c>
      <c r="H1756" s="114">
        <f t="shared" ca="1" si="359"/>
        <v>1048</v>
      </c>
      <c r="I1756" s="114" t="str">
        <f t="shared" ca="1" si="365"/>
        <v>China</v>
      </c>
      <c r="J1756" s="107">
        <f t="shared" ca="1" si="366"/>
        <v>136.24</v>
      </c>
      <c r="K1756" s="108">
        <f t="shared" ca="1" si="360"/>
        <v>48577.634492539619</v>
      </c>
      <c r="L1756" s="111">
        <f t="shared" ca="1" si="361"/>
        <v>301496.04258425813</v>
      </c>
      <c r="M1756" s="102">
        <f t="shared" ca="1" si="367"/>
        <v>36</v>
      </c>
      <c r="N1756" s="111">
        <f t="shared" ca="1" si="362"/>
        <v>7689.4749479223537</v>
      </c>
      <c r="O1756" s="102">
        <f t="shared" ca="1" si="368"/>
        <v>96</v>
      </c>
      <c r="P1756" s="111">
        <f t="shared" ca="1" si="363"/>
        <v>53396.375918177044</v>
      </c>
      <c r="Q1756" s="102">
        <f t="shared" ca="1" si="369"/>
        <v>48</v>
      </c>
      <c r="R1756" s="110">
        <f t="shared" ca="1" si="370"/>
        <v>2</v>
      </c>
      <c r="S1756">
        <f t="shared" ca="1" si="364"/>
        <v>443</v>
      </c>
    </row>
    <row r="1757" spans="1:19">
      <c r="A1757" s="49">
        <v>1755</v>
      </c>
      <c r="B1757">
        <v>0</v>
      </c>
      <c r="C1757">
        <v>60</v>
      </c>
      <c r="D1757">
        <v>64</v>
      </c>
      <c r="E1757">
        <v>1000</v>
      </c>
      <c r="F1757">
        <v>1499</v>
      </c>
      <c r="G1757" s="61">
        <f t="shared" ca="1" si="358"/>
        <v>62</v>
      </c>
      <c r="H1757" s="114">
        <f t="shared" ca="1" si="359"/>
        <v>1207</v>
      </c>
      <c r="I1757" s="114" t="str">
        <f t="shared" ca="1" si="365"/>
        <v>Malaysia</v>
      </c>
      <c r="J1757" s="107">
        <f t="shared" ca="1" si="366"/>
        <v>156.91</v>
      </c>
      <c r="K1757" s="108">
        <f t="shared" ca="1" si="360"/>
        <v>57133.153025825879</v>
      </c>
      <c r="L1757" s="111">
        <f t="shared" ca="1" si="361"/>
        <v>353911.85644858179</v>
      </c>
      <c r="M1757" s="102">
        <f t="shared" ca="1" si="367"/>
        <v>36</v>
      </c>
      <c r="N1757" s="111">
        <f t="shared" ca="1" si="362"/>
        <v>8409.2579180013818</v>
      </c>
      <c r="O1757" s="102">
        <f t="shared" ca="1" si="368"/>
        <v>84</v>
      </c>
      <c r="P1757" s="111">
        <f t="shared" ca="1" si="363"/>
        <v>54404.472890354504</v>
      </c>
      <c r="Q1757" s="102">
        <f t="shared" ca="1" si="369"/>
        <v>24</v>
      </c>
      <c r="R1757" s="110">
        <f t="shared" ca="1" si="370"/>
        <v>7</v>
      </c>
      <c r="S1757">
        <f t="shared" ca="1" si="364"/>
        <v>455</v>
      </c>
    </row>
    <row r="1758" spans="1:19">
      <c r="A1758" s="49">
        <v>1756</v>
      </c>
      <c r="B1758">
        <v>0</v>
      </c>
      <c r="C1758">
        <v>60</v>
      </c>
      <c r="D1758">
        <v>64</v>
      </c>
      <c r="E1758">
        <v>1000</v>
      </c>
      <c r="F1758">
        <v>1499</v>
      </c>
      <c r="G1758" s="61">
        <f t="shared" ca="1" si="358"/>
        <v>60</v>
      </c>
      <c r="H1758" s="114">
        <f t="shared" ca="1" si="359"/>
        <v>1251</v>
      </c>
      <c r="I1758" s="114" t="str">
        <f t="shared" ca="1" si="365"/>
        <v>China</v>
      </c>
      <c r="J1758" s="107">
        <f t="shared" ca="1" si="366"/>
        <v>162.63</v>
      </c>
      <c r="K1758" s="108">
        <f t="shared" ca="1" si="360"/>
        <v>56743.309558551526</v>
      </c>
      <c r="L1758" s="111">
        <f t="shared" ca="1" si="361"/>
        <v>574927.66388599551</v>
      </c>
      <c r="M1758" s="102">
        <f t="shared" ca="1" si="367"/>
        <v>120</v>
      </c>
      <c r="N1758" s="111">
        <f t="shared" ca="1" si="362"/>
        <v>9025.3427548489835</v>
      </c>
      <c r="O1758" s="102">
        <f t="shared" ca="1" si="368"/>
        <v>96</v>
      </c>
      <c r="P1758" s="111">
        <f t="shared" ca="1" si="363"/>
        <v>50379.998414918657</v>
      </c>
      <c r="Q1758" s="102">
        <f t="shared" ca="1" si="369"/>
        <v>12</v>
      </c>
      <c r="R1758" s="110">
        <f t="shared" ca="1" si="370"/>
        <v>1</v>
      </c>
      <c r="S1758">
        <f t="shared" ca="1" si="364"/>
        <v>431</v>
      </c>
    </row>
    <row r="1759" spans="1:19">
      <c r="A1759" s="49">
        <v>1757</v>
      </c>
      <c r="B1759">
        <v>0</v>
      </c>
      <c r="C1759">
        <v>60</v>
      </c>
      <c r="D1759">
        <v>64</v>
      </c>
      <c r="E1759">
        <v>1000</v>
      </c>
      <c r="F1759">
        <v>1499</v>
      </c>
      <c r="G1759" s="61">
        <f t="shared" ca="1" si="358"/>
        <v>62</v>
      </c>
      <c r="H1759" s="114">
        <f t="shared" ca="1" si="359"/>
        <v>1387</v>
      </c>
      <c r="I1759" s="114" t="str">
        <f t="shared" ca="1" si="365"/>
        <v>China</v>
      </c>
      <c r="J1759" s="107">
        <f t="shared" ca="1" si="366"/>
        <v>180.31</v>
      </c>
      <c r="K1759" s="108">
        <f t="shared" ca="1" si="360"/>
        <v>65653.424396702976</v>
      </c>
      <c r="L1759" s="111">
        <f t="shared" ca="1" si="361"/>
        <v>378895.85447978554</v>
      </c>
      <c r="M1759" s="102">
        <f t="shared" ca="1" si="367"/>
        <v>24</v>
      </c>
      <c r="N1759" s="111">
        <f t="shared" ca="1" si="362"/>
        <v>6820.1253806361392</v>
      </c>
      <c r="O1759" s="102">
        <f t="shared" ca="1" si="368"/>
        <v>24</v>
      </c>
      <c r="P1759" s="111">
        <f t="shared" ca="1" si="363"/>
        <v>62517.815989164621</v>
      </c>
      <c r="Q1759" s="102">
        <f t="shared" ca="1" si="369"/>
        <v>24</v>
      </c>
      <c r="R1759" s="110">
        <f t="shared" ca="1" si="370"/>
        <v>6</v>
      </c>
      <c r="S1759">
        <f t="shared" ca="1" si="364"/>
        <v>455</v>
      </c>
    </row>
    <row r="1760" spans="1:19">
      <c r="A1760" s="49">
        <v>1758</v>
      </c>
      <c r="B1760">
        <v>0</v>
      </c>
      <c r="C1760">
        <v>60</v>
      </c>
      <c r="D1760">
        <v>64</v>
      </c>
      <c r="E1760">
        <v>1000</v>
      </c>
      <c r="F1760">
        <v>1499</v>
      </c>
      <c r="G1760" s="61">
        <f t="shared" ca="1" si="358"/>
        <v>64</v>
      </c>
      <c r="H1760" s="114">
        <f t="shared" ca="1" si="359"/>
        <v>1262</v>
      </c>
      <c r="I1760" s="114" t="str">
        <f t="shared" ca="1" si="365"/>
        <v>China</v>
      </c>
      <c r="J1760" s="107">
        <f t="shared" ca="1" si="366"/>
        <v>164.06</v>
      </c>
      <c r="K1760" s="108">
        <f t="shared" ca="1" si="360"/>
        <v>62170.018139712403</v>
      </c>
      <c r="L1760" s="111">
        <f t="shared" ca="1" si="361"/>
        <v>411206.87018897064</v>
      </c>
      <c r="M1760" s="102">
        <f t="shared" ca="1" si="367"/>
        <v>48</v>
      </c>
      <c r="N1760" s="111">
        <f t="shared" ca="1" si="362"/>
        <v>6442.50867334546</v>
      </c>
      <c r="O1760" s="102">
        <f t="shared" ca="1" si="368"/>
        <v>24</v>
      </c>
      <c r="P1760" s="111">
        <f t="shared" ca="1" si="363"/>
        <v>72669.643814563387</v>
      </c>
      <c r="Q1760" s="102">
        <f t="shared" ca="1" si="369"/>
        <v>60</v>
      </c>
      <c r="R1760" s="110">
        <f t="shared" ca="1" si="370"/>
        <v>2</v>
      </c>
      <c r="S1760">
        <f t="shared" ca="1" si="364"/>
        <v>479</v>
      </c>
    </row>
    <row r="1761" spans="1:19">
      <c r="A1761" s="49">
        <v>1759</v>
      </c>
      <c r="B1761">
        <v>0</v>
      </c>
      <c r="C1761">
        <v>60</v>
      </c>
      <c r="D1761">
        <v>64</v>
      </c>
      <c r="E1761">
        <v>1000</v>
      </c>
      <c r="F1761">
        <v>1499</v>
      </c>
      <c r="G1761" s="61">
        <f t="shared" ca="1" si="358"/>
        <v>60</v>
      </c>
      <c r="H1761" s="114">
        <f t="shared" ca="1" si="359"/>
        <v>1449</v>
      </c>
      <c r="I1761" s="114" t="str">
        <f t="shared" ca="1" si="365"/>
        <v>Singapore</v>
      </c>
      <c r="J1761" s="107">
        <f t="shared" ca="1" si="366"/>
        <v>188.37</v>
      </c>
      <c r="K1761" s="108">
        <f t="shared" ca="1" si="360"/>
        <v>65724.265028250331</v>
      </c>
      <c r="L1761" s="111">
        <f t="shared" ca="1" si="361"/>
        <v>439001.8587015823</v>
      </c>
      <c r="M1761" s="102">
        <f t="shared" ca="1" si="367"/>
        <v>48</v>
      </c>
      <c r="N1761" s="111">
        <f t="shared" ca="1" si="362"/>
        <v>9098.8036210311093</v>
      </c>
      <c r="O1761" s="102">
        <f t="shared" ca="1" si="368"/>
        <v>72</v>
      </c>
      <c r="P1761" s="111">
        <f t="shared" ca="1" si="363"/>
        <v>89424.116283878771</v>
      </c>
      <c r="Q1761" s="102">
        <f t="shared" ca="1" si="369"/>
        <v>84</v>
      </c>
      <c r="R1761" s="110">
        <f t="shared" ca="1" si="370"/>
        <v>7</v>
      </c>
      <c r="S1761">
        <f t="shared" ca="1" si="364"/>
        <v>431</v>
      </c>
    </row>
    <row r="1762" spans="1:19">
      <c r="A1762" s="49">
        <v>1760</v>
      </c>
      <c r="B1762">
        <v>0</v>
      </c>
      <c r="C1762">
        <v>60</v>
      </c>
      <c r="D1762">
        <v>64</v>
      </c>
      <c r="E1762">
        <v>1000</v>
      </c>
      <c r="F1762">
        <v>1499</v>
      </c>
      <c r="G1762" s="61">
        <f t="shared" ca="1" si="358"/>
        <v>60</v>
      </c>
      <c r="H1762" s="114">
        <f t="shared" ca="1" si="359"/>
        <v>1362</v>
      </c>
      <c r="I1762" s="114" t="str">
        <f t="shared" ca="1" si="365"/>
        <v>Singapore</v>
      </c>
      <c r="J1762" s="107">
        <f t="shared" ca="1" si="366"/>
        <v>177.06</v>
      </c>
      <c r="K1762" s="108">
        <f t="shared" ca="1" si="360"/>
        <v>61778.087624897831</v>
      </c>
      <c r="L1762" s="111">
        <f t="shared" ca="1" si="361"/>
        <v>442917.71796036232</v>
      </c>
      <c r="M1762" s="102">
        <f t="shared" ca="1" si="367"/>
        <v>60</v>
      </c>
      <c r="N1762" s="111">
        <f t="shared" ca="1" si="362"/>
        <v>11266.927744068002</v>
      </c>
      <c r="O1762" s="102">
        <f t="shared" ca="1" si="368"/>
        <v>120</v>
      </c>
      <c r="P1762" s="111">
        <f t="shared" ca="1" si="363"/>
        <v>73081.423463459796</v>
      </c>
      <c r="Q1762" s="102">
        <f t="shared" ca="1" si="369"/>
        <v>60</v>
      </c>
      <c r="R1762" s="110">
        <f t="shared" ca="1" si="370"/>
        <v>6</v>
      </c>
      <c r="S1762">
        <f t="shared" ca="1" si="364"/>
        <v>431</v>
      </c>
    </row>
    <row r="1763" spans="1:19">
      <c r="A1763" s="49">
        <v>1761</v>
      </c>
      <c r="B1763">
        <v>0</v>
      </c>
      <c r="C1763">
        <v>60</v>
      </c>
      <c r="D1763">
        <v>64</v>
      </c>
      <c r="E1763">
        <v>1000</v>
      </c>
      <c r="F1763">
        <v>1499</v>
      </c>
      <c r="G1763" s="61">
        <f t="shared" ca="1" si="358"/>
        <v>62</v>
      </c>
      <c r="H1763" s="114">
        <f t="shared" ca="1" si="359"/>
        <v>1471</v>
      </c>
      <c r="I1763" s="114" t="str">
        <f t="shared" ca="1" si="365"/>
        <v>Singapore</v>
      </c>
      <c r="J1763" s="107">
        <f t="shared" ca="1" si="366"/>
        <v>191.23000000000002</v>
      </c>
      <c r="K1763" s="108">
        <f t="shared" ca="1" si="360"/>
        <v>69629.551036445628</v>
      </c>
      <c r="L1763" s="111">
        <f t="shared" ca="1" si="361"/>
        <v>569364.74258400244</v>
      </c>
      <c r="M1763" s="102">
        <f t="shared" ca="1" si="367"/>
        <v>84</v>
      </c>
      <c r="N1763" s="111">
        <f t="shared" ca="1" si="362"/>
        <v>7763.7764167734476</v>
      </c>
      <c r="O1763" s="102">
        <f t="shared" ca="1" si="368"/>
        <v>36</v>
      </c>
      <c r="P1763" s="111">
        <f t="shared" ca="1" si="363"/>
        <v>81852.942051695412</v>
      </c>
      <c r="Q1763" s="102">
        <f t="shared" ca="1" si="369"/>
        <v>60</v>
      </c>
      <c r="R1763" s="110">
        <f t="shared" ca="1" si="370"/>
        <v>4</v>
      </c>
      <c r="S1763">
        <f t="shared" ca="1" si="364"/>
        <v>455</v>
      </c>
    </row>
    <row r="1764" spans="1:19">
      <c r="A1764" s="49">
        <v>1762</v>
      </c>
      <c r="B1764">
        <v>0</v>
      </c>
      <c r="C1764">
        <v>60</v>
      </c>
      <c r="D1764">
        <v>64</v>
      </c>
      <c r="E1764">
        <v>1000</v>
      </c>
      <c r="F1764">
        <v>1499</v>
      </c>
      <c r="G1764" s="61">
        <f t="shared" ca="1" si="358"/>
        <v>64</v>
      </c>
      <c r="H1764" s="114">
        <f t="shared" ca="1" si="359"/>
        <v>1471</v>
      </c>
      <c r="I1764" s="114" t="str">
        <f t="shared" ca="1" si="365"/>
        <v>Singapore</v>
      </c>
      <c r="J1764" s="107">
        <f t="shared" ca="1" si="366"/>
        <v>191.23000000000002</v>
      </c>
      <c r="K1764" s="108">
        <f t="shared" ca="1" si="360"/>
        <v>72466.003711186175</v>
      </c>
      <c r="L1764" s="111">
        <f t="shared" ca="1" si="361"/>
        <v>479306.89861170831</v>
      </c>
      <c r="M1764" s="102">
        <f t="shared" ca="1" si="367"/>
        <v>48</v>
      </c>
      <c r="N1764" s="111">
        <f t="shared" ca="1" si="362"/>
        <v>7509.4534536380133</v>
      </c>
      <c r="O1764" s="102">
        <f t="shared" ca="1" si="368"/>
        <v>24</v>
      </c>
      <c r="P1764" s="111">
        <f t="shared" ca="1" si="363"/>
        <v>84704.473891618676</v>
      </c>
      <c r="Q1764" s="102">
        <f t="shared" ca="1" si="369"/>
        <v>60</v>
      </c>
      <c r="R1764" s="110">
        <f t="shared" ca="1" si="370"/>
        <v>1</v>
      </c>
      <c r="S1764">
        <f t="shared" ca="1" si="364"/>
        <v>479</v>
      </c>
    </row>
    <row r="1765" spans="1:19">
      <c r="A1765" s="49">
        <v>1763</v>
      </c>
      <c r="B1765">
        <v>1</v>
      </c>
      <c r="C1765">
        <v>60</v>
      </c>
      <c r="D1765">
        <v>64</v>
      </c>
      <c r="E1765">
        <v>1500</v>
      </c>
      <c r="F1765">
        <v>1999</v>
      </c>
      <c r="G1765" s="61">
        <f t="shared" ca="1" si="358"/>
        <v>62</v>
      </c>
      <c r="H1765" s="114">
        <f t="shared" ca="1" si="359"/>
        <v>1732</v>
      </c>
      <c r="I1765" s="114" t="str">
        <f t="shared" ca="1" si="365"/>
        <v>Singapore</v>
      </c>
      <c r="J1765" s="107">
        <f t="shared" ca="1" si="366"/>
        <v>225.16</v>
      </c>
      <c r="K1765" s="108">
        <f t="shared" ca="1" si="360"/>
        <v>81983.944524217412</v>
      </c>
      <c r="L1765" s="111">
        <f t="shared" ca="1" si="361"/>
        <v>767957.21329660271</v>
      </c>
      <c r="M1765" s="102">
        <f t="shared" ca="1" si="367"/>
        <v>108</v>
      </c>
      <c r="N1765" s="111">
        <f t="shared" ca="1" si="362"/>
        <v>13823.229839338848</v>
      </c>
      <c r="O1765" s="102">
        <f t="shared" ca="1" si="368"/>
        <v>108</v>
      </c>
      <c r="P1765" s="111">
        <f t="shared" ca="1" si="363"/>
        <v>135530.83809341412</v>
      </c>
      <c r="Q1765" s="102">
        <f t="shared" ca="1" si="369"/>
        <v>120</v>
      </c>
      <c r="R1765" s="110">
        <f t="shared" ca="1" si="370"/>
        <v>6</v>
      </c>
      <c r="S1765">
        <f t="shared" ca="1" si="364"/>
        <v>455</v>
      </c>
    </row>
    <row r="1766" spans="1:19">
      <c r="A1766" s="49">
        <v>1764</v>
      </c>
      <c r="B1766">
        <v>1</v>
      </c>
      <c r="C1766">
        <v>60</v>
      </c>
      <c r="D1766">
        <v>64</v>
      </c>
      <c r="E1766">
        <v>1500</v>
      </c>
      <c r="F1766">
        <v>1999</v>
      </c>
      <c r="G1766" s="61">
        <f t="shared" ca="1" si="358"/>
        <v>64</v>
      </c>
      <c r="H1766" s="114">
        <f t="shared" ca="1" si="359"/>
        <v>1505</v>
      </c>
      <c r="I1766" s="114" t="str">
        <f t="shared" ca="1" si="365"/>
        <v>China</v>
      </c>
      <c r="J1766" s="107">
        <f t="shared" ca="1" si="366"/>
        <v>195.65</v>
      </c>
      <c r="K1766" s="108">
        <f t="shared" ca="1" si="360"/>
        <v>74140.948732382851</v>
      </c>
      <c r="L1766" s="111">
        <f t="shared" ca="1" si="361"/>
        <v>688017.74242879229</v>
      </c>
      <c r="M1766" s="102">
        <f t="shared" ca="1" si="367"/>
        <v>108</v>
      </c>
      <c r="N1766" s="111">
        <f t="shared" ca="1" si="362"/>
        <v>9454.0683423931332</v>
      </c>
      <c r="O1766" s="102">
        <f t="shared" ca="1" si="368"/>
        <v>60</v>
      </c>
      <c r="P1766" s="111">
        <f t="shared" ca="1" si="363"/>
        <v>99274.073972760685</v>
      </c>
      <c r="Q1766" s="102">
        <f t="shared" ca="1" si="369"/>
        <v>84</v>
      </c>
      <c r="R1766" s="110">
        <f t="shared" ca="1" si="370"/>
        <v>7</v>
      </c>
      <c r="S1766">
        <f t="shared" ca="1" si="364"/>
        <v>479</v>
      </c>
    </row>
    <row r="1767" spans="1:19">
      <c r="A1767" s="49">
        <v>1765</v>
      </c>
      <c r="B1767">
        <v>1</v>
      </c>
      <c r="C1767">
        <v>60</v>
      </c>
      <c r="D1767">
        <v>64</v>
      </c>
      <c r="E1767">
        <v>1500</v>
      </c>
      <c r="F1767">
        <v>1999</v>
      </c>
      <c r="G1767" s="61">
        <f t="shared" ca="1" si="358"/>
        <v>62</v>
      </c>
      <c r="H1767" s="114">
        <f t="shared" ca="1" si="359"/>
        <v>1867</v>
      </c>
      <c r="I1767" s="114" t="str">
        <f t="shared" ca="1" si="365"/>
        <v>Malaysia</v>
      </c>
      <c r="J1767" s="107">
        <f t="shared" ca="1" si="366"/>
        <v>242.71</v>
      </c>
      <c r="K1767" s="108">
        <f t="shared" ca="1" si="360"/>
        <v>88374.14805237524</v>
      </c>
      <c r="L1767" s="111">
        <f t="shared" ca="1" si="361"/>
        <v>587254.37743116124</v>
      </c>
      <c r="M1767" s="102">
        <f t="shared" ca="1" si="367"/>
        <v>48</v>
      </c>
      <c r="N1767" s="111">
        <f t="shared" ca="1" si="362"/>
        <v>13007.526539278027</v>
      </c>
      <c r="O1767" s="102">
        <f t="shared" ca="1" si="368"/>
        <v>84</v>
      </c>
      <c r="P1767" s="111">
        <f t="shared" ca="1" si="363"/>
        <v>111325.44890383002</v>
      </c>
      <c r="Q1767" s="102">
        <f t="shared" ca="1" si="369"/>
        <v>72</v>
      </c>
      <c r="R1767" s="110">
        <f t="shared" ca="1" si="370"/>
        <v>1</v>
      </c>
      <c r="S1767">
        <f t="shared" ca="1" si="364"/>
        <v>455</v>
      </c>
    </row>
    <row r="1768" spans="1:19">
      <c r="A1768" s="49">
        <v>1766</v>
      </c>
      <c r="B1768">
        <v>1</v>
      </c>
      <c r="C1768">
        <v>60</v>
      </c>
      <c r="D1768">
        <v>64</v>
      </c>
      <c r="E1768">
        <v>1500</v>
      </c>
      <c r="F1768">
        <v>1999</v>
      </c>
      <c r="G1768" s="61">
        <f t="shared" ca="1" si="358"/>
        <v>63</v>
      </c>
      <c r="H1768" s="114">
        <f t="shared" ca="1" si="359"/>
        <v>1573</v>
      </c>
      <c r="I1768" s="114" t="str">
        <f t="shared" ca="1" si="365"/>
        <v>Singapore</v>
      </c>
      <c r="J1768" s="107">
        <f t="shared" ca="1" si="366"/>
        <v>204.49</v>
      </c>
      <c r="K1768" s="108">
        <f t="shared" ca="1" si="360"/>
        <v>75983.638640442688</v>
      </c>
      <c r="L1768" s="111">
        <f t="shared" ca="1" si="361"/>
        <v>757322.75317247538</v>
      </c>
      <c r="M1768" s="102">
        <f t="shared" ca="1" si="367"/>
        <v>120</v>
      </c>
      <c r="N1768" s="111">
        <f t="shared" ca="1" si="362"/>
        <v>12750.260689543176</v>
      </c>
      <c r="O1768" s="102">
        <f t="shared" ca="1" si="368"/>
        <v>108</v>
      </c>
      <c r="P1768" s="111">
        <f t="shared" ca="1" si="363"/>
        <v>89062.71891266419</v>
      </c>
      <c r="Q1768" s="102">
        <f t="shared" ca="1" si="369"/>
        <v>60</v>
      </c>
      <c r="R1768" s="110">
        <f t="shared" ca="1" si="370"/>
        <v>7</v>
      </c>
      <c r="S1768">
        <f t="shared" ca="1" si="364"/>
        <v>467</v>
      </c>
    </row>
    <row r="1769" spans="1:19">
      <c r="A1769" s="49">
        <v>1767</v>
      </c>
      <c r="B1769">
        <v>1</v>
      </c>
      <c r="C1769">
        <v>60</v>
      </c>
      <c r="D1769">
        <v>64</v>
      </c>
      <c r="E1769">
        <v>1500</v>
      </c>
      <c r="F1769">
        <v>1999</v>
      </c>
      <c r="G1769" s="61">
        <f t="shared" ca="1" si="358"/>
        <v>62</v>
      </c>
      <c r="H1769" s="114">
        <f t="shared" ca="1" si="359"/>
        <v>1511</v>
      </c>
      <c r="I1769" s="114" t="str">
        <f t="shared" ca="1" si="365"/>
        <v>China</v>
      </c>
      <c r="J1769" s="107">
        <f t="shared" ca="1" si="366"/>
        <v>196.43</v>
      </c>
      <c r="K1769" s="108">
        <f t="shared" ca="1" si="360"/>
        <v>71522.944674418308</v>
      </c>
      <c r="L1769" s="111">
        <f t="shared" ca="1" si="361"/>
        <v>716590.02155206341</v>
      </c>
      <c r="M1769" s="102">
        <f t="shared" ca="1" si="367"/>
        <v>120</v>
      </c>
      <c r="N1769" s="111">
        <f t="shared" ca="1" si="362"/>
        <v>8554.9783381749985</v>
      </c>
      <c r="O1769" s="102">
        <f t="shared" ca="1" si="368"/>
        <v>48</v>
      </c>
      <c r="P1769" s="111">
        <f t="shared" ca="1" si="363"/>
        <v>96499.776204847411</v>
      </c>
      <c r="Q1769" s="102">
        <f t="shared" ca="1" si="369"/>
        <v>84</v>
      </c>
      <c r="R1769" s="110">
        <f t="shared" ca="1" si="370"/>
        <v>4</v>
      </c>
      <c r="S1769">
        <f t="shared" ca="1" si="364"/>
        <v>455</v>
      </c>
    </row>
    <row r="1770" spans="1:19">
      <c r="A1770" s="49">
        <v>1768</v>
      </c>
      <c r="B1770">
        <v>1</v>
      </c>
      <c r="C1770">
        <v>60</v>
      </c>
      <c r="D1770">
        <v>64</v>
      </c>
      <c r="E1770">
        <v>1500</v>
      </c>
      <c r="F1770">
        <v>1999</v>
      </c>
      <c r="G1770" s="61">
        <f t="shared" ca="1" si="358"/>
        <v>64</v>
      </c>
      <c r="H1770" s="114">
        <f t="shared" ca="1" si="359"/>
        <v>1817</v>
      </c>
      <c r="I1770" s="114" t="str">
        <f t="shared" ca="1" si="365"/>
        <v>Singapore</v>
      </c>
      <c r="J1770" s="107">
        <f t="shared" ca="1" si="366"/>
        <v>236.21</v>
      </c>
      <c r="K1770" s="108">
        <f t="shared" ca="1" si="360"/>
        <v>89511.032456305416</v>
      </c>
      <c r="L1770" s="111">
        <f t="shared" ca="1" si="361"/>
        <v>726390.787913042</v>
      </c>
      <c r="M1770" s="102">
        <f t="shared" ca="1" si="367"/>
        <v>84</v>
      </c>
      <c r="N1770" s="111">
        <f t="shared" ca="1" si="362"/>
        <v>12219.091954357984</v>
      </c>
      <c r="O1770" s="102">
        <f t="shared" ca="1" si="368"/>
        <v>72</v>
      </c>
      <c r="P1770" s="111">
        <f t="shared" ca="1" si="363"/>
        <v>91162.134105187943</v>
      </c>
      <c r="Q1770" s="102">
        <f t="shared" ca="1" si="369"/>
        <v>36</v>
      </c>
      <c r="R1770" s="110">
        <f t="shared" ca="1" si="370"/>
        <v>5</v>
      </c>
      <c r="S1770">
        <f t="shared" ca="1" si="364"/>
        <v>479</v>
      </c>
    </row>
    <row r="1771" spans="1:19">
      <c r="A1771" s="49">
        <v>1769</v>
      </c>
      <c r="B1771">
        <v>1</v>
      </c>
      <c r="C1771">
        <v>60</v>
      </c>
      <c r="D1771">
        <v>64</v>
      </c>
      <c r="E1771">
        <v>1500</v>
      </c>
      <c r="F1771">
        <v>1999</v>
      </c>
      <c r="G1771" s="61">
        <f t="shared" ca="1" si="358"/>
        <v>63</v>
      </c>
      <c r="H1771" s="114">
        <f t="shared" ca="1" si="359"/>
        <v>1536</v>
      </c>
      <c r="I1771" s="114" t="str">
        <f t="shared" ca="1" si="365"/>
        <v>China</v>
      </c>
      <c r="J1771" s="107">
        <f t="shared" ca="1" si="366"/>
        <v>199.68</v>
      </c>
      <c r="K1771" s="108">
        <f t="shared" ca="1" si="360"/>
        <v>74196.356612663658</v>
      </c>
      <c r="L1771" s="111">
        <f t="shared" ca="1" si="361"/>
        <v>691686.10648930981</v>
      </c>
      <c r="M1771" s="102">
        <f t="shared" ca="1" si="367"/>
        <v>108</v>
      </c>
      <c r="N1771" s="111">
        <f t="shared" ca="1" si="362"/>
        <v>8257.829888310509</v>
      </c>
      <c r="O1771" s="102">
        <f t="shared" ca="1" si="368"/>
        <v>36</v>
      </c>
      <c r="P1771" s="111">
        <f t="shared" ca="1" si="363"/>
        <v>93146.955868977442</v>
      </c>
      <c r="Q1771" s="102">
        <f t="shared" ca="1" si="369"/>
        <v>72</v>
      </c>
      <c r="R1771" s="110">
        <f t="shared" ca="1" si="370"/>
        <v>4</v>
      </c>
      <c r="S1771">
        <f t="shared" ca="1" si="364"/>
        <v>467</v>
      </c>
    </row>
    <row r="1772" spans="1:19">
      <c r="A1772" s="49">
        <v>1770</v>
      </c>
      <c r="B1772">
        <v>1</v>
      </c>
      <c r="C1772">
        <v>60</v>
      </c>
      <c r="D1772">
        <v>64</v>
      </c>
      <c r="E1772">
        <v>1500</v>
      </c>
      <c r="F1772">
        <v>1999</v>
      </c>
      <c r="G1772" s="61">
        <f t="shared" ca="1" si="358"/>
        <v>60</v>
      </c>
      <c r="H1772" s="114">
        <f t="shared" ca="1" si="359"/>
        <v>1962</v>
      </c>
      <c r="I1772" s="114" t="str">
        <f t="shared" ca="1" si="365"/>
        <v>Malaysia</v>
      </c>
      <c r="J1772" s="107">
        <f t="shared" ca="1" si="366"/>
        <v>255.06</v>
      </c>
      <c r="K1772" s="108">
        <f t="shared" ca="1" si="360"/>
        <v>88993.104199742695</v>
      </c>
      <c r="L1772" s="111">
        <f t="shared" ca="1" si="361"/>
        <v>733839.91529778182</v>
      </c>
      <c r="M1772" s="102">
        <f t="shared" ca="1" si="367"/>
        <v>84</v>
      </c>
      <c r="N1772" s="111">
        <f t="shared" ca="1" si="362"/>
        <v>8619.6256280854941</v>
      </c>
      <c r="O1772" s="102">
        <f t="shared" ca="1" si="368"/>
        <v>12</v>
      </c>
      <c r="P1772" s="111">
        <f t="shared" ca="1" si="363"/>
        <v>91320.763966988306</v>
      </c>
      <c r="Q1772" s="102">
        <f t="shared" ca="1" si="369"/>
        <v>36</v>
      </c>
      <c r="R1772" s="110">
        <f t="shared" ca="1" si="370"/>
        <v>1</v>
      </c>
      <c r="S1772">
        <f t="shared" ca="1" si="364"/>
        <v>431</v>
      </c>
    </row>
    <row r="1773" spans="1:19">
      <c r="A1773" s="49">
        <v>1771</v>
      </c>
      <c r="B1773">
        <v>1</v>
      </c>
      <c r="C1773">
        <v>60</v>
      </c>
      <c r="D1773">
        <v>64</v>
      </c>
      <c r="E1773">
        <v>1500</v>
      </c>
      <c r="F1773">
        <v>1999</v>
      </c>
      <c r="G1773" s="61">
        <f t="shared" ca="1" si="358"/>
        <v>61</v>
      </c>
      <c r="H1773" s="114">
        <f t="shared" ca="1" si="359"/>
        <v>1603</v>
      </c>
      <c r="I1773" s="114" t="str">
        <f t="shared" ca="1" si="365"/>
        <v>Singapore</v>
      </c>
      <c r="J1773" s="107">
        <f t="shared" ca="1" si="366"/>
        <v>208.39000000000001</v>
      </c>
      <c r="K1773" s="108">
        <f t="shared" ca="1" si="360"/>
        <v>74303.38558353149</v>
      </c>
      <c r="L1773" s="111">
        <f t="shared" ca="1" si="361"/>
        <v>461162.36284595972</v>
      </c>
      <c r="M1773" s="102">
        <f t="shared" ca="1" si="367"/>
        <v>36</v>
      </c>
      <c r="N1773" s="111">
        <f t="shared" ca="1" si="362"/>
        <v>7191.6752221972793</v>
      </c>
      <c r="O1773" s="102">
        <f t="shared" ca="1" si="368"/>
        <v>12</v>
      </c>
      <c r="P1773" s="111">
        <f t="shared" ca="1" si="363"/>
        <v>65923.689536808393</v>
      </c>
      <c r="Q1773" s="102">
        <f t="shared" ca="1" si="369"/>
        <v>12</v>
      </c>
      <c r="R1773" s="110">
        <f t="shared" ca="1" si="370"/>
        <v>4</v>
      </c>
      <c r="S1773">
        <f t="shared" ca="1" si="364"/>
        <v>443</v>
      </c>
    </row>
    <row r="1774" spans="1:19">
      <c r="A1774" s="49">
        <v>1772</v>
      </c>
      <c r="B1774">
        <v>1</v>
      </c>
      <c r="C1774">
        <v>60</v>
      </c>
      <c r="D1774">
        <v>64</v>
      </c>
      <c r="E1774">
        <v>1500</v>
      </c>
      <c r="F1774">
        <v>1999</v>
      </c>
      <c r="G1774" s="61">
        <f t="shared" ca="1" si="358"/>
        <v>63</v>
      </c>
      <c r="H1774" s="114">
        <f t="shared" ca="1" si="359"/>
        <v>1864</v>
      </c>
      <c r="I1774" s="114" t="str">
        <f t="shared" ca="1" si="365"/>
        <v>Singapore</v>
      </c>
      <c r="J1774" s="107">
        <f t="shared" ca="1" si="366"/>
        <v>242.32000000000002</v>
      </c>
      <c r="K1774" s="108">
        <f t="shared" ca="1" si="360"/>
        <v>90040.370264326222</v>
      </c>
      <c r="L1774" s="111">
        <f t="shared" ca="1" si="361"/>
        <v>784779.92434637272</v>
      </c>
      <c r="M1774" s="102">
        <f t="shared" ca="1" si="367"/>
        <v>96</v>
      </c>
      <c r="N1774" s="111">
        <f t="shared" ca="1" si="362"/>
        <v>14126.038638234708</v>
      </c>
      <c r="O1774" s="102">
        <f t="shared" ca="1" si="368"/>
        <v>96</v>
      </c>
      <c r="P1774" s="111">
        <f t="shared" ca="1" si="363"/>
        <v>79780.54743452456</v>
      </c>
      <c r="Q1774" s="102">
        <f t="shared" ca="1" si="369"/>
        <v>12</v>
      </c>
      <c r="R1774" s="110">
        <f t="shared" ca="1" si="370"/>
        <v>2</v>
      </c>
      <c r="S1774">
        <f t="shared" ca="1" si="364"/>
        <v>467</v>
      </c>
    </row>
    <row r="1775" spans="1:19">
      <c r="A1775" s="49">
        <v>1773</v>
      </c>
      <c r="B1775">
        <v>1</v>
      </c>
      <c r="C1775">
        <v>60</v>
      </c>
      <c r="D1775">
        <v>64</v>
      </c>
      <c r="E1775">
        <v>1500</v>
      </c>
      <c r="F1775">
        <v>1999</v>
      </c>
      <c r="G1775" s="61">
        <f t="shared" ca="1" si="358"/>
        <v>64</v>
      </c>
      <c r="H1775" s="114">
        <f t="shared" ca="1" si="359"/>
        <v>1759</v>
      </c>
      <c r="I1775" s="114" t="str">
        <f t="shared" ca="1" si="365"/>
        <v>China</v>
      </c>
      <c r="J1775" s="107">
        <f t="shared" ca="1" si="366"/>
        <v>228.67000000000002</v>
      </c>
      <c r="K1775" s="108">
        <f t="shared" ca="1" si="360"/>
        <v>86653.773302499292</v>
      </c>
      <c r="L1775" s="111">
        <f t="shared" ca="1" si="361"/>
        <v>752134.98206804646</v>
      </c>
      <c r="M1775" s="102">
        <f t="shared" ca="1" si="367"/>
        <v>96</v>
      </c>
      <c r="N1775" s="111">
        <f t="shared" ca="1" si="362"/>
        <v>11829.049393349307</v>
      </c>
      <c r="O1775" s="102">
        <f t="shared" ca="1" si="368"/>
        <v>72</v>
      </c>
      <c r="P1775" s="111">
        <f t="shared" ca="1" si="363"/>
        <v>82313.853883096468</v>
      </c>
      <c r="Q1775" s="102">
        <f t="shared" ca="1" si="369"/>
        <v>24</v>
      </c>
      <c r="R1775" s="110">
        <f t="shared" ca="1" si="370"/>
        <v>2</v>
      </c>
      <c r="S1775">
        <f t="shared" ca="1" si="364"/>
        <v>479</v>
      </c>
    </row>
    <row r="1776" spans="1:19">
      <c r="A1776" s="49">
        <v>1774</v>
      </c>
      <c r="B1776">
        <v>1</v>
      </c>
      <c r="C1776">
        <v>60</v>
      </c>
      <c r="D1776">
        <v>64</v>
      </c>
      <c r="E1776">
        <v>1500</v>
      </c>
      <c r="F1776">
        <v>1999</v>
      </c>
      <c r="G1776" s="61">
        <f t="shared" ca="1" si="358"/>
        <v>64</v>
      </c>
      <c r="H1776" s="114">
        <f t="shared" ca="1" si="359"/>
        <v>1611</v>
      </c>
      <c r="I1776" s="114" t="str">
        <f t="shared" ca="1" si="365"/>
        <v>Singapore</v>
      </c>
      <c r="J1776" s="107">
        <f t="shared" ca="1" si="366"/>
        <v>209.43</v>
      </c>
      <c r="K1776" s="108">
        <f t="shared" ca="1" si="360"/>
        <v>79362.836151407828</v>
      </c>
      <c r="L1776" s="111">
        <f t="shared" ca="1" si="361"/>
        <v>787078.44269979838</v>
      </c>
      <c r="M1776" s="102">
        <f t="shared" ca="1" si="367"/>
        <v>120</v>
      </c>
      <c r="N1776" s="111">
        <f t="shared" ca="1" si="362"/>
        <v>8224.1533064655596</v>
      </c>
      <c r="O1776" s="102">
        <f t="shared" ca="1" si="368"/>
        <v>24</v>
      </c>
      <c r="P1776" s="111">
        <f t="shared" ca="1" si="363"/>
        <v>113660.46632087426</v>
      </c>
      <c r="Q1776" s="102">
        <f t="shared" ca="1" si="369"/>
        <v>96</v>
      </c>
      <c r="R1776" s="110">
        <f t="shared" ca="1" si="370"/>
        <v>2</v>
      </c>
      <c r="S1776">
        <f t="shared" ca="1" si="364"/>
        <v>479</v>
      </c>
    </row>
    <row r="1777" spans="1:19">
      <c r="A1777" s="49">
        <v>1775</v>
      </c>
      <c r="B1777">
        <v>1</v>
      </c>
      <c r="C1777">
        <v>60</v>
      </c>
      <c r="D1777">
        <v>64</v>
      </c>
      <c r="E1777">
        <v>1500</v>
      </c>
      <c r="F1777">
        <v>1999</v>
      </c>
      <c r="G1777" s="61">
        <f t="shared" ca="1" si="358"/>
        <v>63</v>
      </c>
      <c r="H1777" s="114">
        <f t="shared" ca="1" si="359"/>
        <v>1969</v>
      </c>
      <c r="I1777" s="114" t="str">
        <f t="shared" ca="1" si="365"/>
        <v>Malaysia</v>
      </c>
      <c r="J1777" s="107">
        <f t="shared" ca="1" si="366"/>
        <v>255.97</v>
      </c>
      <c r="K1777" s="108">
        <f t="shared" ca="1" si="360"/>
        <v>95112.386829645024</v>
      </c>
      <c r="L1777" s="111">
        <f t="shared" ca="1" si="361"/>
        <v>588095.59642952099</v>
      </c>
      <c r="M1777" s="102">
        <f t="shared" ca="1" si="367"/>
        <v>36</v>
      </c>
      <c r="N1777" s="111">
        <f t="shared" ca="1" si="362"/>
        <v>13026.019609802313</v>
      </c>
      <c r="O1777" s="102">
        <f t="shared" ca="1" si="368"/>
        <v>72</v>
      </c>
      <c r="P1777" s="111">
        <f t="shared" ca="1" si="363"/>
        <v>119405.17975652122</v>
      </c>
      <c r="Q1777" s="102">
        <f t="shared" ca="1" si="369"/>
        <v>72</v>
      </c>
      <c r="R1777" s="110">
        <f t="shared" ca="1" si="370"/>
        <v>4</v>
      </c>
      <c r="S1777">
        <f t="shared" ca="1" si="364"/>
        <v>467</v>
      </c>
    </row>
    <row r="1778" spans="1:19">
      <c r="A1778" s="49">
        <v>1776</v>
      </c>
      <c r="B1778">
        <v>1</v>
      </c>
      <c r="C1778">
        <v>60</v>
      </c>
      <c r="D1778">
        <v>64</v>
      </c>
      <c r="E1778">
        <v>1500</v>
      </c>
      <c r="F1778">
        <v>1999</v>
      </c>
      <c r="G1778" s="61">
        <f t="shared" ca="1" si="358"/>
        <v>63</v>
      </c>
      <c r="H1778" s="114">
        <f t="shared" ca="1" si="359"/>
        <v>1836</v>
      </c>
      <c r="I1778" s="114" t="str">
        <f t="shared" ca="1" si="365"/>
        <v>China</v>
      </c>
      <c r="J1778" s="107">
        <f t="shared" ca="1" si="366"/>
        <v>238.68</v>
      </c>
      <c r="K1778" s="108">
        <f t="shared" ca="1" si="360"/>
        <v>88687.83251357454</v>
      </c>
      <c r="L1778" s="111">
        <f t="shared" ca="1" si="361"/>
        <v>674786.18598264921</v>
      </c>
      <c r="M1778" s="102">
        <f t="shared" ca="1" si="367"/>
        <v>72</v>
      </c>
      <c r="N1778" s="111">
        <f t="shared" ca="1" si="362"/>
        <v>11340.402375795045</v>
      </c>
      <c r="O1778" s="102">
        <f t="shared" ca="1" si="368"/>
        <v>60</v>
      </c>
      <c r="P1778" s="111">
        <f t="shared" ca="1" si="363"/>
        <v>111339.7206871371</v>
      </c>
      <c r="Q1778" s="102">
        <f t="shared" ca="1" si="369"/>
        <v>72</v>
      </c>
      <c r="R1778" s="110">
        <f t="shared" ca="1" si="370"/>
        <v>7</v>
      </c>
      <c r="S1778">
        <f t="shared" ca="1" si="364"/>
        <v>467</v>
      </c>
    </row>
    <row r="1779" spans="1:19">
      <c r="A1779" s="49">
        <v>1777</v>
      </c>
      <c r="B1779">
        <v>1</v>
      </c>
      <c r="C1779">
        <v>60</v>
      </c>
      <c r="D1779">
        <v>64</v>
      </c>
      <c r="E1779">
        <v>1500</v>
      </c>
      <c r="F1779">
        <v>1999</v>
      </c>
      <c r="G1779" s="61">
        <f t="shared" ca="1" si="358"/>
        <v>61</v>
      </c>
      <c r="H1779" s="114">
        <f t="shared" ca="1" si="359"/>
        <v>1795</v>
      </c>
      <c r="I1779" s="114" t="str">
        <f t="shared" ca="1" si="365"/>
        <v>Singapore</v>
      </c>
      <c r="J1779" s="107">
        <f t="shared" ca="1" si="366"/>
        <v>233.35</v>
      </c>
      <c r="K1779" s="108">
        <f t="shared" ca="1" si="360"/>
        <v>83203.10487987462</v>
      </c>
      <c r="L1779" s="111">
        <f t="shared" ca="1" si="361"/>
        <v>731690.39077187353</v>
      </c>
      <c r="M1779" s="102">
        <f t="shared" ca="1" si="367"/>
        <v>96</v>
      </c>
      <c r="N1779" s="111">
        <f t="shared" ca="1" si="362"/>
        <v>8654.6149113099709</v>
      </c>
      <c r="O1779" s="102">
        <f t="shared" ca="1" si="368"/>
        <v>24</v>
      </c>
      <c r="P1779" s="111">
        <f t="shared" ca="1" si="363"/>
        <v>85205.716042359403</v>
      </c>
      <c r="Q1779" s="102">
        <f t="shared" ca="1" si="369"/>
        <v>36</v>
      </c>
      <c r="R1779" s="110">
        <f t="shared" ca="1" si="370"/>
        <v>5</v>
      </c>
      <c r="S1779">
        <f t="shared" ca="1" si="364"/>
        <v>443</v>
      </c>
    </row>
    <row r="1780" spans="1:19">
      <c r="A1780" s="49">
        <v>1778</v>
      </c>
      <c r="B1780">
        <v>0</v>
      </c>
      <c r="C1780">
        <v>60</v>
      </c>
      <c r="D1780">
        <v>64</v>
      </c>
      <c r="E1780">
        <v>1500</v>
      </c>
      <c r="F1780">
        <v>1999</v>
      </c>
      <c r="G1780" s="61">
        <f t="shared" ca="1" si="358"/>
        <v>62</v>
      </c>
      <c r="H1780" s="114">
        <f t="shared" ca="1" si="359"/>
        <v>1504</v>
      </c>
      <c r="I1780" s="114" t="str">
        <f t="shared" ca="1" si="365"/>
        <v>Singapore</v>
      </c>
      <c r="J1780" s="107">
        <f t="shared" ca="1" si="366"/>
        <v>195.52</v>
      </c>
      <c r="K1780" s="108">
        <f t="shared" ca="1" si="360"/>
        <v>71191.600787773088</v>
      </c>
      <c r="L1780" s="111">
        <f t="shared" ca="1" si="361"/>
        <v>623204.16811855114</v>
      </c>
      <c r="M1780" s="102">
        <f t="shared" ca="1" si="367"/>
        <v>96</v>
      </c>
      <c r="N1780" s="111">
        <f t="shared" ca="1" si="362"/>
        <v>7937.946791860817</v>
      </c>
      <c r="O1780" s="102">
        <f t="shared" ca="1" si="368"/>
        <v>36</v>
      </c>
      <c r="P1780" s="111">
        <f t="shared" ca="1" si="363"/>
        <v>78057.335995349204</v>
      </c>
      <c r="Q1780" s="102">
        <f t="shared" ca="1" si="369"/>
        <v>48</v>
      </c>
      <c r="R1780" s="110">
        <f t="shared" ca="1" si="370"/>
        <v>1</v>
      </c>
      <c r="S1780">
        <f t="shared" ca="1" si="364"/>
        <v>455</v>
      </c>
    </row>
    <row r="1781" spans="1:19">
      <c r="A1781" s="49">
        <v>1779</v>
      </c>
      <c r="B1781">
        <v>0</v>
      </c>
      <c r="C1781">
        <v>60</v>
      </c>
      <c r="D1781">
        <v>64</v>
      </c>
      <c r="E1781">
        <v>1500</v>
      </c>
      <c r="F1781">
        <v>1999</v>
      </c>
      <c r="G1781" s="61">
        <f t="shared" ca="1" si="358"/>
        <v>61</v>
      </c>
      <c r="H1781" s="114">
        <f t="shared" ca="1" si="359"/>
        <v>1609</v>
      </c>
      <c r="I1781" s="114" t="str">
        <f t="shared" ca="1" si="365"/>
        <v>China</v>
      </c>
      <c r="J1781" s="107">
        <f t="shared" ca="1" si="366"/>
        <v>209.17000000000002</v>
      </c>
      <c r="K1781" s="108">
        <f t="shared" ca="1" si="360"/>
        <v>74581.501811542214</v>
      </c>
      <c r="L1781" s="111">
        <f t="shared" ca="1" si="361"/>
        <v>532989.17445558624</v>
      </c>
      <c r="M1781" s="102">
        <f t="shared" ca="1" si="367"/>
        <v>60</v>
      </c>
      <c r="N1781" s="111">
        <f t="shared" ca="1" si="362"/>
        <v>8331.9927340890117</v>
      </c>
      <c r="O1781" s="102">
        <f t="shared" ca="1" si="368"/>
        <v>36</v>
      </c>
      <c r="P1781" s="111">
        <f t="shared" ca="1" si="363"/>
        <v>123970.0740658476</v>
      </c>
      <c r="Q1781" s="102">
        <f t="shared" ca="1" si="369"/>
        <v>120</v>
      </c>
      <c r="R1781" s="110">
        <f t="shared" ca="1" si="370"/>
        <v>7</v>
      </c>
      <c r="S1781">
        <f t="shared" ca="1" si="364"/>
        <v>443</v>
      </c>
    </row>
    <row r="1782" spans="1:19">
      <c r="A1782" s="49">
        <v>1780</v>
      </c>
      <c r="B1782">
        <v>0</v>
      </c>
      <c r="C1782">
        <v>60</v>
      </c>
      <c r="D1782">
        <v>64</v>
      </c>
      <c r="E1782">
        <v>1500</v>
      </c>
      <c r="F1782">
        <v>1999</v>
      </c>
      <c r="G1782" s="61">
        <f t="shared" ca="1" si="358"/>
        <v>60</v>
      </c>
      <c r="H1782" s="114">
        <f t="shared" ca="1" si="359"/>
        <v>1799</v>
      </c>
      <c r="I1782" s="114" t="str">
        <f t="shared" ca="1" si="365"/>
        <v>Singapore</v>
      </c>
      <c r="J1782" s="107">
        <f t="shared" ca="1" si="366"/>
        <v>233.87</v>
      </c>
      <c r="K1782" s="108">
        <f t="shared" ca="1" si="360"/>
        <v>81599.691363576509</v>
      </c>
      <c r="L1782" s="111">
        <f t="shared" ca="1" si="361"/>
        <v>545040.95500631246</v>
      </c>
      <c r="M1782" s="102">
        <f t="shared" ca="1" si="367"/>
        <v>48</v>
      </c>
      <c r="N1782" s="111">
        <f t="shared" ca="1" si="362"/>
        <v>9134.6152002564322</v>
      </c>
      <c r="O1782" s="102">
        <f t="shared" ca="1" si="368"/>
        <v>36</v>
      </c>
      <c r="P1782" s="111">
        <f t="shared" ca="1" si="363"/>
        <v>111024.14437177224</v>
      </c>
      <c r="Q1782" s="102">
        <f t="shared" ca="1" si="369"/>
        <v>84</v>
      </c>
      <c r="R1782" s="110">
        <f t="shared" ca="1" si="370"/>
        <v>7</v>
      </c>
      <c r="S1782">
        <f t="shared" ca="1" si="364"/>
        <v>431</v>
      </c>
    </row>
    <row r="1783" spans="1:19">
      <c r="A1783" s="49">
        <v>1781</v>
      </c>
      <c r="B1783">
        <v>0</v>
      </c>
      <c r="C1783">
        <v>60</v>
      </c>
      <c r="D1783">
        <v>64</v>
      </c>
      <c r="E1783">
        <v>1500</v>
      </c>
      <c r="F1783">
        <v>1999</v>
      </c>
      <c r="G1783" s="61">
        <f t="shared" ref="G1783:G1846" ca="1" si="371">RANDBETWEEN(C1783,D1783)</f>
        <v>64</v>
      </c>
      <c r="H1783" s="114">
        <f t="shared" ref="H1783:H1846" ca="1" si="372">RANDBETWEEN(E1783,F1783)</f>
        <v>1760</v>
      </c>
      <c r="I1783" s="114" t="str">
        <f t="shared" ca="1" si="365"/>
        <v>Singapore</v>
      </c>
      <c r="J1783" s="107">
        <f t="shared" ca="1" si="366"/>
        <v>228.8</v>
      </c>
      <c r="K1783" s="108">
        <f t="shared" ref="K1783:K1846" ca="1" si="373">((J1783/((1+$U$3)^S1783))*(((1+$U$3)^(S1783+1))-((1+$T$3)^(S1783+1))))/($U$3-$T$3)</f>
        <v>86703.036391358022</v>
      </c>
      <c r="L1783" s="111">
        <f t="shared" ref="L1783:L1846" ca="1" si="374">((((J1783*$V$10)*(((1+$U$3)^(M1783))-((1+$T$3)^(M1783))))/($U$3-$T$3))+(K1783*$V$10)*((1+$T$3)^(M1783)))*5</f>
        <v>752562.57443988742</v>
      </c>
      <c r="M1783" s="102">
        <f t="shared" ca="1" si="367"/>
        <v>96</v>
      </c>
      <c r="N1783" s="111">
        <f t="shared" ref="N1783:N1846" ca="1" si="375">((J1783*$W$6)*(((1+$U$3)^(O1783))-((1+$T$3)^(O1783))))/($U$3-$T$3)+((K1783*$W$6)*((1+$T$3)^O1783))</f>
        <v>14482.659189464544</v>
      </c>
      <c r="O1783" s="102">
        <f t="shared" ca="1" si="368"/>
        <v>108</v>
      </c>
      <c r="P1783" s="111">
        <f t="shared" ref="P1783:P1846" ca="1" si="376">((((J1783*$X$6)*(((1+$U$3)^(Q1783))-((1+$T$3)^(Q1783))))/($U$3-$T$3))+(K1783*$X$6)*((1+$T$3)^Q1783))*2.5</f>
        <v>76776.638917090488</v>
      </c>
      <c r="Q1783" s="102">
        <f t="shared" ca="1" si="369"/>
        <v>12</v>
      </c>
      <c r="R1783" s="110">
        <f t="shared" ca="1" si="370"/>
        <v>3</v>
      </c>
      <c r="S1783">
        <f t="shared" ref="S1783:S1846" ca="1" si="377">((G1783-24)*12)-1</f>
        <v>479</v>
      </c>
    </row>
    <row r="1784" spans="1:19">
      <c r="A1784" s="49">
        <v>1782</v>
      </c>
      <c r="B1784">
        <v>0</v>
      </c>
      <c r="C1784">
        <v>60</v>
      </c>
      <c r="D1784">
        <v>64</v>
      </c>
      <c r="E1784">
        <v>1500</v>
      </c>
      <c r="F1784">
        <v>1999</v>
      </c>
      <c r="G1784" s="61">
        <f t="shared" ca="1" si="371"/>
        <v>62</v>
      </c>
      <c r="H1784" s="114">
        <f t="shared" ca="1" si="372"/>
        <v>1881</v>
      </c>
      <c r="I1784" s="114" t="str">
        <f t="shared" ca="1" si="365"/>
        <v>Malaysia</v>
      </c>
      <c r="J1784" s="107">
        <f t="shared" ca="1" si="366"/>
        <v>244.53</v>
      </c>
      <c r="K1784" s="108">
        <f t="shared" ca="1" si="373"/>
        <v>89036.835825665679</v>
      </c>
      <c r="L1784" s="111">
        <f t="shared" ca="1" si="374"/>
        <v>551539.52111001033</v>
      </c>
      <c r="M1784" s="102">
        <f t="shared" ca="1" si="367"/>
        <v>36</v>
      </c>
      <c r="N1784" s="111">
        <f t="shared" ca="1" si="375"/>
        <v>16057.117769496865</v>
      </c>
      <c r="O1784" s="102">
        <f t="shared" ca="1" si="368"/>
        <v>120</v>
      </c>
      <c r="P1784" s="111">
        <f t="shared" ca="1" si="376"/>
        <v>84784.435382565716</v>
      </c>
      <c r="Q1784" s="102">
        <f t="shared" ca="1" si="369"/>
        <v>24</v>
      </c>
      <c r="R1784" s="110">
        <f t="shared" ca="1" si="370"/>
        <v>4</v>
      </c>
      <c r="S1784">
        <f t="shared" ca="1" si="377"/>
        <v>455</v>
      </c>
    </row>
    <row r="1785" spans="1:19">
      <c r="A1785" s="49">
        <v>1783</v>
      </c>
      <c r="B1785">
        <v>0</v>
      </c>
      <c r="C1785">
        <v>60</v>
      </c>
      <c r="D1785">
        <v>64</v>
      </c>
      <c r="E1785">
        <v>1500</v>
      </c>
      <c r="F1785">
        <v>1999</v>
      </c>
      <c r="G1785" s="61">
        <f t="shared" ca="1" si="371"/>
        <v>60</v>
      </c>
      <c r="H1785" s="114">
        <f t="shared" ca="1" si="372"/>
        <v>1669</v>
      </c>
      <c r="I1785" s="114" t="str">
        <f t="shared" ca="1" si="365"/>
        <v>Singapore</v>
      </c>
      <c r="J1785" s="107">
        <f t="shared" ca="1" si="366"/>
        <v>216.97</v>
      </c>
      <c r="K1785" s="108">
        <f t="shared" ca="1" si="373"/>
        <v>75703.104439026793</v>
      </c>
      <c r="L1785" s="111">
        <f t="shared" ca="1" si="374"/>
        <v>505655.00495026988</v>
      </c>
      <c r="M1785" s="102">
        <f t="shared" ca="1" si="367"/>
        <v>48</v>
      </c>
      <c r="N1785" s="111">
        <f t="shared" ca="1" si="375"/>
        <v>11236.502923229338</v>
      </c>
      <c r="O1785" s="102">
        <f t="shared" ca="1" si="368"/>
        <v>84</v>
      </c>
      <c r="P1785" s="111">
        <f t="shared" ca="1" si="376"/>
        <v>110375.87772200408</v>
      </c>
      <c r="Q1785" s="102">
        <f t="shared" ca="1" si="369"/>
        <v>96</v>
      </c>
      <c r="R1785" s="110">
        <f t="shared" ca="1" si="370"/>
        <v>2</v>
      </c>
      <c r="S1785">
        <f t="shared" ca="1" si="377"/>
        <v>431</v>
      </c>
    </row>
    <row r="1786" spans="1:19">
      <c r="A1786" s="49">
        <v>1784</v>
      </c>
      <c r="B1786">
        <v>0</v>
      </c>
      <c r="C1786">
        <v>60</v>
      </c>
      <c r="D1786">
        <v>64</v>
      </c>
      <c r="E1786">
        <v>1500</v>
      </c>
      <c r="F1786">
        <v>1999</v>
      </c>
      <c r="G1786" s="61">
        <f t="shared" ca="1" si="371"/>
        <v>60</v>
      </c>
      <c r="H1786" s="114">
        <f t="shared" ca="1" si="372"/>
        <v>1966</v>
      </c>
      <c r="I1786" s="114" t="str">
        <f t="shared" ca="1" si="365"/>
        <v>Singapore</v>
      </c>
      <c r="J1786" s="107">
        <f t="shared" ca="1" si="366"/>
        <v>255.58</v>
      </c>
      <c r="K1786" s="108">
        <f t="shared" ca="1" si="373"/>
        <v>89174.537643574979</v>
      </c>
      <c r="L1786" s="111">
        <f t="shared" ca="1" si="374"/>
        <v>554587.53269421728</v>
      </c>
      <c r="M1786" s="102">
        <f t="shared" ca="1" si="367"/>
        <v>36</v>
      </c>
      <c r="N1786" s="111">
        <f t="shared" ca="1" si="375"/>
        <v>10721.46154294796</v>
      </c>
      <c r="O1786" s="102">
        <f t="shared" ca="1" si="368"/>
        <v>48</v>
      </c>
      <c r="P1786" s="111">
        <f t="shared" ca="1" si="376"/>
        <v>139256.65522650233</v>
      </c>
      <c r="Q1786" s="102">
        <f t="shared" ca="1" si="369"/>
        <v>108</v>
      </c>
      <c r="R1786" s="110">
        <f t="shared" ca="1" si="370"/>
        <v>3</v>
      </c>
      <c r="S1786">
        <f t="shared" ca="1" si="377"/>
        <v>431</v>
      </c>
    </row>
    <row r="1787" spans="1:19">
      <c r="A1787" s="49">
        <v>1785</v>
      </c>
      <c r="B1787">
        <v>1</v>
      </c>
      <c r="C1787">
        <v>60</v>
      </c>
      <c r="D1787">
        <v>64</v>
      </c>
      <c r="E1787">
        <v>2000</v>
      </c>
      <c r="F1787">
        <v>2499</v>
      </c>
      <c r="G1787" s="61">
        <f t="shared" ca="1" si="371"/>
        <v>61</v>
      </c>
      <c r="H1787" s="114">
        <f t="shared" ca="1" si="372"/>
        <v>2304</v>
      </c>
      <c r="I1787" s="114" t="str">
        <f t="shared" ca="1" si="365"/>
        <v>Singapore</v>
      </c>
      <c r="J1787" s="107">
        <f t="shared" ca="1" si="366"/>
        <v>299.52</v>
      </c>
      <c r="K1787" s="108">
        <f t="shared" ca="1" si="373"/>
        <v>106796.63155611762</v>
      </c>
      <c r="L1787" s="111">
        <f t="shared" ca="1" si="374"/>
        <v>1005428.9516714191</v>
      </c>
      <c r="M1787" s="102">
        <f t="shared" ca="1" si="367"/>
        <v>108</v>
      </c>
      <c r="N1787" s="111">
        <f t="shared" ca="1" si="375"/>
        <v>13737.80425296586</v>
      </c>
      <c r="O1787" s="102">
        <f t="shared" ca="1" si="368"/>
        <v>60</v>
      </c>
      <c r="P1787" s="111">
        <f t="shared" ca="1" si="376"/>
        <v>177518.36584693153</v>
      </c>
      <c r="Q1787" s="102">
        <f t="shared" ca="1" si="369"/>
        <v>120</v>
      </c>
      <c r="R1787" s="110">
        <f t="shared" ca="1" si="370"/>
        <v>5</v>
      </c>
      <c r="S1787">
        <f t="shared" ca="1" si="377"/>
        <v>443</v>
      </c>
    </row>
    <row r="1788" spans="1:19">
      <c r="A1788" s="49">
        <v>1786</v>
      </c>
      <c r="B1788">
        <v>1</v>
      </c>
      <c r="C1788">
        <v>60</v>
      </c>
      <c r="D1788">
        <v>64</v>
      </c>
      <c r="E1788">
        <v>2000</v>
      </c>
      <c r="F1788">
        <v>2499</v>
      </c>
      <c r="G1788" s="61">
        <f t="shared" ca="1" si="371"/>
        <v>63</v>
      </c>
      <c r="H1788" s="114">
        <f t="shared" ca="1" si="372"/>
        <v>2062</v>
      </c>
      <c r="I1788" s="114" t="str">
        <f t="shared" ca="1" si="365"/>
        <v>China</v>
      </c>
      <c r="J1788" s="107">
        <f t="shared" ca="1" si="366"/>
        <v>268.06</v>
      </c>
      <c r="K1788" s="108">
        <f t="shared" ca="1" si="373"/>
        <v>99604.744358927404</v>
      </c>
      <c r="L1788" s="111">
        <f t="shared" ca="1" si="374"/>
        <v>574114.44833264104</v>
      </c>
      <c r="M1788" s="102">
        <f t="shared" ca="1" si="367"/>
        <v>24</v>
      </c>
      <c r="N1788" s="111">
        <f t="shared" ca="1" si="375"/>
        <v>14603.530866621482</v>
      </c>
      <c r="O1788" s="102">
        <f t="shared" ca="1" si="368"/>
        <v>84</v>
      </c>
      <c r="P1788" s="111">
        <f t="shared" ca="1" si="376"/>
        <v>133865.69961069693</v>
      </c>
      <c r="Q1788" s="102">
        <f t="shared" ca="1" si="369"/>
        <v>84</v>
      </c>
      <c r="R1788" s="110">
        <f t="shared" ca="1" si="370"/>
        <v>6</v>
      </c>
      <c r="S1788">
        <f t="shared" ca="1" si="377"/>
        <v>467</v>
      </c>
    </row>
    <row r="1789" spans="1:19">
      <c r="A1789" s="49">
        <v>1787</v>
      </c>
      <c r="B1789">
        <v>1</v>
      </c>
      <c r="C1789">
        <v>60</v>
      </c>
      <c r="D1789">
        <v>64</v>
      </c>
      <c r="E1789">
        <v>2000</v>
      </c>
      <c r="F1789">
        <v>2499</v>
      </c>
      <c r="G1789" s="61">
        <f t="shared" ca="1" si="371"/>
        <v>60</v>
      </c>
      <c r="H1789" s="114">
        <f t="shared" ca="1" si="372"/>
        <v>2076</v>
      </c>
      <c r="I1789" s="114" t="str">
        <f t="shared" ca="1" si="365"/>
        <v>China</v>
      </c>
      <c r="J1789" s="107">
        <f t="shared" ca="1" si="366"/>
        <v>269.88</v>
      </c>
      <c r="K1789" s="108">
        <f t="shared" ca="1" si="373"/>
        <v>94163.957348963217</v>
      </c>
      <c r="L1789" s="111">
        <f t="shared" ca="1" si="374"/>
        <v>832072.63340734039</v>
      </c>
      <c r="M1789" s="102">
        <f t="shared" ca="1" si="367"/>
        <v>96</v>
      </c>
      <c r="N1789" s="111">
        <f t="shared" ca="1" si="375"/>
        <v>17173.378852191752</v>
      </c>
      <c r="O1789" s="102">
        <f t="shared" ca="1" si="368"/>
        <v>120</v>
      </c>
      <c r="P1789" s="111">
        <f t="shared" ca="1" si="376"/>
        <v>96626.863402379036</v>
      </c>
      <c r="Q1789" s="102">
        <f t="shared" ca="1" si="369"/>
        <v>36</v>
      </c>
      <c r="R1789" s="110">
        <f t="shared" ca="1" si="370"/>
        <v>2</v>
      </c>
      <c r="S1789">
        <f t="shared" ca="1" si="377"/>
        <v>431</v>
      </c>
    </row>
    <row r="1790" spans="1:19">
      <c r="A1790" s="49">
        <v>1788</v>
      </c>
      <c r="B1790">
        <v>1</v>
      </c>
      <c r="C1790">
        <v>60</v>
      </c>
      <c r="D1790">
        <v>64</v>
      </c>
      <c r="E1790">
        <v>2000</v>
      </c>
      <c r="F1790">
        <v>2499</v>
      </c>
      <c r="G1790" s="61">
        <f t="shared" ca="1" si="371"/>
        <v>62</v>
      </c>
      <c r="H1790" s="114">
        <f t="shared" ca="1" si="372"/>
        <v>2396</v>
      </c>
      <c r="I1790" s="114" t="str">
        <f t="shared" ca="1" si="365"/>
        <v>Singapore</v>
      </c>
      <c r="J1790" s="107">
        <f t="shared" ca="1" si="366"/>
        <v>311.48</v>
      </c>
      <c r="K1790" s="108">
        <f t="shared" ca="1" si="373"/>
        <v>113414.27891456404</v>
      </c>
      <c r="L1790" s="111">
        <f t="shared" ca="1" si="374"/>
        <v>609428.17416317482</v>
      </c>
      <c r="M1790" s="102">
        <f t="shared" ca="1" si="367"/>
        <v>12</v>
      </c>
      <c r="N1790" s="111">
        <f t="shared" ca="1" si="375"/>
        <v>11781.557614999416</v>
      </c>
      <c r="O1790" s="102">
        <f t="shared" ca="1" si="368"/>
        <v>24</v>
      </c>
      <c r="P1790" s="111">
        <f t="shared" ca="1" si="376"/>
        <v>163814.85094680055</v>
      </c>
      <c r="Q1790" s="102">
        <f t="shared" ca="1" si="369"/>
        <v>96</v>
      </c>
      <c r="R1790" s="110">
        <f t="shared" ca="1" si="370"/>
        <v>5</v>
      </c>
      <c r="S1790">
        <f t="shared" ca="1" si="377"/>
        <v>455</v>
      </c>
    </row>
    <row r="1791" spans="1:19">
      <c r="A1791" s="49">
        <v>1789</v>
      </c>
      <c r="B1791">
        <v>1</v>
      </c>
      <c r="C1791">
        <v>60</v>
      </c>
      <c r="D1791">
        <v>64</v>
      </c>
      <c r="E1791">
        <v>2000</v>
      </c>
      <c r="F1791">
        <v>2499</v>
      </c>
      <c r="G1791" s="61">
        <f t="shared" ca="1" si="371"/>
        <v>63</v>
      </c>
      <c r="H1791" s="114">
        <f t="shared" ca="1" si="372"/>
        <v>2069</v>
      </c>
      <c r="I1791" s="114" t="str">
        <f t="shared" ca="1" si="365"/>
        <v>Singapore</v>
      </c>
      <c r="J1791" s="107">
        <f t="shared" ca="1" si="366"/>
        <v>268.97000000000003</v>
      </c>
      <c r="K1791" s="108">
        <f t="shared" ca="1" si="373"/>
        <v>99942.878796615318</v>
      </c>
      <c r="L1791" s="111">
        <f t="shared" ca="1" si="374"/>
        <v>662547.17727975117</v>
      </c>
      <c r="M1791" s="102">
        <f t="shared" ca="1" si="367"/>
        <v>48</v>
      </c>
      <c r="N1791" s="111">
        <f t="shared" ca="1" si="375"/>
        <v>11123.339869084926</v>
      </c>
      <c r="O1791" s="102">
        <f t="shared" ca="1" si="368"/>
        <v>36</v>
      </c>
      <c r="P1791" s="111">
        <f t="shared" ca="1" si="376"/>
        <v>95050.466025236979</v>
      </c>
      <c r="Q1791" s="102">
        <f t="shared" ca="1" si="369"/>
        <v>24</v>
      </c>
      <c r="R1791" s="110">
        <f t="shared" ca="1" si="370"/>
        <v>4</v>
      </c>
      <c r="S1791">
        <f t="shared" ca="1" si="377"/>
        <v>467</v>
      </c>
    </row>
    <row r="1792" spans="1:19">
      <c r="A1792" s="49">
        <v>1790</v>
      </c>
      <c r="B1792">
        <v>1</v>
      </c>
      <c r="C1792">
        <v>60</v>
      </c>
      <c r="D1792">
        <v>64</v>
      </c>
      <c r="E1792">
        <v>2000</v>
      </c>
      <c r="F1792">
        <v>2499</v>
      </c>
      <c r="G1792" s="61">
        <f t="shared" ca="1" si="371"/>
        <v>60</v>
      </c>
      <c r="H1792" s="114">
        <f t="shared" ca="1" si="372"/>
        <v>2056</v>
      </c>
      <c r="I1792" s="114" t="str">
        <f t="shared" ca="1" si="365"/>
        <v>China</v>
      </c>
      <c r="J1792" s="107">
        <f t="shared" ca="1" si="366"/>
        <v>267.28000000000003</v>
      </c>
      <c r="K1792" s="108">
        <f t="shared" ca="1" si="373"/>
        <v>93256.790129801724</v>
      </c>
      <c r="L1792" s="111">
        <f t="shared" ca="1" si="374"/>
        <v>824056.51940534299</v>
      </c>
      <c r="M1792" s="102">
        <f t="shared" ca="1" si="367"/>
        <v>96</v>
      </c>
      <c r="N1792" s="111">
        <f t="shared" ca="1" si="375"/>
        <v>9713.8973999202262</v>
      </c>
      <c r="O1792" s="102">
        <f t="shared" ca="1" si="368"/>
        <v>24</v>
      </c>
      <c r="P1792" s="111">
        <f t="shared" ca="1" si="376"/>
        <v>126884.73642488255</v>
      </c>
      <c r="Q1792" s="102">
        <f t="shared" ca="1" si="369"/>
        <v>84</v>
      </c>
      <c r="R1792" s="110">
        <f t="shared" ca="1" si="370"/>
        <v>2</v>
      </c>
      <c r="S1792">
        <f t="shared" ca="1" si="377"/>
        <v>431</v>
      </c>
    </row>
    <row r="1793" spans="1:19">
      <c r="A1793" s="49">
        <v>1791</v>
      </c>
      <c r="B1793">
        <v>1</v>
      </c>
      <c r="C1793">
        <v>60</v>
      </c>
      <c r="D1793">
        <v>64</v>
      </c>
      <c r="E1793">
        <v>2000</v>
      </c>
      <c r="F1793">
        <v>2499</v>
      </c>
      <c r="G1793" s="61">
        <f t="shared" ca="1" si="371"/>
        <v>62</v>
      </c>
      <c r="H1793" s="114">
        <f t="shared" ca="1" si="372"/>
        <v>2095</v>
      </c>
      <c r="I1793" s="114" t="str">
        <f t="shared" ca="1" si="365"/>
        <v>China</v>
      </c>
      <c r="J1793" s="107">
        <f t="shared" ca="1" si="366"/>
        <v>272.35000000000002</v>
      </c>
      <c r="K1793" s="108">
        <f t="shared" ca="1" si="373"/>
        <v>99166.491788819563</v>
      </c>
      <c r="L1793" s="111">
        <f t="shared" ca="1" si="374"/>
        <v>810889.96309550304</v>
      </c>
      <c r="M1793" s="102">
        <f t="shared" ca="1" si="367"/>
        <v>84</v>
      </c>
      <c r="N1793" s="111">
        <f t="shared" ca="1" si="375"/>
        <v>9591.626230255979</v>
      </c>
      <c r="O1793" s="102">
        <f t="shared" ca="1" si="368"/>
        <v>12</v>
      </c>
      <c r="P1793" s="111">
        <f t="shared" ca="1" si="376"/>
        <v>133796.84391075801</v>
      </c>
      <c r="Q1793" s="102">
        <f t="shared" ca="1" si="369"/>
        <v>84</v>
      </c>
      <c r="R1793" s="110">
        <f t="shared" ca="1" si="370"/>
        <v>6</v>
      </c>
      <c r="S1793">
        <f t="shared" ca="1" si="377"/>
        <v>455</v>
      </c>
    </row>
    <row r="1794" spans="1:19">
      <c r="A1794" s="49">
        <v>1792</v>
      </c>
      <c r="B1794">
        <v>1</v>
      </c>
      <c r="C1794">
        <v>60</v>
      </c>
      <c r="D1794">
        <v>64</v>
      </c>
      <c r="E1794">
        <v>2000</v>
      </c>
      <c r="F1794">
        <v>2499</v>
      </c>
      <c r="G1794" s="61">
        <f t="shared" ca="1" si="371"/>
        <v>63</v>
      </c>
      <c r="H1794" s="114">
        <f t="shared" ca="1" si="372"/>
        <v>2386</v>
      </c>
      <c r="I1794" s="114" t="str">
        <f t="shared" ca="1" si="365"/>
        <v>Singapore</v>
      </c>
      <c r="J1794" s="107">
        <f t="shared" ca="1" si="366"/>
        <v>310.18</v>
      </c>
      <c r="K1794" s="108">
        <f t="shared" ca="1" si="373"/>
        <v>115255.53833191114</v>
      </c>
      <c r="L1794" s="111">
        <f t="shared" ca="1" si="374"/>
        <v>712644.02898975986</v>
      </c>
      <c r="M1794" s="102">
        <f t="shared" ca="1" si="367"/>
        <v>36</v>
      </c>
      <c r="N1794" s="111">
        <f t="shared" ca="1" si="375"/>
        <v>14737.581736735829</v>
      </c>
      <c r="O1794" s="102">
        <f t="shared" ca="1" si="368"/>
        <v>60</v>
      </c>
      <c r="P1794" s="111">
        <f t="shared" ca="1" si="376"/>
        <v>102122.52477402124</v>
      </c>
      <c r="Q1794" s="102">
        <f t="shared" ca="1" si="369"/>
        <v>12</v>
      </c>
      <c r="R1794" s="110">
        <f t="shared" ca="1" si="370"/>
        <v>5</v>
      </c>
      <c r="S1794">
        <f t="shared" ca="1" si="377"/>
        <v>467</v>
      </c>
    </row>
    <row r="1795" spans="1:19">
      <c r="A1795" s="49">
        <v>1793</v>
      </c>
      <c r="B1795">
        <v>1</v>
      </c>
      <c r="C1795">
        <v>60</v>
      </c>
      <c r="D1795">
        <v>64</v>
      </c>
      <c r="E1795">
        <v>2000</v>
      </c>
      <c r="F1795">
        <v>2499</v>
      </c>
      <c r="G1795" s="61">
        <f t="shared" ca="1" si="371"/>
        <v>64</v>
      </c>
      <c r="H1795" s="114">
        <f t="shared" ca="1" si="372"/>
        <v>2054</v>
      </c>
      <c r="I1795" s="114" t="str">
        <f t="shared" ca="1" si="365"/>
        <v>Singapore</v>
      </c>
      <c r="J1795" s="107">
        <f t="shared" ca="1" si="366"/>
        <v>267.02</v>
      </c>
      <c r="K1795" s="108">
        <f t="shared" ca="1" si="373"/>
        <v>101186.38451582351</v>
      </c>
      <c r="L1795" s="111">
        <f t="shared" ca="1" si="374"/>
        <v>878274.73176109581</v>
      </c>
      <c r="M1795" s="102">
        <f t="shared" ca="1" si="367"/>
        <v>96</v>
      </c>
      <c r="N1795" s="111">
        <f t="shared" ca="1" si="375"/>
        <v>13812.886557100328</v>
      </c>
      <c r="O1795" s="102">
        <f t="shared" ca="1" si="368"/>
        <v>72</v>
      </c>
      <c r="P1795" s="111">
        <f t="shared" ca="1" si="376"/>
        <v>144915.33074058083</v>
      </c>
      <c r="Q1795" s="102">
        <f t="shared" ca="1" si="369"/>
        <v>96</v>
      </c>
      <c r="R1795" s="110">
        <f t="shared" ca="1" si="370"/>
        <v>4</v>
      </c>
      <c r="S1795">
        <f t="shared" ca="1" si="377"/>
        <v>479</v>
      </c>
    </row>
    <row r="1796" spans="1:19">
      <c r="A1796" s="49">
        <v>1794</v>
      </c>
      <c r="B1796">
        <v>1</v>
      </c>
      <c r="C1796">
        <v>60</v>
      </c>
      <c r="D1796">
        <v>64</v>
      </c>
      <c r="E1796">
        <v>2000</v>
      </c>
      <c r="F1796">
        <v>2499</v>
      </c>
      <c r="G1796" s="61">
        <f t="shared" ca="1" si="371"/>
        <v>61</v>
      </c>
      <c r="H1796" s="114">
        <f t="shared" ca="1" si="372"/>
        <v>2418</v>
      </c>
      <c r="I1796" s="114" t="str">
        <f t="shared" ref="I1796:I1859" ca="1" si="378">IF(RAND()&lt;0.3,"China",IF(RAND()&lt;0.6,"Singapore","Malaysia"))</f>
        <v>China</v>
      </c>
      <c r="J1796" s="107">
        <f t="shared" ref="J1796:J1859" ca="1" si="379">H1796*0.13</f>
        <v>314.34000000000003</v>
      </c>
      <c r="K1796" s="108">
        <f t="shared" ca="1" si="373"/>
        <v>112080.83988832137</v>
      </c>
      <c r="L1796" s="111">
        <f t="shared" ca="1" si="374"/>
        <v>985641.98600913107</v>
      </c>
      <c r="M1796" s="102">
        <f t="shared" ref="M1796:M1859" ca="1" si="380">RANDBETWEEN(1,10)*12</f>
        <v>96</v>
      </c>
      <c r="N1796" s="111">
        <f t="shared" ca="1" si="375"/>
        <v>17741.555748164359</v>
      </c>
      <c r="O1796" s="102">
        <f t="shared" ref="O1796:O1859" ca="1" si="381">RANDBETWEEN(1,10)*12</f>
        <v>96</v>
      </c>
      <c r="P1796" s="111">
        <f t="shared" ca="1" si="376"/>
        <v>162630.92769150666</v>
      </c>
      <c r="Q1796" s="102">
        <f t="shared" ref="Q1796:Q1859" ca="1" si="382">RANDBETWEEN(1,10)*12</f>
        <v>96</v>
      </c>
      <c r="R1796" s="110">
        <f t="shared" ref="R1796:R1859" ca="1" si="383">RANDBETWEEN(1,7)</f>
        <v>4</v>
      </c>
      <c r="S1796">
        <f t="shared" ca="1" si="377"/>
        <v>443</v>
      </c>
    </row>
    <row r="1797" spans="1:19">
      <c r="A1797" s="49">
        <v>1795</v>
      </c>
      <c r="B1797">
        <v>1</v>
      </c>
      <c r="C1797">
        <v>60</v>
      </c>
      <c r="D1797">
        <v>64</v>
      </c>
      <c r="E1797">
        <v>2000</v>
      </c>
      <c r="F1797">
        <v>2499</v>
      </c>
      <c r="G1797" s="61">
        <f t="shared" ca="1" si="371"/>
        <v>63</v>
      </c>
      <c r="H1797" s="114">
        <f t="shared" ca="1" si="372"/>
        <v>2035</v>
      </c>
      <c r="I1797" s="114" t="str">
        <f t="shared" ca="1" si="378"/>
        <v>China</v>
      </c>
      <c r="J1797" s="107">
        <f t="shared" ca="1" si="379"/>
        <v>264.55</v>
      </c>
      <c r="K1797" s="108">
        <f t="shared" ca="1" si="373"/>
        <v>98300.511527845418</v>
      </c>
      <c r="L1797" s="111">
        <f t="shared" ca="1" si="374"/>
        <v>800683.94529514818</v>
      </c>
      <c r="M1797" s="102">
        <f t="shared" ca="1" si="380"/>
        <v>84</v>
      </c>
      <c r="N1797" s="111">
        <f t="shared" ca="1" si="375"/>
        <v>13462.645965438147</v>
      </c>
      <c r="O1797" s="102">
        <f t="shared" ca="1" si="381"/>
        <v>72</v>
      </c>
      <c r="P1797" s="111">
        <f t="shared" ca="1" si="376"/>
        <v>100288.36916765993</v>
      </c>
      <c r="Q1797" s="102">
        <f t="shared" ca="1" si="382"/>
        <v>36</v>
      </c>
      <c r="R1797" s="110">
        <f t="shared" ca="1" si="383"/>
        <v>4</v>
      </c>
      <c r="S1797">
        <f t="shared" ca="1" si="377"/>
        <v>467</v>
      </c>
    </row>
    <row r="1798" spans="1:19">
      <c r="A1798" s="49">
        <v>1796</v>
      </c>
      <c r="B1798">
        <v>1</v>
      </c>
      <c r="C1798">
        <v>60</v>
      </c>
      <c r="D1798">
        <v>64</v>
      </c>
      <c r="E1798">
        <v>2000</v>
      </c>
      <c r="F1798">
        <v>2499</v>
      </c>
      <c r="G1798" s="61">
        <f t="shared" ca="1" si="371"/>
        <v>60</v>
      </c>
      <c r="H1798" s="114">
        <f t="shared" ca="1" si="372"/>
        <v>2191</v>
      </c>
      <c r="I1798" s="114" t="str">
        <f t="shared" ca="1" si="378"/>
        <v>Malaysia</v>
      </c>
      <c r="J1798" s="107">
        <f t="shared" ca="1" si="379"/>
        <v>284.83</v>
      </c>
      <c r="K1798" s="108">
        <f t="shared" ca="1" si="373"/>
        <v>99380.168859141806</v>
      </c>
      <c r="L1798" s="111">
        <f t="shared" ca="1" si="374"/>
        <v>712505.66817265342</v>
      </c>
      <c r="M1798" s="102">
        <f t="shared" ca="1" si="380"/>
        <v>60</v>
      </c>
      <c r="N1798" s="111">
        <f t="shared" ca="1" si="375"/>
        <v>13758.094364167817</v>
      </c>
      <c r="O1798" s="102">
        <f t="shared" ca="1" si="381"/>
        <v>72</v>
      </c>
      <c r="P1798" s="111">
        <f t="shared" ca="1" si="376"/>
        <v>117563.43524848779</v>
      </c>
      <c r="Q1798" s="102">
        <f t="shared" ca="1" si="382"/>
        <v>60</v>
      </c>
      <c r="R1798" s="110">
        <f t="shared" ca="1" si="383"/>
        <v>7</v>
      </c>
      <c r="S1798">
        <f t="shared" ca="1" si="377"/>
        <v>431</v>
      </c>
    </row>
    <row r="1799" spans="1:19">
      <c r="A1799" s="49">
        <v>1797</v>
      </c>
      <c r="B1799">
        <v>0</v>
      </c>
      <c r="C1799">
        <v>60</v>
      </c>
      <c r="D1799">
        <v>64</v>
      </c>
      <c r="E1799">
        <v>2000</v>
      </c>
      <c r="F1799">
        <v>2499</v>
      </c>
      <c r="G1799" s="61">
        <f t="shared" ca="1" si="371"/>
        <v>61</v>
      </c>
      <c r="H1799" s="114">
        <f t="shared" ca="1" si="372"/>
        <v>2457</v>
      </c>
      <c r="I1799" s="114" t="str">
        <f t="shared" ca="1" si="378"/>
        <v>Singapore</v>
      </c>
      <c r="J1799" s="107">
        <f t="shared" ca="1" si="379"/>
        <v>319.41000000000003</v>
      </c>
      <c r="K1799" s="108">
        <f t="shared" ca="1" si="373"/>
        <v>113888.59537039108</v>
      </c>
      <c r="L1799" s="111">
        <f t="shared" ca="1" si="374"/>
        <v>612391.55822203914</v>
      </c>
      <c r="M1799" s="102">
        <f t="shared" ca="1" si="380"/>
        <v>12</v>
      </c>
      <c r="N1799" s="111">
        <f t="shared" ca="1" si="375"/>
        <v>13656.651176019537</v>
      </c>
      <c r="O1799" s="102">
        <f t="shared" ca="1" si="381"/>
        <v>48</v>
      </c>
      <c r="P1799" s="111">
        <f t="shared" ca="1" si="376"/>
        <v>116629.7739922435</v>
      </c>
      <c r="Q1799" s="102">
        <f t="shared" ca="1" si="382"/>
        <v>36</v>
      </c>
      <c r="R1799" s="110">
        <f t="shared" ca="1" si="383"/>
        <v>4</v>
      </c>
      <c r="S1799">
        <f t="shared" ca="1" si="377"/>
        <v>443</v>
      </c>
    </row>
    <row r="1800" spans="1:19">
      <c r="A1800" s="49">
        <v>1798</v>
      </c>
      <c r="B1800">
        <v>0</v>
      </c>
      <c r="C1800">
        <v>60</v>
      </c>
      <c r="D1800">
        <v>64</v>
      </c>
      <c r="E1800">
        <v>2000</v>
      </c>
      <c r="F1800">
        <v>2499</v>
      </c>
      <c r="G1800" s="61">
        <f t="shared" ca="1" si="371"/>
        <v>61</v>
      </c>
      <c r="H1800" s="114">
        <f t="shared" ca="1" si="372"/>
        <v>2301</v>
      </c>
      <c r="I1800" s="114" t="str">
        <f t="shared" ca="1" si="378"/>
        <v>Singapore</v>
      </c>
      <c r="J1800" s="107">
        <f t="shared" ca="1" si="379"/>
        <v>299.13</v>
      </c>
      <c r="K1800" s="108">
        <f t="shared" ca="1" si="373"/>
        <v>106657.57344211226</v>
      </c>
      <c r="L1800" s="111">
        <f t="shared" ca="1" si="374"/>
        <v>1004119.7993905969</v>
      </c>
      <c r="M1800" s="102">
        <f t="shared" ca="1" si="380"/>
        <v>108</v>
      </c>
      <c r="N1800" s="111">
        <f t="shared" ca="1" si="375"/>
        <v>11094.300228927154</v>
      </c>
      <c r="O1800" s="102">
        <f t="shared" ca="1" si="381"/>
        <v>24</v>
      </c>
      <c r="P1800" s="111">
        <f t="shared" ca="1" si="376"/>
        <v>154761.68925482084</v>
      </c>
      <c r="Q1800" s="102">
        <f t="shared" ca="1" si="382"/>
        <v>96</v>
      </c>
      <c r="R1800" s="110">
        <f t="shared" ca="1" si="383"/>
        <v>1</v>
      </c>
      <c r="S1800">
        <f t="shared" ca="1" si="377"/>
        <v>443</v>
      </c>
    </row>
    <row r="1801" spans="1:19">
      <c r="A1801" s="49">
        <v>1799</v>
      </c>
      <c r="B1801">
        <v>0</v>
      </c>
      <c r="C1801">
        <v>60</v>
      </c>
      <c r="D1801">
        <v>64</v>
      </c>
      <c r="E1801">
        <v>2000</v>
      </c>
      <c r="F1801">
        <v>2499</v>
      </c>
      <c r="G1801" s="61">
        <f t="shared" ca="1" si="371"/>
        <v>60</v>
      </c>
      <c r="H1801" s="114">
        <f t="shared" ca="1" si="372"/>
        <v>2212</v>
      </c>
      <c r="I1801" s="114" t="str">
        <f t="shared" ca="1" si="378"/>
        <v>Malaysia</v>
      </c>
      <c r="J1801" s="107">
        <f t="shared" ca="1" si="379"/>
        <v>287.56</v>
      </c>
      <c r="K1801" s="108">
        <f t="shared" ca="1" si="373"/>
        <v>100332.69443926138</v>
      </c>
      <c r="L1801" s="111">
        <f t="shared" ca="1" si="374"/>
        <v>1016578.7310278356</v>
      </c>
      <c r="M1801" s="102">
        <f t="shared" ca="1" si="380"/>
        <v>120</v>
      </c>
      <c r="N1801" s="111">
        <f t="shared" ca="1" si="375"/>
        <v>17092.521299973538</v>
      </c>
      <c r="O1801" s="102">
        <f t="shared" ca="1" si="381"/>
        <v>108</v>
      </c>
      <c r="P1801" s="111">
        <f t="shared" ca="1" si="376"/>
        <v>102956.94693933646</v>
      </c>
      <c r="Q1801" s="102">
        <f t="shared" ca="1" si="382"/>
        <v>36</v>
      </c>
      <c r="R1801" s="110">
        <f t="shared" ca="1" si="383"/>
        <v>2</v>
      </c>
      <c r="S1801">
        <f t="shared" ca="1" si="377"/>
        <v>431</v>
      </c>
    </row>
    <row r="1802" spans="1:19">
      <c r="A1802" s="49">
        <v>1800</v>
      </c>
      <c r="B1802">
        <v>0</v>
      </c>
      <c r="C1802">
        <v>60</v>
      </c>
      <c r="D1802">
        <v>64</v>
      </c>
      <c r="E1802">
        <v>2000</v>
      </c>
      <c r="F1802">
        <v>2499</v>
      </c>
      <c r="G1802" s="61">
        <f t="shared" ca="1" si="371"/>
        <v>61</v>
      </c>
      <c r="H1802" s="114">
        <f t="shared" ca="1" si="372"/>
        <v>2162</v>
      </c>
      <c r="I1802" s="114" t="str">
        <f t="shared" ca="1" si="378"/>
        <v>Singapore</v>
      </c>
      <c r="J1802" s="107">
        <f t="shared" ca="1" si="379"/>
        <v>281.06</v>
      </c>
      <c r="K1802" s="108">
        <f t="shared" ca="1" si="373"/>
        <v>100214.54749319718</v>
      </c>
      <c r="L1802" s="111">
        <f t="shared" ca="1" si="374"/>
        <v>621979.43136179959</v>
      </c>
      <c r="M1802" s="102">
        <f t="shared" ca="1" si="380"/>
        <v>36</v>
      </c>
      <c r="N1802" s="111">
        <f t="shared" ca="1" si="375"/>
        <v>12891.116664458417</v>
      </c>
      <c r="O1802" s="102">
        <f t="shared" ca="1" si="381"/>
        <v>60</v>
      </c>
      <c r="P1802" s="111">
        <f t="shared" ca="1" si="376"/>
        <v>126694.95358114969</v>
      </c>
      <c r="Q1802" s="102">
        <f t="shared" ca="1" si="382"/>
        <v>72</v>
      </c>
      <c r="R1802" s="110">
        <f t="shared" ca="1" si="383"/>
        <v>4</v>
      </c>
      <c r="S1802">
        <f t="shared" ca="1" si="377"/>
        <v>443</v>
      </c>
    </row>
    <row r="1803" spans="1:19">
      <c r="A1803" s="49">
        <v>1801</v>
      </c>
      <c r="B1803">
        <v>0</v>
      </c>
      <c r="C1803">
        <v>60</v>
      </c>
      <c r="D1803">
        <v>64</v>
      </c>
      <c r="E1803">
        <v>2000</v>
      </c>
      <c r="F1803">
        <v>2499</v>
      </c>
      <c r="G1803" s="61">
        <f t="shared" ca="1" si="371"/>
        <v>60</v>
      </c>
      <c r="H1803" s="114">
        <f t="shared" ca="1" si="372"/>
        <v>2459</v>
      </c>
      <c r="I1803" s="114" t="str">
        <f t="shared" ca="1" si="378"/>
        <v>China</v>
      </c>
      <c r="J1803" s="107">
        <f t="shared" ca="1" si="379"/>
        <v>319.67</v>
      </c>
      <c r="K1803" s="108">
        <f t="shared" ca="1" si="373"/>
        <v>111536.20959590584</v>
      </c>
      <c r="L1803" s="111">
        <f t="shared" ca="1" si="374"/>
        <v>1130093.6254961337</v>
      </c>
      <c r="M1803" s="102">
        <f t="shared" ca="1" si="380"/>
        <v>120</v>
      </c>
      <c r="N1803" s="111">
        <f t="shared" ca="1" si="375"/>
        <v>11617.93468210303</v>
      </c>
      <c r="O1803" s="102">
        <f t="shared" ca="1" si="381"/>
        <v>24</v>
      </c>
      <c r="P1803" s="111">
        <f t="shared" ca="1" si="376"/>
        <v>141542.17802235478</v>
      </c>
      <c r="Q1803" s="102">
        <f t="shared" ca="1" si="382"/>
        <v>72</v>
      </c>
      <c r="R1803" s="110">
        <f t="shared" ca="1" si="383"/>
        <v>4</v>
      </c>
      <c r="S1803">
        <f t="shared" ca="1" si="377"/>
        <v>431</v>
      </c>
    </row>
    <row r="1804" spans="1:19">
      <c r="A1804" s="49">
        <v>1802</v>
      </c>
      <c r="B1804">
        <v>1</v>
      </c>
      <c r="C1804">
        <v>60</v>
      </c>
      <c r="D1804">
        <v>64</v>
      </c>
      <c r="E1804">
        <v>2500</v>
      </c>
      <c r="F1804">
        <v>2999</v>
      </c>
      <c r="G1804" s="61">
        <f t="shared" ca="1" si="371"/>
        <v>62</v>
      </c>
      <c r="H1804" s="114">
        <f t="shared" ca="1" si="372"/>
        <v>2650</v>
      </c>
      <c r="I1804" s="114" t="str">
        <f t="shared" ca="1" si="378"/>
        <v>Malaysia</v>
      </c>
      <c r="J1804" s="107">
        <f t="shared" ca="1" si="379"/>
        <v>344.5</v>
      </c>
      <c r="K1804" s="108">
        <f t="shared" ca="1" si="373"/>
        <v>125437.32851569061</v>
      </c>
      <c r="L1804" s="111">
        <f t="shared" ca="1" si="374"/>
        <v>893683.11162059545</v>
      </c>
      <c r="M1804" s="102">
        <f t="shared" ca="1" si="380"/>
        <v>60</v>
      </c>
      <c r="N1804" s="111">
        <f t="shared" ca="1" si="375"/>
        <v>12132.60597144551</v>
      </c>
      <c r="O1804" s="102">
        <f t="shared" ca="1" si="381"/>
        <v>12</v>
      </c>
      <c r="P1804" s="111">
        <f t="shared" ca="1" si="376"/>
        <v>119446.44006581558</v>
      </c>
      <c r="Q1804" s="102">
        <f t="shared" ca="1" si="382"/>
        <v>24</v>
      </c>
      <c r="R1804" s="110">
        <f t="shared" ca="1" si="383"/>
        <v>5</v>
      </c>
      <c r="S1804">
        <f t="shared" ca="1" si="377"/>
        <v>455</v>
      </c>
    </row>
    <row r="1805" spans="1:19">
      <c r="A1805" s="49">
        <v>1803</v>
      </c>
      <c r="B1805">
        <v>1</v>
      </c>
      <c r="C1805">
        <v>60</v>
      </c>
      <c r="D1805">
        <v>64</v>
      </c>
      <c r="E1805">
        <v>2500</v>
      </c>
      <c r="F1805">
        <v>2999</v>
      </c>
      <c r="G1805" s="61">
        <f t="shared" ca="1" si="371"/>
        <v>60</v>
      </c>
      <c r="H1805" s="114">
        <f t="shared" ca="1" si="372"/>
        <v>2789</v>
      </c>
      <c r="I1805" s="114" t="str">
        <f t="shared" ca="1" si="378"/>
        <v>Singapore</v>
      </c>
      <c r="J1805" s="107">
        <f t="shared" ca="1" si="379"/>
        <v>362.57</v>
      </c>
      <c r="K1805" s="108">
        <f t="shared" ca="1" si="373"/>
        <v>126504.46871207052</v>
      </c>
      <c r="L1805" s="111">
        <f t="shared" ca="1" si="374"/>
        <v>1197283.551979762</v>
      </c>
      <c r="M1805" s="102">
        <f t="shared" ca="1" si="380"/>
        <v>108</v>
      </c>
      <c r="N1805" s="111">
        <f t="shared" ca="1" si="375"/>
        <v>17513.156176021923</v>
      </c>
      <c r="O1805" s="102">
        <f t="shared" ca="1" si="381"/>
        <v>72</v>
      </c>
      <c r="P1805" s="111">
        <f t="shared" ca="1" si="376"/>
        <v>211489.27818175612</v>
      </c>
      <c r="Q1805" s="102">
        <f t="shared" ca="1" si="382"/>
        <v>120</v>
      </c>
      <c r="R1805" s="110">
        <f t="shared" ca="1" si="383"/>
        <v>2</v>
      </c>
      <c r="S1805">
        <f t="shared" ca="1" si="377"/>
        <v>431</v>
      </c>
    </row>
    <row r="1806" spans="1:19">
      <c r="A1806" s="49">
        <v>1804</v>
      </c>
      <c r="B1806">
        <v>1</v>
      </c>
      <c r="C1806">
        <v>60</v>
      </c>
      <c r="D1806">
        <v>64</v>
      </c>
      <c r="E1806">
        <v>2500</v>
      </c>
      <c r="F1806">
        <v>2999</v>
      </c>
      <c r="G1806" s="61">
        <f t="shared" ca="1" si="371"/>
        <v>60</v>
      </c>
      <c r="H1806" s="114">
        <f t="shared" ca="1" si="372"/>
        <v>2862</v>
      </c>
      <c r="I1806" s="114" t="str">
        <f t="shared" ca="1" si="378"/>
        <v>China</v>
      </c>
      <c r="J1806" s="107">
        <f t="shared" ca="1" si="379"/>
        <v>372.06</v>
      </c>
      <c r="K1806" s="108">
        <f t="shared" ca="1" si="373"/>
        <v>129815.62906200999</v>
      </c>
      <c r="L1806" s="111">
        <f t="shared" ca="1" si="374"/>
        <v>751220.66468254663</v>
      </c>
      <c r="M1806" s="102">
        <f t="shared" ca="1" si="380"/>
        <v>24</v>
      </c>
      <c r="N1806" s="111">
        <f t="shared" ca="1" si="375"/>
        <v>23675.438475420426</v>
      </c>
      <c r="O1806" s="102">
        <f t="shared" ca="1" si="381"/>
        <v>120</v>
      </c>
      <c r="P1806" s="111">
        <f t="shared" ca="1" si="376"/>
        <v>176626.51539300283</v>
      </c>
      <c r="Q1806" s="102">
        <f t="shared" ca="1" si="382"/>
        <v>84</v>
      </c>
      <c r="R1806" s="110">
        <f t="shared" ca="1" si="383"/>
        <v>3</v>
      </c>
      <c r="S1806">
        <f t="shared" ca="1" si="377"/>
        <v>431</v>
      </c>
    </row>
    <row r="1807" spans="1:19">
      <c r="A1807" s="49">
        <v>1805</v>
      </c>
      <c r="B1807">
        <v>1</v>
      </c>
      <c r="C1807">
        <v>60</v>
      </c>
      <c r="D1807">
        <v>64</v>
      </c>
      <c r="E1807">
        <v>2500</v>
      </c>
      <c r="F1807">
        <v>2999</v>
      </c>
      <c r="G1807" s="61">
        <f t="shared" ca="1" si="371"/>
        <v>60</v>
      </c>
      <c r="H1807" s="114">
        <f t="shared" ca="1" si="372"/>
        <v>2670</v>
      </c>
      <c r="I1807" s="114" t="str">
        <f t="shared" ca="1" si="378"/>
        <v>Singapore</v>
      </c>
      <c r="J1807" s="107">
        <f t="shared" ca="1" si="379"/>
        <v>347.1</v>
      </c>
      <c r="K1807" s="108">
        <f t="shared" ca="1" si="373"/>
        <v>121106.82375805963</v>
      </c>
      <c r="L1807" s="111">
        <f t="shared" ca="1" si="374"/>
        <v>1227063.8389892955</v>
      </c>
      <c r="M1807" s="102">
        <f t="shared" ca="1" si="380"/>
        <v>120</v>
      </c>
      <c r="N1807" s="111">
        <f t="shared" ca="1" si="375"/>
        <v>13557.210997601265</v>
      </c>
      <c r="O1807" s="102">
        <f t="shared" ca="1" si="381"/>
        <v>36</v>
      </c>
      <c r="P1807" s="111">
        <f t="shared" ca="1" si="376"/>
        <v>153687.52148014941</v>
      </c>
      <c r="Q1807" s="102">
        <f t="shared" ca="1" si="382"/>
        <v>72</v>
      </c>
      <c r="R1807" s="110">
        <f t="shared" ca="1" si="383"/>
        <v>2</v>
      </c>
      <c r="S1807">
        <f t="shared" ca="1" si="377"/>
        <v>431</v>
      </c>
    </row>
    <row r="1808" spans="1:19">
      <c r="A1808" s="49">
        <v>1806</v>
      </c>
      <c r="B1808">
        <v>1</v>
      </c>
      <c r="C1808">
        <v>60</v>
      </c>
      <c r="D1808">
        <v>64</v>
      </c>
      <c r="E1808">
        <v>2500</v>
      </c>
      <c r="F1808">
        <v>2999</v>
      </c>
      <c r="G1808" s="61">
        <f t="shared" ca="1" si="371"/>
        <v>60</v>
      </c>
      <c r="H1808" s="114">
        <f t="shared" ca="1" si="372"/>
        <v>2739</v>
      </c>
      <c r="I1808" s="114" t="str">
        <f t="shared" ca="1" si="378"/>
        <v>Singapore</v>
      </c>
      <c r="J1808" s="107">
        <f t="shared" ca="1" si="379"/>
        <v>356.07</v>
      </c>
      <c r="K1808" s="108">
        <f t="shared" ca="1" si="373"/>
        <v>124236.55066416677</v>
      </c>
      <c r="L1808" s="111">
        <f t="shared" ca="1" si="374"/>
        <v>955510.43317246425</v>
      </c>
      <c r="M1808" s="102">
        <f t="shared" ca="1" si="380"/>
        <v>72</v>
      </c>
      <c r="N1808" s="111">
        <f t="shared" ca="1" si="375"/>
        <v>19760.522626324033</v>
      </c>
      <c r="O1808" s="102">
        <f t="shared" ca="1" si="381"/>
        <v>96</v>
      </c>
      <c r="P1808" s="111">
        <f t="shared" ca="1" si="376"/>
        <v>118624.35747494992</v>
      </c>
      <c r="Q1808" s="102">
        <f t="shared" ca="1" si="382"/>
        <v>24</v>
      </c>
      <c r="R1808" s="110">
        <f t="shared" ca="1" si="383"/>
        <v>6</v>
      </c>
      <c r="S1808">
        <f t="shared" ca="1" si="377"/>
        <v>431</v>
      </c>
    </row>
    <row r="1809" spans="1:19">
      <c r="A1809" s="49">
        <v>1807</v>
      </c>
      <c r="B1809">
        <v>1</v>
      </c>
      <c r="C1809">
        <v>60</v>
      </c>
      <c r="D1809">
        <v>64</v>
      </c>
      <c r="E1809">
        <v>2500</v>
      </c>
      <c r="F1809">
        <v>2999</v>
      </c>
      <c r="G1809" s="61">
        <f t="shared" ca="1" si="371"/>
        <v>62</v>
      </c>
      <c r="H1809" s="114">
        <f t="shared" ca="1" si="372"/>
        <v>2847</v>
      </c>
      <c r="I1809" s="114" t="str">
        <f t="shared" ca="1" si="378"/>
        <v>Singapore</v>
      </c>
      <c r="J1809" s="107">
        <f t="shared" ca="1" si="379"/>
        <v>370.11</v>
      </c>
      <c r="K1809" s="108">
        <f t="shared" ca="1" si="373"/>
        <v>134762.29218270612</v>
      </c>
      <c r="L1809" s="111">
        <f t="shared" ca="1" si="374"/>
        <v>895507.88031414896</v>
      </c>
      <c r="M1809" s="102">
        <f t="shared" ca="1" si="380"/>
        <v>48</v>
      </c>
      <c r="N1809" s="111">
        <f t="shared" ca="1" si="375"/>
        <v>18519.36814700516</v>
      </c>
      <c r="O1809" s="102">
        <f t="shared" ca="1" si="381"/>
        <v>72</v>
      </c>
      <c r="P1809" s="111">
        <f t="shared" ca="1" si="376"/>
        <v>119483.27710935823</v>
      </c>
      <c r="Q1809" s="102">
        <f t="shared" ca="1" si="382"/>
        <v>12</v>
      </c>
      <c r="R1809" s="110">
        <f t="shared" ca="1" si="383"/>
        <v>3</v>
      </c>
      <c r="S1809">
        <f t="shared" ca="1" si="377"/>
        <v>455</v>
      </c>
    </row>
    <row r="1810" spans="1:19">
      <c r="A1810" s="49">
        <v>1808</v>
      </c>
      <c r="B1810">
        <v>0</v>
      </c>
      <c r="C1810">
        <v>60</v>
      </c>
      <c r="D1810">
        <v>64</v>
      </c>
      <c r="E1810">
        <v>2500</v>
      </c>
      <c r="F1810">
        <v>2999</v>
      </c>
      <c r="G1810" s="61">
        <f t="shared" ca="1" si="371"/>
        <v>64</v>
      </c>
      <c r="H1810" s="114">
        <f t="shared" ca="1" si="372"/>
        <v>2735</v>
      </c>
      <c r="I1810" s="114" t="str">
        <f t="shared" ca="1" si="378"/>
        <v>Singapore</v>
      </c>
      <c r="J1810" s="107">
        <f t="shared" ca="1" si="379"/>
        <v>355.55</v>
      </c>
      <c r="K1810" s="108">
        <f t="shared" ca="1" si="373"/>
        <v>134734.548028616</v>
      </c>
      <c r="L1810" s="111">
        <f t="shared" ca="1" si="374"/>
        <v>954480.50632872712</v>
      </c>
      <c r="M1810" s="102">
        <f t="shared" ca="1" si="380"/>
        <v>60</v>
      </c>
      <c r="N1810" s="111">
        <f t="shared" ca="1" si="375"/>
        <v>24052.06190820054</v>
      </c>
      <c r="O1810" s="102">
        <f t="shared" ca="1" si="381"/>
        <v>120</v>
      </c>
      <c r="P1810" s="111">
        <f t="shared" ca="1" si="376"/>
        <v>206302.46293325795</v>
      </c>
      <c r="Q1810" s="102">
        <f t="shared" ca="1" si="382"/>
        <v>108</v>
      </c>
      <c r="R1810" s="110">
        <f t="shared" ca="1" si="383"/>
        <v>1</v>
      </c>
      <c r="S1810">
        <f t="shared" ca="1" si="377"/>
        <v>479</v>
      </c>
    </row>
    <row r="1811" spans="1:19">
      <c r="A1811" s="49">
        <v>1809</v>
      </c>
      <c r="B1811">
        <v>0</v>
      </c>
      <c r="C1811">
        <v>60</v>
      </c>
      <c r="D1811">
        <v>64</v>
      </c>
      <c r="E1811">
        <v>2500</v>
      </c>
      <c r="F1811">
        <v>2999</v>
      </c>
      <c r="G1811" s="61">
        <f t="shared" ca="1" si="371"/>
        <v>63</v>
      </c>
      <c r="H1811" s="114">
        <f t="shared" ca="1" si="372"/>
        <v>2523</v>
      </c>
      <c r="I1811" s="114" t="str">
        <f t="shared" ca="1" si="378"/>
        <v>Singapore</v>
      </c>
      <c r="J1811" s="107">
        <f t="shared" ca="1" si="379"/>
        <v>327.99</v>
      </c>
      <c r="K1811" s="108">
        <f t="shared" ca="1" si="373"/>
        <v>121873.31232666042</v>
      </c>
      <c r="L1811" s="111">
        <f t="shared" ca="1" si="374"/>
        <v>865766.01289430226</v>
      </c>
      <c r="M1811" s="102">
        <f t="shared" ca="1" si="380"/>
        <v>60</v>
      </c>
      <c r="N1811" s="111">
        <f t="shared" ca="1" si="375"/>
        <v>19120.169251215753</v>
      </c>
      <c r="O1811" s="102">
        <f t="shared" ca="1" si="381"/>
        <v>96</v>
      </c>
      <c r="P1811" s="111">
        <f t="shared" ca="1" si="376"/>
        <v>200425.73142526101</v>
      </c>
      <c r="Q1811" s="102">
        <f t="shared" ca="1" si="382"/>
        <v>120</v>
      </c>
      <c r="R1811" s="110">
        <f t="shared" ca="1" si="383"/>
        <v>4</v>
      </c>
      <c r="S1811">
        <f t="shared" ca="1" si="377"/>
        <v>467</v>
      </c>
    </row>
    <row r="1812" spans="1:19">
      <c r="A1812" s="49">
        <v>1810</v>
      </c>
      <c r="B1812">
        <v>1</v>
      </c>
      <c r="C1812">
        <v>60</v>
      </c>
      <c r="D1812">
        <v>64</v>
      </c>
      <c r="E1812">
        <v>3000</v>
      </c>
      <c r="F1812">
        <v>3999</v>
      </c>
      <c r="G1812" s="61">
        <f t="shared" ca="1" si="371"/>
        <v>62</v>
      </c>
      <c r="H1812" s="114">
        <f t="shared" ca="1" si="372"/>
        <v>3365</v>
      </c>
      <c r="I1812" s="114" t="str">
        <f t="shared" ca="1" si="378"/>
        <v>Malaysia</v>
      </c>
      <c r="J1812" s="107">
        <f t="shared" ca="1" si="379"/>
        <v>437.45</v>
      </c>
      <c r="K1812" s="108">
        <f t="shared" ca="1" si="373"/>
        <v>159281.73979445244</v>
      </c>
      <c r="L1812" s="111">
        <f t="shared" ca="1" si="374"/>
        <v>1302455.7163801277</v>
      </c>
      <c r="M1812" s="102">
        <f t="shared" ca="1" si="380"/>
        <v>84</v>
      </c>
      <c r="N1812" s="111">
        <f t="shared" ca="1" si="375"/>
        <v>20426.560781456403</v>
      </c>
      <c r="O1812" s="102">
        <f t="shared" ca="1" si="381"/>
        <v>60</v>
      </c>
      <c r="P1812" s="111">
        <f t="shared" ca="1" si="376"/>
        <v>141222.77045064641</v>
      </c>
      <c r="Q1812" s="102">
        <f t="shared" ca="1" si="382"/>
        <v>12</v>
      </c>
      <c r="R1812" s="110">
        <f t="shared" ca="1" si="383"/>
        <v>5</v>
      </c>
      <c r="S1812">
        <f t="shared" ca="1" si="377"/>
        <v>455</v>
      </c>
    </row>
    <row r="1813" spans="1:19">
      <c r="A1813" s="49">
        <v>1811</v>
      </c>
      <c r="B1813">
        <v>1</v>
      </c>
      <c r="C1813">
        <v>60</v>
      </c>
      <c r="D1813">
        <v>64</v>
      </c>
      <c r="E1813">
        <v>3000</v>
      </c>
      <c r="F1813">
        <v>3999</v>
      </c>
      <c r="G1813" s="61">
        <f t="shared" ca="1" si="371"/>
        <v>64</v>
      </c>
      <c r="H1813" s="114">
        <f t="shared" ca="1" si="372"/>
        <v>3622</v>
      </c>
      <c r="I1813" s="114" t="str">
        <f t="shared" ca="1" si="378"/>
        <v>Singapore</v>
      </c>
      <c r="J1813" s="107">
        <f t="shared" ca="1" si="379"/>
        <v>470.86</v>
      </c>
      <c r="K1813" s="108">
        <f t="shared" ca="1" si="373"/>
        <v>178430.90784630613</v>
      </c>
      <c r="L1813" s="111">
        <f t="shared" ca="1" si="374"/>
        <v>957592.92754029529</v>
      </c>
      <c r="M1813" s="102">
        <f t="shared" ca="1" si="380"/>
        <v>12</v>
      </c>
      <c r="N1813" s="111">
        <f t="shared" ca="1" si="375"/>
        <v>22752.581751593309</v>
      </c>
      <c r="O1813" s="102">
        <f t="shared" ca="1" si="381"/>
        <v>60</v>
      </c>
      <c r="P1813" s="111">
        <f t="shared" ca="1" si="376"/>
        <v>158002.83304414875</v>
      </c>
      <c r="Q1813" s="102">
        <f t="shared" ca="1" si="382"/>
        <v>12</v>
      </c>
      <c r="R1813" s="110">
        <f t="shared" ca="1" si="383"/>
        <v>6</v>
      </c>
      <c r="S1813">
        <f t="shared" ca="1" si="377"/>
        <v>479</v>
      </c>
    </row>
    <row r="1814" spans="1:19">
      <c r="A1814" s="49">
        <v>1812</v>
      </c>
      <c r="B1814">
        <v>1</v>
      </c>
      <c r="C1814">
        <v>60</v>
      </c>
      <c r="D1814">
        <v>64</v>
      </c>
      <c r="E1814">
        <v>3000</v>
      </c>
      <c r="F1814">
        <v>3999</v>
      </c>
      <c r="G1814" s="61">
        <f t="shared" ca="1" si="371"/>
        <v>61</v>
      </c>
      <c r="H1814" s="114">
        <f t="shared" ca="1" si="372"/>
        <v>3156</v>
      </c>
      <c r="I1814" s="114" t="str">
        <f t="shared" ca="1" si="378"/>
        <v>Singapore</v>
      </c>
      <c r="J1814" s="107">
        <f t="shared" ca="1" si="379"/>
        <v>410.28000000000003</v>
      </c>
      <c r="K1814" s="108">
        <f t="shared" ca="1" si="373"/>
        <v>146289.1359336403</v>
      </c>
      <c r="L1814" s="111">
        <f t="shared" ca="1" si="374"/>
        <v>1377228.1994249127</v>
      </c>
      <c r="M1814" s="102">
        <f t="shared" ca="1" si="380"/>
        <v>108</v>
      </c>
      <c r="N1814" s="111">
        <f t="shared" ca="1" si="375"/>
        <v>26526.892169172159</v>
      </c>
      <c r="O1814" s="102">
        <f t="shared" ca="1" si="381"/>
        <v>120</v>
      </c>
      <c r="P1814" s="111">
        <f t="shared" ca="1" si="376"/>
        <v>184944.15980671064</v>
      </c>
      <c r="Q1814" s="102">
        <f t="shared" ca="1" si="382"/>
        <v>72</v>
      </c>
      <c r="R1814" s="110">
        <f t="shared" ca="1" si="383"/>
        <v>7</v>
      </c>
      <c r="S1814">
        <f t="shared" ca="1" si="377"/>
        <v>443</v>
      </c>
    </row>
    <row r="1815" spans="1:19">
      <c r="A1815" s="49">
        <v>1813</v>
      </c>
      <c r="B1815">
        <v>1</v>
      </c>
      <c r="C1815">
        <v>60</v>
      </c>
      <c r="D1815">
        <v>64</v>
      </c>
      <c r="E1815">
        <v>3000</v>
      </c>
      <c r="F1815">
        <v>3999</v>
      </c>
      <c r="G1815" s="61">
        <f t="shared" ca="1" si="371"/>
        <v>62</v>
      </c>
      <c r="H1815" s="114">
        <f t="shared" ca="1" si="372"/>
        <v>3228</v>
      </c>
      <c r="I1815" s="114" t="str">
        <f t="shared" ca="1" si="378"/>
        <v>Singapore</v>
      </c>
      <c r="J1815" s="107">
        <f t="shared" ca="1" si="379"/>
        <v>419.64</v>
      </c>
      <c r="K1815" s="108">
        <f t="shared" ca="1" si="373"/>
        <v>152796.86658439596</v>
      </c>
      <c r="L1815" s="111">
        <f t="shared" ca="1" si="374"/>
        <v>1015349.2931696777</v>
      </c>
      <c r="M1815" s="102">
        <f t="shared" ca="1" si="380"/>
        <v>48</v>
      </c>
      <c r="N1815" s="111">
        <f t="shared" ca="1" si="375"/>
        <v>17037.029417637445</v>
      </c>
      <c r="O1815" s="102">
        <f t="shared" ca="1" si="381"/>
        <v>36</v>
      </c>
      <c r="P1815" s="111">
        <f t="shared" ca="1" si="376"/>
        <v>220698.80586655767</v>
      </c>
      <c r="Q1815" s="102">
        <f t="shared" ca="1" si="382"/>
        <v>96</v>
      </c>
      <c r="R1815" s="110">
        <f t="shared" ca="1" si="383"/>
        <v>4</v>
      </c>
      <c r="S1815">
        <f t="shared" ca="1" si="377"/>
        <v>455</v>
      </c>
    </row>
    <row r="1816" spans="1:19">
      <c r="A1816" s="49">
        <v>1814</v>
      </c>
      <c r="B1816">
        <v>1</v>
      </c>
      <c r="C1816">
        <v>60</v>
      </c>
      <c r="D1816">
        <v>64</v>
      </c>
      <c r="E1816">
        <v>3000</v>
      </c>
      <c r="F1816">
        <v>3999</v>
      </c>
      <c r="G1816" s="61">
        <f t="shared" ca="1" si="371"/>
        <v>61</v>
      </c>
      <c r="H1816" s="114">
        <f t="shared" ca="1" si="372"/>
        <v>3515</v>
      </c>
      <c r="I1816" s="114" t="str">
        <f t="shared" ca="1" si="378"/>
        <v>Singapore</v>
      </c>
      <c r="J1816" s="107">
        <f t="shared" ca="1" si="379"/>
        <v>456.95</v>
      </c>
      <c r="K1816" s="108">
        <f t="shared" ca="1" si="373"/>
        <v>162929.75690961521</v>
      </c>
      <c r="L1816" s="111">
        <f t="shared" ca="1" si="374"/>
        <v>1432808.7596452008</v>
      </c>
      <c r="M1816" s="102">
        <f t="shared" ca="1" si="380"/>
        <v>96</v>
      </c>
      <c r="N1816" s="111">
        <f t="shared" ca="1" si="375"/>
        <v>16947.616386214231</v>
      </c>
      <c r="O1816" s="102">
        <f t="shared" ca="1" si="381"/>
        <v>24</v>
      </c>
      <c r="P1816" s="111">
        <f t="shared" ca="1" si="376"/>
        <v>220728.80120504281</v>
      </c>
      <c r="Q1816" s="102">
        <f t="shared" ca="1" si="382"/>
        <v>84</v>
      </c>
      <c r="R1816" s="110">
        <f t="shared" ca="1" si="383"/>
        <v>2</v>
      </c>
      <c r="S1816">
        <f t="shared" ca="1" si="377"/>
        <v>443</v>
      </c>
    </row>
    <row r="1817" spans="1:19">
      <c r="A1817" s="49">
        <v>1815</v>
      </c>
      <c r="B1817">
        <v>1</v>
      </c>
      <c r="C1817">
        <v>60</v>
      </c>
      <c r="D1817">
        <v>64</v>
      </c>
      <c r="E1817">
        <v>3000</v>
      </c>
      <c r="F1817">
        <v>3999</v>
      </c>
      <c r="G1817" s="61">
        <f t="shared" ca="1" si="371"/>
        <v>62</v>
      </c>
      <c r="H1817" s="114">
        <f t="shared" ca="1" si="372"/>
        <v>3115</v>
      </c>
      <c r="I1817" s="114" t="str">
        <f t="shared" ca="1" si="378"/>
        <v>Singapore</v>
      </c>
      <c r="J1817" s="107">
        <f t="shared" ca="1" si="379"/>
        <v>404.95</v>
      </c>
      <c r="K1817" s="108">
        <f t="shared" ca="1" si="373"/>
        <v>147448.02955712311</v>
      </c>
      <c r="L1817" s="111">
        <f t="shared" ca="1" si="374"/>
        <v>1050499.2047917566</v>
      </c>
      <c r="M1817" s="102">
        <f t="shared" ca="1" si="380"/>
        <v>60</v>
      </c>
      <c r="N1817" s="111">
        <f t="shared" ca="1" si="375"/>
        <v>17636.503986376647</v>
      </c>
      <c r="O1817" s="102">
        <f t="shared" ca="1" si="381"/>
        <v>48</v>
      </c>
      <c r="P1817" s="111">
        <f t="shared" ca="1" si="376"/>
        <v>130730.7369847737</v>
      </c>
      <c r="Q1817" s="102">
        <f t="shared" ca="1" si="382"/>
        <v>12</v>
      </c>
      <c r="R1817" s="110">
        <f t="shared" ca="1" si="383"/>
        <v>5</v>
      </c>
      <c r="S1817">
        <f t="shared" ca="1" si="377"/>
        <v>455</v>
      </c>
    </row>
    <row r="1818" spans="1:19">
      <c r="A1818" s="49">
        <v>1816</v>
      </c>
      <c r="B1818">
        <v>1</v>
      </c>
      <c r="C1818">
        <v>60</v>
      </c>
      <c r="D1818">
        <v>64</v>
      </c>
      <c r="E1818">
        <v>3000</v>
      </c>
      <c r="F1818">
        <v>3999</v>
      </c>
      <c r="G1818" s="61">
        <f t="shared" ca="1" si="371"/>
        <v>62</v>
      </c>
      <c r="H1818" s="114">
        <f t="shared" ca="1" si="372"/>
        <v>3456</v>
      </c>
      <c r="I1818" s="114" t="str">
        <f t="shared" ca="1" si="378"/>
        <v>Malaysia</v>
      </c>
      <c r="J1818" s="107">
        <f t="shared" ca="1" si="379"/>
        <v>449.28000000000003</v>
      </c>
      <c r="K1818" s="108">
        <f t="shared" ca="1" si="373"/>
        <v>163589.2103208403</v>
      </c>
      <c r="L1818" s="111">
        <f t="shared" ca="1" si="374"/>
        <v>944098.10604335903</v>
      </c>
      <c r="M1818" s="102">
        <f t="shared" ca="1" si="380"/>
        <v>24</v>
      </c>
      <c r="N1818" s="111">
        <f t="shared" ca="1" si="375"/>
        <v>15822.749523515353</v>
      </c>
      <c r="O1818" s="102">
        <f t="shared" ca="1" si="381"/>
        <v>12</v>
      </c>
      <c r="P1818" s="111">
        <f t="shared" ca="1" si="376"/>
        <v>192307.11606435038</v>
      </c>
      <c r="Q1818" s="102">
        <f t="shared" ca="1" si="382"/>
        <v>60</v>
      </c>
      <c r="R1818" s="110">
        <f t="shared" ca="1" si="383"/>
        <v>2</v>
      </c>
      <c r="S1818">
        <f t="shared" ca="1" si="377"/>
        <v>455</v>
      </c>
    </row>
    <row r="1819" spans="1:19">
      <c r="A1819" s="49">
        <v>1817</v>
      </c>
      <c r="B1819">
        <v>1</v>
      </c>
      <c r="C1819">
        <v>60</v>
      </c>
      <c r="D1819">
        <v>64</v>
      </c>
      <c r="E1819">
        <v>3000</v>
      </c>
      <c r="F1819">
        <v>3999</v>
      </c>
      <c r="G1819" s="61">
        <f t="shared" ca="1" si="371"/>
        <v>64</v>
      </c>
      <c r="H1819" s="114">
        <f t="shared" ca="1" si="372"/>
        <v>3867</v>
      </c>
      <c r="I1819" s="114" t="str">
        <f t="shared" ca="1" si="378"/>
        <v>Singapore</v>
      </c>
      <c r="J1819" s="107">
        <f t="shared" ca="1" si="379"/>
        <v>502.71000000000004</v>
      </c>
      <c r="K1819" s="108">
        <f t="shared" ca="1" si="373"/>
        <v>190500.36461669402</v>
      </c>
      <c r="L1819" s="111">
        <f t="shared" ca="1" si="374"/>
        <v>1767817.0165927839</v>
      </c>
      <c r="M1819" s="102">
        <f t="shared" ca="1" si="380"/>
        <v>108</v>
      </c>
      <c r="N1819" s="111">
        <f t="shared" ca="1" si="375"/>
        <v>18402.598927214192</v>
      </c>
      <c r="O1819" s="102">
        <f t="shared" ca="1" si="381"/>
        <v>12</v>
      </c>
      <c r="P1819" s="111">
        <f t="shared" ca="1" si="376"/>
        <v>180959.45023646054</v>
      </c>
      <c r="Q1819" s="102">
        <f t="shared" ca="1" si="382"/>
        <v>24</v>
      </c>
      <c r="R1819" s="110">
        <f t="shared" ca="1" si="383"/>
        <v>3</v>
      </c>
      <c r="S1819">
        <f t="shared" ca="1" si="377"/>
        <v>479</v>
      </c>
    </row>
    <row r="1820" spans="1:19">
      <c r="A1820" s="49">
        <v>1818</v>
      </c>
      <c r="B1820">
        <v>1</v>
      </c>
      <c r="C1820">
        <v>60</v>
      </c>
      <c r="D1820">
        <v>64</v>
      </c>
      <c r="E1820">
        <v>3000</v>
      </c>
      <c r="F1820">
        <v>3999</v>
      </c>
      <c r="G1820" s="61">
        <f t="shared" ca="1" si="371"/>
        <v>61</v>
      </c>
      <c r="H1820" s="114">
        <f t="shared" ca="1" si="372"/>
        <v>3002</v>
      </c>
      <c r="I1820" s="114" t="str">
        <f t="shared" ca="1" si="378"/>
        <v>China</v>
      </c>
      <c r="J1820" s="107">
        <f t="shared" ca="1" si="379"/>
        <v>390.26</v>
      </c>
      <c r="K1820" s="108">
        <f t="shared" ca="1" si="373"/>
        <v>139150.8194146984</v>
      </c>
      <c r="L1820" s="111">
        <f t="shared" ca="1" si="374"/>
        <v>1066179.6054456069</v>
      </c>
      <c r="M1820" s="102">
        <f t="shared" ca="1" si="380"/>
        <v>72</v>
      </c>
      <c r="N1820" s="111">
        <f t="shared" ca="1" si="375"/>
        <v>20565.199365344528</v>
      </c>
      <c r="O1820" s="102">
        <f t="shared" ca="1" si="381"/>
        <v>84</v>
      </c>
      <c r="P1820" s="111">
        <f t="shared" ca="1" si="376"/>
        <v>164080.50204045093</v>
      </c>
      <c r="Q1820" s="102">
        <f t="shared" ca="1" si="382"/>
        <v>60</v>
      </c>
      <c r="R1820" s="110">
        <f t="shared" ca="1" si="383"/>
        <v>6</v>
      </c>
      <c r="S1820">
        <f t="shared" ca="1" si="377"/>
        <v>443</v>
      </c>
    </row>
    <row r="1821" spans="1:19">
      <c r="A1821" s="49">
        <v>1819</v>
      </c>
      <c r="B1821">
        <v>1</v>
      </c>
      <c r="C1821">
        <v>60</v>
      </c>
      <c r="D1821">
        <v>64</v>
      </c>
      <c r="E1821">
        <v>3000</v>
      </c>
      <c r="F1821">
        <v>3999</v>
      </c>
      <c r="G1821" s="61">
        <f t="shared" ca="1" si="371"/>
        <v>60</v>
      </c>
      <c r="H1821" s="114">
        <f t="shared" ca="1" si="372"/>
        <v>3802</v>
      </c>
      <c r="I1821" s="114" t="str">
        <f t="shared" ca="1" si="378"/>
        <v>Malaysia</v>
      </c>
      <c r="J1821" s="107">
        <f t="shared" ca="1" si="379"/>
        <v>494.26</v>
      </c>
      <c r="K1821" s="108">
        <f t="shared" ca="1" si="373"/>
        <v>172452.48836260024</v>
      </c>
      <c r="L1821" s="111">
        <f t="shared" ca="1" si="374"/>
        <v>1523863.2717797244</v>
      </c>
      <c r="M1821" s="102">
        <f t="shared" ca="1" si="380"/>
        <v>96</v>
      </c>
      <c r="N1821" s="111">
        <f t="shared" ca="1" si="375"/>
        <v>23874.155532891844</v>
      </c>
      <c r="O1821" s="102">
        <f t="shared" ca="1" si="381"/>
        <v>72</v>
      </c>
      <c r="P1821" s="111">
        <f t="shared" ca="1" si="376"/>
        <v>288304.85322590056</v>
      </c>
      <c r="Q1821" s="102">
        <f t="shared" ca="1" si="382"/>
        <v>120</v>
      </c>
      <c r="R1821" s="110">
        <f t="shared" ca="1" si="383"/>
        <v>4</v>
      </c>
      <c r="S1821">
        <f t="shared" ca="1" si="377"/>
        <v>431</v>
      </c>
    </row>
    <row r="1822" spans="1:19">
      <c r="A1822" s="49">
        <v>1820</v>
      </c>
      <c r="B1822">
        <v>1</v>
      </c>
      <c r="C1822">
        <v>60</v>
      </c>
      <c r="D1822">
        <v>64</v>
      </c>
      <c r="E1822">
        <v>3000</v>
      </c>
      <c r="F1822">
        <v>3999</v>
      </c>
      <c r="G1822" s="61">
        <f t="shared" ca="1" si="371"/>
        <v>62</v>
      </c>
      <c r="H1822" s="114">
        <f t="shared" ca="1" si="372"/>
        <v>3400</v>
      </c>
      <c r="I1822" s="114" t="str">
        <f t="shared" ca="1" si="378"/>
        <v>China</v>
      </c>
      <c r="J1822" s="107">
        <f t="shared" ca="1" si="379"/>
        <v>442</v>
      </c>
      <c r="K1822" s="108">
        <f t="shared" ca="1" si="373"/>
        <v>160938.45922767854</v>
      </c>
      <c r="L1822" s="111">
        <f t="shared" ca="1" si="374"/>
        <v>928800.22006580466</v>
      </c>
      <c r="M1822" s="102">
        <f t="shared" ca="1" si="380"/>
        <v>24</v>
      </c>
      <c r="N1822" s="111">
        <f t="shared" ca="1" si="375"/>
        <v>16718.403961184482</v>
      </c>
      <c r="O1822" s="102">
        <f t="shared" ca="1" si="381"/>
        <v>24</v>
      </c>
      <c r="P1822" s="111">
        <f t="shared" ca="1" si="376"/>
        <v>232458.46962400747</v>
      </c>
      <c r="Q1822" s="102">
        <f t="shared" ca="1" si="382"/>
        <v>96</v>
      </c>
      <c r="R1822" s="110">
        <f t="shared" ca="1" si="383"/>
        <v>7</v>
      </c>
      <c r="S1822">
        <f t="shared" ca="1" si="377"/>
        <v>455</v>
      </c>
    </row>
    <row r="1823" spans="1:19">
      <c r="A1823" s="49">
        <v>1821</v>
      </c>
      <c r="B1823">
        <v>1</v>
      </c>
      <c r="C1823">
        <v>60</v>
      </c>
      <c r="D1823">
        <v>64</v>
      </c>
      <c r="E1823">
        <v>3000</v>
      </c>
      <c r="F1823">
        <v>3999</v>
      </c>
      <c r="G1823" s="61">
        <f t="shared" ca="1" si="371"/>
        <v>63</v>
      </c>
      <c r="H1823" s="114">
        <f t="shared" ca="1" si="372"/>
        <v>3332</v>
      </c>
      <c r="I1823" s="114" t="str">
        <f t="shared" ca="1" si="378"/>
        <v>Malaysia</v>
      </c>
      <c r="J1823" s="107">
        <f t="shared" ca="1" si="379"/>
        <v>433.16</v>
      </c>
      <c r="K1823" s="108">
        <f t="shared" ca="1" si="373"/>
        <v>160951.99233945011</v>
      </c>
      <c r="L1823" s="111">
        <f t="shared" ca="1" si="374"/>
        <v>1402836.2166964132</v>
      </c>
      <c r="M1823" s="102">
        <f t="shared" ca="1" si="380"/>
        <v>96</v>
      </c>
      <c r="N1823" s="111">
        <f t="shared" ca="1" si="375"/>
        <v>22043.01540876654</v>
      </c>
      <c r="O1823" s="102">
        <f t="shared" ca="1" si="381"/>
        <v>72</v>
      </c>
      <c r="P1823" s="111">
        <f t="shared" ca="1" si="376"/>
        <v>153073.05596717721</v>
      </c>
      <c r="Q1823" s="102">
        <f t="shared" ca="1" si="382"/>
        <v>24</v>
      </c>
      <c r="R1823" s="110">
        <f t="shared" ca="1" si="383"/>
        <v>5</v>
      </c>
      <c r="S1823">
        <f t="shared" ca="1" si="377"/>
        <v>467</v>
      </c>
    </row>
    <row r="1824" spans="1:19">
      <c r="A1824" s="49">
        <v>1822</v>
      </c>
      <c r="B1824">
        <v>0</v>
      </c>
      <c r="C1824">
        <v>60</v>
      </c>
      <c r="D1824">
        <v>64</v>
      </c>
      <c r="E1824">
        <v>3000</v>
      </c>
      <c r="F1824">
        <v>3999</v>
      </c>
      <c r="G1824" s="61">
        <f t="shared" ca="1" si="371"/>
        <v>63</v>
      </c>
      <c r="H1824" s="114">
        <f t="shared" ca="1" si="372"/>
        <v>3214</v>
      </c>
      <c r="I1824" s="114" t="str">
        <f t="shared" ca="1" si="378"/>
        <v>Singapore</v>
      </c>
      <c r="J1824" s="107">
        <f t="shared" ca="1" si="379"/>
        <v>417.82</v>
      </c>
      <c r="K1824" s="108">
        <f t="shared" ca="1" si="373"/>
        <v>155252.01181842515</v>
      </c>
      <c r="L1824" s="111">
        <f t="shared" ca="1" si="374"/>
        <v>1181243.356072023</v>
      </c>
      <c r="M1824" s="102">
        <f t="shared" ca="1" si="380"/>
        <v>72</v>
      </c>
      <c r="N1824" s="111">
        <f t="shared" ca="1" si="375"/>
        <v>17279.078945983059</v>
      </c>
      <c r="O1824" s="102">
        <f t="shared" ca="1" si="381"/>
        <v>36</v>
      </c>
      <c r="P1824" s="111">
        <f t="shared" ca="1" si="376"/>
        <v>147652.1014041139</v>
      </c>
      <c r="Q1824" s="102">
        <f t="shared" ca="1" si="382"/>
        <v>24</v>
      </c>
      <c r="R1824" s="110">
        <f t="shared" ca="1" si="383"/>
        <v>6</v>
      </c>
      <c r="S1824">
        <f t="shared" ca="1" si="377"/>
        <v>467</v>
      </c>
    </row>
    <row r="1825" spans="1:19">
      <c r="A1825" s="49">
        <v>1823</v>
      </c>
      <c r="B1825">
        <v>0</v>
      </c>
      <c r="C1825">
        <v>60</v>
      </c>
      <c r="D1825">
        <v>64</v>
      </c>
      <c r="E1825">
        <v>3000</v>
      </c>
      <c r="F1825">
        <v>3999</v>
      </c>
      <c r="G1825" s="61">
        <f t="shared" ca="1" si="371"/>
        <v>62</v>
      </c>
      <c r="H1825" s="114">
        <f t="shared" ca="1" si="372"/>
        <v>3599</v>
      </c>
      <c r="I1825" s="114" t="str">
        <f t="shared" ca="1" si="378"/>
        <v>Singapore</v>
      </c>
      <c r="J1825" s="107">
        <f t="shared" ca="1" si="379"/>
        <v>467.87</v>
      </c>
      <c r="K1825" s="108">
        <f t="shared" ca="1" si="373"/>
        <v>170358.09257659264</v>
      </c>
      <c r="L1825" s="111">
        <f t="shared" ca="1" si="374"/>
        <v>1595772.5234725594</v>
      </c>
      <c r="M1825" s="102">
        <f t="shared" ca="1" si="380"/>
        <v>108</v>
      </c>
      <c r="N1825" s="111">
        <f t="shared" ca="1" si="375"/>
        <v>23411.03124730297</v>
      </c>
      <c r="O1825" s="102">
        <f t="shared" ca="1" si="381"/>
        <v>72</v>
      </c>
      <c r="P1825" s="111">
        <f t="shared" ca="1" si="376"/>
        <v>162221.78784787559</v>
      </c>
      <c r="Q1825" s="102">
        <f t="shared" ca="1" si="382"/>
        <v>24</v>
      </c>
      <c r="R1825" s="110">
        <f t="shared" ca="1" si="383"/>
        <v>6</v>
      </c>
      <c r="S1825">
        <f t="shared" ca="1" si="377"/>
        <v>455</v>
      </c>
    </row>
    <row r="1826" spans="1:19">
      <c r="A1826" s="49">
        <v>1824</v>
      </c>
      <c r="B1826">
        <v>0</v>
      </c>
      <c r="C1826">
        <v>60</v>
      </c>
      <c r="D1826">
        <v>64</v>
      </c>
      <c r="E1826">
        <v>3000</v>
      </c>
      <c r="F1826">
        <v>3999</v>
      </c>
      <c r="G1826" s="61">
        <f t="shared" ca="1" si="371"/>
        <v>64</v>
      </c>
      <c r="H1826" s="114">
        <f t="shared" ca="1" si="372"/>
        <v>3444</v>
      </c>
      <c r="I1826" s="114" t="str">
        <f t="shared" ca="1" si="378"/>
        <v>Singapore</v>
      </c>
      <c r="J1826" s="107">
        <f t="shared" ca="1" si="379"/>
        <v>447.72</v>
      </c>
      <c r="K1826" s="108">
        <f t="shared" ca="1" si="373"/>
        <v>169662.07802945285</v>
      </c>
      <c r="L1826" s="111">
        <f t="shared" ca="1" si="374"/>
        <v>1122184.2004206139</v>
      </c>
      <c r="M1826" s="102">
        <f t="shared" ca="1" si="380"/>
        <v>48</v>
      </c>
      <c r="N1826" s="111">
        <f t="shared" ca="1" si="375"/>
        <v>16389.591596929316</v>
      </c>
      <c r="O1826" s="102">
        <f t="shared" ca="1" si="381"/>
        <v>12</v>
      </c>
      <c r="P1826" s="111">
        <f t="shared" ca="1" si="376"/>
        <v>242983.64122227867</v>
      </c>
      <c r="Q1826" s="102">
        <f t="shared" ca="1" si="382"/>
        <v>96</v>
      </c>
      <c r="R1826" s="110">
        <f t="shared" ca="1" si="383"/>
        <v>7</v>
      </c>
      <c r="S1826">
        <f t="shared" ca="1" si="377"/>
        <v>479</v>
      </c>
    </row>
    <row r="1827" spans="1:19">
      <c r="A1827" s="49">
        <v>1825</v>
      </c>
      <c r="B1827">
        <v>0</v>
      </c>
      <c r="C1827">
        <v>60</v>
      </c>
      <c r="D1827">
        <v>64</v>
      </c>
      <c r="E1827">
        <v>3000</v>
      </c>
      <c r="F1827">
        <v>3999</v>
      </c>
      <c r="G1827" s="61">
        <f t="shared" ca="1" si="371"/>
        <v>64</v>
      </c>
      <c r="H1827" s="114">
        <f t="shared" ca="1" si="372"/>
        <v>3702</v>
      </c>
      <c r="I1827" s="114" t="str">
        <f t="shared" ca="1" si="378"/>
        <v>Singapore</v>
      </c>
      <c r="J1827" s="107">
        <f t="shared" ca="1" si="379"/>
        <v>481.26</v>
      </c>
      <c r="K1827" s="108">
        <f t="shared" ca="1" si="373"/>
        <v>182371.95495500418</v>
      </c>
      <c r="L1827" s="111">
        <f t="shared" ca="1" si="374"/>
        <v>1479966.2613396156</v>
      </c>
      <c r="M1827" s="102">
        <f t="shared" ca="1" si="380"/>
        <v>84</v>
      </c>
      <c r="N1827" s="111">
        <f t="shared" ca="1" si="375"/>
        <v>24895.475187139931</v>
      </c>
      <c r="O1827" s="102">
        <f t="shared" ca="1" si="381"/>
        <v>72</v>
      </c>
      <c r="P1827" s="111">
        <f t="shared" ca="1" si="376"/>
        <v>298430.24528511346</v>
      </c>
      <c r="Q1827" s="102">
        <f t="shared" ca="1" si="382"/>
        <v>120</v>
      </c>
      <c r="R1827" s="110">
        <f t="shared" ca="1" si="383"/>
        <v>7</v>
      </c>
      <c r="S1827">
        <f t="shared" ca="1" si="377"/>
        <v>479</v>
      </c>
    </row>
    <row r="1828" spans="1:19">
      <c r="A1828" s="49">
        <v>1826</v>
      </c>
      <c r="B1828">
        <v>0</v>
      </c>
      <c r="C1828">
        <v>60</v>
      </c>
      <c r="D1828">
        <v>64</v>
      </c>
      <c r="E1828">
        <v>3000</v>
      </c>
      <c r="F1828">
        <v>3999</v>
      </c>
      <c r="G1828" s="61">
        <f t="shared" ca="1" si="371"/>
        <v>63</v>
      </c>
      <c r="H1828" s="114">
        <f t="shared" ca="1" si="372"/>
        <v>3349</v>
      </c>
      <c r="I1828" s="114" t="str">
        <f t="shared" ca="1" si="378"/>
        <v>Singapore</v>
      </c>
      <c r="J1828" s="107">
        <f t="shared" ca="1" si="379"/>
        <v>435.37</v>
      </c>
      <c r="K1828" s="108">
        <f t="shared" ca="1" si="373"/>
        <v>161773.17597383505</v>
      </c>
      <c r="L1828" s="111">
        <f t="shared" ca="1" si="374"/>
        <v>1612380.1019546215</v>
      </c>
      <c r="M1828" s="102">
        <f t="shared" ca="1" si="380"/>
        <v>120</v>
      </c>
      <c r="N1828" s="111">
        <f t="shared" ca="1" si="375"/>
        <v>22155.47977309698</v>
      </c>
      <c r="O1828" s="102">
        <f t="shared" ca="1" si="381"/>
        <v>72</v>
      </c>
      <c r="P1828" s="111">
        <f t="shared" ca="1" si="376"/>
        <v>143339.62090033409</v>
      </c>
      <c r="Q1828" s="102">
        <f t="shared" ca="1" si="382"/>
        <v>12</v>
      </c>
      <c r="R1828" s="110">
        <f t="shared" ca="1" si="383"/>
        <v>6</v>
      </c>
      <c r="S1828">
        <f t="shared" ca="1" si="377"/>
        <v>467</v>
      </c>
    </row>
    <row r="1829" spans="1:19">
      <c r="A1829" s="49">
        <v>1827</v>
      </c>
      <c r="B1829">
        <v>1</v>
      </c>
      <c r="C1829">
        <v>60</v>
      </c>
      <c r="D1829">
        <v>64</v>
      </c>
      <c r="E1829">
        <v>4000</v>
      </c>
      <c r="F1829">
        <v>4999</v>
      </c>
      <c r="G1829" s="61">
        <f t="shared" ca="1" si="371"/>
        <v>63</v>
      </c>
      <c r="H1829" s="114">
        <f t="shared" ca="1" si="372"/>
        <v>4672</v>
      </c>
      <c r="I1829" s="114" t="str">
        <f t="shared" ca="1" si="378"/>
        <v>China</v>
      </c>
      <c r="J1829" s="107">
        <f t="shared" ca="1" si="379"/>
        <v>607.36</v>
      </c>
      <c r="K1829" s="108">
        <f t="shared" ca="1" si="373"/>
        <v>225680.58469685199</v>
      </c>
      <c r="L1829" s="111">
        <f t="shared" ca="1" si="374"/>
        <v>1717102.9743523621</v>
      </c>
      <c r="M1829" s="102">
        <f t="shared" ca="1" si="380"/>
        <v>72</v>
      </c>
      <c r="N1829" s="111">
        <f t="shared" ca="1" si="375"/>
        <v>28857.49449875515</v>
      </c>
      <c r="O1829" s="102">
        <f t="shared" ca="1" si="381"/>
        <v>60</v>
      </c>
      <c r="P1829" s="111">
        <f t="shared" ca="1" si="376"/>
        <v>214633.04846298078</v>
      </c>
      <c r="Q1829" s="102">
        <f t="shared" ca="1" si="382"/>
        <v>24</v>
      </c>
      <c r="R1829" s="110">
        <f t="shared" ca="1" si="383"/>
        <v>5</v>
      </c>
      <c r="S1829">
        <f t="shared" ca="1" si="377"/>
        <v>467</v>
      </c>
    </row>
    <row r="1830" spans="1:19">
      <c r="A1830" s="49">
        <v>1828</v>
      </c>
      <c r="B1830">
        <v>1</v>
      </c>
      <c r="C1830">
        <v>60</v>
      </c>
      <c r="D1830">
        <v>64</v>
      </c>
      <c r="E1830">
        <v>4000</v>
      </c>
      <c r="F1830">
        <v>4999</v>
      </c>
      <c r="G1830" s="61">
        <f t="shared" ca="1" si="371"/>
        <v>60</v>
      </c>
      <c r="H1830" s="114">
        <f t="shared" ca="1" si="372"/>
        <v>4460</v>
      </c>
      <c r="I1830" s="114" t="str">
        <f t="shared" ca="1" si="378"/>
        <v>Singapore</v>
      </c>
      <c r="J1830" s="107">
        <f t="shared" ca="1" si="379"/>
        <v>579.80000000000007</v>
      </c>
      <c r="K1830" s="108">
        <f t="shared" ca="1" si="373"/>
        <v>202298.28987301345</v>
      </c>
      <c r="L1830" s="111">
        <f t="shared" ca="1" si="374"/>
        <v>1170665.326514381</v>
      </c>
      <c r="M1830" s="102">
        <f t="shared" ca="1" si="380"/>
        <v>24</v>
      </c>
      <c r="N1830" s="111">
        <f t="shared" ca="1" si="375"/>
        <v>28005.979399447031</v>
      </c>
      <c r="O1830" s="102">
        <f t="shared" ca="1" si="381"/>
        <v>72</v>
      </c>
      <c r="P1830" s="111">
        <f t="shared" ca="1" si="376"/>
        <v>338200.85360008338</v>
      </c>
      <c r="Q1830" s="102">
        <f t="shared" ca="1" si="382"/>
        <v>120</v>
      </c>
      <c r="R1830" s="110">
        <f t="shared" ca="1" si="383"/>
        <v>5</v>
      </c>
      <c r="S1830">
        <f t="shared" ca="1" si="377"/>
        <v>431</v>
      </c>
    </row>
    <row r="1831" spans="1:19">
      <c r="A1831" s="49">
        <v>1829</v>
      </c>
      <c r="B1831">
        <v>1</v>
      </c>
      <c r="C1831">
        <v>60</v>
      </c>
      <c r="D1831">
        <v>64</v>
      </c>
      <c r="E1831">
        <v>4000</v>
      </c>
      <c r="F1831">
        <v>4999</v>
      </c>
      <c r="G1831" s="61">
        <f t="shared" ca="1" si="371"/>
        <v>62</v>
      </c>
      <c r="H1831" s="114">
        <f t="shared" ca="1" si="372"/>
        <v>4172</v>
      </c>
      <c r="I1831" s="114" t="str">
        <f t="shared" ca="1" si="378"/>
        <v>Singapore</v>
      </c>
      <c r="J1831" s="107">
        <f t="shared" ca="1" si="379"/>
        <v>542.36</v>
      </c>
      <c r="K1831" s="108">
        <f t="shared" ca="1" si="373"/>
        <v>197480.95644055141</v>
      </c>
      <c r="L1831" s="111">
        <f t="shared" ca="1" si="374"/>
        <v>1223297.6512870616</v>
      </c>
      <c r="M1831" s="102">
        <f t="shared" ca="1" si="380"/>
        <v>36</v>
      </c>
      <c r="N1831" s="111">
        <f t="shared" ca="1" si="375"/>
        <v>22019.357723167108</v>
      </c>
      <c r="O1831" s="102">
        <f t="shared" ca="1" si="381"/>
        <v>36</v>
      </c>
      <c r="P1831" s="111">
        <f t="shared" ca="1" si="376"/>
        <v>248767.95545087248</v>
      </c>
      <c r="Q1831" s="102">
        <f t="shared" ca="1" si="382"/>
        <v>72</v>
      </c>
      <c r="R1831" s="110">
        <f t="shared" ca="1" si="383"/>
        <v>6</v>
      </c>
      <c r="S1831">
        <f t="shared" ca="1" si="377"/>
        <v>455</v>
      </c>
    </row>
    <row r="1832" spans="1:19">
      <c r="A1832" s="49">
        <v>1830</v>
      </c>
      <c r="B1832">
        <v>1</v>
      </c>
      <c r="C1832">
        <v>60</v>
      </c>
      <c r="D1832">
        <v>64</v>
      </c>
      <c r="E1832">
        <v>4000</v>
      </c>
      <c r="F1832">
        <v>4999</v>
      </c>
      <c r="G1832" s="61">
        <f t="shared" ca="1" si="371"/>
        <v>63</v>
      </c>
      <c r="H1832" s="114">
        <f t="shared" ca="1" si="372"/>
        <v>4905</v>
      </c>
      <c r="I1832" s="114" t="str">
        <f t="shared" ca="1" si="378"/>
        <v>China</v>
      </c>
      <c r="J1832" s="107">
        <f t="shared" ca="1" si="379"/>
        <v>637.65</v>
      </c>
      <c r="K1832" s="108">
        <f t="shared" ca="1" si="373"/>
        <v>236935.63097989277</v>
      </c>
      <c r="L1832" s="111">
        <f t="shared" ca="1" si="374"/>
        <v>1802737.6047085479</v>
      </c>
      <c r="M1832" s="102">
        <f t="shared" ca="1" si="380"/>
        <v>72</v>
      </c>
      <c r="N1832" s="111">
        <f t="shared" ca="1" si="375"/>
        <v>37171.791588273198</v>
      </c>
      <c r="O1832" s="102">
        <f t="shared" ca="1" si="381"/>
        <v>96</v>
      </c>
      <c r="P1832" s="111">
        <f t="shared" ca="1" si="376"/>
        <v>259166.74444269444</v>
      </c>
      <c r="Q1832" s="102">
        <f t="shared" ca="1" si="382"/>
        <v>48</v>
      </c>
      <c r="R1832" s="110">
        <f t="shared" ca="1" si="383"/>
        <v>3</v>
      </c>
      <c r="S1832">
        <f t="shared" ca="1" si="377"/>
        <v>467</v>
      </c>
    </row>
    <row r="1833" spans="1:19">
      <c r="A1833" s="49">
        <v>1831</v>
      </c>
      <c r="B1833">
        <v>1</v>
      </c>
      <c r="C1833">
        <v>60</v>
      </c>
      <c r="D1833">
        <v>64</v>
      </c>
      <c r="E1833">
        <v>4000</v>
      </c>
      <c r="F1833">
        <v>4999</v>
      </c>
      <c r="G1833" s="61">
        <f t="shared" ca="1" si="371"/>
        <v>64</v>
      </c>
      <c r="H1833" s="114">
        <f t="shared" ca="1" si="372"/>
        <v>4688</v>
      </c>
      <c r="I1833" s="114" t="str">
        <f t="shared" ca="1" si="378"/>
        <v>Singapore</v>
      </c>
      <c r="J1833" s="107">
        <f t="shared" ca="1" si="379"/>
        <v>609.44000000000005</v>
      </c>
      <c r="K1833" s="108">
        <f t="shared" ca="1" si="373"/>
        <v>230945.36056970817</v>
      </c>
      <c r="L1833" s="111">
        <f t="shared" ca="1" si="374"/>
        <v>2290393.3826049995</v>
      </c>
      <c r="M1833" s="102">
        <f t="shared" ca="1" si="380"/>
        <v>120</v>
      </c>
      <c r="N1833" s="111">
        <f t="shared" ca="1" si="375"/>
        <v>33734.595623144814</v>
      </c>
      <c r="O1833" s="102">
        <f t="shared" ca="1" si="381"/>
        <v>84</v>
      </c>
      <c r="P1833" s="111">
        <f t="shared" ca="1" si="376"/>
        <v>377914.90812982497</v>
      </c>
      <c r="Q1833" s="102">
        <f t="shared" ca="1" si="382"/>
        <v>120</v>
      </c>
      <c r="R1833" s="110">
        <f t="shared" ca="1" si="383"/>
        <v>1</v>
      </c>
      <c r="S1833">
        <f t="shared" ca="1" si="377"/>
        <v>479</v>
      </c>
    </row>
    <row r="1834" spans="1:19">
      <c r="A1834" s="49">
        <v>1832</v>
      </c>
      <c r="B1834">
        <v>1</v>
      </c>
      <c r="C1834">
        <v>60</v>
      </c>
      <c r="D1834">
        <v>64</v>
      </c>
      <c r="E1834">
        <v>4000</v>
      </c>
      <c r="F1834">
        <v>4999</v>
      </c>
      <c r="G1834" s="61">
        <f t="shared" ca="1" si="371"/>
        <v>62</v>
      </c>
      <c r="H1834" s="114">
        <f t="shared" ca="1" si="372"/>
        <v>4838</v>
      </c>
      <c r="I1834" s="114" t="str">
        <f t="shared" ca="1" si="378"/>
        <v>Singapore</v>
      </c>
      <c r="J1834" s="107">
        <f t="shared" ca="1" si="379"/>
        <v>628.94000000000005</v>
      </c>
      <c r="K1834" s="108">
        <f t="shared" ca="1" si="373"/>
        <v>229005.96051279671</v>
      </c>
      <c r="L1834" s="111">
        <f t="shared" ca="1" si="374"/>
        <v>2004695.3227111374</v>
      </c>
      <c r="M1834" s="102">
        <f t="shared" ca="1" si="380"/>
        <v>96</v>
      </c>
      <c r="N1834" s="111">
        <f t="shared" ca="1" si="375"/>
        <v>23789.305401238391</v>
      </c>
      <c r="O1834" s="102">
        <f t="shared" ca="1" si="381"/>
        <v>24</v>
      </c>
      <c r="P1834" s="111">
        <f t="shared" ca="1" si="376"/>
        <v>218068.63284468529</v>
      </c>
      <c r="Q1834" s="102">
        <f t="shared" ca="1" si="382"/>
        <v>24</v>
      </c>
      <c r="R1834" s="110">
        <f t="shared" ca="1" si="383"/>
        <v>6</v>
      </c>
      <c r="S1834">
        <f t="shared" ca="1" si="377"/>
        <v>455</v>
      </c>
    </row>
    <row r="1835" spans="1:19">
      <c r="A1835" s="49">
        <v>1833</v>
      </c>
      <c r="B1835">
        <v>0</v>
      </c>
      <c r="C1835">
        <v>60</v>
      </c>
      <c r="D1835">
        <v>64</v>
      </c>
      <c r="E1835">
        <v>4000</v>
      </c>
      <c r="F1835">
        <v>4999</v>
      </c>
      <c r="G1835" s="61">
        <f t="shared" ca="1" si="371"/>
        <v>61</v>
      </c>
      <c r="H1835" s="114">
        <f t="shared" ca="1" si="372"/>
        <v>4890</v>
      </c>
      <c r="I1835" s="114" t="str">
        <f t="shared" ca="1" si="378"/>
        <v>Singapore</v>
      </c>
      <c r="J1835" s="107">
        <f t="shared" ca="1" si="379"/>
        <v>635.70000000000005</v>
      </c>
      <c r="K1835" s="108">
        <f t="shared" ca="1" si="373"/>
        <v>226664.72582873923</v>
      </c>
      <c r="L1835" s="111">
        <f t="shared" ca="1" si="374"/>
        <v>2133918.2177401213</v>
      </c>
      <c r="M1835" s="102">
        <f t="shared" ca="1" si="380"/>
        <v>108</v>
      </c>
      <c r="N1835" s="111">
        <f t="shared" ca="1" si="375"/>
        <v>33498.942337286724</v>
      </c>
      <c r="O1835" s="102">
        <f t="shared" ca="1" si="381"/>
        <v>84</v>
      </c>
      <c r="P1835" s="111">
        <f t="shared" ca="1" si="376"/>
        <v>307073.63809179503</v>
      </c>
      <c r="Q1835" s="102">
        <f t="shared" ca="1" si="382"/>
        <v>84</v>
      </c>
      <c r="R1835" s="110">
        <f t="shared" ca="1" si="383"/>
        <v>5</v>
      </c>
      <c r="S1835">
        <f t="shared" ca="1" si="377"/>
        <v>443</v>
      </c>
    </row>
    <row r="1836" spans="1:19">
      <c r="A1836" s="49">
        <v>1834</v>
      </c>
      <c r="B1836">
        <v>0</v>
      </c>
      <c r="C1836">
        <v>60</v>
      </c>
      <c r="D1836">
        <v>64</v>
      </c>
      <c r="E1836">
        <v>4000</v>
      </c>
      <c r="F1836">
        <v>4999</v>
      </c>
      <c r="G1836" s="61">
        <f t="shared" ca="1" si="371"/>
        <v>64</v>
      </c>
      <c r="H1836" s="114">
        <f t="shared" ca="1" si="372"/>
        <v>4551</v>
      </c>
      <c r="I1836" s="114" t="str">
        <f t="shared" ca="1" si="378"/>
        <v>Singapore</v>
      </c>
      <c r="J1836" s="107">
        <f t="shared" ca="1" si="379"/>
        <v>591.63</v>
      </c>
      <c r="K1836" s="108">
        <f t="shared" ca="1" si="373"/>
        <v>224196.31739606269</v>
      </c>
      <c r="L1836" s="111">
        <f t="shared" ca="1" si="374"/>
        <v>1819375.0554717963</v>
      </c>
      <c r="M1836" s="102">
        <f t="shared" ca="1" si="380"/>
        <v>84</v>
      </c>
      <c r="N1836" s="111">
        <f t="shared" ca="1" si="375"/>
        <v>37449.194301848373</v>
      </c>
      <c r="O1836" s="102">
        <f t="shared" ca="1" si="381"/>
        <v>108</v>
      </c>
      <c r="P1836" s="111">
        <f t="shared" ca="1" si="376"/>
        <v>244676.23369885175</v>
      </c>
      <c r="Q1836" s="102">
        <f t="shared" ca="1" si="382"/>
        <v>48</v>
      </c>
      <c r="R1836" s="110">
        <f t="shared" ca="1" si="383"/>
        <v>5</v>
      </c>
      <c r="S1836">
        <f t="shared" ca="1" si="377"/>
        <v>479</v>
      </c>
    </row>
    <row r="1837" spans="1:19">
      <c r="A1837" s="49">
        <v>1835</v>
      </c>
      <c r="B1837">
        <v>0</v>
      </c>
      <c r="C1837">
        <v>60</v>
      </c>
      <c r="D1837">
        <v>64</v>
      </c>
      <c r="E1837">
        <v>4000</v>
      </c>
      <c r="F1837">
        <v>4999</v>
      </c>
      <c r="G1837" s="61">
        <f t="shared" ca="1" si="371"/>
        <v>61</v>
      </c>
      <c r="H1837" s="114">
        <f t="shared" ca="1" si="372"/>
        <v>4931</v>
      </c>
      <c r="I1837" s="114" t="str">
        <f t="shared" ca="1" si="378"/>
        <v>Malaysia</v>
      </c>
      <c r="J1837" s="107">
        <f t="shared" ca="1" si="379"/>
        <v>641.03</v>
      </c>
      <c r="K1837" s="108">
        <f t="shared" ca="1" si="373"/>
        <v>228565.18672014581</v>
      </c>
      <c r="L1837" s="111">
        <f t="shared" ca="1" si="374"/>
        <v>1876656.2674978506</v>
      </c>
      <c r="M1837" s="102">
        <f t="shared" ca="1" si="380"/>
        <v>84</v>
      </c>
      <c r="N1837" s="111">
        <f t="shared" ca="1" si="375"/>
        <v>25534.528385203797</v>
      </c>
      <c r="O1837" s="102">
        <f t="shared" ca="1" si="381"/>
        <v>36</v>
      </c>
      <c r="P1837" s="111">
        <f t="shared" ca="1" si="376"/>
        <v>355048.64432037395</v>
      </c>
      <c r="Q1837" s="102">
        <f t="shared" ca="1" si="382"/>
        <v>108</v>
      </c>
      <c r="R1837" s="110">
        <f t="shared" ca="1" si="383"/>
        <v>4</v>
      </c>
      <c r="S1837">
        <f t="shared" ca="1" si="377"/>
        <v>443</v>
      </c>
    </row>
    <row r="1838" spans="1:19">
      <c r="A1838" s="49">
        <v>1836</v>
      </c>
      <c r="B1838">
        <v>0</v>
      </c>
      <c r="C1838">
        <v>60</v>
      </c>
      <c r="D1838">
        <v>64</v>
      </c>
      <c r="E1838">
        <v>4000</v>
      </c>
      <c r="F1838">
        <v>4999</v>
      </c>
      <c r="G1838" s="61">
        <f t="shared" ca="1" si="371"/>
        <v>64</v>
      </c>
      <c r="H1838" s="114">
        <f t="shared" ca="1" si="372"/>
        <v>4480</v>
      </c>
      <c r="I1838" s="114" t="str">
        <f t="shared" ca="1" si="378"/>
        <v>Malaysia</v>
      </c>
      <c r="J1838" s="107">
        <f t="shared" ca="1" si="379"/>
        <v>582.4</v>
      </c>
      <c r="K1838" s="108">
        <f t="shared" ca="1" si="373"/>
        <v>220698.63808709313</v>
      </c>
      <c r="L1838" s="111">
        <f t="shared" ca="1" si="374"/>
        <v>2188771.8332061428</v>
      </c>
      <c r="M1838" s="102">
        <f t="shared" ca="1" si="380"/>
        <v>120</v>
      </c>
      <c r="N1838" s="111">
        <f t="shared" ca="1" si="375"/>
        <v>21319.793947225127</v>
      </c>
      <c r="O1838" s="102">
        <f t="shared" ca="1" si="381"/>
        <v>12</v>
      </c>
      <c r="P1838" s="111">
        <f t="shared" ca="1" si="376"/>
        <v>361147.35247901361</v>
      </c>
      <c r="Q1838" s="102">
        <f t="shared" ca="1" si="382"/>
        <v>120</v>
      </c>
      <c r="R1838" s="110">
        <f t="shared" ca="1" si="383"/>
        <v>4</v>
      </c>
      <c r="S1838">
        <f t="shared" ca="1" si="377"/>
        <v>479</v>
      </c>
    </row>
    <row r="1839" spans="1:19">
      <c r="A1839" s="49">
        <v>1837</v>
      </c>
      <c r="B1839">
        <v>1</v>
      </c>
      <c r="C1839">
        <v>60</v>
      </c>
      <c r="D1839">
        <v>64</v>
      </c>
      <c r="E1839">
        <v>5000</v>
      </c>
      <c r="F1839">
        <v>5999</v>
      </c>
      <c r="G1839" s="61">
        <f t="shared" ca="1" si="371"/>
        <v>61</v>
      </c>
      <c r="H1839" s="114">
        <f t="shared" ca="1" si="372"/>
        <v>5515</v>
      </c>
      <c r="I1839" s="114" t="str">
        <f t="shared" ca="1" si="378"/>
        <v>Malaysia</v>
      </c>
      <c r="J1839" s="107">
        <f t="shared" ca="1" si="379"/>
        <v>716.95</v>
      </c>
      <c r="K1839" s="108">
        <f t="shared" ca="1" si="373"/>
        <v>255635.16624652286</v>
      </c>
      <c r="L1839" s="111">
        <f t="shared" ca="1" si="374"/>
        <v>1477257.8531685076</v>
      </c>
      <c r="M1839" s="102">
        <f t="shared" ca="1" si="380"/>
        <v>24</v>
      </c>
      <c r="N1839" s="111">
        <f t="shared" ca="1" si="375"/>
        <v>28558.694797079486</v>
      </c>
      <c r="O1839" s="102">
        <f t="shared" ca="1" si="381"/>
        <v>36</v>
      </c>
      <c r="P1839" s="111">
        <f t="shared" ca="1" si="376"/>
        <v>243747.54577280383</v>
      </c>
      <c r="Q1839" s="102">
        <f t="shared" ca="1" si="382"/>
        <v>24</v>
      </c>
      <c r="R1839" s="110">
        <f t="shared" ca="1" si="383"/>
        <v>5</v>
      </c>
      <c r="S1839">
        <f t="shared" ca="1" si="377"/>
        <v>443</v>
      </c>
    </row>
    <row r="1840" spans="1:19">
      <c r="A1840" s="49">
        <v>1838</v>
      </c>
      <c r="B1840">
        <v>1</v>
      </c>
      <c r="C1840">
        <v>60</v>
      </c>
      <c r="D1840">
        <v>64</v>
      </c>
      <c r="E1840">
        <v>5000</v>
      </c>
      <c r="F1840">
        <v>5999</v>
      </c>
      <c r="G1840" s="61">
        <f t="shared" ca="1" si="371"/>
        <v>60</v>
      </c>
      <c r="H1840" s="114">
        <f t="shared" ca="1" si="372"/>
        <v>5418</v>
      </c>
      <c r="I1840" s="114" t="str">
        <f t="shared" ca="1" si="378"/>
        <v>Singapore</v>
      </c>
      <c r="J1840" s="107">
        <f t="shared" ca="1" si="379"/>
        <v>704.34</v>
      </c>
      <c r="K1840" s="108">
        <f t="shared" ca="1" si="373"/>
        <v>245751.59967084907</v>
      </c>
      <c r="L1840" s="111">
        <f t="shared" ca="1" si="374"/>
        <v>1528359.7416771462</v>
      </c>
      <c r="M1840" s="102">
        <f t="shared" ca="1" si="380"/>
        <v>36</v>
      </c>
      <c r="N1840" s="111">
        <f t="shared" ca="1" si="375"/>
        <v>41865.859133479491</v>
      </c>
      <c r="O1840" s="102">
        <f t="shared" ca="1" si="381"/>
        <v>108</v>
      </c>
      <c r="P1840" s="111">
        <f t="shared" ca="1" si="376"/>
        <v>270845.05978154147</v>
      </c>
      <c r="Q1840" s="102">
        <f t="shared" ca="1" si="382"/>
        <v>48</v>
      </c>
      <c r="R1840" s="110">
        <f t="shared" ca="1" si="383"/>
        <v>3</v>
      </c>
      <c r="S1840">
        <f t="shared" ca="1" si="377"/>
        <v>431</v>
      </c>
    </row>
    <row r="1841" spans="1:19">
      <c r="A1841" s="49">
        <v>1839</v>
      </c>
      <c r="B1841">
        <v>1</v>
      </c>
      <c r="C1841">
        <v>60</v>
      </c>
      <c r="D1841">
        <v>64</v>
      </c>
      <c r="E1841">
        <v>5000</v>
      </c>
      <c r="F1841">
        <v>5999</v>
      </c>
      <c r="G1841" s="61">
        <f t="shared" ca="1" si="371"/>
        <v>62</v>
      </c>
      <c r="H1841" s="114">
        <f t="shared" ca="1" si="372"/>
        <v>5033</v>
      </c>
      <c r="I1841" s="114" t="str">
        <f t="shared" ca="1" si="378"/>
        <v>Singapore</v>
      </c>
      <c r="J1841" s="107">
        <f t="shared" ca="1" si="379"/>
        <v>654.29000000000008</v>
      </c>
      <c r="K1841" s="108">
        <f t="shared" ca="1" si="373"/>
        <v>238236.25449791356</v>
      </c>
      <c r="L1841" s="111">
        <f t="shared" ca="1" si="374"/>
        <v>1697323.4342590407</v>
      </c>
      <c r="M1841" s="102">
        <f t="shared" ca="1" si="380"/>
        <v>60</v>
      </c>
      <c r="N1841" s="111">
        <f t="shared" ca="1" si="375"/>
        <v>35065.281774068731</v>
      </c>
      <c r="O1841" s="102">
        <f t="shared" ca="1" si="381"/>
        <v>84</v>
      </c>
      <c r="P1841" s="111">
        <f t="shared" ca="1" si="376"/>
        <v>261211.81653230888</v>
      </c>
      <c r="Q1841" s="102">
        <f t="shared" ca="1" si="382"/>
        <v>48</v>
      </c>
      <c r="R1841" s="110">
        <f t="shared" ca="1" si="383"/>
        <v>2</v>
      </c>
      <c r="S1841">
        <f t="shared" ca="1" si="377"/>
        <v>455</v>
      </c>
    </row>
    <row r="1842" spans="1:19">
      <c r="A1842" s="49">
        <v>1840</v>
      </c>
      <c r="B1842">
        <v>1</v>
      </c>
      <c r="C1842">
        <v>60</v>
      </c>
      <c r="D1842">
        <v>64</v>
      </c>
      <c r="E1842">
        <v>5000</v>
      </c>
      <c r="F1842">
        <v>5999</v>
      </c>
      <c r="G1842" s="61">
        <f t="shared" ca="1" si="371"/>
        <v>62</v>
      </c>
      <c r="H1842" s="114">
        <f t="shared" ca="1" si="372"/>
        <v>5981</v>
      </c>
      <c r="I1842" s="114" t="str">
        <f t="shared" ca="1" si="378"/>
        <v>Singapore</v>
      </c>
      <c r="J1842" s="107">
        <f t="shared" ca="1" si="379"/>
        <v>777.53</v>
      </c>
      <c r="K1842" s="108">
        <f t="shared" ca="1" si="373"/>
        <v>283109.68371786625</v>
      </c>
      <c r="L1842" s="111">
        <f t="shared" ca="1" si="374"/>
        <v>2478313.9159022965</v>
      </c>
      <c r="M1842" s="102">
        <f t="shared" ca="1" si="380"/>
        <v>96</v>
      </c>
      <c r="N1842" s="111">
        <f t="shared" ca="1" si="375"/>
        <v>38905.634312342059</v>
      </c>
      <c r="O1842" s="102">
        <f t="shared" ca="1" si="381"/>
        <v>72</v>
      </c>
      <c r="P1842" s="111">
        <f t="shared" ca="1" si="376"/>
        <v>381975.61977577256</v>
      </c>
      <c r="Q1842" s="102">
        <f t="shared" ca="1" si="382"/>
        <v>84</v>
      </c>
      <c r="R1842" s="110">
        <f t="shared" ca="1" si="383"/>
        <v>1</v>
      </c>
      <c r="S1842">
        <f t="shared" ca="1" si="377"/>
        <v>455</v>
      </c>
    </row>
    <row r="1843" spans="1:19">
      <c r="A1843" s="49">
        <v>1841</v>
      </c>
      <c r="B1843">
        <v>0</v>
      </c>
      <c r="C1843">
        <v>60</v>
      </c>
      <c r="D1843">
        <v>64</v>
      </c>
      <c r="E1843">
        <v>5000</v>
      </c>
      <c r="F1843">
        <v>5999</v>
      </c>
      <c r="G1843" s="61">
        <f t="shared" ca="1" si="371"/>
        <v>64</v>
      </c>
      <c r="H1843" s="114">
        <f t="shared" ca="1" si="372"/>
        <v>5611</v>
      </c>
      <c r="I1843" s="114" t="str">
        <f t="shared" ca="1" si="378"/>
        <v>Malaysia</v>
      </c>
      <c r="J1843" s="107">
        <f t="shared" ca="1" si="379"/>
        <v>729.43000000000006</v>
      </c>
      <c r="K1843" s="108">
        <f t="shared" ca="1" si="373"/>
        <v>276415.19158631243</v>
      </c>
      <c r="L1843" s="111">
        <f t="shared" ca="1" si="374"/>
        <v>2243136.329653318</v>
      </c>
      <c r="M1843" s="102">
        <f t="shared" ca="1" si="380"/>
        <v>84</v>
      </c>
      <c r="N1843" s="111">
        <f t="shared" ca="1" si="375"/>
        <v>43185.974371181677</v>
      </c>
      <c r="O1843" s="102">
        <f t="shared" ca="1" si="381"/>
        <v>96</v>
      </c>
      <c r="P1843" s="111">
        <f t="shared" ca="1" si="376"/>
        <v>423240.628708779</v>
      </c>
      <c r="Q1843" s="102">
        <f t="shared" ca="1" si="382"/>
        <v>108</v>
      </c>
      <c r="R1843" s="110">
        <f t="shared" ca="1" si="383"/>
        <v>3</v>
      </c>
      <c r="S1843">
        <f t="shared" ca="1" si="377"/>
        <v>479</v>
      </c>
    </row>
    <row r="1844" spans="1:19">
      <c r="A1844" s="49">
        <v>1842</v>
      </c>
      <c r="B1844">
        <v>0</v>
      </c>
      <c r="C1844">
        <v>60</v>
      </c>
      <c r="D1844">
        <v>64</v>
      </c>
      <c r="E1844">
        <v>5000</v>
      </c>
      <c r="F1844">
        <v>5999</v>
      </c>
      <c r="G1844" s="61">
        <f t="shared" ca="1" si="371"/>
        <v>60</v>
      </c>
      <c r="H1844" s="114">
        <f t="shared" ca="1" si="372"/>
        <v>5155</v>
      </c>
      <c r="I1844" s="114" t="str">
        <f t="shared" ca="1" si="378"/>
        <v>Malaysia</v>
      </c>
      <c r="J1844" s="107">
        <f t="shared" ca="1" si="379"/>
        <v>670.15</v>
      </c>
      <c r="K1844" s="108">
        <f t="shared" ca="1" si="373"/>
        <v>233822.35073887539</v>
      </c>
      <c r="L1844" s="111">
        <f t="shared" ca="1" si="374"/>
        <v>1676388.2790643671</v>
      </c>
      <c r="M1844" s="102">
        <f t="shared" ca="1" si="380"/>
        <v>60</v>
      </c>
      <c r="N1844" s="111">
        <f t="shared" ca="1" si="375"/>
        <v>28112.479274616853</v>
      </c>
      <c r="O1844" s="102">
        <f t="shared" ca="1" si="381"/>
        <v>48</v>
      </c>
      <c r="P1844" s="111">
        <f t="shared" ca="1" si="376"/>
        <v>257697.72668398786</v>
      </c>
      <c r="Q1844" s="102">
        <f t="shared" ca="1" si="382"/>
        <v>48</v>
      </c>
      <c r="R1844" s="110">
        <f t="shared" ca="1" si="383"/>
        <v>3</v>
      </c>
      <c r="S1844">
        <f t="shared" ca="1" si="377"/>
        <v>431</v>
      </c>
    </row>
    <row r="1845" spans="1:19">
      <c r="A1845" s="49">
        <v>1843</v>
      </c>
      <c r="B1845">
        <v>1</v>
      </c>
      <c r="C1845">
        <v>60</v>
      </c>
      <c r="D1845">
        <v>64</v>
      </c>
      <c r="E1845">
        <v>6000</v>
      </c>
      <c r="F1845">
        <v>6999</v>
      </c>
      <c r="G1845" s="61">
        <f t="shared" ca="1" si="371"/>
        <v>64</v>
      </c>
      <c r="H1845" s="114">
        <f t="shared" ca="1" si="372"/>
        <v>6955</v>
      </c>
      <c r="I1845" s="114" t="str">
        <f t="shared" ca="1" si="378"/>
        <v>Singapore</v>
      </c>
      <c r="J1845" s="107">
        <f t="shared" ca="1" si="379"/>
        <v>904.15</v>
      </c>
      <c r="K1845" s="108">
        <f t="shared" ca="1" si="373"/>
        <v>342624.78301244037</v>
      </c>
      <c r="L1845" s="111">
        <f t="shared" ca="1" si="374"/>
        <v>2266199.5104312925</v>
      </c>
      <c r="M1845" s="102">
        <f t="shared" ca="1" si="380"/>
        <v>48</v>
      </c>
      <c r="N1845" s="111">
        <f t="shared" ca="1" si="375"/>
        <v>57231.190149276081</v>
      </c>
      <c r="O1845" s="102">
        <f t="shared" ca="1" si="381"/>
        <v>108</v>
      </c>
      <c r="P1845" s="111">
        <f t="shared" ca="1" si="376"/>
        <v>428738.59382138943</v>
      </c>
      <c r="Q1845" s="102">
        <f t="shared" ca="1" si="382"/>
        <v>72</v>
      </c>
      <c r="R1845" s="110">
        <f t="shared" ca="1" si="383"/>
        <v>4</v>
      </c>
      <c r="S1845">
        <f t="shared" ca="1" si="377"/>
        <v>479</v>
      </c>
    </row>
    <row r="1846" spans="1:19">
      <c r="A1846" s="49">
        <v>1844</v>
      </c>
      <c r="B1846">
        <v>1</v>
      </c>
      <c r="C1846">
        <v>60</v>
      </c>
      <c r="D1846">
        <v>64</v>
      </c>
      <c r="E1846">
        <v>6000</v>
      </c>
      <c r="F1846">
        <v>6999</v>
      </c>
      <c r="G1846" s="61">
        <f t="shared" ca="1" si="371"/>
        <v>61</v>
      </c>
      <c r="H1846" s="114">
        <f t="shared" ca="1" si="372"/>
        <v>6238</v>
      </c>
      <c r="I1846" s="114" t="str">
        <f t="shared" ca="1" si="378"/>
        <v>Malaysia</v>
      </c>
      <c r="J1846" s="107">
        <f t="shared" ca="1" si="379"/>
        <v>810.94</v>
      </c>
      <c r="K1846" s="108">
        <f t="shared" ca="1" si="373"/>
        <v>289148.17172181496</v>
      </c>
      <c r="L1846" s="111">
        <f t="shared" ca="1" si="374"/>
        <v>1670921.9379991209</v>
      </c>
      <c r="M1846" s="102">
        <f t="shared" ca="1" si="380"/>
        <v>24</v>
      </c>
      <c r="N1846" s="111">
        <f t="shared" ca="1" si="375"/>
        <v>52431.797639827593</v>
      </c>
      <c r="O1846" s="102">
        <f t="shared" ca="1" si="381"/>
        <v>120</v>
      </c>
      <c r="P1846" s="111">
        <f t="shared" ca="1" si="376"/>
        <v>275702.11976985494</v>
      </c>
      <c r="Q1846" s="102">
        <f t="shared" ca="1" si="382"/>
        <v>24</v>
      </c>
      <c r="R1846" s="110">
        <f t="shared" ca="1" si="383"/>
        <v>7</v>
      </c>
      <c r="S1846">
        <f t="shared" ca="1" si="377"/>
        <v>443</v>
      </c>
    </row>
    <row r="1847" spans="1:19">
      <c r="A1847" s="49">
        <v>1845</v>
      </c>
      <c r="B1847">
        <v>0</v>
      </c>
      <c r="C1847">
        <v>60</v>
      </c>
      <c r="D1847">
        <v>64</v>
      </c>
      <c r="E1847">
        <v>6000</v>
      </c>
      <c r="F1847">
        <v>6999</v>
      </c>
      <c r="G1847" s="61">
        <f t="shared" ref="G1847:G1910" ca="1" si="384">RANDBETWEEN(C1847,D1847)</f>
        <v>64</v>
      </c>
      <c r="H1847" s="114">
        <f t="shared" ref="H1847:H1910" ca="1" si="385">RANDBETWEEN(E1847,F1847)</f>
        <v>6603</v>
      </c>
      <c r="I1847" s="114" t="str">
        <f t="shared" ca="1" si="378"/>
        <v>China</v>
      </c>
      <c r="J1847" s="107">
        <f t="shared" ca="1" si="379"/>
        <v>858.39</v>
      </c>
      <c r="K1847" s="108">
        <f t="shared" ref="K1847:K1910" ca="1" si="386">((J1847/((1+$U$3)^S1847))*(((1+$U$3)^(S1847+1))-((1+$T$3)^(S1847+1))))/($U$3-$T$3)</f>
        <v>325284.17573416873</v>
      </c>
      <c r="L1847" s="111">
        <f t="shared" ref="L1847:L1910" ca="1" si="387">((((J1847*$V$10)*(((1+$U$3)^(M1847))-((1+$T$3)^(M1847))))/($U$3-$T$3))+(K1847*$V$10)*((1+$T$3)^(M1847)))*5</f>
        <v>3225995.6282723574</v>
      </c>
      <c r="M1847" s="102">
        <f t="shared" ca="1" si="380"/>
        <v>120</v>
      </c>
      <c r="N1847" s="111">
        <f t="shared" ref="N1847:N1910" ca="1" si="388">((J1847*$W$6)*(((1+$U$3)^(O1847))-((1+$T$3)^(O1847))))/($U$3-$T$3)+((K1847*$W$6)*((1+$T$3)^O1847))</f>
        <v>47514.83252978354</v>
      </c>
      <c r="O1847" s="102">
        <f t="shared" ca="1" si="381"/>
        <v>84</v>
      </c>
      <c r="P1847" s="111">
        <f t="shared" ref="P1847:P1910" ca="1" si="389">((((J1847*$X$6)*(((1+$U$3)^(Q1847))-((1+$T$3)^(Q1847))))/($U$3-$T$3))+(K1847*$X$6)*((1+$T$3)^Q1847))*2.5</f>
        <v>331284.29911753215</v>
      </c>
      <c r="Q1847" s="102">
        <f t="shared" ca="1" si="382"/>
        <v>36</v>
      </c>
      <c r="R1847" s="110">
        <f t="shared" ca="1" si="383"/>
        <v>1</v>
      </c>
      <c r="S1847">
        <f t="shared" ref="S1847:S1910" ca="1" si="390">((G1847-24)*12)-1</f>
        <v>479</v>
      </c>
    </row>
    <row r="1848" spans="1:19">
      <c r="A1848" s="49">
        <v>1846</v>
      </c>
      <c r="B1848">
        <v>1</v>
      </c>
      <c r="C1848">
        <v>60</v>
      </c>
      <c r="D1848">
        <v>64</v>
      </c>
      <c r="E1848">
        <v>7000</v>
      </c>
      <c r="F1848">
        <v>7999</v>
      </c>
      <c r="G1848" s="61">
        <f t="shared" ca="1" si="384"/>
        <v>63</v>
      </c>
      <c r="H1848" s="114">
        <f t="shared" ca="1" si="385"/>
        <v>7601</v>
      </c>
      <c r="I1848" s="114" t="str">
        <f t="shared" ca="1" si="378"/>
        <v>Malaysia</v>
      </c>
      <c r="J1848" s="107">
        <f t="shared" ca="1" si="379"/>
        <v>988.13</v>
      </c>
      <c r="K1848" s="108">
        <f t="shared" ca="1" si="386"/>
        <v>367165.69440941181</v>
      </c>
      <c r="L1848" s="111">
        <f t="shared" ca="1" si="387"/>
        <v>2116316.1599303605</v>
      </c>
      <c r="M1848" s="102">
        <f t="shared" ca="1" si="380"/>
        <v>24</v>
      </c>
      <c r="N1848" s="111">
        <f t="shared" ca="1" si="388"/>
        <v>65871.191636078656</v>
      </c>
      <c r="O1848" s="102">
        <f t="shared" ca="1" si="381"/>
        <v>120</v>
      </c>
      <c r="P1848" s="111">
        <f t="shared" ca="1" si="389"/>
        <v>430366.00537518144</v>
      </c>
      <c r="Q1848" s="102">
        <f t="shared" ca="1" si="382"/>
        <v>60</v>
      </c>
      <c r="R1848" s="110">
        <f t="shared" ca="1" si="383"/>
        <v>6</v>
      </c>
      <c r="S1848">
        <f t="shared" ca="1" si="390"/>
        <v>467</v>
      </c>
    </row>
    <row r="1849" spans="1:19">
      <c r="A1849" s="49">
        <v>1847</v>
      </c>
      <c r="B1849">
        <v>1</v>
      </c>
      <c r="C1849">
        <v>60</v>
      </c>
      <c r="D1849">
        <v>64</v>
      </c>
      <c r="E1849">
        <v>7000</v>
      </c>
      <c r="F1849">
        <v>7999</v>
      </c>
      <c r="G1849" s="61">
        <f t="shared" ca="1" si="384"/>
        <v>63</v>
      </c>
      <c r="H1849" s="114">
        <f t="shared" ca="1" si="385"/>
        <v>7759</v>
      </c>
      <c r="I1849" s="114" t="str">
        <f t="shared" ca="1" si="378"/>
        <v>Singapore</v>
      </c>
      <c r="J1849" s="107">
        <f t="shared" ca="1" si="379"/>
        <v>1008.6700000000001</v>
      </c>
      <c r="K1849" s="108">
        <f t="shared" ca="1" si="386"/>
        <v>374797.87171722489</v>
      </c>
      <c r="L1849" s="111">
        <f t="shared" ca="1" si="387"/>
        <v>2484631.9712487147</v>
      </c>
      <c r="M1849" s="102">
        <f t="shared" ca="1" si="380"/>
        <v>48</v>
      </c>
      <c r="N1849" s="111">
        <f t="shared" ca="1" si="388"/>
        <v>62892.099612311184</v>
      </c>
      <c r="O1849" s="102">
        <f t="shared" ca="1" si="381"/>
        <v>108</v>
      </c>
      <c r="P1849" s="111">
        <f t="shared" ca="1" si="389"/>
        <v>470525.5407470027</v>
      </c>
      <c r="Q1849" s="102">
        <f t="shared" ca="1" si="382"/>
        <v>72</v>
      </c>
      <c r="R1849" s="110">
        <f t="shared" ca="1" si="383"/>
        <v>3</v>
      </c>
      <c r="S1849">
        <f t="shared" ca="1" si="390"/>
        <v>467</v>
      </c>
    </row>
    <row r="1850" spans="1:19">
      <c r="A1850" s="49">
        <v>1848</v>
      </c>
      <c r="B1850">
        <v>0</v>
      </c>
      <c r="C1850">
        <v>60</v>
      </c>
      <c r="D1850">
        <v>64</v>
      </c>
      <c r="E1850">
        <v>7000</v>
      </c>
      <c r="F1850">
        <v>7999</v>
      </c>
      <c r="G1850" s="61">
        <f t="shared" ca="1" si="384"/>
        <v>61</v>
      </c>
      <c r="H1850" s="114">
        <f t="shared" ca="1" si="385"/>
        <v>7662</v>
      </c>
      <c r="I1850" s="114" t="str">
        <f t="shared" ca="1" si="378"/>
        <v>China</v>
      </c>
      <c r="J1850" s="107">
        <f t="shared" ca="1" si="379"/>
        <v>996.06000000000006</v>
      </c>
      <c r="K1850" s="108">
        <f t="shared" ca="1" si="386"/>
        <v>355154.42316969327</v>
      </c>
      <c r="L1850" s="111">
        <f t="shared" ca="1" si="387"/>
        <v>2721208.5732592405</v>
      </c>
      <c r="M1850" s="102">
        <f t="shared" ca="1" si="380"/>
        <v>72</v>
      </c>
      <c r="N1850" s="111">
        <f t="shared" ca="1" si="388"/>
        <v>56218.279628798737</v>
      </c>
      <c r="O1850" s="102">
        <f t="shared" ca="1" si="381"/>
        <v>96</v>
      </c>
      <c r="P1850" s="111">
        <f t="shared" ca="1" si="389"/>
        <v>515334.22993065504</v>
      </c>
      <c r="Q1850" s="102">
        <f t="shared" ca="1" si="382"/>
        <v>96</v>
      </c>
      <c r="R1850" s="110">
        <f t="shared" ca="1" si="383"/>
        <v>6</v>
      </c>
      <c r="S1850">
        <f t="shared" ca="1" si="390"/>
        <v>443</v>
      </c>
    </row>
    <row r="1851" spans="1:19">
      <c r="A1851" s="49">
        <v>1849</v>
      </c>
      <c r="B1851">
        <v>1</v>
      </c>
      <c r="C1851">
        <v>60</v>
      </c>
      <c r="D1851">
        <v>64</v>
      </c>
      <c r="E1851">
        <v>8000</v>
      </c>
      <c r="F1851">
        <v>8999</v>
      </c>
      <c r="G1851" s="61">
        <f t="shared" ca="1" si="384"/>
        <v>63</v>
      </c>
      <c r="H1851" s="114">
        <f t="shared" ca="1" si="385"/>
        <v>8899</v>
      </c>
      <c r="I1851" s="114" t="str">
        <f t="shared" ca="1" si="378"/>
        <v>China</v>
      </c>
      <c r="J1851" s="107">
        <f t="shared" ca="1" si="379"/>
        <v>1156.8700000000001</v>
      </c>
      <c r="K1851" s="108">
        <f t="shared" ca="1" si="386"/>
        <v>429865.48014068621</v>
      </c>
      <c r="L1851" s="111">
        <f t="shared" ca="1" si="387"/>
        <v>2477713.1308012474</v>
      </c>
      <c r="M1851" s="102">
        <f t="shared" ca="1" si="380"/>
        <v>24</v>
      </c>
      <c r="N1851" s="111">
        <f t="shared" ca="1" si="388"/>
        <v>77119.817704178917</v>
      </c>
      <c r="O1851" s="102">
        <f t="shared" ca="1" si="381"/>
        <v>120</v>
      </c>
      <c r="P1851" s="111">
        <f t="shared" ca="1" si="389"/>
        <v>380883.63284325867</v>
      </c>
      <c r="Q1851" s="102">
        <f t="shared" ca="1" si="382"/>
        <v>12</v>
      </c>
      <c r="R1851" s="110">
        <f t="shared" ca="1" si="383"/>
        <v>5</v>
      </c>
      <c r="S1851">
        <f t="shared" ca="1" si="390"/>
        <v>467</v>
      </c>
    </row>
    <row r="1852" spans="1:19">
      <c r="A1852" s="49">
        <v>1850</v>
      </c>
      <c r="B1852">
        <v>1</v>
      </c>
      <c r="C1852">
        <v>60</v>
      </c>
      <c r="D1852">
        <v>64</v>
      </c>
      <c r="E1852">
        <v>8000</v>
      </c>
      <c r="F1852">
        <v>8999</v>
      </c>
      <c r="G1852" s="61">
        <f t="shared" ca="1" si="384"/>
        <v>61</v>
      </c>
      <c r="H1852" s="114">
        <f t="shared" ca="1" si="385"/>
        <v>8302</v>
      </c>
      <c r="I1852" s="114" t="str">
        <f t="shared" ca="1" si="378"/>
        <v>Singapore</v>
      </c>
      <c r="J1852" s="107">
        <f t="shared" ca="1" si="379"/>
        <v>1079.26</v>
      </c>
      <c r="K1852" s="108">
        <f t="shared" ca="1" si="386"/>
        <v>384820.15415750368</v>
      </c>
      <c r="L1852" s="111">
        <f t="shared" ca="1" si="387"/>
        <v>2069220.4787787418</v>
      </c>
      <c r="M1852" s="102">
        <f t="shared" ca="1" si="380"/>
        <v>12</v>
      </c>
      <c r="N1852" s="111">
        <f t="shared" ca="1" si="388"/>
        <v>37245.968618017338</v>
      </c>
      <c r="O1852" s="102">
        <f t="shared" ca="1" si="381"/>
        <v>12</v>
      </c>
      <c r="P1852" s="111">
        <f t="shared" ca="1" si="389"/>
        <v>422993.04663426132</v>
      </c>
      <c r="Q1852" s="102">
        <f t="shared" ca="1" si="382"/>
        <v>48</v>
      </c>
      <c r="R1852" s="110">
        <f t="shared" ca="1" si="383"/>
        <v>4</v>
      </c>
      <c r="S1852">
        <f t="shared" ca="1" si="390"/>
        <v>443</v>
      </c>
    </row>
    <row r="1853" spans="1:19">
      <c r="A1853" s="49">
        <v>1851</v>
      </c>
      <c r="B1853">
        <v>0</v>
      </c>
      <c r="C1853">
        <v>60</v>
      </c>
      <c r="D1853">
        <v>64</v>
      </c>
      <c r="E1853">
        <v>8000</v>
      </c>
      <c r="F1853">
        <v>8999</v>
      </c>
      <c r="G1853" s="61">
        <f t="shared" ca="1" si="384"/>
        <v>64</v>
      </c>
      <c r="H1853" s="114">
        <f t="shared" ca="1" si="385"/>
        <v>8681</v>
      </c>
      <c r="I1853" s="114" t="str">
        <f t="shared" ca="1" si="378"/>
        <v>Singapore</v>
      </c>
      <c r="J1853" s="107">
        <f t="shared" ca="1" si="379"/>
        <v>1128.53</v>
      </c>
      <c r="K1853" s="108">
        <f t="shared" ca="1" si="386"/>
        <v>427652.8743826017</v>
      </c>
      <c r="L1853" s="111">
        <f t="shared" ca="1" si="387"/>
        <v>3711929.3799503762</v>
      </c>
      <c r="M1853" s="102">
        <f t="shared" ca="1" si="380"/>
        <v>96</v>
      </c>
      <c r="N1853" s="111">
        <f t="shared" ca="1" si="388"/>
        <v>71434.07069530779</v>
      </c>
      <c r="O1853" s="102">
        <f t="shared" ca="1" si="381"/>
        <v>108</v>
      </c>
      <c r="P1853" s="111">
        <f t="shared" ca="1" si="389"/>
        <v>466718.16847719887</v>
      </c>
      <c r="Q1853" s="102">
        <f t="shared" ca="1" si="382"/>
        <v>48</v>
      </c>
      <c r="R1853" s="110">
        <f t="shared" ca="1" si="383"/>
        <v>1</v>
      </c>
      <c r="S1853">
        <f t="shared" ca="1" si="390"/>
        <v>479</v>
      </c>
    </row>
    <row r="1854" spans="1:19">
      <c r="A1854" s="49">
        <v>1852</v>
      </c>
      <c r="B1854">
        <v>1</v>
      </c>
      <c r="C1854">
        <v>60</v>
      </c>
      <c r="D1854">
        <v>64</v>
      </c>
      <c r="E1854">
        <v>9000</v>
      </c>
      <c r="F1854">
        <v>9999</v>
      </c>
      <c r="G1854" s="61">
        <f t="shared" ca="1" si="384"/>
        <v>63</v>
      </c>
      <c r="H1854" s="114">
        <f t="shared" ca="1" si="385"/>
        <v>9299</v>
      </c>
      <c r="I1854" s="114" t="str">
        <f t="shared" ca="1" si="378"/>
        <v>Singapore</v>
      </c>
      <c r="J1854" s="107">
        <f t="shared" ca="1" si="379"/>
        <v>1208.8700000000001</v>
      </c>
      <c r="K1854" s="108">
        <f t="shared" ca="1" si="386"/>
        <v>449187.44800856739</v>
      </c>
      <c r="L1854" s="111">
        <f t="shared" ca="1" si="387"/>
        <v>3915058.2170047853</v>
      </c>
      <c r="M1854" s="102">
        <f t="shared" ca="1" si="380"/>
        <v>96</v>
      </c>
      <c r="N1854" s="111">
        <f t="shared" ca="1" si="388"/>
        <v>75374.872315360466</v>
      </c>
      <c r="O1854" s="102">
        <f t="shared" ca="1" si="381"/>
        <v>108</v>
      </c>
      <c r="P1854" s="111">
        <f t="shared" ca="1" si="389"/>
        <v>603694.05464591214</v>
      </c>
      <c r="Q1854" s="102">
        <f t="shared" ca="1" si="382"/>
        <v>84</v>
      </c>
      <c r="R1854" s="110">
        <f t="shared" ca="1" si="383"/>
        <v>5</v>
      </c>
      <c r="S1854">
        <f t="shared" ca="1" si="390"/>
        <v>467</v>
      </c>
    </row>
    <row r="1855" spans="1:19">
      <c r="A1855" s="49">
        <v>1853</v>
      </c>
      <c r="B1855">
        <v>0</v>
      </c>
      <c r="C1855">
        <v>60</v>
      </c>
      <c r="D1855">
        <v>64</v>
      </c>
      <c r="E1855">
        <v>9000</v>
      </c>
      <c r="F1855">
        <v>9999</v>
      </c>
      <c r="G1855" s="61">
        <f t="shared" ca="1" si="384"/>
        <v>64</v>
      </c>
      <c r="H1855" s="114">
        <f t="shared" ca="1" si="385"/>
        <v>9322</v>
      </c>
      <c r="I1855" s="114" t="str">
        <f t="shared" ca="1" si="378"/>
        <v>China</v>
      </c>
      <c r="J1855" s="107">
        <f t="shared" ca="1" si="379"/>
        <v>1211.8600000000001</v>
      </c>
      <c r="K1855" s="108">
        <f t="shared" ca="1" si="386"/>
        <v>459230.51434104511</v>
      </c>
      <c r="L1855" s="111">
        <f t="shared" ca="1" si="387"/>
        <v>2643822.2333565052</v>
      </c>
      <c r="M1855" s="102">
        <f t="shared" ca="1" si="380"/>
        <v>24</v>
      </c>
      <c r="N1855" s="111">
        <f t="shared" ca="1" si="388"/>
        <v>71748.28962540644</v>
      </c>
      <c r="O1855" s="102">
        <f t="shared" ca="1" si="381"/>
        <v>96</v>
      </c>
      <c r="P1855" s="111">
        <f t="shared" ca="1" si="389"/>
        <v>657692.6548995591</v>
      </c>
      <c r="Q1855" s="102">
        <f t="shared" ca="1" si="382"/>
        <v>96</v>
      </c>
      <c r="R1855" s="110">
        <f t="shared" ca="1" si="383"/>
        <v>7</v>
      </c>
      <c r="S1855">
        <f t="shared" ca="1" si="390"/>
        <v>479</v>
      </c>
    </row>
    <row r="1856" spans="1:19">
      <c r="A1856" s="49">
        <v>1854</v>
      </c>
      <c r="B1856">
        <v>1</v>
      </c>
      <c r="C1856">
        <v>60</v>
      </c>
      <c r="D1856">
        <v>64</v>
      </c>
      <c r="E1856">
        <v>10000</v>
      </c>
      <c r="F1856">
        <v>10999</v>
      </c>
      <c r="G1856" s="61">
        <f t="shared" ca="1" si="384"/>
        <v>63</v>
      </c>
      <c r="H1856" s="114">
        <f t="shared" ca="1" si="385"/>
        <v>10600</v>
      </c>
      <c r="I1856" s="114" t="str">
        <f t="shared" ca="1" si="378"/>
        <v>Malaysia</v>
      </c>
      <c r="J1856" s="107">
        <f t="shared" ca="1" si="379"/>
        <v>1378</v>
      </c>
      <c r="K1856" s="108">
        <f t="shared" ca="1" si="386"/>
        <v>512032.14849885082</v>
      </c>
      <c r="L1856" s="111">
        <f t="shared" ca="1" si="387"/>
        <v>4773354.6411371641</v>
      </c>
      <c r="M1856" s="102">
        <f t="shared" ca="1" si="380"/>
        <v>108</v>
      </c>
      <c r="N1856" s="111">
        <f t="shared" ca="1" si="388"/>
        <v>53123.684161914593</v>
      </c>
      <c r="O1856" s="102">
        <f t="shared" ca="1" si="381"/>
        <v>24</v>
      </c>
      <c r="P1856" s="111">
        <f t="shared" ca="1" si="389"/>
        <v>486967.10481755051</v>
      </c>
      <c r="Q1856" s="102">
        <f t="shared" ca="1" si="382"/>
        <v>24</v>
      </c>
      <c r="R1856" s="110">
        <f t="shared" ca="1" si="383"/>
        <v>2</v>
      </c>
      <c r="S1856">
        <f t="shared" ca="1" si="390"/>
        <v>467</v>
      </c>
    </row>
    <row r="1857" spans="1:19">
      <c r="A1857" s="49">
        <v>1855</v>
      </c>
      <c r="B1857">
        <v>1</v>
      </c>
      <c r="C1857">
        <v>60</v>
      </c>
      <c r="D1857">
        <v>64</v>
      </c>
      <c r="E1857">
        <v>10000</v>
      </c>
      <c r="F1857">
        <v>10999</v>
      </c>
      <c r="G1857" s="61">
        <f t="shared" ca="1" si="384"/>
        <v>60</v>
      </c>
      <c r="H1857" s="114">
        <f t="shared" ca="1" si="385"/>
        <v>10466</v>
      </c>
      <c r="I1857" s="114" t="str">
        <f t="shared" ca="1" si="378"/>
        <v>Malaysia</v>
      </c>
      <c r="J1857" s="107">
        <f t="shared" ca="1" si="379"/>
        <v>1360.5800000000002</v>
      </c>
      <c r="K1857" s="108">
        <f t="shared" ca="1" si="386"/>
        <v>474720.60578721057</v>
      </c>
      <c r="L1857" s="111">
        <f t="shared" ca="1" si="387"/>
        <v>3170871.9483580133</v>
      </c>
      <c r="M1857" s="102">
        <f t="shared" ca="1" si="380"/>
        <v>48</v>
      </c>
      <c r="N1857" s="111">
        <f t="shared" ca="1" si="388"/>
        <v>86578.315542889672</v>
      </c>
      <c r="O1857" s="102">
        <f t="shared" ca="1" si="381"/>
        <v>120</v>
      </c>
      <c r="P1857" s="111">
        <f t="shared" ca="1" si="389"/>
        <v>645902.55419397901</v>
      </c>
      <c r="Q1857" s="102">
        <f t="shared" ca="1" si="382"/>
        <v>84</v>
      </c>
      <c r="R1857" s="110">
        <f t="shared" ca="1" si="383"/>
        <v>4</v>
      </c>
      <c r="S1857">
        <f t="shared" ca="1" si="390"/>
        <v>431</v>
      </c>
    </row>
    <row r="1858" spans="1:19">
      <c r="A1858" s="49">
        <v>1856</v>
      </c>
      <c r="B1858">
        <v>0</v>
      </c>
      <c r="C1858">
        <v>60</v>
      </c>
      <c r="D1858">
        <v>64</v>
      </c>
      <c r="E1858">
        <v>10000</v>
      </c>
      <c r="F1858">
        <v>10999</v>
      </c>
      <c r="G1858" s="61">
        <f t="shared" ca="1" si="384"/>
        <v>62</v>
      </c>
      <c r="H1858" s="114">
        <f t="shared" ca="1" si="385"/>
        <v>10877</v>
      </c>
      <c r="I1858" s="114" t="str">
        <f t="shared" ca="1" si="378"/>
        <v>Singapore</v>
      </c>
      <c r="J1858" s="107">
        <f t="shared" ca="1" si="379"/>
        <v>1414.01</v>
      </c>
      <c r="K1858" s="108">
        <f t="shared" ca="1" si="386"/>
        <v>514861.06500572333</v>
      </c>
      <c r="L1858" s="111">
        <f t="shared" ca="1" si="387"/>
        <v>3421299.3376104664</v>
      </c>
      <c r="M1858" s="102">
        <f t="shared" ca="1" si="380"/>
        <v>48</v>
      </c>
      <c r="N1858" s="111">
        <f t="shared" ca="1" si="388"/>
        <v>53484.141142883411</v>
      </c>
      <c r="O1858" s="102">
        <f t="shared" ca="1" si="381"/>
        <v>24</v>
      </c>
      <c r="P1858" s="111">
        <f t="shared" ca="1" si="389"/>
        <v>526236.43606259488</v>
      </c>
      <c r="Q1858" s="102">
        <f t="shared" ca="1" si="382"/>
        <v>36</v>
      </c>
      <c r="R1858" s="110">
        <f t="shared" ca="1" si="383"/>
        <v>4</v>
      </c>
      <c r="S1858">
        <f t="shared" ca="1" si="390"/>
        <v>455</v>
      </c>
    </row>
    <row r="1859" spans="1:19">
      <c r="A1859" s="49">
        <v>1857</v>
      </c>
      <c r="B1859">
        <v>1</v>
      </c>
      <c r="C1859">
        <v>60</v>
      </c>
      <c r="D1859">
        <v>64</v>
      </c>
      <c r="E1859">
        <v>11000</v>
      </c>
      <c r="F1859">
        <v>11999</v>
      </c>
      <c r="G1859" s="61">
        <f t="shared" ca="1" si="384"/>
        <v>60</v>
      </c>
      <c r="H1859" s="114">
        <f t="shared" ca="1" si="385"/>
        <v>11806</v>
      </c>
      <c r="I1859" s="114" t="str">
        <f t="shared" ca="1" si="378"/>
        <v>Malaysia</v>
      </c>
      <c r="J1859" s="107">
        <f t="shared" ca="1" si="379"/>
        <v>1534.78</v>
      </c>
      <c r="K1859" s="108">
        <f t="shared" ca="1" si="386"/>
        <v>535500.80947103072</v>
      </c>
      <c r="L1859" s="111">
        <f t="shared" ca="1" si="387"/>
        <v>5068171.2494345894</v>
      </c>
      <c r="M1859" s="102">
        <f t="shared" ca="1" si="380"/>
        <v>108</v>
      </c>
      <c r="N1859" s="111">
        <f t="shared" ca="1" si="388"/>
        <v>79483.615045923056</v>
      </c>
      <c r="O1859" s="102">
        <f t="shared" ca="1" si="381"/>
        <v>84</v>
      </c>
      <c r="P1859" s="111">
        <f t="shared" ca="1" si="389"/>
        <v>475448.65010913648</v>
      </c>
      <c r="Q1859" s="102">
        <f t="shared" ca="1" si="382"/>
        <v>12</v>
      </c>
      <c r="R1859" s="110">
        <f t="shared" ca="1" si="383"/>
        <v>6</v>
      </c>
      <c r="S1859">
        <f t="shared" ca="1" si="390"/>
        <v>431</v>
      </c>
    </row>
    <row r="1860" spans="1:19">
      <c r="A1860" s="49">
        <v>1858</v>
      </c>
      <c r="B1860">
        <v>1</v>
      </c>
      <c r="C1860">
        <v>60</v>
      </c>
      <c r="D1860">
        <v>64</v>
      </c>
      <c r="E1860">
        <v>12000</v>
      </c>
      <c r="F1860">
        <v>20000</v>
      </c>
      <c r="G1860" s="61">
        <f t="shared" ca="1" si="384"/>
        <v>60</v>
      </c>
      <c r="H1860" s="114">
        <f t="shared" ca="1" si="385"/>
        <v>12744</v>
      </c>
      <c r="I1860" s="114" t="str">
        <f t="shared" ref="I1860:I1923" ca="1" si="391">IF(RAND()&lt;0.3,"China",IF(RAND()&lt;0.6,"Singapore","Malaysia"))</f>
        <v>Singapore</v>
      </c>
      <c r="J1860" s="107">
        <f t="shared" ref="J1860:J1923" ca="1" si="392">H1860*0.13</f>
        <v>1656.72</v>
      </c>
      <c r="K1860" s="108">
        <f t="shared" ca="1" si="386"/>
        <v>578046.95204970485</v>
      </c>
      <c r="L1860" s="111">
        <f t="shared" ca="1" si="387"/>
        <v>4144304.9909595139</v>
      </c>
      <c r="M1860" s="102">
        <f t="shared" ref="M1860:M1923" ca="1" si="393">RANDBETWEEN(1,10)*12</f>
        <v>60</v>
      </c>
      <c r="N1860" s="111">
        <f t="shared" ca="1" si="388"/>
        <v>105422.70717357019</v>
      </c>
      <c r="O1860" s="102">
        <f t="shared" ref="O1860:O1923" ca="1" si="394">RANDBETWEEN(1,10)*12</f>
        <v>120</v>
      </c>
      <c r="P1860" s="111">
        <f t="shared" ca="1" si="389"/>
        <v>551934.57891959185</v>
      </c>
      <c r="Q1860" s="102">
        <f t="shared" ref="Q1860:Q1923" ca="1" si="395">RANDBETWEEN(1,10)*12</f>
        <v>24</v>
      </c>
      <c r="R1860" s="110">
        <f t="shared" ref="R1860:R1923" ca="1" si="396">RANDBETWEEN(1,7)</f>
        <v>2</v>
      </c>
      <c r="S1860">
        <f t="shared" ca="1" si="390"/>
        <v>431</v>
      </c>
    </row>
    <row r="1861" spans="1:19">
      <c r="A1861" s="49">
        <v>1859</v>
      </c>
      <c r="B1861">
        <v>1</v>
      </c>
      <c r="C1861">
        <v>60</v>
      </c>
      <c r="D1861">
        <v>64</v>
      </c>
      <c r="E1861">
        <v>12000</v>
      </c>
      <c r="F1861">
        <v>20000</v>
      </c>
      <c r="G1861" s="61">
        <f t="shared" ca="1" si="384"/>
        <v>60</v>
      </c>
      <c r="H1861" s="114">
        <f t="shared" ca="1" si="385"/>
        <v>12745</v>
      </c>
      <c r="I1861" s="114" t="str">
        <f t="shared" ca="1" si="391"/>
        <v>Malaysia</v>
      </c>
      <c r="J1861" s="107">
        <f t="shared" ca="1" si="392"/>
        <v>1656.8500000000001</v>
      </c>
      <c r="K1861" s="108">
        <f t="shared" ca="1" si="386"/>
        <v>578092.3104106629</v>
      </c>
      <c r="L1861" s="111">
        <f t="shared" ca="1" si="387"/>
        <v>4446141.0992271118</v>
      </c>
      <c r="M1861" s="102">
        <f t="shared" ca="1" si="393"/>
        <v>72</v>
      </c>
      <c r="N1861" s="111">
        <f t="shared" ca="1" si="388"/>
        <v>55992.420300687889</v>
      </c>
      <c r="O1861" s="102">
        <f t="shared" ca="1" si="394"/>
        <v>12</v>
      </c>
      <c r="P1861" s="111">
        <f t="shared" ca="1" si="389"/>
        <v>786549.59422914777</v>
      </c>
      <c r="Q1861" s="102">
        <f t="shared" ca="1" si="395"/>
        <v>84</v>
      </c>
      <c r="R1861" s="110">
        <f t="shared" ca="1" si="396"/>
        <v>1</v>
      </c>
      <c r="S1861">
        <f t="shared" ca="1" si="390"/>
        <v>431</v>
      </c>
    </row>
    <row r="1862" spans="1:19">
      <c r="A1862" s="49">
        <v>1860</v>
      </c>
      <c r="B1862">
        <v>1</v>
      </c>
      <c r="C1862">
        <v>60</v>
      </c>
      <c r="D1862">
        <v>64</v>
      </c>
      <c r="E1862">
        <v>12000</v>
      </c>
      <c r="F1862">
        <v>20000</v>
      </c>
      <c r="G1862" s="61">
        <f t="shared" ca="1" si="384"/>
        <v>60</v>
      </c>
      <c r="H1862" s="114">
        <f t="shared" ca="1" si="385"/>
        <v>17605</v>
      </c>
      <c r="I1862" s="114" t="str">
        <f t="shared" ca="1" si="391"/>
        <v>Malaysia</v>
      </c>
      <c r="J1862" s="107">
        <f t="shared" ca="1" si="392"/>
        <v>2288.65</v>
      </c>
      <c r="K1862" s="108">
        <f t="shared" ca="1" si="386"/>
        <v>798533.94466690638</v>
      </c>
      <c r="L1862" s="111">
        <f t="shared" ca="1" si="387"/>
        <v>6584735.835279027</v>
      </c>
      <c r="M1862" s="102">
        <f t="shared" ca="1" si="393"/>
        <v>84</v>
      </c>
      <c r="N1862" s="111">
        <f t="shared" ca="1" si="388"/>
        <v>77343.786535395076</v>
      </c>
      <c r="O1862" s="102">
        <f t="shared" ca="1" si="394"/>
        <v>12</v>
      </c>
      <c r="P1862" s="111">
        <f t="shared" ca="1" si="389"/>
        <v>819420.00491275685</v>
      </c>
      <c r="Q1862" s="102">
        <f t="shared" ca="1" si="395"/>
        <v>36</v>
      </c>
      <c r="R1862" s="110">
        <f t="shared" ca="1" si="396"/>
        <v>3</v>
      </c>
      <c r="S1862">
        <f t="shared" ca="1" si="390"/>
        <v>431</v>
      </c>
    </row>
    <row r="1863" spans="1:19">
      <c r="A1863" s="49">
        <v>1861</v>
      </c>
      <c r="B1863">
        <v>1</v>
      </c>
      <c r="C1863">
        <v>60</v>
      </c>
      <c r="D1863">
        <v>64</v>
      </c>
      <c r="E1863">
        <v>12000</v>
      </c>
      <c r="F1863">
        <v>20000</v>
      </c>
      <c r="G1863" s="61">
        <f t="shared" ca="1" si="384"/>
        <v>61</v>
      </c>
      <c r="H1863" s="114">
        <f t="shared" ca="1" si="385"/>
        <v>17772</v>
      </c>
      <c r="I1863" s="114" t="str">
        <f t="shared" ca="1" si="391"/>
        <v>China</v>
      </c>
      <c r="J1863" s="107">
        <f t="shared" ca="1" si="392"/>
        <v>2310.36</v>
      </c>
      <c r="K1863" s="108">
        <f t="shared" ca="1" si="386"/>
        <v>823780.26736776158</v>
      </c>
      <c r="L1863" s="111">
        <f t="shared" ca="1" si="387"/>
        <v>5112774.493136866</v>
      </c>
      <c r="M1863" s="102">
        <f t="shared" ca="1" si="393"/>
        <v>36</v>
      </c>
      <c r="N1863" s="111">
        <f t="shared" ca="1" si="388"/>
        <v>139597.5260086286</v>
      </c>
      <c r="O1863" s="102">
        <f t="shared" ca="1" si="394"/>
        <v>108</v>
      </c>
      <c r="P1863" s="111">
        <f t="shared" ca="1" si="389"/>
        <v>905496.55803229252</v>
      </c>
      <c r="Q1863" s="102">
        <f t="shared" ca="1" si="395"/>
        <v>48</v>
      </c>
      <c r="R1863" s="110">
        <f t="shared" ca="1" si="396"/>
        <v>5</v>
      </c>
      <c r="S1863">
        <f t="shared" ca="1" si="390"/>
        <v>443</v>
      </c>
    </row>
    <row r="1864" spans="1:19">
      <c r="A1864" s="49">
        <v>1862</v>
      </c>
      <c r="B1864">
        <v>1</v>
      </c>
      <c r="C1864">
        <v>60</v>
      </c>
      <c r="D1864">
        <v>64</v>
      </c>
      <c r="E1864">
        <v>12000</v>
      </c>
      <c r="F1864">
        <v>20000</v>
      </c>
      <c r="G1864" s="61">
        <f t="shared" ca="1" si="384"/>
        <v>61</v>
      </c>
      <c r="H1864" s="114">
        <f t="shared" ca="1" si="385"/>
        <v>16075</v>
      </c>
      <c r="I1864" s="114" t="str">
        <f t="shared" ca="1" si="391"/>
        <v>Singapore</v>
      </c>
      <c r="J1864" s="107">
        <f t="shared" ca="1" si="392"/>
        <v>2089.75</v>
      </c>
      <c r="K1864" s="108">
        <f t="shared" ca="1" si="386"/>
        <v>745119.72754539526</v>
      </c>
      <c r="L1864" s="111">
        <f t="shared" ca="1" si="387"/>
        <v>6552603.3602550793</v>
      </c>
      <c r="M1864" s="102">
        <f t="shared" ca="1" si="393"/>
        <v>96</v>
      </c>
      <c r="N1864" s="111">
        <f t="shared" ca="1" si="388"/>
        <v>95848.612572233586</v>
      </c>
      <c r="O1864" s="102">
        <f t="shared" ca="1" si="394"/>
        <v>60</v>
      </c>
      <c r="P1864" s="111">
        <f t="shared" ca="1" si="389"/>
        <v>878612.28191214136</v>
      </c>
      <c r="Q1864" s="102">
        <f t="shared" ca="1" si="395"/>
        <v>60</v>
      </c>
      <c r="R1864" s="110">
        <f t="shared" ca="1" si="396"/>
        <v>4</v>
      </c>
      <c r="S1864">
        <f t="shared" ca="1" si="390"/>
        <v>443</v>
      </c>
    </row>
    <row r="1865" spans="1:19">
      <c r="A1865" s="49">
        <v>1863</v>
      </c>
      <c r="B1865">
        <v>0</v>
      </c>
      <c r="C1865">
        <v>60</v>
      </c>
      <c r="D1865">
        <v>64</v>
      </c>
      <c r="E1865">
        <v>12000</v>
      </c>
      <c r="F1865">
        <v>20000</v>
      </c>
      <c r="G1865" s="61">
        <f t="shared" ca="1" si="384"/>
        <v>62</v>
      </c>
      <c r="H1865" s="114">
        <f t="shared" ca="1" si="385"/>
        <v>15354</v>
      </c>
      <c r="I1865" s="114" t="str">
        <f t="shared" ca="1" si="391"/>
        <v>China</v>
      </c>
      <c r="J1865" s="107">
        <f t="shared" ca="1" si="392"/>
        <v>1996.02</v>
      </c>
      <c r="K1865" s="108">
        <f t="shared" ca="1" si="386"/>
        <v>726779.14793581644</v>
      </c>
      <c r="L1865" s="111">
        <f t="shared" ca="1" si="387"/>
        <v>7281616.9364066059</v>
      </c>
      <c r="M1865" s="102">
        <f t="shared" ca="1" si="393"/>
        <v>120</v>
      </c>
      <c r="N1865" s="111">
        <f t="shared" ca="1" si="388"/>
        <v>75498.34541765484</v>
      </c>
      <c r="O1865" s="102">
        <f t="shared" ca="1" si="394"/>
        <v>24</v>
      </c>
      <c r="P1865" s="111">
        <f t="shared" ca="1" si="389"/>
        <v>692068.16632850282</v>
      </c>
      <c r="Q1865" s="102">
        <f t="shared" ca="1" si="395"/>
        <v>24</v>
      </c>
      <c r="R1865" s="110">
        <f t="shared" ca="1" si="396"/>
        <v>4</v>
      </c>
      <c r="S1865">
        <f t="shared" ca="1" si="390"/>
        <v>455</v>
      </c>
    </row>
    <row r="1866" spans="1:19">
      <c r="A1866" s="49">
        <v>1864</v>
      </c>
      <c r="B1866">
        <v>1</v>
      </c>
      <c r="C1866">
        <v>65</v>
      </c>
      <c r="D1866">
        <v>69</v>
      </c>
      <c r="E1866">
        <v>0</v>
      </c>
      <c r="F1866">
        <v>500</v>
      </c>
      <c r="G1866" s="61">
        <f t="shared" ca="1" si="384"/>
        <v>66</v>
      </c>
      <c r="H1866" s="114">
        <f t="shared" ca="1" si="385"/>
        <v>64</v>
      </c>
      <c r="I1866" s="114" t="str">
        <f t="shared" ca="1" si="391"/>
        <v>Singapore</v>
      </c>
      <c r="J1866" s="107">
        <f t="shared" ca="1" si="392"/>
        <v>8.32</v>
      </c>
      <c r="K1866" s="108">
        <f t="shared" ca="1" si="386"/>
        <v>3273.2340284662723</v>
      </c>
      <c r="L1866" s="111">
        <f t="shared" ca="1" si="387"/>
        <v>24673.790790910505</v>
      </c>
      <c r="M1866" s="102">
        <f t="shared" ca="1" si="393"/>
        <v>72</v>
      </c>
      <c r="N1866" s="111">
        <f t="shared" ca="1" si="388"/>
        <v>388.05688802401414</v>
      </c>
      <c r="O1866" s="102">
        <f t="shared" ca="1" si="394"/>
        <v>48</v>
      </c>
      <c r="P1866" s="111">
        <f t="shared" ca="1" si="389"/>
        <v>3806.3432110495469</v>
      </c>
      <c r="Q1866" s="102">
        <f t="shared" ca="1" si="395"/>
        <v>60</v>
      </c>
      <c r="R1866" s="110">
        <f t="shared" ca="1" si="396"/>
        <v>3</v>
      </c>
      <c r="S1866">
        <f t="shared" ca="1" si="390"/>
        <v>503</v>
      </c>
    </row>
    <row r="1867" spans="1:19">
      <c r="A1867" s="49">
        <v>1865</v>
      </c>
      <c r="B1867">
        <v>1</v>
      </c>
      <c r="C1867">
        <v>65</v>
      </c>
      <c r="D1867">
        <v>69</v>
      </c>
      <c r="E1867">
        <v>0</v>
      </c>
      <c r="F1867">
        <v>500</v>
      </c>
      <c r="G1867" s="61">
        <f t="shared" ca="1" si="384"/>
        <v>68</v>
      </c>
      <c r="H1867" s="114">
        <f t="shared" ca="1" si="385"/>
        <v>182</v>
      </c>
      <c r="I1867" s="114" t="str">
        <f t="shared" ca="1" si="391"/>
        <v>Malaysia</v>
      </c>
      <c r="J1867" s="107">
        <f t="shared" ca="1" si="392"/>
        <v>23.66</v>
      </c>
      <c r="K1867" s="108">
        <f t="shared" ca="1" si="386"/>
        <v>9642.2813293018844</v>
      </c>
      <c r="L1867" s="111">
        <f t="shared" ca="1" si="387"/>
        <v>93940.784298550847</v>
      </c>
      <c r="M1867" s="102">
        <f t="shared" ca="1" si="393"/>
        <v>120</v>
      </c>
      <c r="N1867" s="111">
        <f t="shared" ca="1" si="388"/>
        <v>1138.7492581685958</v>
      </c>
      <c r="O1867" s="102">
        <f t="shared" ca="1" si="394"/>
        <v>48</v>
      </c>
      <c r="P1867" s="111">
        <f t="shared" ca="1" si="389"/>
        <v>11926.744681924632</v>
      </c>
      <c r="Q1867" s="102">
        <f t="shared" ca="1" si="395"/>
        <v>72</v>
      </c>
      <c r="R1867" s="110">
        <f t="shared" ca="1" si="396"/>
        <v>6</v>
      </c>
      <c r="S1867">
        <f t="shared" ca="1" si="390"/>
        <v>527</v>
      </c>
    </row>
    <row r="1868" spans="1:19">
      <c r="A1868" s="49">
        <v>1866</v>
      </c>
      <c r="B1868">
        <v>0</v>
      </c>
      <c r="C1868">
        <v>65</v>
      </c>
      <c r="D1868">
        <v>69</v>
      </c>
      <c r="E1868">
        <v>0</v>
      </c>
      <c r="F1868">
        <v>500</v>
      </c>
      <c r="G1868" s="61">
        <f t="shared" ca="1" si="384"/>
        <v>65</v>
      </c>
      <c r="H1868" s="114">
        <f t="shared" ca="1" si="385"/>
        <v>420</v>
      </c>
      <c r="I1868" s="114" t="str">
        <f t="shared" ca="1" si="391"/>
        <v>Singapore</v>
      </c>
      <c r="J1868" s="107">
        <f t="shared" ca="1" si="392"/>
        <v>54.6</v>
      </c>
      <c r="K1868" s="108">
        <f t="shared" ca="1" si="386"/>
        <v>21087.987785830475</v>
      </c>
      <c r="L1868" s="111">
        <f t="shared" ca="1" si="387"/>
        <v>194841.72344577021</v>
      </c>
      <c r="M1868" s="102">
        <f t="shared" ca="1" si="393"/>
        <v>108</v>
      </c>
      <c r="N1868" s="111">
        <f t="shared" ca="1" si="388"/>
        <v>2339.0589665845241</v>
      </c>
      <c r="O1868" s="102">
        <f t="shared" ca="1" si="394"/>
        <v>36</v>
      </c>
      <c r="P1868" s="111">
        <f t="shared" ca="1" si="389"/>
        <v>18662.851878810165</v>
      </c>
      <c r="Q1868" s="102">
        <f t="shared" ca="1" si="395"/>
        <v>12</v>
      </c>
      <c r="R1868" s="110">
        <f t="shared" ca="1" si="396"/>
        <v>2</v>
      </c>
      <c r="S1868">
        <f t="shared" ca="1" si="390"/>
        <v>491</v>
      </c>
    </row>
    <row r="1869" spans="1:19">
      <c r="A1869" s="49">
        <v>1867</v>
      </c>
      <c r="B1869">
        <v>0</v>
      </c>
      <c r="C1869">
        <v>65</v>
      </c>
      <c r="D1869">
        <v>69</v>
      </c>
      <c r="E1869">
        <v>0</v>
      </c>
      <c r="F1869">
        <v>500</v>
      </c>
      <c r="G1869" s="61">
        <f t="shared" ca="1" si="384"/>
        <v>68</v>
      </c>
      <c r="H1869" s="114">
        <f t="shared" ca="1" si="385"/>
        <v>496</v>
      </c>
      <c r="I1869" s="114" t="str">
        <f t="shared" ca="1" si="391"/>
        <v>Malaysia</v>
      </c>
      <c r="J1869" s="107">
        <f t="shared" ca="1" si="392"/>
        <v>64.48</v>
      </c>
      <c r="K1869" s="108">
        <f t="shared" ca="1" si="386"/>
        <v>26277.865600734807</v>
      </c>
      <c r="L1869" s="111">
        <f t="shared" ca="1" si="387"/>
        <v>239904.31699107855</v>
      </c>
      <c r="M1869" s="102">
        <f t="shared" ca="1" si="393"/>
        <v>108</v>
      </c>
      <c r="N1869" s="111">
        <f t="shared" ca="1" si="388"/>
        <v>4608.2600121838568</v>
      </c>
      <c r="O1869" s="102">
        <f t="shared" ca="1" si="394"/>
        <v>120</v>
      </c>
      <c r="P1869" s="111">
        <f t="shared" ca="1" si="389"/>
        <v>32503.655836453949</v>
      </c>
      <c r="Q1869" s="102">
        <f t="shared" ca="1" si="395"/>
        <v>72</v>
      </c>
      <c r="R1869" s="110">
        <f t="shared" ca="1" si="396"/>
        <v>3</v>
      </c>
      <c r="S1869">
        <f t="shared" ca="1" si="390"/>
        <v>527</v>
      </c>
    </row>
    <row r="1870" spans="1:19">
      <c r="A1870" s="49">
        <v>1868</v>
      </c>
      <c r="B1870">
        <v>0</v>
      </c>
      <c r="C1870">
        <v>65</v>
      </c>
      <c r="D1870">
        <v>69</v>
      </c>
      <c r="E1870">
        <v>0</v>
      </c>
      <c r="F1870">
        <v>500</v>
      </c>
      <c r="G1870" s="61">
        <f t="shared" ca="1" si="384"/>
        <v>67</v>
      </c>
      <c r="H1870" s="114">
        <f t="shared" ca="1" si="385"/>
        <v>6</v>
      </c>
      <c r="I1870" s="114" t="str">
        <f t="shared" ca="1" si="391"/>
        <v>Singapore</v>
      </c>
      <c r="J1870" s="107">
        <f t="shared" ca="1" si="392"/>
        <v>0.78</v>
      </c>
      <c r="K1870" s="108">
        <f t="shared" ca="1" si="386"/>
        <v>312.40555441410618</v>
      </c>
      <c r="L1870" s="111">
        <f t="shared" ca="1" si="387"/>
        <v>2509.6084735563859</v>
      </c>
      <c r="M1870" s="102">
        <f t="shared" ca="1" si="393"/>
        <v>84</v>
      </c>
      <c r="N1870" s="111">
        <f t="shared" ca="1" si="388"/>
        <v>48.257795232234805</v>
      </c>
      <c r="O1870" s="102">
        <f t="shared" ca="1" si="394"/>
        <v>96</v>
      </c>
      <c r="P1870" s="111">
        <f t="shared" ca="1" si="389"/>
        <v>504.29331857228755</v>
      </c>
      <c r="Q1870" s="102">
        <f t="shared" ca="1" si="395"/>
        <v>120</v>
      </c>
      <c r="R1870" s="110">
        <f t="shared" ca="1" si="396"/>
        <v>2</v>
      </c>
      <c r="S1870">
        <f t="shared" ca="1" si="390"/>
        <v>515</v>
      </c>
    </row>
    <row r="1871" spans="1:19">
      <c r="A1871" s="49">
        <v>1869</v>
      </c>
      <c r="B1871">
        <v>1</v>
      </c>
      <c r="C1871">
        <v>65</v>
      </c>
      <c r="D1871">
        <v>69</v>
      </c>
      <c r="E1871">
        <v>500</v>
      </c>
      <c r="F1871">
        <v>999</v>
      </c>
      <c r="G1871" s="61">
        <f t="shared" ca="1" si="384"/>
        <v>69</v>
      </c>
      <c r="H1871" s="114">
        <f t="shared" ca="1" si="385"/>
        <v>988</v>
      </c>
      <c r="I1871" s="114" t="str">
        <f t="shared" ca="1" si="391"/>
        <v>China</v>
      </c>
      <c r="J1871" s="107">
        <f t="shared" ca="1" si="392"/>
        <v>128.44</v>
      </c>
      <c r="K1871" s="108">
        <f t="shared" ca="1" si="386"/>
        <v>53233.782718246308</v>
      </c>
      <c r="L1871" s="111">
        <f t="shared" ca="1" si="387"/>
        <v>453755.83918285317</v>
      </c>
      <c r="M1871" s="102">
        <f t="shared" ca="1" si="393"/>
        <v>96</v>
      </c>
      <c r="N1871" s="111">
        <f t="shared" ca="1" si="388"/>
        <v>6275.6019750245014</v>
      </c>
      <c r="O1871" s="102">
        <f t="shared" ca="1" si="394"/>
        <v>48</v>
      </c>
      <c r="P1871" s="111">
        <f t="shared" ca="1" si="389"/>
        <v>57526.351437724617</v>
      </c>
      <c r="Q1871" s="102">
        <f t="shared" ca="1" si="395"/>
        <v>48</v>
      </c>
      <c r="R1871" s="110">
        <f t="shared" ca="1" si="396"/>
        <v>1</v>
      </c>
      <c r="S1871">
        <f t="shared" ca="1" si="390"/>
        <v>539</v>
      </c>
    </row>
    <row r="1872" spans="1:19">
      <c r="A1872" s="49">
        <v>1870</v>
      </c>
      <c r="B1872">
        <v>1</v>
      </c>
      <c r="C1872">
        <v>65</v>
      </c>
      <c r="D1872">
        <v>69</v>
      </c>
      <c r="E1872">
        <v>500</v>
      </c>
      <c r="F1872">
        <v>999</v>
      </c>
      <c r="G1872" s="61">
        <f t="shared" ca="1" si="384"/>
        <v>65</v>
      </c>
      <c r="H1872" s="114">
        <f t="shared" ca="1" si="385"/>
        <v>777</v>
      </c>
      <c r="I1872" s="114" t="str">
        <f t="shared" ca="1" si="391"/>
        <v>Singapore</v>
      </c>
      <c r="J1872" s="107">
        <f t="shared" ca="1" si="392"/>
        <v>101.01</v>
      </c>
      <c r="K1872" s="108">
        <f t="shared" ca="1" si="386"/>
        <v>39012.777403786378</v>
      </c>
      <c r="L1872" s="111">
        <f t="shared" ca="1" si="387"/>
        <v>360457.18837467488</v>
      </c>
      <c r="M1872" s="102">
        <f t="shared" ca="1" si="393"/>
        <v>108</v>
      </c>
      <c r="N1872" s="111">
        <f t="shared" ca="1" si="388"/>
        <v>6488.2293907441481</v>
      </c>
      <c r="O1872" s="102">
        <f t="shared" ca="1" si="394"/>
        <v>108</v>
      </c>
      <c r="P1872" s="111">
        <f t="shared" ca="1" si="389"/>
        <v>39666.541641662559</v>
      </c>
      <c r="Q1872" s="102">
        <f t="shared" ca="1" si="395"/>
        <v>36</v>
      </c>
      <c r="R1872" s="110">
        <f t="shared" ca="1" si="396"/>
        <v>5</v>
      </c>
      <c r="S1872">
        <f t="shared" ca="1" si="390"/>
        <v>491</v>
      </c>
    </row>
    <row r="1873" spans="1:19">
      <c r="A1873" s="49">
        <v>1871</v>
      </c>
      <c r="B1873">
        <v>1</v>
      </c>
      <c r="C1873">
        <v>65</v>
      </c>
      <c r="D1873">
        <v>69</v>
      </c>
      <c r="E1873">
        <v>500</v>
      </c>
      <c r="F1873">
        <v>999</v>
      </c>
      <c r="G1873" s="61">
        <f t="shared" ca="1" si="384"/>
        <v>66</v>
      </c>
      <c r="H1873" s="114">
        <f t="shared" ca="1" si="385"/>
        <v>852</v>
      </c>
      <c r="I1873" s="114" t="str">
        <f t="shared" ca="1" si="391"/>
        <v>China</v>
      </c>
      <c r="J1873" s="107">
        <f t="shared" ca="1" si="392"/>
        <v>110.76</v>
      </c>
      <c r="K1873" s="108">
        <f t="shared" ca="1" si="386"/>
        <v>43574.928003957248</v>
      </c>
      <c r="L1873" s="111">
        <f t="shared" ca="1" si="387"/>
        <v>233590.83025252837</v>
      </c>
      <c r="M1873" s="102">
        <f t="shared" ca="1" si="393"/>
        <v>12</v>
      </c>
      <c r="N1873" s="111">
        <f t="shared" ca="1" si="388"/>
        <v>4505.5778000602886</v>
      </c>
      <c r="O1873" s="102">
        <f t="shared" ca="1" si="394"/>
        <v>24</v>
      </c>
      <c r="P1873" s="111">
        <f t="shared" ca="1" si="389"/>
        <v>66154.159438768125</v>
      </c>
      <c r="Q1873" s="102">
        <f t="shared" ca="1" si="395"/>
        <v>108</v>
      </c>
      <c r="R1873" s="110">
        <f t="shared" ca="1" si="396"/>
        <v>6</v>
      </c>
      <c r="S1873">
        <f t="shared" ca="1" si="390"/>
        <v>503</v>
      </c>
    </row>
    <row r="1874" spans="1:19">
      <c r="A1874" s="49">
        <v>1872</v>
      </c>
      <c r="B1874">
        <v>1</v>
      </c>
      <c r="C1874">
        <v>65</v>
      </c>
      <c r="D1874">
        <v>69</v>
      </c>
      <c r="E1874">
        <v>500</v>
      </c>
      <c r="F1874">
        <v>999</v>
      </c>
      <c r="G1874" s="61">
        <f t="shared" ca="1" si="384"/>
        <v>66</v>
      </c>
      <c r="H1874" s="114">
        <f t="shared" ca="1" si="385"/>
        <v>908</v>
      </c>
      <c r="I1874" s="114" t="str">
        <f t="shared" ca="1" si="391"/>
        <v>Singapore</v>
      </c>
      <c r="J1874" s="107">
        <f t="shared" ca="1" si="392"/>
        <v>118.04</v>
      </c>
      <c r="K1874" s="108">
        <f t="shared" ca="1" si="386"/>
        <v>46439.007778865234</v>
      </c>
      <c r="L1874" s="111">
        <f t="shared" ca="1" si="387"/>
        <v>399971.70232708048</v>
      </c>
      <c r="M1874" s="102">
        <f t="shared" ca="1" si="393"/>
        <v>96</v>
      </c>
      <c r="N1874" s="111">
        <f t="shared" ca="1" si="388"/>
        <v>5142.8329756395397</v>
      </c>
      <c r="O1874" s="102">
        <f t="shared" ca="1" si="394"/>
        <v>36</v>
      </c>
      <c r="P1874" s="111">
        <f t="shared" ca="1" si="389"/>
        <v>47142.635610029116</v>
      </c>
      <c r="Q1874" s="102">
        <f t="shared" ca="1" si="395"/>
        <v>36</v>
      </c>
      <c r="R1874" s="110">
        <f t="shared" ca="1" si="396"/>
        <v>2</v>
      </c>
      <c r="S1874">
        <f t="shared" ca="1" si="390"/>
        <v>503</v>
      </c>
    </row>
    <row r="1875" spans="1:19">
      <c r="A1875" s="49">
        <v>1873</v>
      </c>
      <c r="B1875">
        <v>1</v>
      </c>
      <c r="C1875">
        <v>65</v>
      </c>
      <c r="D1875">
        <v>69</v>
      </c>
      <c r="E1875">
        <v>500</v>
      </c>
      <c r="F1875">
        <v>999</v>
      </c>
      <c r="G1875" s="61">
        <f t="shared" ca="1" si="384"/>
        <v>67</v>
      </c>
      <c r="H1875" s="114">
        <f t="shared" ca="1" si="385"/>
        <v>790</v>
      </c>
      <c r="I1875" s="114" t="str">
        <f t="shared" ca="1" si="391"/>
        <v>Malaysia</v>
      </c>
      <c r="J1875" s="107">
        <f t="shared" ca="1" si="392"/>
        <v>102.7</v>
      </c>
      <c r="K1875" s="108">
        <f t="shared" ca="1" si="386"/>
        <v>41133.397997857312</v>
      </c>
      <c r="L1875" s="111">
        <f t="shared" ca="1" si="387"/>
        <v>289199.043592798</v>
      </c>
      <c r="M1875" s="102">
        <f t="shared" ca="1" si="393"/>
        <v>60</v>
      </c>
      <c r="N1875" s="111">
        <f t="shared" ca="1" si="388"/>
        <v>6353.9430389109157</v>
      </c>
      <c r="O1875" s="102">
        <f t="shared" ca="1" si="394"/>
        <v>96</v>
      </c>
      <c r="P1875" s="111">
        <f t="shared" ca="1" si="389"/>
        <v>62199.052113203492</v>
      </c>
      <c r="Q1875" s="102">
        <f t="shared" ca="1" si="395"/>
        <v>108</v>
      </c>
      <c r="R1875" s="110">
        <f t="shared" ca="1" si="396"/>
        <v>1</v>
      </c>
      <c r="S1875">
        <f t="shared" ca="1" si="390"/>
        <v>515</v>
      </c>
    </row>
    <row r="1876" spans="1:19">
      <c r="A1876" s="49">
        <v>1874</v>
      </c>
      <c r="B1876">
        <v>0</v>
      </c>
      <c r="C1876">
        <v>65</v>
      </c>
      <c r="D1876">
        <v>69</v>
      </c>
      <c r="E1876">
        <v>500</v>
      </c>
      <c r="F1876">
        <v>999</v>
      </c>
      <c r="G1876" s="61">
        <f t="shared" ca="1" si="384"/>
        <v>68</v>
      </c>
      <c r="H1876" s="114">
        <f t="shared" ca="1" si="385"/>
        <v>922</v>
      </c>
      <c r="I1876" s="114" t="str">
        <f t="shared" ca="1" si="391"/>
        <v>Singapore</v>
      </c>
      <c r="J1876" s="107">
        <f t="shared" ca="1" si="392"/>
        <v>119.86</v>
      </c>
      <c r="K1876" s="108">
        <f t="shared" ca="1" si="386"/>
        <v>48847.161459430426</v>
      </c>
      <c r="L1876" s="111">
        <f t="shared" ca="1" si="387"/>
        <v>417746.80762205337</v>
      </c>
      <c r="M1876" s="102">
        <f t="shared" ca="1" si="393"/>
        <v>96</v>
      </c>
      <c r="N1876" s="111">
        <f t="shared" ca="1" si="388"/>
        <v>7519.4425371969601</v>
      </c>
      <c r="O1876" s="102">
        <f t="shared" ca="1" si="394"/>
        <v>96</v>
      </c>
      <c r="P1876" s="111">
        <f t="shared" ca="1" si="389"/>
        <v>78523.140194167805</v>
      </c>
      <c r="Q1876" s="102">
        <f t="shared" ca="1" si="395"/>
        <v>120</v>
      </c>
      <c r="R1876" s="110">
        <f t="shared" ca="1" si="396"/>
        <v>5</v>
      </c>
      <c r="S1876">
        <f t="shared" ca="1" si="390"/>
        <v>527</v>
      </c>
    </row>
    <row r="1877" spans="1:19">
      <c r="A1877" s="49">
        <v>1875</v>
      </c>
      <c r="B1877">
        <v>0</v>
      </c>
      <c r="C1877">
        <v>65</v>
      </c>
      <c r="D1877">
        <v>69</v>
      </c>
      <c r="E1877">
        <v>500</v>
      </c>
      <c r="F1877">
        <v>999</v>
      </c>
      <c r="G1877" s="61">
        <f t="shared" ca="1" si="384"/>
        <v>67</v>
      </c>
      <c r="H1877" s="114">
        <f t="shared" ca="1" si="385"/>
        <v>606</v>
      </c>
      <c r="I1877" s="114" t="str">
        <f t="shared" ca="1" si="391"/>
        <v>Singapore</v>
      </c>
      <c r="J1877" s="107">
        <f t="shared" ca="1" si="392"/>
        <v>78.78</v>
      </c>
      <c r="K1877" s="108">
        <f t="shared" ca="1" si="386"/>
        <v>31552.960995824724</v>
      </c>
      <c r="L1877" s="111">
        <f t="shared" ca="1" si="387"/>
        <v>207411.03967382794</v>
      </c>
      <c r="M1877" s="102">
        <f t="shared" ca="1" si="393"/>
        <v>48</v>
      </c>
      <c r="N1877" s="111">
        <f t="shared" ca="1" si="388"/>
        <v>3489.0298474668693</v>
      </c>
      <c r="O1877" s="102">
        <f t="shared" ca="1" si="394"/>
        <v>36</v>
      </c>
      <c r="P1877" s="111">
        <f t="shared" ca="1" si="389"/>
        <v>50933.625175801033</v>
      </c>
      <c r="Q1877" s="102">
        <f t="shared" ca="1" si="395"/>
        <v>120</v>
      </c>
      <c r="R1877" s="110">
        <f t="shared" ca="1" si="396"/>
        <v>1</v>
      </c>
      <c r="S1877">
        <f t="shared" ca="1" si="390"/>
        <v>515</v>
      </c>
    </row>
    <row r="1878" spans="1:19">
      <c r="A1878" s="49">
        <v>1876</v>
      </c>
      <c r="B1878">
        <v>0</v>
      </c>
      <c r="C1878">
        <v>65</v>
      </c>
      <c r="D1878">
        <v>69</v>
      </c>
      <c r="E1878">
        <v>500</v>
      </c>
      <c r="F1878">
        <v>999</v>
      </c>
      <c r="G1878" s="61">
        <f t="shared" ca="1" si="384"/>
        <v>66</v>
      </c>
      <c r="H1878" s="114">
        <f t="shared" ca="1" si="385"/>
        <v>654</v>
      </c>
      <c r="I1878" s="114" t="str">
        <f t="shared" ca="1" si="391"/>
        <v>Malaysia</v>
      </c>
      <c r="J1878" s="107">
        <f t="shared" ca="1" si="392"/>
        <v>85.02</v>
      </c>
      <c r="K1878" s="108">
        <f t="shared" ca="1" si="386"/>
        <v>33448.360228389713</v>
      </c>
      <c r="L1878" s="111">
        <f t="shared" ca="1" si="387"/>
        <v>288085.34506818349</v>
      </c>
      <c r="M1878" s="102">
        <f t="shared" ca="1" si="393"/>
        <v>96</v>
      </c>
      <c r="N1878" s="111">
        <f t="shared" ca="1" si="388"/>
        <v>3227.5014715173279</v>
      </c>
      <c r="O1878" s="102">
        <f t="shared" ca="1" si="394"/>
        <v>12</v>
      </c>
      <c r="P1878" s="111">
        <f t="shared" ca="1" si="389"/>
        <v>36350.016307874444</v>
      </c>
      <c r="Q1878" s="102">
        <f t="shared" ca="1" si="395"/>
        <v>48</v>
      </c>
      <c r="R1878" s="110">
        <f t="shared" ca="1" si="396"/>
        <v>4</v>
      </c>
      <c r="S1878">
        <f t="shared" ca="1" si="390"/>
        <v>503</v>
      </c>
    </row>
    <row r="1879" spans="1:19">
      <c r="A1879" s="49">
        <v>1877</v>
      </c>
      <c r="B1879">
        <v>0</v>
      </c>
      <c r="C1879">
        <v>65</v>
      </c>
      <c r="D1879">
        <v>69</v>
      </c>
      <c r="E1879">
        <v>500</v>
      </c>
      <c r="F1879">
        <v>999</v>
      </c>
      <c r="G1879" s="61">
        <f t="shared" ca="1" si="384"/>
        <v>68</v>
      </c>
      <c r="H1879" s="114">
        <f t="shared" ca="1" si="385"/>
        <v>702</v>
      </c>
      <c r="I1879" s="114" t="str">
        <f t="shared" ca="1" si="391"/>
        <v>Singapore</v>
      </c>
      <c r="J1879" s="107">
        <f t="shared" ca="1" si="392"/>
        <v>91.26</v>
      </c>
      <c r="K1879" s="108">
        <f t="shared" ca="1" si="386"/>
        <v>37191.656555878704</v>
      </c>
      <c r="L1879" s="111">
        <f t="shared" ca="1" si="387"/>
        <v>260885.13421967777</v>
      </c>
      <c r="M1879" s="102">
        <f t="shared" ca="1" si="393"/>
        <v>60</v>
      </c>
      <c r="N1879" s="111">
        <f t="shared" ca="1" si="388"/>
        <v>4106.6216385003518</v>
      </c>
      <c r="O1879" s="102">
        <f t="shared" ca="1" si="394"/>
        <v>36</v>
      </c>
      <c r="P1879" s="111">
        <f t="shared" ca="1" si="389"/>
        <v>49144.557762632539</v>
      </c>
      <c r="Q1879" s="102">
        <f t="shared" ca="1" si="395"/>
        <v>84</v>
      </c>
      <c r="R1879" s="110">
        <f t="shared" ca="1" si="396"/>
        <v>2</v>
      </c>
      <c r="S1879">
        <f t="shared" ca="1" si="390"/>
        <v>527</v>
      </c>
    </row>
    <row r="1880" spans="1:19">
      <c r="A1880" s="49">
        <v>1878</v>
      </c>
      <c r="B1880">
        <v>0</v>
      </c>
      <c r="C1880">
        <v>65</v>
      </c>
      <c r="D1880">
        <v>69</v>
      </c>
      <c r="E1880">
        <v>500</v>
      </c>
      <c r="F1880">
        <v>999</v>
      </c>
      <c r="G1880" s="61">
        <f t="shared" ca="1" si="384"/>
        <v>68</v>
      </c>
      <c r="H1880" s="114">
        <f t="shared" ca="1" si="385"/>
        <v>928</v>
      </c>
      <c r="I1880" s="114" t="str">
        <f t="shared" ca="1" si="391"/>
        <v>Singapore</v>
      </c>
      <c r="J1880" s="107">
        <f t="shared" ca="1" si="392"/>
        <v>120.64</v>
      </c>
      <c r="K1880" s="108">
        <f t="shared" ca="1" si="386"/>
        <v>49165.038865890929</v>
      </c>
      <c r="L1880" s="111">
        <f t="shared" ca="1" si="387"/>
        <v>301594.24505605618</v>
      </c>
      <c r="M1880" s="102">
        <f t="shared" ca="1" si="393"/>
        <v>36</v>
      </c>
      <c r="N1880" s="111">
        <f t="shared" ca="1" si="388"/>
        <v>5806.3698438486645</v>
      </c>
      <c r="O1880" s="102">
        <f t="shared" ca="1" si="394"/>
        <v>48</v>
      </c>
      <c r="P1880" s="111">
        <f t="shared" ca="1" si="389"/>
        <v>46505.973904286235</v>
      </c>
      <c r="Q1880" s="102">
        <f t="shared" ca="1" si="395"/>
        <v>24</v>
      </c>
      <c r="R1880" s="110">
        <f t="shared" ca="1" si="396"/>
        <v>1</v>
      </c>
      <c r="S1880">
        <f t="shared" ca="1" si="390"/>
        <v>527</v>
      </c>
    </row>
    <row r="1881" spans="1:19">
      <c r="A1881" s="49">
        <v>1879</v>
      </c>
      <c r="B1881">
        <v>0</v>
      </c>
      <c r="C1881">
        <v>65</v>
      </c>
      <c r="D1881">
        <v>69</v>
      </c>
      <c r="E1881">
        <v>500</v>
      </c>
      <c r="F1881">
        <v>999</v>
      </c>
      <c r="G1881" s="61">
        <f t="shared" ca="1" si="384"/>
        <v>68</v>
      </c>
      <c r="H1881" s="114">
        <f t="shared" ca="1" si="385"/>
        <v>935</v>
      </c>
      <c r="I1881" s="114" t="str">
        <f t="shared" ca="1" si="391"/>
        <v>Singapore</v>
      </c>
      <c r="J1881" s="107">
        <f t="shared" ca="1" si="392"/>
        <v>121.55</v>
      </c>
      <c r="K1881" s="108">
        <f t="shared" ca="1" si="386"/>
        <v>49535.895840094847</v>
      </c>
      <c r="L1881" s="111">
        <f t="shared" ca="1" si="387"/>
        <v>265272.70835361525</v>
      </c>
      <c r="M1881" s="102">
        <f t="shared" ca="1" si="393"/>
        <v>12</v>
      </c>
      <c r="N1881" s="111">
        <f t="shared" ca="1" si="388"/>
        <v>5850.1678922397641</v>
      </c>
      <c r="O1881" s="102">
        <f t="shared" ca="1" si="394"/>
        <v>48</v>
      </c>
      <c r="P1881" s="111">
        <f t="shared" ca="1" si="389"/>
        <v>50138.418271576593</v>
      </c>
      <c r="Q1881" s="102">
        <f t="shared" ca="1" si="395"/>
        <v>36</v>
      </c>
      <c r="R1881" s="110">
        <f t="shared" ca="1" si="396"/>
        <v>4</v>
      </c>
      <c r="S1881">
        <f t="shared" ca="1" si="390"/>
        <v>527</v>
      </c>
    </row>
    <row r="1882" spans="1:19">
      <c r="A1882" s="49">
        <v>1880</v>
      </c>
      <c r="B1882">
        <v>0</v>
      </c>
      <c r="C1882">
        <v>65</v>
      </c>
      <c r="D1882">
        <v>69</v>
      </c>
      <c r="E1882">
        <v>500</v>
      </c>
      <c r="F1882">
        <v>999</v>
      </c>
      <c r="G1882" s="61">
        <f t="shared" ca="1" si="384"/>
        <v>68</v>
      </c>
      <c r="H1882" s="114">
        <f t="shared" ca="1" si="385"/>
        <v>846</v>
      </c>
      <c r="I1882" s="114" t="str">
        <f t="shared" ca="1" si="391"/>
        <v>Malaysia</v>
      </c>
      <c r="J1882" s="107">
        <f t="shared" ca="1" si="392"/>
        <v>109.98</v>
      </c>
      <c r="K1882" s="108">
        <f t="shared" ca="1" si="386"/>
        <v>44820.714310930744</v>
      </c>
      <c r="L1882" s="111">
        <f t="shared" ca="1" si="387"/>
        <v>256949.1504899828</v>
      </c>
      <c r="M1882" s="102">
        <f t="shared" ca="1" si="393"/>
        <v>24</v>
      </c>
      <c r="N1882" s="111">
        <f t="shared" ca="1" si="388"/>
        <v>4320.3987195816608</v>
      </c>
      <c r="O1882" s="102">
        <f t="shared" ca="1" si="394"/>
        <v>12</v>
      </c>
      <c r="P1882" s="111">
        <f t="shared" ca="1" si="389"/>
        <v>67516.620179001329</v>
      </c>
      <c r="Q1882" s="102">
        <f t="shared" ca="1" si="395"/>
        <v>108</v>
      </c>
      <c r="R1882" s="110">
        <f t="shared" ca="1" si="396"/>
        <v>4</v>
      </c>
      <c r="S1882">
        <f t="shared" ca="1" si="390"/>
        <v>527</v>
      </c>
    </row>
    <row r="1883" spans="1:19">
      <c r="A1883" s="49">
        <v>1881</v>
      </c>
      <c r="B1883">
        <v>1</v>
      </c>
      <c r="C1883">
        <v>65</v>
      </c>
      <c r="D1883">
        <v>69</v>
      </c>
      <c r="E1883">
        <v>1000</v>
      </c>
      <c r="F1883">
        <v>1499</v>
      </c>
      <c r="G1883" s="61">
        <f t="shared" ca="1" si="384"/>
        <v>65</v>
      </c>
      <c r="H1883" s="114">
        <f t="shared" ca="1" si="385"/>
        <v>1062</v>
      </c>
      <c r="I1883" s="114" t="str">
        <f t="shared" ca="1" si="391"/>
        <v>Singapore</v>
      </c>
      <c r="J1883" s="107">
        <f t="shared" ca="1" si="392"/>
        <v>138.06</v>
      </c>
      <c r="K1883" s="108">
        <f t="shared" ca="1" si="386"/>
        <v>53322.483401314203</v>
      </c>
      <c r="L1883" s="111">
        <f t="shared" ca="1" si="387"/>
        <v>306633.84256245545</v>
      </c>
      <c r="M1883" s="102">
        <f t="shared" ca="1" si="393"/>
        <v>24</v>
      </c>
      <c r="N1883" s="111">
        <f t="shared" ca="1" si="388"/>
        <v>5148.0386221549088</v>
      </c>
      <c r="O1883" s="102">
        <f t="shared" ca="1" si="394"/>
        <v>12</v>
      </c>
      <c r="P1883" s="111">
        <f t="shared" ca="1" si="389"/>
        <v>86842.53989270376</v>
      </c>
      <c r="Q1883" s="102">
        <f t="shared" ca="1" si="395"/>
        <v>120</v>
      </c>
      <c r="R1883" s="110">
        <f t="shared" ca="1" si="396"/>
        <v>5</v>
      </c>
      <c r="S1883">
        <f t="shared" ca="1" si="390"/>
        <v>491</v>
      </c>
    </row>
    <row r="1884" spans="1:19">
      <c r="A1884" s="49">
        <v>1882</v>
      </c>
      <c r="B1884">
        <v>1</v>
      </c>
      <c r="C1884">
        <v>65</v>
      </c>
      <c r="D1884">
        <v>69</v>
      </c>
      <c r="E1884">
        <v>1000</v>
      </c>
      <c r="F1884">
        <v>1499</v>
      </c>
      <c r="G1884" s="61">
        <f t="shared" ca="1" si="384"/>
        <v>68</v>
      </c>
      <c r="H1884" s="114">
        <f t="shared" ca="1" si="385"/>
        <v>1079</v>
      </c>
      <c r="I1884" s="114" t="str">
        <f t="shared" ca="1" si="391"/>
        <v>China</v>
      </c>
      <c r="J1884" s="107">
        <f t="shared" ca="1" si="392"/>
        <v>140.27000000000001</v>
      </c>
      <c r="K1884" s="108">
        <f t="shared" ca="1" si="386"/>
        <v>57164.953595146893</v>
      </c>
      <c r="L1884" s="111">
        <f t="shared" ca="1" si="387"/>
        <v>521888.62506728584</v>
      </c>
      <c r="M1884" s="102">
        <f t="shared" ca="1" si="393"/>
        <v>108</v>
      </c>
      <c r="N1884" s="111">
        <f t="shared" ca="1" si="388"/>
        <v>6312.0295554727636</v>
      </c>
      <c r="O1884" s="102">
        <f t="shared" ca="1" si="394"/>
        <v>36</v>
      </c>
      <c r="P1884" s="111">
        <f t="shared" ca="1" si="389"/>
        <v>86111.623136102164</v>
      </c>
      <c r="Q1884" s="102">
        <f t="shared" ca="1" si="395"/>
        <v>108</v>
      </c>
      <c r="R1884" s="110">
        <f t="shared" ca="1" si="396"/>
        <v>3</v>
      </c>
      <c r="S1884">
        <f t="shared" ca="1" si="390"/>
        <v>527</v>
      </c>
    </row>
    <row r="1885" spans="1:19">
      <c r="A1885" s="49">
        <v>1883</v>
      </c>
      <c r="B1885">
        <v>1</v>
      </c>
      <c r="C1885">
        <v>65</v>
      </c>
      <c r="D1885">
        <v>69</v>
      </c>
      <c r="E1885">
        <v>1000</v>
      </c>
      <c r="F1885">
        <v>1499</v>
      </c>
      <c r="G1885" s="61">
        <f t="shared" ca="1" si="384"/>
        <v>65</v>
      </c>
      <c r="H1885" s="114">
        <f t="shared" ca="1" si="385"/>
        <v>1059</v>
      </c>
      <c r="I1885" s="114" t="str">
        <f t="shared" ca="1" si="391"/>
        <v>China</v>
      </c>
      <c r="J1885" s="107">
        <f t="shared" ca="1" si="392"/>
        <v>137.67000000000002</v>
      </c>
      <c r="K1885" s="108">
        <f t="shared" ca="1" si="386"/>
        <v>53171.854917129705</v>
      </c>
      <c r="L1885" s="111">
        <f t="shared" ca="1" si="387"/>
        <v>327653.89492235606</v>
      </c>
      <c r="M1885" s="102">
        <f t="shared" ca="1" si="393"/>
        <v>36</v>
      </c>
      <c r="N1885" s="111">
        <f t="shared" ca="1" si="388"/>
        <v>8843.0307912458866</v>
      </c>
      <c r="O1885" s="102">
        <f t="shared" ca="1" si="394"/>
        <v>108</v>
      </c>
      <c r="P1885" s="111">
        <f t="shared" ca="1" si="389"/>
        <v>54062.892662188751</v>
      </c>
      <c r="Q1885" s="102">
        <f t="shared" ca="1" si="395"/>
        <v>36</v>
      </c>
      <c r="R1885" s="110">
        <f t="shared" ca="1" si="396"/>
        <v>4</v>
      </c>
      <c r="S1885">
        <f t="shared" ca="1" si="390"/>
        <v>491</v>
      </c>
    </row>
    <row r="1886" spans="1:19">
      <c r="A1886" s="49">
        <v>1884</v>
      </c>
      <c r="B1886">
        <v>1</v>
      </c>
      <c r="C1886">
        <v>65</v>
      </c>
      <c r="D1886">
        <v>69</v>
      </c>
      <c r="E1886">
        <v>1000</v>
      </c>
      <c r="F1886">
        <v>1499</v>
      </c>
      <c r="G1886" s="61">
        <f t="shared" ca="1" si="384"/>
        <v>66</v>
      </c>
      <c r="H1886" s="114">
        <f t="shared" ca="1" si="385"/>
        <v>1184</v>
      </c>
      <c r="I1886" s="114" t="str">
        <f t="shared" ca="1" si="391"/>
        <v>Singapore</v>
      </c>
      <c r="J1886" s="107">
        <f t="shared" ca="1" si="392"/>
        <v>153.92000000000002</v>
      </c>
      <c r="K1886" s="108">
        <f t="shared" ca="1" si="386"/>
        <v>60554.829526626039</v>
      </c>
      <c r="L1886" s="111">
        <f t="shared" ca="1" si="387"/>
        <v>594997.96612998564</v>
      </c>
      <c r="M1886" s="102">
        <f t="shared" ca="1" si="393"/>
        <v>120</v>
      </c>
      <c r="N1886" s="111">
        <f t="shared" ca="1" si="388"/>
        <v>7179.0524284442617</v>
      </c>
      <c r="O1886" s="102">
        <f t="shared" ca="1" si="394"/>
        <v>48</v>
      </c>
      <c r="P1886" s="111">
        <f t="shared" ca="1" si="389"/>
        <v>75316.746389254316</v>
      </c>
      <c r="Q1886" s="102">
        <f t="shared" ca="1" si="395"/>
        <v>72</v>
      </c>
      <c r="R1886" s="110">
        <f t="shared" ca="1" si="396"/>
        <v>4</v>
      </c>
      <c r="S1886">
        <f t="shared" ca="1" si="390"/>
        <v>503</v>
      </c>
    </row>
    <row r="1887" spans="1:19">
      <c r="A1887" s="49">
        <v>1885</v>
      </c>
      <c r="B1887">
        <v>1</v>
      </c>
      <c r="C1887">
        <v>65</v>
      </c>
      <c r="D1887">
        <v>69</v>
      </c>
      <c r="E1887">
        <v>1000</v>
      </c>
      <c r="F1887">
        <v>1499</v>
      </c>
      <c r="G1887" s="61">
        <f t="shared" ca="1" si="384"/>
        <v>65</v>
      </c>
      <c r="H1887" s="114">
        <f t="shared" ca="1" si="385"/>
        <v>1008</v>
      </c>
      <c r="I1887" s="114" t="str">
        <f t="shared" ca="1" si="391"/>
        <v>Singapore</v>
      </c>
      <c r="J1887" s="107">
        <f t="shared" ca="1" si="392"/>
        <v>131.04</v>
      </c>
      <c r="K1887" s="108">
        <f t="shared" ca="1" si="386"/>
        <v>50611.170685993136</v>
      </c>
      <c r="L1887" s="111">
        <f t="shared" ca="1" si="387"/>
        <v>382639.62920486613</v>
      </c>
      <c r="M1887" s="102">
        <f t="shared" ca="1" si="393"/>
        <v>72</v>
      </c>
      <c r="N1887" s="111">
        <f t="shared" ca="1" si="388"/>
        <v>7366.7456087466599</v>
      </c>
      <c r="O1887" s="102">
        <f t="shared" ca="1" si="394"/>
        <v>84</v>
      </c>
      <c r="P1887" s="111">
        <f t="shared" ca="1" si="389"/>
        <v>48021.97805554387</v>
      </c>
      <c r="Q1887" s="102">
        <f t="shared" ca="1" si="395"/>
        <v>24</v>
      </c>
      <c r="R1887" s="110">
        <f t="shared" ca="1" si="396"/>
        <v>1</v>
      </c>
      <c r="S1887">
        <f t="shared" ca="1" si="390"/>
        <v>491</v>
      </c>
    </row>
    <row r="1888" spans="1:19">
      <c r="A1888" s="49">
        <v>1886</v>
      </c>
      <c r="B1888">
        <v>1</v>
      </c>
      <c r="C1888">
        <v>65</v>
      </c>
      <c r="D1888">
        <v>69</v>
      </c>
      <c r="E1888">
        <v>1000</v>
      </c>
      <c r="F1888">
        <v>1499</v>
      </c>
      <c r="G1888" s="61">
        <f t="shared" ca="1" si="384"/>
        <v>69</v>
      </c>
      <c r="H1888" s="114">
        <f t="shared" ca="1" si="385"/>
        <v>1275</v>
      </c>
      <c r="I1888" s="114" t="str">
        <f t="shared" ca="1" si="391"/>
        <v>Singapore</v>
      </c>
      <c r="J1888" s="107">
        <f t="shared" ca="1" si="392"/>
        <v>165.75</v>
      </c>
      <c r="K1888" s="108">
        <f t="shared" ca="1" si="386"/>
        <v>68697.44227304052</v>
      </c>
      <c r="L1888" s="111">
        <f t="shared" ca="1" si="387"/>
        <v>367709.55316581711</v>
      </c>
      <c r="M1888" s="102">
        <f t="shared" ca="1" si="393"/>
        <v>12</v>
      </c>
      <c r="N1888" s="111">
        <f t="shared" ca="1" si="388"/>
        <v>7082.298275964411</v>
      </c>
      <c r="O1888" s="102">
        <f t="shared" ca="1" si="394"/>
        <v>24</v>
      </c>
      <c r="P1888" s="111">
        <f t="shared" ca="1" si="389"/>
        <v>90507.877022579079</v>
      </c>
      <c r="Q1888" s="102">
        <f t="shared" ca="1" si="395"/>
        <v>84</v>
      </c>
      <c r="R1888" s="110">
        <f t="shared" ca="1" si="396"/>
        <v>7</v>
      </c>
      <c r="S1888">
        <f t="shared" ca="1" si="390"/>
        <v>539</v>
      </c>
    </row>
    <row r="1889" spans="1:19">
      <c r="A1889" s="49">
        <v>1887</v>
      </c>
      <c r="B1889">
        <v>1</v>
      </c>
      <c r="C1889">
        <v>65</v>
      </c>
      <c r="D1889">
        <v>69</v>
      </c>
      <c r="E1889">
        <v>1000</v>
      </c>
      <c r="F1889">
        <v>1499</v>
      </c>
      <c r="G1889" s="61">
        <f t="shared" ca="1" si="384"/>
        <v>66</v>
      </c>
      <c r="H1889" s="114">
        <f t="shared" ca="1" si="385"/>
        <v>1485</v>
      </c>
      <c r="I1889" s="114" t="str">
        <f t="shared" ca="1" si="391"/>
        <v>Malaysia</v>
      </c>
      <c r="J1889" s="107">
        <f t="shared" ca="1" si="392"/>
        <v>193.05</v>
      </c>
      <c r="K1889" s="108">
        <f t="shared" ca="1" si="386"/>
        <v>75949.258316756474</v>
      </c>
      <c r="L1889" s="111">
        <f t="shared" ca="1" si="387"/>
        <v>535267.0140538424</v>
      </c>
      <c r="M1889" s="102">
        <f t="shared" ca="1" si="393"/>
        <v>60</v>
      </c>
      <c r="N1889" s="111">
        <f t="shared" ca="1" si="388"/>
        <v>10305.162935016215</v>
      </c>
      <c r="O1889" s="102">
        <f t="shared" ca="1" si="394"/>
        <v>72</v>
      </c>
      <c r="P1889" s="111">
        <f t="shared" ca="1" si="389"/>
        <v>67177.926270687516</v>
      </c>
      <c r="Q1889" s="102">
        <f t="shared" ca="1" si="395"/>
        <v>12</v>
      </c>
      <c r="R1889" s="110">
        <f t="shared" ca="1" si="396"/>
        <v>3</v>
      </c>
      <c r="S1889">
        <f t="shared" ca="1" si="390"/>
        <v>503</v>
      </c>
    </row>
    <row r="1890" spans="1:19">
      <c r="A1890" s="49">
        <v>1888</v>
      </c>
      <c r="B1890">
        <v>1</v>
      </c>
      <c r="C1890">
        <v>65</v>
      </c>
      <c r="D1890">
        <v>69</v>
      </c>
      <c r="E1890">
        <v>1000</v>
      </c>
      <c r="F1890">
        <v>1499</v>
      </c>
      <c r="G1890" s="61">
        <f t="shared" ca="1" si="384"/>
        <v>67</v>
      </c>
      <c r="H1890" s="114">
        <f t="shared" ca="1" si="385"/>
        <v>1122</v>
      </c>
      <c r="I1890" s="114" t="str">
        <f t="shared" ca="1" si="391"/>
        <v>Singapore</v>
      </c>
      <c r="J1890" s="107">
        <f t="shared" ca="1" si="392"/>
        <v>145.86000000000001</v>
      </c>
      <c r="K1890" s="108">
        <f t="shared" ca="1" si="386"/>
        <v>58419.838675437859</v>
      </c>
      <c r="L1890" s="111">
        <f t="shared" ca="1" si="387"/>
        <v>439128.82323289057</v>
      </c>
      <c r="M1890" s="102">
        <f t="shared" ca="1" si="393"/>
        <v>72</v>
      </c>
      <c r="N1890" s="111">
        <f t="shared" ca="1" si="388"/>
        <v>9636.9164286786181</v>
      </c>
      <c r="O1890" s="102">
        <f t="shared" ca="1" si="394"/>
        <v>108</v>
      </c>
      <c r="P1890" s="111">
        <f t="shared" ca="1" si="389"/>
        <v>88338.400596220657</v>
      </c>
      <c r="Q1890" s="102">
        <f t="shared" ca="1" si="395"/>
        <v>108</v>
      </c>
      <c r="R1890" s="110">
        <f t="shared" ca="1" si="396"/>
        <v>2</v>
      </c>
      <c r="S1890">
        <f t="shared" ca="1" si="390"/>
        <v>515</v>
      </c>
    </row>
    <row r="1891" spans="1:19">
      <c r="A1891" s="49">
        <v>1889</v>
      </c>
      <c r="B1891">
        <v>1</v>
      </c>
      <c r="C1891">
        <v>65</v>
      </c>
      <c r="D1891">
        <v>69</v>
      </c>
      <c r="E1891">
        <v>1000</v>
      </c>
      <c r="F1891">
        <v>1499</v>
      </c>
      <c r="G1891" s="61">
        <f t="shared" ca="1" si="384"/>
        <v>68</v>
      </c>
      <c r="H1891" s="114">
        <f t="shared" ca="1" si="385"/>
        <v>1276</v>
      </c>
      <c r="I1891" s="114" t="str">
        <f t="shared" ca="1" si="391"/>
        <v>Singapore</v>
      </c>
      <c r="J1891" s="107">
        <f t="shared" ca="1" si="392"/>
        <v>165.88</v>
      </c>
      <c r="K1891" s="108">
        <f t="shared" ca="1" si="386"/>
        <v>67601.928440600022</v>
      </c>
      <c r="L1891" s="111">
        <f t="shared" ca="1" si="387"/>
        <v>617173.20258188748</v>
      </c>
      <c r="M1891" s="102">
        <f t="shared" ca="1" si="393"/>
        <v>108</v>
      </c>
      <c r="N1891" s="111">
        <f t="shared" ca="1" si="388"/>
        <v>8535.6264426745838</v>
      </c>
      <c r="O1891" s="102">
        <f t="shared" ca="1" si="394"/>
        <v>60</v>
      </c>
      <c r="P1891" s="111">
        <f t="shared" ca="1" si="389"/>
        <v>101833.57842601145</v>
      </c>
      <c r="Q1891" s="102">
        <f t="shared" ca="1" si="395"/>
        <v>108</v>
      </c>
      <c r="R1891" s="110">
        <f t="shared" ca="1" si="396"/>
        <v>6</v>
      </c>
      <c r="S1891">
        <f t="shared" ca="1" si="390"/>
        <v>527</v>
      </c>
    </row>
    <row r="1892" spans="1:19">
      <c r="A1892" s="49">
        <v>1890</v>
      </c>
      <c r="B1892">
        <v>1</v>
      </c>
      <c r="C1892">
        <v>65</v>
      </c>
      <c r="D1892">
        <v>69</v>
      </c>
      <c r="E1892">
        <v>1000</v>
      </c>
      <c r="F1892">
        <v>1499</v>
      </c>
      <c r="G1892" s="61">
        <f t="shared" ca="1" si="384"/>
        <v>69</v>
      </c>
      <c r="H1892" s="114">
        <f t="shared" ca="1" si="385"/>
        <v>1209</v>
      </c>
      <c r="I1892" s="114" t="str">
        <f t="shared" ca="1" si="391"/>
        <v>Singapore</v>
      </c>
      <c r="J1892" s="107">
        <f t="shared" ca="1" si="392"/>
        <v>157.17000000000002</v>
      </c>
      <c r="K1892" s="108">
        <f t="shared" ca="1" si="386"/>
        <v>65141.339378906676</v>
      </c>
      <c r="L1892" s="111">
        <f t="shared" ca="1" si="387"/>
        <v>520137.9599301159</v>
      </c>
      <c r="M1892" s="102">
        <f t="shared" ca="1" si="393"/>
        <v>84</v>
      </c>
      <c r="N1892" s="111">
        <f t="shared" ca="1" si="388"/>
        <v>10665.700985889503</v>
      </c>
      <c r="O1892" s="102">
        <f t="shared" ca="1" si="394"/>
        <v>108</v>
      </c>
      <c r="P1892" s="111">
        <f t="shared" ca="1" si="389"/>
        <v>57531.404088849449</v>
      </c>
      <c r="Q1892" s="102">
        <f t="shared" ca="1" si="395"/>
        <v>12</v>
      </c>
      <c r="R1892" s="110">
        <f t="shared" ca="1" si="396"/>
        <v>7</v>
      </c>
      <c r="S1892">
        <f t="shared" ca="1" si="390"/>
        <v>539</v>
      </c>
    </row>
    <row r="1893" spans="1:19">
      <c r="A1893" s="49">
        <v>1891</v>
      </c>
      <c r="B1893">
        <v>1</v>
      </c>
      <c r="C1893">
        <v>65</v>
      </c>
      <c r="D1893">
        <v>69</v>
      </c>
      <c r="E1893">
        <v>1000</v>
      </c>
      <c r="F1893">
        <v>1499</v>
      </c>
      <c r="G1893" s="61">
        <f t="shared" ca="1" si="384"/>
        <v>69</v>
      </c>
      <c r="H1893" s="114">
        <f t="shared" ca="1" si="385"/>
        <v>1034</v>
      </c>
      <c r="I1893" s="114" t="str">
        <f t="shared" ca="1" si="391"/>
        <v>Malaysia</v>
      </c>
      <c r="J1893" s="107">
        <f t="shared" ca="1" si="392"/>
        <v>134.42000000000002</v>
      </c>
      <c r="K1893" s="108">
        <f t="shared" ca="1" si="386"/>
        <v>55712.278674763853</v>
      </c>
      <c r="L1893" s="111">
        <f t="shared" ca="1" si="387"/>
        <v>298205.23762623919</v>
      </c>
      <c r="M1893" s="102">
        <f t="shared" ca="1" si="393"/>
        <v>12</v>
      </c>
      <c r="N1893" s="111">
        <f t="shared" ca="1" si="388"/>
        <v>6143.1668898847747</v>
      </c>
      <c r="O1893" s="102">
        <f t="shared" ca="1" si="394"/>
        <v>36</v>
      </c>
      <c r="P1893" s="111">
        <f t="shared" ca="1" si="389"/>
        <v>73400.113601056306</v>
      </c>
      <c r="Q1893" s="102">
        <f t="shared" ca="1" si="395"/>
        <v>84</v>
      </c>
      <c r="R1893" s="110">
        <f t="shared" ca="1" si="396"/>
        <v>7</v>
      </c>
      <c r="S1893">
        <f t="shared" ca="1" si="390"/>
        <v>539</v>
      </c>
    </row>
    <row r="1894" spans="1:19">
      <c r="A1894" s="49">
        <v>1892</v>
      </c>
      <c r="B1894">
        <v>1</v>
      </c>
      <c r="C1894">
        <v>65</v>
      </c>
      <c r="D1894">
        <v>69</v>
      </c>
      <c r="E1894">
        <v>1000</v>
      </c>
      <c r="F1894">
        <v>1499</v>
      </c>
      <c r="G1894" s="61">
        <f t="shared" ca="1" si="384"/>
        <v>69</v>
      </c>
      <c r="H1894" s="114">
        <f t="shared" ca="1" si="385"/>
        <v>1390</v>
      </c>
      <c r="I1894" s="114" t="str">
        <f t="shared" ca="1" si="391"/>
        <v>China</v>
      </c>
      <c r="J1894" s="107">
        <f t="shared" ca="1" si="392"/>
        <v>180.70000000000002</v>
      </c>
      <c r="K1894" s="108">
        <f t="shared" ca="1" si="386"/>
        <v>74893.682164334386</v>
      </c>
      <c r="L1894" s="111">
        <f t="shared" ca="1" si="387"/>
        <v>490501.95373841992</v>
      </c>
      <c r="M1894" s="102">
        <f t="shared" ca="1" si="393"/>
        <v>48</v>
      </c>
      <c r="N1894" s="111">
        <f t="shared" ca="1" si="388"/>
        <v>10764.145374236143</v>
      </c>
      <c r="O1894" s="102">
        <f t="shared" ca="1" si="394"/>
        <v>84</v>
      </c>
      <c r="P1894" s="111">
        <f t="shared" ca="1" si="389"/>
        <v>70776.693228428674</v>
      </c>
      <c r="Q1894" s="102">
        <f t="shared" ca="1" si="395"/>
        <v>24</v>
      </c>
      <c r="R1894" s="110">
        <f t="shared" ca="1" si="396"/>
        <v>1</v>
      </c>
      <c r="S1894">
        <f t="shared" ca="1" si="390"/>
        <v>539</v>
      </c>
    </row>
    <row r="1895" spans="1:19">
      <c r="A1895" s="49">
        <v>1893</v>
      </c>
      <c r="B1895">
        <v>1</v>
      </c>
      <c r="C1895">
        <v>65</v>
      </c>
      <c r="D1895">
        <v>69</v>
      </c>
      <c r="E1895">
        <v>1000</v>
      </c>
      <c r="F1895">
        <v>1499</v>
      </c>
      <c r="G1895" s="61">
        <f t="shared" ca="1" si="384"/>
        <v>65</v>
      </c>
      <c r="H1895" s="114">
        <f t="shared" ca="1" si="385"/>
        <v>1497</v>
      </c>
      <c r="I1895" s="114" t="str">
        <f t="shared" ca="1" si="391"/>
        <v>Malaysia</v>
      </c>
      <c r="J1895" s="107">
        <f t="shared" ca="1" si="392"/>
        <v>194.61</v>
      </c>
      <c r="K1895" s="108">
        <f t="shared" ca="1" si="386"/>
        <v>75163.613608067186</v>
      </c>
      <c r="L1895" s="111">
        <f t="shared" ca="1" si="387"/>
        <v>607805.23458409111</v>
      </c>
      <c r="M1895" s="102">
        <f t="shared" ca="1" si="393"/>
        <v>84</v>
      </c>
      <c r="N1895" s="111">
        <f t="shared" ca="1" si="388"/>
        <v>10228.777230708654</v>
      </c>
      <c r="O1895" s="102">
        <f t="shared" ca="1" si="394"/>
        <v>72</v>
      </c>
      <c r="P1895" s="111">
        <f t="shared" ca="1" si="389"/>
        <v>87625.93121113081</v>
      </c>
      <c r="Q1895" s="102">
        <f t="shared" ca="1" si="395"/>
        <v>60</v>
      </c>
      <c r="R1895" s="110">
        <f t="shared" ca="1" si="396"/>
        <v>6</v>
      </c>
      <c r="S1895">
        <f t="shared" ca="1" si="390"/>
        <v>491</v>
      </c>
    </row>
    <row r="1896" spans="1:19">
      <c r="A1896" s="49">
        <v>1894</v>
      </c>
      <c r="B1896">
        <v>1</v>
      </c>
      <c r="C1896">
        <v>65</v>
      </c>
      <c r="D1896">
        <v>69</v>
      </c>
      <c r="E1896">
        <v>1000</v>
      </c>
      <c r="F1896">
        <v>1499</v>
      </c>
      <c r="G1896" s="61">
        <f t="shared" ca="1" si="384"/>
        <v>69</v>
      </c>
      <c r="H1896" s="114">
        <f t="shared" ca="1" si="385"/>
        <v>1485</v>
      </c>
      <c r="I1896" s="114" t="str">
        <f t="shared" ca="1" si="391"/>
        <v>Malaysia</v>
      </c>
      <c r="J1896" s="107">
        <f t="shared" ca="1" si="392"/>
        <v>193.05</v>
      </c>
      <c r="K1896" s="108">
        <f t="shared" ca="1" si="386"/>
        <v>80012.315118011917</v>
      </c>
      <c r="L1896" s="111">
        <f t="shared" ca="1" si="387"/>
        <v>458266.3590329914</v>
      </c>
      <c r="M1896" s="102">
        <f t="shared" ca="1" si="393"/>
        <v>24</v>
      </c>
      <c r="N1896" s="111">
        <f t="shared" ca="1" si="388"/>
        <v>8248.7944625938453</v>
      </c>
      <c r="O1896" s="102">
        <f t="shared" ca="1" si="394"/>
        <v>24</v>
      </c>
      <c r="P1896" s="111">
        <f t="shared" ca="1" si="389"/>
        <v>112531.90738439131</v>
      </c>
      <c r="Q1896" s="102">
        <f t="shared" ca="1" si="395"/>
        <v>96</v>
      </c>
      <c r="R1896" s="110">
        <f t="shared" ca="1" si="396"/>
        <v>3</v>
      </c>
      <c r="S1896">
        <f t="shared" ca="1" si="390"/>
        <v>539</v>
      </c>
    </row>
    <row r="1897" spans="1:19">
      <c r="A1897" s="49">
        <v>1895</v>
      </c>
      <c r="B1897">
        <v>0</v>
      </c>
      <c r="C1897">
        <v>65</v>
      </c>
      <c r="D1897">
        <v>69</v>
      </c>
      <c r="E1897">
        <v>1000</v>
      </c>
      <c r="F1897">
        <v>1499</v>
      </c>
      <c r="G1897" s="61">
        <f t="shared" ca="1" si="384"/>
        <v>67</v>
      </c>
      <c r="H1897" s="114">
        <f t="shared" ca="1" si="385"/>
        <v>1296</v>
      </c>
      <c r="I1897" s="114" t="str">
        <f t="shared" ca="1" si="391"/>
        <v>Singapore</v>
      </c>
      <c r="J1897" s="107">
        <f t="shared" ca="1" si="392"/>
        <v>168.48000000000002</v>
      </c>
      <c r="K1897" s="108">
        <f t="shared" ca="1" si="386"/>
        <v>67479.59975344695</v>
      </c>
      <c r="L1897" s="111">
        <f t="shared" ca="1" si="387"/>
        <v>618411.74943392212</v>
      </c>
      <c r="M1897" s="102">
        <f t="shared" ca="1" si="393"/>
        <v>108</v>
      </c>
      <c r="N1897" s="111">
        <f t="shared" ca="1" si="388"/>
        <v>6507.8206764145843</v>
      </c>
      <c r="O1897" s="102">
        <f t="shared" ca="1" si="394"/>
        <v>12</v>
      </c>
      <c r="P1897" s="111">
        <f t="shared" ca="1" si="389"/>
        <v>102037.93865659714</v>
      </c>
      <c r="Q1897" s="102">
        <f t="shared" ca="1" si="395"/>
        <v>108</v>
      </c>
      <c r="R1897" s="110">
        <f t="shared" ca="1" si="396"/>
        <v>5</v>
      </c>
      <c r="S1897">
        <f t="shared" ca="1" si="390"/>
        <v>515</v>
      </c>
    </row>
    <row r="1898" spans="1:19">
      <c r="A1898" s="49">
        <v>1896</v>
      </c>
      <c r="B1898">
        <v>0</v>
      </c>
      <c r="C1898">
        <v>65</v>
      </c>
      <c r="D1898">
        <v>69</v>
      </c>
      <c r="E1898">
        <v>1000</v>
      </c>
      <c r="F1898">
        <v>1499</v>
      </c>
      <c r="G1898" s="61">
        <f t="shared" ca="1" si="384"/>
        <v>68</v>
      </c>
      <c r="H1898" s="114">
        <f t="shared" ca="1" si="385"/>
        <v>1194</v>
      </c>
      <c r="I1898" s="114" t="str">
        <f t="shared" ca="1" si="391"/>
        <v>Singapore</v>
      </c>
      <c r="J1898" s="107">
        <f t="shared" ca="1" si="392"/>
        <v>155.22</v>
      </c>
      <c r="K1898" s="108">
        <f t="shared" ca="1" si="386"/>
        <v>63257.60388563983</v>
      </c>
      <c r="L1898" s="111">
        <f t="shared" ca="1" si="387"/>
        <v>415038.64903946995</v>
      </c>
      <c r="M1898" s="102">
        <f t="shared" ca="1" si="393"/>
        <v>48</v>
      </c>
      <c r="N1898" s="111">
        <f t="shared" ca="1" si="388"/>
        <v>6527.6018230859436</v>
      </c>
      <c r="O1898" s="102">
        <f t="shared" ca="1" si="394"/>
        <v>24</v>
      </c>
      <c r="P1898" s="111">
        <f t="shared" ca="1" si="389"/>
        <v>95289.41429518626</v>
      </c>
      <c r="Q1898" s="102">
        <f t="shared" ca="1" si="395"/>
        <v>108</v>
      </c>
      <c r="R1898" s="110">
        <f t="shared" ca="1" si="396"/>
        <v>1</v>
      </c>
      <c r="S1898">
        <f t="shared" ca="1" si="390"/>
        <v>527</v>
      </c>
    </row>
    <row r="1899" spans="1:19">
      <c r="A1899" s="49">
        <v>1897</v>
      </c>
      <c r="B1899">
        <v>0</v>
      </c>
      <c r="C1899">
        <v>65</v>
      </c>
      <c r="D1899">
        <v>69</v>
      </c>
      <c r="E1899">
        <v>1000</v>
      </c>
      <c r="F1899">
        <v>1499</v>
      </c>
      <c r="G1899" s="61">
        <f t="shared" ca="1" si="384"/>
        <v>69</v>
      </c>
      <c r="H1899" s="114">
        <f t="shared" ca="1" si="385"/>
        <v>1186</v>
      </c>
      <c r="I1899" s="114" t="str">
        <f t="shared" ca="1" si="391"/>
        <v>Singapore</v>
      </c>
      <c r="J1899" s="107">
        <f t="shared" ca="1" si="392"/>
        <v>154.18</v>
      </c>
      <c r="K1899" s="108">
        <f t="shared" ca="1" si="386"/>
        <v>63902.0914006479</v>
      </c>
      <c r="L1899" s="111">
        <f t="shared" ca="1" si="387"/>
        <v>342041.98435659544</v>
      </c>
      <c r="M1899" s="102">
        <f t="shared" ca="1" si="393"/>
        <v>12</v>
      </c>
      <c r="N1899" s="111">
        <f t="shared" ca="1" si="388"/>
        <v>11161.716284858223</v>
      </c>
      <c r="O1899" s="102">
        <f t="shared" ca="1" si="394"/>
        <v>120</v>
      </c>
      <c r="P1899" s="111">
        <f t="shared" ca="1" si="389"/>
        <v>69054.911746094527</v>
      </c>
      <c r="Q1899" s="102">
        <f t="shared" ca="1" si="395"/>
        <v>48</v>
      </c>
      <c r="R1899" s="110">
        <f t="shared" ca="1" si="396"/>
        <v>6</v>
      </c>
      <c r="S1899">
        <f t="shared" ca="1" si="390"/>
        <v>539</v>
      </c>
    </row>
    <row r="1900" spans="1:19">
      <c r="A1900" s="49">
        <v>1898</v>
      </c>
      <c r="B1900">
        <v>0</v>
      </c>
      <c r="C1900">
        <v>65</v>
      </c>
      <c r="D1900">
        <v>69</v>
      </c>
      <c r="E1900">
        <v>1000</v>
      </c>
      <c r="F1900">
        <v>1499</v>
      </c>
      <c r="G1900" s="61">
        <f t="shared" ca="1" si="384"/>
        <v>67</v>
      </c>
      <c r="H1900" s="114">
        <f t="shared" ca="1" si="385"/>
        <v>1058</v>
      </c>
      <c r="I1900" s="114" t="str">
        <f t="shared" ca="1" si="391"/>
        <v>Singapore</v>
      </c>
      <c r="J1900" s="107">
        <f t="shared" ca="1" si="392"/>
        <v>137.54</v>
      </c>
      <c r="K1900" s="108">
        <f t="shared" ca="1" si="386"/>
        <v>55087.512761687387</v>
      </c>
      <c r="L1900" s="111">
        <f t="shared" ca="1" si="387"/>
        <v>472747.66070096695</v>
      </c>
      <c r="M1900" s="102">
        <f t="shared" ca="1" si="393"/>
        <v>96</v>
      </c>
      <c r="N1900" s="111">
        <f t="shared" ca="1" si="388"/>
        <v>6091.4085455774712</v>
      </c>
      <c r="O1900" s="102">
        <f t="shared" ca="1" si="394"/>
        <v>36</v>
      </c>
      <c r="P1900" s="111">
        <f t="shared" ca="1" si="389"/>
        <v>68323.278673587978</v>
      </c>
      <c r="Q1900" s="102">
        <f t="shared" ca="1" si="395"/>
        <v>72</v>
      </c>
      <c r="R1900" s="110">
        <f t="shared" ca="1" si="396"/>
        <v>1</v>
      </c>
      <c r="S1900">
        <f t="shared" ca="1" si="390"/>
        <v>515</v>
      </c>
    </row>
    <row r="1901" spans="1:19">
      <c r="A1901" s="49">
        <v>1899</v>
      </c>
      <c r="B1901">
        <v>0</v>
      </c>
      <c r="C1901">
        <v>65</v>
      </c>
      <c r="D1901">
        <v>69</v>
      </c>
      <c r="E1901">
        <v>1000</v>
      </c>
      <c r="F1901">
        <v>1499</v>
      </c>
      <c r="G1901" s="61">
        <f t="shared" ca="1" si="384"/>
        <v>65</v>
      </c>
      <c r="H1901" s="114">
        <f t="shared" ca="1" si="385"/>
        <v>1219</v>
      </c>
      <c r="I1901" s="114" t="str">
        <f t="shared" ca="1" si="391"/>
        <v>Malaysia</v>
      </c>
      <c r="J1901" s="107">
        <f t="shared" ca="1" si="392"/>
        <v>158.47</v>
      </c>
      <c r="K1901" s="108">
        <f t="shared" ca="1" si="386"/>
        <v>61205.374073636536</v>
      </c>
      <c r="L1901" s="111">
        <f t="shared" ca="1" si="387"/>
        <v>565504.90685808065</v>
      </c>
      <c r="M1901" s="102">
        <f t="shared" ca="1" si="393"/>
        <v>108</v>
      </c>
      <c r="N1901" s="111">
        <f t="shared" ca="1" si="388"/>
        <v>10179.08832344545</v>
      </c>
      <c r="O1901" s="102">
        <f t="shared" ca="1" si="394"/>
        <v>108</v>
      </c>
      <c r="P1901" s="111">
        <f t="shared" ca="1" si="389"/>
        <v>71353.380191294884</v>
      </c>
      <c r="Q1901" s="102">
        <f t="shared" ca="1" si="395"/>
        <v>60</v>
      </c>
      <c r="R1901" s="110">
        <f t="shared" ca="1" si="396"/>
        <v>3</v>
      </c>
      <c r="S1901">
        <f t="shared" ca="1" si="390"/>
        <v>491</v>
      </c>
    </row>
    <row r="1902" spans="1:19">
      <c r="A1902" s="49">
        <v>1900</v>
      </c>
      <c r="B1902">
        <v>0</v>
      </c>
      <c r="C1902">
        <v>65</v>
      </c>
      <c r="D1902">
        <v>69</v>
      </c>
      <c r="E1902">
        <v>1000</v>
      </c>
      <c r="F1902">
        <v>1499</v>
      </c>
      <c r="G1902" s="61">
        <f t="shared" ca="1" si="384"/>
        <v>68</v>
      </c>
      <c r="H1902" s="114">
        <f t="shared" ca="1" si="385"/>
        <v>1348</v>
      </c>
      <c r="I1902" s="114" t="str">
        <f t="shared" ca="1" si="391"/>
        <v>Singapore</v>
      </c>
      <c r="J1902" s="107">
        <f t="shared" ca="1" si="392"/>
        <v>175.24</v>
      </c>
      <c r="K1902" s="108">
        <f t="shared" ca="1" si="386"/>
        <v>71416.457318126049</v>
      </c>
      <c r="L1902" s="111">
        <f t="shared" ca="1" si="387"/>
        <v>438091.64044780575</v>
      </c>
      <c r="M1902" s="102">
        <f t="shared" ca="1" si="393"/>
        <v>36</v>
      </c>
      <c r="N1902" s="111">
        <f t="shared" ca="1" si="388"/>
        <v>12524.06148472548</v>
      </c>
      <c r="O1902" s="102">
        <f t="shared" ca="1" si="394"/>
        <v>120</v>
      </c>
      <c r="P1902" s="111">
        <f t="shared" ca="1" si="389"/>
        <v>77313.98351705102</v>
      </c>
      <c r="Q1902" s="102">
        <f t="shared" ca="1" si="395"/>
        <v>48</v>
      </c>
      <c r="R1902" s="110">
        <f t="shared" ca="1" si="396"/>
        <v>6</v>
      </c>
      <c r="S1902">
        <f t="shared" ca="1" si="390"/>
        <v>527</v>
      </c>
    </row>
    <row r="1903" spans="1:19">
      <c r="A1903" s="49">
        <v>1901</v>
      </c>
      <c r="B1903">
        <v>0</v>
      </c>
      <c r="C1903">
        <v>65</v>
      </c>
      <c r="D1903">
        <v>69</v>
      </c>
      <c r="E1903">
        <v>1000</v>
      </c>
      <c r="F1903">
        <v>1499</v>
      </c>
      <c r="G1903" s="61">
        <f t="shared" ca="1" si="384"/>
        <v>65</v>
      </c>
      <c r="H1903" s="114">
        <f t="shared" ca="1" si="385"/>
        <v>1152</v>
      </c>
      <c r="I1903" s="114" t="str">
        <f t="shared" ca="1" si="391"/>
        <v>Singapore</v>
      </c>
      <c r="J1903" s="107">
        <f t="shared" ca="1" si="392"/>
        <v>149.76</v>
      </c>
      <c r="K1903" s="108">
        <f t="shared" ca="1" si="386"/>
        <v>57841.337926849301</v>
      </c>
      <c r="L1903" s="111">
        <f t="shared" ca="1" si="387"/>
        <v>381750.01453009248</v>
      </c>
      <c r="M1903" s="102">
        <f t="shared" ca="1" si="393"/>
        <v>48</v>
      </c>
      <c r="N1903" s="111">
        <f t="shared" ca="1" si="388"/>
        <v>8419.1378385676107</v>
      </c>
      <c r="O1903" s="102">
        <f t="shared" ca="1" si="394"/>
        <v>84</v>
      </c>
      <c r="P1903" s="111">
        <f t="shared" ca="1" si="389"/>
        <v>77175.430186869766</v>
      </c>
      <c r="Q1903" s="102">
        <f t="shared" ca="1" si="395"/>
        <v>84</v>
      </c>
      <c r="R1903" s="110">
        <f t="shared" ca="1" si="396"/>
        <v>7</v>
      </c>
      <c r="S1903">
        <f t="shared" ca="1" si="390"/>
        <v>491</v>
      </c>
    </row>
    <row r="1904" spans="1:19">
      <c r="A1904" s="49">
        <v>1902</v>
      </c>
      <c r="B1904">
        <v>0</v>
      </c>
      <c r="C1904">
        <v>65</v>
      </c>
      <c r="D1904">
        <v>69</v>
      </c>
      <c r="E1904">
        <v>1000</v>
      </c>
      <c r="F1904">
        <v>1499</v>
      </c>
      <c r="G1904" s="61">
        <f t="shared" ca="1" si="384"/>
        <v>66</v>
      </c>
      <c r="H1904" s="114">
        <f t="shared" ca="1" si="385"/>
        <v>1496</v>
      </c>
      <c r="I1904" s="114" t="str">
        <f t="shared" ca="1" si="391"/>
        <v>Singapore</v>
      </c>
      <c r="J1904" s="107">
        <f t="shared" ca="1" si="392"/>
        <v>194.48000000000002</v>
      </c>
      <c r="K1904" s="108">
        <f t="shared" ca="1" si="386"/>
        <v>76511.845415399119</v>
      </c>
      <c r="L1904" s="111">
        <f t="shared" ca="1" si="387"/>
        <v>751787.97071829264</v>
      </c>
      <c r="M1904" s="102">
        <f t="shared" ca="1" si="393"/>
        <v>120</v>
      </c>
      <c r="N1904" s="111">
        <f t="shared" ca="1" si="388"/>
        <v>7911.2023343781611</v>
      </c>
      <c r="O1904" s="102">
        <f t="shared" ca="1" si="394"/>
        <v>24</v>
      </c>
      <c r="P1904" s="111">
        <f t="shared" ca="1" si="389"/>
        <v>77671.12651167794</v>
      </c>
      <c r="Q1904" s="102">
        <f t="shared" ca="1" si="395"/>
        <v>36</v>
      </c>
      <c r="R1904" s="110">
        <f t="shared" ca="1" si="396"/>
        <v>5</v>
      </c>
      <c r="S1904">
        <f t="shared" ca="1" si="390"/>
        <v>503</v>
      </c>
    </row>
    <row r="1905" spans="1:19">
      <c r="A1905" s="49">
        <v>1903</v>
      </c>
      <c r="B1905">
        <v>0</v>
      </c>
      <c r="C1905">
        <v>65</v>
      </c>
      <c r="D1905">
        <v>69</v>
      </c>
      <c r="E1905">
        <v>1000</v>
      </c>
      <c r="F1905">
        <v>1499</v>
      </c>
      <c r="G1905" s="61">
        <f t="shared" ca="1" si="384"/>
        <v>69</v>
      </c>
      <c r="H1905" s="114">
        <f t="shared" ca="1" si="385"/>
        <v>1252</v>
      </c>
      <c r="I1905" s="114" t="str">
        <f t="shared" ca="1" si="391"/>
        <v>China</v>
      </c>
      <c r="J1905" s="107">
        <f t="shared" ca="1" si="392"/>
        <v>162.76000000000002</v>
      </c>
      <c r="K1905" s="108">
        <f t="shared" ca="1" si="386"/>
        <v>67458.194294781759</v>
      </c>
      <c r="L1905" s="111">
        <f t="shared" ca="1" si="387"/>
        <v>575002.33872159128</v>
      </c>
      <c r="M1905" s="102">
        <f t="shared" ca="1" si="393"/>
        <v>96</v>
      </c>
      <c r="N1905" s="111">
        <f t="shared" ca="1" si="388"/>
        <v>7952.4834744237633</v>
      </c>
      <c r="O1905" s="102">
        <f t="shared" ca="1" si="394"/>
        <v>48</v>
      </c>
      <c r="P1905" s="111">
        <f t="shared" ca="1" si="389"/>
        <v>108009.52548838354</v>
      </c>
      <c r="Q1905" s="102">
        <f t="shared" ca="1" si="395"/>
        <v>120</v>
      </c>
      <c r="R1905" s="110">
        <f t="shared" ca="1" si="396"/>
        <v>6</v>
      </c>
      <c r="S1905">
        <f t="shared" ca="1" si="390"/>
        <v>539</v>
      </c>
    </row>
    <row r="1906" spans="1:19">
      <c r="A1906" s="49">
        <v>1904</v>
      </c>
      <c r="B1906">
        <v>0</v>
      </c>
      <c r="C1906">
        <v>65</v>
      </c>
      <c r="D1906">
        <v>69</v>
      </c>
      <c r="E1906">
        <v>1000</v>
      </c>
      <c r="F1906">
        <v>1499</v>
      </c>
      <c r="G1906" s="61">
        <f t="shared" ca="1" si="384"/>
        <v>68</v>
      </c>
      <c r="H1906" s="114">
        <f t="shared" ca="1" si="385"/>
        <v>1114</v>
      </c>
      <c r="I1906" s="114" t="str">
        <f t="shared" ca="1" si="391"/>
        <v>Malaysia</v>
      </c>
      <c r="J1906" s="107">
        <f t="shared" ca="1" si="392"/>
        <v>144.82</v>
      </c>
      <c r="K1906" s="108">
        <f t="shared" ca="1" si="386"/>
        <v>59019.238466166476</v>
      </c>
      <c r="L1906" s="111">
        <f t="shared" ca="1" si="387"/>
        <v>442437.34850696113</v>
      </c>
      <c r="M1906" s="102">
        <f t="shared" ca="1" si="393"/>
        <v>72</v>
      </c>
      <c r="N1906" s="111">
        <f t="shared" ca="1" si="388"/>
        <v>6970.1465582407454</v>
      </c>
      <c r="O1906" s="102">
        <f t="shared" ca="1" si="394"/>
        <v>48</v>
      </c>
      <c r="P1906" s="111">
        <f t="shared" ca="1" si="389"/>
        <v>63893.010117206853</v>
      </c>
      <c r="Q1906" s="102">
        <f t="shared" ca="1" si="395"/>
        <v>48</v>
      </c>
      <c r="R1906" s="110">
        <f t="shared" ca="1" si="396"/>
        <v>3</v>
      </c>
      <c r="S1906">
        <f t="shared" ca="1" si="390"/>
        <v>527</v>
      </c>
    </row>
    <row r="1907" spans="1:19">
      <c r="A1907" s="49">
        <v>1905</v>
      </c>
      <c r="B1907">
        <v>0</v>
      </c>
      <c r="C1907">
        <v>65</v>
      </c>
      <c r="D1907">
        <v>69</v>
      </c>
      <c r="E1907">
        <v>1000</v>
      </c>
      <c r="F1907">
        <v>1499</v>
      </c>
      <c r="G1907" s="61">
        <f t="shared" ca="1" si="384"/>
        <v>69</v>
      </c>
      <c r="H1907" s="114">
        <f t="shared" ca="1" si="385"/>
        <v>1185</v>
      </c>
      <c r="I1907" s="114" t="str">
        <f t="shared" ca="1" si="391"/>
        <v>Singapore</v>
      </c>
      <c r="J1907" s="107">
        <f t="shared" ca="1" si="392"/>
        <v>154.05000000000001</v>
      </c>
      <c r="K1907" s="108">
        <f t="shared" ca="1" si="386"/>
        <v>63848.211053767089</v>
      </c>
      <c r="L1907" s="111">
        <f t="shared" ca="1" si="387"/>
        <v>391126.84099040722</v>
      </c>
      <c r="M1907" s="102">
        <f t="shared" ca="1" si="393"/>
        <v>36</v>
      </c>
      <c r="N1907" s="111">
        <f t="shared" ca="1" si="388"/>
        <v>7526.9112757125877</v>
      </c>
      <c r="O1907" s="102">
        <f t="shared" ca="1" si="394"/>
        <v>48</v>
      </c>
      <c r="P1907" s="111">
        <f t="shared" ca="1" si="389"/>
        <v>84119.08570333822</v>
      </c>
      <c r="Q1907" s="102">
        <f t="shared" ca="1" si="395"/>
        <v>84</v>
      </c>
      <c r="R1907" s="110">
        <f t="shared" ca="1" si="396"/>
        <v>5</v>
      </c>
      <c r="S1907">
        <f t="shared" ca="1" si="390"/>
        <v>539</v>
      </c>
    </row>
    <row r="1908" spans="1:19">
      <c r="A1908" s="49">
        <v>1906</v>
      </c>
      <c r="B1908">
        <v>1</v>
      </c>
      <c r="C1908">
        <v>65</v>
      </c>
      <c r="D1908">
        <v>69</v>
      </c>
      <c r="E1908">
        <v>1500</v>
      </c>
      <c r="F1908">
        <v>1999</v>
      </c>
      <c r="G1908" s="61">
        <f t="shared" ca="1" si="384"/>
        <v>66</v>
      </c>
      <c r="H1908" s="114">
        <f t="shared" ca="1" si="385"/>
        <v>1641</v>
      </c>
      <c r="I1908" s="114" t="str">
        <f t="shared" ca="1" si="391"/>
        <v>China</v>
      </c>
      <c r="J1908" s="107">
        <f t="shared" ca="1" si="392"/>
        <v>213.33</v>
      </c>
      <c r="K1908" s="108">
        <f t="shared" ca="1" si="386"/>
        <v>83927.766261143013</v>
      </c>
      <c r="L1908" s="111">
        <f t="shared" ca="1" si="387"/>
        <v>552778.9524717076</v>
      </c>
      <c r="M1908" s="102">
        <f t="shared" ca="1" si="393"/>
        <v>48</v>
      </c>
      <c r="N1908" s="111">
        <f t="shared" ca="1" si="388"/>
        <v>8677.9966782851334</v>
      </c>
      <c r="O1908" s="102">
        <f t="shared" ca="1" si="394"/>
        <v>24</v>
      </c>
      <c r="P1908" s="111">
        <f t="shared" ca="1" si="389"/>
        <v>85199.410832662761</v>
      </c>
      <c r="Q1908" s="102">
        <f t="shared" ca="1" si="395"/>
        <v>36</v>
      </c>
      <c r="R1908" s="110">
        <f t="shared" ca="1" si="396"/>
        <v>1</v>
      </c>
      <c r="S1908">
        <f t="shared" ca="1" si="390"/>
        <v>503</v>
      </c>
    </row>
    <row r="1909" spans="1:19">
      <c r="A1909" s="49">
        <v>1907</v>
      </c>
      <c r="B1909">
        <v>1</v>
      </c>
      <c r="C1909">
        <v>65</v>
      </c>
      <c r="D1909">
        <v>69</v>
      </c>
      <c r="E1909">
        <v>1500</v>
      </c>
      <c r="F1909">
        <v>1999</v>
      </c>
      <c r="G1909" s="61">
        <f t="shared" ca="1" si="384"/>
        <v>66</v>
      </c>
      <c r="H1909" s="114">
        <f t="shared" ca="1" si="385"/>
        <v>1865</v>
      </c>
      <c r="I1909" s="114" t="str">
        <f t="shared" ca="1" si="391"/>
        <v>Singapore</v>
      </c>
      <c r="J1909" s="107">
        <f t="shared" ca="1" si="392"/>
        <v>242.45000000000002</v>
      </c>
      <c r="K1909" s="108">
        <f t="shared" ca="1" si="386"/>
        <v>95384.08536077496</v>
      </c>
      <c r="L1909" s="111">
        <f t="shared" ca="1" si="387"/>
        <v>821527.78066079854</v>
      </c>
      <c r="M1909" s="102">
        <f t="shared" ca="1" si="393"/>
        <v>96</v>
      </c>
      <c r="N1909" s="111">
        <f t="shared" ca="1" si="388"/>
        <v>11308.220252574785</v>
      </c>
      <c r="O1909" s="102">
        <f t="shared" ca="1" si="394"/>
        <v>48</v>
      </c>
      <c r="P1909" s="111">
        <f t="shared" ca="1" si="389"/>
        <v>144809.2809311063</v>
      </c>
      <c r="Q1909" s="102">
        <f t="shared" ca="1" si="395"/>
        <v>108</v>
      </c>
      <c r="R1909" s="110">
        <f t="shared" ca="1" si="396"/>
        <v>7</v>
      </c>
      <c r="S1909">
        <f t="shared" ca="1" si="390"/>
        <v>503</v>
      </c>
    </row>
    <row r="1910" spans="1:19">
      <c r="A1910" s="49">
        <v>1908</v>
      </c>
      <c r="B1910">
        <v>1</v>
      </c>
      <c r="C1910">
        <v>65</v>
      </c>
      <c r="D1910">
        <v>69</v>
      </c>
      <c r="E1910">
        <v>1500</v>
      </c>
      <c r="F1910">
        <v>1999</v>
      </c>
      <c r="G1910" s="61">
        <f t="shared" ca="1" si="384"/>
        <v>69</v>
      </c>
      <c r="H1910" s="114">
        <f t="shared" ca="1" si="385"/>
        <v>1820</v>
      </c>
      <c r="I1910" s="114" t="str">
        <f t="shared" ca="1" si="391"/>
        <v>Singapore</v>
      </c>
      <c r="J1910" s="107">
        <f t="shared" ca="1" si="392"/>
        <v>236.6</v>
      </c>
      <c r="K1910" s="108">
        <f t="shared" ca="1" si="386"/>
        <v>98062.231323085318</v>
      </c>
      <c r="L1910" s="111">
        <f t="shared" ca="1" si="387"/>
        <v>561646.31208083802</v>
      </c>
      <c r="M1910" s="102">
        <f t="shared" ca="1" si="393"/>
        <v>24</v>
      </c>
      <c r="N1910" s="111">
        <f t="shared" ca="1" si="388"/>
        <v>15045.588351852499</v>
      </c>
      <c r="O1910" s="102">
        <f t="shared" ca="1" si="394"/>
        <v>96</v>
      </c>
      <c r="P1910" s="111">
        <f t="shared" ca="1" si="389"/>
        <v>120982.04412662679</v>
      </c>
      <c r="Q1910" s="102">
        <f t="shared" ca="1" si="395"/>
        <v>72</v>
      </c>
      <c r="R1910" s="110">
        <f t="shared" ca="1" si="396"/>
        <v>5</v>
      </c>
      <c r="S1910">
        <f t="shared" ca="1" si="390"/>
        <v>539</v>
      </c>
    </row>
    <row r="1911" spans="1:19">
      <c r="A1911" s="49">
        <v>1909</v>
      </c>
      <c r="B1911">
        <v>1</v>
      </c>
      <c r="C1911">
        <v>65</v>
      </c>
      <c r="D1911">
        <v>69</v>
      </c>
      <c r="E1911">
        <v>1500</v>
      </c>
      <c r="F1911">
        <v>1999</v>
      </c>
      <c r="G1911" s="61">
        <f t="shared" ref="G1911:G1974" ca="1" si="397">RANDBETWEEN(C1911,D1911)</f>
        <v>67</v>
      </c>
      <c r="H1911" s="114">
        <f t="shared" ref="H1911:H1974" ca="1" si="398">RANDBETWEEN(E1911,F1911)</f>
        <v>1940</v>
      </c>
      <c r="I1911" s="114" t="str">
        <f t="shared" ca="1" si="391"/>
        <v>Malaysia</v>
      </c>
      <c r="J1911" s="107">
        <f t="shared" ca="1" si="392"/>
        <v>252.20000000000002</v>
      </c>
      <c r="K1911" s="108">
        <f t="shared" ref="K1911:K1974" ca="1" si="399">((J1911/((1+$U$3)^S1911))*(((1+$U$3)^(S1911+1))-((1+$T$3)^(S1911+1))))/($U$3-$T$3)</f>
        <v>101011.12926056099</v>
      </c>
      <c r="L1911" s="111">
        <f t="shared" ref="L1911:L1974" ca="1" si="400">((((J1911*$V$10)*(((1+$U$3)^(M1911))-((1+$T$3)^(M1911))))/($U$3-$T$3))+(K1911*$V$10)*((1+$T$3)^(M1911)))*5</f>
        <v>811440.07311656477</v>
      </c>
      <c r="M1911" s="102">
        <f t="shared" ca="1" si="393"/>
        <v>84</v>
      </c>
      <c r="N1911" s="111">
        <f t="shared" ref="N1911:N1974" ca="1" si="401">((J1911*$W$6)*(((1+$U$3)^(O1911))-((1+$T$3)^(O1911))))/($U$3-$T$3)+((K1911*$W$6)*((1+$T$3)^O1911))</f>
        <v>15603.353791755919</v>
      </c>
      <c r="O1911" s="102">
        <f t="shared" ca="1" si="394"/>
        <v>96</v>
      </c>
      <c r="P1911" s="111">
        <f t="shared" ref="P1911:P1974" ca="1" si="402">((((J1911*$X$6)*(((1+$U$3)^(Q1911))-((1+$T$3)^(Q1911))))/($U$3-$T$3))+(K1911*$X$6)*((1+$T$3)^Q1911))*2.5</f>
        <v>109558.20759008636</v>
      </c>
      <c r="Q1911" s="102">
        <f t="shared" ca="1" si="395"/>
        <v>48</v>
      </c>
      <c r="R1911" s="110">
        <f t="shared" ca="1" si="396"/>
        <v>3</v>
      </c>
      <c r="S1911">
        <f t="shared" ref="S1911:S1974" ca="1" si="403">((G1911-24)*12)-1</f>
        <v>515</v>
      </c>
    </row>
    <row r="1912" spans="1:19">
      <c r="A1912" s="49">
        <v>1910</v>
      </c>
      <c r="B1912">
        <v>1</v>
      </c>
      <c r="C1912">
        <v>65</v>
      </c>
      <c r="D1912">
        <v>69</v>
      </c>
      <c r="E1912">
        <v>1500</v>
      </c>
      <c r="F1912">
        <v>1999</v>
      </c>
      <c r="G1912" s="61">
        <f t="shared" ca="1" si="397"/>
        <v>67</v>
      </c>
      <c r="H1912" s="114">
        <f t="shared" ca="1" si="398"/>
        <v>1505</v>
      </c>
      <c r="I1912" s="114" t="str">
        <f t="shared" ca="1" si="391"/>
        <v>Singapore</v>
      </c>
      <c r="J1912" s="107">
        <f t="shared" ca="1" si="392"/>
        <v>195.65</v>
      </c>
      <c r="K1912" s="108">
        <f t="shared" ca="1" si="399"/>
        <v>78361.726565538294</v>
      </c>
      <c r="L1912" s="111">
        <f t="shared" ca="1" si="400"/>
        <v>419850.39943432552</v>
      </c>
      <c r="M1912" s="102">
        <f t="shared" ca="1" si="393"/>
        <v>12</v>
      </c>
      <c r="N1912" s="111">
        <f t="shared" ca="1" si="401"/>
        <v>11330.882258107082</v>
      </c>
      <c r="O1912" s="102">
        <f t="shared" ca="1" si="394"/>
        <v>84</v>
      </c>
      <c r="P1912" s="111">
        <f t="shared" ca="1" si="402"/>
        <v>97189.541024338279</v>
      </c>
      <c r="Q1912" s="102">
        <f t="shared" ca="1" si="395"/>
        <v>72</v>
      </c>
      <c r="R1912" s="110">
        <f t="shared" ca="1" si="396"/>
        <v>6</v>
      </c>
      <c r="S1912">
        <f t="shared" ca="1" si="403"/>
        <v>515</v>
      </c>
    </row>
    <row r="1913" spans="1:19">
      <c r="A1913" s="49">
        <v>1911</v>
      </c>
      <c r="B1913">
        <v>1</v>
      </c>
      <c r="C1913">
        <v>65</v>
      </c>
      <c r="D1913">
        <v>69</v>
      </c>
      <c r="E1913">
        <v>1500</v>
      </c>
      <c r="F1913">
        <v>1999</v>
      </c>
      <c r="G1913" s="61">
        <f t="shared" ca="1" si="397"/>
        <v>67</v>
      </c>
      <c r="H1913" s="114">
        <f t="shared" ca="1" si="398"/>
        <v>1958</v>
      </c>
      <c r="I1913" s="114" t="str">
        <f t="shared" ca="1" si="391"/>
        <v>Malaysia</v>
      </c>
      <c r="J1913" s="107">
        <f t="shared" ca="1" si="392"/>
        <v>254.54000000000002</v>
      </c>
      <c r="K1913" s="108">
        <f t="shared" ca="1" si="399"/>
        <v>101948.34592380332</v>
      </c>
      <c r="L1913" s="111">
        <f t="shared" ca="1" si="400"/>
        <v>997380.11895407981</v>
      </c>
      <c r="M1913" s="102">
        <f t="shared" ca="1" si="393"/>
        <v>120</v>
      </c>
      <c r="N1913" s="111">
        <f t="shared" ca="1" si="401"/>
        <v>9832.031546620181</v>
      </c>
      <c r="O1913" s="102">
        <f t="shared" ca="1" si="394"/>
        <v>12</v>
      </c>
      <c r="P1913" s="111">
        <f t="shared" ca="1" si="402"/>
        <v>103337.08038330784</v>
      </c>
      <c r="Q1913" s="102">
        <f t="shared" ca="1" si="395"/>
        <v>36</v>
      </c>
      <c r="R1913" s="110">
        <f t="shared" ca="1" si="396"/>
        <v>2</v>
      </c>
      <c r="S1913">
        <f t="shared" ca="1" si="403"/>
        <v>515</v>
      </c>
    </row>
    <row r="1914" spans="1:19">
      <c r="A1914" s="49">
        <v>1912</v>
      </c>
      <c r="B1914">
        <v>1</v>
      </c>
      <c r="C1914">
        <v>65</v>
      </c>
      <c r="D1914">
        <v>69</v>
      </c>
      <c r="E1914">
        <v>1500</v>
      </c>
      <c r="F1914">
        <v>1999</v>
      </c>
      <c r="G1914" s="61">
        <f t="shared" ca="1" si="397"/>
        <v>65</v>
      </c>
      <c r="H1914" s="114">
        <f t="shared" ca="1" si="398"/>
        <v>1722</v>
      </c>
      <c r="I1914" s="114" t="str">
        <f t="shared" ca="1" si="391"/>
        <v>Singapore</v>
      </c>
      <c r="J1914" s="107">
        <f t="shared" ca="1" si="392"/>
        <v>223.86</v>
      </c>
      <c r="K1914" s="108">
        <f t="shared" ca="1" si="399"/>
        <v>86460.74992190495</v>
      </c>
      <c r="L1914" s="111">
        <f t="shared" ca="1" si="400"/>
        <v>532785.65349980828</v>
      </c>
      <c r="M1914" s="102">
        <f t="shared" ca="1" si="393"/>
        <v>36</v>
      </c>
      <c r="N1914" s="111">
        <f t="shared" ca="1" si="401"/>
        <v>12584.857081608878</v>
      </c>
      <c r="O1914" s="102">
        <f t="shared" ca="1" si="394"/>
        <v>84</v>
      </c>
      <c r="P1914" s="111">
        <f t="shared" ca="1" si="402"/>
        <v>140812.47993901686</v>
      </c>
      <c r="Q1914" s="102">
        <f t="shared" ca="1" si="395"/>
        <v>120</v>
      </c>
      <c r="R1914" s="110">
        <f t="shared" ca="1" si="396"/>
        <v>4</v>
      </c>
      <c r="S1914">
        <f t="shared" ca="1" si="403"/>
        <v>491</v>
      </c>
    </row>
    <row r="1915" spans="1:19">
      <c r="A1915" s="49">
        <v>1913</v>
      </c>
      <c r="B1915">
        <v>1</v>
      </c>
      <c r="C1915">
        <v>65</v>
      </c>
      <c r="D1915">
        <v>69</v>
      </c>
      <c r="E1915">
        <v>1500</v>
      </c>
      <c r="F1915">
        <v>1999</v>
      </c>
      <c r="G1915" s="61">
        <f t="shared" ca="1" si="397"/>
        <v>67</v>
      </c>
      <c r="H1915" s="114">
        <f t="shared" ca="1" si="398"/>
        <v>1853</v>
      </c>
      <c r="I1915" s="114" t="str">
        <f t="shared" ca="1" si="391"/>
        <v>Singapore</v>
      </c>
      <c r="J1915" s="107">
        <f t="shared" ca="1" si="392"/>
        <v>240.89000000000001</v>
      </c>
      <c r="K1915" s="108">
        <f t="shared" ca="1" si="399"/>
        <v>96481.248721556462</v>
      </c>
      <c r="L1915" s="111">
        <f t="shared" ca="1" si="400"/>
        <v>516932.08647960483</v>
      </c>
      <c r="M1915" s="102">
        <f t="shared" ca="1" si="393"/>
        <v>12</v>
      </c>
      <c r="N1915" s="111">
        <f t="shared" ca="1" si="401"/>
        <v>11415.821480661481</v>
      </c>
      <c r="O1915" s="102">
        <f t="shared" ca="1" si="394"/>
        <v>48</v>
      </c>
      <c r="P1915" s="111">
        <f t="shared" ca="1" si="402"/>
        <v>91352.734756455815</v>
      </c>
      <c r="Q1915" s="102">
        <f t="shared" ca="1" si="395"/>
        <v>24</v>
      </c>
      <c r="R1915" s="110">
        <f t="shared" ca="1" si="396"/>
        <v>1</v>
      </c>
      <c r="S1915">
        <f t="shared" ca="1" si="403"/>
        <v>515</v>
      </c>
    </row>
    <row r="1916" spans="1:19">
      <c r="A1916" s="49">
        <v>1914</v>
      </c>
      <c r="B1916">
        <v>0</v>
      </c>
      <c r="C1916">
        <v>65</v>
      </c>
      <c r="D1916">
        <v>69</v>
      </c>
      <c r="E1916">
        <v>1500</v>
      </c>
      <c r="F1916">
        <v>1999</v>
      </c>
      <c r="G1916" s="61">
        <f t="shared" ca="1" si="397"/>
        <v>67</v>
      </c>
      <c r="H1916" s="114">
        <f t="shared" ca="1" si="398"/>
        <v>1860</v>
      </c>
      <c r="I1916" s="114" t="str">
        <f t="shared" ca="1" si="391"/>
        <v>Singapore</v>
      </c>
      <c r="J1916" s="107">
        <f t="shared" ca="1" si="392"/>
        <v>241.8</v>
      </c>
      <c r="K1916" s="108">
        <f t="shared" ca="1" si="399"/>
        <v>96845.721868372915</v>
      </c>
      <c r="L1916" s="111">
        <f t="shared" ca="1" si="400"/>
        <v>887535.38113201759</v>
      </c>
      <c r="M1916" s="102">
        <f t="shared" ca="1" si="393"/>
        <v>108</v>
      </c>
      <c r="N1916" s="111">
        <f t="shared" ca="1" si="401"/>
        <v>12256.182252515035</v>
      </c>
      <c r="O1916" s="102">
        <f t="shared" ca="1" si="394"/>
        <v>60</v>
      </c>
      <c r="P1916" s="111">
        <f t="shared" ca="1" si="402"/>
        <v>156330.92875740916</v>
      </c>
      <c r="Q1916" s="102">
        <f t="shared" ca="1" si="395"/>
        <v>120</v>
      </c>
      <c r="R1916" s="110">
        <f t="shared" ca="1" si="396"/>
        <v>5</v>
      </c>
      <c r="S1916">
        <f t="shared" ca="1" si="403"/>
        <v>515</v>
      </c>
    </row>
    <row r="1917" spans="1:19">
      <c r="A1917" s="49">
        <v>1915</v>
      </c>
      <c r="B1917">
        <v>0</v>
      </c>
      <c r="C1917">
        <v>65</v>
      </c>
      <c r="D1917">
        <v>69</v>
      </c>
      <c r="E1917">
        <v>1500</v>
      </c>
      <c r="F1917">
        <v>1999</v>
      </c>
      <c r="G1917" s="61">
        <f t="shared" ca="1" si="397"/>
        <v>67</v>
      </c>
      <c r="H1917" s="114">
        <f t="shared" ca="1" si="398"/>
        <v>1940</v>
      </c>
      <c r="I1917" s="114" t="str">
        <f t="shared" ca="1" si="391"/>
        <v>Singapore</v>
      </c>
      <c r="J1917" s="107">
        <f t="shared" ca="1" si="392"/>
        <v>252.20000000000002</v>
      </c>
      <c r="K1917" s="108">
        <f t="shared" ca="1" si="399"/>
        <v>101011.12926056099</v>
      </c>
      <c r="L1917" s="111">
        <f t="shared" ca="1" si="400"/>
        <v>710184.99312661798</v>
      </c>
      <c r="M1917" s="102">
        <f t="shared" ca="1" si="393"/>
        <v>60</v>
      </c>
      <c r="N1917" s="111">
        <f t="shared" ca="1" si="401"/>
        <v>12783.329876279122</v>
      </c>
      <c r="O1917" s="102">
        <f t="shared" ca="1" si="394"/>
        <v>60</v>
      </c>
      <c r="P1917" s="111">
        <f t="shared" ca="1" si="402"/>
        <v>152741.97607546175</v>
      </c>
      <c r="Q1917" s="102">
        <f t="shared" ca="1" si="395"/>
        <v>108</v>
      </c>
      <c r="R1917" s="110">
        <f t="shared" ca="1" si="396"/>
        <v>5</v>
      </c>
      <c r="S1917">
        <f t="shared" ca="1" si="403"/>
        <v>515</v>
      </c>
    </row>
    <row r="1918" spans="1:19">
      <c r="A1918" s="49">
        <v>1916</v>
      </c>
      <c r="B1918">
        <v>0</v>
      </c>
      <c r="C1918">
        <v>65</v>
      </c>
      <c r="D1918">
        <v>69</v>
      </c>
      <c r="E1918">
        <v>1500</v>
      </c>
      <c r="F1918">
        <v>1999</v>
      </c>
      <c r="G1918" s="61">
        <f t="shared" ca="1" si="397"/>
        <v>65</v>
      </c>
      <c r="H1918" s="114">
        <f t="shared" ca="1" si="398"/>
        <v>1698</v>
      </c>
      <c r="I1918" s="114" t="str">
        <f t="shared" ca="1" si="391"/>
        <v>Singapore</v>
      </c>
      <c r="J1918" s="107">
        <f t="shared" ca="1" si="392"/>
        <v>220.74</v>
      </c>
      <c r="K1918" s="108">
        <f t="shared" ca="1" si="399"/>
        <v>85255.722048428928</v>
      </c>
      <c r="L1918" s="111">
        <f t="shared" ca="1" si="400"/>
        <v>457280.26681413653</v>
      </c>
      <c r="M1918" s="102">
        <f t="shared" ca="1" si="393"/>
        <v>12</v>
      </c>
      <c r="N1918" s="111">
        <f t="shared" ca="1" si="401"/>
        <v>10842.69128777556</v>
      </c>
      <c r="O1918" s="102">
        <f t="shared" ca="1" si="394"/>
        <v>60</v>
      </c>
      <c r="P1918" s="111">
        <f t="shared" ca="1" si="402"/>
        <v>80894.165414993564</v>
      </c>
      <c r="Q1918" s="102">
        <f t="shared" ca="1" si="395"/>
        <v>24</v>
      </c>
      <c r="R1918" s="110">
        <f t="shared" ca="1" si="396"/>
        <v>7</v>
      </c>
      <c r="S1918">
        <f t="shared" ca="1" si="403"/>
        <v>491</v>
      </c>
    </row>
    <row r="1919" spans="1:19">
      <c r="A1919" s="49">
        <v>1917</v>
      </c>
      <c r="B1919">
        <v>1</v>
      </c>
      <c r="C1919">
        <v>65</v>
      </c>
      <c r="D1919">
        <v>69</v>
      </c>
      <c r="E1919">
        <v>2000</v>
      </c>
      <c r="F1919">
        <v>2499</v>
      </c>
      <c r="G1919" s="61">
        <f t="shared" ca="1" si="397"/>
        <v>67</v>
      </c>
      <c r="H1919" s="114">
        <f t="shared" ca="1" si="398"/>
        <v>2098</v>
      </c>
      <c r="I1919" s="114" t="str">
        <f t="shared" ca="1" si="391"/>
        <v>Singapore</v>
      </c>
      <c r="J1919" s="107">
        <f t="shared" ca="1" si="392"/>
        <v>272.74</v>
      </c>
      <c r="K1919" s="108">
        <f t="shared" ca="1" si="399"/>
        <v>109237.80886013247</v>
      </c>
      <c r="L1919" s="111">
        <f t="shared" ca="1" si="400"/>
        <v>821116.1061877046</v>
      </c>
      <c r="M1919" s="102">
        <f t="shared" ca="1" si="393"/>
        <v>72</v>
      </c>
      <c r="N1919" s="111">
        <f t="shared" ca="1" si="401"/>
        <v>14780.089911378682</v>
      </c>
      <c r="O1919" s="102">
        <f t="shared" ca="1" si="394"/>
        <v>72</v>
      </c>
      <c r="P1919" s="111">
        <f t="shared" ca="1" si="402"/>
        <v>154679.63866243264</v>
      </c>
      <c r="Q1919" s="102">
        <f t="shared" ca="1" si="395"/>
        <v>96</v>
      </c>
      <c r="R1919" s="110">
        <f t="shared" ca="1" si="396"/>
        <v>3</v>
      </c>
      <c r="S1919">
        <f t="shared" ca="1" si="403"/>
        <v>515</v>
      </c>
    </row>
    <row r="1920" spans="1:19">
      <c r="A1920" s="49">
        <v>1918</v>
      </c>
      <c r="B1920">
        <v>1</v>
      </c>
      <c r="C1920">
        <v>65</v>
      </c>
      <c r="D1920">
        <v>69</v>
      </c>
      <c r="E1920">
        <v>2000</v>
      </c>
      <c r="F1920">
        <v>2499</v>
      </c>
      <c r="G1920" s="61">
        <f t="shared" ca="1" si="397"/>
        <v>65</v>
      </c>
      <c r="H1920" s="114">
        <f t="shared" ca="1" si="398"/>
        <v>2431</v>
      </c>
      <c r="I1920" s="114" t="str">
        <f t="shared" ca="1" si="391"/>
        <v>Singapore</v>
      </c>
      <c r="J1920" s="107">
        <f t="shared" ca="1" si="392"/>
        <v>316.03000000000003</v>
      </c>
      <c r="K1920" s="108">
        <f t="shared" ca="1" si="399"/>
        <v>122059.28168417592</v>
      </c>
      <c r="L1920" s="111">
        <f t="shared" ca="1" si="400"/>
        <v>752149.78145065845</v>
      </c>
      <c r="M1920" s="102">
        <f t="shared" ca="1" si="393"/>
        <v>36</v>
      </c>
      <c r="N1920" s="111">
        <f t="shared" ca="1" si="401"/>
        <v>17766.427157602313</v>
      </c>
      <c r="O1920" s="102">
        <f t="shared" ca="1" si="394"/>
        <v>84</v>
      </c>
      <c r="P1920" s="111">
        <f t="shared" ca="1" si="402"/>
        <v>174117.91407219786</v>
      </c>
      <c r="Q1920" s="102">
        <f t="shared" ca="1" si="395"/>
        <v>96</v>
      </c>
      <c r="R1920" s="110">
        <f t="shared" ca="1" si="396"/>
        <v>3</v>
      </c>
      <c r="S1920">
        <f t="shared" ca="1" si="403"/>
        <v>491</v>
      </c>
    </row>
    <row r="1921" spans="1:19">
      <c r="A1921" s="49">
        <v>1919</v>
      </c>
      <c r="B1921">
        <v>1</v>
      </c>
      <c r="C1921">
        <v>65</v>
      </c>
      <c r="D1921">
        <v>69</v>
      </c>
      <c r="E1921">
        <v>2000</v>
      </c>
      <c r="F1921">
        <v>2499</v>
      </c>
      <c r="G1921" s="61">
        <f t="shared" ca="1" si="397"/>
        <v>65</v>
      </c>
      <c r="H1921" s="114">
        <f t="shared" ca="1" si="398"/>
        <v>2465</v>
      </c>
      <c r="I1921" s="114" t="str">
        <f t="shared" ca="1" si="391"/>
        <v>Malaysia</v>
      </c>
      <c r="J1921" s="107">
        <f t="shared" ca="1" si="392"/>
        <v>320.45</v>
      </c>
      <c r="K1921" s="108">
        <f t="shared" ca="1" si="399"/>
        <v>123766.40450493363</v>
      </c>
      <c r="L1921" s="111">
        <f t="shared" ca="1" si="400"/>
        <v>1221633.6291474905</v>
      </c>
      <c r="M1921" s="102">
        <f t="shared" ca="1" si="393"/>
        <v>120</v>
      </c>
      <c r="N1921" s="111">
        <f t="shared" ca="1" si="401"/>
        <v>16842.976535535628</v>
      </c>
      <c r="O1921" s="102">
        <f t="shared" ca="1" si="394"/>
        <v>72</v>
      </c>
      <c r="P1921" s="111">
        <f t="shared" ca="1" si="402"/>
        <v>117434.69832035285</v>
      </c>
      <c r="Q1921" s="102">
        <f t="shared" ca="1" si="395"/>
        <v>24</v>
      </c>
      <c r="R1921" s="110">
        <f t="shared" ca="1" si="396"/>
        <v>3</v>
      </c>
      <c r="S1921">
        <f t="shared" ca="1" si="403"/>
        <v>491</v>
      </c>
    </row>
    <row r="1922" spans="1:19">
      <c r="A1922" s="49">
        <v>1920</v>
      </c>
      <c r="B1922">
        <v>1</v>
      </c>
      <c r="C1922">
        <v>65</v>
      </c>
      <c r="D1922">
        <v>69</v>
      </c>
      <c r="E1922">
        <v>2000</v>
      </c>
      <c r="F1922">
        <v>2499</v>
      </c>
      <c r="G1922" s="61">
        <f t="shared" ca="1" si="397"/>
        <v>65</v>
      </c>
      <c r="H1922" s="114">
        <f t="shared" ca="1" si="398"/>
        <v>2455</v>
      </c>
      <c r="I1922" s="114" t="str">
        <f t="shared" ca="1" si="391"/>
        <v>Malaysia</v>
      </c>
      <c r="J1922" s="107">
        <f t="shared" ca="1" si="392"/>
        <v>319.15000000000003</v>
      </c>
      <c r="K1922" s="108">
        <f t="shared" ca="1" si="399"/>
        <v>123264.30955765196</v>
      </c>
      <c r="L1922" s="111">
        <f t="shared" ca="1" si="400"/>
        <v>870920.26931975526</v>
      </c>
      <c r="M1922" s="102">
        <f t="shared" ca="1" si="393"/>
        <v>60</v>
      </c>
      <c r="N1922" s="111">
        <f t="shared" ca="1" si="401"/>
        <v>19182.206157462133</v>
      </c>
      <c r="O1922" s="102">
        <f t="shared" ca="1" si="394"/>
        <v>96</v>
      </c>
      <c r="P1922" s="111">
        <f t="shared" ca="1" si="402"/>
        <v>109088.81276780705</v>
      </c>
      <c r="Q1922" s="102">
        <f t="shared" ca="1" si="395"/>
        <v>12</v>
      </c>
      <c r="R1922" s="110">
        <f t="shared" ca="1" si="396"/>
        <v>3</v>
      </c>
      <c r="S1922">
        <f t="shared" ca="1" si="403"/>
        <v>491</v>
      </c>
    </row>
    <row r="1923" spans="1:19">
      <c r="A1923" s="49">
        <v>1921</v>
      </c>
      <c r="B1923">
        <v>1</v>
      </c>
      <c r="C1923">
        <v>65</v>
      </c>
      <c r="D1923">
        <v>69</v>
      </c>
      <c r="E1923">
        <v>2000</v>
      </c>
      <c r="F1923">
        <v>2499</v>
      </c>
      <c r="G1923" s="61">
        <f t="shared" ca="1" si="397"/>
        <v>69</v>
      </c>
      <c r="H1923" s="114">
        <f t="shared" ca="1" si="398"/>
        <v>2192</v>
      </c>
      <c r="I1923" s="114" t="str">
        <f t="shared" ca="1" si="391"/>
        <v>Malaysia</v>
      </c>
      <c r="J1923" s="107">
        <f t="shared" ca="1" si="392"/>
        <v>284.96000000000004</v>
      </c>
      <c r="K1923" s="108">
        <f t="shared" ca="1" si="399"/>
        <v>118105.72036274892</v>
      </c>
      <c r="L1923" s="111">
        <f t="shared" ca="1" si="400"/>
        <v>1006713.3598064922</v>
      </c>
      <c r="M1923" s="102">
        <f t="shared" ca="1" si="393"/>
        <v>96</v>
      </c>
      <c r="N1923" s="111">
        <f t="shared" ca="1" si="401"/>
        <v>16974.824935486067</v>
      </c>
      <c r="O1923" s="102">
        <f t="shared" ca="1" si="394"/>
        <v>84</v>
      </c>
      <c r="P1923" s="111">
        <f t="shared" ca="1" si="402"/>
        <v>111613.31766670193</v>
      </c>
      <c r="Q1923" s="102">
        <f t="shared" ca="1" si="395"/>
        <v>24</v>
      </c>
      <c r="R1923" s="110">
        <f t="shared" ca="1" si="396"/>
        <v>4</v>
      </c>
      <c r="S1923">
        <f t="shared" ca="1" si="403"/>
        <v>539</v>
      </c>
    </row>
    <row r="1924" spans="1:19">
      <c r="A1924" s="49">
        <v>1922</v>
      </c>
      <c r="B1924">
        <v>1</v>
      </c>
      <c r="C1924">
        <v>65</v>
      </c>
      <c r="D1924">
        <v>69</v>
      </c>
      <c r="E1924">
        <v>2000</v>
      </c>
      <c r="F1924">
        <v>2499</v>
      </c>
      <c r="G1924" s="61">
        <f t="shared" ca="1" si="397"/>
        <v>69</v>
      </c>
      <c r="H1924" s="114">
        <f t="shared" ca="1" si="398"/>
        <v>2134</v>
      </c>
      <c r="I1924" s="114" t="str">
        <f t="shared" ref="I1924:I1987" ca="1" si="404">IF(RAND()&lt;0.3,"China",IF(RAND()&lt;0.6,"Singapore","Malaysia"))</f>
        <v>China</v>
      </c>
      <c r="J1924" s="107">
        <f t="shared" ref="J1924:J1987" ca="1" si="405">H1924*0.13</f>
        <v>277.42</v>
      </c>
      <c r="K1924" s="108">
        <f t="shared" ca="1" si="399"/>
        <v>114980.66024366156</v>
      </c>
      <c r="L1924" s="111">
        <f t="shared" ca="1" si="400"/>
        <v>859725.88133939891</v>
      </c>
      <c r="M1924" s="102">
        <f t="shared" ref="M1924:M1987" ca="1" si="406">RANDBETWEEN(1,10)*12</f>
        <v>72</v>
      </c>
      <c r="N1924" s="111">
        <f t="shared" ca="1" si="401"/>
        <v>18825.976760866997</v>
      </c>
      <c r="O1924" s="102">
        <f t="shared" ref="O1924:O1987" ca="1" si="407">RANDBETWEEN(1,10)*12</f>
        <v>108</v>
      </c>
      <c r="P1924" s="111">
        <f t="shared" ca="1" si="402"/>
        <v>132787.55961470323</v>
      </c>
      <c r="Q1924" s="102">
        <f t="shared" ref="Q1924:Q1987" ca="1" si="408">RANDBETWEEN(1,10)*12</f>
        <v>60</v>
      </c>
      <c r="R1924" s="110">
        <f t="shared" ref="R1924:R1987" ca="1" si="409">RANDBETWEEN(1,7)</f>
        <v>2</v>
      </c>
      <c r="S1924">
        <f t="shared" ca="1" si="403"/>
        <v>539</v>
      </c>
    </row>
    <row r="1925" spans="1:19">
      <c r="A1925" s="49">
        <v>1923</v>
      </c>
      <c r="B1925">
        <v>0</v>
      </c>
      <c r="C1925">
        <v>65</v>
      </c>
      <c r="D1925">
        <v>69</v>
      </c>
      <c r="E1925">
        <v>2000</v>
      </c>
      <c r="F1925">
        <v>2499</v>
      </c>
      <c r="G1925" s="61">
        <f t="shared" ca="1" si="397"/>
        <v>69</v>
      </c>
      <c r="H1925" s="114">
        <f t="shared" ca="1" si="398"/>
        <v>2199</v>
      </c>
      <c r="I1925" s="114" t="str">
        <f t="shared" ca="1" si="404"/>
        <v>Singapore</v>
      </c>
      <c r="J1925" s="107">
        <f t="shared" ca="1" si="405"/>
        <v>285.87</v>
      </c>
      <c r="K1925" s="108">
        <f t="shared" ca="1" si="399"/>
        <v>118482.88279091462</v>
      </c>
      <c r="L1925" s="111">
        <f t="shared" ca="1" si="400"/>
        <v>946057.38121284079</v>
      </c>
      <c r="M1925" s="102">
        <f t="shared" ca="1" si="406"/>
        <v>84</v>
      </c>
      <c r="N1925" s="111">
        <f t="shared" ca="1" si="401"/>
        <v>12214.881497133918</v>
      </c>
      <c r="O1925" s="102">
        <f t="shared" ca="1" si="407"/>
        <v>24</v>
      </c>
      <c r="P1925" s="111">
        <f t="shared" ca="1" si="402"/>
        <v>189706.82631705707</v>
      </c>
      <c r="Q1925" s="102">
        <f t="shared" ca="1" si="408"/>
        <v>120</v>
      </c>
      <c r="R1925" s="110">
        <f t="shared" ca="1" si="409"/>
        <v>1</v>
      </c>
      <c r="S1925">
        <f t="shared" ca="1" si="403"/>
        <v>539</v>
      </c>
    </row>
    <row r="1926" spans="1:19">
      <c r="A1926" s="49">
        <v>1924</v>
      </c>
      <c r="B1926">
        <v>0</v>
      </c>
      <c r="C1926">
        <v>65</v>
      </c>
      <c r="D1926">
        <v>69</v>
      </c>
      <c r="E1926">
        <v>2000</v>
      </c>
      <c r="F1926">
        <v>2499</v>
      </c>
      <c r="G1926" s="61">
        <f t="shared" ca="1" si="397"/>
        <v>69</v>
      </c>
      <c r="H1926" s="114">
        <f t="shared" ca="1" si="398"/>
        <v>2472</v>
      </c>
      <c r="I1926" s="114" t="str">
        <f t="shared" ca="1" si="404"/>
        <v>China</v>
      </c>
      <c r="J1926" s="107">
        <f t="shared" ca="1" si="405"/>
        <v>321.36</v>
      </c>
      <c r="K1926" s="108">
        <f t="shared" ca="1" si="399"/>
        <v>133192.21748937742</v>
      </c>
      <c r="L1926" s="111">
        <f t="shared" ca="1" si="400"/>
        <v>995896.14745594864</v>
      </c>
      <c r="M1926" s="102">
        <f t="shared" ca="1" si="406"/>
        <v>72</v>
      </c>
      <c r="N1926" s="111">
        <f t="shared" ca="1" si="401"/>
        <v>20435.546376801856</v>
      </c>
      <c r="O1926" s="102">
        <f t="shared" ca="1" si="407"/>
        <v>96</v>
      </c>
      <c r="P1926" s="111">
        <f t="shared" ca="1" si="402"/>
        <v>164322.86433023153</v>
      </c>
      <c r="Q1926" s="102">
        <f t="shared" ca="1" si="408"/>
        <v>72</v>
      </c>
      <c r="R1926" s="110">
        <f t="shared" ca="1" si="409"/>
        <v>4</v>
      </c>
      <c r="S1926">
        <f t="shared" ca="1" si="403"/>
        <v>539</v>
      </c>
    </row>
    <row r="1927" spans="1:19">
      <c r="A1927" s="49">
        <v>1925</v>
      </c>
      <c r="B1927">
        <v>1</v>
      </c>
      <c r="C1927">
        <v>65</v>
      </c>
      <c r="D1927">
        <v>69</v>
      </c>
      <c r="E1927">
        <v>2500</v>
      </c>
      <c r="F1927">
        <v>2999</v>
      </c>
      <c r="G1927" s="61">
        <f t="shared" ca="1" si="397"/>
        <v>66</v>
      </c>
      <c r="H1927" s="114">
        <f t="shared" ca="1" si="398"/>
        <v>2998</v>
      </c>
      <c r="I1927" s="114" t="str">
        <f t="shared" ca="1" si="404"/>
        <v>China</v>
      </c>
      <c r="J1927" s="107">
        <f t="shared" ca="1" si="405"/>
        <v>389.74</v>
      </c>
      <c r="K1927" s="108">
        <f t="shared" ca="1" si="399"/>
        <v>153330.55652096693</v>
      </c>
      <c r="L1927" s="111">
        <f t="shared" ca="1" si="400"/>
        <v>1080626.6048036495</v>
      </c>
      <c r="M1927" s="102">
        <f t="shared" ca="1" si="406"/>
        <v>60</v>
      </c>
      <c r="N1927" s="111">
        <f t="shared" ca="1" si="401"/>
        <v>18178.039848374909</v>
      </c>
      <c r="O1927" s="102">
        <f t="shared" ca="1" si="407"/>
        <v>48</v>
      </c>
      <c r="P1927" s="111">
        <f t="shared" ca="1" si="402"/>
        <v>217900.88324904951</v>
      </c>
      <c r="Q1927" s="102">
        <f t="shared" ca="1" si="408"/>
        <v>96</v>
      </c>
      <c r="R1927" s="110">
        <f t="shared" ca="1" si="409"/>
        <v>6</v>
      </c>
      <c r="S1927">
        <f t="shared" ca="1" si="403"/>
        <v>503</v>
      </c>
    </row>
    <row r="1928" spans="1:19">
      <c r="A1928" s="49">
        <v>1926</v>
      </c>
      <c r="B1928">
        <v>1</v>
      </c>
      <c r="C1928">
        <v>65</v>
      </c>
      <c r="D1928">
        <v>69</v>
      </c>
      <c r="E1928">
        <v>2500</v>
      </c>
      <c r="F1928">
        <v>2999</v>
      </c>
      <c r="G1928" s="61">
        <f t="shared" ca="1" si="397"/>
        <v>68</v>
      </c>
      <c r="H1928" s="114">
        <f t="shared" ca="1" si="398"/>
        <v>2941</v>
      </c>
      <c r="I1928" s="114" t="str">
        <f t="shared" ca="1" si="404"/>
        <v>Singapore</v>
      </c>
      <c r="J1928" s="107">
        <f t="shared" ca="1" si="405"/>
        <v>382.33000000000004</v>
      </c>
      <c r="K1928" s="108">
        <f t="shared" ca="1" si="399"/>
        <v>155812.90873338925</v>
      </c>
      <c r="L1928" s="111">
        <f t="shared" ca="1" si="400"/>
        <v>1422497.16990073</v>
      </c>
      <c r="M1928" s="102">
        <f t="shared" ca="1" si="406"/>
        <v>108</v>
      </c>
      <c r="N1928" s="111">
        <f t="shared" ca="1" si="401"/>
        <v>27324.380435146617</v>
      </c>
      <c r="O1928" s="102">
        <f t="shared" ca="1" si="407"/>
        <v>120</v>
      </c>
      <c r="P1928" s="111">
        <f t="shared" ca="1" si="402"/>
        <v>234712.03303362045</v>
      </c>
      <c r="Q1928" s="102">
        <f t="shared" ca="1" si="408"/>
        <v>108</v>
      </c>
      <c r="R1928" s="110">
        <f t="shared" ca="1" si="409"/>
        <v>5</v>
      </c>
      <c r="S1928">
        <f t="shared" ca="1" si="403"/>
        <v>527</v>
      </c>
    </row>
    <row r="1929" spans="1:19">
      <c r="A1929" s="49">
        <v>1927</v>
      </c>
      <c r="B1929">
        <v>1</v>
      </c>
      <c r="C1929">
        <v>65</v>
      </c>
      <c r="D1929">
        <v>69</v>
      </c>
      <c r="E1929">
        <v>2500</v>
      </c>
      <c r="F1929">
        <v>2999</v>
      </c>
      <c r="G1929" s="61">
        <f t="shared" ca="1" si="397"/>
        <v>68</v>
      </c>
      <c r="H1929" s="114">
        <f t="shared" ca="1" si="398"/>
        <v>2804</v>
      </c>
      <c r="I1929" s="114" t="str">
        <f t="shared" ca="1" si="404"/>
        <v>Singapore</v>
      </c>
      <c r="J1929" s="107">
        <f t="shared" ca="1" si="405"/>
        <v>364.52000000000004</v>
      </c>
      <c r="K1929" s="108">
        <f t="shared" ca="1" si="399"/>
        <v>148554.70795254115</v>
      </c>
      <c r="L1929" s="111">
        <f t="shared" ca="1" si="400"/>
        <v>1447307.4679842673</v>
      </c>
      <c r="M1929" s="102">
        <f t="shared" ca="1" si="406"/>
        <v>120</v>
      </c>
      <c r="N1929" s="111">
        <f t="shared" ca="1" si="401"/>
        <v>24412.198966076045</v>
      </c>
      <c r="O1929" s="102">
        <f t="shared" ca="1" si="407"/>
        <v>108</v>
      </c>
      <c r="P1929" s="111">
        <f t="shared" ca="1" si="402"/>
        <v>140520.20563320973</v>
      </c>
      <c r="Q1929" s="102">
        <f t="shared" ca="1" si="408"/>
        <v>24</v>
      </c>
      <c r="R1929" s="110">
        <f t="shared" ca="1" si="409"/>
        <v>5</v>
      </c>
      <c r="S1929">
        <f t="shared" ca="1" si="403"/>
        <v>527</v>
      </c>
    </row>
    <row r="1930" spans="1:19">
      <c r="A1930" s="49">
        <v>1928</v>
      </c>
      <c r="B1930">
        <v>0</v>
      </c>
      <c r="C1930">
        <v>65</v>
      </c>
      <c r="D1930">
        <v>69</v>
      </c>
      <c r="E1930">
        <v>2500</v>
      </c>
      <c r="F1930">
        <v>2999</v>
      </c>
      <c r="G1930" s="61">
        <f t="shared" ca="1" si="397"/>
        <v>68</v>
      </c>
      <c r="H1930" s="114">
        <f t="shared" ca="1" si="398"/>
        <v>2716</v>
      </c>
      <c r="I1930" s="114" t="str">
        <f t="shared" ca="1" si="404"/>
        <v>China</v>
      </c>
      <c r="J1930" s="107">
        <f t="shared" ca="1" si="405"/>
        <v>353.08</v>
      </c>
      <c r="K1930" s="108">
        <f t="shared" ca="1" si="399"/>
        <v>143892.50599112042</v>
      </c>
      <c r="L1930" s="111">
        <f t="shared" ca="1" si="400"/>
        <v>1313669.6067495346</v>
      </c>
      <c r="M1930" s="102">
        <f t="shared" ca="1" si="406"/>
        <v>108</v>
      </c>
      <c r="N1930" s="111">
        <f t="shared" ca="1" si="401"/>
        <v>20742.287316753678</v>
      </c>
      <c r="O1930" s="102">
        <f t="shared" ca="1" si="407"/>
        <v>84</v>
      </c>
      <c r="P1930" s="111">
        <f t="shared" ca="1" si="402"/>
        <v>231311.11579973943</v>
      </c>
      <c r="Q1930" s="102">
        <f t="shared" ca="1" si="408"/>
        <v>120</v>
      </c>
      <c r="R1930" s="110">
        <f t="shared" ca="1" si="409"/>
        <v>7</v>
      </c>
      <c r="S1930">
        <f t="shared" ca="1" si="403"/>
        <v>527</v>
      </c>
    </row>
    <row r="1931" spans="1:19">
      <c r="A1931" s="49">
        <v>1929</v>
      </c>
      <c r="B1931">
        <v>1</v>
      </c>
      <c r="C1931">
        <v>65</v>
      </c>
      <c r="D1931">
        <v>69</v>
      </c>
      <c r="E1931">
        <v>3000</v>
      </c>
      <c r="F1931">
        <v>3999</v>
      </c>
      <c r="G1931" s="61">
        <f t="shared" ca="1" si="397"/>
        <v>69</v>
      </c>
      <c r="H1931" s="114">
        <f t="shared" ca="1" si="398"/>
        <v>3718</v>
      </c>
      <c r="I1931" s="114" t="str">
        <f t="shared" ca="1" si="404"/>
        <v>Singapore</v>
      </c>
      <c r="J1931" s="107">
        <f t="shared" ca="1" si="405"/>
        <v>483.34000000000003</v>
      </c>
      <c r="K1931" s="108">
        <f t="shared" ca="1" si="399"/>
        <v>200327.12970287426</v>
      </c>
      <c r="L1931" s="111">
        <f t="shared" ca="1" si="400"/>
        <v>1147363.1803937119</v>
      </c>
      <c r="M1931" s="102">
        <f t="shared" ca="1" si="406"/>
        <v>24</v>
      </c>
      <c r="N1931" s="111">
        <f t="shared" ca="1" si="401"/>
        <v>32799.89765553116</v>
      </c>
      <c r="O1931" s="102">
        <f t="shared" ca="1" si="407"/>
        <v>108</v>
      </c>
      <c r="P1931" s="111">
        <f t="shared" ca="1" si="402"/>
        <v>281746.5533031426</v>
      </c>
      <c r="Q1931" s="102">
        <f t="shared" ca="1" si="408"/>
        <v>96</v>
      </c>
      <c r="R1931" s="110">
        <f t="shared" ca="1" si="409"/>
        <v>5</v>
      </c>
      <c r="S1931">
        <f t="shared" ca="1" si="403"/>
        <v>539</v>
      </c>
    </row>
    <row r="1932" spans="1:19">
      <c r="A1932" s="49">
        <v>1930</v>
      </c>
      <c r="B1932">
        <v>1</v>
      </c>
      <c r="C1932">
        <v>65</v>
      </c>
      <c r="D1932">
        <v>69</v>
      </c>
      <c r="E1932">
        <v>3000</v>
      </c>
      <c r="F1932">
        <v>3999</v>
      </c>
      <c r="G1932" s="61">
        <f t="shared" ca="1" si="397"/>
        <v>67</v>
      </c>
      <c r="H1932" s="114">
        <f t="shared" ca="1" si="398"/>
        <v>3135</v>
      </c>
      <c r="I1932" s="114" t="str">
        <f t="shared" ca="1" si="404"/>
        <v>Singapore</v>
      </c>
      <c r="J1932" s="107">
        <f t="shared" ca="1" si="405"/>
        <v>407.55</v>
      </c>
      <c r="K1932" s="108">
        <f t="shared" ca="1" si="399"/>
        <v>163231.90218137047</v>
      </c>
      <c r="L1932" s="111">
        <f t="shared" ca="1" si="400"/>
        <v>1596928.8421455771</v>
      </c>
      <c r="M1932" s="102">
        <f t="shared" ca="1" si="406"/>
        <v>120</v>
      </c>
      <c r="N1932" s="111">
        <f t="shared" ca="1" si="401"/>
        <v>26926.678256602016</v>
      </c>
      <c r="O1932" s="102">
        <f t="shared" ca="1" si="407"/>
        <v>108</v>
      </c>
      <c r="P1932" s="111">
        <f t="shared" ca="1" si="402"/>
        <v>154555.22043253586</v>
      </c>
      <c r="Q1932" s="102">
        <f t="shared" ca="1" si="408"/>
        <v>24</v>
      </c>
      <c r="R1932" s="110">
        <f t="shared" ca="1" si="409"/>
        <v>6</v>
      </c>
      <c r="S1932">
        <f t="shared" ca="1" si="403"/>
        <v>515</v>
      </c>
    </row>
    <row r="1933" spans="1:19">
      <c r="A1933" s="49">
        <v>1931</v>
      </c>
      <c r="B1933">
        <v>1</v>
      </c>
      <c r="C1933">
        <v>65</v>
      </c>
      <c r="D1933">
        <v>69</v>
      </c>
      <c r="E1933">
        <v>3000</v>
      </c>
      <c r="F1933">
        <v>3999</v>
      </c>
      <c r="G1933" s="61">
        <f t="shared" ca="1" si="397"/>
        <v>66</v>
      </c>
      <c r="H1933" s="114">
        <f t="shared" ca="1" si="398"/>
        <v>3675</v>
      </c>
      <c r="I1933" s="114" t="str">
        <f t="shared" ca="1" si="404"/>
        <v>Malaysia</v>
      </c>
      <c r="J1933" s="107">
        <f t="shared" ca="1" si="405"/>
        <v>477.75</v>
      </c>
      <c r="K1933" s="108">
        <f t="shared" ca="1" si="399"/>
        <v>187955.23522833671</v>
      </c>
      <c r="L1933" s="111">
        <f t="shared" ca="1" si="400"/>
        <v>1007566.0811948846</v>
      </c>
      <c r="M1933" s="102">
        <f t="shared" ca="1" si="406"/>
        <v>12</v>
      </c>
      <c r="N1933" s="111">
        <f t="shared" ca="1" si="401"/>
        <v>33242.496165117009</v>
      </c>
      <c r="O1933" s="102">
        <f t="shared" ca="1" si="407"/>
        <v>120</v>
      </c>
      <c r="P1933" s="111">
        <f t="shared" ca="1" si="402"/>
        <v>249935.42791988532</v>
      </c>
      <c r="Q1933" s="102">
        <f t="shared" ca="1" si="408"/>
        <v>84</v>
      </c>
      <c r="R1933" s="110">
        <f t="shared" ca="1" si="409"/>
        <v>5</v>
      </c>
      <c r="S1933">
        <f t="shared" ca="1" si="403"/>
        <v>503</v>
      </c>
    </row>
    <row r="1934" spans="1:19">
      <c r="A1934" s="49">
        <v>1932</v>
      </c>
      <c r="B1934">
        <v>1</v>
      </c>
      <c r="C1934">
        <v>65</v>
      </c>
      <c r="D1934">
        <v>69</v>
      </c>
      <c r="E1934">
        <v>3000</v>
      </c>
      <c r="F1934">
        <v>3999</v>
      </c>
      <c r="G1934" s="61">
        <f t="shared" ca="1" si="397"/>
        <v>68</v>
      </c>
      <c r="H1934" s="114">
        <f t="shared" ca="1" si="398"/>
        <v>3096</v>
      </c>
      <c r="I1934" s="114" t="str">
        <f t="shared" ca="1" si="404"/>
        <v>Singapore</v>
      </c>
      <c r="J1934" s="107">
        <f t="shared" ca="1" si="405"/>
        <v>402.48</v>
      </c>
      <c r="K1934" s="108">
        <f t="shared" ca="1" si="399"/>
        <v>164024.7417336189</v>
      </c>
      <c r="L1934" s="111">
        <f t="shared" ca="1" si="400"/>
        <v>1150570.3355329379</v>
      </c>
      <c r="M1934" s="102">
        <f t="shared" ca="1" si="406"/>
        <v>60</v>
      </c>
      <c r="N1934" s="111">
        <f t="shared" ca="1" si="401"/>
        <v>18111.25440569386</v>
      </c>
      <c r="O1934" s="102">
        <f t="shared" ca="1" si="407"/>
        <v>36</v>
      </c>
      <c r="P1934" s="111">
        <f t="shared" ca="1" si="402"/>
        <v>177569.80190563051</v>
      </c>
      <c r="Q1934" s="102">
        <f t="shared" ca="1" si="408"/>
        <v>48</v>
      </c>
      <c r="R1934" s="110">
        <f t="shared" ca="1" si="409"/>
        <v>6</v>
      </c>
      <c r="S1934">
        <f t="shared" ca="1" si="403"/>
        <v>527</v>
      </c>
    </row>
    <row r="1935" spans="1:19">
      <c r="A1935" s="49">
        <v>1933</v>
      </c>
      <c r="B1935">
        <v>0</v>
      </c>
      <c r="C1935">
        <v>65</v>
      </c>
      <c r="D1935">
        <v>69</v>
      </c>
      <c r="E1935">
        <v>3000</v>
      </c>
      <c r="F1935">
        <v>3999</v>
      </c>
      <c r="G1935" s="61">
        <f t="shared" ca="1" si="397"/>
        <v>67</v>
      </c>
      <c r="H1935" s="114">
        <f t="shared" ca="1" si="398"/>
        <v>3928</v>
      </c>
      <c r="I1935" s="114" t="str">
        <f t="shared" ca="1" si="404"/>
        <v>China</v>
      </c>
      <c r="J1935" s="107">
        <f t="shared" ca="1" si="405"/>
        <v>510.64000000000004</v>
      </c>
      <c r="K1935" s="108">
        <f t="shared" ca="1" si="399"/>
        <v>204521.50295643485</v>
      </c>
      <c r="L1935" s="111">
        <f t="shared" ca="1" si="400"/>
        <v>1256408.9879767019</v>
      </c>
      <c r="M1935" s="102">
        <f t="shared" ca="1" si="406"/>
        <v>36</v>
      </c>
      <c r="N1935" s="111">
        <f t="shared" ca="1" si="401"/>
        <v>31592.769945369721</v>
      </c>
      <c r="O1935" s="102">
        <f t="shared" ca="1" si="407"/>
        <v>96</v>
      </c>
      <c r="P1935" s="111">
        <f t="shared" ca="1" si="402"/>
        <v>289600.39116588916</v>
      </c>
      <c r="Q1935" s="102">
        <f t="shared" ca="1" si="408"/>
        <v>96</v>
      </c>
      <c r="R1935" s="110">
        <f t="shared" ca="1" si="409"/>
        <v>7</v>
      </c>
      <c r="S1935">
        <f t="shared" ca="1" si="403"/>
        <v>515</v>
      </c>
    </row>
    <row r="1936" spans="1:19">
      <c r="A1936" s="49">
        <v>1934</v>
      </c>
      <c r="B1936">
        <v>1</v>
      </c>
      <c r="C1936">
        <v>65</v>
      </c>
      <c r="D1936">
        <v>69</v>
      </c>
      <c r="E1936">
        <v>4000</v>
      </c>
      <c r="F1936">
        <v>4999</v>
      </c>
      <c r="G1936" s="61">
        <f t="shared" ca="1" si="397"/>
        <v>67</v>
      </c>
      <c r="H1936" s="114">
        <f t="shared" ca="1" si="398"/>
        <v>4355</v>
      </c>
      <c r="I1936" s="114" t="str">
        <f t="shared" ca="1" si="404"/>
        <v>Malaysia</v>
      </c>
      <c r="J1936" s="107">
        <f t="shared" ca="1" si="405"/>
        <v>566.15</v>
      </c>
      <c r="K1936" s="108">
        <f t="shared" ca="1" si="399"/>
        <v>226754.36491223873</v>
      </c>
      <c r="L1936" s="111">
        <f t="shared" ca="1" si="400"/>
        <v>1594255.4871476397</v>
      </c>
      <c r="M1936" s="102">
        <f t="shared" ca="1" si="406"/>
        <v>60</v>
      </c>
      <c r="N1936" s="111">
        <f t="shared" ca="1" si="401"/>
        <v>26829.952805332297</v>
      </c>
      <c r="O1936" s="102">
        <f t="shared" ca="1" si="407"/>
        <v>48</v>
      </c>
      <c r="P1936" s="111">
        <f t="shared" ca="1" si="402"/>
        <v>229843.19972896093</v>
      </c>
      <c r="Q1936" s="102">
        <f t="shared" ca="1" si="408"/>
        <v>36</v>
      </c>
      <c r="R1936" s="110">
        <f t="shared" ca="1" si="409"/>
        <v>1</v>
      </c>
      <c r="S1936">
        <f t="shared" ca="1" si="403"/>
        <v>515</v>
      </c>
    </row>
    <row r="1937" spans="1:19">
      <c r="A1937" s="49">
        <v>1935</v>
      </c>
      <c r="B1937">
        <v>1</v>
      </c>
      <c r="C1937">
        <v>65</v>
      </c>
      <c r="D1937">
        <v>69</v>
      </c>
      <c r="E1937">
        <v>4000</v>
      </c>
      <c r="F1937">
        <v>4999</v>
      </c>
      <c r="G1937" s="61">
        <f t="shared" ca="1" si="397"/>
        <v>69</v>
      </c>
      <c r="H1937" s="114">
        <f t="shared" ca="1" si="398"/>
        <v>4509</v>
      </c>
      <c r="I1937" s="114" t="str">
        <f t="shared" ca="1" si="404"/>
        <v>China</v>
      </c>
      <c r="J1937" s="107">
        <f t="shared" ca="1" si="405"/>
        <v>586.17000000000007</v>
      </c>
      <c r="K1937" s="108">
        <f t="shared" ca="1" si="399"/>
        <v>242946.48408559983</v>
      </c>
      <c r="L1937" s="111">
        <f t="shared" ca="1" si="400"/>
        <v>2209890.8990614731</v>
      </c>
      <c r="M1937" s="102">
        <f t="shared" ca="1" si="406"/>
        <v>108</v>
      </c>
      <c r="N1937" s="111">
        <f t="shared" ca="1" si="401"/>
        <v>25046.339550057681</v>
      </c>
      <c r="O1937" s="102">
        <f t="shared" ca="1" si="407"/>
        <v>24</v>
      </c>
      <c r="P1937" s="111">
        <f t="shared" ca="1" si="402"/>
        <v>280571.27755515324</v>
      </c>
      <c r="Q1937" s="102">
        <f t="shared" ca="1" si="408"/>
        <v>60</v>
      </c>
      <c r="R1937" s="110">
        <f t="shared" ca="1" si="409"/>
        <v>1</v>
      </c>
      <c r="S1937">
        <f t="shared" ca="1" si="403"/>
        <v>539</v>
      </c>
    </row>
    <row r="1938" spans="1:19">
      <c r="A1938" s="49">
        <v>1936</v>
      </c>
      <c r="B1938">
        <v>1</v>
      </c>
      <c r="C1938">
        <v>65</v>
      </c>
      <c r="D1938">
        <v>69</v>
      </c>
      <c r="E1938">
        <v>4000</v>
      </c>
      <c r="F1938">
        <v>4999</v>
      </c>
      <c r="G1938" s="61">
        <f t="shared" ca="1" si="397"/>
        <v>69</v>
      </c>
      <c r="H1938" s="114">
        <f t="shared" ca="1" si="398"/>
        <v>4841</v>
      </c>
      <c r="I1938" s="114" t="str">
        <f t="shared" ca="1" si="404"/>
        <v>China</v>
      </c>
      <c r="J1938" s="107">
        <f t="shared" ca="1" si="405"/>
        <v>629.33000000000004</v>
      </c>
      <c r="K1938" s="108">
        <f t="shared" ca="1" si="399"/>
        <v>260834.75925003074</v>
      </c>
      <c r="L1938" s="111">
        <f t="shared" ca="1" si="400"/>
        <v>1708287.7396026552</v>
      </c>
      <c r="M1938" s="102">
        <f t="shared" ca="1" si="406"/>
        <v>48</v>
      </c>
      <c r="N1938" s="111">
        <f t="shared" ca="1" si="401"/>
        <v>42706.913542341674</v>
      </c>
      <c r="O1938" s="102">
        <f t="shared" ca="1" si="407"/>
        <v>108</v>
      </c>
      <c r="P1938" s="111">
        <f t="shared" ca="1" si="402"/>
        <v>230363.54606626977</v>
      </c>
      <c r="Q1938" s="102">
        <f t="shared" ca="1" si="408"/>
        <v>12</v>
      </c>
      <c r="R1938" s="110">
        <f t="shared" ca="1" si="409"/>
        <v>3</v>
      </c>
      <c r="S1938">
        <f t="shared" ca="1" si="403"/>
        <v>539</v>
      </c>
    </row>
    <row r="1939" spans="1:19">
      <c r="A1939" s="49">
        <v>1937</v>
      </c>
      <c r="B1939">
        <v>0</v>
      </c>
      <c r="C1939">
        <v>65</v>
      </c>
      <c r="D1939">
        <v>69</v>
      </c>
      <c r="E1939">
        <v>4000</v>
      </c>
      <c r="F1939">
        <v>4999</v>
      </c>
      <c r="G1939" s="61">
        <f t="shared" ca="1" si="397"/>
        <v>67</v>
      </c>
      <c r="H1939" s="114">
        <f t="shared" ca="1" si="398"/>
        <v>4351</v>
      </c>
      <c r="I1939" s="114" t="str">
        <f t="shared" ca="1" si="404"/>
        <v>Malaysia</v>
      </c>
      <c r="J1939" s="107">
        <f t="shared" ca="1" si="405"/>
        <v>565.63</v>
      </c>
      <c r="K1939" s="108">
        <f t="shared" ca="1" si="399"/>
        <v>226546.09454262932</v>
      </c>
      <c r="L1939" s="111">
        <f t="shared" ca="1" si="400"/>
        <v>1489183.883862748</v>
      </c>
      <c r="M1939" s="102">
        <f t="shared" ca="1" si="406"/>
        <v>48</v>
      </c>
      <c r="N1939" s="111">
        <f t="shared" ca="1" si="401"/>
        <v>34994.944509242268</v>
      </c>
      <c r="O1939" s="102">
        <f t="shared" ca="1" si="407"/>
        <v>96</v>
      </c>
      <c r="P1939" s="111">
        <f t="shared" ca="1" si="402"/>
        <v>229632.09231244755</v>
      </c>
      <c r="Q1939" s="102">
        <f t="shared" ca="1" si="408"/>
        <v>36</v>
      </c>
      <c r="R1939" s="110">
        <f t="shared" ca="1" si="409"/>
        <v>2</v>
      </c>
      <c r="S1939">
        <f t="shared" ca="1" si="403"/>
        <v>515</v>
      </c>
    </row>
    <row r="1940" spans="1:19">
      <c r="A1940" s="49">
        <v>1938</v>
      </c>
      <c r="B1940">
        <v>1</v>
      </c>
      <c r="C1940">
        <v>65</v>
      </c>
      <c r="D1940">
        <v>69</v>
      </c>
      <c r="E1940">
        <v>5000</v>
      </c>
      <c r="F1940">
        <v>5999</v>
      </c>
      <c r="G1940" s="61">
        <f t="shared" ca="1" si="397"/>
        <v>65</v>
      </c>
      <c r="H1940" s="114">
        <f t="shared" ca="1" si="398"/>
        <v>5007</v>
      </c>
      <c r="I1940" s="114" t="str">
        <f t="shared" ca="1" si="404"/>
        <v>Malaysia</v>
      </c>
      <c r="J1940" s="107">
        <f t="shared" ca="1" si="405"/>
        <v>650.91</v>
      </c>
      <c r="K1940" s="108">
        <f t="shared" ca="1" si="399"/>
        <v>251398.94010393615</v>
      </c>
      <c r="L1940" s="111">
        <f t="shared" ca="1" si="400"/>
        <v>1445683.2859794863</v>
      </c>
      <c r="M1940" s="102">
        <f t="shared" ca="1" si="406"/>
        <v>24</v>
      </c>
      <c r="N1940" s="111">
        <f t="shared" ca="1" si="401"/>
        <v>36592.554824399325</v>
      </c>
      <c r="O1940" s="102">
        <f t="shared" ca="1" si="407"/>
        <v>84</v>
      </c>
      <c r="P1940" s="111">
        <f t="shared" ca="1" si="402"/>
        <v>293081.52142560587</v>
      </c>
      <c r="Q1940" s="102">
        <f t="shared" ca="1" si="408"/>
        <v>60</v>
      </c>
      <c r="R1940" s="110">
        <f t="shared" ca="1" si="409"/>
        <v>1</v>
      </c>
      <c r="S1940">
        <f t="shared" ca="1" si="403"/>
        <v>491</v>
      </c>
    </row>
    <row r="1941" spans="1:19">
      <c r="A1941" s="49">
        <v>1939</v>
      </c>
      <c r="B1941">
        <v>1</v>
      </c>
      <c r="C1941">
        <v>65</v>
      </c>
      <c r="D1941">
        <v>69</v>
      </c>
      <c r="E1941">
        <v>5000</v>
      </c>
      <c r="F1941">
        <v>5999</v>
      </c>
      <c r="G1941" s="61">
        <f t="shared" ca="1" si="397"/>
        <v>69</v>
      </c>
      <c r="H1941" s="114">
        <f t="shared" ca="1" si="398"/>
        <v>5535</v>
      </c>
      <c r="I1941" s="114" t="str">
        <f t="shared" ca="1" si="404"/>
        <v>Singapore</v>
      </c>
      <c r="J1941" s="107">
        <f t="shared" ca="1" si="405"/>
        <v>719.55000000000007</v>
      </c>
      <c r="K1941" s="108">
        <f t="shared" ca="1" si="399"/>
        <v>298227.71998531715</v>
      </c>
      <c r="L1941" s="111">
        <f t="shared" ca="1" si="400"/>
        <v>2381276.764444327</v>
      </c>
      <c r="M1941" s="102">
        <f t="shared" ca="1" si="406"/>
        <v>84</v>
      </c>
      <c r="N1941" s="111">
        <f t="shared" ca="1" si="401"/>
        <v>32884.360479218791</v>
      </c>
      <c r="O1941" s="102">
        <f t="shared" ca="1" si="407"/>
        <v>36</v>
      </c>
      <c r="P1941" s="111">
        <f t="shared" ca="1" si="402"/>
        <v>477502.17538195127</v>
      </c>
      <c r="Q1941" s="102">
        <f t="shared" ca="1" si="408"/>
        <v>120</v>
      </c>
      <c r="R1941" s="110">
        <f t="shared" ca="1" si="409"/>
        <v>3</v>
      </c>
      <c r="S1941">
        <f t="shared" ca="1" si="403"/>
        <v>539</v>
      </c>
    </row>
    <row r="1942" spans="1:19">
      <c r="A1942" s="49">
        <v>1940</v>
      </c>
      <c r="B1942">
        <v>0</v>
      </c>
      <c r="C1942">
        <v>65</v>
      </c>
      <c r="D1942">
        <v>69</v>
      </c>
      <c r="E1942">
        <v>5000</v>
      </c>
      <c r="F1942">
        <v>5999</v>
      </c>
      <c r="G1942" s="61">
        <f t="shared" ca="1" si="397"/>
        <v>69</v>
      </c>
      <c r="H1942" s="114">
        <f t="shared" ca="1" si="398"/>
        <v>5310</v>
      </c>
      <c r="I1942" s="114" t="str">
        <f t="shared" ca="1" si="404"/>
        <v>China</v>
      </c>
      <c r="J1942" s="107">
        <f t="shared" ca="1" si="405"/>
        <v>690.30000000000007</v>
      </c>
      <c r="K1942" s="108">
        <f t="shared" ca="1" si="399"/>
        <v>286104.64193713357</v>
      </c>
      <c r="L1942" s="111">
        <f t="shared" ca="1" si="400"/>
        <v>2438708.0020859828</v>
      </c>
      <c r="M1942" s="102">
        <f t="shared" ca="1" si="406"/>
        <v>96</v>
      </c>
      <c r="N1942" s="111">
        <f t="shared" ca="1" si="401"/>
        <v>27565.238503206911</v>
      </c>
      <c r="O1942" s="102">
        <f t="shared" ca="1" si="407"/>
        <v>12</v>
      </c>
      <c r="P1942" s="111">
        <f t="shared" ca="1" si="402"/>
        <v>402386.82034418714</v>
      </c>
      <c r="Q1942" s="102">
        <f t="shared" ca="1" si="408"/>
        <v>96</v>
      </c>
      <c r="R1942" s="110">
        <f t="shared" ca="1" si="409"/>
        <v>5</v>
      </c>
      <c r="S1942">
        <f t="shared" ca="1" si="403"/>
        <v>539</v>
      </c>
    </row>
    <row r="1943" spans="1:19">
      <c r="A1943" s="49">
        <v>1941</v>
      </c>
      <c r="B1943">
        <v>1</v>
      </c>
      <c r="C1943">
        <v>65</v>
      </c>
      <c r="D1943">
        <v>69</v>
      </c>
      <c r="E1943">
        <v>6000</v>
      </c>
      <c r="F1943">
        <v>6999</v>
      </c>
      <c r="G1943" s="61">
        <f t="shared" ca="1" si="397"/>
        <v>69</v>
      </c>
      <c r="H1943" s="114">
        <f t="shared" ca="1" si="398"/>
        <v>6807</v>
      </c>
      <c r="I1943" s="114" t="str">
        <f t="shared" ca="1" si="404"/>
        <v>Malaysia</v>
      </c>
      <c r="J1943" s="107">
        <f t="shared" ca="1" si="405"/>
        <v>884.91000000000008</v>
      </c>
      <c r="K1943" s="108">
        <f t="shared" ca="1" si="399"/>
        <v>366763.52121771523</v>
      </c>
      <c r="L1943" s="111">
        <f t="shared" ca="1" si="400"/>
        <v>3126230.766515872</v>
      </c>
      <c r="M1943" s="102">
        <f t="shared" ca="1" si="406"/>
        <v>96</v>
      </c>
      <c r="N1943" s="111">
        <f t="shared" ca="1" si="401"/>
        <v>46206.948196163503</v>
      </c>
      <c r="O1943" s="102">
        <f t="shared" ca="1" si="407"/>
        <v>60</v>
      </c>
      <c r="P1943" s="111">
        <f t="shared" ca="1" si="402"/>
        <v>323917.50838113995</v>
      </c>
      <c r="Q1943" s="102">
        <f t="shared" ca="1" si="408"/>
        <v>12</v>
      </c>
      <c r="R1943" s="110">
        <f t="shared" ca="1" si="409"/>
        <v>5</v>
      </c>
      <c r="S1943">
        <f t="shared" ca="1" si="403"/>
        <v>539</v>
      </c>
    </row>
    <row r="1944" spans="1:19">
      <c r="A1944" s="49">
        <v>1942</v>
      </c>
      <c r="B1944">
        <v>1</v>
      </c>
      <c r="C1944">
        <v>65</v>
      </c>
      <c r="D1944">
        <v>69</v>
      </c>
      <c r="E1944">
        <v>7000</v>
      </c>
      <c r="F1944">
        <v>7999</v>
      </c>
      <c r="G1944" s="61">
        <f t="shared" ca="1" si="397"/>
        <v>68</v>
      </c>
      <c r="H1944" s="114">
        <f t="shared" ca="1" si="398"/>
        <v>7281</v>
      </c>
      <c r="I1944" s="114" t="str">
        <f t="shared" ca="1" si="404"/>
        <v>Singapore</v>
      </c>
      <c r="J1944" s="107">
        <f t="shared" ca="1" si="405"/>
        <v>946.53000000000009</v>
      </c>
      <c r="K1944" s="108">
        <f t="shared" ca="1" si="399"/>
        <v>385744.23273981881</v>
      </c>
      <c r="L1944" s="111">
        <f t="shared" ca="1" si="400"/>
        <v>2705847.0972271706</v>
      </c>
      <c r="M1944" s="102">
        <f t="shared" ca="1" si="406"/>
        <v>60</v>
      </c>
      <c r="N1944" s="111">
        <f t="shared" ca="1" si="401"/>
        <v>59380.760426606372</v>
      </c>
      <c r="O1944" s="102">
        <f t="shared" ca="1" si="407"/>
        <v>96</v>
      </c>
      <c r="P1944" s="111">
        <f t="shared" ca="1" si="402"/>
        <v>544323.63724389183</v>
      </c>
      <c r="Q1944" s="102">
        <f t="shared" ca="1" si="408"/>
        <v>96</v>
      </c>
      <c r="R1944" s="110">
        <f t="shared" ca="1" si="409"/>
        <v>3</v>
      </c>
      <c r="S1944">
        <f t="shared" ca="1" si="403"/>
        <v>527</v>
      </c>
    </row>
    <row r="1945" spans="1:19">
      <c r="A1945" s="49">
        <v>1943</v>
      </c>
      <c r="B1945">
        <v>0</v>
      </c>
      <c r="C1945">
        <v>65</v>
      </c>
      <c r="D1945">
        <v>69</v>
      </c>
      <c r="E1945">
        <v>7000</v>
      </c>
      <c r="F1945">
        <v>7999</v>
      </c>
      <c r="G1945" s="61">
        <f t="shared" ca="1" si="397"/>
        <v>69</v>
      </c>
      <c r="H1945" s="114">
        <f t="shared" ca="1" si="398"/>
        <v>7118</v>
      </c>
      <c r="I1945" s="114" t="str">
        <f t="shared" ca="1" si="404"/>
        <v>Singapore</v>
      </c>
      <c r="J1945" s="107">
        <f t="shared" ca="1" si="405"/>
        <v>925.34</v>
      </c>
      <c r="K1945" s="108">
        <f t="shared" ca="1" si="399"/>
        <v>383520.30909764901</v>
      </c>
      <c r="L1945" s="111">
        <f t="shared" ca="1" si="400"/>
        <v>2684336.8530784631</v>
      </c>
      <c r="M1945" s="102">
        <f t="shared" ca="1" si="406"/>
        <v>60</v>
      </c>
      <c r="N1945" s="111">
        <f t="shared" ca="1" si="401"/>
        <v>58843.13070795939</v>
      </c>
      <c r="O1945" s="102">
        <f t="shared" ca="1" si="407"/>
        <v>96</v>
      </c>
      <c r="P1945" s="111">
        <f t="shared" ca="1" si="402"/>
        <v>442915.58075794653</v>
      </c>
      <c r="Q1945" s="102">
        <f t="shared" ca="1" si="408"/>
        <v>60</v>
      </c>
      <c r="R1945" s="110">
        <f t="shared" ca="1" si="409"/>
        <v>1</v>
      </c>
      <c r="S1945">
        <f t="shared" ca="1" si="403"/>
        <v>539</v>
      </c>
    </row>
    <row r="1946" spans="1:19">
      <c r="A1946" s="49">
        <v>1944</v>
      </c>
      <c r="B1946">
        <v>1</v>
      </c>
      <c r="C1946">
        <v>65</v>
      </c>
      <c r="D1946">
        <v>69</v>
      </c>
      <c r="E1946">
        <v>8000</v>
      </c>
      <c r="F1946">
        <v>8999</v>
      </c>
      <c r="G1946" s="61">
        <f t="shared" ca="1" si="397"/>
        <v>65</v>
      </c>
      <c r="H1946" s="114">
        <f t="shared" ca="1" si="398"/>
        <v>8345</v>
      </c>
      <c r="I1946" s="114" t="str">
        <f t="shared" ca="1" si="404"/>
        <v>Singapore</v>
      </c>
      <c r="J1946" s="107">
        <f t="shared" ca="1" si="405"/>
        <v>1084.8500000000001</v>
      </c>
      <c r="K1946" s="108">
        <f t="shared" ca="1" si="399"/>
        <v>418998.23350656033</v>
      </c>
      <c r="L1946" s="111">
        <f t="shared" ca="1" si="400"/>
        <v>3622437.4379728781</v>
      </c>
      <c r="M1946" s="102">
        <f t="shared" ca="1" si="406"/>
        <v>96</v>
      </c>
      <c r="N1946" s="111">
        <f t="shared" ca="1" si="401"/>
        <v>57020.137602046583</v>
      </c>
      <c r="O1946" s="102">
        <f t="shared" ca="1" si="407"/>
        <v>72</v>
      </c>
      <c r="P1946" s="111">
        <f t="shared" ca="1" si="402"/>
        <v>597702.17726552498</v>
      </c>
      <c r="Q1946" s="102">
        <f t="shared" ca="1" si="408"/>
        <v>96</v>
      </c>
      <c r="R1946" s="110">
        <f t="shared" ca="1" si="409"/>
        <v>5</v>
      </c>
      <c r="S1946">
        <f t="shared" ca="1" si="403"/>
        <v>491</v>
      </c>
    </row>
    <row r="1947" spans="1:19">
      <c r="A1947" s="49">
        <v>1945</v>
      </c>
      <c r="B1947">
        <v>1</v>
      </c>
      <c r="C1947">
        <v>65</v>
      </c>
      <c r="D1947">
        <v>69</v>
      </c>
      <c r="E1947">
        <v>10000</v>
      </c>
      <c r="F1947">
        <v>10999</v>
      </c>
      <c r="G1947" s="61">
        <f t="shared" ca="1" si="397"/>
        <v>67</v>
      </c>
      <c r="H1947" s="114">
        <f t="shared" ca="1" si="398"/>
        <v>10288</v>
      </c>
      <c r="I1947" s="114" t="str">
        <f t="shared" ca="1" si="404"/>
        <v>Singapore</v>
      </c>
      <c r="J1947" s="107">
        <f t="shared" ca="1" si="405"/>
        <v>1337.44</v>
      </c>
      <c r="K1947" s="108">
        <f t="shared" ca="1" si="399"/>
        <v>535671.39063538739</v>
      </c>
      <c r="L1947" s="111">
        <f t="shared" ca="1" si="400"/>
        <v>4303141.9959913492</v>
      </c>
      <c r="M1947" s="102">
        <f t="shared" ca="1" si="406"/>
        <v>84</v>
      </c>
      <c r="N1947" s="111">
        <f t="shared" ca="1" si="401"/>
        <v>94330.357481303508</v>
      </c>
      <c r="O1947" s="102">
        <f t="shared" ca="1" si="407"/>
        <v>120</v>
      </c>
      <c r="P1947" s="111">
        <f t="shared" ca="1" si="402"/>
        <v>710018.42933857255</v>
      </c>
      <c r="Q1947" s="102">
        <f t="shared" ca="1" si="408"/>
        <v>84</v>
      </c>
      <c r="R1947" s="110">
        <f t="shared" ca="1" si="409"/>
        <v>2</v>
      </c>
      <c r="S1947">
        <f t="shared" ca="1" si="403"/>
        <v>515</v>
      </c>
    </row>
    <row r="1948" spans="1:19">
      <c r="A1948" s="49">
        <v>1946</v>
      </c>
      <c r="B1948">
        <v>1</v>
      </c>
      <c r="C1948">
        <v>65</v>
      </c>
      <c r="D1948">
        <v>69</v>
      </c>
      <c r="E1948">
        <v>12000</v>
      </c>
      <c r="F1948">
        <v>20000</v>
      </c>
      <c r="G1948" s="61">
        <f t="shared" ca="1" si="397"/>
        <v>68</v>
      </c>
      <c r="H1948" s="114">
        <f t="shared" ca="1" si="398"/>
        <v>14813</v>
      </c>
      <c r="I1948" s="114" t="str">
        <f t="shared" ca="1" si="404"/>
        <v>Malaysia</v>
      </c>
      <c r="J1948" s="107">
        <f t="shared" ca="1" si="405"/>
        <v>1925.69</v>
      </c>
      <c r="K1948" s="108">
        <f t="shared" ca="1" si="399"/>
        <v>784786.33698323532</v>
      </c>
      <c r="L1948" s="111">
        <f t="shared" ca="1" si="400"/>
        <v>5504973.637031462</v>
      </c>
      <c r="M1948" s="102">
        <f t="shared" ca="1" si="406"/>
        <v>60</v>
      </c>
      <c r="N1948" s="111">
        <f t="shared" ca="1" si="401"/>
        <v>86654.396483056553</v>
      </c>
      <c r="O1948" s="102">
        <f t="shared" ca="1" si="407"/>
        <v>36</v>
      </c>
      <c r="P1948" s="111">
        <f t="shared" ca="1" si="402"/>
        <v>794331.96776135196</v>
      </c>
      <c r="Q1948" s="102">
        <f t="shared" ca="1" si="408"/>
        <v>36</v>
      </c>
      <c r="R1948" s="110">
        <f t="shared" ca="1" si="409"/>
        <v>3</v>
      </c>
      <c r="S1948">
        <f t="shared" ca="1" si="403"/>
        <v>527</v>
      </c>
    </row>
    <row r="1949" spans="1:19">
      <c r="A1949" s="49">
        <v>1947</v>
      </c>
      <c r="B1949">
        <v>1</v>
      </c>
      <c r="C1949">
        <v>65</v>
      </c>
      <c r="D1949">
        <v>69</v>
      </c>
      <c r="E1949">
        <v>12000</v>
      </c>
      <c r="F1949">
        <v>20000</v>
      </c>
      <c r="G1949" s="61">
        <f t="shared" ca="1" si="397"/>
        <v>67</v>
      </c>
      <c r="H1949" s="114">
        <f t="shared" ca="1" si="398"/>
        <v>15604</v>
      </c>
      <c r="I1949" s="114" t="str">
        <f t="shared" ca="1" si="404"/>
        <v>Malaysia</v>
      </c>
      <c r="J1949" s="107">
        <f t="shared" ca="1" si="405"/>
        <v>2028.52</v>
      </c>
      <c r="K1949" s="108">
        <f t="shared" ca="1" si="399"/>
        <v>812462.7118462855</v>
      </c>
      <c r="L1949" s="111">
        <f t="shared" ca="1" si="400"/>
        <v>5340663.1403802168</v>
      </c>
      <c r="M1949" s="102">
        <f t="shared" ca="1" si="406"/>
        <v>48</v>
      </c>
      <c r="N1949" s="111">
        <f t="shared" ca="1" si="401"/>
        <v>117479.79186412154</v>
      </c>
      <c r="O1949" s="102">
        <f t="shared" ca="1" si="407"/>
        <v>84</v>
      </c>
      <c r="P1949" s="111">
        <f t="shared" ca="1" si="402"/>
        <v>1150439.0284502378</v>
      </c>
      <c r="Q1949" s="102">
        <f t="shared" ca="1" si="408"/>
        <v>96</v>
      </c>
      <c r="R1949" s="110">
        <f t="shared" ca="1" si="409"/>
        <v>4</v>
      </c>
      <c r="S1949">
        <f t="shared" ca="1" si="403"/>
        <v>515</v>
      </c>
    </row>
    <row r="1950" spans="1:19">
      <c r="A1950" s="49">
        <v>1948</v>
      </c>
      <c r="B1950">
        <v>0</v>
      </c>
      <c r="C1950">
        <v>65</v>
      </c>
      <c r="D1950">
        <v>69</v>
      </c>
      <c r="E1950">
        <v>12000</v>
      </c>
      <c r="F1950">
        <v>20000</v>
      </c>
      <c r="G1950" s="61">
        <f t="shared" ca="1" si="397"/>
        <v>67</v>
      </c>
      <c r="H1950" s="114">
        <f t="shared" ca="1" si="398"/>
        <v>16428</v>
      </c>
      <c r="I1950" s="114" t="str">
        <f t="shared" ca="1" si="404"/>
        <v>China</v>
      </c>
      <c r="J1950" s="107">
        <f t="shared" ca="1" si="405"/>
        <v>2135.64</v>
      </c>
      <c r="K1950" s="108">
        <f t="shared" ca="1" si="399"/>
        <v>855366.40798582265</v>
      </c>
      <c r="L1950" s="111">
        <f t="shared" ca="1" si="400"/>
        <v>6871308.0005973838</v>
      </c>
      <c r="M1950" s="102">
        <f t="shared" ca="1" si="406"/>
        <v>84</v>
      </c>
      <c r="N1950" s="111">
        <f t="shared" ca="1" si="401"/>
        <v>88352.6110923253</v>
      </c>
      <c r="O1950" s="102">
        <f t="shared" ca="1" si="407"/>
        <v>24</v>
      </c>
      <c r="P1950" s="111">
        <f t="shared" ca="1" si="402"/>
        <v>1211190.2306703732</v>
      </c>
      <c r="Q1950" s="102">
        <f t="shared" ca="1" si="408"/>
        <v>96</v>
      </c>
      <c r="R1950" s="110">
        <f t="shared" ca="1" si="409"/>
        <v>1</v>
      </c>
      <c r="S1950">
        <f t="shared" ca="1" si="403"/>
        <v>515</v>
      </c>
    </row>
    <row r="1951" spans="1:19">
      <c r="A1951" s="49">
        <v>1949</v>
      </c>
      <c r="B1951">
        <v>1</v>
      </c>
      <c r="C1951">
        <v>70</v>
      </c>
      <c r="D1951">
        <v>80</v>
      </c>
      <c r="E1951">
        <v>0</v>
      </c>
      <c r="F1951">
        <v>500</v>
      </c>
      <c r="G1951" s="61">
        <f t="shared" ca="1" si="397"/>
        <v>70</v>
      </c>
      <c r="H1951" s="114">
        <f t="shared" ca="1" si="398"/>
        <v>8</v>
      </c>
      <c r="I1951" s="114" t="str">
        <f t="shared" ca="1" si="404"/>
        <v>Singapore</v>
      </c>
      <c r="J1951" s="107">
        <f t="shared" ca="1" si="405"/>
        <v>1.04</v>
      </c>
      <c r="K1951" s="108">
        <f t="shared" ca="1" si="399"/>
        <v>438.16053815117806</v>
      </c>
      <c r="L1951" s="111">
        <f t="shared" ca="1" si="400"/>
        <v>2680.5890744289154</v>
      </c>
      <c r="M1951" s="102">
        <f t="shared" ca="1" si="406"/>
        <v>36</v>
      </c>
      <c r="N1951" s="111">
        <f t="shared" ca="1" si="401"/>
        <v>62.796755433583087</v>
      </c>
      <c r="O1951" s="102">
        <f t="shared" ca="1" si="407"/>
        <v>84</v>
      </c>
      <c r="P1951" s="111">
        <f t="shared" ca="1" si="402"/>
        <v>386.79649660214966</v>
      </c>
      <c r="Q1951" s="102">
        <f t="shared" ca="1" si="408"/>
        <v>12</v>
      </c>
      <c r="R1951" s="110">
        <f t="shared" ca="1" si="409"/>
        <v>1</v>
      </c>
      <c r="S1951">
        <f t="shared" ca="1" si="403"/>
        <v>551</v>
      </c>
    </row>
    <row r="1952" spans="1:19">
      <c r="A1952" s="49">
        <v>1950</v>
      </c>
      <c r="B1952">
        <v>0</v>
      </c>
      <c r="C1952">
        <v>70</v>
      </c>
      <c r="D1952">
        <v>80</v>
      </c>
      <c r="E1952">
        <v>0</v>
      </c>
      <c r="F1952">
        <v>500</v>
      </c>
      <c r="G1952" s="61">
        <f t="shared" ca="1" si="397"/>
        <v>73</v>
      </c>
      <c r="H1952" s="114">
        <f t="shared" ca="1" si="398"/>
        <v>175</v>
      </c>
      <c r="I1952" s="114" t="str">
        <f t="shared" ca="1" si="404"/>
        <v>China</v>
      </c>
      <c r="J1952" s="107">
        <f t="shared" ca="1" si="405"/>
        <v>22.75</v>
      </c>
      <c r="K1952" s="108">
        <f t="shared" ca="1" si="399"/>
        <v>10040.489426122669</v>
      </c>
      <c r="L1952" s="111">
        <f t="shared" ca="1" si="400"/>
        <v>79320.633829601502</v>
      </c>
      <c r="M1952" s="102">
        <f t="shared" ca="1" si="406"/>
        <v>84</v>
      </c>
      <c r="N1952" s="111">
        <f t="shared" ca="1" si="401"/>
        <v>1728.6768770189374</v>
      </c>
      <c r="O1952" s="102">
        <f t="shared" ca="1" si="407"/>
        <v>120</v>
      </c>
      <c r="P1952" s="111">
        <f t="shared" ca="1" si="402"/>
        <v>14871.82133817947</v>
      </c>
      <c r="Q1952" s="102">
        <f t="shared" ca="1" si="408"/>
        <v>108</v>
      </c>
      <c r="R1952" s="110">
        <f t="shared" ca="1" si="409"/>
        <v>7</v>
      </c>
      <c r="S1952">
        <f t="shared" ca="1" si="403"/>
        <v>587</v>
      </c>
    </row>
    <row r="1953" spans="1:19">
      <c r="A1953" s="49">
        <v>1951</v>
      </c>
      <c r="B1953">
        <v>0</v>
      </c>
      <c r="C1953">
        <v>70</v>
      </c>
      <c r="D1953">
        <v>80</v>
      </c>
      <c r="E1953">
        <v>0</v>
      </c>
      <c r="F1953">
        <v>500</v>
      </c>
      <c r="G1953" s="61">
        <f t="shared" ca="1" si="397"/>
        <v>77</v>
      </c>
      <c r="H1953" s="114">
        <f t="shared" ca="1" si="398"/>
        <v>107</v>
      </c>
      <c r="I1953" s="114" t="str">
        <f t="shared" ca="1" si="404"/>
        <v>Malaysia</v>
      </c>
      <c r="J1953" s="107">
        <f t="shared" ca="1" si="405"/>
        <v>13.91</v>
      </c>
      <c r="K1953" s="108">
        <f t="shared" ca="1" si="399"/>
        <v>6494.8638297868738</v>
      </c>
      <c r="L1953" s="111">
        <f t="shared" ca="1" si="400"/>
        <v>39424.686262622672</v>
      </c>
      <c r="M1953" s="102">
        <f t="shared" ca="1" si="406"/>
        <v>36</v>
      </c>
      <c r="N1953" s="111">
        <f t="shared" ca="1" si="401"/>
        <v>1037.678899499736</v>
      </c>
      <c r="O1953" s="102">
        <f t="shared" ca="1" si="407"/>
        <v>108</v>
      </c>
      <c r="P1953" s="111">
        <f t="shared" ca="1" si="402"/>
        <v>6935.1915402178729</v>
      </c>
      <c r="Q1953" s="102">
        <f t="shared" ca="1" si="408"/>
        <v>48</v>
      </c>
      <c r="R1953" s="110">
        <f t="shared" ca="1" si="409"/>
        <v>1</v>
      </c>
      <c r="S1953">
        <f t="shared" ca="1" si="403"/>
        <v>635</v>
      </c>
    </row>
    <row r="1954" spans="1:19">
      <c r="A1954" s="49">
        <v>1952</v>
      </c>
      <c r="B1954">
        <v>1</v>
      </c>
      <c r="C1954">
        <v>70</v>
      </c>
      <c r="D1954">
        <v>80</v>
      </c>
      <c r="E1954">
        <v>500</v>
      </c>
      <c r="F1954">
        <v>999</v>
      </c>
      <c r="G1954" s="61">
        <f t="shared" ca="1" si="397"/>
        <v>77</v>
      </c>
      <c r="H1954" s="114">
        <f t="shared" ca="1" si="398"/>
        <v>775</v>
      </c>
      <c r="I1954" s="114" t="str">
        <f t="shared" ca="1" si="404"/>
        <v>China</v>
      </c>
      <c r="J1954" s="107">
        <f t="shared" ca="1" si="405"/>
        <v>100.75</v>
      </c>
      <c r="K1954" s="108">
        <f t="shared" ca="1" si="399"/>
        <v>47042.238019484364</v>
      </c>
      <c r="L1954" s="111">
        <f t="shared" ca="1" si="400"/>
        <v>304433.5000662051</v>
      </c>
      <c r="M1954" s="102">
        <f t="shared" ca="1" si="406"/>
        <v>48</v>
      </c>
      <c r="N1954" s="111">
        <f t="shared" ca="1" si="401"/>
        <v>4518.0036233982901</v>
      </c>
      <c r="O1954" s="102">
        <f t="shared" ca="1" si="407"/>
        <v>12</v>
      </c>
      <c r="P1954" s="111">
        <f t="shared" ca="1" si="402"/>
        <v>50231.527510923843</v>
      </c>
      <c r="Q1954" s="102">
        <f t="shared" ca="1" si="408"/>
        <v>48</v>
      </c>
      <c r="R1954" s="110">
        <f t="shared" ca="1" si="409"/>
        <v>2</v>
      </c>
      <c r="S1954">
        <f t="shared" ca="1" si="403"/>
        <v>635</v>
      </c>
    </row>
    <row r="1955" spans="1:19">
      <c r="A1955" s="49">
        <v>1953</v>
      </c>
      <c r="B1955">
        <v>1</v>
      </c>
      <c r="C1955">
        <v>70</v>
      </c>
      <c r="D1955">
        <v>80</v>
      </c>
      <c r="E1955">
        <v>500</v>
      </c>
      <c r="F1955">
        <v>999</v>
      </c>
      <c r="G1955" s="61">
        <f t="shared" ca="1" si="397"/>
        <v>71</v>
      </c>
      <c r="H1955" s="114">
        <f t="shared" ca="1" si="398"/>
        <v>681</v>
      </c>
      <c r="I1955" s="114" t="str">
        <f t="shared" ca="1" si="404"/>
        <v>Singapore</v>
      </c>
      <c r="J1955" s="107">
        <f t="shared" ca="1" si="405"/>
        <v>88.53</v>
      </c>
      <c r="K1955" s="108">
        <f t="shared" ca="1" si="399"/>
        <v>37896.87684333435</v>
      </c>
      <c r="L1955" s="111">
        <f t="shared" ca="1" si="400"/>
        <v>264156.36268365354</v>
      </c>
      <c r="M1955" s="102">
        <f t="shared" ca="1" si="406"/>
        <v>60</v>
      </c>
      <c r="N1955" s="111">
        <f t="shared" ca="1" si="401"/>
        <v>5778.4111940568127</v>
      </c>
      <c r="O1955" s="102">
        <f t="shared" ca="1" si="407"/>
        <v>96</v>
      </c>
      <c r="P1955" s="111">
        <f t="shared" ca="1" si="402"/>
        <v>35750.838201684921</v>
      </c>
      <c r="Q1955" s="102">
        <f t="shared" ca="1" si="408"/>
        <v>24</v>
      </c>
      <c r="R1955" s="110">
        <f t="shared" ca="1" si="409"/>
        <v>3</v>
      </c>
      <c r="S1955">
        <f t="shared" ca="1" si="403"/>
        <v>563</v>
      </c>
    </row>
    <row r="1956" spans="1:19">
      <c r="A1956" s="49">
        <v>1954</v>
      </c>
      <c r="B1956">
        <v>1</v>
      </c>
      <c r="C1956">
        <v>70</v>
      </c>
      <c r="D1956">
        <v>80</v>
      </c>
      <c r="E1956">
        <v>500</v>
      </c>
      <c r="F1956">
        <v>999</v>
      </c>
      <c r="G1956" s="61">
        <f t="shared" ca="1" si="397"/>
        <v>80</v>
      </c>
      <c r="H1956" s="114">
        <f t="shared" ca="1" si="398"/>
        <v>660</v>
      </c>
      <c r="I1956" s="114" t="str">
        <f t="shared" ca="1" si="404"/>
        <v>Singapore</v>
      </c>
      <c r="J1956" s="107">
        <f t="shared" ca="1" si="405"/>
        <v>85.8</v>
      </c>
      <c r="K1956" s="108">
        <f t="shared" ca="1" si="399"/>
        <v>41638.145707512711</v>
      </c>
      <c r="L1956" s="111">
        <f t="shared" ca="1" si="400"/>
        <v>285925.70529749815</v>
      </c>
      <c r="M1956" s="102">
        <f t="shared" ca="1" si="406"/>
        <v>60</v>
      </c>
      <c r="N1956" s="111">
        <f t="shared" ca="1" si="401"/>
        <v>3995.1846541540231</v>
      </c>
      <c r="O1956" s="102">
        <f t="shared" ca="1" si="407"/>
        <v>12</v>
      </c>
      <c r="P1956" s="111">
        <f t="shared" ca="1" si="402"/>
        <v>41589.020309951702</v>
      </c>
      <c r="Q1956" s="102">
        <f t="shared" ca="1" si="408"/>
        <v>36</v>
      </c>
      <c r="R1956" s="110">
        <f t="shared" ca="1" si="409"/>
        <v>4</v>
      </c>
      <c r="S1956">
        <f t="shared" ca="1" si="403"/>
        <v>671</v>
      </c>
    </row>
    <row r="1957" spans="1:19">
      <c r="A1957" s="49">
        <v>1955</v>
      </c>
      <c r="B1957">
        <v>1</v>
      </c>
      <c r="C1957">
        <v>70</v>
      </c>
      <c r="D1957">
        <v>80</v>
      </c>
      <c r="E1957">
        <v>500</v>
      </c>
      <c r="F1957">
        <v>999</v>
      </c>
      <c r="G1957" s="61">
        <f t="shared" ca="1" si="397"/>
        <v>71</v>
      </c>
      <c r="H1957" s="114">
        <f t="shared" ca="1" si="398"/>
        <v>780</v>
      </c>
      <c r="I1957" s="114" t="str">
        <f t="shared" ca="1" si="404"/>
        <v>Singapore</v>
      </c>
      <c r="J1957" s="107">
        <f t="shared" ca="1" si="405"/>
        <v>101.4</v>
      </c>
      <c r="K1957" s="108">
        <f t="shared" ca="1" si="399"/>
        <v>43406.11444610983</v>
      </c>
      <c r="L1957" s="111">
        <f t="shared" ca="1" si="400"/>
        <v>283324.61546861561</v>
      </c>
      <c r="M1957" s="102">
        <f t="shared" ca="1" si="406"/>
        <v>48</v>
      </c>
      <c r="N1957" s="111">
        <f t="shared" ca="1" si="401"/>
        <v>4773.8938800248534</v>
      </c>
      <c r="O1957" s="102">
        <f t="shared" ca="1" si="407"/>
        <v>36</v>
      </c>
      <c r="P1957" s="111">
        <f t="shared" ca="1" si="402"/>
        <v>43760.693900227838</v>
      </c>
      <c r="Q1957" s="102">
        <f t="shared" ca="1" si="408"/>
        <v>36</v>
      </c>
      <c r="R1957" s="110">
        <f t="shared" ca="1" si="409"/>
        <v>6</v>
      </c>
      <c r="S1957">
        <f t="shared" ca="1" si="403"/>
        <v>563</v>
      </c>
    </row>
    <row r="1958" spans="1:19">
      <c r="A1958" s="49">
        <v>1956</v>
      </c>
      <c r="B1958">
        <v>1</v>
      </c>
      <c r="C1958">
        <v>70</v>
      </c>
      <c r="D1958">
        <v>80</v>
      </c>
      <c r="E1958">
        <v>500</v>
      </c>
      <c r="F1958">
        <v>999</v>
      </c>
      <c r="G1958" s="61">
        <f t="shared" ca="1" si="397"/>
        <v>77</v>
      </c>
      <c r="H1958" s="114">
        <f t="shared" ca="1" si="398"/>
        <v>933</v>
      </c>
      <c r="I1958" s="114" t="str">
        <f t="shared" ca="1" si="404"/>
        <v>Singapore</v>
      </c>
      <c r="J1958" s="107">
        <f t="shared" ca="1" si="405"/>
        <v>121.29</v>
      </c>
      <c r="K1958" s="108">
        <f t="shared" ca="1" si="399"/>
        <v>56632.784609263123</v>
      </c>
      <c r="L1958" s="111">
        <f t="shared" ca="1" si="400"/>
        <v>502676.22701622726</v>
      </c>
      <c r="M1958" s="102">
        <f t="shared" ca="1" si="406"/>
        <v>108</v>
      </c>
      <c r="N1958" s="111">
        <f t="shared" ca="1" si="401"/>
        <v>7980.3268069447486</v>
      </c>
      <c r="O1958" s="102">
        <f t="shared" ca="1" si="407"/>
        <v>84</v>
      </c>
      <c r="P1958" s="111">
        <f t="shared" ca="1" si="402"/>
        <v>60472.277635731545</v>
      </c>
      <c r="Q1958" s="102">
        <f t="shared" ca="1" si="408"/>
        <v>48</v>
      </c>
      <c r="R1958" s="110">
        <f t="shared" ca="1" si="409"/>
        <v>6</v>
      </c>
      <c r="S1958">
        <f t="shared" ca="1" si="403"/>
        <v>635</v>
      </c>
    </row>
    <row r="1959" spans="1:19">
      <c r="A1959" s="49">
        <v>1957</v>
      </c>
      <c r="B1959">
        <v>0</v>
      </c>
      <c r="C1959">
        <v>70</v>
      </c>
      <c r="D1959">
        <v>80</v>
      </c>
      <c r="E1959">
        <v>500</v>
      </c>
      <c r="F1959">
        <v>999</v>
      </c>
      <c r="G1959" s="61">
        <f t="shared" ca="1" si="397"/>
        <v>73</v>
      </c>
      <c r="H1959" s="114">
        <f t="shared" ca="1" si="398"/>
        <v>631</v>
      </c>
      <c r="I1959" s="114" t="str">
        <f t="shared" ca="1" si="404"/>
        <v>Singapore</v>
      </c>
      <c r="J1959" s="107">
        <f t="shared" ca="1" si="405"/>
        <v>82.03</v>
      </c>
      <c r="K1959" s="108">
        <f t="shared" ca="1" si="399"/>
        <v>36203.13615933375</v>
      </c>
      <c r="L1959" s="111">
        <f t="shared" ca="1" si="400"/>
        <v>286007.54255130608</v>
      </c>
      <c r="M1959" s="102">
        <f t="shared" ca="1" si="406"/>
        <v>84</v>
      </c>
      <c r="N1959" s="111">
        <f t="shared" ca="1" si="401"/>
        <v>5488.5861157163072</v>
      </c>
      <c r="O1959" s="102">
        <f t="shared" ca="1" si="407"/>
        <v>96</v>
      </c>
      <c r="P1959" s="111">
        <f t="shared" ca="1" si="402"/>
        <v>57136.886682802135</v>
      </c>
      <c r="Q1959" s="102">
        <f t="shared" ca="1" si="408"/>
        <v>120</v>
      </c>
      <c r="R1959" s="110">
        <f t="shared" ca="1" si="409"/>
        <v>5</v>
      </c>
      <c r="S1959">
        <f t="shared" ca="1" si="403"/>
        <v>587</v>
      </c>
    </row>
    <row r="1960" spans="1:19">
      <c r="A1960" s="49">
        <v>1958</v>
      </c>
      <c r="B1960">
        <v>0</v>
      </c>
      <c r="C1960">
        <v>70</v>
      </c>
      <c r="D1960">
        <v>80</v>
      </c>
      <c r="E1960">
        <v>500</v>
      </c>
      <c r="F1960">
        <v>999</v>
      </c>
      <c r="G1960" s="61">
        <f t="shared" ca="1" si="397"/>
        <v>74</v>
      </c>
      <c r="H1960" s="114">
        <f t="shared" ca="1" si="398"/>
        <v>693</v>
      </c>
      <c r="I1960" s="114" t="str">
        <f t="shared" ca="1" si="404"/>
        <v>China</v>
      </c>
      <c r="J1960" s="107">
        <f t="shared" ca="1" si="405"/>
        <v>90.09</v>
      </c>
      <c r="K1960" s="108">
        <f t="shared" ca="1" si="399"/>
        <v>40347.188887335193</v>
      </c>
      <c r="L1960" s="111">
        <f t="shared" ca="1" si="400"/>
        <v>230135.70733431025</v>
      </c>
      <c r="M1960" s="102">
        <f t="shared" ca="1" si="406"/>
        <v>24</v>
      </c>
      <c r="N1960" s="111">
        <f t="shared" ca="1" si="401"/>
        <v>6500.0140684494581</v>
      </c>
      <c r="O1960" s="102">
        <f t="shared" ca="1" si="407"/>
        <v>108</v>
      </c>
      <c r="P1960" s="111">
        <f t="shared" ca="1" si="402"/>
        <v>37972.391710161188</v>
      </c>
      <c r="Q1960" s="102">
        <f t="shared" ca="1" si="408"/>
        <v>24</v>
      </c>
      <c r="R1960" s="110">
        <f t="shared" ca="1" si="409"/>
        <v>7</v>
      </c>
      <c r="S1960">
        <f t="shared" ca="1" si="403"/>
        <v>599</v>
      </c>
    </row>
    <row r="1961" spans="1:19">
      <c r="A1961" s="49">
        <v>1959</v>
      </c>
      <c r="B1961">
        <v>0</v>
      </c>
      <c r="C1961">
        <v>70</v>
      </c>
      <c r="D1961">
        <v>80</v>
      </c>
      <c r="E1961">
        <v>500</v>
      </c>
      <c r="F1961">
        <v>999</v>
      </c>
      <c r="G1961" s="61">
        <f t="shared" ca="1" si="397"/>
        <v>79</v>
      </c>
      <c r="H1961" s="114">
        <f t="shared" ca="1" si="398"/>
        <v>817</v>
      </c>
      <c r="I1961" s="114" t="str">
        <f t="shared" ca="1" si="404"/>
        <v>Singapore</v>
      </c>
      <c r="J1961" s="107">
        <f t="shared" ca="1" si="405"/>
        <v>106.21000000000001</v>
      </c>
      <c r="K1961" s="108">
        <f t="shared" ca="1" si="399"/>
        <v>50900.544348410622</v>
      </c>
      <c r="L1961" s="111">
        <f t="shared" ca="1" si="400"/>
        <v>422420.45917372336</v>
      </c>
      <c r="M1961" s="102">
        <f t="shared" ca="1" si="406"/>
        <v>96</v>
      </c>
      <c r="N1961" s="111">
        <f t="shared" ca="1" si="401"/>
        <v>5208.4025155559848</v>
      </c>
      <c r="O1961" s="102">
        <f t="shared" ca="1" si="407"/>
        <v>24</v>
      </c>
      <c r="P1961" s="111">
        <f t="shared" ca="1" si="402"/>
        <v>69699.375763664371</v>
      </c>
      <c r="Q1961" s="102">
        <f t="shared" ca="1" si="408"/>
        <v>96</v>
      </c>
      <c r="R1961" s="110">
        <f t="shared" ca="1" si="409"/>
        <v>6</v>
      </c>
      <c r="S1961">
        <f t="shared" ca="1" si="403"/>
        <v>659</v>
      </c>
    </row>
    <row r="1962" spans="1:19">
      <c r="A1962" s="49">
        <v>1960</v>
      </c>
      <c r="B1962">
        <v>0</v>
      </c>
      <c r="C1962">
        <v>70</v>
      </c>
      <c r="D1962">
        <v>80</v>
      </c>
      <c r="E1962">
        <v>500</v>
      </c>
      <c r="F1962">
        <v>999</v>
      </c>
      <c r="G1962" s="61">
        <f t="shared" ca="1" si="397"/>
        <v>72</v>
      </c>
      <c r="H1962" s="114">
        <f t="shared" ca="1" si="398"/>
        <v>819</v>
      </c>
      <c r="I1962" s="114" t="str">
        <f t="shared" ca="1" si="404"/>
        <v>China</v>
      </c>
      <c r="J1962" s="107">
        <f t="shared" ca="1" si="405"/>
        <v>106.47</v>
      </c>
      <c r="K1962" s="108">
        <f t="shared" ca="1" si="399"/>
        <v>46287.31914889261</v>
      </c>
      <c r="L1962" s="111">
        <f t="shared" ca="1" si="400"/>
        <v>390952.74186678691</v>
      </c>
      <c r="M1962" s="102">
        <f t="shared" ca="1" si="406"/>
        <v>96</v>
      </c>
      <c r="N1962" s="111">
        <f t="shared" ca="1" si="401"/>
        <v>7996.3688443305491</v>
      </c>
      <c r="O1962" s="102">
        <f t="shared" ca="1" si="407"/>
        <v>120</v>
      </c>
      <c r="P1962" s="111">
        <f t="shared" ca="1" si="402"/>
        <v>46609.073879595715</v>
      </c>
      <c r="Q1962" s="102">
        <f t="shared" ca="1" si="408"/>
        <v>36</v>
      </c>
      <c r="R1962" s="110">
        <f t="shared" ca="1" si="409"/>
        <v>6</v>
      </c>
      <c r="S1962">
        <f t="shared" ca="1" si="403"/>
        <v>575</v>
      </c>
    </row>
    <row r="1963" spans="1:19">
      <c r="A1963" s="49">
        <v>1961</v>
      </c>
      <c r="B1963">
        <v>0</v>
      </c>
      <c r="C1963">
        <v>70</v>
      </c>
      <c r="D1963">
        <v>80</v>
      </c>
      <c r="E1963">
        <v>500</v>
      </c>
      <c r="F1963">
        <v>999</v>
      </c>
      <c r="G1963" s="61">
        <f t="shared" ca="1" si="397"/>
        <v>76</v>
      </c>
      <c r="H1963" s="114">
        <f t="shared" ca="1" si="398"/>
        <v>501</v>
      </c>
      <c r="I1963" s="114" t="str">
        <f t="shared" ca="1" si="404"/>
        <v>Singapore</v>
      </c>
      <c r="J1963" s="107">
        <f t="shared" ca="1" si="405"/>
        <v>65.13</v>
      </c>
      <c r="K1963" s="108">
        <f t="shared" ca="1" si="399"/>
        <v>30001.705277363646</v>
      </c>
      <c r="L1963" s="111">
        <f t="shared" ca="1" si="400"/>
        <v>267008.15374924906</v>
      </c>
      <c r="M1963" s="102">
        <f t="shared" ca="1" si="406"/>
        <v>108</v>
      </c>
      <c r="N1963" s="111">
        <f t="shared" ca="1" si="401"/>
        <v>3976.240714235691</v>
      </c>
      <c r="O1963" s="102">
        <f t="shared" ca="1" si="407"/>
        <v>72</v>
      </c>
      <c r="P1963" s="111">
        <f t="shared" ca="1" si="402"/>
        <v>26421.932665434764</v>
      </c>
      <c r="Q1963" s="102">
        <f t="shared" ca="1" si="408"/>
        <v>12</v>
      </c>
      <c r="R1963" s="110">
        <f t="shared" ca="1" si="409"/>
        <v>3</v>
      </c>
      <c r="S1963">
        <f t="shared" ca="1" si="403"/>
        <v>623</v>
      </c>
    </row>
    <row r="1964" spans="1:19">
      <c r="A1964" s="49">
        <v>1962</v>
      </c>
      <c r="B1964">
        <v>1</v>
      </c>
      <c r="C1964">
        <v>70</v>
      </c>
      <c r="D1964">
        <v>80</v>
      </c>
      <c r="E1964">
        <v>1000</v>
      </c>
      <c r="F1964">
        <v>1499</v>
      </c>
      <c r="G1964" s="61">
        <f t="shared" ca="1" si="397"/>
        <v>71</v>
      </c>
      <c r="H1964" s="114">
        <f t="shared" ca="1" si="398"/>
        <v>1158</v>
      </c>
      <c r="I1964" s="114" t="str">
        <f t="shared" ca="1" si="404"/>
        <v>Singapore</v>
      </c>
      <c r="J1964" s="107">
        <f t="shared" ca="1" si="405"/>
        <v>150.54</v>
      </c>
      <c r="K1964" s="108">
        <f t="shared" ca="1" si="399"/>
        <v>64441.385293070744</v>
      </c>
      <c r="L1964" s="111">
        <f t="shared" ca="1" si="400"/>
        <v>582159.07309814368</v>
      </c>
      <c r="M1964" s="102">
        <f t="shared" ca="1" si="406"/>
        <v>108</v>
      </c>
      <c r="N1964" s="111">
        <f t="shared" ca="1" si="401"/>
        <v>7087.3962988061285</v>
      </c>
      <c r="O1964" s="102">
        <f t="shared" ca="1" si="407"/>
        <v>36</v>
      </c>
      <c r="P1964" s="111">
        <f t="shared" ca="1" si="402"/>
        <v>64967.79940572285</v>
      </c>
      <c r="Q1964" s="102">
        <f t="shared" ca="1" si="408"/>
        <v>36</v>
      </c>
      <c r="R1964" s="110">
        <f t="shared" ca="1" si="409"/>
        <v>1</v>
      </c>
      <c r="S1964">
        <f t="shared" ca="1" si="403"/>
        <v>563</v>
      </c>
    </row>
    <row r="1965" spans="1:19">
      <c r="A1965" s="49">
        <v>1963</v>
      </c>
      <c r="B1965">
        <v>1</v>
      </c>
      <c r="C1965">
        <v>70</v>
      </c>
      <c r="D1965">
        <v>80</v>
      </c>
      <c r="E1965">
        <v>1000</v>
      </c>
      <c r="F1965">
        <v>1499</v>
      </c>
      <c r="G1965" s="61">
        <f t="shared" ca="1" si="397"/>
        <v>79</v>
      </c>
      <c r="H1965" s="114">
        <f t="shared" ca="1" si="398"/>
        <v>1274</v>
      </c>
      <c r="I1965" s="114" t="str">
        <f t="shared" ca="1" si="404"/>
        <v>Singapore</v>
      </c>
      <c r="J1965" s="107">
        <f t="shared" ca="1" si="405"/>
        <v>165.62</v>
      </c>
      <c r="K1965" s="108">
        <f t="shared" ca="1" si="399"/>
        <v>79372.452264229039</v>
      </c>
      <c r="L1965" s="111">
        <f t="shared" ca="1" si="400"/>
        <v>512403.29301621445</v>
      </c>
      <c r="M1965" s="102">
        <f t="shared" ca="1" si="406"/>
        <v>48</v>
      </c>
      <c r="N1965" s="111">
        <f t="shared" ca="1" si="401"/>
        <v>9223.2592742918605</v>
      </c>
      <c r="O1965" s="102">
        <f t="shared" ca="1" si="407"/>
        <v>48</v>
      </c>
      <c r="P1965" s="111">
        <f t="shared" ca="1" si="402"/>
        <v>95908.319123037218</v>
      </c>
      <c r="Q1965" s="102">
        <f t="shared" ca="1" si="408"/>
        <v>72</v>
      </c>
      <c r="R1965" s="110">
        <f t="shared" ca="1" si="409"/>
        <v>7</v>
      </c>
      <c r="S1965">
        <f t="shared" ca="1" si="403"/>
        <v>659</v>
      </c>
    </row>
    <row r="1966" spans="1:19">
      <c r="A1966" s="49">
        <v>1964</v>
      </c>
      <c r="B1966">
        <v>1</v>
      </c>
      <c r="C1966">
        <v>70</v>
      </c>
      <c r="D1966">
        <v>80</v>
      </c>
      <c r="E1966">
        <v>1000</v>
      </c>
      <c r="F1966">
        <v>1499</v>
      </c>
      <c r="G1966" s="61">
        <f t="shared" ca="1" si="397"/>
        <v>80</v>
      </c>
      <c r="H1966" s="114">
        <f t="shared" ca="1" si="398"/>
        <v>1164</v>
      </c>
      <c r="I1966" s="114" t="str">
        <f t="shared" ca="1" si="404"/>
        <v>China</v>
      </c>
      <c r="J1966" s="107">
        <f t="shared" ca="1" si="405"/>
        <v>151.32</v>
      </c>
      <c r="K1966" s="108">
        <f t="shared" ca="1" si="399"/>
        <v>73434.547884158776</v>
      </c>
      <c r="L1966" s="111">
        <f t="shared" ca="1" si="400"/>
        <v>473521.78068683459</v>
      </c>
      <c r="M1966" s="102">
        <f t="shared" ca="1" si="406"/>
        <v>48</v>
      </c>
      <c r="N1966" s="111">
        <f t="shared" ca="1" si="401"/>
        <v>8001.590023270046</v>
      </c>
      <c r="O1966" s="102">
        <f t="shared" ca="1" si="407"/>
        <v>36</v>
      </c>
      <c r="P1966" s="111">
        <f t="shared" ca="1" si="402"/>
        <v>113547.59963095268</v>
      </c>
      <c r="Q1966" s="102">
        <f t="shared" ca="1" si="408"/>
        <v>120</v>
      </c>
      <c r="R1966" s="110">
        <f t="shared" ca="1" si="409"/>
        <v>5</v>
      </c>
      <c r="S1966">
        <f t="shared" ca="1" si="403"/>
        <v>671</v>
      </c>
    </row>
    <row r="1967" spans="1:19">
      <c r="A1967" s="49">
        <v>1965</v>
      </c>
      <c r="B1967">
        <v>1</v>
      </c>
      <c r="C1967">
        <v>70</v>
      </c>
      <c r="D1967">
        <v>80</v>
      </c>
      <c r="E1967">
        <v>1000</v>
      </c>
      <c r="F1967">
        <v>1499</v>
      </c>
      <c r="G1967" s="61">
        <f t="shared" ca="1" si="397"/>
        <v>79</v>
      </c>
      <c r="H1967" s="114">
        <f t="shared" ca="1" si="398"/>
        <v>1353</v>
      </c>
      <c r="I1967" s="114" t="str">
        <f t="shared" ca="1" si="404"/>
        <v>China</v>
      </c>
      <c r="J1967" s="107">
        <f t="shared" ca="1" si="405"/>
        <v>175.89000000000001</v>
      </c>
      <c r="K1967" s="108">
        <f t="shared" ca="1" si="399"/>
        <v>84294.291925825659</v>
      </c>
      <c r="L1967" s="111">
        <f t="shared" ca="1" si="400"/>
        <v>510722.67739551311</v>
      </c>
      <c r="M1967" s="102">
        <f t="shared" ca="1" si="406"/>
        <v>36</v>
      </c>
      <c r="N1967" s="111">
        <f t="shared" ca="1" si="401"/>
        <v>14256.122219588664</v>
      </c>
      <c r="O1967" s="102">
        <f t="shared" ca="1" si="407"/>
        <v>120</v>
      </c>
      <c r="P1967" s="111">
        <f t="shared" ca="1" si="402"/>
        <v>79066.355200958511</v>
      </c>
      <c r="Q1967" s="102">
        <f t="shared" ca="1" si="408"/>
        <v>24</v>
      </c>
      <c r="R1967" s="110">
        <f t="shared" ca="1" si="409"/>
        <v>7</v>
      </c>
      <c r="S1967">
        <f t="shared" ca="1" si="403"/>
        <v>659</v>
      </c>
    </row>
    <row r="1968" spans="1:19">
      <c r="A1968" s="49">
        <v>1966</v>
      </c>
      <c r="B1968">
        <v>1</v>
      </c>
      <c r="C1968">
        <v>70</v>
      </c>
      <c r="D1968">
        <v>80</v>
      </c>
      <c r="E1968">
        <v>1000</v>
      </c>
      <c r="F1968">
        <v>1499</v>
      </c>
      <c r="G1968" s="61">
        <f t="shared" ca="1" si="397"/>
        <v>80</v>
      </c>
      <c r="H1968" s="114">
        <f t="shared" ca="1" si="398"/>
        <v>1294</v>
      </c>
      <c r="I1968" s="114" t="str">
        <f t="shared" ca="1" si="404"/>
        <v>Singapore</v>
      </c>
      <c r="J1968" s="107">
        <f t="shared" ca="1" si="405"/>
        <v>168.22</v>
      </c>
      <c r="K1968" s="108">
        <f t="shared" ca="1" si="399"/>
        <v>81636.00082654765</v>
      </c>
      <c r="L1968" s="111">
        <f t="shared" ca="1" si="400"/>
        <v>596837.07779296162</v>
      </c>
      <c r="M1968" s="102">
        <f t="shared" ca="1" si="406"/>
        <v>72</v>
      </c>
      <c r="N1968" s="111">
        <f t="shared" ca="1" si="401"/>
        <v>8348.404625825744</v>
      </c>
      <c r="O1968" s="102">
        <f t="shared" ca="1" si="407"/>
        <v>24</v>
      </c>
      <c r="P1968" s="111">
        <f t="shared" ca="1" si="402"/>
        <v>118673.05666047425</v>
      </c>
      <c r="Q1968" s="102">
        <f t="shared" ca="1" si="408"/>
        <v>108</v>
      </c>
      <c r="R1968" s="110">
        <f t="shared" ca="1" si="409"/>
        <v>3</v>
      </c>
      <c r="S1968">
        <f t="shared" ca="1" si="403"/>
        <v>671</v>
      </c>
    </row>
    <row r="1969" spans="1:19">
      <c r="A1969" s="49">
        <v>1967</v>
      </c>
      <c r="B1969">
        <v>1</v>
      </c>
      <c r="C1969">
        <v>70</v>
      </c>
      <c r="D1969">
        <v>80</v>
      </c>
      <c r="E1969">
        <v>1000</v>
      </c>
      <c r="F1969">
        <v>1499</v>
      </c>
      <c r="G1969" s="61">
        <f t="shared" ca="1" si="397"/>
        <v>76</v>
      </c>
      <c r="H1969" s="114">
        <f t="shared" ca="1" si="398"/>
        <v>1333</v>
      </c>
      <c r="I1969" s="114" t="str">
        <f t="shared" ca="1" si="404"/>
        <v>Singapore</v>
      </c>
      <c r="J1969" s="107">
        <f t="shared" ca="1" si="405"/>
        <v>173.29</v>
      </c>
      <c r="K1969" s="108">
        <f t="shared" ca="1" si="399"/>
        <v>79824.896476498499</v>
      </c>
      <c r="L1969" s="111">
        <f t="shared" ca="1" si="400"/>
        <v>710422.89211127558</v>
      </c>
      <c r="M1969" s="102">
        <f t="shared" ca="1" si="406"/>
        <v>108</v>
      </c>
      <c r="N1969" s="111">
        <f t="shared" ca="1" si="401"/>
        <v>12787.612058002958</v>
      </c>
      <c r="O1969" s="102">
        <f t="shared" ca="1" si="407"/>
        <v>108</v>
      </c>
      <c r="P1969" s="111">
        <f t="shared" ca="1" si="402"/>
        <v>96978.738511041171</v>
      </c>
      <c r="Q1969" s="102">
        <f t="shared" ca="1" si="408"/>
        <v>72</v>
      </c>
      <c r="R1969" s="110">
        <f t="shared" ca="1" si="409"/>
        <v>6</v>
      </c>
      <c r="S1969">
        <f t="shared" ca="1" si="403"/>
        <v>623</v>
      </c>
    </row>
    <row r="1970" spans="1:19">
      <c r="A1970" s="49">
        <v>1968</v>
      </c>
      <c r="B1970">
        <v>1</v>
      </c>
      <c r="C1970">
        <v>70</v>
      </c>
      <c r="D1970">
        <v>80</v>
      </c>
      <c r="E1970">
        <v>1000</v>
      </c>
      <c r="F1970">
        <v>1499</v>
      </c>
      <c r="G1970" s="61">
        <f t="shared" ca="1" si="397"/>
        <v>70</v>
      </c>
      <c r="H1970" s="114">
        <f t="shared" ca="1" si="398"/>
        <v>1034</v>
      </c>
      <c r="I1970" s="114" t="str">
        <f t="shared" ca="1" si="404"/>
        <v>China</v>
      </c>
      <c r="J1970" s="107">
        <f t="shared" ca="1" si="405"/>
        <v>134.42000000000002</v>
      </c>
      <c r="K1970" s="108">
        <f t="shared" ca="1" si="399"/>
        <v>56632.249556039766</v>
      </c>
      <c r="L1970" s="111">
        <f t="shared" ca="1" si="400"/>
        <v>422399.47271544917</v>
      </c>
      <c r="M1970" s="102">
        <f t="shared" ca="1" si="406"/>
        <v>72</v>
      </c>
      <c r="N1970" s="111">
        <f t="shared" ca="1" si="401"/>
        <v>8661.4772326825314</v>
      </c>
      <c r="O1970" s="102">
        <f t="shared" ca="1" si="407"/>
        <v>96</v>
      </c>
      <c r="P1970" s="111">
        <f t="shared" ca="1" si="402"/>
        <v>79396.874632923224</v>
      </c>
      <c r="Q1970" s="102">
        <f t="shared" ca="1" si="408"/>
        <v>96</v>
      </c>
      <c r="R1970" s="110">
        <f t="shared" ca="1" si="409"/>
        <v>1</v>
      </c>
      <c r="S1970">
        <f t="shared" ca="1" si="403"/>
        <v>551</v>
      </c>
    </row>
    <row r="1971" spans="1:19">
      <c r="A1971" s="49">
        <v>1969</v>
      </c>
      <c r="B1971">
        <v>1</v>
      </c>
      <c r="C1971">
        <v>70</v>
      </c>
      <c r="D1971">
        <v>80</v>
      </c>
      <c r="E1971">
        <v>1000</v>
      </c>
      <c r="F1971">
        <v>1499</v>
      </c>
      <c r="G1971" s="61">
        <f t="shared" ca="1" si="397"/>
        <v>78</v>
      </c>
      <c r="H1971" s="114">
        <f t="shared" ca="1" si="398"/>
        <v>1208</v>
      </c>
      <c r="I1971" s="114" t="str">
        <f t="shared" ca="1" si="404"/>
        <v>Malaysia</v>
      </c>
      <c r="J1971" s="107">
        <f t="shared" ca="1" si="405"/>
        <v>157.04</v>
      </c>
      <c r="K1971" s="108">
        <f t="shared" ca="1" si="399"/>
        <v>74298.840296127571</v>
      </c>
      <c r="L1971" s="111">
        <f t="shared" ca="1" si="400"/>
        <v>657787.7449531242</v>
      </c>
      <c r="M1971" s="102">
        <f t="shared" ca="1" si="406"/>
        <v>108</v>
      </c>
      <c r="N1971" s="111">
        <f t="shared" ca="1" si="401"/>
        <v>11840.179409156235</v>
      </c>
      <c r="O1971" s="102">
        <f t="shared" ca="1" si="407"/>
        <v>108</v>
      </c>
      <c r="P1971" s="111">
        <f t="shared" ca="1" si="402"/>
        <v>115498.0039183617</v>
      </c>
      <c r="Q1971" s="102">
        <f t="shared" ca="1" si="408"/>
        <v>120</v>
      </c>
      <c r="R1971" s="110">
        <f t="shared" ca="1" si="409"/>
        <v>3</v>
      </c>
      <c r="S1971">
        <f t="shared" ca="1" si="403"/>
        <v>647</v>
      </c>
    </row>
    <row r="1972" spans="1:19">
      <c r="A1972" s="49">
        <v>1970</v>
      </c>
      <c r="B1972">
        <v>1</v>
      </c>
      <c r="C1972">
        <v>70</v>
      </c>
      <c r="D1972">
        <v>80</v>
      </c>
      <c r="E1972">
        <v>1000</v>
      </c>
      <c r="F1972">
        <v>1499</v>
      </c>
      <c r="G1972" s="61">
        <f t="shared" ca="1" si="397"/>
        <v>80</v>
      </c>
      <c r="H1972" s="114">
        <f t="shared" ca="1" si="398"/>
        <v>1201</v>
      </c>
      <c r="I1972" s="114" t="str">
        <f t="shared" ca="1" si="404"/>
        <v>Malaysia</v>
      </c>
      <c r="J1972" s="107">
        <f t="shared" ca="1" si="405"/>
        <v>156.13</v>
      </c>
      <c r="K1972" s="108">
        <f t="shared" ca="1" si="399"/>
        <v>75768.80756776176</v>
      </c>
      <c r="L1972" s="111">
        <f t="shared" ca="1" si="400"/>
        <v>553942.2955404534</v>
      </c>
      <c r="M1972" s="102">
        <f t="shared" ca="1" si="406"/>
        <v>72</v>
      </c>
      <c r="N1972" s="111">
        <f t="shared" ca="1" si="401"/>
        <v>9365.3665107898705</v>
      </c>
      <c r="O1972" s="102">
        <f t="shared" ca="1" si="407"/>
        <v>60</v>
      </c>
      <c r="P1972" s="111">
        <f t="shared" ca="1" si="402"/>
        <v>117156.93054705687</v>
      </c>
      <c r="Q1972" s="102">
        <f t="shared" ca="1" si="408"/>
        <v>120</v>
      </c>
      <c r="R1972" s="110">
        <f t="shared" ca="1" si="409"/>
        <v>3</v>
      </c>
      <c r="S1972">
        <f t="shared" ca="1" si="403"/>
        <v>671</v>
      </c>
    </row>
    <row r="1973" spans="1:19">
      <c r="A1973" s="49">
        <v>1971</v>
      </c>
      <c r="B1973">
        <v>0</v>
      </c>
      <c r="C1973">
        <v>70</v>
      </c>
      <c r="D1973">
        <v>80</v>
      </c>
      <c r="E1973">
        <v>1000</v>
      </c>
      <c r="F1973">
        <v>1499</v>
      </c>
      <c r="G1973" s="61">
        <f t="shared" ca="1" si="397"/>
        <v>74</v>
      </c>
      <c r="H1973" s="114">
        <f t="shared" ca="1" si="398"/>
        <v>1464</v>
      </c>
      <c r="I1973" s="114" t="str">
        <f t="shared" ca="1" si="404"/>
        <v>Singapore</v>
      </c>
      <c r="J1973" s="107">
        <f t="shared" ca="1" si="405"/>
        <v>190.32</v>
      </c>
      <c r="K1973" s="108">
        <f t="shared" ca="1" si="399"/>
        <v>85235.619813937548</v>
      </c>
      <c r="L1973" s="111">
        <f t="shared" ca="1" si="400"/>
        <v>671748.87224195898</v>
      </c>
      <c r="M1973" s="102">
        <f t="shared" ca="1" si="406"/>
        <v>84</v>
      </c>
      <c r="N1973" s="111">
        <f t="shared" ca="1" si="401"/>
        <v>8751.1344295436393</v>
      </c>
      <c r="O1973" s="102">
        <f t="shared" ca="1" si="407"/>
        <v>24</v>
      </c>
      <c r="P1973" s="111">
        <f t="shared" ca="1" si="402"/>
        <v>97485.570334875898</v>
      </c>
      <c r="Q1973" s="102">
        <f t="shared" ca="1" si="408"/>
        <v>60</v>
      </c>
      <c r="R1973" s="110">
        <f t="shared" ca="1" si="409"/>
        <v>6</v>
      </c>
      <c r="S1973">
        <f t="shared" ca="1" si="403"/>
        <v>599</v>
      </c>
    </row>
    <row r="1974" spans="1:19">
      <c r="A1974" s="49">
        <v>1972</v>
      </c>
      <c r="B1974">
        <v>0</v>
      </c>
      <c r="C1974">
        <v>70</v>
      </c>
      <c r="D1974">
        <v>80</v>
      </c>
      <c r="E1974">
        <v>1000</v>
      </c>
      <c r="F1974">
        <v>1499</v>
      </c>
      <c r="G1974" s="61">
        <f t="shared" ca="1" si="397"/>
        <v>77</v>
      </c>
      <c r="H1974" s="114">
        <f t="shared" ca="1" si="398"/>
        <v>1429</v>
      </c>
      <c r="I1974" s="114" t="str">
        <f t="shared" ca="1" si="404"/>
        <v>China</v>
      </c>
      <c r="J1974" s="107">
        <f t="shared" ca="1" si="405"/>
        <v>185.77</v>
      </c>
      <c r="K1974" s="108">
        <f t="shared" ca="1" si="399"/>
        <v>86739.816941733108</v>
      </c>
      <c r="L1974" s="111">
        <f t="shared" ca="1" si="400"/>
        <v>561336.09238013811</v>
      </c>
      <c r="M1974" s="102">
        <f t="shared" ca="1" si="406"/>
        <v>48</v>
      </c>
      <c r="N1974" s="111">
        <f t="shared" ca="1" si="401"/>
        <v>9477.3998135250513</v>
      </c>
      <c r="O1974" s="102">
        <f t="shared" ca="1" si="407"/>
        <v>36</v>
      </c>
      <c r="P1974" s="111">
        <f t="shared" ca="1" si="402"/>
        <v>81463.459215603551</v>
      </c>
      <c r="Q1974" s="102">
        <f t="shared" ca="1" si="408"/>
        <v>24</v>
      </c>
      <c r="R1974" s="110">
        <f t="shared" ca="1" si="409"/>
        <v>2</v>
      </c>
      <c r="S1974">
        <f t="shared" ca="1" si="403"/>
        <v>635</v>
      </c>
    </row>
    <row r="1975" spans="1:19">
      <c r="A1975" s="49">
        <v>1973</v>
      </c>
      <c r="B1975">
        <v>0</v>
      </c>
      <c r="C1975">
        <v>70</v>
      </c>
      <c r="D1975">
        <v>80</v>
      </c>
      <c r="E1975">
        <v>1000</v>
      </c>
      <c r="F1975">
        <v>1499</v>
      </c>
      <c r="G1975" s="61">
        <f t="shared" ref="G1975:G1993" ca="1" si="410">RANDBETWEEN(C1975,D1975)</f>
        <v>75</v>
      </c>
      <c r="H1975" s="114">
        <f t="shared" ref="H1975:H1993" ca="1" si="411">RANDBETWEEN(E1975,F1975)</f>
        <v>1092</v>
      </c>
      <c r="I1975" s="114" t="str">
        <f t="shared" ca="1" si="404"/>
        <v>Malaysia</v>
      </c>
      <c r="J1975" s="107">
        <f t="shared" ca="1" si="405"/>
        <v>141.96</v>
      </c>
      <c r="K1975" s="108">
        <f t="shared" ref="K1975:K1993" ca="1" si="412">((J1975/((1+$U$3)^S1975))*(((1+$U$3)^(S1975+1))-((1+$T$3)^(S1975+1))))/($U$3-$T$3)</f>
        <v>64490.770233882038</v>
      </c>
      <c r="L1975" s="111">
        <f t="shared" ref="L1975:L1993" ca="1" si="413">((((J1975*$V$10)*(((1+$U$3)^(M1975))-((1+$T$3)^(M1975))))/($U$3-$T$3))+(K1975*$V$10)*((1+$T$3)^(M1975)))*5</f>
        <v>418454.12891702907</v>
      </c>
      <c r="M1975" s="102">
        <f t="shared" ca="1" si="406"/>
        <v>48</v>
      </c>
      <c r="N1975" s="111">
        <f t="shared" ref="N1975:N1993" ca="1" si="414">((J1975*$W$6)*(((1+$U$3)^(O1975))-((1+$T$3)^(O1975))))/($U$3-$T$3)+((K1975*$W$6)*((1+$T$3)^O1975))</f>
        <v>9725.4449368102505</v>
      </c>
      <c r="O1975" s="102">
        <f t="shared" ca="1" si="407"/>
        <v>96</v>
      </c>
      <c r="P1975" s="111">
        <f t="shared" ref="P1975:P1993" ca="1" si="415">((((J1975*$X$6)*(((1+$U$3)^(Q1975))-((1+$T$3)^(Q1975))))/($U$3-$T$3))+(K1975*$X$6)*((1+$T$3)^Q1975))*2.5</f>
        <v>73632.884134027918</v>
      </c>
      <c r="Q1975" s="102">
        <f t="shared" ca="1" si="408"/>
        <v>60</v>
      </c>
      <c r="R1975" s="110">
        <f t="shared" ca="1" si="409"/>
        <v>5</v>
      </c>
      <c r="S1975">
        <f t="shared" ref="S1975:S1993" ca="1" si="416">((G1975-24)*12)-1</f>
        <v>611</v>
      </c>
    </row>
    <row r="1976" spans="1:19">
      <c r="A1976" s="49">
        <v>1974</v>
      </c>
      <c r="B1976">
        <v>0</v>
      </c>
      <c r="C1976">
        <v>70</v>
      </c>
      <c r="D1976">
        <v>80</v>
      </c>
      <c r="E1976">
        <v>1000</v>
      </c>
      <c r="F1976">
        <v>1499</v>
      </c>
      <c r="G1976" s="61">
        <f t="shared" ca="1" si="410"/>
        <v>78</v>
      </c>
      <c r="H1976" s="114">
        <f t="shared" ca="1" si="411"/>
        <v>1137</v>
      </c>
      <c r="I1976" s="114" t="str">
        <f t="shared" ca="1" si="404"/>
        <v>Malaysia</v>
      </c>
      <c r="J1976" s="107">
        <f t="shared" ca="1" si="405"/>
        <v>147.81</v>
      </c>
      <c r="K1976" s="108">
        <f t="shared" ca="1" si="412"/>
        <v>69931.938258855167</v>
      </c>
      <c r="L1976" s="111">
        <f t="shared" ca="1" si="413"/>
        <v>619126.37914876011</v>
      </c>
      <c r="M1976" s="102">
        <f t="shared" ca="1" si="406"/>
        <v>108</v>
      </c>
      <c r="N1976" s="111">
        <f t="shared" ca="1" si="414"/>
        <v>8668.9729867877541</v>
      </c>
      <c r="O1976" s="102">
        <f t="shared" ca="1" si="407"/>
        <v>60</v>
      </c>
      <c r="P1976" s="111">
        <f t="shared" ca="1" si="415"/>
        <v>79465.585712221087</v>
      </c>
      <c r="Q1976" s="102">
        <f t="shared" ca="1" si="408"/>
        <v>60</v>
      </c>
      <c r="R1976" s="110">
        <f t="shared" ca="1" si="409"/>
        <v>1</v>
      </c>
      <c r="S1976">
        <f t="shared" ca="1" si="416"/>
        <v>647</v>
      </c>
    </row>
    <row r="1977" spans="1:19">
      <c r="A1977" s="49">
        <v>1975</v>
      </c>
      <c r="B1977">
        <v>0</v>
      </c>
      <c r="C1977">
        <v>70</v>
      </c>
      <c r="D1977">
        <v>80</v>
      </c>
      <c r="E1977">
        <v>1000</v>
      </c>
      <c r="F1977">
        <v>1499</v>
      </c>
      <c r="G1977" s="61">
        <f t="shared" ca="1" si="410"/>
        <v>76</v>
      </c>
      <c r="H1977" s="114">
        <f t="shared" ca="1" si="411"/>
        <v>1360</v>
      </c>
      <c r="I1977" s="114" t="str">
        <f t="shared" ca="1" si="404"/>
        <v>Singapore</v>
      </c>
      <c r="J1977" s="107">
        <f t="shared" ca="1" si="405"/>
        <v>176.8</v>
      </c>
      <c r="K1977" s="108">
        <f t="shared" ca="1" si="412"/>
        <v>81441.754844739655</v>
      </c>
      <c r="L1977" s="111">
        <f t="shared" ca="1" si="413"/>
        <v>562627.33880791976</v>
      </c>
      <c r="M1977" s="102">
        <f t="shared" ca="1" si="406"/>
        <v>60</v>
      </c>
      <c r="N1977" s="111">
        <f t="shared" ca="1" si="414"/>
        <v>12251.016571919674</v>
      </c>
      <c r="O1977" s="102">
        <f t="shared" ca="1" si="407"/>
        <v>96</v>
      </c>
      <c r="P1977" s="111">
        <f t="shared" ca="1" si="415"/>
        <v>76539.048187161665</v>
      </c>
      <c r="Q1977" s="102">
        <f t="shared" ca="1" si="408"/>
        <v>24</v>
      </c>
      <c r="R1977" s="110">
        <f t="shared" ca="1" si="409"/>
        <v>6</v>
      </c>
      <c r="S1977">
        <f t="shared" ca="1" si="416"/>
        <v>623</v>
      </c>
    </row>
    <row r="1978" spans="1:19">
      <c r="A1978" s="49">
        <v>1976</v>
      </c>
      <c r="B1978">
        <v>0</v>
      </c>
      <c r="C1978">
        <v>70</v>
      </c>
      <c r="D1978">
        <v>80</v>
      </c>
      <c r="E1978">
        <v>1000</v>
      </c>
      <c r="F1978">
        <v>1499</v>
      </c>
      <c r="G1978" s="61">
        <f t="shared" ca="1" si="410"/>
        <v>76</v>
      </c>
      <c r="H1978" s="114">
        <f t="shared" ca="1" si="411"/>
        <v>1278</v>
      </c>
      <c r="I1978" s="114" t="str">
        <f t="shared" ca="1" si="404"/>
        <v>China</v>
      </c>
      <c r="J1978" s="107">
        <f t="shared" ca="1" si="405"/>
        <v>166.14000000000001</v>
      </c>
      <c r="K1978" s="108">
        <f t="shared" ca="1" si="412"/>
        <v>76531.296096748003</v>
      </c>
      <c r="L1978" s="111">
        <f t="shared" ca="1" si="413"/>
        <v>725159.55884190684</v>
      </c>
      <c r="M1978" s="102">
        <f t="shared" ca="1" si="406"/>
        <v>120</v>
      </c>
      <c r="N1978" s="111">
        <f t="shared" ca="1" si="414"/>
        <v>10142.985294996437</v>
      </c>
      <c r="O1978" s="102">
        <f t="shared" ca="1" si="407"/>
        <v>72</v>
      </c>
      <c r="P1978" s="111">
        <f t="shared" ca="1" si="415"/>
        <v>105529.89642649925</v>
      </c>
      <c r="Q1978" s="102">
        <f t="shared" ca="1" si="408"/>
        <v>96</v>
      </c>
      <c r="R1978" s="110">
        <f t="shared" ca="1" si="409"/>
        <v>4</v>
      </c>
      <c r="S1978">
        <f t="shared" ca="1" si="416"/>
        <v>623</v>
      </c>
    </row>
    <row r="1979" spans="1:19">
      <c r="A1979" s="49">
        <v>1977</v>
      </c>
      <c r="B1979">
        <v>1</v>
      </c>
      <c r="C1979">
        <v>70</v>
      </c>
      <c r="D1979">
        <v>80</v>
      </c>
      <c r="E1979">
        <v>1500</v>
      </c>
      <c r="F1979">
        <v>1999</v>
      </c>
      <c r="G1979" s="61">
        <f t="shared" ca="1" si="410"/>
        <v>76</v>
      </c>
      <c r="H1979" s="114">
        <f t="shared" ca="1" si="411"/>
        <v>1988</v>
      </c>
      <c r="I1979" s="114" t="str">
        <f t="shared" ca="1" si="404"/>
        <v>China</v>
      </c>
      <c r="J1979" s="107">
        <f t="shared" ca="1" si="405"/>
        <v>258.44</v>
      </c>
      <c r="K1979" s="108">
        <f t="shared" ca="1" si="412"/>
        <v>119048.68281716354</v>
      </c>
      <c r="L1979" s="111">
        <f t="shared" ca="1" si="413"/>
        <v>1128025.9804207438</v>
      </c>
      <c r="M1979" s="102">
        <f t="shared" ca="1" si="406"/>
        <v>120</v>
      </c>
      <c r="N1979" s="111">
        <f t="shared" ca="1" si="414"/>
        <v>12205.317737653266</v>
      </c>
      <c r="O1979" s="102">
        <f t="shared" ca="1" si="407"/>
        <v>24</v>
      </c>
      <c r="P1979" s="111">
        <f t="shared" ca="1" si="415"/>
        <v>104843.91644487888</v>
      </c>
      <c r="Q1979" s="102">
        <f t="shared" ca="1" si="408"/>
        <v>12</v>
      </c>
      <c r="R1979" s="110">
        <f t="shared" ca="1" si="409"/>
        <v>4</v>
      </c>
      <c r="S1979">
        <f t="shared" ca="1" si="416"/>
        <v>623</v>
      </c>
    </row>
    <row r="1980" spans="1:19">
      <c r="A1980" s="49">
        <v>1978</v>
      </c>
      <c r="B1980">
        <v>1</v>
      </c>
      <c r="C1980">
        <v>70</v>
      </c>
      <c r="D1980">
        <v>80</v>
      </c>
      <c r="E1980">
        <v>1500</v>
      </c>
      <c r="F1980">
        <v>1999</v>
      </c>
      <c r="G1980" s="61">
        <f t="shared" ca="1" si="410"/>
        <v>71</v>
      </c>
      <c r="H1980" s="114">
        <f t="shared" ca="1" si="411"/>
        <v>1955</v>
      </c>
      <c r="I1980" s="114" t="str">
        <f t="shared" ca="1" si="404"/>
        <v>China</v>
      </c>
      <c r="J1980" s="107">
        <f t="shared" ca="1" si="405"/>
        <v>254.15</v>
      </c>
      <c r="K1980" s="108">
        <f t="shared" ca="1" si="412"/>
        <v>108793.53043864705</v>
      </c>
      <c r="L1980" s="111">
        <f t="shared" ca="1" si="413"/>
        <v>710127.72210402996</v>
      </c>
      <c r="M1980" s="102">
        <f t="shared" ca="1" si="406"/>
        <v>48</v>
      </c>
      <c r="N1980" s="111">
        <f t="shared" ca="1" si="414"/>
        <v>12782.29899787254</v>
      </c>
      <c r="O1980" s="102">
        <f t="shared" ca="1" si="407"/>
        <v>48</v>
      </c>
      <c r="P1980" s="111">
        <f t="shared" ca="1" si="415"/>
        <v>133571.98865858375</v>
      </c>
      <c r="Q1980" s="102">
        <f t="shared" ca="1" si="408"/>
        <v>72</v>
      </c>
      <c r="R1980" s="110">
        <f t="shared" ca="1" si="409"/>
        <v>5</v>
      </c>
      <c r="S1980">
        <f t="shared" ca="1" si="416"/>
        <v>563</v>
      </c>
    </row>
    <row r="1981" spans="1:19">
      <c r="A1981" s="49">
        <v>1979</v>
      </c>
      <c r="B1981">
        <v>1</v>
      </c>
      <c r="C1981">
        <v>70</v>
      </c>
      <c r="D1981">
        <v>80</v>
      </c>
      <c r="E1981">
        <v>1500</v>
      </c>
      <c r="F1981">
        <v>1999</v>
      </c>
      <c r="G1981" s="61">
        <f t="shared" ca="1" si="410"/>
        <v>79</v>
      </c>
      <c r="H1981" s="114">
        <f t="shared" ca="1" si="411"/>
        <v>1510</v>
      </c>
      <c r="I1981" s="114" t="str">
        <f t="shared" ca="1" si="404"/>
        <v>Singapore</v>
      </c>
      <c r="J1981" s="107">
        <f t="shared" ca="1" si="405"/>
        <v>196.3</v>
      </c>
      <c r="K1981" s="108">
        <f t="shared" ca="1" si="412"/>
        <v>94075.669481150588</v>
      </c>
      <c r="L1981" s="111">
        <f t="shared" ca="1" si="413"/>
        <v>607322.58434417879</v>
      </c>
      <c r="M1981" s="102">
        <f t="shared" ca="1" si="406"/>
        <v>48</v>
      </c>
      <c r="N1981" s="111">
        <f t="shared" ca="1" si="414"/>
        <v>14954.649305378116</v>
      </c>
      <c r="O1981" s="102">
        <f t="shared" ca="1" si="407"/>
        <v>108</v>
      </c>
      <c r="P1981" s="111">
        <f t="shared" ca="1" si="415"/>
        <v>94047.712544783499</v>
      </c>
      <c r="Q1981" s="102">
        <f t="shared" ca="1" si="408"/>
        <v>36</v>
      </c>
      <c r="R1981" s="110">
        <f t="shared" ca="1" si="409"/>
        <v>4</v>
      </c>
      <c r="S1981">
        <f t="shared" ca="1" si="416"/>
        <v>659</v>
      </c>
    </row>
    <row r="1982" spans="1:19">
      <c r="A1982" s="49">
        <v>1980</v>
      </c>
      <c r="B1982">
        <v>0</v>
      </c>
      <c r="C1982">
        <v>70</v>
      </c>
      <c r="D1982">
        <v>80</v>
      </c>
      <c r="E1982">
        <v>1500</v>
      </c>
      <c r="F1982">
        <v>1999</v>
      </c>
      <c r="G1982" s="61">
        <f t="shared" ca="1" si="410"/>
        <v>74</v>
      </c>
      <c r="H1982" s="114">
        <f t="shared" ca="1" si="411"/>
        <v>1735</v>
      </c>
      <c r="I1982" s="114" t="str">
        <f t="shared" ca="1" si="404"/>
        <v>Malaysia</v>
      </c>
      <c r="J1982" s="107">
        <f t="shared" ca="1" si="405"/>
        <v>225.55</v>
      </c>
      <c r="K1982" s="108">
        <f t="shared" ca="1" si="412"/>
        <v>101013.52484780166</v>
      </c>
      <c r="L1982" s="111">
        <f t="shared" ca="1" si="413"/>
        <v>700188.21216678957</v>
      </c>
      <c r="M1982" s="102">
        <f t="shared" ca="1" si="406"/>
        <v>60</v>
      </c>
      <c r="N1982" s="111">
        <f t="shared" ca="1" si="414"/>
        <v>17334.947817897824</v>
      </c>
      <c r="O1982" s="102">
        <f t="shared" ca="1" si="407"/>
        <v>120</v>
      </c>
      <c r="P1982" s="111">
        <f t="shared" ca="1" si="415"/>
        <v>89025.343091589471</v>
      </c>
      <c r="Q1982" s="102">
        <f t="shared" ca="1" si="408"/>
        <v>12</v>
      </c>
      <c r="R1982" s="110">
        <f t="shared" ca="1" si="409"/>
        <v>7</v>
      </c>
      <c r="S1982">
        <f t="shared" ca="1" si="416"/>
        <v>599</v>
      </c>
    </row>
    <row r="1983" spans="1:19">
      <c r="A1983" s="49">
        <v>1981</v>
      </c>
      <c r="B1983">
        <v>1</v>
      </c>
      <c r="C1983">
        <v>70</v>
      </c>
      <c r="D1983">
        <v>80</v>
      </c>
      <c r="E1983">
        <v>2000</v>
      </c>
      <c r="F1983">
        <v>2499</v>
      </c>
      <c r="G1983" s="61">
        <f t="shared" ca="1" si="410"/>
        <v>77</v>
      </c>
      <c r="H1983" s="114">
        <f t="shared" ca="1" si="411"/>
        <v>2175</v>
      </c>
      <c r="I1983" s="114" t="str">
        <f t="shared" ca="1" si="404"/>
        <v>Singapore</v>
      </c>
      <c r="J1983" s="107">
        <f t="shared" ca="1" si="405"/>
        <v>282.75</v>
      </c>
      <c r="K1983" s="108">
        <f t="shared" ca="1" si="412"/>
        <v>132021.76476435934</v>
      </c>
      <c r="L1983" s="111">
        <f t="shared" ca="1" si="413"/>
        <v>704419.91977715271</v>
      </c>
      <c r="M1983" s="102">
        <f t="shared" ca="1" si="406"/>
        <v>12</v>
      </c>
      <c r="N1983" s="111">
        <f t="shared" ca="1" si="414"/>
        <v>19811.777688895101</v>
      </c>
      <c r="O1983" s="102">
        <f t="shared" ca="1" si="407"/>
        <v>96</v>
      </c>
      <c r="P1983" s="111">
        <f t="shared" ca="1" si="415"/>
        <v>140972.35140162497</v>
      </c>
      <c r="Q1983" s="102">
        <f t="shared" ca="1" si="408"/>
        <v>48</v>
      </c>
      <c r="R1983" s="110">
        <f t="shared" ca="1" si="409"/>
        <v>6</v>
      </c>
      <c r="S1983">
        <f t="shared" ca="1" si="416"/>
        <v>635</v>
      </c>
    </row>
    <row r="1984" spans="1:19">
      <c r="A1984" s="49">
        <v>1982</v>
      </c>
      <c r="B1984">
        <v>1</v>
      </c>
      <c r="C1984">
        <v>70</v>
      </c>
      <c r="D1984">
        <v>80</v>
      </c>
      <c r="E1984">
        <v>2000</v>
      </c>
      <c r="F1984">
        <v>2499</v>
      </c>
      <c r="G1984" s="61">
        <f t="shared" ca="1" si="410"/>
        <v>79</v>
      </c>
      <c r="H1984" s="114">
        <f t="shared" ca="1" si="411"/>
        <v>2372</v>
      </c>
      <c r="I1984" s="114" t="str">
        <f t="shared" ca="1" si="404"/>
        <v>Malaysia</v>
      </c>
      <c r="J1984" s="107">
        <f t="shared" ca="1" si="405"/>
        <v>308.36</v>
      </c>
      <c r="K1984" s="108">
        <f t="shared" ca="1" si="412"/>
        <v>147779.79338363523</v>
      </c>
      <c r="L1984" s="111">
        <f t="shared" ca="1" si="413"/>
        <v>1016235.4472891332</v>
      </c>
      <c r="M1984" s="102">
        <f t="shared" ca="1" si="406"/>
        <v>60</v>
      </c>
      <c r="N1984" s="111">
        <f t="shared" ca="1" si="414"/>
        <v>24992.994755997272</v>
      </c>
      <c r="O1984" s="102">
        <f t="shared" ca="1" si="407"/>
        <v>120</v>
      </c>
      <c r="P1984" s="111">
        <f t="shared" ca="1" si="415"/>
        <v>178567.13733111796</v>
      </c>
      <c r="Q1984" s="102">
        <f t="shared" ca="1" si="408"/>
        <v>72</v>
      </c>
      <c r="R1984" s="110">
        <f t="shared" ca="1" si="409"/>
        <v>7</v>
      </c>
      <c r="S1984">
        <f t="shared" ca="1" si="416"/>
        <v>659</v>
      </c>
    </row>
    <row r="1985" spans="1:19">
      <c r="A1985" s="49">
        <v>1983</v>
      </c>
      <c r="B1985">
        <v>0</v>
      </c>
      <c r="C1985">
        <v>70</v>
      </c>
      <c r="D1985">
        <v>80</v>
      </c>
      <c r="E1985">
        <v>2000</v>
      </c>
      <c r="F1985">
        <v>2499</v>
      </c>
      <c r="G1985" s="61">
        <f t="shared" ca="1" si="410"/>
        <v>74</v>
      </c>
      <c r="H1985" s="114">
        <f t="shared" ca="1" si="411"/>
        <v>2121</v>
      </c>
      <c r="I1985" s="114" t="str">
        <f t="shared" ca="1" si="404"/>
        <v>China</v>
      </c>
      <c r="J1985" s="107">
        <f t="shared" ca="1" si="405"/>
        <v>275.73</v>
      </c>
      <c r="K1985" s="108">
        <f t="shared" ca="1" si="412"/>
        <v>123486.85083699558</v>
      </c>
      <c r="L1985" s="111">
        <f t="shared" ca="1" si="413"/>
        <v>1037263.4784764538</v>
      </c>
      <c r="M1985" s="102">
        <f t="shared" ca="1" si="406"/>
        <v>96</v>
      </c>
      <c r="N1985" s="111">
        <f t="shared" ca="1" si="414"/>
        <v>13534.153422492023</v>
      </c>
      <c r="O1985" s="102">
        <f t="shared" ca="1" si="407"/>
        <v>36</v>
      </c>
      <c r="P1985" s="111">
        <f t="shared" ca="1" si="415"/>
        <v>194256.32446655823</v>
      </c>
      <c r="Q1985" s="102">
        <f t="shared" ca="1" si="408"/>
        <v>120</v>
      </c>
      <c r="R1985" s="110">
        <f t="shared" ca="1" si="409"/>
        <v>6</v>
      </c>
      <c r="S1985">
        <f t="shared" ca="1" si="416"/>
        <v>599</v>
      </c>
    </row>
    <row r="1986" spans="1:19">
      <c r="A1986" s="49">
        <v>1984</v>
      </c>
      <c r="B1986">
        <v>1</v>
      </c>
      <c r="C1986">
        <v>70</v>
      </c>
      <c r="D1986">
        <v>80</v>
      </c>
      <c r="E1986">
        <v>2500</v>
      </c>
      <c r="F1986">
        <v>2999</v>
      </c>
      <c r="G1986" s="61">
        <f t="shared" ca="1" si="410"/>
        <v>74</v>
      </c>
      <c r="H1986" s="114">
        <f t="shared" ca="1" si="411"/>
        <v>2830</v>
      </c>
      <c r="I1986" s="114" t="str">
        <f t="shared" ca="1" si="404"/>
        <v>Singapore</v>
      </c>
      <c r="J1986" s="107">
        <f t="shared" ca="1" si="405"/>
        <v>367.90000000000003</v>
      </c>
      <c r="K1986" s="108">
        <f t="shared" ca="1" si="412"/>
        <v>164765.57655289842</v>
      </c>
      <c r="L1986" s="111">
        <f t="shared" ca="1" si="413"/>
        <v>1474670.4997364094</v>
      </c>
      <c r="M1986" s="102">
        <f t="shared" ca="1" si="406"/>
        <v>108</v>
      </c>
      <c r="N1986" s="111">
        <f t="shared" ca="1" si="414"/>
        <v>21923.775936936974</v>
      </c>
      <c r="O1986" s="102">
        <f t="shared" ca="1" si="407"/>
        <v>72</v>
      </c>
      <c r="P1986" s="111">
        <f t="shared" ca="1" si="415"/>
        <v>176647.68765953265</v>
      </c>
      <c r="Q1986" s="102">
        <f t="shared" ca="1" si="408"/>
        <v>48</v>
      </c>
      <c r="R1986" s="110">
        <f t="shared" ca="1" si="409"/>
        <v>5</v>
      </c>
      <c r="S1986">
        <f t="shared" ca="1" si="416"/>
        <v>599</v>
      </c>
    </row>
    <row r="1987" spans="1:19">
      <c r="A1987" s="49">
        <v>1985</v>
      </c>
      <c r="B1987">
        <v>1</v>
      </c>
      <c r="C1987">
        <v>70</v>
      </c>
      <c r="D1987">
        <v>80</v>
      </c>
      <c r="E1987">
        <v>3000</v>
      </c>
      <c r="F1987">
        <v>3999</v>
      </c>
      <c r="G1987" s="61">
        <f t="shared" ca="1" si="410"/>
        <v>76</v>
      </c>
      <c r="H1987" s="114">
        <f t="shared" ca="1" si="411"/>
        <v>3984</v>
      </c>
      <c r="I1987" s="114" t="str">
        <f t="shared" ca="1" si="404"/>
        <v>Singapore</v>
      </c>
      <c r="J1987" s="107">
        <f t="shared" ca="1" si="405"/>
        <v>517.92000000000007</v>
      </c>
      <c r="K1987" s="108">
        <f t="shared" ca="1" si="412"/>
        <v>238576.43478047269</v>
      </c>
      <c r="L1987" s="111">
        <f t="shared" ca="1" si="413"/>
        <v>1358875.0801143143</v>
      </c>
      <c r="M1987" s="102">
        <f t="shared" ca="1" si="406"/>
        <v>24</v>
      </c>
      <c r="N1987" s="111">
        <f t="shared" ca="1" si="414"/>
        <v>27827.001610974017</v>
      </c>
      <c r="O1987" s="102">
        <f t="shared" ca="1" si="407"/>
        <v>48</v>
      </c>
      <c r="P1987" s="111">
        <f t="shared" ca="1" si="415"/>
        <v>372997.56463248516</v>
      </c>
      <c r="Q1987" s="102">
        <f t="shared" ca="1" si="408"/>
        <v>120</v>
      </c>
      <c r="R1987" s="110">
        <f t="shared" ca="1" si="409"/>
        <v>4</v>
      </c>
      <c r="S1987">
        <f t="shared" ca="1" si="416"/>
        <v>623</v>
      </c>
    </row>
    <row r="1988" spans="1:19">
      <c r="A1988" s="49">
        <v>1986</v>
      </c>
      <c r="B1988">
        <v>1</v>
      </c>
      <c r="C1988">
        <v>70</v>
      </c>
      <c r="D1988">
        <v>80</v>
      </c>
      <c r="E1988">
        <v>3000</v>
      </c>
      <c r="F1988">
        <v>3999</v>
      </c>
      <c r="G1988" s="61">
        <f t="shared" ca="1" si="410"/>
        <v>72</v>
      </c>
      <c r="H1988" s="114">
        <f t="shared" ca="1" si="411"/>
        <v>3220</v>
      </c>
      <c r="I1988" s="114" t="str">
        <f t="shared" ref="I1988:I1993" ca="1" si="417">IF(RAND()&lt;0.3,"China",IF(RAND()&lt;0.6,"Singapore","Malaysia"))</f>
        <v>Malaysia</v>
      </c>
      <c r="J1988" s="107">
        <f t="shared" ref="J1988:J1993" ca="1" si="418">H1988*0.13</f>
        <v>418.6</v>
      </c>
      <c r="K1988" s="108">
        <f t="shared" ca="1" si="412"/>
        <v>181984.33169650086</v>
      </c>
      <c r="L1988" s="111">
        <f t="shared" ca="1" si="413"/>
        <v>1537079.1560574528</v>
      </c>
      <c r="M1988" s="102">
        <f t="shared" ref="M1988:M1993" ca="1" si="419">RANDBETWEEN(1,10)*12</f>
        <v>96</v>
      </c>
      <c r="N1988" s="111">
        <f t="shared" ca="1" si="414"/>
        <v>27667.42480903415</v>
      </c>
      <c r="O1988" s="102">
        <f t="shared" ref="O1988:O1993" ca="1" si="420">RANDBETWEEN(1,10)*12</f>
        <v>96</v>
      </c>
      <c r="P1988" s="111">
        <f t="shared" ca="1" si="415"/>
        <v>237813.73941311453</v>
      </c>
      <c r="Q1988" s="102">
        <f t="shared" ref="Q1988:Q1993" ca="1" si="421">RANDBETWEEN(1,10)*12</f>
        <v>84</v>
      </c>
      <c r="R1988" s="110">
        <f t="shared" ref="R1988:R1993" ca="1" si="422">RANDBETWEEN(1,7)</f>
        <v>5</v>
      </c>
      <c r="S1988">
        <f t="shared" ca="1" si="416"/>
        <v>575</v>
      </c>
    </row>
    <row r="1989" spans="1:19">
      <c r="A1989" s="49">
        <v>1987</v>
      </c>
      <c r="B1989">
        <v>0</v>
      </c>
      <c r="C1989">
        <v>70</v>
      </c>
      <c r="D1989">
        <v>80</v>
      </c>
      <c r="E1989">
        <v>3000</v>
      </c>
      <c r="F1989">
        <v>3999</v>
      </c>
      <c r="G1989" s="61">
        <f t="shared" ca="1" si="410"/>
        <v>79</v>
      </c>
      <c r="H1989" s="114">
        <f t="shared" ca="1" si="411"/>
        <v>3846</v>
      </c>
      <c r="I1989" s="114" t="str">
        <f t="shared" ca="1" si="417"/>
        <v>China</v>
      </c>
      <c r="J1989" s="107">
        <f t="shared" ca="1" si="418"/>
        <v>499.98</v>
      </c>
      <c r="K1989" s="108">
        <f t="shared" ca="1" si="412"/>
        <v>239612.59922152659</v>
      </c>
      <c r="L1989" s="111">
        <f t="shared" ca="1" si="413"/>
        <v>1451766.0142373564</v>
      </c>
      <c r="M1989" s="102">
        <f t="shared" ca="1" si="419"/>
        <v>36</v>
      </c>
      <c r="N1989" s="111">
        <f t="shared" ca="1" si="414"/>
        <v>27843.528390052186</v>
      </c>
      <c r="O1989" s="102">
        <f t="shared" ca="1" si="420"/>
        <v>48</v>
      </c>
      <c r="P1989" s="111">
        <f t="shared" ca="1" si="415"/>
        <v>308254.42496967607</v>
      </c>
      <c r="Q1989" s="102">
        <f t="shared" ca="1" si="421"/>
        <v>84</v>
      </c>
      <c r="R1989" s="110">
        <f t="shared" ca="1" si="422"/>
        <v>7</v>
      </c>
      <c r="S1989">
        <f t="shared" ca="1" si="416"/>
        <v>659</v>
      </c>
    </row>
    <row r="1990" spans="1:19">
      <c r="A1990" s="49">
        <v>1988</v>
      </c>
      <c r="B1990">
        <v>1</v>
      </c>
      <c r="C1990">
        <v>70</v>
      </c>
      <c r="D1990">
        <v>80</v>
      </c>
      <c r="E1990">
        <v>4000</v>
      </c>
      <c r="F1990">
        <v>4999</v>
      </c>
      <c r="G1990" s="61">
        <f t="shared" ca="1" si="410"/>
        <v>80</v>
      </c>
      <c r="H1990" s="114">
        <f t="shared" ca="1" si="411"/>
        <v>4860</v>
      </c>
      <c r="I1990" s="114" t="str">
        <f t="shared" ca="1" si="417"/>
        <v>China</v>
      </c>
      <c r="J1990" s="107">
        <f t="shared" ca="1" si="418"/>
        <v>631.80000000000007</v>
      </c>
      <c r="K1990" s="108">
        <f t="shared" ca="1" si="412"/>
        <v>306608.16384623002</v>
      </c>
      <c r="L1990" s="111">
        <f t="shared" ca="1" si="413"/>
        <v>2873275.7169969291</v>
      </c>
      <c r="M1990" s="102">
        <f t="shared" ca="1" si="419"/>
        <v>120</v>
      </c>
      <c r="N1990" s="111">
        <f t="shared" ca="1" si="414"/>
        <v>51718.962905944725</v>
      </c>
      <c r="O1990" s="102">
        <f t="shared" ca="1" si="420"/>
        <v>120</v>
      </c>
      <c r="P1990" s="111">
        <f t="shared" ca="1" si="415"/>
        <v>269674.96415539662</v>
      </c>
      <c r="Q1990" s="102">
        <f t="shared" ca="1" si="421"/>
        <v>12</v>
      </c>
      <c r="R1990" s="110">
        <f t="shared" ca="1" si="422"/>
        <v>5</v>
      </c>
      <c r="S1990">
        <f t="shared" ca="1" si="416"/>
        <v>671</v>
      </c>
    </row>
    <row r="1991" spans="1:19">
      <c r="A1991" s="49">
        <v>1989</v>
      </c>
      <c r="B1991">
        <v>1</v>
      </c>
      <c r="C1991">
        <v>70</v>
      </c>
      <c r="D1991">
        <v>80</v>
      </c>
      <c r="E1991">
        <v>5000</v>
      </c>
      <c r="F1991">
        <v>5999</v>
      </c>
      <c r="G1991" s="61">
        <f t="shared" ca="1" si="410"/>
        <v>76</v>
      </c>
      <c r="H1991" s="114">
        <f t="shared" ca="1" si="411"/>
        <v>5579</v>
      </c>
      <c r="I1991" s="114" t="str">
        <f t="shared" ca="1" si="417"/>
        <v>Malaysia</v>
      </c>
      <c r="J1991" s="107">
        <f t="shared" ca="1" si="418"/>
        <v>725.27</v>
      </c>
      <c r="K1991" s="108">
        <f t="shared" ca="1" si="412"/>
        <v>334090.84579323709</v>
      </c>
      <c r="L1991" s="111">
        <f t="shared" ca="1" si="413"/>
        <v>2308013.1788304294</v>
      </c>
      <c r="M1991" s="102">
        <f t="shared" ca="1" si="419"/>
        <v>60</v>
      </c>
      <c r="N1991" s="111">
        <f t="shared" ca="1" si="414"/>
        <v>44278.337215011816</v>
      </c>
      <c r="O1991" s="102">
        <f t="shared" ca="1" si="420"/>
        <v>72</v>
      </c>
      <c r="P1991" s="111">
        <f t="shared" ca="1" si="415"/>
        <v>490599.50261789426</v>
      </c>
      <c r="Q1991" s="102">
        <f t="shared" ca="1" si="421"/>
        <v>108</v>
      </c>
      <c r="R1991" s="110">
        <f t="shared" ca="1" si="422"/>
        <v>2</v>
      </c>
      <c r="S1991">
        <f t="shared" ca="1" si="416"/>
        <v>623</v>
      </c>
    </row>
    <row r="1992" spans="1:19">
      <c r="A1992" s="49">
        <v>1990</v>
      </c>
      <c r="B1992">
        <v>1</v>
      </c>
      <c r="C1992">
        <v>70</v>
      </c>
      <c r="D1992">
        <v>80</v>
      </c>
      <c r="E1992">
        <v>8000</v>
      </c>
      <c r="F1992">
        <v>8999</v>
      </c>
      <c r="G1992" s="61">
        <f t="shared" ca="1" si="410"/>
        <v>79</v>
      </c>
      <c r="H1992" s="114">
        <f t="shared" ca="1" si="411"/>
        <v>8211</v>
      </c>
      <c r="I1992" s="114" t="str">
        <f t="shared" ca="1" si="417"/>
        <v>Malaysia</v>
      </c>
      <c r="J1992" s="107">
        <f t="shared" ca="1" si="418"/>
        <v>1067.43</v>
      </c>
      <c r="K1992" s="108">
        <f t="shared" ca="1" si="412"/>
        <v>511559.81596670701</v>
      </c>
      <c r="L1992" s="111">
        <f t="shared" ca="1" si="413"/>
        <v>3517836.9551817332</v>
      </c>
      <c r="M1992" s="102">
        <f t="shared" ca="1" si="419"/>
        <v>60</v>
      </c>
      <c r="N1992" s="111">
        <f t="shared" ca="1" si="414"/>
        <v>59444.412795298638</v>
      </c>
      <c r="O1992" s="102">
        <f t="shared" ca="1" si="420"/>
        <v>48</v>
      </c>
      <c r="P1992" s="111">
        <f t="shared" ca="1" si="415"/>
        <v>745429.84542552824</v>
      </c>
      <c r="Q1992" s="102">
        <f t="shared" ca="1" si="421"/>
        <v>108</v>
      </c>
      <c r="R1992" s="110">
        <f t="shared" ca="1" si="422"/>
        <v>7</v>
      </c>
      <c r="S1992">
        <f t="shared" ca="1" si="416"/>
        <v>659</v>
      </c>
    </row>
    <row r="1993" spans="1:19">
      <c r="A1993" s="49">
        <v>1991</v>
      </c>
      <c r="B1993">
        <v>1</v>
      </c>
      <c r="C1993">
        <v>70</v>
      </c>
      <c r="D1993">
        <v>80</v>
      </c>
      <c r="E1993">
        <v>12000</v>
      </c>
      <c r="F1993">
        <v>20000</v>
      </c>
      <c r="G1993" s="61">
        <f t="shared" ca="1" si="410"/>
        <v>77</v>
      </c>
      <c r="H1993" s="114">
        <f t="shared" ca="1" si="411"/>
        <v>16394</v>
      </c>
      <c r="I1993" s="114" t="str">
        <f t="shared" ca="1" si="417"/>
        <v>China</v>
      </c>
      <c r="J1993" s="107">
        <f t="shared" ca="1" si="418"/>
        <v>2131.2200000000003</v>
      </c>
      <c r="K1993" s="108">
        <f t="shared" ca="1" si="412"/>
        <v>995110.25818248605</v>
      </c>
      <c r="L1993" s="111">
        <f t="shared" ca="1" si="413"/>
        <v>8296150.2792272381</v>
      </c>
      <c r="M1993" s="102">
        <f t="shared" ca="1" si="419"/>
        <v>96</v>
      </c>
      <c r="N1993" s="111">
        <f t="shared" ca="1" si="414"/>
        <v>140224.52054989518</v>
      </c>
      <c r="O1993" s="102">
        <f t="shared" ca="1" si="420"/>
        <v>84</v>
      </c>
      <c r="P1993" s="111">
        <f t="shared" ca="1" si="415"/>
        <v>1132502.2956243958</v>
      </c>
      <c r="Q1993" s="102">
        <f t="shared" ca="1" si="421"/>
        <v>60</v>
      </c>
      <c r="R1993" s="110">
        <f t="shared" ca="1" si="422"/>
        <v>2</v>
      </c>
      <c r="S1993">
        <f t="shared" ca="1" si="416"/>
        <v>635</v>
      </c>
    </row>
  </sheetData>
  <autoFilter ref="B2:F2" xr:uid="{00000000-0009-0000-0000-000000000000}">
    <sortState ref="B3:F1993">
      <sortCondition ref="C2:C1993"/>
    </sortState>
  </autoFilter>
  <mergeCells count="3">
    <mergeCell ref="G1:Q1"/>
    <mergeCell ref="S1:U1"/>
    <mergeCell ref="B1:F1"/>
  </mergeCells>
  <conditionalFormatting sqref="H3:I199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993"/>
  <sheetViews>
    <sheetView zoomScale="125" zoomScaleNormal="150" workbookViewId="0">
      <selection activeCell="K9" sqref="K9"/>
    </sheetView>
  </sheetViews>
  <sheetFormatPr baseColWidth="10" defaultRowHeight="10"/>
  <cols>
    <col min="1" max="1" width="6" style="49" bestFit="1" customWidth="1"/>
    <col min="2" max="2" width="6.75" customWidth="1"/>
    <col min="3" max="3" width="7.5" bestFit="1" customWidth="1"/>
    <col min="4" max="4" width="8.25" bestFit="1" customWidth="1"/>
    <col min="5" max="5" width="10.5" bestFit="1" customWidth="1"/>
    <col min="6" max="6" width="10.75" bestFit="1" customWidth="1"/>
    <col min="7" max="7" width="6.5" style="61" customWidth="1"/>
    <col min="8" max="8" width="14.75" style="61" customWidth="1"/>
    <col min="9" max="9" width="15" style="63" customWidth="1"/>
    <col min="10" max="10" width="14.5" style="108" bestFit="1" customWidth="1"/>
    <col min="11" max="11" width="17.75" style="111" bestFit="1" customWidth="1"/>
    <col min="12" max="12" width="16.25" style="102" bestFit="1" customWidth="1"/>
    <col min="13" max="13" width="18.5" style="111" bestFit="1" customWidth="1"/>
    <col min="14" max="14" width="16" style="102" bestFit="1" customWidth="1"/>
    <col min="15" max="15" width="16" style="111" customWidth="1"/>
    <col min="16" max="16" width="16.25" style="102" bestFit="1" customWidth="1"/>
    <col min="17" max="17" width="16.25" style="110" customWidth="1"/>
    <col min="18" max="18" width="17.75" bestFit="1" customWidth="1"/>
    <col min="19" max="19" width="14.5" bestFit="1" customWidth="1"/>
    <col min="20" max="20" width="19.25" bestFit="1" customWidth="1"/>
  </cols>
  <sheetData>
    <row r="1" spans="1:23">
      <c r="B1" s="130" t="s">
        <v>475</v>
      </c>
      <c r="C1" s="130"/>
      <c r="D1" s="130"/>
      <c r="E1" s="130"/>
      <c r="F1" s="130"/>
      <c r="G1" s="129" t="s">
        <v>473</v>
      </c>
      <c r="H1" s="129"/>
      <c r="I1" s="129"/>
      <c r="J1" s="129"/>
      <c r="K1" s="129"/>
      <c r="L1" s="129"/>
      <c r="M1" s="129"/>
      <c r="N1" s="129"/>
      <c r="O1" s="129"/>
      <c r="P1" s="129"/>
      <c r="Q1" s="106" t="s">
        <v>475</v>
      </c>
      <c r="R1" s="130" t="s">
        <v>475</v>
      </c>
      <c r="S1" s="130"/>
      <c r="T1" s="130"/>
      <c r="U1" s="112"/>
      <c r="V1" s="112"/>
      <c r="W1" s="112"/>
    </row>
    <row r="2" spans="1:23">
      <c r="A2" s="49" t="s">
        <v>46</v>
      </c>
      <c r="B2" t="s">
        <v>487</v>
      </c>
      <c r="C2" t="s">
        <v>53</v>
      </c>
      <c r="D2" t="s">
        <v>54</v>
      </c>
      <c r="E2" t="s">
        <v>51</v>
      </c>
      <c r="F2" t="s">
        <v>52</v>
      </c>
      <c r="G2" s="61" t="s">
        <v>44</v>
      </c>
      <c r="H2" s="61" t="s">
        <v>45</v>
      </c>
      <c r="I2" s="63" t="s">
        <v>47</v>
      </c>
      <c r="J2" s="108" t="s">
        <v>48</v>
      </c>
      <c r="K2" s="111" t="s">
        <v>476</v>
      </c>
      <c r="L2" s="67" t="s">
        <v>471</v>
      </c>
      <c r="M2" s="111" t="s">
        <v>477</v>
      </c>
      <c r="N2" s="67" t="s">
        <v>470</v>
      </c>
      <c r="O2" s="111" t="s">
        <v>478</v>
      </c>
      <c r="P2" s="102" t="s">
        <v>469</v>
      </c>
      <c r="Q2" s="49" t="s">
        <v>480</v>
      </c>
      <c r="R2" s="49" t="s">
        <v>59</v>
      </c>
      <c r="S2" s="49" t="s">
        <v>49</v>
      </c>
      <c r="T2" s="49" t="s">
        <v>50</v>
      </c>
      <c r="U2" s="110"/>
      <c r="V2" s="110"/>
      <c r="W2" s="110"/>
    </row>
    <row r="3" spans="1:23">
      <c r="A3" s="49">
        <v>1</v>
      </c>
      <c r="B3">
        <v>1</v>
      </c>
      <c r="C3">
        <v>25</v>
      </c>
      <c r="D3">
        <v>29</v>
      </c>
      <c r="E3">
        <v>500</v>
      </c>
      <c r="F3">
        <v>999</v>
      </c>
      <c r="G3" s="61">
        <f t="shared" ref="G3" ca="1" si="0">RANDBETWEEN(C3,D3)</f>
        <v>25</v>
      </c>
      <c r="H3" s="114">
        <f ca="1">RANDBETWEEN(E3,F3)</f>
        <v>799</v>
      </c>
      <c r="I3" s="107">
        <f ca="1">H3*0.27</f>
        <v>215.73000000000002</v>
      </c>
      <c r="J3" s="108">
        <f ca="1">((I3/((1+$T$3)^R3))*(((1+$T$3)^(R3+1))-((1+$S$3)^(R3+1))))/($T$3-$S$3)</f>
        <v>2574.160819217831</v>
      </c>
      <c r="K3" s="111">
        <f ca="1">IF(Q3=1,(((I3*$U$6)*(((1+$T$3)^(L3))-((1+$S$3)^(L3))))/($T$3-$S$3))+(J3*$U$6)*((1+$S$3)^(L3)),IF(Q3=2,(((I3*$U$7)*(((1+$T$3)^(L3))-((1+$S$3)^(L3))))/($T$3-$S$3))+(J3*$U$7)*((1+$S$3)^(L3)),IF(Q3=4,(((I3*$U$9)*(((1+$T$3)^(L3))-((1+$S$3)^(L3))))/($T$3-$S$3))+(J3*$U$9)*((1+$S$3)^(L3)),IF(Q3=5,(((I3*$U$10)*(((1+$T$3)^(L3))-((1+$S$3)^(L3))))/($T$3-$S$3))+(J3*$U$10)*((1+$S$3)^(L3)),0))))</f>
        <v>21214.057711402853</v>
      </c>
      <c r="L3" s="102">
        <f ca="1">RANDBETWEEN(1,10)*12</f>
        <v>96</v>
      </c>
      <c r="M3" s="111">
        <f ca="1">IF(Q3=1,((I3*$V$6)*(((1+$T$3)^(N3))-((1+$S$3)^(N3))))/($T$3-$S$3)+((J3*$V$6)*((1+$S$3)^N3)),IF(Q3=2,((I3*$V$7)*(((1+$T$3)^(N3))-((1+$S$3)^(N3))))/($T$3-$S$3)+((J3*$V$7)*((1+$S$3)^N3)),IF(Q3=3,((I3*$V$8)*(((1+$T$3)^(N3))-((1+$S$3)^(N3))))/($T$3-$S$3)+((J3*$V$8)*((1+$S$3)^N3)),IF(Q3=6,((I3*$V$11)*(((1+$T$3)^(N3))-((1+$S$3)^(N3))))/($T$3-$S$3)+((J3*$V$11)*((1+$S$3)^N3)),0))))</f>
        <v>0</v>
      </c>
      <c r="N3" s="102">
        <f ca="1">RANDBETWEEN(1,10)*12</f>
        <v>120</v>
      </c>
      <c r="O3" s="111">
        <f ca="1">IF(Q3=1,(((I3*$W$6)*(((1+$T$3)^(P3))-((1+$S$3)^(P3))))/($T$3-$S$3))+(J3*$W$6)*((1+$S$3)^P3),IF(Q3=3,(((I3*$W$8)*(((1+$T$3)^(P3))-((1+$S$3)^(P3))))/($T$3-$S$3))+(J3*$W$8)*((1+$S$3)^P3),IF(Q3=4,(((I3*$W$9)*(((1+$T$3)^(P3))-((1+$S$3)^(P3))))/($T$3-$S$3))+(J3*$W$9)*((1+$S$3)^P3),IF(Q3=7,(((I3*$W$12)*(((1+$T$3)^(P3))-((1+$S$3)^(P3))))/($T$3-$S$3))+(J3*$W$12)*((1+$S$3)^P3),0))))</f>
        <v>16167.258027632384</v>
      </c>
      <c r="P3" s="102">
        <f ca="1">RANDBETWEEN(1,10)*12</f>
        <v>120</v>
      </c>
      <c r="Q3" s="110">
        <f ca="1">RANDBETWEEN(1,7)</f>
        <v>4</v>
      </c>
      <c r="R3">
        <f ca="1">((G3-24)*12)-1</f>
        <v>11</v>
      </c>
      <c r="S3">
        <f>0.0396/12</f>
        <v>3.3000000000000004E-3</v>
      </c>
      <c r="T3">
        <f>0.052/12</f>
        <v>4.3333333333333331E-3</v>
      </c>
    </row>
    <row r="4" spans="1:23">
      <c r="A4" s="49">
        <v>2</v>
      </c>
      <c r="B4">
        <v>1</v>
      </c>
      <c r="C4">
        <v>25</v>
      </c>
      <c r="D4">
        <v>29</v>
      </c>
      <c r="E4">
        <v>500</v>
      </c>
      <c r="F4">
        <v>999</v>
      </c>
      <c r="G4" s="61">
        <f t="shared" ref="G4:G67" ca="1" si="1">RANDBETWEEN(C4,D4)</f>
        <v>26</v>
      </c>
      <c r="H4" s="114">
        <f t="shared" ref="H4:H67" ca="1" si="2">RANDBETWEEN(E4,F4)</f>
        <v>923</v>
      </c>
      <c r="I4" s="107">
        <f t="shared" ref="I4:I67" ca="1" si="3">H4*0.27</f>
        <v>249.21</v>
      </c>
      <c r="J4" s="108">
        <f t="shared" ref="J4:J67" ca="1" si="4">((I4/((1+$T$3)^R4))*(((1+$T$3)^(R4+1))-((1+$S$3)^(R4+1))))/($T$3-$S$3)</f>
        <v>5910.8030477357552</v>
      </c>
      <c r="K4" s="111">
        <f t="shared" ref="K4:K67" ca="1" si="5">IF(Q4=1,(((I4*$U$6)*(((1+$T$3)^(L4))-((1+$S$3)^(L4))))/($T$3-$S$3))+(J4*$U$6)*((1+$S$3)^(L4)),IF(Q4=2,(((I4*$U$7)*(((1+$T$3)^(L4))-((1+$S$3)^(L4))))/($T$3-$S$3))+(J4*$U$7)*((1+$S$3)^(L4)),IF(Q4=4,(((I4*$U$9)*(((1+$T$3)^(L4))-((1+$S$3)^(L4))))/($T$3-$S$3))+(J4*$U$9)*((1+$S$3)^(L4)),IF(Q4=5,(((I4*$U$10)*(((1+$T$3)^(L4))-((1+$S$3)^(L4))))/($T$3-$S$3))+(J4*$U$10)*((1+$S$3)^(L4)),0))))</f>
        <v>18380.249598071423</v>
      </c>
      <c r="L4" s="102">
        <f t="shared" ref="L4:L67" ca="1" si="6">RANDBETWEEN(1,10)*12</f>
        <v>48</v>
      </c>
      <c r="M4" s="111">
        <f t="shared" ref="M4:M67" ca="1" si="7">IF(Q4=1,((I4*$V$6)*(((1+$T$3)^(N4))-((1+$S$3)^(N4))))/($T$3-$S$3)+((J4*$V$6)*((1+$S$3)^N4)),IF(Q4=2,((I4*$V$7)*(((1+$T$3)^(N4))-((1+$S$3)^(N4))))/($T$3-$S$3)+((J4*$V$7)*((1+$S$3)^N4)),IF(Q4=3,((I4*$V$8)*(((1+$T$3)^(N4))-((1+$S$3)^(N4))))/($T$3-$S$3)+((J4*$V$8)*((1+$S$3)^N4)),IF(Q4=6,((I4*$V$11)*(((1+$T$3)^(N4))-((1+$S$3)^(N4))))/($T$3-$S$3)+((J4*$V$11)*((1+$S$3)^N4)),0))))</f>
        <v>4166.081315057374</v>
      </c>
      <c r="N4" s="102">
        <f t="shared" ref="N4:N67" ca="1" si="8">RANDBETWEEN(1,10)*12</f>
        <v>72</v>
      </c>
      <c r="O4" s="111">
        <f t="shared" ref="O4:O67" ca="1" si="9">IF(Q4=1,(((I4*$W$6)*(((1+$T$3)^(P4))-((1+$S$3)^(P4))))/($T$3-$S$3))+(J4*$W$6)*((1+$S$3)^P4),IF(Q4=3,(((I4*$W$8)*(((1+$T$3)^(P4))-((1+$S$3)^(P4))))/($T$3-$S$3))+(J4*$W$8)*((1+$S$3)^P4),IF(Q4=4,(((I4*$W$9)*(((1+$T$3)^(P4))-((1+$S$3)^(P4))))/($T$3-$S$3))+(J4*$W$9)*((1+$S$3)^P4),IF(Q4=7,(((I4*$W$12)*(((1+$T$3)^(P4))-((1+$S$3)^(P4))))/($T$3-$S$3))+(J4*$W$12)*((1+$S$3)^P4),0))))</f>
        <v>0</v>
      </c>
      <c r="P4" s="102">
        <f t="shared" ref="P4:P67" ca="1" si="10">RANDBETWEEN(1,10)*12</f>
        <v>96</v>
      </c>
      <c r="Q4" s="110">
        <f t="shared" ref="Q4:Q67" ca="1" si="11">RANDBETWEEN(1,7)</f>
        <v>2</v>
      </c>
      <c r="R4">
        <f t="shared" ref="R4:R67" ca="1" si="12">((G4-24)*12)-1</f>
        <v>23</v>
      </c>
    </row>
    <row r="5" spans="1:23">
      <c r="A5" s="49">
        <v>3</v>
      </c>
      <c r="B5">
        <v>1</v>
      </c>
      <c r="C5">
        <v>25</v>
      </c>
      <c r="D5">
        <v>29</v>
      </c>
      <c r="E5">
        <v>500</v>
      </c>
      <c r="F5">
        <v>999</v>
      </c>
      <c r="G5" s="61">
        <f t="shared" ca="1" si="1"/>
        <v>25</v>
      </c>
      <c r="H5" s="114">
        <f t="shared" ca="1" si="2"/>
        <v>828</v>
      </c>
      <c r="I5" s="107">
        <f t="shared" ca="1" si="3"/>
        <v>223.56</v>
      </c>
      <c r="J5" s="108">
        <f t="shared" ca="1" si="4"/>
        <v>2667.5909365611565</v>
      </c>
      <c r="K5" s="111">
        <f t="shared" ca="1" si="5"/>
        <v>0</v>
      </c>
      <c r="L5" s="102">
        <f t="shared" ca="1" si="6"/>
        <v>36</v>
      </c>
      <c r="M5" s="111">
        <f t="shared" ca="1" si="7"/>
        <v>20047.206640639095</v>
      </c>
      <c r="N5" s="102">
        <f t="shared" ca="1" si="8"/>
        <v>60</v>
      </c>
      <c r="O5" s="111">
        <f t="shared" ca="1" si="9"/>
        <v>0</v>
      </c>
      <c r="P5" s="102">
        <f t="shared" ca="1" si="10"/>
        <v>12</v>
      </c>
      <c r="Q5" s="110">
        <f t="shared" ca="1" si="11"/>
        <v>6</v>
      </c>
      <c r="R5">
        <f t="shared" ca="1" si="12"/>
        <v>11</v>
      </c>
      <c r="S5" s="64"/>
      <c r="T5" s="109" t="s">
        <v>480</v>
      </c>
      <c r="U5" s="49" t="s">
        <v>467</v>
      </c>
      <c r="V5" s="49" t="s">
        <v>466</v>
      </c>
      <c r="W5" s="49" t="s">
        <v>468</v>
      </c>
    </row>
    <row r="6" spans="1:23">
      <c r="A6" s="49">
        <v>4</v>
      </c>
      <c r="B6">
        <v>1</v>
      </c>
      <c r="C6">
        <v>25</v>
      </c>
      <c r="D6">
        <v>29</v>
      </c>
      <c r="E6">
        <v>1000</v>
      </c>
      <c r="F6">
        <v>1499</v>
      </c>
      <c r="G6" s="61">
        <f t="shared" ca="1" si="1"/>
        <v>28</v>
      </c>
      <c r="H6" s="114">
        <f t="shared" ca="1" si="2"/>
        <v>1350</v>
      </c>
      <c r="I6" s="107">
        <f t="shared" ca="1" si="3"/>
        <v>364.5</v>
      </c>
      <c r="J6" s="108">
        <f t="shared" ca="1" si="4"/>
        <v>17079.569094040555</v>
      </c>
      <c r="K6" s="111">
        <f t="shared" ca="1" si="5"/>
        <v>0</v>
      </c>
      <c r="L6" s="102">
        <f t="shared" ca="1" si="6"/>
        <v>108</v>
      </c>
      <c r="M6" s="111">
        <f t="shared" ca="1" si="7"/>
        <v>0</v>
      </c>
      <c r="N6" s="102">
        <f t="shared" ca="1" si="8"/>
        <v>84</v>
      </c>
      <c r="O6" s="111">
        <f t="shared" ca="1" si="9"/>
        <v>56054.200604228623</v>
      </c>
      <c r="P6" s="102">
        <f t="shared" ca="1" si="10"/>
        <v>72</v>
      </c>
      <c r="Q6" s="110">
        <f t="shared" ca="1" si="11"/>
        <v>7</v>
      </c>
      <c r="R6">
        <f t="shared" ca="1" si="12"/>
        <v>47</v>
      </c>
      <c r="T6" s="113">
        <v>1</v>
      </c>
      <c r="U6">
        <v>0.57999999999999996</v>
      </c>
      <c r="V6">
        <v>0.09</v>
      </c>
      <c r="W6">
        <v>0.33</v>
      </c>
    </row>
    <row r="7" spans="1:23">
      <c r="A7" s="49">
        <v>5</v>
      </c>
      <c r="B7">
        <v>1</v>
      </c>
      <c r="C7">
        <v>25</v>
      </c>
      <c r="D7">
        <v>29</v>
      </c>
      <c r="E7">
        <v>1000</v>
      </c>
      <c r="F7">
        <v>1499</v>
      </c>
      <c r="G7" s="61">
        <f t="shared" ca="1" si="1"/>
        <v>25</v>
      </c>
      <c r="H7" s="114">
        <f t="shared" ca="1" si="2"/>
        <v>1416</v>
      </c>
      <c r="I7" s="107">
        <f t="shared" ca="1" si="3"/>
        <v>382.32000000000005</v>
      </c>
      <c r="J7" s="108">
        <f t="shared" ca="1" si="4"/>
        <v>4561.9671089016892</v>
      </c>
      <c r="K7" s="111">
        <f t="shared" ca="1" si="5"/>
        <v>0</v>
      </c>
      <c r="L7" s="102">
        <f t="shared" ca="1" si="6"/>
        <v>84</v>
      </c>
      <c r="M7" s="111">
        <f t="shared" ca="1" si="7"/>
        <v>27295.187278988215</v>
      </c>
      <c r="N7" s="102">
        <f t="shared" ca="1" si="8"/>
        <v>48</v>
      </c>
      <c r="O7" s="111">
        <f t="shared" ca="1" si="9"/>
        <v>0</v>
      </c>
      <c r="P7" s="102">
        <f t="shared" ca="1" si="10"/>
        <v>96</v>
      </c>
      <c r="Q7" s="110">
        <f t="shared" ca="1" si="11"/>
        <v>6</v>
      </c>
      <c r="R7">
        <f t="shared" ca="1" si="12"/>
        <v>11</v>
      </c>
      <c r="T7" s="113">
        <v>2</v>
      </c>
      <c r="U7">
        <f>(W6*U6/(U6+V6))+U6</f>
        <v>0.86567164179104472</v>
      </c>
      <c r="V7">
        <f>(V6/(U6+V6))</f>
        <v>0.13432835820895522</v>
      </c>
    </row>
    <row r="8" spans="1:23">
      <c r="A8" s="49">
        <v>6</v>
      </c>
      <c r="B8">
        <v>1</v>
      </c>
      <c r="C8">
        <v>25</v>
      </c>
      <c r="D8">
        <v>29</v>
      </c>
      <c r="E8">
        <v>1000</v>
      </c>
      <c r="F8">
        <v>1499</v>
      </c>
      <c r="G8" s="61">
        <f t="shared" ca="1" si="1"/>
        <v>26</v>
      </c>
      <c r="H8" s="114">
        <f t="shared" ca="1" si="2"/>
        <v>1007</v>
      </c>
      <c r="I8" s="107">
        <f t="shared" ca="1" si="3"/>
        <v>271.89000000000004</v>
      </c>
      <c r="J8" s="108">
        <f t="shared" ca="1" si="4"/>
        <v>6448.7309524050988</v>
      </c>
      <c r="K8" s="111">
        <f t="shared" ca="1" si="5"/>
        <v>39846.168641757817</v>
      </c>
      <c r="L8" s="102">
        <f t="shared" ca="1" si="6"/>
        <v>84</v>
      </c>
      <c r="M8" s="111">
        <f t="shared" ca="1" si="7"/>
        <v>0</v>
      </c>
      <c r="N8" s="102">
        <f t="shared" ca="1" si="8"/>
        <v>12</v>
      </c>
      <c r="O8" s="111">
        <f t="shared" ca="1" si="9"/>
        <v>0</v>
      </c>
      <c r="P8" s="102">
        <f t="shared" ca="1" si="10"/>
        <v>84</v>
      </c>
      <c r="Q8" s="110">
        <f t="shared" ca="1" si="11"/>
        <v>5</v>
      </c>
      <c r="R8">
        <f t="shared" ca="1" si="12"/>
        <v>23</v>
      </c>
      <c r="T8" s="113">
        <v>3</v>
      </c>
      <c r="V8">
        <f>(V6/(W6+V6))</f>
        <v>0.21428571428571425</v>
      </c>
      <c r="W8">
        <f>(W6/(W6+V6))</f>
        <v>0.7857142857142857</v>
      </c>
    </row>
    <row r="9" spans="1:23">
      <c r="A9" s="49">
        <v>7</v>
      </c>
      <c r="B9">
        <v>1</v>
      </c>
      <c r="C9">
        <v>25</v>
      </c>
      <c r="D9">
        <v>29</v>
      </c>
      <c r="E9">
        <v>1000</v>
      </c>
      <c r="F9">
        <v>1499</v>
      </c>
      <c r="G9" s="61">
        <f t="shared" ca="1" si="1"/>
        <v>25</v>
      </c>
      <c r="H9" s="114">
        <f t="shared" ca="1" si="2"/>
        <v>1135</v>
      </c>
      <c r="I9" s="107">
        <f t="shared" ca="1" si="3"/>
        <v>306.45000000000005</v>
      </c>
      <c r="J9" s="108">
        <f t="shared" ca="1" si="4"/>
        <v>3656.6614891267068</v>
      </c>
      <c r="K9" s="111">
        <f t="shared" ca="1" si="5"/>
        <v>0</v>
      </c>
      <c r="L9" s="102">
        <f t="shared" ca="1" si="6"/>
        <v>60</v>
      </c>
      <c r="M9" s="111">
        <f t="shared" ca="1" si="7"/>
        <v>10131.632909620292</v>
      </c>
      <c r="N9" s="102">
        <f t="shared" ca="1" si="8"/>
        <v>96</v>
      </c>
      <c r="O9" s="111">
        <f t="shared" ca="1" si="9"/>
        <v>21591.560982434363</v>
      </c>
      <c r="P9" s="102">
        <f t="shared" ca="1" si="10"/>
        <v>60</v>
      </c>
      <c r="Q9" s="110">
        <f t="shared" ca="1" si="11"/>
        <v>3</v>
      </c>
      <c r="R9">
        <f t="shared" ca="1" si="12"/>
        <v>11</v>
      </c>
      <c r="T9" s="113">
        <v>4</v>
      </c>
      <c r="U9">
        <f>(U6/(U6+W6))</f>
        <v>0.63736263736263743</v>
      </c>
      <c r="W9">
        <f>(W6/(U6+W6))</f>
        <v>0.36263736263736268</v>
      </c>
    </row>
    <row r="10" spans="1:23">
      <c r="A10" s="49">
        <v>8</v>
      </c>
      <c r="B10">
        <v>1</v>
      </c>
      <c r="C10">
        <v>25</v>
      </c>
      <c r="D10">
        <v>29</v>
      </c>
      <c r="E10">
        <v>1000</v>
      </c>
      <c r="F10">
        <v>1499</v>
      </c>
      <c r="G10" s="61">
        <f t="shared" ca="1" si="1"/>
        <v>25</v>
      </c>
      <c r="H10" s="114">
        <f t="shared" ca="1" si="2"/>
        <v>1380</v>
      </c>
      <c r="I10" s="107">
        <f t="shared" ca="1" si="3"/>
        <v>372.6</v>
      </c>
      <c r="J10" s="108">
        <f t="shared" ca="1" si="4"/>
        <v>4445.984894268594</v>
      </c>
      <c r="K10" s="111">
        <f t="shared" ca="1" si="5"/>
        <v>49764.843505836958</v>
      </c>
      <c r="L10" s="102">
        <f t="shared" ca="1" si="6"/>
        <v>96</v>
      </c>
      <c r="M10" s="111">
        <f t="shared" ca="1" si="7"/>
        <v>1247.6201531131755</v>
      </c>
      <c r="N10" s="102">
        <f t="shared" ca="1" si="8"/>
        <v>12</v>
      </c>
      <c r="O10" s="111">
        <f t="shared" ca="1" si="9"/>
        <v>0</v>
      </c>
      <c r="P10" s="102">
        <f t="shared" ca="1" si="10"/>
        <v>72</v>
      </c>
      <c r="Q10" s="110">
        <f t="shared" ca="1" si="11"/>
        <v>2</v>
      </c>
      <c r="R10">
        <f t="shared" ca="1" si="12"/>
        <v>11</v>
      </c>
      <c r="T10" s="113">
        <v>5</v>
      </c>
      <c r="U10">
        <v>1</v>
      </c>
    </row>
    <row r="11" spans="1:23">
      <c r="A11" s="49">
        <v>9</v>
      </c>
      <c r="B11">
        <v>1</v>
      </c>
      <c r="C11">
        <v>25</v>
      </c>
      <c r="D11">
        <v>29</v>
      </c>
      <c r="E11">
        <v>1500</v>
      </c>
      <c r="F11">
        <v>1999</v>
      </c>
      <c r="G11" s="61">
        <f t="shared" ca="1" si="1"/>
        <v>25</v>
      </c>
      <c r="H11" s="114">
        <f t="shared" ca="1" si="2"/>
        <v>1931</v>
      </c>
      <c r="I11" s="107">
        <f t="shared" ca="1" si="3"/>
        <v>521.37</v>
      </c>
      <c r="J11" s="108">
        <f t="shared" ca="1" si="4"/>
        <v>6221.1571237917788</v>
      </c>
      <c r="K11" s="111">
        <f t="shared" ca="1" si="5"/>
        <v>0</v>
      </c>
      <c r="L11" s="102">
        <f t="shared" ca="1" si="6"/>
        <v>96</v>
      </c>
      <c r="M11" s="111">
        <f t="shared" ca="1" si="7"/>
        <v>0</v>
      </c>
      <c r="N11" s="102">
        <f t="shared" ca="1" si="8"/>
        <v>72</v>
      </c>
      <c r="O11" s="111">
        <f t="shared" ca="1" si="9"/>
        <v>68304.184736486146</v>
      </c>
      <c r="P11" s="102">
        <f t="shared" ca="1" si="10"/>
        <v>84</v>
      </c>
      <c r="Q11" s="110">
        <f t="shared" ca="1" si="11"/>
        <v>7</v>
      </c>
      <c r="R11">
        <f t="shared" ca="1" si="12"/>
        <v>11</v>
      </c>
      <c r="T11" s="113">
        <v>6</v>
      </c>
      <c r="V11">
        <v>1</v>
      </c>
    </row>
    <row r="12" spans="1:23">
      <c r="A12" s="49">
        <v>10</v>
      </c>
      <c r="B12">
        <v>1</v>
      </c>
      <c r="C12">
        <v>25</v>
      </c>
      <c r="D12">
        <v>29</v>
      </c>
      <c r="E12">
        <v>1500</v>
      </c>
      <c r="F12">
        <v>1999</v>
      </c>
      <c r="G12" s="61">
        <f t="shared" ca="1" si="1"/>
        <v>29</v>
      </c>
      <c r="H12" s="114">
        <f t="shared" ca="1" si="2"/>
        <v>1947</v>
      </c>
      <c r="I12" s="107">
        <f t="shared" ca="1" si="3"/>
        <v>525.69000000000005</v>
      </c>
      <c r="J12" s="108">
        <f t="shared" ca="1" si="4"/>
        <v>30602.828423345622</v>
      </c>
      <c r="K12" s="111">
        <f t="shared" ca="1" si="5"/>
        <v>44536.940834349247</v>
      </c>
      <c r="L12" s="102">
        <f t="shared" ca="1" si="6"/>
        <v>60</v>
      </c>
      <c r="M12" s="111">
        <f t="shared" ca="1" si="7"/>
        <v>5942.6521157397674</v>
      </c>
      <c r="N12" s="102">
        <f t="shared" ca="1" si="8"/>
        <v>48</v>
      </c>
      <c r="O12" s="111">
        <f t="shared" ca="1" si="9"/>
        <v>33315.941095220085</v>
      </c>
      <c r="P12" s="102">
        <f t="shared" ca="1" si="10"/>
        <v>84</v>
      </c>
      <c r="Q12" s="110">
        <f t="shared" ca="1" si="11"/>
        <v>1</v>
      </c>
      <c r="R12">
        <f t="shared" ca="1" si="12"/>
        <v>59</v>
      </c>
      <c r="T12" s="113">
        <v>7</v>
      </c>
      <c r="W12">
        <v>1</v>
      </c>
    </row>
    <row r="13" spans="1:23">
      <c r="A13" s="49">
        <v>11</v>
      </c>
      <c r="B13">
        <v>1</v>
      </c>
      <c r="C13">
        <v>25</v>
      </c>
      <c r="D13">
        <v>29</v>
      </c>
      <c r="E13">
        <v>1500</v>
      </c>
      <c r="F13">
        <v>1999</v>
      </c>
      <c r="G13" s="61">
        <f t="shared" ca="1" si="1"/>
        <v>26</v>
      </c>
      <c r="H13" s="114">
        <f t="shared" ca="1" si="2"/>
        <v>1763</v>
      </c>
      <c r="I13" s="107">
        <f t="shared" ca="1" si="3"/>
        <v>476.01000000000005</v>
      </c>
      <c r="J13" s="108">
        <f t="shared" ca="1" si="4"/>
        <v>11290.082094429185</v>
      </c>
      <c r="K13" s="111">
        <f t="shared" ca="1" si="5"/>
        <v>0</v>
      </c>
      <c r="L13" s="102">
        <f t="shared" ca="1" si="6"/>
        <v>24</v>
      </c>
      <c r="M13" s="111">
        <f t="shared" ca="1" si="7"/>
        <v>20021.226251675922</v>
      </c>
      <c r="N13" s="102">
        <f t="shared" ca="1" si="8"/>
        <v>108</v>
      </c>
      <c r="O13" s="111">
        <f t="shared" ca="1" si="9"/>
        <v>73411.162922811738</v>
      </c>
      <c r="P13" s="102">
        <f t="shared" ca="1" si="10"/>
        <v>108</v>
      </c>
      <c r="Q13" s="110">
        <f t="shared" ca="1" si="11"/>
        <v>3</v>
      </c>
      <c r="R13">
        <f t="shared" ca="1" si="12"/>
        <v>23</v>
      </c>
    </row>
    <row r="14" spans="1:23">
      <c r="A14" s="49">
        <v>12</v>
      </c>
      <c r="B14">
        <v>1</v>
      </c>
      <c r="C14">
        <v>25</v>
      </c>
      <c r="D14">
        <v>29</v>
      </c>
      <c r="E14">
        <v>1500</v>
      </c>
      <c r="F14">
        <v>1999</v>
      </c>
      <c r="G14" s="61">
        <f t="shared" ca="1" si="1"/>
        <v>27</v>
      </c>
      <c r="H14" s="114">
        <f t="shared" ca="1" si="2"/>
        <v>1550</v>
      </c>
      <c r="I14" s="107">
        <f t="shared" ca="1" si="3"/>
        <v>418.5</v>
      </c>
      <c r="J14" s="108">
        <f t="shared" ca="1" si="4"/>
        <v>14797.868463905543</v>
      </c>
      <c r="K14" s="111">
        <f t="shared" ca="1" si="5"/>
        <v>26362.6830562654</v>
      </c>
      <c r="L14" s="102">
        <f t="shared" ca="1" si="6"/>
        <v>48</v>
      </c>
      <c r="M14" s="111">
        <f t="shared" ca="1" si="7"/>
        <v>0</v>
      </c>
      <c r="N14" s="102">
        <f t="shared" ca="1" si="8"/>
        <v>24</v>
      </c>
      <c r="O14" s="111">
        <f t="shared" ca="1" si="9"/>
        <v>28293.029112421544</v>
      </c>
      <c r="P14" s="102">
        <f t="shared" ca="1" si="10"/>
        <v>96</v>
      </c>
      <c r="Q14" s="110">
        <f t="shared" ca="1" si="11"/>
        <v>4</v>
      </c>
      <c r="R14">
        <f t="shared" ca="1" si="12"/>
        <v>35</v>
      </c>
    </row>
    <row r="15" spans="1:23">
      <c r="A15" s="49">
        <v>13</v>
      </c>
      <c r="B15">
        <v>1</v>
      </c>
      <c r="C15">
        <v>25</v>
      </c>
      <c r="D15">
        <v>29</v>
      </c>
      <c r="E15">
        <v>1500</v>
      </c>
      <c r="F15">
        <v>1999</v>
      </c>
      <c r="G15" s="61">
        <f t="shared" ca="1" si="1"/>
        <v>28</v>
      </c>
      <c r="H15" s="114">
        <f t="shared" ca="1" si="2"/>
        <v>1527</v>
      </c>
      <c r="I15" s="107">
        <f t="shared" ca="1" si="3"/>
        <v>412.29</v>
      </c>
      <c r="J15" s="108">
        <f t="shared" ca="1" si="4"/>
        <v>19318.890375259205</v>
      </c>
      <c r="K15" s="111">
        <f t="shared" ca="1" si="5"/>
        <v>42342.283157563979</v>
      </c>
      <c r="L15" s="102">
        <f t="shared" ca="1" si="6"/>
        <v>84</v>
      </c>
      <c r="M15" s="111">
        <f t="shared" ca="1" si="7"/>
        <v>2273.1465506917066</v>
      </c>
      <c r="N15" s="102">
        <f t="shared" ca="1" si="8"/>
        <v>12</v>
      </c>
      <c r="O15" s="111">
        <f t="shared" ca="1" si="9"/>
        <v>15279.39171854694</v>
      </c>
      <c r="P15" s="102">
        <f t="shared" ca="1" si="10"/>
        <v>48</v>
      </c>
      <c r="Q15" s="110">
        <f t="shared" ca="1" si="11"/>
        <v>1</v>
      </c>
      <c r="R15">
        <f t="shared" ca="1" si="12"/>
        <v>47</v>
      </c>
    </row>
    <row r="16" spans="1:23">
      <c r="A16" s="49">
        <v>14</v>
      </c>
      <c r="B16">
        <v>1</v>
      </c>
      <c r="C16">
        <v>25</v>
      </c>
      <c r="D16">
        <v>29</v>
      </c>
      <c r="E16">
        <v>1500</v>
      </c>
      <c r="F16">
        <v>1999</v>
      </c>
      <c r="G16" s="61">
        <f t="shared" ca="1" si="1"/>
        <v>25</v>
      </c>
      <c r="H16" s="114">
        <f t="shared" ca="1" si="2"/>
        <v>1599</v>
      </c>
      <c r="I16" s="107">
        <f t="shared" ca="1" si="3"/>
        <v>431.73</v>
      </c>
      <c r="J16" s="108">
        <f t="shared" ca="1" si="4"/>
        <v>5151.5433666199151</v>
      </c>
      <c r="K16" s="111">
        <f t="shared" ca="1" si="5"/>
        <v>0</v>
      </c>
      <c r="L16" s="102">
        <f t="shared" ca="1" si="6"/>
        <v>60</v>
      </c>
      <c r="M16" s="111">
        <f t="shared" ca="1" si="7"/>
        <v>3618.4240134474912</v>
      </c>
      <c r="N16" s="102">
        <f t="shared" ca="1" si="8"/>
        <v>24</v>
      </c>
      <c r="O16" s="111">
        <f t="shared" ca="1" si="9"/>
        <v>37147.229419978932</v>
      </c>
      <c r="P16" s="102">
        <f t="shared" ca="1" si="10"/>
        <v>72</v>
      </c>
      <c r="Q16" s="110">
        <f t="shared" ca="1" si="11"/>
        <v>3</v>
      </c>
      <c r="R16">
        <f t="shared" ca="1" si="12"/>
        <v>11</v>
      </c>
    </row>
    <row r="17" spans="1:18">
      <c r="A17" s="49">
        <v>15</v>
      </c>
      <c r="B17">
        <v>1</v>
      </c>
      <c r="C17">
        <v>25</v>
      </c>
      <c r="D17">
        <v>29</v>
      </c>
      <c r="E17">
        <v>1500</v>
      </c>
      <c r="F17">
        <v>1999</v>
      </c>
      <c r="G17" s="61">
        <f t="shared" ca="1" si="1"/>
        <v>26</v>
      </c>
      <c r="H17" s="114">
        <f t="shared" ca="1" si="2"/>
        <v>1732</v>
      </c>
      <c r="I17" s="107">
        <f t="shared" ca="1" si="3"/>
        <v>467.64000000000004</v>
      </c>
      <c r="J17" s="108">
        <f t="shared" ca="1" si="4"/>
        <v>11091.561081991689</v>
      </c>
      <c r="K17" s="111">
        <f t="shared" ca="1" si="5"/>
        <v>31725.423458840709</v>
      </c>
      <c r="L17" s="102">
        <f t="shared" ca="1" si="6"/>
        <v>36</v>
      </c>
      <c r="M17" s="111">
        <f t="shared" ca="1" si="7"/>
        <v>0</v>
      </c>
      <c r="N17" s="102">
        <f t="shared" ca="1" si="8"/>
        <v>36</v>
      </c>
      <c r="O17" s="111">
        <f t="shared" ca="1" si="9"/>
        <v>0</v>
      </c>
      <c r="P17" s="102">
        <f t="shared" ca="1" si="10"/>
        <v>84</v>
      </c>
      <c r="Q17" s="110">
        <f t="shared" ca="1" si="11"/>
        <v>5</v>
      </c>
      <c r="R17">
        <f t="shared" ca="1" si="12"/>
        <v>23</v>
      </c>
    </row>
    <row r="18" spans="1:18">
      <c r="A18" s="49">
        <v>16</v>
      </c>
      <c r="B18">
        <v>1</v>
      </c>
      <c r="C18">
        <v>25</v>
      </c>
      <c r="D18">
        <v>29</v>
      </c>
      <c r="E18">
        <v>1500</v>
      </c>
      <c r="F18">
        <v>1999</v>
      </c>
      <c r="G18" s="61">
        <f t="shared" ca="1" si="1"/>
        <v>29</v>
      </c>
      <c r="H18" s="114">
        <f t="shared" ca="1" si="2"/>
        <v>1952</v>
      </c>
      <c r="I18" s="107">
        <f t="shared" ca="1" si="3"/>
        <v>527.04000000000008</v>
      </c>
      <c r="J18" s="108">
        <f t="shared" ca="1" si="4"/>
        <v>30681.418121402494</v>
      </c>
      <c r="K18" s="111">
        <f t="shared" ca="1" si="5"/>
        <v>0</v>
      </c>
      <c r="L18" s="102">
        <f t="shared" ca="1" si="6"/>
        <v>60</v>
      </c>
      <c r="M18" s="111">
        <f t="shared" ca="1" si="7"/>
        <v>8252.9697705958115</v>
      </c>
      <c r="N18" s="102">
        <f t="shared" ca="1" si="8"/>
        <v>12</v>
      </c>
      <c r="O18" s="111">
        <f t="shared" ca="1" si="9"/>
        <v>101670.77138749552</v>
      </c>
      <c r="P18" s="102">
        <f t="shared" ca="1" si="10"/>
        <v>108</v>
      </c>
      <c r="Q18" s="110">
        <f t="shared" ca="1" si="11"/>
        <v>3</v>
      </c>
      <c r="R18">
        <f t="shared" ca="1" si="12"/>
        <v>59</v>
      </c>
    </row>
    <row r="19" spans="1:18">
      <c r="A19" s="49">
        <v>17</v>
      </c>
      <c r="B19">
        <v>1</v>
      </c>
      <c r="C19">
        <v>25</v>
      </c>
      <c r="D19">
        <v>29</v>
      </c>
      <c r="E19">
        <v>1500</v>
      </c>
      <c r="F19">
        <v>1999</v>
      </c>
      <c r="G19" s="61">
        <f t="shared" ca="1" si="1"/>
        <v>27</v>
      </c>
      <c r="H19" s="114">
        <f t="shared" ca="1" si="2"/>
        <v>1930</v>
      </c>
      <c r="I19" s="107">
        <f t="shared" ca="1" si="3"/>
        <v>521.1</v>
      </c>
      <c r="J19" s="108">
        <f t="shared" ca="1" si="4"/>
        <v>18425.732990540455</v>
      </c>
      <c r="K19" s="111">
        <f t="shared" ca="1" si="5"/>
        <v>0</v>
      </c>
      <c r="L19" s="102">
        <f t="shared" ca="1" si="6"/>
        <v>108</v>
      </c>
      <c r="M19" s="111">
        <f t="shared" ca="1" si="7"/>
        <v>9039.0673829928637</v>
      </c>
      <c r="N19" s="102">
        <f t="shared" ca="1" si="8"/>
        <v>36</v>
      </c>
      <c r="O19" s="111">
        <f t="shared" ca="1" si="9"/>
        <v>40466.278624575571</v>
      </c>
      <c r="P19" s="102">
        <f t="shared" ca="1" si="10"/>
        <v>48</v>
      </c>
      <c r="Q19" s="110">
        <f t="shared" ca="1" si="11"/>
        <v>3</v>
      </c>
      <c r="R19">
        <f t="shared" ca="1" si="12"/>
        <v>35</v>
      </c>
    </row>
    <row r="20" spans="1:18">
      <c r="A20" s="49">
        <v>18</v>
      </c>
      <c r="B20">
        <v>1</v>
      </c>
      <c r="C20">
        <v>25</v>
      </c>
      <c r="D20">
        <v>29</v>
      </c>
      <c r="E20">
        <v>1500</v>
      </c>
      <c r="F20">
        <v>1999</v>
      </c>
      <c r="G20" s="61">
        <f t="shared" ca="1" si="1"/>
        <v>29</v>
      </c>
      <c r="H20" s="114">
        <f t="shared" ca="1" si="2"/>
        <v>1950</v>
      </c>
      <c r="I20" s="107">
        <f t="shared" ca="1" si="3"/>
        <v>526.5</v>
      </c>
      <c r="J20" s="108">
        <f t="shared" ca="1" si="4"/>
        <v>30649.982242179743</v>
      </c>
      <c r="K20" s="111">
        <f t="shared" ca="1" si="5"/>
        <v>0</v>
      </c>
      <c r="L20" s="102">
        <f t="shared" ca="1" si="6"/>
        <v>12</v>
      </c>
      <c r="M20" s="111">
        <f t="shared" ca="1" si="7"/>
        <v>56168.033426564813</v>
      </c>
      <c r="N20" s="102">
        <f t="shared" ca="1" si="8"/>
        <v>36</v>
      </c>
      <c r="O20" s="111">
        <f t="shared" ca="1" si="9"/>
        <v>0</v>
      </c>
      <c r="P20" s="102">
        <f t="shared" ca="1" si="10"/>
        <v>120</v>
      </c>
      <c r="Q20" s="110">
        <f t="shared" ca="1" si="11"/>
        <v>6</v>
      </c>
      <c r="R20">
        <f t="shared" ca="1" si="12"/>
        <v>59</v>
      </c>
    </row>
    <row r="21" spans="1:18">
      <c r="A21" s="49">
        <v>19</v>
      </c>
      <c r="B21">
        <v>1</v>
      </c>
      <c r="C21">
        <v>25</v>
      </c>
      <c r="D21">
        <v>29</v>
      </c>
      <c r="E21">
        <v>2000</v>
      </c>
      <c r="F21">
        <v>2499</v>
      </c>
      <c r="G21" s="61">
        <f t="shared" ca="1" si="1"/>
        <v>28</v>
      </c>
      <c r="H21" s="114">
        <f t="shared" ca="1" si="2"/>
        <v>2267</v>
      </c>
      <c r="I21" s="107">
        <f t="shared" ca="1" si="3"/>
        <v>612.09</v>
      </c>
      <c r="J21" s="108">
        <f t="shared" ca="1" si="4"/>
        <v>28681.024545325879</v>
      </c>
      <c r="K21" s="111">
        <f t="shared" ca="1" si="5"/>
        <v>32460.155820357908</v>
      </c>
      <c r="L21" s="102">
        <f t="shared" ca="1" si="6"/>
        <v>12</v>
      </c>
      <c r="M21" s="111">
        <f t="shared" ca="1" si="7"/>
        <v>7720.1228367394888</v>
      </c>
      <c r="N21" s="102">
        <f t="shared" ca="1" si="8"/>
        <v>36</v>
      </c>
      <c r="O21" s="111">
        <f t="shared" ca="1" si="9"/>
        <v>0</v>
      </c>
      <c r="P21" s="102">
        <f t="shared" ca="1" si="10"/>
        <v>60</v>
      </c>
      <c r="Q21" s="110">
        <f t="shared" ca="1" si="11"/>
        <v>2</v>
      </c>
      <c r="R21">
        <f t="shared" ca="1" si="12"/>
        <v>47</v>
      </c>
    </row>
    <row r="22" spans="1:18">
      <c r="A22" s="49">
        <v>20</v>
      </c>
      <c r="B22">
        <v>1</v>
      </c>
      <c r="C22">
        <v>25</v>
      </c>
      <c r="D22">
        <v>29</v>
      </c>
      <c r="E22">
        <v>2000</v>
      </c>
      <c r="F22">
        <v>2499</v>
      </c>
      <c r="G22" s="61">
        <f t="shared" ca="1" si="1"/>
        <v>26</v>
      </c>
      <c r="H22" s="114">
        <f t="shared" ca="1" si="2"/>
        <v>2317</v>
      </c>
      <c r="I22" s="107">
        <f t="shared" ca="1" si="3"/>
        <v>625.59</v>
      </c>
      <c r="J22" s="108">
        <f t="shared" ca="1" si="4"/>
        <v>14837.84470379604</v>
      </c>
      <c r="K22" s="111">
        <f t="shared" ca="1" si="5"/>
        <v>0</v>
      </c>
      <c r="L22" s="102">
        <f t="shared" ca="1" si="6"/>
        <v>84</v>
      </c>
      <c r="M22" s="111">
        <f t="shared" ca="1" si="7"/>
        <v>9094.4992767404201</v>
      </c>
      <c r="N22" s="102">
        <f t="shared" ca="1" si="8"/>
        <v>36</v>
      </c>
      <c r="O22" s="111">
        <f t="shared" ca="1" si="9"/>
        <v>25494.902156774617</v>
      </c>
      <c r="P22" s="102">
        <f t="shared" ca="1" si="10"/>
        <v>24</v>
      </c>
      <c r="Q22" s="110">
        <f t="shared" ca="1" si="11"/>
        <v>3</v>
      </c>
      <c r="R22">
        <f t="shared" ca="1" si="12"/>
        <v>23</v>
      </c>
    </row>
    <row r="23" spans="1:18">
      <c r="A23" s="49">
        <v>21</v>
      </c>
      <c r="B23">
        <v>1</v>
      </c>
      <c r="C23">
        <v>25</v>
      </c>
      <c r="D23">
        <v>29</v>
      </c>
      <c r="E23">
        <v>2000</v>
      </c>
      <c r="F23">
        <v>2499</v>
      </c>
      <c r="G23" s="61">
        <f t="shared" ca="1" si="1"/>
        <v>27</v>
      </c>
      <c r="H23" s="114">
        <f t="shared" ca="1" si="2"/>
        <v>2192</v>
      </c>
      <c r="I23" s="107">
        <f t="shared" ca="1" si="3"/>
        <v>591.84</v>
      </c>
      <c r="J23" s="108">
        <f t="shared" ca="1" si="4"/>
        <v>20927.0501115361</v>
      </c>
      <c r="K23" s="111">
        <f t="shared" ca="1" si="5"/>
        <v>0</v>
      </c>
      <c r="L23" s="102">
        <f t="shared" ca="1" si="6"/>
        <v>60</v>
      </c>
      <c r="M23" s="111">
        <f t="shared" ca="1" si="7"/>
        <v>10266.132488870651</v>
      </c>
      <c r="N23" s="102">
        <f t="shared" ca="1" si="8"/>
        <v>36</v>
      </c>
      <c r="O23" s="111">
        <f t="shared" ca="1" si="9"/>
        <v>54974.278758995788</v>
      </c>
      <c r="P23" s="102">
        <f t="shared" ca="1" si="10"/>
        <v>60</v>
      </c>
      <c r="Q23" s="110">
        <f t="shared" ca="1" si="11"/>
        <v>3</v>
      </c>
      <c r="R23">
        <f t="shared" ca="1" si="12"/>
        <v>35</v>
      </c>
    </row>
    <row r="24" spans="1:18">
      <c r="A24" s="49">
        <v>22</v>
      </c>
      <c r="B24">
        <v>1</v>
      </c>
      <c r="C24">
        <v>25</v>
      </c>
      <c r="D24">
        <v>29</v>
      </c>
      <c r="E24">
        <v>2000</v>
      </c>
      <c r="F24">
        <v>2499</v>
      </c>
      <c r="G24" s="61">
        <f t="shared" ca="1" si="1"/>
        <v>26</v>
      </c>
      <c r="H24" s="114">
        <f t="shared" ca="1" si="2"/>
        <v>2271</v>
      </c>
      <c r="I24" s="107">
        <f t="shared" ca="1" si="3"/>
        <v>613.17000000000007</v>
      </c>
      <c r="J24" s="108">
        <f t="shared" ca="1" si="4"/>
        <v>14543.265136953305</v>
      </c>
      <c r="K24" s="111">
        <f t="shared" ca="1" si="5"/>
        <v>0</v>
      </c>
      <c r="L24" s="102">
        <f t="shared" ca="1" si="6"/>
        <v>72</v>
      </c>
      <c r="M24" s="111">
        <f t="shared" ca="1" si="7"/>
        <v>41598.404546782476</v>
      </c>
      <c r="N24" s="102">
        <f t="shared" ca="1" si="8"/>
        <v>36</v>
      </c>
      <c r="O24" s="111">
        <f t="shared" ca="1" si="9"/>
        <v>0</v>
      </c>
      <c r="P24" s="102">
        <f t="shared" ca="1" si="10"/>
        <v>36</v>
      </c>
      <c r="Q24" s="110">
        <f t="shared" ca="1" si="11"/>
        <v>6</v>
      </c>
      <c r="R24">
        <f t="shared" ca="1" si="12"/>
        <v>23</v>
      </c>
    </row>
    <row r="25" spans="1:18">
      <c r="A25" s="49">
        <v>23</v>
      </c>
      <c r="B25">
        <v>1</v>
      </c>
      <c r="C25">
        <v>25</v>
      </c>
      <c r="D25">
        <v>29</v>
      </c>
      <c r="E25">
        <v>2000</v>
      </c>
      <c r="F25">
        <v>2499</v>
      </c>
      <c r="G25" s="61">
        <f t="shared" ca="1" si="1"/>
        <v>27</v>
      </c>
      <c r="H25" s="114">
        <f t="shared" ca="1" si="2"/>
        <v>2226</v>
      </c>
      <c r="I25" s="107">
        <f t="shared" ca="1" si="3"/>
        <v>601.0200000000001</v>
      </c>
      <c r="J25" s="108">
        <f t="shared" ca="1" si="4"/>
        <v>21251.648516550806</v>
      </c>
      <c r="K25" s="111">
        <f t="shared" ca="1" si="5"/>
        <v>92489.871515235398</v>
      </c>
      <c r="L25" s="102">
        <f t="shared" ca="1" si="6"/>
        <v>120</v>
      </c>
      <c r="M25" s="111">
        <f t="shared" ca="1" si="7"/>
        <v>0</v>
      </c>
      <c r="N25" s="102">
        <f t="shared" ca="1" si="8"/>
        <v>120</v>
      </c>
      <c r="O25" s="111">
        <f t="shared" ca="1" si="9"/>
        <v>14050.709461352455</v>
      </c>
      <c r="P25" s="102">
        <f t="shared" ca="1" si="10"/>
        <v>24</v>
      </c>
      <c r="Q25" s="110">
        <f t="shared" ca="1" si="11"/>
        <v>4</v>
      </c>
      <c r="R25">
        <f t="shared" ca="1" si="12"/>
        <v>35</v>
      </c>
    </row>
    <row r="26" spans="1:18">
      <c r="A26" s="49">
        <v>24</v>
      </c>
      <c r="B26">
        <v>1</v>
      </c>
      <c r="C26">
        <v>25</v>
      </c>
      <c r="D26">
        <v>29</v>
      </c>
      <c r="E26">
        <v>2000</v>
      </c>
      <c r="F26">
        <v>2499</v>
      </c>
      <c r="G26" s="61">
        <f t="shared" ca="1" si="1"/>
        <v>27</v>
      </c>
      <c r="H26" s="114">
        <f t="shared" ca="1" si="2"/>
        <v>2323</v>
      </c>
      <c r="I26" s="107">
        <f t="shared" ca="1" si="3"/>
        <v>627.21</v>
      </c>
      <c r="J26" s="108">
        <f t="shared" ca="1" si="4"/>
        <v>22177.708672033925</v>
      </c>
      <c r="K26" s="111">
        <f t="shared" ca="1" si="5"/>
        <v>0</v>
      </c>
      <c r="L26" s="102">
        <f t="shared" ca="1" si="6"/>
        <v>120</v>
      </c>
      <c r="M26" s="111">
        <f t="shared" ca="1" si="7"/>
        <v>25056.339770264458</v>
      </c>
      <c r="N26" s="102">
        <f t="shared" ca="1" si="8"/>
        <v>96</v>
      </c>
      <c r="O26" s="111">
        <f t="shared" ca="1" si="9"/>
        <v>104917.94839417885</v>
      </c>
      <c r="P26" s="102">
        <f t="shared" ca="1" si="10"/>
        <v>108</v>
      </c>
      <c r="Q26" s="110">
        <f t="shared" ca="1" si="11"/>
        <v>3</v>
      </c>
      <c r="R26">
        <f t="shared" ca="1" si="12"/>
        <v>35</v>
      </c>
    </row>
    <row r="27" spans="1:18">
      <c r="A27" s="49">
        <v>25</v>
      </c>
      <c r="B27">
        <v>1</v>
      </c>
      <c r="C27">
        <v>25</v>
      </c>
      <c r="D27">
        <v>29</v>
      </c>
      <c r="E27">
        <v>2000</v>
      </c>
      <c r="F27">
        <v>2499</v>
      </c>
      <c r="G27" s="61">
        <f t="shared" ca="1" si="1"/>
        <v>29</v>
      </c>
      <c r="H27" s="114">
        <f t="shared" ca="1" si="2"/>
        <v>2442</v>
      </c>
      <c r="I27" s="107">
        <f t="shared" ca="1" si="3"/>
        <v>659.34</v>
      </c>
      <c r="J27" s="108">
        <f t="shared" ca="1" si="4"/>
        <v>38383.208530975862</v>
      </c>
      <c r="K27" s="111">
        <f t="shared" ca="1" si="5"/>
        <v>30709.269294559388</v>
      </c>
      <c r="L27" s="102">
        <f t="shared" ca="1" si="6"/>
        <v>12</v>
      </c>
      <c r="M27" s="111">
        <f t="shared" ca="1" si="7"/>
        <v>0</v>
      </c>
      <c r="N27" s="102">
        <f t="shared" ca="1" si="8"/>
        <v>84</v>
      </c>
      <c r="O27" s="111">
        <f t="shared" ca="1" si="9"/>
        <v>21328.486112837112</v>
      </c>
      <c r="P27" s="102">
        <f t="shared" ca="1" si="10"/>
        <v>24</v>
      </c>
      <c r="Q27" s="110">
        <f t="shared" ca="1" si="11"/>
        <v>4</v>
      </c>
      <c r="R27">
        <f t="shared" ca="1" si="12"/>
        <v>59</v>
      </c>
    </row>
    <row r="28" spans="1:18">
      <c r="A28" s="49">
        <v>26</v>
      </c>
      <c r="B28">
        <v>1</v>
      </c>
      <c r="C28">
        <v>25</v>
      </c>
      <c r="D28">
        <v>29</v>
      </c>
      <c r="E28">
        <v>2000</v>
      </c>
      <c r="F28">
        <v>2499</v>
      </c>
      <c r="G28" s="61">
        <f t="shared" ca="1" si="1"/>
        <v>29</v>
      </c>
      <c r="H28" s="114">
        <f t="shared" ca="1" si="2"/>
        <v>2291</v>
      </c>
      <c r="I28" s="107">
        <f t="shared" ca="1" si="3"/>
        <v>618.57000000000005</v>
      </c>
      <c r="J28" s="108">
        <f t="shared" ca="1" si="4"/>
        <v>36009.799649658358</v>
      </c>
      <c r="K28" s="111">
        <f t="shared" ca="1" si="5"/>
        <v>0</v>
      </c>
      <c r="L28" s="102">
        <f t="shared" ca="1" si="6"/>
        <v>48</v>
      </c>
      <c r="M28" s="111">
        <f t="shared" ca="1" si="7"/>
        <v>104031.86319226932</v>
      </c>
      <c r="N28" s="102">
        <f t="shared" ca="1" si="8"/>
        <v>72</v>
      </c>
      <c r="O28" s="111">
        <f t="shared" ca="1" si="9"/>
        <v>0</v>
      </c>
      <c r="P28" s="102">
        <f t="shared" ca="1" si="10"/>
        <v>120</v>
      </c>
      <c r="Q28" s="110">
        <f t="shared" ca="1" si="11"/>
        <v>6</v>
      </c>
      <c r="R28">
        <f t="shared" ca="1" si="12"/>
        <v>59</v>
      </c>
    </row>
    <row r="29" spans="1:18">
      <c r="A29" s="49">
        <v>27</v>
      </c>
      <c r="B29">
        <v>1</v>
      </c>
      <c r="C29">
        <v>25</v>
      </c>
      <c r="D29">
        <v>29</v>
      </c>
      <c r="E29">
        <v>2000</v>
      </c>
      <c r="F29">
        <v>2499</v>
      </c>
      <c r="G29" s="61">
        <f t="shared" ca="1" si="1"/>
        <v>28</v>
      </c>
      <c r="H29" s="114">
        <f t="shared" ca="1" si="2"/>
        <v>2443</v>
      </c>
      <c r="I29" s="107">
        <f t="shared" ca="1" si="3"/>
        <v>659.61</v>
      </c>
      <c r="J29" s="108">
        <f t="shared" ca="1" si="4"/>
        <v>30907.694293882276</v>
      </c>
      <c r="K29" s="111">
        <f t="shared" ca="1" si="5"/>
        <v>47213.169501700882</v>
      </c>
      <c r="L29" s="102">
        <f t="shared" ca="1" si="6"/>
        <v>48</v>
      </c>
      <c r="M29" s="111">
        <f t="shared" ca="1" si="7"/>
        <v>0</v>
      </c>
      <c r="N29" s="102">
        <f t="shared" ca="1" si="8"/>
        <v>108</v>
      </c>
      <c r="O29" s="111">
        <f t="shared" ca="1" si="9"/>
        <v>31629.609152005665</v>
      </c>
      <c r="P29" s="102">
        <f t="shared" ca="1" si="10"/>
        <v>60</v>
      </c>
      <c r="Q29" s="110">
        <f t="shared" ca="1" si="11"/>
        <v>4</v>
      </c>
      <c r="R29">
        <f t="shared" ca="1" si="12"/>
        <v>47</v>
      </c>
    </row>
    <row r="30" spans="1:18">
      <c r="A30" s="49">
        <v>28</v>
      </c>
      <c r="B30">
        <v>1</v>
      </c>
      <c r="C30">
        <v>25</v>
      </c>
      <c r="D30">
        <v>29</v>
      </c>
      <c r="E30">
        <v>2000</v>
      </c>
      <c r="F30">
        <v>2499</v>
      </c>
      <c r="G30" s="61">
        <f t="shared" ca="1" si="1"/>
        <v>29</v>
      </c>
      <c r="H30" s="114">
        <f t="shared" ca="1" si="2"/>
        <v>2299</v>
      </c>
      <c r="I30" s="107">
        <f t="shared" ca="1" si="3"/>
        <v>620.73</v>
      </c>
      <c r="J30" s="108">
        <f t="shared" ca="1" si="4"/>
        <v>36135.543166549345</v>
      </c>
      <c r="K30" s="111">
        <f t="shared" ca="1" si="5"/>
        <v>0</v>
      </c>
      <c r="L30" s="102">
        <f t="shared" ca="1" si="6"/>
        <v>60</v>
      </c>
      <c r="M30" s="111">
        <f t="shared" ca="1" si="7"/>
        <v>0</v>
      </c>
      <c r="N30" s="102">
        <f t="shared" ca="1" si="8"/>
        <v>36</v>
      </c>
      <c r="O30" s="111">
        <f t="shared" ca="1" si="9"/>
        <v>170938.53857014052</v>
      </c>
      <c r="P30" s="102">
        <f t="shared" ca="1" si="10"/>
        <v>120</v>
      </c>
      <c r="Q30" s="110">
        <f t="shared" ca="1" si="11"/>
        <v>7</v>
      </c>
      <c r="R30">
        <f t="shared" ca="1" si="12"/>
        <v>59</v>
      </c>
    </row>
    <row r="31" spans="1:18">
      <c r="A31" s="49">
        <v>29</v>
      </c>
      <c r="B31">
        <v>1</v>
      </c>
      <c r="C31">
        <v>25</v>
      </c>
      <c r="D31">
        <v>29</v>
      </c>
      <c r="E31">
        <v>2000</v>
      </c>
      <c r="F31">
        <v>2499</v>
      </c>
      <c r="G31" s="61">
        <f t="shared" ca="1" si="1"/>
        <v>26</v>
      </c>
      <c r="H31" s="114">
        <f t="shared" ca="1" si="2"/>
        <v>2327</v>
      </c>
      <c r="I31" s="107">
        <f t="shared" ca="1" si="3"/>
        <v>628.29000000000008</v>
      </c>
      <c r="J31" s="108">
        <f t="shared" ca="1" si="4"/>
        <v>14901.883740066201</v>
      </c>
      <c r="K31" s="111">
        <f t="shared" ca="1" si="5"/>
        <v>0</v>
      </c>
      <c r="L31" s="102">
        <f t="shared" ca="1" si="6"/>
        <v>108</v>
      </c>
      <c r="M31" s="111">
        <f t="shared" ca="1" si="7"/>
        <v>23364.988488676197</v>
      </c>
      <c r="N31" s="102">
        <f t="shared" ca="1" si="8"/>
        <v>12</v>
      </c>
      <c r="O31" s="111">
        <f t="shared" ca="1" si="9"/>
        <v>0</v>
      </c>
      <c r="P31" s="102">
        <f t="shared" ca="1" si="10"/>
        <v>24</v>
      </c>
      <c r="Q31" s="110">
        <f t="shared" ca="1" si="11"/>
        <v>6</v>
      </c>
      <c r="R31">
        <f t="shared" ca="1" si="12"/>
        <v>23</v>
      </c>
    </row>
    <row r="32" spans="1:18">
      <c r="A32" s="49">
        <v>30</v>
      </c>
      <c r="B32">
        <v>1</v>
      </c>
      <c r="C32">
        <v>25</v>
      </c>
      <c r="D32">
        <v>29</v>
      </c>
      <c r="E32">
        <v>2000</v>
      </c>
      <c r="F32">
        <v>2499</v>
      </c>
      <c r="G32" s="61">
        <f t="shared" ca="1" si="1"/>
        <v>27</v>
      </c>
      <c r="H32" s="114">
        <f t="shared" ca="1" si="2"/>
        <v>2441</v>
      </c>
      <c r="I32" s="107">
        <f t="shared" ca="1" si="3"/>
        <v>659.07</v>
      </c>
      <c r="J32" s="108">
        <f t="shared" ca="1" si="4"/>
        <v>23304.256077673184</v>
      </c>
      <c r="K32" s="111">
        <f t="shared" ca="1" si="5"/>
        <v>101423.08012968983</v>
      </c>
      <c r="L32" s="102">
        <f t="shared" ca="1" si="6"/>
        <v>120</v>
      </c>
      <c r="M32" s="111">
        <f t="shared" ca="1" si="7"/>
        <v>0</v>
      </c>
      <c r="N32" s="102">
        <f t="shared" ca="1" si="8"/>
        <v>12</v>
      </c>
      <c r="O32" s="111">
        <f t="shared" ca="1" si="9"/>
        <v>33271.054397883636</v>
      </c>
      <c r="P32" s="102">
        <f t="shared" ca="1" si="10"/>
        <v>72</v>
      </c>
      <c r="Q32" s="110">
        <f t="shared" ca="1" si="11"/>
        <v>4</v>
      </c>
      <c r="R32">
        <f t="shared" ca="1" si="12"/>
        <v>35</v>
      </c>
    </row>
    <row r="33" spans="1:18">
      <c r="A33" s="49">
        <v>31</v>
      </c>
      <c r="B33">
        <v>1</v>
      </c>
      <c r="C33">
        <v>25</v>
      </c>
      <c r="D33">
        <v>29</v>
      </c>
      <c r="E33">
        <v>2000</v>
      </c>
      <c r="F33">
        <v>2499</v>
      </c>
      <c r="G33" s="61">
        <f t="shared" ca="1" si="1"/>
        <v>25</v>
      </c>
      <c r="H33" s="114">
        <f t="shared" ca="1" si="2"/>
        <v>2000</v>
      </c>
      <c r="I33" s="107">
        <f t="shared" ca="1" si="3"/>
        <v>540</v>
      </c>
      <c r="J33" s="108">
        <f t="shared" ca="1" si="4"/>
        <v>6443.4563685052099</v>
      </c>
      <c r="K33" s="111">
        <f t="shared" ca="1" si="5"/>
        <v>61765.794622823079</v>
      </c>
      <c r="L33" s="102">
        <f t="shared" ca="1" si="6"/>
        <v>108</v>
      </c>
      <c r="M33" s="111">
        <f t="shared" ca="1" si="7"/>
        <v>0</v>
      </c>
      <c r="N33" s="102">
        <f t="shared" ca="1" si="8"/>
        <v>96</v>
      </c>
      <c r="O33" s="111">
        <f t="shared" ca="1" si="9"/>
        <v>17560.063150742961</v>
      </c>
      <c r="P33" s="102">
        <f t="shared" ca="1" si="10"/>
        <v>60</v>
      </c>
      <c r="Q33" s="110">
        <f t="shared" ca="1" si="11"/>
        <v>4</v>
      </c>
      <c r="R33">
        <f t="shared" ca="1" si="12"/>
        <v>11</v>
      </c>
    </row>
    <row r="34" spans="1:18">
      <c r="A34" s="49">
        <v>32</v>
      </c>
      <c r="B34">
        <v>1</v>
      </c>
      <c r="C34">
        <v>25</v>
      </c>
      <c r="D34">
        <v>29</v>
      </c>
      <c r="E34">
        <v>2000</v>
      </c>
      <c r="F34">
        <v>2499</v>
      </c>
      <c r="G34" s="61">
        <f t="shared" ca="1" si="1"/>
        <v>28</v>
      </c>
      <c r="H34" s="114">
        <f t="shared" ca="1" si="2"/>
        <v>2497</v>
      </c>
      <c r="I34" s="107">
        <f t="shared" ca="1" si="3"/>
        <v>674.19</v>
      </c>
      <c r="J34" s="108">
        <f t="shared" ca="1" si="4"/>
        <v>31590.877057643898</v>
      </c>
      <c r="K34" s="111">
        <f t="shared" ca="1" si="5"/>
        <v>0</v>
      </c>
      <c r="L34" s="102">
        <f t="shared" ca="1" si="6"/>
        <v>60</v>
      </c>
      <c r="M34" s="111">
        <f t="shared" ca="1" si="7"/>
        <v>154598.62610576249</v>
      </c>
      <c r="N34" s="102">
        <f t="shared" ca="1" si="8"/>
        <v>108</v>
      </c>
      <c r="O34" s="111">
        <f t="shared" ca="1" si="9"/>
        <v>0</v>
      </c>
      <c r="P34" s="102">
        <f t="shared" ca="1" si="10"/>
        <v>96</v>
      </c>
      <c r="Q34" s="110">
        <f t="shared" ca="1" si="11"/>
        <v>6</v>
      </c>
      <c r="R34">
        <f t="shared" ca="1" si="12"/>
        <v>47</v>
      </c>
    </row>
    <row r="35" spans="1:18">
      <c r="A35" s="49">
        <v>33</v>
      </c>
      <c r="B35">
        <v>1</v>
      </c>
      <c r="C35">
        <v>25</v>
      </c>
      <c r="D35">
        <v>29</v>
      </c>
      <c r="E35">
        <v>2000</v>
      </c>
      <c r="F35">
        <v>2499</v>
      </c>
      <c r="G35" s="61">
        <f t="shared" ca="1" si="1"/>
        <v>28</v>
      </c>
      <c r="H35" s="114">
        <f t="shared" ca="1" si="2"/>
        <v>2034</v>
      </c>
      <c r="I35" s="107">
        <f t="shared" ca="1" si="3"/>
        <v>549.18000000000006</v>
      </c>
      <c r="J35" s="108">
        <f t="shared" ca="1" si="4"/>
        <v>25733.217435021106</v>
      </c>
      <c r="K35" s="111">
        <f t="shared" ca="1" si="5"/>
        <v>0</v>
      </c>
      <c r="L35" s="102">
        <f t="shared" ca="1" si="6"/>
        <v>60</v>
      </c>
      <c r="M35" s="111">
        <f t="shared" ca="1" si="7"/>
        <v>7209.2495152445372</v>
      </c>
      <c r="N35" s="102">
        <f t="shared" ca="1" si="8"/>
        <v>12</v>
      </c>
      <c r="O35" s="111">
        <f t="shared" ca="1" si="9"/>
        <v>26433.914889229975</v>
      </c>
      <c r="P35" s="102">
        <f t="shared" ca="1" si="10"/>
        <v>12</v>
      </c>
      <c r="Q35" s="110">
        <f t="shared" ca="1" si="11"/>
        <v>3</v>
      </c>
      <c r="R35">
        <f t="shared" ca="1" si="12"/>
        <v>47</v>
      </c>
    </row>
    <row r="36" spans="1:18">
      <c r="A36" s="49">
        <v>34</v>
      </c>
      <c r="B36">
        <v>1</v>
      </c>
      <c r="C36">
        <v>25</v>
      </c>
      <c r="D36">
        <v>29</v>
      </c>
      <c r="E36">
        <v>2500</v>
      </c>
      <c r="F36">
        <v>2999</v>
      </c>
      <c r="G36" s="61">
        <f t="shared" ca="1" si="1"/>
        <v>28</v>
      </c>
      <c r="H36" s="114">
        <f t="shared" ca="1" si="2"/>
        <v>2811</v>
      </c>
      <c r="I36" s="107">
        <f t="shared" ca="1" si="3"/>
        <v>758.97</v>
      </c>
      <c r="J36" s="108">
        <f t="shared" ca="1" si="4"/>
        <v>35563.458313591109</v>
      </c>
      <c r="K36" s="111">
        <f t="shared" ca="1" si="5"/>
        <v>58373.289076250388</v>
      </c>
      <c r="L36" s="102">
        <f t="shared" ca="1" si="6"/>
        <v>24</v>
      </c>
      <c r="M36" s="111">
        <f t="shared" ca="1" si="7"/>
        <v>0</v>
      </c>
      <c r="N36" s="102">
        <f t="shared" ca="1" si="8"/>
        <v>48</v>
      </c>
      <c r="O36" s="111">
        <f t="shared" ca="1" si="9"/>
        <v>0</v>
      </c>
      <c r="P36" s="102">
        <f t="shared" ca="1" si="10"/>
        <v>108</v>
      </c>
      <c r="Q36" s="110">
        <f t="shared" ca="1" si="11"/>
        <v>5</v>
      </c>
      <c r="R36">
        <f t="shared" ca="1" si="12"/>
        <v>47</v>
      </c>
    </row>
    <row r="37" spans="1:18">
      <c r="A37" s="49">
        <v>35</v>
      </c>
      <c r="B37">
        <v>1</v>
      </c>
      <c r="C37">
        <v>25</v>
      </c>
      <c r="D37">
        <v>29</v>
      </c>
      <c r="E37">
        <v>2500</v>
      </c>
      <c r="F37">
        <v>2999</v>
      </c>
      <c r="G37" s="61">
        <f t="shared" ca="1" si="1"/>
        <v>27</v>
      </c>
      <c r="H37" s="114">
        <f t="shared" ca="1" si="2"/>
        <v>2795</v>
      </c>
      <c r="I37" s="107">
        <f t="shared" ca="1" si="3"/>
        <v>754.65000000000009</v>
      </c>
      <c r="J37" s="108">
        <f t="shared" ca="1" si="4"/>
        <v>26683.898294590967</v>
      </c>
      <c r="K37" s="111">
        <f t="shared" ca="1" si="5"/>
        <v>66956.794016869826</v>
      </c>
      <c r="L37" s="102">
        <f t="shared" ca="1" si="6"/>
        <v>72</v>
      </c>
      <c r="M37" s="111">
        <f t="shared" ca="1" si="7"/>
        <v>0</v>
      </c>
      <c r="N37" s="102">
        <f t="shared" ca="1" si="8"/>
        <v>108</v>
      </c>
      <c r="O37" s="111">
        <f t="shared" ca="1" si="9"/>
        <v>17642.287935525655</v>
      </c>
      <c r="P37" s="102">
        <f t="shared" ca="1" si="10"/>
        <v>24</v>
      </c>
      <c r="Q37" s="110">
        <f t="shared" ca="1" si="11"/>
        <v>4</v>
      </c>
      <c r="R37">
        <f t="shared" ca="1" si="12"/>
        <v>35</v>
      </c>
    </row>
    <row r="38" spans="1:18">
      <c r="A38" s="49">
        <v>36</v>
      </c>
      <c r="B38">
        <v>1</v>
      </c>
      <c r="C38">
        <v>25</v>
      </c>
      <c r="D38">
        <v>29</v>
      </c>
      <c r="E38">
        <v>2500</v>
      </c>
      <c r="F38">
        <v>2999</v>
      </c>
      <c r="G38" s="61">
        <f t="shared" ca="1" si="1"/>
        <v>28</v>
      </c>
      <c r="H38" s="114">
        <f t="shared" ca="1" si="2"/>
        <v>2962</v>
      </c>
      <c r="I38" s="107">
        <f t="shared" ca="1" si="3"/>
        <v>799.74</v>
      </c>
      <c r="J38" s="108">
        <f t="shared" ca="1" si="4"/>
        <v>37473.839745591198</v>
      </c>
      <c r="K38" s="111">
        <f t="shared" ca="1" si="5"/>
        <v>122587.30191156644</v>
      </c>
      <c r="L38" s="102">
        <f t="shared" ca="1" si="6"/>
        <v>84</v>
      </c>
      <c r="M38" s="111">
        <f t="shared" ca="1" si="7"/>
        <v>8262.3974056859934</v>
      </c>
      <c r="N38" s="102">
        <f t="shared" ca="1" si="8"/>
        <v>24</v>
      </c>
      <c r="O38" s="111">
        <f t="shared" ca="1" si="9"/>
        <v>0</v>
      </c>
      <c r="P38" s="102">
        <f t="shared" ca="1" si="10"/>
        <v>24</v>
      </c>
      <c r="Q38" s="110">
        <f t="shared" ca="1" si="11"/>
        <v>2</v>
      </c>
      <c r="R38">
        <f t="shared" ca="1" si="12"/>
        <v>47</v>
      </c>
    </row>
    <row r="39" spans="1:18">
      <c r="A39" s="49">
        <v>37</v>
      </c>
      <c r="B39">
        <v>1</v>
      </c>
      <c r="C39">
        <v>25</v>
      </c>
      <c r="D39">
        <v>29</v>
      </c>
      <c r="E39">
        <v>2500</v>
      </c>
      <c r="F39">
        <v>2999</v>
      </c>
      <c r="G39" s="61">
        <f t="shared" ca="1" si="1"/>
        <v>26</v>
      </c>
      <c r="H39" s="114">
        <f t="shared" ca="1" si="2"/>
        <v>2798</v>
      </c>
      <c r="I39" s="107">
        <f t="shared" ca="1" si="3"/>
        <v>755.46</v>
      </c>
      <c r="J39" s="108">
        <f t="shared" ca="1" si="4"/>
        <v>17918.122348390731</v>
      </c>
      <c r="K39" s="111">
        <f t="shared" ca="1" si="5"/>
        <v>55718.243093611964</v>
      </c>
      <c r="L39" s="102">
        <f t="shared" ca="1" si="6"/>
        <v>48</v>
      </c>
      <c r="M39" s="111">
        <f t="shared" ca="1" si="7"/>
        <v>12629.139241094836</v>
      </c>
      <c r="N39" s="102">
        <f t="shared" ca="1" si="8"/>
        <v>72</v>
      </c>
      <c r="O39" s="111">
        <f t="shared" ca="1" si="9"/>
        <v>0</v>
      </c>
      <c r="P39" s="102">
        <f t="shared" ca="1" si="10"/>
        <v>48</v>
      </c>
      <c r="Q39" s="110">
        <f t="shared" ca="1" si="11"/>
        <v>2</v>
      </c>
      <c r="R39">
        <f t="shared" ca="1" si="12"/>
        <v>23</v>
      </c>
    </row>
    <row r="40" spans="1:18">
      <c r="A40" s="49">
        <v>38</v>
      </c>
      <c r="B40">
        <v>1</v>
      </c>
      <c r="C40">
        <v>25</v>
      </c>
      <c r="D40">
        <v>29</v>
      </c>
      <c r="E40">
        <v>2500</v>
      </c>
      <c r="F40">
        <v>2999</v>
      </c>
      <c r="G40" s="61">
        <f t="shared" ca="1" si="1"/>
        <v>25</v>
      </c>
      <c r="H40" s="114">
        <f t="shared" ca="1" si="2"/>
        <v>2958</v>
      </c>
      <c r="I40" s="107">
        <f t="shared" ca="1" si="3"/>
        <v>798.66000000000008</v>
      </c>
      <c r="J40" s="108">
        <f t="shared" ca="1" si="4"/>
        <v>9529.8719690192047</v>
      </c>
      <c r="K40" s="111">
        <f t="shared" ca="1" si="5"/>
        <v>0</v>
      </c>
      <c r="L40" s="102">
        <f t="shared" ca="1" si="6"/>
        <v>84</v>
      </c>
      <c r="M40" s="111">
        <f t="shared" ca="1" si="7"/>
        <v>0</v>
      </c>
      <c r="N40" s="102">
        <f t="shared" ca="1" si="8"/>
        <v>48</v>
      </c>
      <c r="O40" s="111">
        <f t="shared" ca="1" si="9"/>
        <v>71617.91937561649</v>
      </c>
      <c r="P40" s="102">
        <f t="shared" ca="1" si="10"/>
        <v>60</v>
      </c>
      <c r="Q40" s="110">
        <f t="shared" ca="1" si="11"/>
        <v>7</v>
      </c>
      <c r="R40">
        <f t="shared" ca="1" si="12"/>
        <v>11</v>
      </c>
    </row>
    <row r="41" spans="1:18">
      <c r="A41" s="49">
        <v>39</v>
      </c>
      <c r="B41">
        <v>1</v>
      </c>
      <c r="C41">
        <v>25</v>
      </c>
      <c r="D41">
        <v>29</v>
      </c>
      <c r="E41">
        <v>2500</v>
      </c>
      <c r="F41">
        <v>2999</v>
      </c>
      <c r="G41" s="61">
        <f t="shared" ca="1" si="1"/>
        <v>27</v>
      </c>
      <c r="H41" s="114">
        <f t="shared" ca="1" si="2"/>
        <v>2704</v>
      </c>
      <c r="I41" s="107">
        <f t="shared" ca="1" si="3"/>
        <v>730.08</v>
      </c>
      <c r="J41" s="108">
        <f t="shared" ca="1" si="4"/>
        <v>25815.120210581026</v>
      </c>
      <c r="K41" s="111">
        <f t="shared" ca="1" si="5"/>
        <v>50059.789817780184</v>
      </c>
      <c r="L41" s="102">
        <f t="shared" ca="1" si="6"/>
        <v>60</v>
      </c>
      <c r="M41" s="111">
        <f t="shared" ca="1" si="7"/>
        <v>3239.2869962424761</v>
      </c>
      <c r="N41" s="102">
        <f t="shared" ca="1" si="8"/>
        <v>12</v>
      </c>
      <c r="O41" s="111">
        <f t="shared" ca="1" si="9"/>
        <v>15531.777955517653</v>
      </c>
      <c r="P41" s="102">
        <f t="shared" ca="1" si="10"/>
        <v>24</v>
      </c>
      <c r="Q41" s="110">
        <f t="shared" ca="1" si="11"/>
        <v>1</v>
      </c>
      <c r="R41">
        <f t="shared" ca="1" si="12"/>
        <v>35</v>
      </c>
    </row>
    <row r="42" spans="1:18">
      <c r="A42" s="49">
        <v>40</v>
      </c>
      <c r="B42">
        <v>1</v>
      </c>
      <c r="C42">
        <v>25</v>
      </c>
      <c r="D42">
        <v>29</v>
      </c>
      <c r="E42">
        <v>2500</v>
      </c>
      <c r="F42">
        <v>2999</v>
      </c>
      <c r="G42" s="61">
        <f t="shared" ca="1" si="1"/>
        <v>25</v>
      </c>
      <c r="H42" s="114">
        <f t="shared" ca="1" si="2"/>
        <v>2937</v>
      </c>
      <c r="I42" s="107">
        <f t="shared" ca="1" si="3"/>
        <v>792.99</v>
      </c>
      <c r="J42" s="108">
        <f t="shared" ca="1" si="4"/>
        <v>9462.2156771498994</v>
      </c>
      <c r="K42" s="111">
        <f t="shared" ca="1" si="5"/>
        <v>0</v>
      </c>
      <c r="L42" s="102">
        <f t="shared" ca="1" si="6"/>
        <v>60</v>
      </c>
      <c r="M42" s="111">
        <f t="shared" ca="1" si="7"/>
        <v>6646.2234693528953</v>
      </c>
      <c r="N42" s="102">
        <f t="shared" ca="1" si="8"/>
        <v>24</v>
      </c>
      <c r="O42" s="111">
        <f t="shared" ca="1" si="9"/>
        <v>34001.571444979643</v>
      </c>
      <c r="P42" s="102">
        <f t="shared" ca="1" si="10"/>
        <v>36</v>
      </c>
      <c r="Q42" s="110">
        <f t="shared" ca="1" si="11"/>
        <v>3</v>
      </c>
      <c r="R42">
        <f t="shared" ca="1" si="12"/>
        <v>11</v>
      </c>
    </row>
    <row r="43" spans="1:18">
      <c r="A43" s="49">
        <v>41</v>
      </c>
      <c r="B43">
        <v>1</v>
      </c>
      <c r="C43">
        <v>25</v>
      </c>
      <c r="D43">
        <v>29</v>
      </c>
      <c r="E43">
        <v>2500</v>
      </c>
      <c r="F43">
        <v>2999</v>
      </c>
      <c r="G43" s="61">
        <f t="shared" ca="1" si="1"/>
        <v>26</v>
      </c>
      <c r="H43" s="114">
        <f t="shared" ca="1" si="2"/>
        <v>2580</v>
      </c>
      <c r="I43" s="107">
        <f t="shared" ca="1" si="3"/>
        <v>696.6</v>
      </c>
      <c r="J43" s="108">
        <f t="shared" ca="1" si="4"/>
        <v>16522.071357701243</v>
      </c>
      <c r="K43" s="111">
        <f t="shared" ca="1" si="5"/>
        <v>90566.633537798538</v>
      </c>
      <c r="L43" s="102">
        <f t="shared" ca="1" si="6"/>
        <v>120</v>
      </c>
      <c r="M43" s="111">
        <f t="shared" ca="1" si="7"/>
        <v>9187.9646063715627</v>
      </c>
      <c r="N43" s="102">
        <f t="shared" ca="1" si="8"/>
        <v>84</v>
      </c>
      <c r="O43" s="111">
        <f t="shared" ca="1" si="9"/>
        <v>11923.295631023297</v>
      </c>
      <c r="P43" s="102">
        <f t="shared" ca="1" si="10"/>
        <v>24</v>
      </c>
      <c r="Q43" s="110">
        <f t="shared" ca="1" si="11"/>
        <v>1</v>
      </c>
      <c r="R43">
        <f t="shared" ca="1" si="12"/>
        <v>23</v>
      </c>
    </row>
    <row r="44" spans="1:18">
      <c r="A44" s="49">
        <v>42</v>
      </c>
      <c r="B44">
        <v>1</v>
      </c>
      <c r="C44">
        <v>25</v>
      </c>
      <c r="D44">
        <v>29</v>
      </c>
      <c r="E44">
        <v>2500</v>
      </c>
      <c r="F44">
        <v>2999</v>
      </c>
      <c r="G44" s="61">
        <f t="shared" ca="1" si="1"/>
        <v>25</v>
      </c>
      <c r="H44" s="114">
        <f t="shared" ca="1" si="2"/>
        <v>2598</v>
      </c>
      <c r="I44" s="107">
        <f t="shared" ca="1" si="3"/>
        <v>701.46</v>
      </c>
      <c r="J44" s="108">
        <f t="shared" ca="1" si="4"/>
        <v>8370.0498226882664</v>
      </c>
      <c r="K44" s="111">
        <f t="shared" ca="1" si="5"/>
        <v>79553.149113309788</v>
      </c>
      <c r="L44" s="102">
        <f t="shared" ca="1" si="6"/>
        <v>84</v>
      </c>
      <c r="M44" s="111">
        <f t="shared" ca="1" si="7"/>
        <v>12344.454172754966</v>
      </c>
      <c r="N44" s="102">
        <f t="shared" ca="1" si="8"/>
        <v>84</v>
      </c>
      <c r="O44" s="111">
        <f t="shared" ca="1" si="9"/>
        <v>0</v>
      </c>
      <c r="P44" s="102">
        <f t="shared" ca="1" si="10"/>
        <v>108</v>
      </c>
      <c r="Q44" s="110">
        <f t="shared" ca="1" si="11"/>
        <v>2</v>
      </c>
      <c r="R44">
        <f t="shared" ca="1" si="12"/>
        <v>11</v>
      </c>
    </row>
    <row r="45" spans="1:18">
      <c r="A45" s="49">
        <v>43</v>
      </c>
      <c r="B45">
        <v>1</v>
      </c>
      <c r="C45">
        <v>25</v>
      </c>
      <c r="D45">
        <v>29</v>
      </c>
      <c r="E45">
        <v>2500</v>
      </c>
      <c r="F45">
        <v>2999</v>
      </c>
      <c r="G45" s="61">
        <f t="shared" ca="1" si="1"/>
        <v>26</v>
      </c>
      <c r="H45" s="114">
        <f t="shared" ca="1" si="2"/>
        <v>2815</v>
      </c>
      <c r="I45" s="107">
        <f t="shared" ca="1" si="3"/>
        <v>760.05000000000007</v>
      </c>
      <c r="J45" s="108">
        <f t="shared" ca="1" si="4"/>
        <v>18026.988710050002</v>
      </c>
      <c r="K45" s="111">
        <f t="shared" ca="1" si="5"/>
        <v>0</v>
      </c>
      <c r="L45" s="102">
        <f t="shared" ca="1" si="6"/>
        <v>36</v>
      </c>
      <c r="M45" s="111">
        <f t="shared" ca="1" si="7"/>
        <v>149184.44442778378</v>
      </c>
      <c r="N45" s="102">
        <f t="shared" ca="1" si="8"/>
        <v>108</v>
      </c>
      <c r="O45" s="111">
        <f t="shared" ca="1" si="9"/>
        <v>0</v>
      </c>
      <c r="P45" s="102">
        <f t="shared" ca="1" si="10"/>
        <v>120</v>
      </c>
      <c r="Q45" s="110">
        <f t="shared" ca="1" si="11"/>
        <v>6</v>
      </c>
      <c r="R45">
        <f t="shared" ca="1" si="12"/>
        <v>23</v>
      </c>
    </row>
    <row r="46" spans="1:18">
      <c r="A46" s="49">
        <v>44</v>
      </c>
      <c r="B46">
        <v>1</v>
      </c>
      <c r="C46">
        <v>25</v>
      </c>
      <c r="D46">
        <v>29</v>
      </c>
      <c r="E46">
        <v>2500</v>
      </c>
      <c r="F46">
        <v>2999</v>
      </c>
      <c r="G46" s="61">
        <f t="shared" ca="1" si="1"/>
        <v>29</v>
      </c>
      <c r="H46" s="114">
        <f t="shared" ca="1" si="2"/>
        <v>2688</v>
      </c>
      <c r="I46" s="107">
        <f t="shared" ca="1" si="3"/>
        <v>725.76</v>
      </c>
      <c r="J46" s="108">
        <f t="shared" ca="1" si="4"/>
        <v>42249.821675373925</v>
      </c>
      <c r="K46" s="111">
        <f t="shared" ca="1" si="5"/>
        <v>103349.62704617427</v>
      </c>
      <c r="L46" s="102">
        <f t="shared" ca="1" si="6"/>
        <v>108</v>
      </c>
      <c r="M46" s="111">
        <f t="shared" ca="1" si="7"/>
        <v>6968.2926392587487</v>
      </c>
      <c r="N46" s="102">
        <f t="shared" ca="1" si="8"/>
        <v>36</v>
      </c>
      <c r="O46" s="111">
        <f t="shared" ca="1" si="9"/>
        <v>52159.887922798662</v>
      </c>
      <c r="P46" s="102">
        <f t="shared" ca="1" si="10"/>
        <v>96</v>
      </c>
      <c r="Q46" s="110">
        <f t="shared" ca="1" si="11"/>
        <v>1</v>
      </c>
      <c r="R46">
        <f t="shared" ca="1" si="12"/>
        <v>59</v>
      </c>
    </row>
    <row r="47" spans="1:18">
      <c r="A47" s="49">
        <v>45</v>
      </c>
      <c r="B47">
        <v>1</v>
      </c>
      <c r="C47">
        <v>25</v>
      </c>
      <c r="D47">
        <v>29</v>
      </c>
      <c r="E47">
        <v>2500</v>
      </c>
      <c r="F47">
        <v>2999</v>
      </c>
      <c r="G47" s="61">
        <f t="shared" ca="1" si="1"/>
        <v>26</v>
      </c>
      <c r="H47" s="114">
        <f t="shared" ca="1" si="2"/>
        <v>2726</v>
      </c>
      <c r="I47" s="107">
        <f t="shared" ca="1" si="3"/>
        <v>736.0200000000001</v>
      </c>
      <c r="J47" s="108">
        <f t="shared" ca="1" si="4"/>
        <v>17457.041287245578</v>
      </c>
      <c r="K47" s="111">
        <f t="shared" ca="1" si="5"/>
        <v>68749.501092474049</v>
      </c>
      <c r="L47" s="102">
        <f t="shared" ca="1" si="6"/>
        <v>84</v>
      </c>
      <c r="M47" s="111">
        <f t="shared" ca="1" si="7"/>
        <v>0</v>
      </c>
      <c r="N47" s="102">
        <f t="shared" ca="1" si="8"/>
        <v>12</v>
      </c>
      <c r="O47" s="111">
        <f t="shared" ca="1" si="9"/>
        <v>27767.652345821913</v>
      </c>
      <c r="P47" s="102">
        <f t="shared" ca="1" si="10"/>
        <v>60</v>
      </c>
      <c r="Q47" s="110">
        <f t="shared" ca="1" si="11"/>
        <v>4</v>
      </c>
      <c r="R47">
        <f t="shared" ca="1" si="12"/>
        <v>23</v>
      </c>
    </row>
    <row r="48" spans="1:18">
      <c r="A48" s="49">
        <v>46</v>
      </c>
      <c r="B48">
        <v>1</v>
      </c>
      <c r="C48">
        <v>25</v>
      </c>
      <c r="D48">
        <v>29</v>
      </c>
      <c r="E48">
        <v>2500</v>
      </c>
      <c r="F48">
        <v>2999</v>
      </c>
      <c r="G48" s="61">
        <f t="shared" ca="1" si="1"/>
        <v>28</v>
      </c>
      <c r="H48" s="114">
        <f t="shared" ca="1" si="2"/>
        <v>2893</v>
      </c>
      <c r="I48" s="107">
        <f t="shared" ca="1" si="3"/>
        <v>781.11</v>
      </c>
      <c r="J48" s="108">
        <f t="shared" ca="1" si="4"/>
        <v>36600.883991895789</v>
      </c>
      <c r="K48" s="111">
        <f t="shared" ca="1" si="5"/>
        <v>60076.102916254844</v>
      </c>
      <c r="L48" s="102">
        <f t="shared" ca="1" si="6"/>
        <v>24</v>
      </c>
      <c r="M48" s="111">
        <f t="shared" ca="1" si="7"/>
        <v>0</v>
      </c>
      <c r="N48" s="102">
        <f t="shared" ca="1" si="8"/>
        <v>120</v>
      </c>
      <c r="O48" s="111">
        <f t="shared" ca="1" si="9"/>
        <v>0</v>
      </c>
      <c r="P48" s="102">
        <f t="shared" ca="1" si="10"/>
        <v>36</v>
      </c>
      <c r="Q48" s="110">
        <f t="shared" ca="1" si="11"/>
        <v>5</v>
      </c>
      <c r="R48">
        <f t="shared" ca="1" si="12"/>
        <v>47</v>
      </c>
    </row>
    <row r="49" spans="1:18">
      <c r="A49" s="49">
        <v>47</v>
      </c>
      <c r="B49">
        <v>1</v>
      </c>
      <c r="C49">
        <v>25</v>
      </c>
      <c r="D49">
        <v>29</v>
      </c>
      <c r="E49">
        <v>2500</v>
      </c>
      <c r="F49">
        <v>2999</v>
      </c>
      <c r="G49" s="61">
        <f t="shared" ca="1" si="1"/>
        <v>27</v>
      </c>
      <c r="H49" s="114">
        <f t="shared" ca="1" si="2"/>
        <v>2922</v>
      </c>
      <c r="I49" s="107">
        <f t="shared" ca="1" si="3"/>
        <v>788.94</v>
      </c>
      <c r="J49" s="108">
        <f t="shared" ca="1" si="4"/>
        <v>27896.368807440002</v>
      </c>
      <c r="K49" s="111">
        <f t="shared" ca="1" si="5"/>
        <v>54095.675239479919</v>
      </c>
      <c r="L49" s="102">
        <f t="shared" ca="1" si="6"/>
        <v>60</v>
      </c>
      <c r="M49" s="111">
        <f t="shared" ca="1" si="7"/>
        <v>11496.0140242661</v>
      </c>
      <c r="N49" s="102">
        <f t="shared" ca="1" si="8"/>
        <v>84</v>
      </c>
      <c r="O49" s="111">
        <f t="shared" ca="1" si="9"/>
        <v>48536.600174523308</v>
      </c>
      <c r="P49" s="102">
        <f t="shared" ca="1" si="10"/>
        <v>96</v>
      </c>
      <c r="Q49" s="110">
        <f t="shared" ca="1" si="11"/>
        <v>1</v>
      </c>
      <c r="R49">
        <f t="shared" ca="1" si="12"/>
        <v>35</v>
      </c>
    </row>
    <row r="50" spans="1:18">
      <c r="A50" s="49">
        <v>48</v>
      </c>
      <c r="B50">
        <v>1</v>
      </c>
      <c r="C50">
        <v>25</v>
      </c>
      <c r="D50">
        <v>29</v>
      </c>
      <c r="E50">
        <v>2500</v>
      </c>
      <c r="F50">
        <v>2999</v>
      </c>
      <c r="G50" s="61">
        <f t="shared" ca="1" si="1"/>
        <v>27</v>
      </c>
      <c r="H50" s="114">
        <f t="shared" ca="1" si="2"/>
        <v>2674</v>
      </c>
      <c r="I50" s="107">
        <f t="shared" ca="1" si="3"/>
        <v>721.98</v>
      </c>
      <c r="J50" s="108">
        <f t="shared" ca="1" si="4"/>
        <v>25528.70985321511</v>
      </c>
      <c r="K50" s="111">
        <f t="shared" ca="1" si="5"/>
        <v>0</v>
      </c>
      <c r="L50" s="102">
        <f t="shared" ca="1" si="6"/>
        <v>96</v>
      </c>
      <c r="M50" s="111">
        <f t="shared" ca="1" si="7"/>
        <v>12523.557607317573</v>
      </c>
      <c r="N50" s="102">
        <f t="shared" ca="1" si="8"/>
        <v>36</v>
      </c>
      <c r="O50" s="111">
        <f t="shared" ca="1" si="9"/>
        <v>45919.711226831103</v>
      </c>
      <c r="P50" s="102">
        <f t="shared" ca="1" si="10"/>
        <v>36</v>
      </c>
      <c r="Q50" s="110">
        <f t="shared" ca="1" si="11"/>
        <v>3</v>
      </c>
      <c r="R50">
        <f t="shared" ca="1" si="12"/>
        <v>35</v>
      </c>
    </row>
    <row r="51" spans="1:18">
      <c r="A51" s="49">
        <v>49</v>
      </c>
      <c r="B51">
        <v>1</v>
      </c>
      <c r="C51">
        <v>25</v>
      </c>
      <c r="D51">
        <v>29</v>
      </c>
      <c r="E51">
        <v>2500</v>
      </c>
      <c r="F51">
        <v>2999</v>
      </c>
      <c r="G51" s="61">
        <f t="shared" ca="1" si="1"/>
        <v>26</v>
      </c>
      <c r="H51" s="114">
        <f t="shared" ca="1" si="2"/>
        <v>2888</v>
      </c>
      <c r="I51" s="107">
        <f t="shared" ca="1" si="3"/>
        <v>779.7600000000001</v>
      </c>
      <c r="J51" s="108">
        <f t="shared" ca="1" si="4"/>
        <v>18494.473674822173</v>
      </c>
      <c r="K51" s="111">
        <f t="shared" ca="1" si="5"/>
        <v>0</v>
      </c>
      <c r="L51" s="102">
        <f t="shared" ca="1" si="6"/>
        <v>120</v>
      </c>
      <c r="M51" s="111">
        <f t="shared" ca="1" si="7"/>
        <v>6213.8332698720169</v>
      </c>
      <c r="N51" s="102">
        <f t="shared" ca="1" si="8"/>
        <v>12</v>
      </c>
      <c r="O51" s="111">
        <f t="shared" ca="1" si="9"/>
        <v>41564.386854192169</v>
      </c>
      <c r="P51" s="102">
        <f t="shared" ca="1" si="10"/>
        <v>36</v>
      </c>
      <c r="Q51" s="110">
        <f t="shared" ca="1" si="11"/>
        <v>3</v>
      </c>
      <c r="R51">
        <f t="shared" ca="1" si="12"/>
        <v>23</v>
      </c>
    </row>
    <row r="52" spans="1:18">
      <c r="A52" s="49">
        <v>50</v>
      </c>
      <c r="B52">
        <v>1</v>
      </c>
      <c r="C52">
        <v>25</v>
      </c>
      <c r="D52">
        <v>29</v>
      </c>
      <c r="E52">
        <v>3000</v>
      </c>
      <c r="F52">
        <v>3999</v>
      </c>
      <c r="G52" s="61">
        <f t="shared" ca="1" si="1"/>
        <v>26</v>
      </c>
      <c r="H52" s="114">
        <f t="shared" ca="1" si="2"/>
        <v>3485</v>
      </c>
      <c r="I52" s="107">
        <f t="shared" ca="1" si="3"/>
        <v>940.95</v>
      </c>
      <c r="J52" s="108">
        <f t="shared" ca="1" si="4"/>
        <v>22317.604140150714</v>
      </c>
      <c r="K52" s="111">
        <f t="shared" ca="1" si="5"/>
        <v>93026.717157049599</v>
      </c>
      <c r="L52" s="102">
        <f t="shared" ca="1" si="6"/>
        <v>96</v>
      </c>
      <c r="M52" s="111">
        <f t="shared" ca="1" si="7"/>
        <v>8810.2058560917412</v>
      </c>
      <c r="N52" s="102">
        <f t="shared" ca="1" si="8"/>
        <v>60</v>
      </c>
      <c r="O52" s="111">
        <f t="shared" ca="1" si="9"/>
        <v>38643.375670828958</v>
      </c>
      <c r="P52" s="102">
        <f t="shared" ca="1" si="10"/>
        <v>72</v>
      </c>
      <c r="Q52" s="110">
        <f t="shared" ca="1" si="11"/>
        <v>1</v>
      </c>
      <c r="R52">
        <f t="shared" ca="1" si="12"/>
        <v>23</v>
      </c>
    </row>
    <row r="53" spans="1:18">
      <c r="A53" s="49">
        <v>51</v>
      </c>
      <c r="B53">
        <v>1</v>
      </c>
      <c r="C53">
        <v>25</v>
      </c>
      <c r="D53">
        <v>29</v>
      </c>
      <c r="E53">
        <v>3000</v>
      </c>
      <c r="F53">
        <v>3999</v>
      </c>
      <c r="G53" s="61">
        <f t="shared" ca="1" si="1"/>
        <v>27</v>
      </c>
      <c r="H53" s="114">
        <f t="shared" ca="1" si="2"/>
        <v>3170</v>
      </c>
      <c r="I53" s="107">
        <f t="shared" ca="1" si="3"/>
        <v>855.90000000000009</v>
      </c>
      <c r="J53" s="108">
        <f t="shared" ca="1" si="4"/>
        <v>30264.027761664889</v>
      </c>
      <c r="K53" s="111">
        <f t="shared" ca="1" si="5"/>
        <v>0</v>
      </c>
      <c r="L53" s="102">
        <f t="shared" ca="1" si="6"/>
        <v>120</v>
      </c>
      <c r="M53" s="111">
        <f t="shared" ca="1" si="7"/>
        <v>159563.83397967237</v>
      </c>
      <c r="N53" s="102">
        <f t="shared" ca="1" si="8"/>
        <v>96</v>
      </c>
      <c r="O53" s="111">
        <f t="shared" ca="1" si="9"/>
        <v>0</v>
      </c>
      <c r="P53" s="102">
        <f t="shared" ca="1" si="10"/>
        <v>60</v>
      </c>
      <c r="Q53" s="110">
        <f t="shared" ca="1" si="11"/>
        <v>6</v>
      </c>
      <c r="R53">
        <f t="shared" ca="1" si="12"/>
        <v>35</v>
      </c>
    </row>
    <row r="54" spans="1:18">
      <c r="A54" s="49">
        <v>52</v>
      </c>
      <c r="B54">
        <v>1</v>
      </c>
      <c r="C54">
        <v>25</v>
      </c>
      <c r="D54">
        <v>29</v>
      </c>
      <c r="E54">
        <v>3000</v>
      </c>
      <c r="F54">
        <v>3999</v>
      </c>
      <c r="G54" s="61">
        <f t="shared" ca="1" si="1"/>
        <v>25</v>
      </c>
      <c r="H54" s="114">
        <f t="shared" ca="1" si="2"/>
        <v>3415</v>
      </c>
      <c r="I54" s="107">
        <f t="shared" ca="1" si="3"/>
        <v>922.05000000000007</v>
      </c>
      <c r="J54" s="108">
        <f t="shared" ca="1" si="4"/>
        <v>11002.201749222646</v>
      </c>
      <c r="K54" s="111">
        <f t="shared" ca="1" si="5"/>
        <v>0</v>
      </c>
      <c r="L54" s="102">
        <f t="shared" ca="1" si="6"/>
        <v>24</v>
      </c>
      <c r="M54" s="111">
        <f t="shared" ca="1" si="7"/>
        <v>0</v>
      </c>
      <c r="N54" s="102">
        <f t="shared" ca="1" si="8"/>
        <v>84</v>
      </c>
      <c r="O54" s="111">
        <f t="shared" ca="1" si="9"/>
        <v>120796.88807617826</v>
      </c>
      <c r="P54" s="102">
        <f t="shared" ca="1" si="10"/>
        <v>84</v>
      </c>
      <c r="Q54" s="110">
        <f t="shared" ca="1" si="11"/>
        <v>7</v>
      </c>
      <c r="R54">
        <f t="shared" ca="1" si="12"/>
        <v>11</v>
      </c>
    </row>
    <row r="55" spans="1:18">
      <c r="A55" s="49">
        <v>53</v>
      </c>
      <c r="B55">
        <v>1</v>
      </c>
      <c r="C55">
        <v>25</v>
      </c>
      <c r="D55">
        <v>29</v>
      </c>
      <c r="E55">
        <v>3000</v>
      </c>
      <c r="F55">
        <v>3999</v>
      </c>
      <c r="G55" s="61">
        <f t="shared" ca="1" si="1"/>
        <v>27</v>
      </c>
      <c r="H55" s="114">
        <f t="shared" ca="1" si="2"/>
        <v>3259</v>
      </c>
      <c r="I55" s="107">
        <f t="shared" ca="1" si="3"/>
        <v>879.93000000000006</v>
      </c>
      <c r="J55" s="108">
        <f t="shared" ca="1" si="4"/>
        <v>31113.711821850433</v>
      </c>
      <c r="K55" s="111">
        <f t="shared" ca="1" si="5"/>
        <v>60334.635730823087</v>
      </c>
      <c r="L55" s="102">
        <f t="shared" ca="1" si="6"/>
        <v>60</v>
      </c>
      <c r="M55" s="111">
        <f t="shared" ca="1" si="7"/>
        <v>5105.3722791519667</v>
      </c>
      <c r="N55" s="102">
        <f t="shared" ca="1" si="8"/>
        <v>24</v>
      </c>
      <c r="O55" s="111">
        <f t="shared" ca="1" si="9"/>
        <v>54134.421618333843</v>
      </c>
      <c r="P55" s="102">
        <f t="shared" ca="1" si="10"/>
        <v>96</v>
      </c>
      <c r="Q55" s="110">
        <f t="shared" ca="1" si="11"/>
        <v>1</v>
      </c>
      <c r="R55">
        <f t="shared" ca="1" si="12"/>
        <v>35</v>
      </c>
    </row>
    <row r="56" spans="1:18">
      <c r="A56" s="49">
        <v>54</v>
      </c>
      <c r="B56">
        <v>1</v>
      </c>
      <c r="C56">
        <v>25</v>
      </c>
      <c r="D56">
        <v>29</v>
      </c>
      <c r="E56">
        <v>3000</v>
      </c>
      <c r="F56">
        <v>3999</v>
      </c>
      <c r="G56" s="61">
        <f t="shared" ca="1" si="1"/>
        <v>26</v>
      </c>
      <c r="H56" s="114">
        <f t="shared" ca="1" si="2"/>
        <v>3933</v>
      </c>
      <c r="I56" s="107">
        <f t="shared" ca="1" si="3"/>
        <v>1061.9100000000001</v>
      </c>
      <c r="J56" s="108">
        <f t="shared" ca="1" si="4"/>
        <v>25186.55296505387</v>
      </c>
      <c r="K56" s="111">
        <f t="shared" ca="1" si="5"/>
        <v>0</v>
      </c>
      <c r="L56" s="102">
        <f t="shared" ca="1" si="6"/>
        <v>84</v>
      </c>
      <c r="M56" s="111">
        <f t="shared" ca="1" si="7"/>
        <v>44664.482613636646</v>
      </c>
      <c r="N56" s="102">
        <f t="shared" ca="1" si="8"/>
        <v>108</v>
      </c>
      <c r="O56" s="111">
        <f t="shared" ca="1" si="9"/>
        <v>187029.07295345873</v>
      </c>
      <c r="P56" s="102">
        <f t="shared" ca="1" si="10"/>
        <v>120</v>
      </c>
      <c r="Q56" s="110">
        <f t="shared" ca="1" si="11"/>
        <v>3</v>
      </c>
      <c r="R56">
        <f t="shared" ca="1" si="12"/>
        <v>23</v>
      </c>
    </row>
    <row r="57" spans="1:18">
      <c r="A57" s="49">
        <v>55</v>
      </c>
      <c r="B57">
        <v>1</v>
      </c>
      <c r="C57">
        <v>25</v>
      </c>
      <c r="D57">
        <v>29</v>
      </c>
      <c r="E57">
        <v>3000</v>
      </c>
      <c r="F57">
        <v>3999</v>
      </c>
      <c r="G57" s="61">
        <f t="shared" ca="1" si="1"/>
        <v>28</v>
      </c>
      <c r="H57" s="114">
        <f t="shared" ca="1" si="2"/>
        <v>3437</v>
      </c>
      <c r="I57" s="107">
        <f t="shared" ca="1" si="3"/>
        <v>927.99</v>
      </c>
      <c r="J57" s="108">
        <f t="shared" ca="1" si="4"/>
        <v>43483.317760161022</v>
      </c>
      <c r="K57" s="111">
        <f t="shared" ca="1" si="5"/>
        <v>142245.96781568328</v>
      </c>
      <c r="L57" s="102">
        <f t="shared" ca="1" si="6"/>
        <v>84</v>
      </c>
      <c r="M57" s="111">
        <f t="shared" ca="1" si="7"/>
        <v>25205.794147505323</v>
      </c>
      <c r="N57" s="102">
        <f t="shared" ca="1" si="8"/>
        <v>96</v>
      </c>
      <c r="O57" s="111">
        <f t="shared" ca="1" si="9"/>
        <v>0</v>
      </c>
      <c r="P57" s="102">
        <f t="shared" ca="1" si="10"/>
        <v>72</v>
      </c>
      <c r="Q57" s="110">
        <f t="shared" ca="1" si="11"/>
        <v>2</v>
      </c>
      <c r="R57">
        <f t="shared" ca="1" si="12"/>
        <v>47</v>
      </c>
    </row>
    <row r="58" spans="1:18">
      <c r="A58" s="49">
        <v>56</v>
      </c>
      <c r="B58">
        <v>1</v>
      </c>
      <c r="C58">
        <v>25</v>
      </c>
      <c r="D58">
        <v>29</v>
      </c>
      <c r="E58">
        <v>3000</v>
      </c>
      <c r="F58">
        <v>3999</v>
      </c>
      <c r="G58" s="61">
        <f t="shared" ca="1" si="1"/>
        <v>27</v>
      </c>
      <c r="H58" s="114">
        <f t="shared" ca="1" si="2"/>
        <v>3145</v>
      </c>
      <c r="I58" s="107">
        <f t="shared" ca="1" si="3"/>
        <v>849.15000000000009</v>
      </c>
      <c r="J58" s="108">
        <f t="shared" ca="1" si="4"/>
        <v>30025.352463859963</v>
      </c>
      <c r="K58" s="111">
        <f t="shared" ca="1" si="5"/>
        <v>0</v>
      </c>
      <c r="L58" s="102">
        <f t="shared" ca="1" si="6"/>
        <v>96</v>
      </c>
      <c r="M58" s="111">
        <f t="shared" ca="1" si="7"/>
        <v>33922.595168954678</v>
      </c>
      <c r="N58" s="102">
        <f t="shared" ca="1" si="8"/>
        <v>96</v>
      </c>
      <c r="O58" s="111">
        <f t="shared" ca="1" si="9"/>
        <v>54008.037325498823</v>
      </c>
      <c r="P58" s="102">
        <f t="shared" ca="1" si="10"/>
        <v>36</v>
      </c>
      <c r="Q58" s="110">
        <f t="shared" ca="1" si="11"/>
        <v>3</v>
      </c>
      <c r="R58">
        <f t="shared" ca="1" si="12"/>
        <v>35</v>
      </c>
    </row>
    <row r="59" spans="1:18">
      <c r="A59" s="49">
        <v>57</v>
      </c>
      <c r="B59">
        <v>1</v>
      </c>
      <c r="C59">
        <v>25</v>
      </c>
      <c r="D59">
        <v>29</v>
      </c>
      <c r="E59">
        <v>3000</v>
      </c>
      <c r="F59">
        <v>3999</v>
      </c>
      <c r="G59" s="61">
        <f t="shared" ca="1" si="1"/>
        <v>25</v>
      </c>
      <c r="H59" s="114">
        <f t="shared" ca="1" si="2"/>
        <v>3313</v>
      </c>
      <c r="I59" s="107">
        <f t="shared" ca="1" si="3"/>
        <v>894.5100000000001</v>
      </c>
      <c r="J59" s="108">
        <f t="shared" ca="1" si="4"/>
        <v>10673.585474428881</v>
      </c>
      <c r="K59" s="111">
        <f t="shared" ca="1" si="5"/>
        <v>0</v>
      </c>
      <c r="L59" s="102">
        <f t="shared" ca="1" si="6"/>
        <v>84</v>
      </c>
      <c r="M59" s="111">
        <f t="shared" ca="1" si="7"/>
        <v>0</v>
      </c>
      <c r="N59" s="102">
        <f t="shared" ca="1" si="8"/>
        <v>120</v>
      </c>
      <c r="O59" s="111">
        <f t="shared" ca="1" si="9"/>
        <v>48814.835384314421</v>
      </c>
      <c r="P59" s="102">
        <f t="shared" ca="1" si="10"/>
        <v>36</v>
      </c>
      <c r="Q59" s="110">
        <f t="shared" ca="1" si="11"/>
        <v>7</v>
      </c>
      <c r="R59">
        <f t="shared" ca="1" si="12"/>
        <v>11</v>
      </c>
    </row>
    <row r="60" spans="1:18">
      <c r="A60" s="49">
        <v>58</v>
      </c>
      <c r="B60">
        <v>1</v>
      </c>
      <c r="C60">
        <v>25</v>
      </c>
      <c r="D60">
        <v>29</v>
      </c>
      <c r="E60">
        <v>3000</v>
      </c>
      <c r="F60">
        <v>3999</v>
      </c>
      <c r="G60" s="61">
        <f t="shared" ca="1" si="1"/>
        <v>29</v>
      </c>
      <c r="H60" s="114">
        <f t="shared" ca="1" si="2"/>
        <v>3470</v>
      </c>
      <c r="I60" s="107">
        <f t="shared" ca="1" si="3"/>
        <v>936.90000000000009</v>
      </c>
      <c r="J60" s="108">
        <f t="shared" ca="1" si="4"/>
        <v>54541.250451468572</v>
      </c>
      <c r="K60" s="111">
        <f t="shared" ca="1" si="5"/>
        <v>258006.40662826778</v>
      </c>
      <c r="L60" s="102">
        <f t="shared" ca="1" si="6"/>
        <v>120</v>
      </c>
      <c r="M60" s="111">
        <f t="shared" ca="1" si="7"/>
        <v>0</v>
      </c>
      <c r="N60" s="102">
        <f t="shared" ca="1" si="8"/>
        <v>84</v>
      </c>
      <c r="O60" s="111">
        <f t="shared" ca="1" si="9"/>
        <v>0</v>
      </c>
      <c r="P60" s="102">
        <f t="shared" ca="1" si="10"/>
        <v>96</v>
      </c>
      <c r="Q60" s="110">
        <f t="shared" ca="1" si="11"/>
        <v>5</v>
      </c>
      <c r="R60">
        <f t="shared" ca="1" si="12"/>
        <v>59</v>
      </c>
    </row>
    <row r="61" spans="1:18">
      <c r="A61" s="49">
        <v>59</v>
      </c>
      <c r="B61">
        <v>1</v>
      </c>
      <c r="C61">
        <v>25</v>
      </c>
      <c r="D61">
        <v>29</v>
      </c>
      <c r="E61">
        <v>3000</v>
      </c>
      <c r="F61">
        <v>3999</v>
      </c>
      <c r="G61" s="61">
        <f t="shared" ca="1" si="1"/>
        <v>28</v>
      </c>
      <c r="H61" s="114">
        <f t="shared" ca="1" si="2"/>
        <v>3519</v>
      </c>
      <c r="I61" s="107">
        <f t="shared" ca="1" si="3"/>
        <v>950.13000000000011</v>
      </c>
      <c r="J61" s="108">
        <f t="shared" ca="1" si="4"/>
        <v>44520.743438465717</v>
      </c>
      <c r="K61" s="111">
        <f t="shared" ca="1" si="5"/>
        <v>0</v>
      </c>
      <c r="L61" s="102">
        <f t="shared" ca="1" si="6"/>
        <v>120</v>
      </c>
      <c r="M61" s="111">
        <f t="shared" ca="1" si="7"/>
        <v>73075.632963118172</v>
      </c>
      <c r="N61" s="102">
        <f t="shared" ca="1" si="8"/>
        <v>24</v>
      </c>
      <c r="O61" s="111">
        <f t="shared" ca="1" si="9"/>
        <v>0</v>
      </c>
      <c r="P61" s="102">
        <f t="shared" ca="1" si="10"/>
        <v>60</v>
      </c>
      <c r="Q61" s="110">
        <f t="shared" ca="1" si="11"/>
        <v>6</v>
      </c>
      <c r="R61">
        <f t="shared" ca="1" si="12"/>
        <v>47</v>
      </c>
    </row>
    <row r="62" spans="1:18">
      <c r="A62" s="49">
        <v>60</v>
      </c>
      <c r="B62">
        <v>1</v>
      </c>
      <c r="C62">
        <v>25</v>
      </c>
      <c r="D62">
        <v>29</v>
      </c>
      <c r="E62">
        <v>3000</v>
      </c>
      <c r="F62">
        <v>3999</v>
      </c>
      <c r="G62" s="61">
        <f t="shared" ca="1" si="1"/>
        <v>26</v>
      </c>
      <c r="H62" s="114">
        <f t="shared" ca="1" si="2"/>
        <v>3142</v>
      </c>
      <c r="I62" s="107">
        <f t="shared" ca="1" si="3"/>
        <v>848.34</v>
      </c>
      <c r="J62" s="108">
        <f t="shared" ca="1" si="4"/>
        <v>20121.065196084226</v>
      </c>
      <c r="K62" s="111">
        <f t="shared" ca="1" si="5"/>
        <v>0</v>
      </c>
      <c r="L62" s="102">
        <f t="shared" ca="1" si="6"/>
        <v>72</v>
      </c>
      <c r="M62" s="111">
        <f t="shared" ca="1" si="7"/>
        <v>0</v>
      </c>
      <c r="N62" s="102">
        <f t="shared" ca="1" si="8"/>
        <v>72</v>
      </c>
      <c r="O62" s="111">
        <f t="shared" ca="1" si="9"/>
        <v>44001.638328253699</v>
      </c>
      <c r="P62" s="102">
        <f t="shared" ca="1" si="10"/>
        <v>24</v>
      </c>
      <c r="Q62" s="110">
        <f t="shared" ca="1" si="11"/>
        <v>7</v>
      </c>
      <c r="R62">
        <f t="shared" ca="1" si="12"/>
        <v>23</v>
      </c>
    </row>
    <row r="63" spans="1:18">
      <c r="A63" s="49">
        <v>61</v>
      </c>
      <c r="B63">
        <v>1</v>
      </c>
      <c r="C63">
        <v>25</v>
      </c>
      <c r="D63">
        <v>29</v>
      </c>
      <c r="E63">
        <v>3000</v>
      </c>
      <c r="F63">
        <v>3999</v>
      </c>
      <c r="G63" s="61">
        <f t="shared" ca="1" si="1"/>
        <v>29</v>
      </c>
      <c r="H63" s="114">
        <f t="shared" ca="1" si="2"/>
        <v>3107</v>
      </c>
      <c r="I63" s="107">
        <f t="shared" ca="1" si="3"/>
        <v>838.8900000000001</v>
      </c>
      <c r="J63" s="108">
        <f t="shared" ca="1" si="4"/>
        <v>48835.638372539732</v>
      </c>
      <c r="K63" s="111">
        <f t="shared" ca="1" si="5"/>
        <v>64779.302491515162</v>
      </c>
      <c r="L63" s="102">
        <f t="shared" ca="1" si="6"/>
        <v>24</v>
      </c>
      <c r="M63" s="111">
        <f t="shared" ca="1" si="7"/>
        <v>16460.210986813294</v>
      </c>
      <c r="N63" s="102">
        <f t="shared" ca="1" si="8"/>
        <v>60</v>
      </c>
      <c r="O63" s="111">
        <f t="shared" ca="1" si="9"/>
        <v>0</v>
      </c>
      <c r="P63" s="102">
        <f t="shared" ca="1" si="10"/>
        <v>24</v>
      </c>
      <c r="Q63" s="110">
        <f t="shared" ca="1" si="11"/>
        <v>2</v>
      </c>
      <c r="R63">
        <f t="shared" ca="1" si="12"/>
        <v>59</v>
      </c>
    </row>
    <row r="64" spans="1:18">
      <c r="A64" s="49">
        <v>62</v>
      </c>
      <c r="B64">
        <v>1</v>
      </c>
      <c r="C64">
        <v>25</v>
      </c>
      <c r="D64">
        <v>29</v>
      </c>
      <c r="E64">
        <v>3000</v>
      </c>
      <c r="F64">
        <v>3999</v>
      </c>
      <c r="G64" s="61">
        <f t="shared" ca="1" si="1"/>
        <v>27</v>
      </c>
      <c r="H64" s="114">
        <f t="shared" ca="1" si="2"/>
        <v>3163</v>
      </c>
      <c r="I64" s="107">
        <f t="shared" ca="1" si="3"/>
        <v>854.0100000000001</v>
      </c>
      <c r="J64" s="108">
        <f t="shared" ca="1" si="4"/>
        <v>30197.19867827951</v>
      </c>
      <c r="K64" s="111">
        <f t="shared" ca="1" si="5"/>
        <v>159211.48481946491</v>
      </c>
      <c r="L64" s="102">
        <f t="shared" ca="1" si="6"/>
        <v>96</v>
      </c>
      <c r="M64" s="111">
        <f t="shared" ca="1" si="7"/>
        <v>0</v>
      </c>
      <c r="N64" s="102">
        <f t="shared" ca="1" si="8"/>
        <v>96</v>
      </c>
      <c r="O64" s="111">
        <f t="shared" ca="1" si="9"/>
        <v>0</v>
      </c>
      <c r="P64" s="102">
        <f t="shared" ca="1" si="10"/>
        <v>72</v>
      </c>
      <c r="Q64" s="110">
        <f t="shared" ca="1" si="11"/>
        <v>5</v>
      </c>
      <c r="R64">
        <f t="shared" ca="1" si="12"/>
        <v>35</v>
      </c>
    </row>
    <row r="65" spans="1:18">
      <c r="A65" s="49">
        <v>63</v>
      </c>
      <c r="B65">
        <v>1</v>
      </c>
      <c r="C65">
        <v>25</v>
      </c>
      <c r="D65">
        <v>29</v>
      </c>
      <c r="E65">
        <v>3000</v>
      </c>
      <c r="F65">
        <v>3999</v>
      </c>
      <c r="G65" s="61">
        <f t="shared" ca="1" si="1"/>
        <v>25</v>
      </c>
      <c r="H65" s="114">
        <f t="shared" ca="1" si="2"/>
        <v>3275</v>
      </c>
      <c r="I65" s="107">
        <f t="shared" ca="1" si="3"/>
        <v>884.25000000000011</v>
      </c>
      <c r="J65" s="108">
        <f t="shared" ca="1" si="4"/>
        <v>10551.159803427281</v>
      </c>
      <c r="K65" s="111">
        <f t="shared" ca="1" si="5"/>
        <v>30755.889987994429</v>
      </c>
      <c r="L65" s="102">
        <f t="shared" ca="1" si="6"/>
        <v>36</v>
      </c>
      <c r="M65" s="111">
        <f t="shared" ca="1" si="7"/>
        <v>0</v>
      </c>
      <c r="N65" s="102">
        <f t="shared" ca="1" si="8"/>
        <v>84</v>
      </c>
      <c r="O65" s="111">
        <f t="shared" ca="1" si="9"/>
        <v>17499.04085523821</v>
      </c>
      <c r="P65" s="102">
        <f t="shared" ca="1" si="10"/>
        <v>36</v>
      </c>
      <c r="Q65" s="110">
        <f t="shared" ca="1" si="11"/>
        <v>4</v>
      </c>
      <c r="R65">
        <f t="shared" ca="1" si="12"/>
        <v>11</v>
      </c>
    </row>
    <row r="66" spans="1:18">
      <c r="A66" s="49">
        <v>64</v>
      </c>
      <c r="B66">
        <v>1</v>
      </c>
      <c r="C66">
        <v>25</v>
      </c>
      <c r="D66">
        <v>29</v>
      </c>
      <c r="E66">
        <v>3000</v>
      </c>
      <c r="F66">
        <v>3999</v>
      </c>
      <c r="G66" s="61">
        <f t="shared" ca="1" si="1"/>
        <v>29</v>
      </c>
      <c r="H66" s="114">
        <f t="shared" ca="1" si="2"/>
        <v>3416</v>
      </c>
      <c r="I66" s="107">
        <f t="shared" ca="1" si="3"/>
        <v>922.32</v>
      </c>
      <c r="J66" s="108">
        <f t="shared" ca="1" si="4"/>
        <v>53692.481712454362</v>
      </c>
      <c r="K66" s="111">
        <f t="shared" ca="1" si="5"/>
        <v>200868.25525825244</v>
      </c>
      <c r="L66" s="102">
        <f t="shared" ca="1" si="6"/>
        <v>96</v>
      </c>
      <c r="M66" s="111">
        <f t="shared" ca="1" si="7"/>
        <v>0</v>
      </c>
      <c r="N66" s="102">
        <f t="shared" ca="1" si="8"/>
        <v>24</v>
      </c>
      <c r="O66" s="111">
        <f t="shared" ca="1" si="9"/>
        <v>0</v>
      </c>
      <c r="P66" s="102">
        <f t="shared" ca="1" si="10"/>
        <v>12</v>
      </c>
      <c r="Q66" s="110">
        <f t="shared" ca="1" si="11"/>
        <v>5</v>
      </c>
      <c r="R66">
        <f t="shared" ca="1" si="12"/>
        <v>59</v>
      </c>
    </row>
    <row r="67" spans="1:18">
      <c r="A67" s="49">
        <v>65</v>
      </c>
      <c r="B67">
        <v>1</v>
      </c>
      <c r="C67">
        <v>25</v>
      </c>
      <c r="D67">
        <v>29</v>
      </c>
      <c r="E67">
        <v>3000</v>
      </c>
      <c r="F67">
        <v>3999</v>
      </c>
      <c r="G67" s="61">
        <f t="shared" ca="1" si="1"/>
        <v>28</v>
      </c>
      <c r="H67" s="114">
        <f t="shared" ca="1" si="2"/>
        <v>3777</v>
      </c>
      <c r="I67" s="107">
        <f t="shared" ca="1" si="3"/>
        <v>1019.7900000000001</v>
      </c>
      <c r="J67" s="108">
        <f t="shared" ca="1" si="4"/>
        <v>47784.838865326798</v>
      </c>
      <c r="K67" s="111">
        <f t="shared" ca="1" si="5"/>
        <v>0</v>
      </c>
      <c r="L67" s="102">
        <f t="shared" ca="1" si="6"/>
        <v>84</v>
      </c>
      <c r="M67" s="111">
        <f t="shared" ca="1" si="7"/>
        <v>0</v>
      </c>
      <c r="N67" s="102">
        <f t="shared" ca="1" si="8"/>
        <v>48</v>
      </c>
      <c r="O67" s="111">
        <f t="shared" ca="1" si="9"/>
        <v>95752.907167693862</v>
      </c>
      <c r="P67" s="102">
        <f t="shared" ca="1" si="10"/>
        <v>36</v>
      </c>
      <c r="Q67" s="110">
        <f t="shared" ca="1" si="11"/>
        <v>7</v>
      </c>
      <c r="R67">
        <f t="shared" ca="1" si="12"/>
        <v>47</v>
      </c>
    </row>
    <row r="68" spans="1:18">
      <c r="A68" s="49">
        <v>66</v>
      </c>
      <c r="B68">
        <v>1</v>
      </c>
      <c r="C68">
        <v>25</v>
      </c>
      <c r="D68">
        <v>29</v>
      </c>
      <c r="E68">
        <v>3000</v>
      </c>
      <c r="F68">
        <v>3999</v>
      </c>
      <c r="G68" s="61">
        <f t="shared" ref="G68:G131" ca="1" si="13">RANDBETWEEN(C68,D68)</f>
        <v>27</v>
      </c>
      <c r="H68" s="114">
        <f t="shared" ref="H68:H131" ca="1" si="14">RANDBETWEEN(E68,F68)</f>
        <v>3266</v>
      </c>
      <c r="I68" s="107">
        <f t="shared" ref="I68:I131" ca="1" si="15">H68*0.27</f>
        <v>881.82</v>
      </c>
      <c r="J68" s="108">
        <f t="shared" ref="J68:J131" ca="1" si="16">((I68/((1+$T$3)^R68))*(((1+$T$3)^(R68+1))-((1+$S$3)^(R68+1))))/($T$3-$S$3)</f>
        <v>31180.540905235815</v>
      </c>
      <c r="K68" s="111">
        <f t="shared" ref="K68:K131" ca="1" si="17">IF(Q68=1,(((I68*$U$6)*(((1+$T$3)^(L68))-((1+$S$3)^(L68))))/($T$3-$S$3))+(J68*$U$6)*((1+$S$3)^(L68)),IF(Q68=2,(((I68*$U$7)*(((1+$T$3)^(L68))-((1+$S$3)^(L68))))/($T$3-$S$3))+(J68*$U$7)*((1+$S$3)^(L68)),IF(Q68=4,(((I68*$U$9)*(((1+$T$3)^(L68))-((1+$S$3)^(L68))))/($T$3-$S$3))+(J68*$U$9)*((1+$S$3)^(L68)),IF(Q68=5,(((I68*$U$10)*(((1+$T$3)^(L68))-((1+$S$3)^(L68))))/($T$3-$S$3))+(J68*$U$10)*((1+$S$3)^(L68)),0))))</f>
        <v>104248.66962410101</v>
      </c>
      <c r="L68" s="102">
        <f t="shared" ref="L68:L131" ca="1" si="18">RANDBETWEEN(1,10)*12</f>
        <v>60</v>
      </c>
      <c r="M68" s="111">
        <f t="shared" ref="M68:M131" ca="1" si="19">IF(Q68=1,((I68*$V$6)*(((1+$T$3)^(N68))-((1+$S$3)^(N68))))/($T$3-$S$3)+((J68*$V$6)*((1+$S$3)^N68)),IF(Q68=2,((I68*$V$7)*(((1+$T$3)^(N68))-((1+$S$3)^(N68))))/($T$3-$S$3)+((J68*$V$7)*((1+$S$3)^N68)),IF(Q68=3,((I68*$V$8)*(((1+$T$3)^(N68))-((1+$S$3)^(N68))))/($T$3-$S$3)+((J68*$V$8)*((1+$S$3)^N68)),IF(Q68=6,((I68*$V$11)*(((1+$T$3)^(N68))-((1+$S$3)^(N68))))/($T$3-$S$3)+((J68*$V$11)*((1+$S$3)^N68)),0))))</f>
        <v>0</v>
      </c>
      <c r="N68" s="102">
        <f t="shared" ref="N68:N131" ca="1" si="20">RANDBETWEEN(1,10)*12</f>
        <v>84</v>
      </c>
      <c r="O68" s="111">
        <f t="shared" ref="O68:O131" ca="1" si="21">IF(Q68=1,(((I68*$W$6)*(((1+$T$3)^(P68))-((1+$S$3)^(P68))))/($T$3-$S$3))+(J68*$W$6)*((1+$S$3)^P68),IF(Q68=3,(((I68*$W$8)*(((1+$T$3)^(P68))-((1+$S$3)^(P68))))/($T$3-$S$3))+(J68*$W$8)*((1+$S$3)^P68),IF(Q68=4,(((I68*$W$9)*(((1+$T$3)^(P68))-((1+$S$3)^(P68))))/($T$3-$S$3))+(J68*$W$9)*((1+$S$3)^P68),IF(Q68=7,(((I68*$W$12)*(((1+$T$3)^(P68))-((1+$S$3)^(P68))))/($T$3-$S$3))+(J68*$W$12)*((1+$S$3)^P68),0))))</f>
        <v>0</v>
      </c>
      <c r="P68" s="102">
        <f t="shared" ref="P68:P131" ca="1" si="22">RANDBETWEEN(1,10)*12</f>
        <v>120</v>
      </c>
      <c r="Q68" s="110">
        <f t="shared" ref="Q68:Q131" ca="1" si="23">RANDBETWEEN(1,7)</f>
        <v>5</v>
      </c>
      <c r="R68">
        <f t="shared" ref="R68:R131" ca="1" si="24">((G68-24)*12)-1</f>
        <v>35</v>
      </c>
    </row>
    <row r="69" spans="1:18">
      <c r="A69" s="49">
        <v>67</v>
      </c>
      <c r="B69">
        <v>1</v>
      </c>
      <c r="C69">
        <v>25</v>
      </c>
      <c r="D69">
        <v>29</v>
      </c>
      <c r="E69">
        <v>3000</v>
      </c>
      <c r="F69">
        <v>3999</v>
      </c>
      <c r="G69" s="61">
        <f t="shared" ca="1" si="13"/>
        <v>25</v>
      </c>
      <c r="H69" s="114">
        <f t="shared" ca="1" si="14"/>
        <v>3564</v>
      </c>
      <c r="I69" s="107">
        <f t="shared" ca="1" si="15"/>
        <v>962.28000000000009</v>
      </c>
      <c r="J69" s="108">
        <f t="shared" ca="1" si="16"/>
        <v>11482.239248676282</v>
      </c>
      <c r="K69" s="111">
        <f t="shared" ca="1" si="17"/>
        <v>0</v>
      </c>
      <c r="L69" s="102">
        <f t="shared" ca="1" si="18"/>
        <v>12</v>
      </c>
      <c r="M69" s="111">
        <f t="shared" ca="1" si="19"/>
        <v>31814.219991089616</v>
      </c>
      <c r="N69" s="102">
        <f t="shared" ca="1" si="20"/>
        <v>96</v>
      </c>
      <c r="O69" s="111">
        <f t="shared" ca="1" si="21"/>
        <v>29571.960605210643</v>
      </c>
      <c r="P69" s="102">
        <f t="shared" ca="1" si="22"/>
        <v>24</v>
      </c>
      <c r="Q69" s="110">
        <f t="shared" ca="1" si="23"/>
        <v>3</v>
      </c>
      <c r="R69">
        <f t="shared" ca="1" si="24"/>
        <v>11</v>
      </c>
    </row>
    <row r="70" spans="1:18">
      <c r="A70" s="49">
        <v>68</v>
      </c>
      <c r="B70">
        <v>1</v>
      </c>
      <c r="C70">
        <v>25</v>
      </c>
      <c r="D70">
        <v>29</v>
      </c>
      <c r="E70">
        <v>3000</v>
      </c>
      <c r="F70">
        <v>3999</v>
      </c>
      <c r="G70" s="61">
        <f t="shared" ca="1" si="13"/>
        <v>26</v>
      </c>
      <c r="H70" s="114">
        <f t="shared" ca="1" si="14"/>
        <v>3985</v>
      </c>
      <c r="I70" s="107">
        <f t="shared" ca="1" si="15"/>
        <v>1075.95</v>
      </c>
      <c r="J70" s="108">
        <f t="shared" ca="1" si="16"/>
        <v>25519.555953658706</v>
      </c>
      <c r="K70" s="111">
        <f t="shared" ca="1" si="17"/>
        <v>53168.307057823185</v>
      </c>
      <c r="L70" s="102">
        <f t="shared" ca="1" si="18"/>
        <v>48</v>
      </c>
      <c r="M70" s="111">
        <f t="shared" ca="1" si="19"/>
        <v>3601.1401467398869</v>
      </c>
      <c r="N70" s="102">
        <f t="shared" ca="1" si="20"/>
        <v>12</v>
      </c>
      <c r="O70" s="111">
        <f t="shared" ca="1" si="21"/>
        <v>60522.824121791957</v>
      </c>
      <c r="P70" s="102">
        <f t="shared" ca="1" si="22"/>
        <v>96</v>
      </c>
      <c r="Q70" s="110">
        <f t="shared" ca="1" si="23"/>
        <v>1</v>
      </c>
      <c r="R70">
        <f t="shared" ca="1" si="24"/>
        <v>23</v>
      </c>
    </row>
    <row r="71" spans="1:18">
      <c r="A71" s="49">
        <v>69</v>
      </c>
      <c r="B71">
        <v>1</v>
      </c>
      <c r="C71">
        <v>25</v>
      </c>
      <c r="D71">
        <v>29</v>
      </c>
      <c r="E71">
        <v>3000</v>
      </c>
      <c r="F71">
        <v>3999</v>
      </c>
      <c r="G71" s="61">
        <f t="shared" ca="1" si="13"/>
        <v>29</v>
      </c>
      <c r="H71" s="114">
        <f t="shared" ca="1" si="14"/>
        <v>3749</v>
      </c>
      <c r="I71" s="107">
        <f t="shared" ca="1" si="15"/>
        <v>1012.23</v>
      </c>
      <c r="J71" s="108">
        <f t="shared" ca="1" si="16"/>
        <v>58926.555603041976</v>
      </c>
      <c r="K71" s="111">
        <f t="shared" ca="1" si="17"/>
        <v>107986.64477753409</v>
      </c>
      <c r="L71" s="102">
        <f t="shared" ca="1" si="18"/>
        <v>36</v>
      </c>
      <c r="M71" s="111">
        <f t="shared" ca="1" si="19"/>
        <v>0</v>
      </c>
      <c r="N71" s="102">
        <f t="shared" ca="1" si="20"/>
        <v>48</v>
      </c>
      <c r="O71" s="111">
        <f t="shared" ca="1" si="21"/>
        <v>0</v>
      </c>
      <c r="P71" s="102">
        <f t="shared" ca="1" si="22"/>
        <v>120</v>
      </c>
      <c r="Q71" s="110">
        <f t="shared" ca="1" si="23"/>
        <v>5</v>
      </c>
      <c r="R71">
        <f t="shared" ca="1" si="24"/>
        <v>59</v>
      </c>
    </row>
    <row r="72" spans="1:18">
      <c r="A72" s="49">
        <v>70</v>
      </c>
      <c r="B72">
        <v>1</v>
      </c>
      <c r="C72">
        <v>25</v>
      </c>
      <c r="D72">
        <v>29</v>
      </c>
      <c r="E72">
        <v>3000</v>
      </c>
      <c r="F72">
        <v>3999</v>
      </c>
      <c r="G72" s="61">
        <f t="shared" ca="1" si="13"/>
        <v>27</v>
      </c>
      <c r="H72" s="114">
        <f t="shared" ca="1" si="14"/>
        <v>3213</v>
      </c>
      <c r="I72" s="107">
        <f t="shared" ca="1" si="15"/>
        <v>867.5100000000001</v>
      </c>
      <c r="J72" s="108">
        <f t="shared" ca="1" si="16"/>
        <v>30674.549273889363</v>
      </c>
      <c r="K72" s="111">
        <f t="shared" ca="1" si="17"/>
        <v>40729.756620489687</v>
      </c>
      <c r="L72" s="102">
        <f t="shared" ca="1" si="18"/>
        <v>36</v>
      </c>
      <c r="M72" s="111">
        <f t="shared" ca="1" si="19"/>
        <v>16622.225332447295</v>
      </c>
      <c r="N72" s="102">
        <f t="shared" ca="1" si="20"/>
        <v>108</v>
      </c>
      <c r="O72" s="111">
        <f t="shared" ca="1" si="21"/>
        <v>39852.071683803399</v>
      </c>
      <c r="P72" s="102">
        <f t="shared" ca="1" si="22"/>
        <v>72</v>
      </c>
      <c r="Q72" s="110">
        <f t="shared" ca="1" si="23"/>
        <v>1</v>
      </c>
      <c r="R72">
        <f t="shared" ca="1" si="24"/>
        <v>35</v>
      </c>
    </row>
    <row r="73" spans="1:18">
      <c r="A73" s="49">
        <v>71</v>
      </c>
      <c r="B73">
        <v>1</v>
      </c>
      <c r="C73">
        <v>25</v>
      </c>
      <c r="D73">
        <v>29</v>
      </c>
      <c r="E73">
        <v>3000</v>
      </c>
      <c r="F73">
        <v>3999</v>
      </c>
      <c r="G73" s="61">
        <f t="shared" ca="1" si="13"/>
        <v>27</v>
      </c>
      <c r="H73" s="114">
        <f t="shared" ca="1" si="14"/>
        <v>3720</v>
      </c>
      <c r="I73" s="107">
        <f t="shared" ca="1" si="15"/>
        <v>1004.4000000000001</v>
      </c>
      <c r="J73" s="108">
        <f t="shared" ca="1" si="16"/>
        <v>35514.88431337331</v>
      </c>
      <c r="K73" s="111">
        <f t="shared" ca="1" si="17"/>
        <v>56052.718047780341</v>
      </c>
      <c r="L73" s="102">
        <f t="shared" ca="1" si="18"/>
        <v>24</v>
      </c>
      <c r="M73" s="111">
        <f t="shared" ca="1" si="19"/>
        <v>8697.8355591383297</v>
      </c>
      <c r="N73" s="102">
        <f t="shared" ca="1" si="20"/>
        <v>24</v>
      </c>
      <c r="O73" s="111">
        <f t="shared" ca="1" si="21"/>
        <v>0</v>
      </c>
      <c r="P73" s="102">
        <f t="shared" ca="1" si="22"/>
        <v>84</v>
      </c>
      <c r="Q73" s="110">
        <f t="shared" ca="1" si="23"/>
        <v>2</v>
      </c>
      <c r="R73">
        <f t="shared" ca="1" si="24"/>
        <v>35</v>
      </c>
    </row>
    <row r="74" spans="1:18">
      <c r="A74" s="49">
        <v>72</v>
      </c>
      <c r="B74">
        <v>1</v>
      </c>
      <c r="C74">
        <v>25</v>
      </c>
      <c r="D74">
        <v>29</v>
      </c>
      <c r="E74">
        <v>3000</v>
      </c>
      <c r="F74">
        <v>3999</v>
      </c>
      <c r="G74" s="61">
        <f t="shared" ca="1" si="13"/>
        <v>29</v>
      </c>
      <c r="H74" s="114">
        <f t="shared" ca="1" si="14"/>
        <v>3680</v>
      </c>
      <c r="I74" s="107">
        <f t="shared" ca="1" si="15"/>
        <v>993.6</v>
      </c>
      <c r="J74" s="108">
        <f t="shared" ca="1" si="16"/>
        <v>57842.017769857157</v>
      </c>
      <c r="K74" s="111">
        <f t="shared" ca="1" si="17"/>
        <v>105999.16051782487</v>
      </c>
      <c r="L74" s="102">
        <f t="shared" ca="1" si="18"/>
        <v>36</v>
      </c>
      <c r="M74" s="111">
        <f t="shared" ca="1" si="19"/>
        <v>0</v>
      </c>
      <c r="N74" s="102">
        <f t="shared" ca="1" si="20"/>
        <v>12</v>
      </c>
      <c r="O74" s="111">
        <f t="shared" ca="1" si="21"/>
        <v>0</v>
      </c>
      <c r="P74" s="102">
        <f t="shared" ca="1" si="22"/>
        <v>60</v>
      </c>
      <c r="Q74" s="110">
        <f t="shared" ca="1" si="23"/>
        <v>5</v>
      </c>
      <c r="R74">
        <f t="shared" ca="1" si="24"/>
        <v>59</v>
      </c>
    </row>
    <row r="75" spans="1:18">
      <c r="A75" s="49">
        <v>73</v>
      </c>
      <c r="B75">
        <v>1</v>
      </c>
      <c r="C75">
        <v>25</v>
      </c>
      <c r="D75">
        <v>29</v>
      </c>
      <c r="E75">
        <v>3000</v>
      </c>
      <c r="F75">
        <v>3999</v>
      </c>
      <c r="G75" s="61">
        <f t="shared" ca="1" si="13"/>
        <v>27</v>
      </c>
      <c r="H75" s="114">
        <f t="shared" ca="1" si="14"/>
        <v>3359</v>
      </c>
      <c r="I75" s="107">
        <f t="shared" ca="1" si="15"/>
        <v>906.93000000000006</v>
      </c>
      <c r="J75" s="108">
        <f t="shared" ca="1" si="16"/>
        <v>32068.413013070149</v>
      </c>
      <c r="K75" s="111">
        <f t="shared" ca="1" si="17"/>
        <v>93588.21605267984</v>
      </c>
      <c r="L75" s="102">
        <f t="shared" ca="1" si="18"/>
        <v>84</v>
      </c>
      <c r="M75" s="111">
        <f t="shared" ca="1" si="19"/>
        <v>0</v>
      </c>
      <c r="N75" s="102">
        <f t="shared" ca="1" si="20"/>
        <v>72</v>
      </c>
      <c r="O75" s="111">
        <f t="shared" ca="1" si="21"/>
        <v>70019.415607678427</v>
      </c>
      <c r="P75" s="102">
        <f t="shared" ca="1" si="22"/>
        <v>108</v>
      </c>
      <c r="Q75" s="110">
        <f t="shared" ca="1" si="23"/>
        <v>4</v>
      </c>
      <c r="R75">
        <f t="shared" ca="1" si="24"/>
        <v>35</v>
      </c>
    </row>
    <row r="76" spans="1:18">
      <c r="A76" s="49">
        <v>74</v>
      </c>
      <c r="B76">
        <v>1</v>
      </c>
      <c r="C76">
        <v>25</v>
      </c>
      <c r="D76">
        <v>29</v>
      </c>
      <c r="E76">
        <v>3000</v>
      </c>
      <c r="F76">
        <v>3999</v>
      </c>
      <c r="G76" s="61">
        <f t="shared" ca="1" si="13"/>
        <v>28</v>
      </c>
      <c r="H76" s="114">
        <f t="shared" ca="1" si="14"/>
        <v>3450</v>
      </c>
      <c r="I76" s="107">
        <f t="shared" ca="1" si="15"/>
        <v>931.50000000000011</v>
      </c>
      <c r="J76" s="108">
        <f t="shared" ca="1" si="16"/>
        <v>43647.787684770316</v>
      </c>
      <c r="K76" s="111">
        <f t="shared" ca="1" si="17"/>
        <v>164940.13153308918</v>
      </c>
      <c r="L76" s="102">
        <f t="shared" ca="1" si="18"/>
        <v>84</v>
      </c>
      <c r="M76" s="111">
        <f t="shared" ca="1" si="19"/>
        <v>0</v>
      </c>
      <c r="N76" s="102">
        <f t="shared" ca="1" si="20"/>
        <v>120</v>
      </c>
      <c r="O76" s="111">
        <f t="shared" ca="1" si="21"/>
        <v>0</v>
      </c>
      <c r="P76" s="102">
        <f t="shared" ca="1" si="22"/>
        <v>96</v>
      </c>
      <c r="Q76" s="110">
        <f t="shared" ca="1" si="23"/>
        <v>5</v>
      </c>
      <c r="R76">
        <f t="shared" ca="1" si="24"/>
        <v>47</v>
      </c>
    </row>
    <row r="77" spans="1:18">
      <c r="A77" s="49">
        <v>75</v>
      </c>
      <c r="B77">
        <v>1</v>
      </c>
      <c r="C77">
        <v>25</v>
      </c>
      <c r="D77">
        <v>29</v>
      </c>
      <c r="E77">
        <v>3000</v>
      </c>
      <c r="F77">
        <v>3999</v>
      </c>
      <c r="G77" s="61">
        <f t="shared" ca="1" si="13"/>
        <v>28</v>
      </c>
      <c r="H77" s="114">
        <f t="shared" ca="1" si="14"/>
        <v>3097</v>
      </c>
      <c r="I77" s="107">
        <f t="shared" ca="1" si="15"/>
        <v>836.19</v>
      </c>
      <c r="J77" s="108">
        <f t="shared" ca="1" si="16"/>
        <v>39181.796654995262</v>
      </c>
      <c r="K77" s="111">
        <f t="shared" ca="1" si="17"/>
        <v>0</v>
      </c>
      <c r="L77" s="102">
        <f t="shared" ca="1" si="18"/>
        <v>96</v>
      </c>
      <c r="M77" s="111">
        <f t="shared" ca="1" si="19"/>
        <v>78513.834656697887</v>
      </c>
      <c r="N77" s="102">
        <f t="shared" ca="1" si="20"/>
        <v>36</v>
      </c>
      <c r="O77" s="111">
        <f t="shared" ca="1" si="21"/>
        <v>0</v>
      </c>
      <c r="P77" s="102">
        <f t="shared" ca="1" si="22"/>
        <v>72</v>
      </c>
      <c r="Q77" s="110">
        <f t="shared" ca="1" si="23"/>
        <v>6</v>
      </c>
      <c r="R77">
        <f t="shared" ca="1" si="24"/>
        <v>47</v>
      </c>
    </row>
    <row r="78" spans="1:18">
      <c r="A78" s="49">
        <v>76</v>
      </c>
      <c r="B78">
        <v>1</v>
      </c>
      <c r="C78">
        <v>25</v>
      </c>
      <c r="D78">
        <v>29</v>
      </c>
      <c r="E78">
        <v>3000</v>
      </c>
      <c r="F78">
        <v>3999</v>
      </c>
      <c r="G78" s="61">
        <f t="shared" ca="1" si="13"/>
        <v>27</v>
      </c>
      <c r="H78" s="114">
        <f t="shared" ca="1" si="14"/>
        <v>3596</v>
      </c>
      <c r="I78" s="107">
        <f t="shared" ca="1" si="15"/>
        <v>970.92000000000007</v>
      </c>
      <c r="J78" s="108">
        <f t="shared" ca="1" si="16"/>
        <v>34331.054836260868</v>
      </c>
      <c r="K78" s="111">
        <f t="shared" ca="1" si="17"/>
        <v>0</v>
      </c>
      <c r="L78" s="102">
        <f t="shared" ca="1" si="18"/>
        <v>24</v>
      </c>
      <c r="M78" s="111">
        <f t="shared" ca="1" si="19"/>
        <v>38787.170819574254</v>
      </c>
      <c r="N78" s="102">
        <f t="shared" ca="1" si="20"/>
        <v>96</v>
      </c>
      <c r="O78" s="111">
        <f t="shared" ca="1" si="21"/>
        <v>61752.910086643482</v>
      </c>
      <c r="P78" s="102">
        <f t="shared" ca="1" si="22"/>
        <v>36</v>
      </c>
      <c r="Q78" s="110">
        <f t="shared" ca="1" si="23"/>
        <v>3</v>
      </c>
      <c r="R78">
        <f t="shared" ca="1" si="24"/>
        <v>35</v>
      </c>
    </row>
    <row r="79" spans="1:18">
      <c r="A79" s="49">
        <v>77</v>
      </c>
      <c r="B79">
        <v>1</v>
      </c>
      <c r="C79">
        <v>25</v>
      </c>
      <c r="D79">
        <v>29</v>
      </c>
      <c r="E79">
        <v>3000</v>
      </c>
      <c r="F79">
        <v>3999</v>
      </c>
      <c r="G79" s="61">
        <f t="shared" ca="1" si="13"/>
        <v>25</v>
      </c>
      <c r="H79" s="114">
        <f t="shared" ca="1" si="14"/>
        <v>3297</v>
      </c>
      <c r="I79" s="107">
        <f t="shared" ca="1" si="15"/>
        <v>890.19</v>
      </c>
      <c r="J79" s="108">
        <f t="shared" ca="1" si="16"/>
        <v>10622.037823480838</v>
      </c>
      <c r="K79" s="111">
        <f t="shared" ca="1" si="17"/>
        <v>74331.104594324541</v>
      </c>
      <c r="L79" s="102">
        <f t="shared" ca="1" si="18"/>
        <v>84</v>
      </c>
      <c r="M79" s="111">
        <f t="shared" ca="1" si="19"/>
        <v>0</v>
      </c>
      <c r="N79" s="102">
        <f t="shared" ca="1" si="20"/>
        <v>84</v>
      </c>
      <c r="O79" s="111">
        <f t="shared" ca="1" si="21"/>
        <v>66712.703025161405</v>
      </c>
      <c r="P79" s="102">
        <f t="shared" ca="1" si="22"/>
        <v>120</v>
      </c>
      <c r="Q79" s="110">
        <f t="shared" ca="1" si="23"/>
        <v>4</v>
      </c>
      <c r="R79">
        <f t="shared" ca="1" si="24"/>
        <v>11</v>
      </c>
    </row>
    <row r="80" spans="1:18">
      <c r="A80" s="49">
        <v>78</v>
      </c>
      <c r="B80">
        <v>1</v>
      </c>
      <c r="C80">
        <v>25</v>
      </c>
      <c r="D80">
        <v>29</v>
      </c>
      <c r="E80">
        <v>4000</v>
      </c>
      <c r="F80">
        <v>4999</v>
      </c>
      <c r="G80" s="61">
        <f t="shared" ca="1" si="13"/>
        <v>26</v>
      </c>
      <c r="H80" s="114">
        <f t="shared" ca="1" si="14"/>
        <v>4179</v>
      </c>
      <c r="I80" s="107">
        <f t="shared" ca="1" si="15"/>
        <v>1128.3300000000002</v>
      </c>
      <c r="J80" s="108">
        <f t="shared" ca="1" si="16"/>
        <v>26761.913257299806</v>
      </c>
      <c r="K80" s="111">
        <f t="shared" ca="1" si="17"/>
        <v>0</v>
      </c>
      <c r="L80" s="102">
        <f t="shared" ca="1" si="18"/>
        <v>72</v>
      </c>
      <c r="M80" s="111">
        <f t="shared" ca="1" si="19"/>
        <v>117385.14354410136</v>
      </c>
      <c r="N80" s="102">
        <f t="shared" ca="1" si="20"/>
        <v>60</v>
      </c>
      <c r="O80" s="111">
        <f t="shared" ca="1" si="21"/>
        <v>0</v>
      </c>
      <c r="P80" s="102">
        <f t="shared" ca="1" si="22"/>
        <v>60</v>
      </c>
      <c r="Q80" s="110">
        <f t="shared" ca="1" si="23"/>
        <v>6</v>
      </c>
      <c r="R80">
        <f t="shared" ca="1" si="24"/>
        <v>23</v>
      </c>
    </row>
    <row r="81" spans="1:18">
      <c r="A81" s="49">
        <v>79</v>
      </c>
      <c r="B81">
        <v>1</v>
      </c>
      <c r="C81">
        <v>25</v>
      </c>
      <c r="D81">
        <v>29</v>
      </c>
      <c r="E81">
        <v>4000</v>
      </c>
      <c r="F81">
        <v>4999</v>
      </c>
      <c r="G81" s="61">
        <f t="shared" ca="1" si="13"/>
        <v>25</v>
      </c>
      <c r="H81" s="114">
        <f t="shared" ca="1" si="14"/>
        <v>4305</v>
      </c>
      <c r="I81" s="107">
        <f t="shared" ca="1" si="15"/>
        <v>1162.3500000000001</v>
      </c>
      <c r="J81" s="108">
        <f t="shared" ca="1" si="16"/>
        <v>13869.539833207462</v>
      </c>
      <c r="K81" s="111">
        <f t="shared" ca="1" si="17"/>
        <v>132950.8729256267</v>
      </c>
      <c r="L81" s="102">
        <f t="shared" ca="1" si="18"/>
        <v>108</v>
      </c>
      <c r="M81" s="111">
        <f t="shared" ca="1" si="19"/>
        <v>0</v>
      </c>
      <c r="N81" s="102">
        <f t="shared" ca="1" si="20"/>
        <v>36</v>
      </c>
      <c r="O81" s="111">
        <f t="shared" ca="1" si="21"/>
        <v>30093.210877176549</v>
      </c>
      <c r="P81" s="102">
        <f t="shared" ca="1" si="22"/>
        <v>48</v>
      </c>
      <c r="Q81" s="110">
        <f t="shared" ca="1" si="23"/>
        <v>4</v>
      </c>
      <c r="R81">
        <f t="shared" ca="1" si="24"/>
        <v>11</v>
      </c>
    </row>
    <row r="82" spans="1:18">
      <c r="A82" s="49">
        <v>80</v>
      </c>
      <c r="B82">
        <v>1</v>
      </c>
      <c r="C82">
        <v>25</v>
      </c>
      <c r="D82">
        <v>29</v>
      </c>
      <c r="E82">
        <v>4000</v>
      </c>
      <c r="F82">
        <v>4999</v>
      </c>
      <c r="G82" s="61">
        <f t="shared" ca="1" si="13"/>
        <v>29</v>
      </c>
      <c r="H82" s="114">
        <f t="shared" ca="1" si="14"/>
        <v>4807</v>
      </c>
      <c r="I82" s="107">
        <f t="shared" ca="1" si="15"/>
        <v>1297.8900000000001</v>
      </c>
      <c r="J82" s="108">
        <f t="shared" ca="1" si="16"/>
        <v>75556.135711875904</v>
      </c>
      <c r="K82" s="111">
        <f t="shared" ca="1" si="17"/>
        <v>94844.323705866962</v>
      </c>
      <c r="L82" s="102">
        <f t="shared" ca="1" si="18"/>
        <v>12</v>
      </c>
      <c r="M82" s="111">
        <f t="shared" ca="1" si="19"/>
        <v>0</v>
      </c>
      <c r="N82" s="102">
        <f t="shared" ca="1" si="20"/>
        <v>108</v>
      </c>
      <c r="O82" s="111">
        <f t="shared" ca="1" si="21"/>
        <v>0</v>
      </c>
      <c r="P82" s="102">
        <f t="shared" ca="1" si="22"/>
        <v>96</v>
      </c>
      <c r="Q82" s="110">
        <f t="shared" ca="1" si="23"/>
        <v>5</v>
      </c>
      <c r="R82">
        <f t="shared" ca="1" si="24"/>
        <v>59</v>
      </c>
    </row>
    <row r="83" spans="1:18">
      <c r="A83" s="49">
        <v>81</v>
      </c>
      <c r="B83">
        <v>1</v>
      </c>
      <c r="C83">
        <v>25</v>
      </c>
      <c r="D83">
        <v>29</v>
      </c>
      <c r="E83">
        <v>4000</v>
      </c>
      <c r="F83">
        <v>4999</v>
      </c>
      <c r="G83" s="61">
        <f t="shared" ca="1" si="13"/>
        <v>27</v>
      </c>
      <c r="H83" s="114">
        <f t="shared" ca="1" si="14"/>
        <v>4605</v>
      </c>
      <c r="I83" s="107">
        <f t="shared" ca="1" si="15"/>
        <v>1243.3500000000001</v>
      </c>
      <c r="J83" s="108">
        <f t="shared" ca="1" si="16"/>
        <v>43963.989855667773</v>
      </c>
      <c r="K83" s="111">
        <f t="shared" ca="1" si="17"/>
        <v>264707.0846073929</v>
      </c>
      <c r="L83" s="102">
        <f t="shared" ca="1" si="18"/>
        <v>108</v>
      </c>
      <c r="M83" s="111">
        <f t="shared" ca="1" si="19"/>
        <v>0</v>
      </c>
      <c r="N83" s="102">
        <f t="shared" ca="1" si="20"/>
        <v>48</v>
      </c>
      <c r="O83" s="111">
        <f t="shared" ca="1" si="21"/>
        <v>0</v>
      </c>
      <c r="P83" s="102">
        <f t="shared" ca="1" si="22"/>
        <v>12</v>
      </c>
      <c r="Q83" s="110">
        <f t="shared" ca="1" si="23"/>
        <v>5</v>
      </c>
      <c r="R83">
        <f t="shared" ca="1" si="24"/>
        <v>35</v>
      </c>
    </row>
    <row r="84" spans="1:18">
      <c r="A84" s="49">
        <v>82</v>
      </c>
      <c r="B84">
        <v>1</v>
      </c>
      <c r="C84">
        <v>25</v>
      </c>
      <c r="D84">
        <v>29</v>
      </c>
      <c r="E84">
        <v>4000</v>
      </c>
      <c r="F84">
        <v>4999</v>
      </c>
      <c r="G84" s="61">
        <f t="shared" ca="1" si="13"/>
        <v>28</v>
      </c>
      <c r="H84" s="114">
        <f t="shared" ca="1" si="14"/>
        <v>4133</v>
      </c>
      <c r="I84" s="107">
        <f t="shared" ca="1" si="15"/>
        <v>1115.9100000000001</v>
      </c>
      <c r="J84" s="108">
        <f t="shared" ca="1" si="16"/>
        <v>52288.784493088599</v>
      </c>
      <c r="K84" s="111">
        <f t="shared" ca="1" si="17"/>
        <v>130871.9414426118</v>
      </c>
      <c r="L84" s="102">
        <f t="shared" ca="1" si="18"/>
        <v>96</v>
      </c>
      <c r="M84" s="111">
        <f t="shared" ca="1" si="19"/>
        <v>6152.5309063581035</v>
      </c>
      <c r="N84" s="102">
        <f t="shared" ca="1" si="20"/>
        <v>12</v>
      </c>
      <c r="O84" s="111">
        <f t="shared" ca="1" si="21"/>
        <v>34576.762657385756</v>
      </c>
      <c r="P84" s="102">
        <f t="shared" ca="1" si="22"/>
        <v>36</v>
      </c>
      <c r="Q84" s="110">
        <f t="shared" ca="1" si="23"/>
        <v>1</v>
      </c>
      <c r="R84">
        <f t="shared" ca="1" si="24"/>
        <v>47</v>
      </c>
    </row>
    <row r="85" spans="1:18">
      <c r="A85" s="49">
        <v>83</v>
      </c>
      <c r="B85">
        <v>1</v>
      </c>
      <c r="C85">
        <v>25</v>
      </c>
      <c r="D85">
        <v>29</v>
      </c>
      <c r="E85">
        <v>4000</v>
      </c>
      <c r="F85">
        <v>4999</v>
      </c>
      <c r="G85" s="61">
        <f t="shared" ca="1" si="13"/>
        <v>29</v>
      </c>
      <c r="H85" s="114">
        <f t="shared" ca="1" si="14"/>
        <v>4706</v>
      </c>
      <c r="I85" s="107">
        <f t="shared" ca="1" si="15"/>
        <v>1270.6200000000001</v>
      </c>
      <c r="J85" s="108">
        <f t="shared" ca="1" si="16"/>
        <v>73968.623811127123</v>
      </c>
      <c r="K85" s="111">
        <f t="shared" ca="1" si="17"/>
        <v>0</v>
      </c>
      <c r="L85" s="102">
        <f t="shared" ca="1" si="18"/>
        <v>60</v>
      </c>
      <c r="M85" s="111">
        <f t="shared" ca="1" si="19"/>
        <v>276723.07062217093</v>
      </c>
      <c r="N85" s="102">
        <f t="shared" ca="1" si="20"/>
        <v>96</v>
      </c>
      <c r="O85" s="111">
        <f t="shared" ca="1" si="21"/>
        <v>0</v>
      </c>
      <c r="P85" s="102">
        <f t="shared" ca="1" si="22"/>
        <v>96</v>
      </c>
      <c r="Q85" s="110">
        <f t="shared" ca="1" si="23"/>
        <v>6</v>
      </c>
      <c r="R85">
        <f t="shared" ca="1" si="24"/>
        <v>59</v>
      </c>
    </row>
    <row r="86" spans="1:18">
      <c r="A86" s="49">
        <v>84</v>
      </c>
      <c r="B86">
        <v>1</v>
      </c>
      <c r="C86">
        <v>25</v>
      </c>
      <c r="D86">
        <v>29</v>
      </c>
      <c r="E86">
        <v>4000</v>
      </c>
      <c r="F86">
        <v>4999</v>
      </c>
      <c r="G86" s="61">
        <f t="shared" ca="1" si="13"/>
        <v>27</v>
      </c>
      <c r="H86" s="114">
        <f t="shared" ca="1" si="14"/>
        <v>4123</v>
      </c>
      <c r="I86" s="107">
        <f t="shared" ca="1" si="15"/>
        <v>1113.21</v>
      </c>
      <c r="J86" s="108">
        <f t="shared" ca="1" si="16"/>
        <v>39362.330113988748</v>
      </c>
      <c r="K86" s="111">
        <f t="shared" ca="1" si="17"/>
        <v>134150.64436798889</v>
      </c>
      <c r="L86" s="102">
        <f t="shared" ca="1" si="18"/>
        <v>72</v>
      </c>
      <c r="M86" s="111">
        <f t="shared" ca="1" si="19"/>
        <v>36104.67636614092</v>
      </c>
      <c r="N86" s="102">
        <f t="shared" ca="1" si="20"/>
        <v>120</v>
      </c>
      <c r="O86" s="111">
        <f t="shared" ca="1" si="21"/>
        <v>0</v>
      </c>
      <c r="P86" s="102">
        <f t="shared" ca="1" si="22"/>
        <v>24</v>
      </c>
      <c r="Q86" s="110">
        <f t="shared" ca="1" si="23"/>
        <v>2</v>
      </c>
      <c r="R86">
        <f t="shared" ca="1" si="24"/>
        <v>35</v>
      </c>
    </row>
    <row r="87" spans="1:18">
      <c r="A87" s="49">
        <v>85</v>
      </c>
      <c r="B87">
        <v>1</v>
      </c>
      <c r="C87">
        <v>25</v>
      </c>
      <c r="D87">
        <v>29</v>
      </c>
      <c r="E87">
        <v>4000</v>
      </c>
      <c r="F87">
        <v>4999</v>
      </c>
      <c r="G87" s="61">
        <f t="shared" ca="1" si="13"/>
        <v>25</v>
      </c>
      <c r="H87" s="114">
        <f t="shared" ca="1" si="14"/>
        <v>4930</v>
      </c>
      <c r="I87" s="107">
        <f t="shared" ca="1" si="15"/>
        <v>1331.1000000000001</v>
      </c>
      <c r="J87" s="108">
        <f t="shared" ca="1" si="16"/>
        <v>15883.119948365342</v>
      </c>
      <c r="K87" s="111">
        <f t="shared" ca="1" si="17"/>
        <v>0</v>
      </c>
      <c r="L87" s="102">
        <f t="shared" ca="1" si="18"/>
        <v>48</v>
      </c>
      <c r="M87" s="111">
        <f t="shared" ca="1" si="19"/>
        <v>145767.3417799162</v>
      </c>
      <c r="N87" s="102">
        <f t="shared" ca="1" si="20"/>
        <v>72</v>
      </c>
      <c r="O87" s="111">
        <f t="shared" ca="1" si="21"/>
        <v>0</v>
      </c>
      <c r="P87" s="102">
        <f t="shared" ca="1" si="22"/>
        <v>36</v>
      </c>
      <c r="Q87" s="110">
        <f t="shared" ca="1" si="23"/>
        <v>6</v>
      </c>
      <c r="R87">
        <f t="shared" ca="1" si="24"/>
        <v>11</v>
      </c>
    </row>
    <row r="88" spans="1:18">
      <c r="A88" s="49">
        <v>86</v>
      </c>
      <c r="B88">
        <v>1</v>
      </c>
      <c r="C88">
        <v>25</v>
      </c>
      <c r="D88">
        <v>29</v>
      </c>
      <c r="E88">
        <v>4000</v>
      </c>
      <c r="F88">
        <v>4999</v>
      </c>
      <c r="G88" s="61">
        <f t="shared" ca="1" si="13"/>
        <v>29</v>
      </c>
      <c r="H88" s="114">
        <f t="shared" ca="1" si="14"/>
        <v>4695</v>
      </c>
      <c r="I88" s="107">
        <f t="shared" ca="1" si="15"/>
        <v>1267.6500000000001</v>
      </c>
      <c r="J88" s="108">
        <f t="shared" ca="1" si="16"/>
        <v>73795.726475402</v>
      </c>
      <c r="K88" s="111">
        <f t="shared" ca="1" si="17"/>
        <v>78436.498371219815</v>
      </c>
      <c r="L88" s="102">
        <f t="shared" ca="1" si="18"/>
        <v>36</v>
      </c>
      <c r="M88" s="111">
        <f t="shared" ca="1" si="19"/>
        <v>21910.399697724934</v>
      </c>
      <c r="N88" s="102">
        <f t="shared" ca="1" si="20"/>
        <v>84</v>
      </c>
      <c r="O88" s="111">
        <f t="shared" ca="1" si="21"/>
        <v>52543.78848097592</v>
      </c>
      <c r="P88" s="102">
        <f t="shared" ca="1" si="22"/>
        <v>48</v>
      </c>
      <c r="Q88" s="110">
        <f t="shared" ca="1" si="23"/>
        <v>1</v>
      </c>
      <c r="R88">
        <f t="shared" ca="1" si="24"/>
        <v>59</v>
      </c>
    </row>
    <row r="89" spans="1:18">
      <c r="A89" s="49">
        <v>87</v>
      </c>
      <c r="B89">
        <v>1</v>
      </c>
      <c r="C89">
        <v>25</v>
      </c>
      <c r="D89">
        <v>29</v>
      </c>
      <c r="E89">
        <v>4000</v>
      </c>
      <c r="F89">
        <v>4999</v>
      </c>
      <c r="G89" s="61">
        <f t="shared" ca="1" si="13"/>
        <v>27</v>
      </c>
      <c r="H89" s="114">
        <f t="shared" ca="1" si="14"/>
        <v>4272</v>
      </c>
      <c r="I89" s="107">
        <f t="shared" ca="1" si="15"/>
        <v>1153.44</v>
      </c>
      <c r="J89" s="108">
        <f t="shared" ca="1" si="16"/>
        <v>40784.834888906116</v>
      </c>
      <c r="K89" s="111">
        <f t="shared" ca="1" si="17"/>
        <v>177500.77767883445</v>
      </c>
      <c r="L89" s="102">
        <f t="shared" ca="1" si="18"/>
        <v>120</v>
      </c>
      <c r="M89" s="111">
        <f t="shared" ca="1" si="19"/>
        <v>0</v>
      </c>
      <c r="N89" s="102">
        <f t="shared" ca="1" si="20"/>
        <v>48</v>
      </c>
      <c r="O89" s="111">
        <f t="shared" ca="1" si="21"/>
        <v>89051.188888360281</v>
      </c>
      <c r="P89" s="102">
        <f t="shared" ca="1" si="22"/>
        <v>108</v>
      </c>
      <c r="Q89" s="110">
        <f t="shared" ca="1" si="23"/>
        <v>4</v>
      </c>
      <c r="R89">
        <f t="shared" ca="1" si="24"/>
        <v>35</v>
      </c>
    </row>
    <row r="90" spans="1:18">
      <c r="A90" s="49">
        <v>88</v>
      </c>
      <c r="B90">
        <v>1</v>
      </c>
      <c r="C90">
        <v>25</v>
      </c>
      <c r="D90">
        <v>29</v>
      </c>
      <c r="E90">
        <v>4000</v>
      </c>
      <c r="F90">
        <v>4999</v>
      </c>
      <c r="G90" s="61">
        <f t="shared" ca="1" si="13"/>
        <v>27</v>
      </c>
      <c r="H90" s="114">
        <f t="shared" ca="1" si="14"/>
        <v>4882</v>
      </c>
      <c r="I90" s="107">
        <f t="shared" ca="1" si="15"/>
        <v>1318.14</v>
      </c>
      <c r="J90" s="108">
        <f t="shared" ca="1" si="16"/>
        <v>46608.512155346369</v>
      </c>
      <c r="K90" s="111">
        <f t="shared" ca="1" si="17"/>
        <v>92368.536319908715</v>
      </c>
      <c r="L90" s="102">
        <f t="shared" ca="1" si="18"/>
        <v>36</v>
      </c>
      <c r="M90" s="111">
        <f t="shared" ca="1" si="19"/>
        <v>33009.631985492939</v>
      </c>
      <c r="N90" s="102">
        <f t="shared" ca="1" si="20"/>
        <v>96</v>
      </c>
      <c r="O90" s="111">
        <f t="shared" ca="1" si="21"/>
        <v>0</v>
      </c>
      <c r="P90" s="102">
        <f t="shared" ca="1" si="22"/>
        <v>48</v>
      </c>
      <c r="Q90" s="110">
        <f t="shared" ca="1" si="23"/>
        <v>2</v>
      </c>
      <c r="R90">
        <f t="shared" ca="1" si="24"/>
        <v>35</v>
      </c>
    </row>
    <row r="91" spans="1:18">
      <c r="A91" s="49">
        <v>89</v>
      </c>
      <c r="B91">
        <v>1</v>
      </c>
      <c r="C91">
        <v>25</v>
      </c>
      <c r="D91">
        <v>29</v>
      </c>
      <c r="E91">
        <v>4000</v>
      </c>
      <c r="F91">
        <v>4999</v>
      </c>
      <c r="G91" s="61">
        <f t="shared" ca="1" si="13"/>
        <v>29</v>
      </c>
      <c r="H91" s="114">
        <f t="shared" ca="1" si="14"/>
        <v>4038</v>
      </c>
      <c r="I91" s="107">
        <f t="shared" ca="1" si="15"/>
        <v>1090.26</v>
      </c>
      <c r="J91" s="108">
        <f t="shared" ca="1" si="16"/>
        <v>63469.040150729124</v>
      </c>
      <c r="K91" s="111">
        <f t="shared" ca="1" si="17"/>
        <v>0</v>
      </c>
      <c r="L91" s="102">
        <f t="shared" ca="1" si="18"/>
        <v>36</v>
      </c>
      <c r="M91" s="111">
        <f t="shared" ca="1" si="19"/>
        <v>44867.485156150535</v>
      </c>
      <c r="N91" s="102">
        <f t="shared" ca="1" si="20"/>
        <v>84</v>
      </c>
      <c r="O91" s="111">
        <f t="shared" ca="1" si="21"/>
        <v>76413.974201970457</v>
      </c>
      <c r="P91" s="102">
        <f t="shared" ca="1" si="22"/>
        <v>24</v>
      </c>
      <c r="Q91" s="110">
        <f t="shared" ca="1" si="23"/>
        <v>3</v>
      </c>
      <c r="R91">
        <f t="shared" ca="1" si="24"/>
        <v>59</v>
      </c>
    </row>
    <row r="92" spans="1:18">
      <c r="A92" s="49">
        <v>90</v>
      </c>
      <c r="B92">
        <v>1</v>
      </c>
      <c r="C92">
        <v>25</v>
      </c>
      <c r="D92">
        <v>29</v>
      </c>
      <c r="E92">
        <v>4000</v>
      </c>
      <c r="F92">
        <v>4999</v>
      </c>
      <c r="G92" s="61">
        <f t="shared" ca="1" si="13"/>
        <v>25</v>
      </c>
      <c r="H92" s="114">
        <f t="shared" ca="1" si="14"/>
        <v>4884</v>
      </c>
      <c r="I92" s="107">
        <f t="shared" ca="1" si="15"/>
        <v>1318.68</v>
      </c>
      <c r="J92" s="108">
        <f t="shared" ca="1" si="16"/>
        <v>15734.920451889722</v>
      </c>
      <c r="K92" s="111">
        <f t="shared" ca="1" si="17"/>
        <v>0</v>
      </c>
      <c r="L92" s="102">
        <f t="shared" ca="1" si="18"/>
        <v>120</v>
      </c>
      <c r="M92" s="111">
        <f t="shared" ca="1" si="19"/>
        <v>94145.264597866117</v>
      </c>
      <c r="N92" s="102">
        <f t="shared" ca="1" si="20"/>
        <v>48</v>
      </c>
      <c r="O92" s="111">
        <f t="shared" ca="1" si="21"/>
        <v>0</v>
      </c>
      <c r="P92" s="102">
        <f t="shared" ca="1" si="22"/>
        <v>108</v>
      </c>
      <c r="Q92" s="110">
        <f t="shared" ca="1" si="23"/>
        <v>6</v>
      </c>
      <c r="R92">
        <f t="shared" ca="1" si="24"/>
        <v>11</v>
      </c>
    </row>
    <row r="93" spans="1:18">
      <c r="A93" s="49">
        <v>91</v>
      </c>
      <c r="B93">
        <v>1</v>
      </c>
      <c r="C93">
        <v>25</v>
      </c>
      <c r="D93">
        <v>29</v>
      </c>
      <c r="E93">
        <v>4000</v>
      </c>
      <c r="F93">
        <v>4999</v>
      </c>
      <c r="G93" s="61">
        <f t="shared" ca="1" si="13"/>
        <v>27</v>
      </c>
      <c r="H93" s="114">
        <f t="shared" ca="1" si="14"/>
        <v>4695</v>
      </c>
      <c r="I93" s="107">
        <f t="shared" ca="1" si="15"/>
        <v>1267.6500000000001</v>
      </c>
      <c r="J93" s="108">
        <f t="shared" ca="1" si="16"/>
        <v>44823.220927765506</v>
      </c>
      <c r="K93" s="111">
        <f t="shared" ca="1" si="17"/>
        <v>0</v>
      </c>
      <c r="L93" s="102">
        <f t="shared" ca="1" si="18"/>
        <v>108</v>
      </c>
      <c r="M93" s="111">
        <f t="shared" ca="1" si="19"/>
        <v>0</v>
      </c>
      <c r="N93" s="102">
        <f t="shared" ca="1" si="20"/>
        <v>84</v>
      </c>
      <c r="O93" s="111">
        <f t="shared" ca="1" si="21"/>
        <v>62493.640891512274</v>
      </c>
      <c r="P93" s="102">
        <f t="shared" ca="1" si="22"/>
        <v>12</v>
      </c>
      <c r="Q93" s="110">
        <f t="shared" ca="1" si="23"/>
        <v>7</v>
      </c>
      <c r="R93">
        <f t="shared" ca="1" si="24"/>
        <v>35</v>
      </c>
    </row>
    <row r="94" spans="1:18">
      <c r="A94" s="49">
        <v>92</v>
      </c>
      <c r="B94">
        <v>1</v>
      </c>
      <c r="C94">
        <v>25</v>
      </c>
      <c r="D94">
        <v>29</v>
      </c>
      <c r="E94">
        <v>4000</v>
      </c>
      <c r="F94">
        <v>4999</v>
      </c>
      <c r="G94" s="61">
        <f t="shared" ca="1" si="13"/>
        <v>27</v>
      </c>
      <c r="H94" s="114">
        <f t="shared" ca="1" si="14"/>
        <v>4701</v>
      </c>
      <c r="I94" s="107">
        <f t="shared" ca="1" si="15"/>
        <v>1269.27</v>
      </c>
      <c r="J94" s="108">
        <f t="shared" ca="1" si="16"/>
        <v>44880.502999238684</v>
      </c>
      <c r="K94" s="111">
        <f t="shared" ca="1" si="17"/>
        <v>172231.57884975133</v>
      </c>
      <c r="L94" s="102">
        <f t="shared" ca="1" si="18"/>
        <v>108</v>
      </c>
      <c r="M94" s="111">
        <f t="shared" ca="1" si="19"/>
        <v>0</v>
      </c>
      <c r="N94" s="102">
        <f t="shared" ca="1" si="20"/>
        <v>96</v>
      </c>
      <c r="O94" s="111">
        <f t="shared" ca="1" si="21"/>
        <v>45491.903343355065</v>
      </c>
      <c r="P94" s="102">
        <f t="shared" ca="1" si="22"/>
        <v>48</v>
      </c>
      <c r="Q94" s="110">
        <f t="shared" ca="1" si="23"/>
        <v>4</v>
      </c>
      <c r="R94">
        <f t="shared" ca="1" si="24"/>
        <v>35</v>
      </c>
    </row>
    <row r="95" spans="1:18">
      <c r="A95" s="49">
        <v>93</v>
      </c>
      <c r="B95">
        <v>1</v>
      </c>
      <c r="C95">
        <v>25</v>
      </c>
      <c r="D95">
        <v>29</v>
      </c>
      <c r="E95">
        <v>4000</v>
      </c>
      <c r="F95">
        <v>4999</v>
      </c>
      <c r="G95" s="61">
        <f t="shared" ca="1" si="13"/>
        <v>29</v>
      </c>
      <c r="H95" s="114">
        <f t="shared" ca="1" si="14"/>
        <v>4551</v>
      </c>
      <c r="I95" s="107">
        <f t="shared" ca="1" si="15"/>
        <v>1228.77</v>
      </c>
      <c r="J95" s="108">
        <f t="shared" ca="1" si="16"/>
        <v>71532.343171364104</v>
      </c>
      <c r="K95" s="111">
        <f t="shared" ca="1" si="17"/>
        <v>267608.73234201013</v>
      </c>
      <c r="L95" s="102">
        <f t="shared" ca="1" si="18"/>
        <v>96</v>
      </c>
      <c r="M95" s="111">
        <f t="shared" ca="1" si="19"/>
        <v>0</v>
      </c>
      <c r="N95" s="102">
        <f t="shared" ca="1" si="20"/>
        <v>84</v>
      </c>
      <c r="O95" s="111">
        <f t="shared" ca="1" si="21"/>
        <v>0</v>
      </c>
      <c r="P95" s="102">
        <f t="shared" ca="1" si="22"/>
        <v>72</v>
      </c>
      <c r="Q95" s="110">
        <f t="shared" ca="1" si="23"/>
        <v>5</v>
      </c>
      <c r="R95">
        <f t="shared" ca="1" si="24"/>
        <v>59</v>
      </c>
    </row>
    <row r="96" spans="1:18">
      <c r="A96" s="49">
        <v>94</v>
      </c>
      <c r="B96">
        <v>1</v>
      </c>
      <c r="C96">
        <v>25</v>
      </c>
      <c r="D96">
        <v>29</v>
      </c>
      <c r="E96">
        <v>5000</v>
      </c>
      <c r="F96">
        <v>5999</v>
      </c>
      <c r="G96" s="61">
        <f t="shared" ca="1" si="13"/>
        <v>26</v>
      </c>
      <c r="H96" s="114">
        <f t="shared" ca="1" si="14"/>
        <v>5520</v>
      </c>
      <c r="I96" s="107">
        <f t="shared" ca="1" si="15"/>
        <v>1490.4</v>
      </c>
      <c r="J96" s="108">
        <f t="shared" ca="1" si="16"/>
        <v>35349.548021128241</v>
      </c>
      <c r="K96" s="111">
        <f t="shared" ca="1" si="17"/>
        <v>0</v>
      </c>
      <c r="L96" s="102">
        <f t="shared" ca="1" si="18"/>
        <v>108</v>
      </c>
      <c r="M96" s="111">
        <f t="shared" ca="1" si="19"/>
        <v>55425.327227113274</v>
      </c>
      <c r="N96" s="102">
        <f t="shared" ca="1" si="20"/>
        <v>12</v>
      </c>
      <c r="O96" s="111">
        <f t="shared" ca="1" si="21"/>
        <v>0</v>
      </c>
      <c r="P96" s="102">
        <f t="shared" ca="1" si="22"/>
        <v>12</v>
      </c>
      <c r="Q96" s="110">
        <f t="shared" ca="1" si="23"/>
        <v>6</v>
      </c>
      <c r="R96">
        <f t="shared" ca="1" si="24"/>
        <v>23</v>
      </c>
    </row>
    <row r="97" spans="1:18">
      <c r="A97" s="49">
        <v>95</v>
      </c>
      <c r="B97">
        <v>1</v>
      </c>
      <c r="C97">
        <v>25</v>
      </c>
      <c r="D97">
        <v>29</v>
      </c>
      <c r="E97">
        <v>5000</v>
      </c>
      <c r="F97">
        <v>5999</v>
      </c>
      <c r="G97" s="61">
        <f t="shared" ca="1" si="13"/>
        <v>27</v>
      </c>
      <c r="H97" s="114">
        <f t="shared" ca="1" si="14"/>
        <v>5632</v>
      </c>
      <c r="I97" s="107">
        <f t="shared" ca="1" si="15"/>
        <v>1520.64</v>
      </c>
      <c r="J97" s="108">
        <f t="shared" ca="1" si="16"/>
        <v>53768.771089494214</v>
      </c>
      <c r="K97" s="111">
        <f t="shared" ca="1" si="17"/>
        <v>164424.23896676296</v>
      </c>
      <c r="L97" s="102">
        <f t="shared" ca="1" si="18"/>
        <v>96</v>
      </c>
      <c r="M97" s="111">
        <f t="shared" ca="1" si="19"/>
        <v>16179.291383669417</v>
      </c>
      <c r="N97" s="102">
        <f t="shared" ca="1" si="20"/>
        <v>60</v>
      </c>
      <c r="O97" s="111">
        <f t="shared" ca="1" si="21"/>
        <v>49596.142025759604</v>
      </c>
      <c r="P97" s="102">
        <f t="shared" ca="1" si="22"/>
        <v>48</v>
      </c>
      <c r="Q97" s="110">
        <f t="shared" ca="1" si="23"/>
        <v>1</v>
      </c>
      <c r="R97">
        <f t="shared" ca="1" si="24"/>
        <v>35</v>
      </c>
    </row>
    <row r="98" spans="1:18">
      <c r="A98" s="49">
        <v>96</v>
      </c>
      <c r="B98">
        <v>1</v>
      </c>
      <c r="C98">
        <v>25</v>
      </c>
      <c r="D98">
        <v>29</v>
      </c>
      <c r="E98">
        <v>5000</v>
      </c>
      <c r="F98">
        <v>5999</v>
      </c>
      <c r="G98" s="61">
        <f t="shared" ca="1" si="13"/>
        <v>25</v>
      </c>
      <c r="H98" s="114">
        <f t="shared" ca="1" si="14"/>
        <v>5278</v>
      </c>
      <c r="I98" s="107">
        <f t="shared" ca="1" si="15"/>
        <v>1425.0600000000002</v>
      </c>
      <c r="J98" s="108">
        <f t="shared" ca="1" si="16"/>
        <v>17004.281356485251</v>
      </c>
      <c r="K98" s="111">
        <f t="shared" ca="1" si="17"/>
        <v>30750.923651499019</v>
      </c>
      <c r="L98" s="102">
        <f t="shared" ca="1" si="18"/>
        <v>12</v>
      </c>
      <c r="M98" s="111">
        <f t="shared" ca="1" si="19"/>
        <v>17165.664608905441</v>
      </c>
      <c r="N98" s="102">
        <f t="shared" ca="1" si="20"/>
        <v>60</v>
      </c>
      <c r="O98" s="111">
        <f t="shared" ca="1" si="21"/>
        <v>0</v>
      </c>
      <c r="P98" s="102">
        <f t="shared" ca="1" si="22"/>
        <v>12</v>
      </c>
      <c r="Q98" s="110">
        <f t="shared" ca="1" si="23"/>
        <v>2</v>
      </c>
      <c r="R98">
        <f t="shared" ca="1" si="24"/>
        <v>11</v>
      </c>
    </row>
    <row r="99" spans="1:18">
      <c r="A99" s="49">
        <v>97</v>
      </c>
      <c r="B99">
        <v>1</v>
      </c>
      <c r="C99">
        <v>25</v>
      </c>
      <c r="D99">
        <v>29</v>
      </c>
      <c r="E99">
        <v>5000</v>
      </c>
      <c r="F99">
        <v>5999</v>
      </c>
      <c r="G99" s="61">
        <f t="shared" ca="1" si="13"/>
        <v>27</v>
      </c>
      <c r="H99" s="114">
        <f t="shared" ca="1" si="14"/>
        <v>5536</v>
      </c>
      <c r="I99" s="107">
        <f t="shared" ca="1" si="15"/>
        <v>1494.72</v>
      </c>
      <c r="J99" s="108">
        <f t="shared" ca="1" si="16"/>
        <v>52852.25794592328</v>
      </c>
      <c r="K99" s="111">
        <f t="shared" ca="1" si="17"/>
        <v>0</v>
      </c>
      <c r="L99" s="102">
        <f t="shared" ca="1" si="18"/>
        <v>96</v>
      </c>
      <c r="M99" s="111">
        <f t="shared" ca="1" si="19"/>
        <v>176705.64453123795</v>
      </c>
      <c r="N99" s="102">
        <f t="shared" ca="1" si="20"/>
        <v>60</v>
      </c>
      <c r="O99" s="111">
        <f t="shared" ca="1" si="21"/>
        <v>0</v>
      </c>
      <c r="P99" s="102">
        <f t="shared" ca="1" si="22"/>
        <v>108</v>
      </c>
      <c r="Q99" s="110">
        <f t="shared" ca="1" si="23"/>
        <v>6</v>
      </c>
      <c r="R99">
        <f t="shared" ca="1" si="24"/>
        <v>35</v>
      </c>
    </row>
    <row r="100" spans="1:18">
      <c r="A100" s="49">
        <v>98</v>
      </c>
      <c r="B100">
        <v>1</v>
      </c>
      <c r="C100">
        <v>25</v>
      </c>
      <c r="D100">
        <v>29</v>
      </c>
      <c r="E100">
        <v>5000</v>
      </c>
      <c r="F100">
        <v>5999</v>
      </c>
      <c r="G100" s="61">
        <f t="shared" ca="1" si="13"/>
        <v>26</v>
      </c>
      <c r="H100" s="114">
        <f t="shared" ca="1" si="14"/>
        <v>5432</v>
      </c>
      <c r="I100" s="107">
        <f t="shared" ca="1" si="15"/>
        <v>1466.64</v>
      </c>
      <c r="J100" s="108">
        <f t="shared" ca="1" si="16"/>
        <v>34786.00450195084</v>
      </c>
      <c r="K100" s="111">
        <f t="shared" ca="1" si="17"/>
        <v>65853.008185423751</v>
      </c>
      <c r="L100" s="102">
        <f t="shared" ca="1" si="18"/>
        <v>24</v>
      </c>
      <c r="M100" s="111">
        <f t="shared" ca="1" si="19"/>
        <v>28872.511709944658</v>
      </c>
      <c r="N100" s="102">
        <f t="shared" ca="1" si="20"/>
        <v>84</v>
      </c>
      <c r="O100" s="111">
        <f t="shared" ca="1" si="21"/>
        <v>0</v>
      </c>
      <c r="P100" s="102">
        <f t="shared" ca="1" si="22"/>
        <v>24</v>
      </c>
      <c r="Q100" s="110">
        <f t="shared" ca="1" si="23"/>
        <v>2</v>
      </c>
      <c r="R100">
        <f t="shared" ca="1" si="24"/>
        <v>23</v>
      </c>
    </row>
    <row r="101" spans="1:18">
      <c r="A101" s="49">
        <v>99</v>
      </c>
      <c r="B101">
        <v>1</v>
      </c>
      <c r="C101">
        <v>25</v>
      </c>
      <c r="D101">
        <v>29</v>
      </c>
      <c r="E101">
        <v>5000</v>
      </c>
      <c r="F101">
        <v>5999</v>
      </c>
      <c r="G101" s="61">
        <f t="shared" ca="1" si="13"/>
        <v>27</v>
      </c>
      <c r="H101" s="114">
        <f t="shared" ca="1" si="14"/>
        <v>5343</v>
      </c>
      <c r="I101" s="107">
        <f t="shared" ca="1" si="15"/>
        <v>1442.6100000000001</v>
      </c>
      <c r="J101" s="108">
        <f t="shared" ca="1" si="16"/>
        <v>51009.684646869246</v>
      </c>
      <c r="K101" s="111">
        <f t="shared" ca="1" si="17"/>
        <v>45328.568737923924</v>
      </c>
      <c r="L101" s="102">
        <f t="shared" ca="1" si="18"/>
        <v>12</v>
      </c>
      <c r="M101" s="111">
        <f t="shared" ca="1" si="19"/>
        <v>0</v>
      </c>
      <c r="N101" s="102">
        <f t="shared" ca="1" si="20"/>
        <v>108</v>
      </c>
      <c r="O101" s="111">
        <f t="shared" ca="1" si="21"/>
        <v>126310.69845164349</v>
      </c>
      <c r="P101" s="102">
        <f t="shared" ca="1" si="22"/>
        <v>120</v>
      </c>
      <c r="Q101" s="110">
        <f t="shared" ca="1" si="23"/>
        <v>4</v>
      </c>
      <c r="R101">
        <f t="shared" ca="1" si="24"/>
        <v>35</v>
      </c>
    </row>
    <row r="102" spans="1:18">
      <c r="A102" s="49">
        <v>100</v>
      </c>
      <c r="B102">
        <v>1</v>
      </c>
      <c r="C102">
        <v>25</v>
      </c>
      <c r="D102">
        <v>29</v>
      </c>
      <c r="E102">
        <v>5000</v>
      </c>
      <c r="F102">
        <v>5999</v>
      </c>
      <c r="G102" s="61">
        <f t="shared" ca="1" si="13"/>
        <v>28</v>
      </c>
      <c r="H102" s="114">
        <f t="shared" ca="1" si="14"/>
        <v>5688</v>
      </c>
      <c r="I102" s="107">
        <f t="shared" ca="1" si="15"/>
        <v>1535.76</v>
      </c>
      <c r="J102" s="108">
        <f t="shared" ca="1" si="16"/>
        <v>71961.917782890872</v>
      </c>
      <c r="K102" s="111">
        <f t="shared" ca="1" si="17"/>
        <v>172469.64754637732</v>
      </c>
      <c r="L102" s="102">
        <f t="shared" ca="1" si="18"/>
        <v>48</v>
      </c>
      <c r="M102" s="111">
        <f t="shared" ca="1" si="19"/>
        <v>0</v>
      </c>
      <c r="N102" s="102">
        <f t="shared" ca="1" si="20"/>
        <v>60</v>
      </c>
      <c r="O102" s="111">
        <f t="shared" ca="1" si="21"/>
        <v>0</v>
      </c>
      <c r="P102" s="102">
        <f t="shared" ca="1" si="22"/>
        <v>48</v>
      </c>
      <c r="Q102" s="110">
        <f t="shared" ca="1" si="23"/>
        <v>5</v>
      </c>
      <c r="R102">
        <f t="shared" ca="1" si="24"/>
        <v>47</v>
      </c>
    </row>
    <row r="103" spans="1:18">
      <c r="A103" s="49">
        <v>101</v>
      </c>
      <c r="B103">
        <v>1</v>
      </c>
      <c r="C103">
        <v>25</v>
      </c>
      <c r="D103">
        <v>29</v>
      </c>
      <c r="E103">
        <v>5000</v>
      </c>
      <c r="F103">
        <v>5999</v>
      </c>
      <c r="G103" s="61">
        <f t="shared" ca="1" si="13"/>
        <v>27</v>
      </c>
      <c r="H103" s="114">
        <f t="shared" ca="1" si="14"/>
        <v>5884</v>
      </c>
      <c r="I103" s="107">
        <f t="shared" ca="1" si="15"/>
        <v>1588.68</v>
      </c>
      <c r="J103" s="108">
        <f t="shared" ca="1" si="16"/>
        <v>56174.618091367884</v>
      </c>
      <c r="K103" s="111">
        <f t="shared" ca="1" si="17"/>
        <v>244479.06738348832</v>
      </c>
      <c r="L103" s="102">
        <f t="shared" ca="1" si="18"/>
        <v>120</v>
      </c>
      <c r="M103" s="111">
        <f t="shared" ca="1" si="19"/>
        <v>0</v>
      </c>
      <c r="N103" s="102">
        <f t="shared" ca="1" si="20"/>
        <v>48</v>
      </c>
      <c r="O103" s="111">
        <f t="shared" ca="1" si="21"/>
        <v>28401.772376942321</v>
      </c>
      <c r="P103" s="102">
        <f t="shared" ca="1" si="22"/>
        <v>12</v>
      </c>
      <c r="Q103" s="110">
        <f t="shared" ca="1" si="23"/>
        <v>4</v>
      </c>
      <c r="R103">
        <f t="shared" ca="1" si="24"/>
        <v>35</v>
      </c>
    </row>
    <row r="104" spans="1:18">
      <c r="A104" s="49">
        <v>102</v>
      </c>
      <c r="B104">
        <v>1</v>
      </c>
      <c r="C104">
        <v>25</v>
      </c>
      <c r="D104">
        <v>29</v>
      </c>
      <c r="E104">
        <v>5000</v>
      </c>
      <c r="F104">
        <v>5999</v>
      </c>
      <c r="G104" s="61">
        <f t="shared" ca="1" si="13"/>
        <v>25</v>
      </c>
      <c r="H104" s="114">
        <f t="shared" ca="1" si="14"/>
        <v>5724</v>
      </c>
      <c r="I104" s="107">
        <f t="shared" ca="1" si="15"/>
        <v>1545.48</v>
      </c>
      <c r="J104" s="108">
        <f t="shared" ca="1" si="16"/>
        <v>18441.17212666191</v>
      </c>
      <c r="K104" s="111">
        <f t="shared" ca="1" si="17"/>
        <v>80380.582452162489</v>
      </c>
      <c r="L104" s="102">
        <f t="shared" ca="1" si="18"/>
        <v>60</v>
      </c>
      <c r="M104" s="111">
        <f t="shared" ca="1" si="19"/>
        <v>28744.792458067808</v>
      </c>
      <c r="N104" s="102">
        <f t="shared" ca="1" si="20"/>
        <v>120</v>
      </c>
      <c r="O104" s="111">
        <f t="shared" ca="1" si="21"/>
        <v>36411.317199877412</v>
      </c>
      <c r="P104" s="102">
        <f t="shared" ca="1" si="22"/>
        <v>48</v>
      </c>
      <c r="Q104" s="110">
        <f t="shared" ca="1" si="23"/>
        <v>1</v>
      </c>
      <c r="R104">
        <f t="shared" ca="1" si="24"/>
        <v>11</v>
      </c>
    </row>
    <row r="105" spans="1:18">
      <c r="A105" s="49">
        <v>103</v>
      </c>
      <c r="B105">
        <v>1</v>
      </c>
      <c r="C105">
        <v>25</v>
      </c>
      <c r="D105">
        <v>29</v>
      </c>
      <c r="E105">
        <v>6000</v>
      </c>
      <c r="F105">
        <v>6999</v>
      </c>
      <c r="G105" s="61">
        <f t="shared" ca="1" si="13"/>
        <v>29</v>
      </c>
      <c r="H105" s="114">
        <f t="shared" ca="1" si="14"/>
        <v>6900</v>
      </c>
      <c r="I105" s="107">
        <f t="shared" ca="1" si="15"/>
        <v>1863.0000000000002</v>
      </c>
      <c r="J105" s="108">
        <f t="shared" ca="1" si="16"/>
        <v>108453.78331848218</v>
      </c>
      <c r="K105" s="111">
        <f t="shared" ca="1" si="17"/>
        <v>297562.43208251515</v>
      </c>
      <c r="L105" s="102">
        <f t="shared" ca="1" si="18"/>
        <v>120</v>
      </c>
      <c r="M105" s="111">
        <f t="shared" ca="1" si="19"/>
        <v>12252.615981140709</v>
      </c>
      <c r="N105" s="102">
        <f t="shared" ca="1" si="20"/>
        <v>12</v>
      </c>
      <c r="O105" s="111">
        <f t="shared" ca="1" si="21"/>
        <v>150943.59399639448</v>
      </c>
      <c r="P105" s="102">
        <f t="shared" ca="1" si="22"/>
        <v>108</v>
      </c>
      <c r="Q105" s="110">
        <f t="shared" ca="1" si="23"/>
        <v>1</v>
      </c>
      <c r="R105">
        <f t="shared" ca="1" si="24"/>
        <v>59</v>
      </c>
    </row>
    <row r="106" spans="1:18">
      <c r="A106" s="49">
        <v>104</v>
      </c>
      <c r="B106">
        <v>1</v>
      </c>
      <c r="C106">
        <v>25</v>
      </c>
      <c r="D106">
        <v>29</v>
      </c>
      <c r="E106">
        <v>6000</v>
      </c>
      <c r="F106">
        <v>6999</v>
      </c>
      <c r="G106" s="61">
        <f t="shared" ca="1" si="13"/>
        <v>29</v>
      </c>
      <c r="H106" s="114">
        <f t="shared" ca="1" si="14"/>
        <v>6729</v>
      </c>
      <c r="I106" s="107">
        <f t="shared" ca="1" si="15"/>
        <v>1816.8300000000002</v>
      </c>
      <c r="J106" s="108">
        <f t="shared" ca="1" si="16"/>
        <v>105766.01564493719</v>
      </c>
      <c r="K106" s="111">
        <f t="shared" ca="1" si="17"/>
        <v>500324.23925118556</v>
      </c>
      <c r="L106" s="102">
        <f t="shared" ca="1" si="18"/>
        <v>120</v>
      </c>
      <c r="M106" s="111">
        <f t="shared" ca="1" si="19"/>
        <v>0</v>
      </c>
      <c r="N106" s="102">
        <f t="shared" ca="1" si="20"/>
        <v>120</v>
      </c>
      <c r="O106" s="111">
        <f t="shared" ca="1" si="21"/>
        <v>0</v>
      </c>
      <c r="P106" s="102">
        <f t="shared" ca="1" si="22"/>
        <v>108</v>
      </c>
      <c r="Q106" s="110">
        <f t="shared" ca="1" si="23"/>
        <v>5</v>
      </c>
      <c r="R106">
        <f t="shared" ca="1" si="24"/>
        <v>59</v>
      </c>
    </row>
    <row r="107" spans="1:18">
      <c r="A107" s="49">
        <v>105</v>
      </c>
      <c r="B107">
        <v>1</v>
      </c>
      <c r="C107">
        <v>25</v>
      </c>
      <c r="D107">
        <v>29</v>
      </c>
      <c r="E107">
        <v>6000</v>
      </c>
      <c r="F107">
        <v>6999</v>
      </c>
      <c r="G107" s="61">
        <f t="shared" ca="1" si="13"/>
        <v>29</v>
      </c>
      <c r="H107" s="114">
        <f t="shared" ca="1" si="14"/>
        <v>6396</v>
      </c>
      <c r="I107" s="107">
        <f t="shared" ca="1" si="15"/>
        <v>1726.92</v>
      </c>
      <c r="J107" s="108">
        <f t="shared" ca="1" si="16"/>
        <v>100531.94175434957</v>
      </c>
      <c r="K107" s="111">
        <f t="shared" ca="1" si="17"/>
        <v>239711.29692411722</v>
      </c>
      <c r="L107" s="102">
        <f t="shared" ca="1" si="18"/>
        <v>96</v>
      </c>
      <c r="M107" s="111">
        <f t="shared" ca="1" si="19"/>
        <v>0</v>
      </c>
      <c r="N107" s="102">
        <f t="shared" ca="1" si="20"/>
        <v>72</v>
      </c>
      <c r="O107" s="111">
        <f t="shared" ca="1" si="21"/>
        <v>136387.46204303222</v>
      </c>
      <c r="P107" s="102">
        <f t="shared" ca="1" si="22"/>
        <v>96</v>
      </c>
      <c r="Q107" s="110">
        <f t="shared" ca="1" si="23"/>
        <v>4</v>
      </c>
      <c r="R107">
        <f t="shared" ca="1" si="24"/>
        <v>59</v>
      </c>
    </row>
    <row r="108" spans="1:18">
      <c r="A108" s="49">
        <v>106</v>
      </c>
      <c r="B108">
        <v>1</v>
      </c>
      <c r="C108">
        <v>25</v>
      </c>
      <c r="D108">
        <v>29</v>
      </c>
      <c r="E108">
        <v>7000</v>
      </c>
      <c r="F108">
        <v>7999</v>
      </c>
      <c r="G108" s="61">
        <f t="shared" ca="1" si="13"/>
        <v>29</v>
      </c>
      <c r="H108" s="114">
        <f t="shared" ca="1" si="14"/>
        <v>7545</v>
      </c>
      <c r="I108" s="107">
        <f t="shared" ca="1" si="15"/>
        <v>2037.15</v>
      </c>
      <c r="J108" s="108">
        <f t="shared" ca="1" si="16"/>
        <v>118591.85436781855</v>
      </c>
      <c r="K108" s="111">
        <f t="shared" ca="1" si="17"/>
        <v>126049.70824512323</v>
      </c>
      <c r="L108" s="102">
        <f t="shared" ca="1" si="18"/>
        <v>36</v>
      </c>
      <c r="M108" s="111">
        <f t="shared" ca="1" si="19"/>
        <v>39929.621994471985</v>
      </c>
      <c r="N108" s="102">
        <f t="shared" ca="1" si="20"/>
        <v>96</v>
      </c>
      <c r="O108" s="111">
        <f t="shared" ca="1" si="21"/>
        <v>59967.370690595402</v>
      </c>
      <c r="P108" s="102">
        <f t="shared" ca="1" si="22"/>
        <v>24</v>
      </c>
      <c r="Q108" s="110">
        <f t="shared" ca="1" si="23"/>
        <v>1</v>
      </c>
      <c r="R108">
        <f t="shared" ca="1" si="24"/>
        <v>59</v>
      </c>
    </row>
    <row r="109" spans="1:18">
      <c r="A109" s="49">
        <v>107</v>
      </c>
      <c r="B109">
        <v>1</v>
      </c>
      <c r="C109">
        <v>25</v>
      </c>
      <c r="D109">
        <v>29</v>
      </c>
      <c r="E109">
        <v>7000</v>
      </c>
      <c r="F109">
        <v>7999</v>
      </c>
      <c r="G109" s="61">
        <f t="shared" ca="1" si="13"/>
        <v>29</v>
      </c>
      <c r="H109" s="114">
        <f t="shared" ca="1" si="14"/>
        <v>7795</v>
      </c>
      <c r="I109" s="107">
        <f t="shared" ca="1" si="15"/>
        <v>2104.65</v>
      </c>
      <c r="J109" s="108">
        <f t="shared" ca="1" si="16"/>
        <v>122521.33927066211</v>
      </c>
      <c r="K109" s="111">
        <f t="shared" ca="1" si="17"/>
        <v>0</v>
      </c>
      <c r="L109" s="102">
        <f t="shared" ca="1" si="18"/>
        <v>24</v>
      </c>
      <c r="M109" s="111">
        <f t="shared" ca="1" si="19"/>
        <v>0</v>
      </c>
      <c r="N109" s="102">
        <f t="shared" ca="1" si="20"/>
        <v>60</v>
      </c>
      <c r="O109" s="111">
        <f t="shared" ca="1" si="21"/>
        <v>579584.99702229036</v>
      </c>
      <c r="P109" s="102">
        <f t="shared" ca="1" si="22"/>
        <v>120</v>
      </c>
      <c r="Q109" s="110">
        <f t="shared" ca="1" si="23"/>
        <v>7</v>
      </c>
      <c r="R109">
        <f t="shared" ca="1" si="24"/>
        <v>59</v>
      </c>
    </row>
    <row r="110" spans="1:18">
      <c r="A110" s="49">
        <v>108</v>
      </c>
      <c r="B110">
        <v>1</v>
      </c>
      <c r="C110">
        <v>25</v>
      </c>
      <c r="D110">
        <v>29</v>
      </c>
      <c r="E110">
        <v>8000</v>
      </c>
      <c r="F110">
        <v>8999</v>
      </c>
      <c r="G110" s="61">
        <f t="shared" ca="1" si="13"/>
        <v>29</v>
      </c>
      <c r="H110" s="114">
        <f t="shared" ca="1" si="14"/>
        <v>8308</v>
      </c>
      <c r="I110" s="107">
        <f t="shared" ca="1" si="15"/>
        <v>2243.1600000000003</v>
      </c>
      <c r="J110" s="108">
        <f t="shared" ca="1" si="16"/>
        <v>130584.6422912971</v>
      </c>
      <c r="K110" s="111">
        <f t="shared" ca="1" si="17"/>
        <v>0</v>
      </c>
      <c r="L110" s="102">
        <f t="shared" ca="1" si="18"/>
        <v>72</v>
      </c>
      <c r="M110" s="111">
        <f t="shared" ca="1" si="19"/>
        <v>550741.93189373962</v>
      </c>
      <c r="N110" s="102">
        <f t="shared" ca="1" si="20"/>
        <v>108</v>
      </c>
      <c r="O110" s="111">
        <f t="shared" ca="1" si="21"/>
        <v>0</v>
      </c>
      <c r="P110" s="102">
        <f t="shared" ca="1" si="22"/>
        <v>120</v>
      </c>
      <c r="Q110" s="110">
        <f t="shared" ca="1" si="23"/>
        <v>6</v>
      </c>
      <c r="R110">
        <f t="shared" ca="1" si="24"/>
        <v>59</v>
      </c>
    </row>
    <row r="111" spans="1:18">
      <c r="A111" s="49">
        <v>109</v>
      </c>
      <c r="B111">
        <v>1</v>
      </c>
      <c r="C111">
        <v>25</v>
      </c>
      <c r="D111">
        <v>29</v>
      </c>
      <c r="E111">
        <v>9000</v>
      </c>
      <c r="F111">
        <v>9999</v>
      </c>
      <c r="G111" s="61">
        <f t="shared" ca="1" si="13"/>
        <v>29</v>
      </c>
      <c r="H111" s="114">
        <f t="shared" ca="1" si="14"/>
        <v>9085</v>
      </c>
      <c r="I111" s="107">
        <f t="shared" ca="1" si="15"/>
        <v>2452.9500000000003</v>
      </c>
      <c r="J111" s="108">
        <f t="shared" ca="1" si="16"/>
        <v>142797.48136933486</v>
      </c>
      <c r="K111" s="111">
        <f t="shared" ca="1" si="17"/>
        <v>0</v>
      </c>
      <c r="L111" s="102">
        <f t="shared" ca="1" si="18"/>
        <v>84</v>
      </c>
      <c r="M111" s="111">
        <f t="shared" ca="1" si="19"/>
        <v>46887.812753269049</v>
      </c>
      <c r="N111" s="102">
        <f t="shared" ca="1" si="20"/>
        <v>24</v>
      </c>
      <c r="O111" s="111">
        <f t="shared" ca="1" si="21"/>
        <v>281524.38526624849</v>
      </c>
      <c r="P111" s="102">
        <f t="shared" ca="1" si="22"/>
        <v>60</v>
      </c>
      <c r="Q111" s="110">
        <f t="shared" ca="1" si="23"/>
        <v>3</v>
      </c>
      <c r="R111">
        <f t="shared" ca="1" si="24"/>
        <v>59</v>
      </c>
    </row>
    <row r="112" spans="1:18">
      <c r="A112" s="49">
        <v>110</v>
      </c>
      <c r="B112">
        <v>1</v>
      </c>
      <c r="C112">
        <v>25</v>
      </c>
      <c r="D112">
        <v>29</v>
      </c>
      <c r="E112">
        <v>12000</v>
      </c>
      <c r="F112">
        <v>20000</v>
      </c>
      <c r="G112" s="61">
        <f t="shared" ca="1" si="13"/>
        <v>27</v>
      </c>
      <c r="H112" s="114">
        <f t="shared" ca="1" si="14"/>
        <v>19124</v>
      </c>
      <c r="I112" s="107">
        <f t="shared" ca="1" si="15"/>
        <v>5163.4800000000005</v>
      </c>
      <c r="J112" s="108">
        <f t="shared" ca="1" si="16"/>
        <v>182577.05580885781</v>
      </c>
      <c r="K112" s="111">
        <f t="shared" ca="1" si="17"/>
        <v>0</v>
      </c>
      <c r="L112" s="102">
        <f t="shared" ca="1" si="18"/>
        <v>96</v>
      </c>
      <c r="M112" s="111">
        <f t="shared" ca="1" si="19"/>
        <v>130805.58729931593</v>
      </c>
      <c r="N112" s="102">
        <f t="shared" ca="1" si="20"/>
        <v>60</v>
      </c>
      <c r="O112" s="111">
        <f t="shared" ca="1" si="21"/>
        <v>400972.59710693429</v>
      </c>
      <c r="P112" s="102">
        <f t="shared" ca="1" si="22"/>
        <v>48</v>
      </c>
      <c r="Q112" s="110">
        <f t="shared" ca="1" si="23"/>
        <v>3</v>
      </c>
      <c r="R112">
        <f t="shared" ca="1" si="24"/>
        <v>35</v>
      </c>
    </row>
    <row r="113" spans="1:18">
      <c r="A113" s="49">
        <v>111</v>
      </c>
      <c r="B113">
        <v>1</v>
      </c>
      <c r="C113">
        <v>30</v>
      </c>
      <c r="D113">
        <v>34</v>
      </c>
      <c r="E113">
        <v>500</v>
      </c>
      <c r="F113">
        <v>999</v>
      </c>
      <c r="G113" s="61">
        <f t="shared" ca="1" si="13"/>
        <v>31</v>
      </c>
      <c r="H113" s="114">
        <f t="shared" ca="1" si="14"/>
        <v>901</v>
      </c>
      <c r="I113" s="107">
        <f t="shared" ca="1" si="15"/>
        <v>243.27</v>
      </c>
      <c r="J113" s="108">
        <f t="shared" ca="1" si="16"/>
        <v>19586.188509647767</v>
      </c>
      <c r="K113" s="111">
        <f t="shared" ca="1" si="17"/>
        <v>39132.687688186161</v>
      </c>
      <c r="L113" s="102">
        <f t="shared" ca="1" si="18"/>
        <v>108</v>
      </c>
      <c r="M113" s="111">
        <f t="shared" ca="1" si="19"/>
        <v>4301.0906360615218</v>
      </c>
      <c r="N113" s="102">
        <f t="shared" ca="1" si="20"/>
        <v>72</v>
      </c>
      <c r="O113" s="111">
        <f t="shared" ca="1" si="21"/>
        <v>13907.677232328562</v>
      </c>
      <c r="P113" s="102">
        <f t="shared" ca="1" si="22"/>
        <v>60</v>
      </c>
      <c r="Q113" s="110">
        <f t="shared" ca="1" si="23"/>
        <v>1</v>
      </c>
      <c r="R113">
        <f t="shared" ca="1" si="24"/>
        <v>83</v>
      </c>
    </row>
    <row r="114" spans="1:18">
      <c r="A114" s="49">
        <v>112</v>
      </c>
      <c r="B114">
        <v>1</v>
      </c>
      <c r="C114">
        <v>30</v>
      </c>
      <c r="D114">
        <v>34</v>
      </c>
      <c r="E114">
        <v>1000</v>
      </c>
      <c r="F114">
        <v>1499</v>
      </c>
      <c r="G114" s="61">
        <f t="shared" ca="1" si="13"/>
        <v>32</v>
      </c>
      <c r="H114" s="114">
        <f t="shared" ca="1" si="14"/>
        <v>1026</v>
      </c>
      <c r="I114" s="107">
        <f t="shared" ca="1" si="15"/>
        <v>277.02000000000004</v>
      </c>
      <c r="J114" s="108">
        <f t="shared" ca="1" si="16"/>
        <v>25335.149515761543</v>
      </c>
      <c r="K114" s="111">
        <f t="shared" ca="1" si="17"/>
        <v>0</v>
      </c>
      <c r="L114" s="102">
        <f t="shared" ca="1" si="18"/>
        <v>120</v>
      </c>
      <c r="M114" s="111">
        <f t="shared" ca="1" si="19"/>
        <v>0</v>
      </c>
      <c r="N114" s="102">
        <f t="shared" ca="1" si="20"/>
        <v>36</v>
      </c>
      <c r="O114" s="111">
        <f t="shared" ca="1" si="21"/>
        <v>29823.346182667701</v>
      </c>
      <c r="P114" s="102">
        <f t="shared" ca="1" si="22"/>
        <v>12</v>
      </c>
      <c r="Q114" s="110">
        <f t="shared" ca="1" si="23"/>
        <v>7</v>
      </c>
      <c r="R114">
        <f t="shared" ca="1" si="24"/>
        <v>95</v>
      </c>
    </row>
    <row r="115" spans="1:18">
      <c r="A115" s="49">
        <v>113</v>
      </c>
      <c r="B115">
        <v>1</v>
      </c>
      <c r="C115">
        <v>30</v>
      </c>
      <c r="D115">
        <v>34</v>
      </c>
      <c r="E115">
        <v>1000</v>
      </c>
      <c r="F115">
        <v>1499</v>
      </c>
      <c r="G115" s="61">
        <f t="shared" ca="1" si="13"/>
        <v>33</v>
      </c>
      <c r="H115" s="114">
        <f t="shared" ca="1" si="14"/>
        <v>1082</v>
      </c>
      <c r="I115" s="107">
        <f t="shared" ca="1" si="15"/>
        <v>292.14000000000004</v>
      </c>
      <c r="J115" s="108">
        <f t="shared" ca="1" si="16"/>
        <v>29875.861581995967</v>
      </c>
      <c r="K115" s="111">
        <f t="shared" ca="1" si="17"/>
        <v>70362.186122959509</v>
      </c>
      <c r="L115" s="102">
        <f t="shared" ca="1" si="18"/>
        <v>96</v>
      </c>
      <c r="M115" s="111">
        <f t="shared" ca="1" si="19"/>
        <v>7838.7081925819857</v>
      </c>
      <c r="N115" s="102">
        <f t="shared" ca="1" si="20"/>
        <v>60</v>
      </c>
      <c r="O115" s="111">
        <f t="shared" ca="1" si="21"/>
        <v>0</v>
      </c>
      <c r="P115" s="102">
        <f t="shared" ca="1" si="22"/>
        <v>96</v>
      </c>
      <c r="Q115" s="110">
        <f t="shared" ca="1" si="23"/>
        <v>2</v>
      </c>
      <c r="R115">
        <f t="shared" ca="1" si="24"/>
        <v>107</v>
      </c>
    </row>
    <row r="116" spans="1:18">
      <c r="A116" s="49">
        <v>114</v>
      </c>
      <c r="B116">
        <v>1</v>
      </c>
      <c r="C116">
        <v>30</v>
      </c>
      <c r="D116">
        <v>34</v>
      </c>
      <c r="E116">
        <v>1000</v>
      </c>
      <c r="F116">
        <v>1499</v>
      </c>
      <c r="G116" s="61">
        <f t="shared" ca="1" si="13"/>
        <v>32</v>
      </c>
      <c r="H116" s="114">
        <f t="shared" ca="1" si="14"/>
        <v>1241</v>
      </c>
      <c r="I116" s="107">
        <f t="shared" ca="1" si="15"/>
        <v>335.07000000000005</v>
      </c>
      <c r="J116" s="108">
        <f t="shared" ca="1" si="16"/>
        <v>30644.172075107286</v>
      </c>
      <c r="K116" s="111">
        <f t="shared" ca="1" si="17"/>
        <v>30776.134732283368</v>
      </c>
      <c r="L116" s="102">
        <f t="shared" ca="1" si="18"/>
        <v>36</v>
      </c>
      <c r="M116" s="111">
        <f t="shared" ca="1" si="19"/>
        <v>0</v>
      </c>
      <c r="N116" s="102">
        <f t="shared" ca="1" si="20"/>
        <v>72</v>
      </c>
      <c r="O116" s="111">
        <f t="shared" ca="1" si="21"/>
        <v>13081.373264558733</v>
      </c>
      <c r="P116" s="102">
        <f t="shared" ca="1" si="22"/>
        <v>12</v>
      </c>
      <c r="Q116" s="110">
        <f t="shared" ca="1" si="23"/>
        <v>4</v>
      </c>
      <c r="R116">
        <f t="shared" ca="1" si="24"/>
        <v>95</v>
      </c>
    </row>
    <row r="117" spans="1:18">
      <c r="A117" s="49">
        <v>115</v>
      </c>
      <c r="B117">
        <v>1</v>
      </c>
      <c r="C117">
        <v>30</v>
      </c>
      <c r="D117">
        <v>34</v>
      </c>
      <c r="E117">
        <v>1500</v>
      </c>
      <c r="F117">
        <v>1999</v>
      </c>
      <c r="G117" s="61">
        <f t="shared" ca="1" si="13"/>
        <v>31</v>
      </c>
      <c r="H117" s="114">
        <f t="shared" ca="1" si="14"/>
        <v>1735</v>
      </c>
      <c r="I117" s="107">
        <f t="shared" ca="1" si="15"/>
        <v>468.45000000000005</v>
      </c>
      <c r="J117" s="108">
        <f t="shared" ca="1" si="16"/>
        <v>37715.912390942154</v>
      </c>
      <c r="K117" s="111">
        <f t="shared" ca="1" si="17"/>
        <v>0</v>
      </c>
      <c r="L117" s="102">
        <f t="shared" ca="1" si="18"/>
        <v>108</v>
      </c>
      <c r="M117" s="111">
        <f t="shared" ca="1" si="19"/>
        <v>30967.161341593037</v>
      </c>
      <c r="N117" s="102">
        <f t="shared" ca="1" si="20"/>
        <v>120</v>
      </c>
      <c r="O117" s="111">
        <f t="shared" ca="1" si="21"/>
        <v>91420.094905040663</v>
      </c>
      <c r="P117" s="102">
        <f t="shared" ca="1" si="22"/>
        <v>96</v>
      </c>
      <c r="Q117" s="110">
        <f t="shared" ca="1" si="23"/>
        <v>3</v>
      </c>
      <c r="R117">
        <f t="shared" ca="1" si="24"/>
        <v>83</v>
      </c>
    </row>
    <row r="118" spans="1:18">
      <c r="A118" s="49">
        <v>116</v>
      </c>
      <c r="B118">
        <v>1</v>
      </c>
      <c r="C118">
        <v>30</v>
      </c>
      <c r="D118">
        <v>34</v>
      </c>
      <c r="E118">
        <v>1500</v>
      </c>
      <c r="F118">
        <v>1999</v>
      </c>
      <c r="G118" s="61">
        <f t="shared" ca="1" si="13"/>
        <v>31</v>
      </c>
      <c r="H118" s="114">
        <f t="shared" ca="1" si="14"/>
        <v>1899</v>
      </c>
      <c r="I118" s="107">
        <f t="shared" ca="1" si="15"/>
        <v>512.73</v>
      </c>
      <c r="J118" s="108">
        <f t="shared" ca="1" si="16"/>
        <v>41280.98998870267</v>
      </c>
      <c r="K118" s="111">
        <f t="shared" ca="1" si="17"/>
        <v>58494.551659732198</v>
      </c>
      <c r="L118" s="102">
        <f t="shared" ca="1" si="18"/>
        <v>36</v>
      </c>
      <c r="M118" s="111">
        <f t="shared" ca="1" si="19"/>
        <v>21247.18357161837</v>
      </c>
      <c r="N118" s="102">
        <f t="shared" ca="1" si="20"/>
        <v>120</v>
      </c>
      <c r="O118" s="111">
        <f t="shared" ca="1" si="21"/>
        <v>0</v>
      </c>
      <c r="P118" s="102">
        <f t="shared" ca="1" si="22"/>
        <v>72</v>
      </c>
      <c r="Q118" s="110">
        <f t="shared" ca="1" si="23"/>
        <v>2</v>
      </c>
      <c r="R118">
        <f t="shared" ca="1" si="24"/>
        <v>83</v>
      </c>
    </row>
    <row r="119" spans="1:18">
      <c r="A119" s="49">
        <v>117</v>
      </c>
      <c r="B119">
        <v>1</v>
      </c>
      <c r="C119">
        <v>30</v>
      </c>
      <c r="D119">
        <v>34</v>
      </c>
      <c r="E119">
        <v>1500</v>
      </c>
      <c r="F119">
        <v>1999</v>
      </c>
      <c r="G119" s="61">
        <f t="shared" ca="1" si="13"/>
        <v>33</v>
      </c>
      <c r="H119" s="114">
        <f t="shared" ca="1" si="14"/>
        <v>1694</v>
      </c>
      <c r="I119" s="107">
        <f t="shared" ca="1" si="15"/>
        <v>457.38000000000005</v>
      </c>
      <c r="J119" s="108">
        <f t="shared" ca="1" si="16"/>
        <v>46774.223216174832</v>
      </c>
      <c r="K119" s="111">
        <f t="shared" ca="1" si="17"/>
        <v>114410.43442680573</v>
      </c>
      <c r="L119" s="102">
        <f t="shared" ca="1" si="18"/>
        <v>84</v>
      </c>
      <c r="M119" s="111">
        <f t="shared" ca="1" si="19"/>
        <v>0</v>
      </c>
      <c r="N119" s="102">
        <f t="shared" ca="1" si="20"/>
        <v>120</v>
      </c>
      <c r="O119" s="111">
        <f t="shared" ca="1" si="21"/>
        <v>0</v>
      </c>
      <c r="P119" s="102">
        <f t="shared" ca="1" si="22"/>
        <v>12</v>
      </c>
      <c r="Q119" s="110">
        <f t="shared" ca="1" si="23"/>
        <v>5</v>
      </c>
      <c r="R119">
        <f t="shared" ca="1" si="24"/>
        <v>107</v>
      </c>
    </row>
    <row r="120" spans="1:18">
      <c r="A120" s="49">
        <v>118</v>
      </c>
      <c r="B120">
        <v>1</v>
      </c>
      <c r="C120">
        <v>30</v>
      </c>
      <c r="D120">
        <v>34</v>
      </c>
      <c r="E120">
        <v>1500</v>
      </c>
      <c r="F120">
        <v>1999</v>
      </c>
      <c r="G120" s="61">
        <f t="shared" ca="1" si="13"/>
        <v>34</v>
      </c>
      <c r="H120" s="114">
        <f t="shared" ca="1" si="14"/>
        <v>1564</v>
      </c>
      <c r="I120" s="107">
        <f t="shared" ca="1" si="15"/>
        <v>422.28000000000003</v>
      </c>
      <c r="J120" s="108">
        <f t="shared" ca="1" si="16"/>
        <v>47693.311816786685</v>
      </c>
      <c r="K120" s="111">
        <f t="shared" ca="1" si="17"/>
        <v>0</v>
      </c>
      <c r="L120" s="102">
        <f t="shared" ca="1" si="18"/>
        <v>108</v>
      </c>
      <c r="M120" s="111">
        <f t="shared" ca="1" si="19"/>
        <v>150605.50082618755</v>
      </c>
      <c r="N120" s="102">
        <f t="shared" ca="1" si="20"/>
        <v>120</v>
      </c>
      <c r="O120" s="111">
        <f t="shared" ca="1" si="21"/>
        <v>0</v>
      </c>
      <c r="P120" s="102">
        <f t="shared" ca="1" si="22"/>
        <v>120</v>
      </c>
      <c r="Q120" s="110">
        <f t="shared" ca="1" si="23"/>
        <v>6</v>
      </c>
      <c r="R120">
        <f t="shared" ca="1" si="24"/>
        <v>119</v>
      </c>
    </row>
    <row r="121" spans="1:18">
      <c r="A121" s="49">
        <v>119</v>
      </c>
      <c r="B121">
        <v>1</v>
      </c>
      <c r="C121">
        <v>30</v>
      </c>
      <c r="D121">
        <v>34</v>
      </c>
      <c r="E121">
        <v>1500</v>
      </c>
      <c r="F121">
        <v>1999</v>
      </c>
      <c r="G121" s="61">
        <f t="shared" ca="1" si="13"/>
        <v>33</v>
      </c>
      <c r="H121" s="114">
        <f t="shared" ca="1" si="14"/>
        <v>1700</v>
      </c>
      <c r="I121" s="107">
        <f t="shared" ca="1" si="15"/>
        <v>459.00000000000006</v>
      </c>
      <c r="J121" s="108">
        <f t="shared" ca="1" si="16"/>
        <v>46939.893428274627</v>
      </c>
      <c r="K121" s="111">
        <f t="shared" ca="1" si="17"/>
        <v>127704.96843975221</v>
      </c>
      <c r="L121" s="102">
        <f t="shared" ca="1" si="18"/>
        <v>96</v>
      </c>
      <c r="M121" s="111">
        <f t="shared" ca="1" si="19"/>
        <v>0</v>
      </c>
      <c r="N121" s="102">
        <f t="shared" ca="1" si="20"/>
        <v>36</v>
      </c>
      <c r="O121" s="111">
        <f t="shared" ca="1" si="21"/>
        <v>0</v>
      </c>
      <c r="P121" s="102">
        <f t="shared" ca="1" si="22"/>
        <v>24</v>
      </c>
      <c r="Q121" s="110">
        <f t="shared" ca="1" si="23"/>
        <v>5</v>
      </c>
      <c r="R121">
        <f t="shared" ca="1" si="24"/>
        <v>107</v>
      </c>
    </row>
    <row r="122" spans="1:18">
      <c r="A122" s="49">
        <v>120</v>
      </c>
      <c r="B122">
        <v>1</v>
      </c>
      <c r="C122">
        <v>30</v>
      </c>
      <c r="D122">
        <v>34</v>
      </c>
      <c r="E122">
        <v>1500</v>
      </c>
      <c r="F122">
        <v>1999</v>
      </c>
      <c r="G122" s="61">
        <f t="shared" ca="1" si="13"/>
        <v>34</v>
      </c>
      <c r="H122" s="114">
        <f t="shared" ca="1" si="14"/>
        <v>1839</v>
      </c>
      <c r="I122" s="107">
        <f t="shared" ca="1" si="15"/>
        <v>496.53000000000003</v>
      </c>
      <c r="J122" s="108">
        <f t="shared" ca="1" si="16"/>
        <v>56079.284163088683</v>
      </c>
      <c r="K122" s="111">
        <f t="shared" ca="1" si="17"/>
        <v>0</v>
      </c>
      <c r="L122" s="102">
        <f t="shared" ca="1" si="18"/>
        <v>24</v>
      </c>
      <c r="M122" s="111">
        <f t="shared" ca="1" si="19"/>
        <v>177086.64707120133</v>
      </c>
      <c r="N122" s="102">
        <f t="shared" ca="1" si="20"/>
        <v>120</v>
      </c>
      <c r="O122" s="111">
        <f t="shared" ca="1" si="21"/>
        <v>0</v>
      </c>
      <c r="P122" s="102">
        <f t="shared" ca="1" si="22"/>
        <v>72</v>
      </c>
      <c r="Q122" s="110">
        <f t="shared" ca="1" si="23"/>
        <v>6</v>
      </c>
      <c r="R122">
        <f t="shared" ca="1" si="24"/>
        <v>119</v>
      </c>
    </row>
    <row r="123" spans="1:18">
      <c r="A123" s="49">
        <v>121</v>
      </c>
      <c r="B123">
        <v>1</v>
      </c>
      <c r="C123">
        <v>30</v>
      </c>
      <c r="D123">
        <v>34</v>
      </c>
      <c r="E123">
        <v>2000</v>
      </c>
      <c r="F123">
        <v>2499</v>
      </c>
      <c r="G123" s="61">
        <f t="shared" ca="1" si="13"/>
        <v>31</v>
      </c>
      <c r="H123" s="114">
        <f t="shared" ca="1" si="14"/>
        <v>2464</v>
      </c>
      <c r="I123" s="107">
        <f t="shared" ca="1" si="15"/>
        <v>665.28000000000009</v>
      </c>
      <c r="J123" s="108">
        <f t="shared" ca="1" si="16"/>
        <v>53563.117078548392</v>
      </c>
      <c r="K123" s="111">
        <f t="shared" ca="1" si="17"/>
        <v>0</v>
      </c>
      <c r="L123" s="102">
        <f t="shared" ca="1" si="18"/>
        <v>108</v>
      </c>
      <c r="M123" s="111">
        <f t="shared" ca="1" si="19"/>
        <v>0</v>
      </c>
      <c r="N123" s="102">
        <f t="shared" ca="1" si="20"/>
        <v>108</v>
      </c>
      <c r="O123" s="111">
        <f t="shared" ca="1" si="21"/>
        <v>64048.179526849228</v>
      </c>
      <c r="P123" s="102">
        <f t="shared" ca="1" si="22"/>
        <v>12</v>
      </c>
      <c r="Q123" s="110">
        <f t="shared" ca="1" si="23"/>
        <v>7</v>
      </c>
      <c r="R123">
        <f t="shared" ca="1" si="24"/>
        <v>83</v>
      </c>
    </row>
    <row r="124" spans="1:18">
      <c r="A124" s="49">
        <v>122</v>
      </c>
      <c r="B124">
        <v>1</v>
      </c>
      <c r="C124">
        <v>30</v>
      </c>
      <c r="D124">
        <v>34</v>
      </c>
      <c r="E124">
        <v>2000</v>
      </c>
      <c r="F124">
        <v>2499</v>
      </c>
      <c r="G124" s="61">
        <f t="shared" ca="1" si="13"/>
        <v>32</v>
      </c>
      <c r="H124" s="114">
        <f t="shared" ca="1" si="14"/>
        <v>2355</v>
      </c>
      <c r="I124" s="107">
        <f t="shared" ca="1" si="15"/>
        <v>635.85</v>
      </c>
      <c r="J124" s="108">
        <f t="shared" ca="1" si="16"/>
        <v>58152.316870973118</v>
      </c>
      <c r="K124" s="111">
        <f t="shared" ca="1" si="17"/>
        <v>58402.737545952703</v>
      </c>
      <c r="L124" s="102">
        <f t="shared" ca="1" si="18"/>
        <v>36</v>
      </c>
      <c r="M124" s="111">
        <f t="shared" ca="1" si="19"/>
        <v>0</v>
      </c>
      <c r="N124" s="102">
        <f t="shared" ca="1" si="20"/>
        <v>12</v>
      </c>
      <c r="O124" s="111">
        <f t="shared" ca="1" si="21"/>
        <v>43021.572912687298</v>
      </c>
      <c r="P124" s="102">
        <f t="shared" ca="1" si="22"/>
        <v>60</v>
      </c>
      <c r="Q124" s="110">
        <f t="shared" ca="1" si="23"/>
        <v>4</v>
      </c>
      <c r="R124">
        <f t="shared" ca="1" si="24"/>
        <v>95</v>
      </c>
    </row>
    <row r="125" spans="1:18">
      <c r="A125" s="49">
        <v>123</v>
      </c>
      <c r="B125">
        <v>1</v>
      </c>
      <c r="C125">
        <v>30</v>
      </c>
      <c r="D125">
        <v>34</v>
      </c>
      <c r="E125">
        <v>2000</v>
      </c>
      <c r="F125">
        <v>2499</v>
      </c>
      <c r="G125" s="61">
        <f t="shared" ca="1" si="13"/>
        <v>34</v>
      </c>
      <c r="H125" s="114">
        <f t="shared" ca="1" si="14"/>
        <v>2245</v>
      </c>
      <c r="I125" s="107">
        <f t="shared" ca="1" si="15"/>
        <v>606.15000000000009</v>
      </c>
      <c r="J125" s="108">
        <f t="shared" ca="1" si="16"/>
        <v>68460.028790720025</v>
      </c>
      <c r="K125" s="111">
        <f t="shared" ca="1" si="17"/>
        <v>0</v>
      </c>
      <c r="L125" s="102">
        <f t="shared" ca="1" si="18"/>
        <v>24</v>
      </c>
      <c r="M125" s="111">
        <f t="shared" ca="1" si="19"/>
        <v>102015.82611512787</v>
      </c>
      <c r="N125" s="102">
        <f t="shared" ca="1" si="20"/>
        <v>36</v>
      </c>
      <c r="O125" s="111">
        <f t="shared" ca="1" si="21"/>
        <v>0</v>
      </c>
      <c r="P125" s="102">
        <f t="shared" ca="1" si="22"/>
        <v>12</v>
      </c>
      <c r="Q125" s="110">
        <f t="shared" ca="1" si="23"/>
        <v>6</v>
      </c>
      <c r="R125">
        <f t="shared" ca="1" si="24"/>
        <v>119</v>
      </c>
    </row>
    <row r="126" spans="1:18">
      <c r="A126" s="49">
        <v>124</v>
      </c>
      <c r="B126">
        <v>1</v>
      </c>
      <c r="C126">
        <v>30</v>
      </c>
      <c r="D126">
        <v>34</v>
      </c>
      <c r="E126">
        <v>2000</v>
      </c>
      <c r="F126">
        <v>2499</v>
      </c>
      <c r="G126" s="61">
        <f t="shared" ca="1" si="13"/>
        <v>30</v>
      </c>
      <c r="H126" s="114">
        <f t="shared" ca="1" si="14"/>
        <v>2036</v>
      </c>
      <c r="I126" s="107">
        <f t="shared" ca="1" si="15"/>
        <v>549.72</v>
      </c>
      <c r="J126" s="108">
        <f t="shared" ca="1" si="16"/>
        <v>38168.282579965417</v>
      </c>
      <c r="K126" s="111">
        <f t="shared" ca="1" si="17"/>
        <v>65588.265469603881</v>
      </c>
      <c r="L126" s="102">
        <f t="shared" ca="1" si="18"/>
        <v>36</v>
      </c>
      <c r="M126" s="111">
        <f t="shared" ca="1" si="19"/>
        <v>0</v>
      </c>
      <c r="N126" s="102">
        <f t="shared" ca="1" si="20"/>
        <v>24</v>
      </c>
      <c r="O126" s="111">
        <f t="shared" ca="1" si="21"/>
        <v>0</v>
      </c>
      <c r="P126" s="102">
        <f t="shared" ca="1" si="22"/>
        <v>12</v>
      </c>
      <c r="Q126" s="110">
        <f t="shared" ca="1" si="23"/>
        <v>5</v>
      </c>
      <c r="R126">
        <f t="shared" ca="1" si="24"/>
        <v>71</v>
      </c>
    </row>
    <row r="127" spans="1:18">
      <c r="A127" s="49">
        <v>125</v>
      </c>
      <c r="B127">
        <v>1</v>
      </c>
      <c r="C127">
        <v>30</v>
      </c>
      <c r="D127">
        <v>34</v>
      </c>
      <c r="E127">
        <v>2000</v>
      </c>
      <c r="F127">
        <v>2499</v>
      </c>
      <c r="G127" s="61">
        <f t="shared" ca="1" si="13"/>
        <v>32</v>
      </c>
      <c r="H127" s="114">
        <f t="shared" ca="1" si="14"/>
        <v>2102</v>
      </c>
      <c r="I127" s="107">
        <f t="shared" ca="1" si="15"/>
        <v>567.54000000000008</v>
      </c>
      <c r="J127" s="108">
        <f t="shared" ca="1" si="16"/>
        <v>51904.955440673257</v>
      </c>
      <c r="K127" s="111">
        <f t="shared" ca="1" si="17"/>
        <v>0</v>
      </c>
      <c r="L127" s="102">
        <f t="shared" ca="1" si="18"/>
        <v>96</v>
      </c>
      <c r="M127" s="111">
        <f t="shared" ca="1" si="19"/>
        <v>0</v>
      </c>
      <c r="N127" s="102">
        <f t="shared" ca="1" si="20"/>
        <v>72</v>
      </c>
      <c r="O127" s="111">
        <f t="shared" ca="1" si="21"/>
        <v>93384.168830104754</v>
      </c>
      <c r="P127" s="102">
        <f t="shared" ca="1" si="22"/>
        <v>48</v>
      </c>
      <c r="Q127" s="110">
        <f t="shared" ca="1" si="23"/>
        <v>7</v>
      </c>
      <c r="R127">
        <f t="shared" ca="1" si="24"/>
        <v>95</v>
      </c>
    </row>
    <row r="128" spans="1:18">
      <c r="A128" s="49">
        <v>126</v>
      </c>
      <c r="B128">
        <v>1</v>
      </c>
      <c r="C128">
        <v>30</v>
      </c>
      <c r="D128">
        <v>34</v>
      </c>
      <c r="E128">
        <v>2000</v>
      </c>
      <c r="F128">
        <v>2499</v>
      </c>
      <c r="G128" s="61">
        <f t="shared" ca="1" si="13"/>
        <v>31</v>
      </c>
      <c r="H128" s="114">
        <f t="shared" ca="1" si="14"/>
        <v>2479</v>
      </c>
      <c r="I128" s="107">
        <f t="shared" ca="1" si="15"/>
        <v>669.33</v>
      </c>
      <c r="J128" s="108">
        <f t="shared" ca="1" si="16"/>
        <v>53889.191249075273</v>
      </c>
      <c r="K128" s="111">
        <f t="shared" ca="1" si="17"/>
        <v>87911.402079313426</v>
      </c>
      <c r="L128" s="102">
        <f t="shared" ca="1" si="18"/>
        <v>48</v>
      </c>
      <c r="M128" s="111">
        <f t="shared" ca="1" si="19"/>
        <v>17662.636352305919</v>
      </c>
      <c r="N128" s="102">
        <f t="shared" ca="1" si="20"/>
        <v>72</v>
      </c>
      <c r="O128" s="111">
        <f t="shared" ca="1" si="21"/>
        <v>0</v>
      </c>
      <c r="P128" s="102">
        <f t="shared" ca="1" si="22"/>
        <v>48</v>
      </c>
      <c r="Q128" s="110">
        <f t="shared" ca="1" si="23"/>
        <v>2</v>
      </c>
      <c r="R128">
        <f t="shared" ca="1" si="24"/>
        <v>83</v>
      </c>
    </row>
    <row r="129" spans="1:18">
      <c r="A129" s="49">
        <v>127</v>
      </c>
      <c r="B129">
        <v>1</v>
      </c>
      <c r="C129">
        <v>30</v>
      </c>
      <c r="D129">
        <v>34</v>
      </c>
      <c r="E129">
        <v>2000</v>
      </c>
      <c r="F129">
        <v>2499</v>
      </c>
      <c r="G129" s="61">
        <f t="shared" ca="1" si="13"/>
        <v>31</v>
      </c>
      <c r="H129" s="114">
        <f t="shared" ca="1" si="14"/>
        <v>2017</v>
      </c>
      <c r="I129" s="107">
        <f t="shared" ca="1" si="15"/>
        <v>544.59</v>
      </c>
      <c r="J129" s="108">
        <f t="shared" ca="1" si="16"/>
        <v>43846.106796847445</v>
      </c>
      <c r="K129" s="111">
        <f t="shared" ca="1" si="17"/>
        <v>81672.332952390148</v>
      </c>
      <c r="L129" s="102">
        <f t="shared" ca="1" si="18"/>
        <v>60</v>
      </c>
      <c r="M129" s="111">
        <f t="shared" ca="1" si="19"/>
        <v>22567.440370697346</v>
      </c>
      <c r="N129" s="102">
        <f t="shared" ca="1" si="20"/>
        <v>120</v>
      </c>
      <c r="O129" s="111">
        <f t="shared" ca="1" si="21"/>
        <v>0</v>
      </c>
      <c r="P129" s="102">
        <f t="shared" ca="1" si="22"/>
        <v>36</v>
      </c>
      <c r="Q129" s="110">
        <f t="shared" ca="1" si="23"/>
        <v>2</v>
      </c>
      <c r="R129">
        <f t="shared" ca="1" si="24"/>
        <v>83</v>
      </c>
    </row>
    <row r="130" spans="1:18">
      <c r="A130" s="49">
        <v>128</v>
      </c>
      <c r="B130">
        <v>1</v>
      </c>
      <c r="C130">
        <v>30</v>
      </c>
      <c r="D130">
        <v>34</v>
      </c>
      <c r="E130">
        <v>2000</v>
      </c>
      <c r="F130">
        <v>2499</v>
      </c>
      <c r="G130" s="61">
        <f t="shared" ca="1" si="13"/>
        <v>32</v>
      </c>
      <c r="H130" s="114">
        <f t="shared" ca="1" si="14"/>
        <v>2171</v>
      </c>
      <c r="I130" s="107">
        <f t="shared" ca="1" si="15"/>
        <v>586.17000000000007</v>
      </c>
      <c r="J130" s="108">
        <f t="shared" ca="1" si="16"/>
        <v>53608.781285300494</v>
      </c>
      <c r="K130" s="111">
        <f t="shared" ca="1" si="17"/>
        <v>46767.323747977607</v>
      </c>
      <c r="L130" s="102">
        <f t="shared" ca="1" si="18"/>
        <v>24</v>
      </c>
      <c r="M130" s="111">
        <f t="shared" ca="1" si="19"/>
        <v>0</v>
      </c>
      <c r="N130" s="102">
        <f t="shared" ca="1" si="20"/>
        <v>96</v>
      </c>
      <c r="O130" s="111">
        <f t="shared" ca="1" si="21"/>
        <v>26608.994546263122</v>
      </c>
      <c r="P130" s="102">
        <f t="shared" ca="1" si="22"/>
        <v>24</v>
      </c>
      <c r="Q130" s="110">
        <f t="shared" ca="1" si="23"/>
        <v>4</v>
      </c>
      <c r="R130">
        <f t="shared" ca="1" si="24"/>
        <v>95</v>
      </c>
    </row>
    <row r="131" spans="1:18">
      <c r="A131" s="49">
        <v>129</v>
      </c>
      <c r="B131">
        <v>1</v>
      </c>
      <c r="C131">
        <v>30</v>
      </c>
      <c r="D131">
        <v>34</v>
      </c>
      <c r="E131">
        <v>2000</v>
      </c>
      <c r="F131">
        <v>2499</v>
      </c>
      <c r="G131" s="61">
        <f t="shared" ca="1" si="13"/>
        <v>32</v>
      </c>
      <c r="H131" s="114">
        <f t="shared" ca="1" si="14"/>
        <v>2036</v>
      </c>
      <c r="I131" s="107">
        <f t="shared" ca="1" si="15"/>
        <v>549.72</v>
      </c>
      <c r="J131" s="108">
        <f t="shared" ca="1" si="16"/>
        <v>50275.208980595031</v>
      </c>
      <c r="K131" s="111">
        <f t="shared" ca="1" si="17"/>
        <v>178517.89881675498</v>
      </c>
      <c r="L131" s="102">
        <f t="shared" ca="1" si="18"/>
        <v>120</v>
      </c>
      <c r="M131" s="111">
        <f t="shared" ca="1" si="19"/>
        <v>0</v>
      </c>
      <c r="N131" s="102">
        <f t="shared" ca="1" si="20"/>
        <v>12</v>
      </c>
      <c r="O131" s="111">
        <f t="shared" ca="1" si="21"/>
        <v>0</v>
      </c>
      <c r="P131" s="102">
        <f t="shared" ca="1" si="22"/>
        <v>84</v>
      </c>
      <c r="Q131" s="110">
        <f t="shared" ca="1" si="23"/>
        <v>5</v>
      </c>
      <c r="R131">
        <f t="shared" ca="1" si="24"/>
        <v>95</v>
      </c>
    </row>
    <row r="132" spans="1:18">
      <c r="A132" s="49">
        <v>130</v>
      </c>
      <c r="B132">
        <v>1</v>
      </c>
      <c r="C132">
        <v>30</v>
      </c>
      <c r="D132">
        <v>34</v>
      </c>
      <c r="E132">
        <v>2500</v>
      </c>
      <c r="F132">
        <v>2999</v>
      </c>
      <c r="G132" s="61">
        <f t="shared" ref="G132:G195" ca="1" si="25">RANDBETWEEN(C132,D132)</f>
        <v>32</v>
      </c>
      <c r="H132" s="114">
        <f t="shared" ref="H132:H195" ca="1" si="26">RANDBETWEEN(E132,F132)</f>
        <v>2826</v>
      </c>
      <c r="I132" s="107">
        <f t="shared" ref="I132:I195" ca="1" si="27">H132*0.27</f>
        <v>763.0200000000001</v>
      </c>
      <c r="J132" s="108">
        <f t="shared" ref="J132:J195" ca="1" si="28">((I132/((1+$T$3)^R132))*(((1+$T$3)^(R132+1))-((1+$S$3)^(R132+1))))/($T$3-$S$3)</f>
        <v>69782.780245167756</v>
      </c>
      <c r="K132" s="111">
        <f t="shared" ref="K132:K195" ca="1" si="29">IF(Q132=1,(((I132*$U$6)*(((1+$T$3)^(L132))-((1+$S$3)^(L132))))/($T$3-$S$3))+(J132*$U$6)*((1+$S$3)^(L132)),IF(Q132=2,(((I132*$U$7)*(((1+$T$3)^(L132))-((1+$S$3)^(L132))))/($T$3-$S$3))+(J132*$U$7)*((1+$S$3)^(L132)),IF(Q132=4,(((I132*$U$9)*(((1+$T$3)^(L132))-((1+$S$3)^(L132))))/($T$3-$S$3))+(J132*$U$9)*((1+$S$3)^(L132)),IF(Q132=5,(((I132*$U$10)*(((1+$T$3)^(L132))-((1+$S$3)^(L132))))/($T$3-$S$3))+(J132*$U$10)*((1+$S$3)^(L132)),0))))</f>
        <v>142362.29582016525</v>
      </c>
      <c r="L132" s="102">
        <f t="shared" ref="L132:L195" ca="1" si="30">RANDBETWEEN(1,10)*12</f>
        <v>60</v>
      </c>
      <c r="M132" s="111">
        <f t="shared" ref="M132:M195" ca="1" si="31">IF(Q132=1,((I132*$V$6)*(((1+$T$3)^(N132))-((1+$S$3)^(N132))))/($T$3-$S$3)+((J132*$V$6)*((1+$S$3)^N132)),IF(Q132=2,((I132*$V$7)*(((1+$T$3)^(N132))-((1+$S$3)^(N132))))/($T$3-$S$3)+((J132*$V$7)*((1+$S$3)^N132)),IF(Q132=3,((I132*$V$8)*(((1+$T$3)^(N132))-((1+$S$3)^(N132))))/($T$3-$S$3)+((J132*$V$8)*((1+$S$3)^N132)),IF(Q132=6,((I132*$V$11)*(((1+$T$3)^(N132))-((1+$S$3)^(N132))))/($T$3-$S$3)+((J132*$V$11)*((1+$S$3)^N132)),0))))</f>
        <v>0</v>
      </c>
      <c r="N132" s="102">
        <f t="shared" ref="N132:N195" ca="1" si="32">RANDBETWEEN(1,10)*12</f>
        <v>120</v>
      </c>
      <c r="O132" s="111">
        <f t="shared" ref="O132:O195" ca="1" si="33">IF(Q132=1,(((I132*$W$6)*(((1+$T$3)^(P132))-((1+$S$3)^(P132))))/($T$3-$S$3))+(J132*$W$6)*((1+$S$3)^P132),IF(Q132=3,(((I132*$W$8)*(((1+$T$3)^(P132))-((1+$S$3)^(P132))))/($T$3-$S$3))+(J132*$W$8)*((1+$S$3)^P132),IF(Q132=4,(((I132*$W$9)*(((1+$T$3)^(P132))-((1+$S$3)^(P132))))/($T$3-$S$3))+(J132*$W$9)*((1+$S$3)^P132),IF(Q132=7,(((I132*$W$12)*(((1+$T$3)^(P132))-((1+$S$3)^(P132))))/($T$3-$S$3))+(J132*$W$12)*((1+$S$3)^P132),0))))</f>
        <v>0</v>
      </c>
      <c r="P132" s="102">
        <f t="shared" ref="P132:P195" ca="1" si="34">RANDBETWEEN(1,10)*12</f>
        <v>120</v>
      </c>
      <c r="Q132" s="110">
        <f t="shared" ref="Q132:Q195" ca="1" si="35">RANDBETWEEN(1,7)</f>
        <v>5</v>
      </c>
      <c r="R132">
        <f t="shared" ref="R132:R195" ca="1" si="36">((G132-24)*12)-1</f>
        <v>95</v>
      </c>
    </row>
    <row r="133" spans="1:18">
      <c r="A133" s="49">
        <v>131</v>
      </c>
      <c r="B133">
        <v>1</v>
      </c>
      <c r="C133">
        <v>30</v>
      </c>
      <c r="D133">
        <v>34</v>
      </c>
      <c r="E133">
        <v>2500</v>
      </c>
      <c r="F133">
        <v>2999</v>
      </c>
      <c r="G133" s="61">
        <f t="shared" ca="1" si="25"/>
        <v>32</v>
      </c>
      <c r="H133" s="114">
        <f t="shared" ca="1" si="26"/>
        <v>2576</v>
      </c>
      <c r="I133" s="107">
        <f t="shared" ca="1" si="27"/>
        <v>695.5200000000001</v>
      </c>
      <c r="J133" s="108">
        <f t="shared" ca="1" si="28"/>
        <v>63609.498199416892</v>
      </c>
      <c r="K133" s="111">
        <f t="shared" ca="1" si="29"/>
        <v>74878.10893426121</v>
      </c>
      <c r="L133" s="102">
        <f t="shared" ca="1" si="30"/>
        <v>12</v>
      </c>
      <c r="M133" s="111">
        <f t="shared" ca="1" si="31"/>
        <v>0</v>
      </c>
      <c r="N133" s="102">
        <f t="shared" ca="1" si="32"/>
        <v>96</v>
      </c>
      <c r="O133" s="111">
        <f t="shared" ca="1" si="33"/>
        <v>0</v>
      </c>
      <c r="P133" s="102">
        <f t="shared" ca="1" si="34"/>
        <v>60</v>
      </c>
      <c r="Q133" s="110">
        <f t="shared" ca="1" si="35"/>
        <v>5</v>
      </c>
      <c r="R133">
        <f t="shared" ca="1" si="36"/>
        <v>95</v>
      </c>
    </row>
    <row r="134" spans="1:18">
      <c r="A134" s="49">
        <v>132</v>
      </c>
      <c r="B134">
        <v>1</v>
      </c>
      <c r="C134">
        <v>30</v>
      </c>
      <c r="D134">
        <v>34</v>
      </c>
      <c r="E134">
        <v>2500</v>
      </c>
      <c r="F134">
        <v>2999</v>
      </c>
      <c r="G134" s="61">
        <f t="shared" ca="1" si="25"/>
        <v>31</v>
      </c>
      <c r="H134" s="114">
        <f t="shared" ca="1" si="26"/>
        <v>2629</v>
      </c>
      <c r="I134" s="107">
        <f t="shared" ca="1" si="27"/>
        <v>709.83</v>
      </c>
      <c r="J134" s="108">
        <f t="shared" ca="1" si="28"/>
        <v>57149.93295434404</v>
      </c>
      <c r="K134" s="111">
        <f t="shared" ca="1" si="29"/>
        <v>0</v>
      </c>
      <c r="L134" s="102">
        <f t="shared" ca="1" si="30"/>
        <v>12</v>
      </c>
      <c r="M134" s="111">
        <f t="shared" ca="1" si="31"/>
        <v>17238.966348864746</v>
      </c>
      <c r="N134" s="102">
        <f t="shared" ca="1" si="32"/>
        <v>24</v>
      </c>
      <c r="O134" s="111">
        <f t="shared" ca="1" si="33"/>
        <v>53693.451522986805</v>
      </c>
      <c r="P134" s="102">
        <f t="shared" ca="1" si="34"/>
        <v>12</v>
      </c>
      <c r="Q134" s="110">
        <f t="shared" ca="1" si="35"/>
        <v>3</v>
      </c>
      <c r="R134">
        <f t="shared" ca="1" si="36"/>
        <v>83</v>
      </c>
    </row>
    <row r="135" spans="1:18">
      <c r="A135" s="49">
        <v>133</v>
      </c>
      <c r="B135">
        <v>1</v>
      </c>
      <c r="C135">
        <v>30</v>
      </c>
      <c r="D135">
        <v>34</v>
      </c>
      <c r="E135">
        <v>2500</v>
      </c>
      <c r="F135">
        <v>2999</v>
      </c>
      <c r="G135" s="61">
        <f t="shared" ca="1" si="25"/>
        <v>30</v>
      </c>
      <c r="H135" s="114">
        <f t="shared" ca="1" si="26"/>
        <v>2958</v>
      </c>
      <c r="I135" s="107">
        <f t="shared" ca="1" si="27"/>
        <v>798.66000000000008</v>
      </c>
      <c r="J135" s="108">
        <f t="shared" ca="1" si="28"/>
        <v>55452.740604881001</v>
      </c>
      <c r="K135" s="111">
        <f t="shared" ca="1" si="29"/>
        <v>0</v>
      </c>
      <c r="L135" s="102">
        <f t="shared" ca="1" si="30"/>
        <v>120</v>
      </c>
      <c r="M135" s="111">
        <f t="shared" ca="1" si="31"/>
        <v>17344.042061114542</v>
      </c>
      <c r="N135" s="102">
        <f t="shared" ca="1" si="32"/>
        <v>24</v>
      </c>
      <c r="O135" s="111">
        <f t="shared" ca="1" si="33"/>
        <v>164116.1632732712</v>
      </c>
      <c r="P135" s="102">
        <f t="shared" ca="1" si="34"/>
        <v>108</v>
      </c>
      <c r="Q135" s="110">
        <f t="shared" ca="1" si="35"/>
        <v>3</v>
      </c>
      <c r="R135">
        <f t="shared" ca="1" si="36"/>
        <v>71</v>
      </c>
    </row>
    <row r="136" spans="1:18">
      <c r="A136" s="49">
        <v>134</v>
      </c>
      <c r="B136">
        <v>1</v>
      </c>
      <c r="C136">
        <v>30</v>
      </c>
      <c r="D136">
        <v>34</v>
      </c>
      <c r="E136">
        <v>2500</v>
      </c>
      <c r="F136">
        <v>2999</v>
      </c>
      <c r="G136" s="61">
        <f t="shared" ca="1" si="25"/>
        <v>32</v>
      </c>
      <c r="H136" s="114">
        <f t="shared" ca="1" si="26"/>
        <v>2999</v>
      </c>
      <c r="I136" s="107">
        <f t="shared" ca="1" si="27"/>
        <v>809.73</v>
      </c>
      <c r="J136" s="108">
        <f t="shared" ca="1" si="28"/>
        <v>74054.691420827337</v>
      </c>
      <c r="K136" s="111">
        <f t="shared" ca="1" si="29"/>
        <v>0</v>
      </c>
      <c r="L136" s="102">
        <f t="shared" ca="1" si="30"/>
        <v>24</v>
      </c>
      <c r="M136" s="111">
        <f t="shared" ca="1" si="31"/>
        <v>50833.827086525984</v>
      </c>
      <c r="N136" s="102">
        <f t="shared" ca="1" si="32"/>
        <v>108</v>
      </c>
      <c r="O136" s="111">
        <f t="shared" ca="1" si="33"/>
        <v>133810.05417715581</v>
      </c>
      <c r="P136" s="102">
        <f t="shared" ca="1" si="34"/>
        <v>72</v>
      </c>
      <c r="Q136" s="110">
        <f t="shared" ca="1" si="35"/>
        <v>3</v>
      </c>
      <c r="R136">
        <f t="shared" ca="1" si="36"/>
        <v>95</v>
      </c>
    </row>
    <row r="137" spans="1:18">
      <c r="A137" s="49">
        <v>135</v>
      </c>
      <c r="B137">
        <v>1</v>
      </c>
      <c r="C137">
        <v>30</v>
      </c>
      <c r="D137">
        <v>34</v>
      </c>
      <c r="E137">
        <v>2500</v>
      </c>
      <c r="F137">
        <v>2999</v>
      </c>
      <c r="G137" s="61">
        <f t="shared" ca="1" si="25"/>
        <v>31</v>
      </c>
      <c r="H137" s="114">
        <f t="shared" ca="1" si="26"/>
        <v>2729</v>
      </c>
      <c r="I137" s="107">
        <f t="shared" ca="1" si="27"/>
        <v>736.83</v>
      </c>
      <c r="J137" s="108">
        <f t="shared" ca="1" si="28"/>
        <v>59323.760757856558</v>
      </c>
      <c r="K137" s="111">
        <f t="shared" ca="1" si="29"/>
        <v>0</v>
      </c>
      <c r="L137" s="102">
        <f t="shared" ca="1" si="30"/>
        <v>24</v>
      </c>
      <c r="M137" s="111">
        <f t="shared" ca="1" si="31"/>
        <v>204357.42795564322</v>
      </c>
      <c r="N137" s="102">
        <f t="shared" ca="1" si="32"/>
        <v>108</v>
      </c>
      <c r="O137" s="111">
        <f t="shared" ca="1" si="33"/>
        <v>0</v>
      </c>
      <c r="P137" s="102">
        <f t="shared" ca="1" si="34"/>
        <v>36</v>
      </c>
      <c r="Q137" s="110">
        <f t="shared" ca="1" si="35"/>
        <v>6</v>
      </c>
      <c r="R137">
        <f t="shared" ca="1" si="36"/>
        <v>83</v>
      </c>
    </row>
    <row r="138" spans="1:18">
      <c r="A138" s="49">
        <v>136</v>
      </c>
      <c r="B138">
        <v>1</v>
      </c>
      <c r="C138">
        <v>30</v>
      </c>
      <c r="D138">
        <v>34</v>
      </c>
      <c r="E138">
        <v>2500</v>
      </c>
      <c r="F138">
        <v>2999</v>
      </c>
      <c r="G138" s="61">
        <f t="shared" ca="1" si="25"/>
        <v>30</v>
      </c>
      <c r="H138" s="114">
        <f t="shared" ca="1" si="26"/>
        <v>2571</v>
      </c>
      <c r="I138" s="107">
        <f t="shared" ca="1" si="27"/>
        <v>694.17000000000007</v>
      </c>
      <c r="J138" s="108">
        <f t="shared" ca="1" si="28"/>
        <v>48197.767442579127</v>
      </c>
      <c r="K138" s="111">
        <f t="shared" ca="1" si="29"/>
        <v>73438.39314362008</v>
      </c>
      <c r="L138" s="102">
        <f t="shared" ca="1" si="30"/>
        <v>72</v>
      </c>
      <c r="M138" s="111">
        <f t="shared" ca="1" si="31"/>
        <v>7454.0612706344018</v>
      </c>
      <c r="N138" s="102">
        <f t="shared" ca="1" si="32"/>
        <v>36</v>
      </c>
      <c r="O138" s="111">
        <f t="shared" ca="1" si="33"/>
        <v>53415.18411198174</v>
      </c>
      <c r="P138" s="102">
        <f t="shared" ca="1" si="34"/>
        <v>96</v>
      </c>
      <c r="Q138" s="110">
        <f t="shared" ca="1" si="35"/>
        <v>1</v>
      </c>
      <c r="R138">
        <f t="shared" ca="1" si="36"/>
        <v>71</v>
      </c>
    </row>
    <row r="139" spans="1:18">
      <c r="A139" s="49">
        <v>137</v>
      </c>
      <c r="B139">
        <v>1</v>
      </c>
      <c r="C139">
        <v>30</v>
      </c>
      <c r="D139">
        <v>34</v>
      </c>
      <c r="E139">
        <v>2500</v>
      </c>
      <c r="F139">
        <v>2999</v>
      </c>
      <c r="G139" s="61">
        <f t="shared" ca="1" si="25"/>
        <v>32</v>
      </c>
      <c r="H139" s="114">
        <f t="shared" ca="1" si="26"/>
        <v>2708</v>
      </c>
      <c r="I139" s="107">
        <f t="shared" ca="1" si="27"/>
        <v>731.16000000000008</v>
      </c>
      <c r="J139" s="108">
        <f t="shared" ca="1" si="28"/>
        <v>66868.991119573344</v>
      </c>
      <c r="K139" s="111">
        <f t="shared" ca="1" si="29"/>
        <v>185432.12421595538</v>
      </c>
      <c r="L139" s="102">
        <f t="shared" ca="1" si="30"/>
        <v>108</v>
      </c>
      <c r="M139" s="111">
        <f t="shared" ca="1" si="31"/>
        <v>14153.767541795341</v>
      </c>
      <c r="N139" s="102">
        <f t="shared" ca="1" si="32"/>
        <v>36</v>
      </c>
      <c r="O139" s="111">
        <f t="shared" ca="1" si="33"/>
        <v>0</v>
      </c>
      <c r="P139" s="102">
        <f t="shared" ca="1" si="34"/>
        <v>60</v>
      </c>
      <c r="Q139" s="110">
        <f t="shared" ca="1" si="35"/>
        <v>2</v>
      </c>
      <c r="R139">
        <f t="shared" ca="1" si="36"/>
        <v>95</v>
      </c>
    </row>
    <row r="140" spans="1:18">
      <c r="A140" s="49">
        <v>138</v>
      </c>
      <c r="B140">
        <v>1</v>
      </c>
      <c r="C140">
        <v>30</v>
      </c>
      <c r="D140">
        <v>34</v>
      </c>
      <c r="E140">
        <v>2500</v>
      </c>
      <c r="F140">
        <v>2999</v>
      </c>
      <c r="G140" s="61">
        <f t="shared" ca="1" si="25"/>
        <v>34</v>
      </c>
      <c r="H140" s="114">
        <f t="shared" ca="1" si="26"/>
        <v>2821</v>
      </c>
      <c r="I140" s="107">
        <f t="shared" ca="1" si="27"/>
        <v>761.67000000000007</v>
      </c>
      <c r="J140" s="108">
        <f t="shared" ca="1" si="28"/>
        <v>86024.829050610759</v>
      </c>
      <c r="K140" s="111">
        <f t="shared" ca="1" si="29"/>
        <v>0</v>
      </c>
      <c r="L140" s="102">
        <f t="shared" ca="1" si="30"/>
        <v>36</v>
      </c>
      <c r="M140" s="111">
        <f t="shared" ca="1" si="31"/>
        <v>0</v>
      </c>
      <c r="N140" s="102">
        <f t="shared" ca="1" si="32"/>
        <v>120</v>
      </c>
      <c r="O140" s="111">
        <f t="shared" ca="1" si="33"/>
        <v>144496.11375984456</v>
      </c>
      <c r="P140" s="102">
        <f t="shared" ca="1" si="34"/>
        <v>48</v>
      </c>
      <c r="Q140" s="110">
        <f t="shared" ca="1" si="35"/>
        <v>7</v>
      </c>
      <c r="R140">
        <f t="shared" ca="1" si="36"/>
        <v>119</v>
      </c>
    </row>
    <row r="141" spans="1:18">
      <c r="A141" s="49">
        <v>139</v>
      </c>
      <c r="B141">
        <v>1</v>
      </c>
      <c r="C141">
        <v>30</v>
      </c>
      <c r="D141">
        <v>34</v>
      </c>
      <c r="E141">
        <v>2500</v>
      </c>
      <c r="F141">
        <v>2999</v>
      </c>
      <c r="G141" s="61">
        <f t="shared" ca="1" si="25"/>
        <v>32</v>
      </c>
      <c r="H141" s="114">
        <f t="shared" ca="1" si="26"/>
        <v>2995</v>
      </c>
      <c r="I141" s="107">
        <f t="shared" ca="1" si="27"/>
        <v>808.65000000000009</v>
      </c>
      <c r="J141" s="108">
        <f t="shared" ca="1" si="28"/>
        <v>73955.918908095322</v>
      </c>
      <c r="K141" s="111">
        <f t="shared" ca="1" si="29"/>
        <v>0</v>
      </c>
      <c r="L141" s="102">
        <f t="shared" ca="1" si="30"/>
        <v>108</v>
      </c>
      <c r="M141" s="111">
        <f t="shared" ca="1" si="31"/>
        <v>170076.55799351732</v>
      </c>
      <c r="N141" s="102">
        <f t="shared" ca="1" si="32"/>
        <v>72</v>
      </c>
      <c r="O141" s="111">
        <f t="shared" ca="1" si="33"/>
        <v>0</v>
      </c>
      <c r="P141" s="102">
        <f t="shared" ca="1" si="34"/>
        <v>72</v>
      </c>
      <c r="Q141" s="110">
        <f t="shared" ca="1" si="35"/>
        <v>6</v>
      </c>
      <c r="R141">
        <f t="shared" ca="1" si="36"/>
        <v>95</v>
      </c>
    </row>
    <row r="142" spans="1:18">
      <c r="A142" s="49">
        <v>140</v>
      </c>
      <c r="B142">
        <v>1</v>
      </c>
      <c r="C142">
        <v>30</v>
      </c>
      <c r="D142">
        <v>34</v>
      </c>
      <c r="E142">
        <v>3000</v>
      </c>
      <c r="F142">
        <v>3999</v>
      </c>
      <c r="G142" s="61">
        <f t="shared" ca="1" si="25"/>
        <v>34</v>
      </c>
      <c r="H142" s="114">
        <f t="shared" ca="1" si="26"/>
        <v>3132</v>
      </c>
      <c r="I142" s="107">
        <f t="shared" ca="1" si="27"/>
        <v>845.6400000000001</v>
      </c>
      <c r="J142" s="108">
        <f t="shared" ca="1" si="28"/>
        <v>95508.601413155935</v>
      </c>
      <c r="K142" s="111">
        <f t="shared" ca="1" si="29"/>
        <v>0</v>
      </c>
      <c r="L142" s="102">
        <f t="shared" ca="1" si="30"/>
        <v>48</v>
      </c>
      <c r="M142" s="111">
        <f t="shared" ca="1" si="31"/>
        <v>30497.636085833321</v>
      </c>
      <c r="N142" s="102">
        <f t="shared" ca="1" si="32"/>
        <v>36</v>
      </c>
      <c r="O142" s="111">
        <f t="shared" ca="1" si="33"/>
        <v>236968.42868395202</v>
      </c>
      <c r="P142" s="102">
        <f t="shared" ca="1" si="34"/>
        <v>120</v>
      </c>
      <c r="Q142" s="110">
        <f t="shared" ca="1" si="35"/>
        <v>3</v>
      </c>
      <c r="R142">
        <f t="shared" ca="1" si="36"/>
        <v>119</v>
      </c>
    </row>
    <row r="143" spans="1:18">
      <c r="A143" s="49">
        <v>141</v>
      </c>
      <c r="B143">
        <v>1</v>
      </c>
      <c r="C143">
        <v>30</v>
      </c>
      <c r="D143">
        <v>34</v>
      </c>
      <c r="E143">
        <v>3000</v>
      </c>
      <c r="F143">
        <v>3999</v>
      </c>
      <c r="G143" s="61">
        <f t="shared" ca="1" si="25"/>
        <v>31</v>
      </c>
      <c r="H143" s="114">
        <f t="shared" ca="1" si="26"/>
        <v>3773</v>
      </c>
      <c r="I143" s="107">
        <f t="shared" ca="1" si="27"/>
        <v>1018.71</v>
      </c>
      <c r="J143" s="108">
        <f t="shared" ca="1" si="28"/>
        <v>82018.523026527211</v>
      </c>
      <c r="K143" s="111">
        <f t="shared" ca="1" si="29"/>
        <v>112483.61847029728</v>
      </c>
      <c r="L143" s="102">
        <f t="shared" ca="1" si="30"/>
        <v>60</v>
      </c>
      <c r="M143" s="111">
        <f t="shared" ca="1" si="31"/>
        <v>0</v>
      </c>
      <c r="N143" s="102">
        <f t="shared" ca="1" si="32"/>
        <v>120</v>
      </c>
      <c r="O143" s="111">
        <f t="shared" ca="1" si="33"/>
        <v>81810.061308488759</v>
      </c>
      <c r="P143" s="102">
        <f t="shared" ca="1" si="34"/>
        <v>84</v>
      </c>
      <c r="Q143" s="110">
        <f t="shared" ca="1" si="35"/>
        <v>4</v>
      </c>
      <c r="R143">
        <f t="shared" ca="1" si="36"/>
        <v>83</v>
      </c>
    </row>
    <row r="144" spans="1:18">
      <c r="A144" s="49">
        <v>142</v>
      </c>
      <c r="B144">
        <v>1</v>
      </c>
      <c r="C144">
        <v>30</v>
      </c>
      <c r="D144">
        <v>34</v>
      </c>
      <c r="E144">
        <v>3000</v>
      </c>
      <c r="F144">
        <v>3999</v>
      </c>
      <c r="G144" s="61">
        <f t="shared" ca="1" si="25"/>
        <v>33</v>
      </c>
      <c r="H144" s="114">
        <f t="shared" ca="1" si="26"/>
        <v>3705</v>
      </c>
      <c r="I144" s="107">
        <f t="shared" ca="1" si="27"/>
        <v>1000.35</v>
      </c>
      <c r="J144" s="108">
        <f t="shared" ca="1" si="28"/>
        <v>102301.35597162203</v>
      </c>
      <c r="K144" s="111">
        <f t="shared" ca="1" si="29"/>
        <v>0</v>
      </c>
      <c r="L144" s="102">
        <f t="shared" ca="1" si="30"/>
        <v>96</v>
      </c>
      <c r="M144" s="111">
        <f t="shared" ca="1" si="31"/>
        <v>308504.26879891742</v>
      </c>
      <c r="N144" s="102">
        <f t="shared" ca="1" si="32"/>
        <v>108</v>
      </c>
      <c r="O144" s="111">
        <f t="shared" ca="1" si="33"/>
        <v>0</v>
      </c>
      <c r="P144" s="102">
        <f t="shared" ca="1" si="34"/>
        <v>84</v>
      </c>
      <c r="Q144" s="110">
        <f t="shared" ca="1" si="35"/>
        <v>6</v>
      </c>
      <c r="R144">
        <f t="shared" ca="1" si="36"/>
        <v>107</v>
      </c>
    </row>
    <row r="145" spans="1:18">
      <c r="A145" s="49">
        <v>143</v>
      </c>
      <c r="B145">
        <v>1</v>
      </c>
      <c r="C145">
        <v>30</v>
      </c>
      <c r="D145">
        <v>34</v>
      </c>
      <c r="E145">
        <v>3000</v>
      </c>
      <c r="F145">
        <v>3999</v>
      </c>
      <c r="G145" s="61">
        <f t="shared" ca="1" si="25"/>
        <v>31</v>
      </c>
      <c r="H145" s="114">
        <f t="shared" ca="1" si="26"/>
        <v>3296</v>
      </c>
      <c r="I145" s="107">
        <f t="shared" ca="1" si="27"/>
        <v>889.92000000000007</v>
      </c>
      <c r="J145" s="108">
        <f t="shared" ca="1" si="28"/>
        <v>71649.364403772517</v>
      </c>
      <c r="K145" s="111">
        <f t="shared" ca="1" si="29"/>
        <v>0</v>
      </c>
      <c r="L145" s="102">
        <f t="shared" ca="1" si="30"/>
        <v>84</v>
      </c>
      <c r="M145" s="111">
        <f t="shared" ca="1" si="31"/>
        <v>58828.682295037826</v>
      </c>
      <c r="N145" s="102">
        <f t="shared" ca="1" si="32"/>
        <v>120</v>
      </c>
      <c r="O145" s="111">
        <f t="shared" ca="1" si="33"/>
        <v>121134.46476865633</v>
      </c>
      <c r="P145" s="102">
        <f t="shared" ca="1" si="34"/>
        <v>60</v>
      </c>
      <c r="Q145" s="110">
        <f t="shared" ca="1" si="35"/>
        <v>3</v>
      </c>
      <c r="R145">
        <f t="shared" ca="1" si="36"/>
        <v>83</v>
      </c>
    </row>
    <row r="146" spans="1:18">
      <c r="A146" s="49">
        <v>144</v>
      </c>
      <c r="B146">
        <v>1</v>
      </c>
      <c r="C146">
        <v>30</v>
      </c>
      <c r="D146">
        <v>34</v>
      </c>
      <c r="E146">
        <v>3000</v>
      </c>
      <c r="F146">
        <v>3999</v>
      </c>
      <c r="G146" s="61">
        <f t="shared" ca="1" si="25"/>
        <v>30</v>
      </c>
      <c r="H146" s="114">
        <f t="shared" ca="1" si="26"/>
        <v>3298</v>
      </c>
      <c r="I146" s="107">
        <f t="shared" ca="1" si="27"/>
        <v>890.46</v>
      </c>
      <c r="J146" s="108">
        <f t="shared" ca="1" si="28"/>
        <v>61826.618835327092</v>
      </c>
      <c r="K146" s="111">
        <f t="shared" ca="1" si="29"/>
        <v>82500.391030091268</v>
      </c>
      <c r="L146" s="102">
        <f t="shared" ca="1" si="30"/>
        <v>60</v>
      </c>
      <c r="M146" s="111">
        <f t="shared" ca="1" si="31"/>
        <v>14617.942738562289</v>
      </c>
      <c r="N146" s="102">
        <f t="shared" ca="1" si="32"/>
        <v>72</v>
      </c>
      <c r="O146" s="111">
        <f t="shared" ca="1" si="33"/>
        <v>29779.919575738975</v>
      </c>
      <c r="P146" s="102">
        <f t="shared" ca="1" si="34"/>
        <v>24</v>
      </c>
      <c r="Q146" s="110">
        <f t="shared" ca="1" si="35"/>
        <v>1</v>
      </c>
      <c r="R146">
        <f t="shared" ca="1" si="36"/>
        <v>71</v>
      </c>
    </row>
    <row r="147" spans="1:18">
      <c r="A147" s="49">
        <v>145</v>
      </c>
      <c r="B147">
        <v>1</v>
      </c>
      <c r="C147">
        <v>30</v>
      </c>
      <c r="D147">
        <v>34</v>
      </c>
      <c r="E147">
        <v>3000</v>
      </c>
      <c r="F147">
        <v>3999</v>
      </c>
      <c r="G147" s="61">
        <f t="shared" ca="1" si="25"/>
        <v>33</v>
      </c>
      <c r="H147" s="114">
        <f t="shared" ca="1" si="26"/>
        <v>3157</v>
      </c>
      <c r="I147" s="107">
        <f t="shared" ca="1" si="27"/>
        <v>852.3900000000001</v>
      </c>
      <c r="J147" s="108">
        <f t="shared" ca="1" si="28"/>
        <v>87170.143266507643</v>
      </c>
      <c r="K147" s="111">
        <f t="shared" ca="1" si="29"/>
        <v>101001.02184281373</v>
      </c>
      <c r="L147" s="102">
        <f t="shared" ca="1" si="30"/>
        <v>24</v>
      </c>
      <c r="M147" s="111">
        <f t="shared" ca="1" si="31"/>
        <v>35311.42582385095</v>
      </c>
      <c r="N147" s="102">
        <f t="shared" ca="1" si="32"/>
        <v>108</v>
      </c>
      <c r="O147" s="111">
        <f t="shared" ca="1" si="33"/>
        <v>0</v>
      </c>
      <c r="P147" s="102">
        <f t="shared" ca="1" si="34"/>
        <v>24</v>
      </c>
      <c r="Q147" s="110">
        <f t="shared" ca="1" si="35"/>
        <v>2</v>
      </c>
      <c r="R147">
        <f t="shared" ca="1" si="36"/>
        <v>107</v>
      </c>
    </row>
    <row r="148" spans="1:18">
      <c r="A148" s="49">
        <v>146</v>
      </c>
      <c r="B148">
        <v>1</v>
      </c>
      <c r="C148">
        <v>30</v>
      </c>
      <c r="D148">
        <v>34</v>
      </c>
      <c r="E148">
        <v>3000</v>
      </c>
      <c r="F148">
        <v>3999</v>
      </c>
      <c r="G148" s="61">
        <f t="shared" ca="1" si="25"/>
        <v>30</v>
      </c>
      <c r="H148" s="114">
        <f t="shared" ca="1" si="26"/>
        <v>3273</v>
      </c>
      <c r="I148" s="107">
        <f t="shared" ca="1" si="27"/>
        <v>883.71</v>
      </c>
      <c r="J148" s="108">
        <f t="shared" ca="1" si="28"/>
        <v>61357.951318382526</v>
      </c>
      <c r="K148" s="111">
        <f t="shared" ca="1" si="29"/>
        <v>200072.65367036028</v>
      </c>
      <c r="L148" s="102">
        <f t="shared" ca="1" si="30"/>
        <v>108</v>
      </c>
      <c r="M148" s="111">
        <f t="shared" ca="1" si="31"/>
        <v>14163.222707226061</v>
      </c>
      <c r="N148" s="102">
        <f t="shared" ca="1" si="32"/>
        <v>36</v>
      </c>
      <c r="O148" s="111">
        <f t="shared" ca="1" si="33"/>
        <v>0</v>
      </c>
      <c r="P148" s="102">
        <f t="shared" ca="1" si="34"/>
        <v>108</v>
      </c>
      <c r="Q148" s="110">
        <f t="shared" ca="1" si="35"/>
        <v>2</v>
      </c>
      <c r="R148">
        <f t="shared" ca="1" si="36"/>
        <v>71</v>
      </c>
    </row>
    <row r="149" spans="1:18">
      <c r="A149" s="49">
        <v>147</v>
      </c>
      <c r="B149">
        <v>1</v>
      </c>
      <c r="C149">
        <v>30</v>
      </c>
      <c r="D149">
        <v>34</v>
      </c>
      <c r="E149">
        <v>3000</v>
      </c>
      <c r="F149">
        <v>3999</v>
      </c>
      <c r="G149" s="61">
        <f t="shared" ca="1" si="25"/>
        <v>31</v>
      </c>
      <c r="H149" s="114">
        <f t="shared" ca="1" si="26"/>
        <v>3293</v>
      </c>
      <c r="I149" s="107">
        <f t="shared" ca="1" si="27"/>
        <v>889.11</v>
      </c>
      <c r="J149" s="108">
        <f t="shared" ca="1" si="28"/>
        <v>71584.149569667148</v>
      </c>
      <c r="K149" s="111">
        <f t="shared" ca="1" si="29"/>
        <v>274283.97159848653</v>
      </c>
      <c r="L149" s="102">
        <f t="shared" ca="1" si="30"/>
        <v>120</v>
      </c>
      <c r="M149" s="111">
        <f t="shared" ca="1" si="31"/>
        <v>0</v>
      </c>
      <c r="N149" s="102">
        <f t="shared" ca="1" si="32"/>
        <v>84</v>
      </c>
      <c r="O149" s="111">
        <f t="shared" ca="1" si="33"/>
        <v>0</v>
      </c>
      <c r="P149" s="102">
        <f t="shared" ca="1" si="34"/>
        <v>72</v>
      </c>
      <c r="Q149" s="110">
        <f t="shared" ca="1" si="35"/>
        <v>5</v>
      </c>
      <c r="R149">
        <f t="shared" ca="1" si="36"/>
        <v>83</v>
      </c>
    </row>
    <row r="150" spans="1:18">
      <c r="A150" s="49">
        <v>148</v>
      </c>
      <c r="B150">
        <v>1</v>
      </c>
      <c r="C150">
        <v>30</v>
      </c>
      <c r="D150">
        <v>34</v>
      </c>
      <c r="E150">
        <v>3000</v>
      </c>
      <c r="F150">
        <v>3999</v>
      </c>
      <c r="G150" s="61">
        <f t="shared" ca="1" si="25"/>
        <v>32</v>
      </c>
      <c r="H150" s="114">
        <f t="shared" ca="1" si="26"/>
        <v>3919</v>
      </c>
      <c r="I150" s="107">
        <f t="shared" ca="1" si="27"/>
        <v>1058.1300000000001</v>
      </c>
      <c r="J150" s="108">
        <f t="shared" ca="1" si="28"/>
        <v>96772.369349190514</v>
      </c>
      <c r="K150" s="111">
        <f t="shared" ca="1" si="29"/>
        <v>161648.66025945984</v>
      </c>
      <c r="L150" s="102">
        <f t="shared" ca="1" si="30"/>
        <v>96</v>
      </c>
      <c r="M150" s="111">
        <f t="shared" ca="1" si="31"/>
        <v>20029.283061734059</v>
      </c>
      <c r="N150" s="102">
        <f t="shared" ca="1" si="32"/>
        <v>72</v>
      </c>
      <c r="O150" s="111">
        <f t="shared" ca="1" si="33"/>
        <v>102299.22082768488</v>
      </c>
      <c r="P150" s="102">
        <f t="shared" ca="1" si="34"/>
        <v>108</v>
      </c>
      <c r="Q150" s="110">
        <f t="shared" ca="1" si="35"/>
        <v>1</v>
      </c>
      <c r="R150">
        <f t="shared" ca="1" si="36"/>
        <v>95</v>
      </c>
    </row>
    <row r="151" spans="1:18">
      <c r="A151" s="49">
        <v>149</v>
      </c>
      <c r="B151">
        <v>1</v>
      </c>
      <c r="C151">
        <v>30</v>
      </c>
      <c r="D151">
        <v>34</v>
      </c>
      <c r="E151">
        <v>3000</v>
      </c>
      <c r="F151">
        <v>3999</v>
      </c>
      <c r="G151" s="61">
        <f t="shared" ca="1" si="25"/>
        <v>30</v>
      </c>
      <c r="H151" s="114">
        <f t="shared" ca="1" si="26"/>
        <v>3066</v>
      </c>
      <c r="I151" s="107">
        <f t="shared" ca="1" si="27"/>
        <v>827.82</v>
      </c>
      <c r="J151" s="108">
        <f t="shared" ca="1" si="28"/>
        <v>57477.384278081518</v>
      </c>
      <c r="K151" s="111">
        <f t="shared" ca="1" si="29"/>
        <v>57286.002317920997</v>
      </c>
      <c r="L151" s="102">
        <f t="shared" ca="1" si="30"/>
        <v>36</v>
      </c>
      <c r="M151" s="111">
        <f t="shared" ca="1" si="31"/>
        <v>6313.8829028097598</v>
      </c>
      <c r="N151" s="102">
        <f t="shared" ca="1" si="32"/>
        <v>12</v>
      </c>
      <c r="O151" s="111">
        <f t="shared" ca="1" si="33"/>
        <v>49828.657449034945</v>
      </c>
      <c r="P151" s="102">
        <f t="shared" ca="1" si="34"/>
        <v>72</v>
      </c>
      <c r="Q151" s="110">
        <f t="shared" ca="1" si="35"/>
        <v>1</v>
      </c>
      <c r="R151">
        <f t="shared" ca="1" si="36"/>
        <v>71</v>
      </c>
    </row>
    <row r="152" spans="1:18">
      <c r="A152" s="49">
        <v>150</v>
      </c>
      <c r="B152">
        <v>1</v>
      </c>
      <c r="C152">
        <v>30</v>
      </c>
      <c r="D152">
        <v>34</v>
      </c>
      <c r="E152">
        <v>3000</v>
      </c>
      <c r="F152">
        <v>3999</v>
      </c>
      <c r="G152" s="61">
        <f t="shared" ca="1" si="25"/>
        <v>34</v>
      </c>
      <c r="H152" s="114">
        <f t="shared" ca="1" si="26"/>
        <v>3799</v>
      </c>
      <c r="I152" s="107">
        <f t="shared" ca="1" si="27"/>
        <v>1025.73</v>
      </c>
      <c r="J152" s="108">
        <f t="shared" ca="1" si="28"/>
        <v>115848.39615855024</v>
      </c>
      <c r="K152" s="111">
        <f t="shared" ca="1" si="29"/>
        <v>139094.35709250206</v>
      </c>
      <c r="L152" s="102">
        <f t="shared" ca="1" si="30"/>
        <v>60</v>
      </c>
      <c r="M152" s="111">
        <f t="shared" ca="1" si="31"/>
        <v>0</v>
      </c>
      <c r="N152" s="102">
        <f t="shared" ca="1" si="32"/>
        <v>72</v>
      </c>
      <c r="O152" s="111">
        <f t="shared" ca="1" si="33"/>
        <v>70565.905994407847</v>
      </c>
      <c r="P152" s="102">
        <f t="shared" ca="1" si="34"/>
        <v>48</v>
      </c>
      <c r="Q152" s="110">
        <f t="shared" ca="1" si="35"/>
        <v>4</v>
      </c>
      <c r="R152">
        <f t="shared" ca="1" si="36"/>
        <v>119</v>
      </c>
    </row>
    <row r="153" spans="1:18">
      <c r="A153" s="49">
        <v>151</v>
      </c>
      <c r="B153">
        <v>1</v>
      </c>
      <c r="C153">
        <v>30</v>
      </c>
      <c r="D153">
        <v>34</v>
      </c>
      <c r="E153">
        <v>3000</v>
      </c>
      <c r="F153">
        <v>3999</v>
      </c>
      <c r="G153" s="61">
        <f t="shared" ca="1" si="25"/>
        <v>33</v>
      </c>
      <c r="H153" s="114">
        <f t="shared" ca="1" si="26"/>
        <v>3491</v>
      </c>
      <c r="I153" s="107">
        <f t="shared" ca="1" si="27"/>
        <v>942.57</v>
      </c>
      <c r="J153" s="108">
        <f t="shared" ca="1" si="28"/>
        <v>96392.451740062766</v>
      </c>
      <c r="K153" s="111">
        <f t="shared" ca="1" si="29"/>
        <v>204735.27317857795</v>
      </c>
      <c r="L153" s="102">
        <f t="shared" ca="1" si="30"/>
        <v>120</v>
      </c>
      <c r="M153" s="111">
        <f t="shared" ca="1" si="31"/>
        <v>0</v>
      </c>
      <c r="N153" s="102">
        <f t="shared" ca="1" si="32"/>
        <v>48</v>
      </c>
      <c r="O153" s="111">
        <f t="shared" ca="1" si="33"/>
        <v>68276.606309452152</v>
      </c>
      <c r="P153" s="102">
        <f t="shared" ca="1" si="34"/>
        <v>60</v>
      </c>
      <c r="Q153" s="110">
        <f t="shared" ca="1" si="35"/>
        <v>4</v>
      </c>
      <c r="R153">
        <f t="shared" ca="1" si="36"/>
        <v>107</v>
      </c>
    </row>
    <row r="154" spans="1:18">
      <c r="A154" s="49">
        <v>152</v>
      </c>
      <c r="B154">
        <v>1</v>
      </c>
      <c r="C154">
        <v>30</v>
      </c>
      <c r="D154">
        <v>34</v>
      </c>
      <c r="E154">
        <v>3000</v>
      </c>
      <c r="F154">
        <v>3999</v>
      </c>
      <c r="G154" s="61">
        <f t="shared" ca="1" si="25"/>
        <v>32</v>
      </c>
      <c r="H154" s="114">
        <f t="shared" ca="1" si="26"/>
        <v>3118</v>
      </c>
      <c r="I154" s="107">
        <f t="shared" ca="1" si="27"/>
        <v>841.86</v>
      </c>
      <c r="J154" s="108">
        <f t="shared" ca="1" si="28"/>
        <v>76993.173674604754</v>
      </c>
      <c r="K154" s="111">
        <f t="shared" ca="1" si="29"/>
        <v>61122.371743913704</v>
      </c>
      <c r="L154" s="102">
        <f t="shared" ca="1" si="30"/>
        <v>24</v>
      </c>
      <c r="M154" s="111">
        <f t="shared" ca="1" si="31"/>
        <v>24604.957154203232</v>
      </c>
      <c r="N154" s="102">
        <f t="shared" ca="1" si="32"/>
        <v>120</v>
      </c>
      <c r="O154" s="111">
        <f t="shared" ca="1" si="33"/>
        <v>40035.544784526428</v>
      </c>
      <c r="P154" s="102">
        <f t="shared" ca="1" si="34"/>
        <v>36</v>
      </c>
      <c r="Q154" s="110">
        <f t="shared" ca="1" si="35"/>
        <v>1</v>
      </c>
      <c r="R154">
        <f t="shared" ca="1" si="36"/>
        <v>95</v>
      </c>
    </row>
    <row r="155" spans="1:18">
      <c r="A155" s="49">
        <v>153</v>
      </c>
      <c r="B155">
        <v>1</v>
      </c>
      <c r="C155">
        <v>30</v>
      </c>
      <c r="D155">
        <v>34</v>
      </c>
      <c r="E155">
        <v>3000</v>
      </c>
      <c r="F155">
        <v>3999</v>
      </c>
      <c r="G155" s="61">
        <f t="shared" ca="1" si="25"/>
        <v>33</v>
      </c>
      <c r="H155" s="114">
        <f t="shared" ca="1" si="26"/>
        <v>3258</v>
      </c>
      <c r="I155" s="107">
        <f t="shared" ca="1" si="27"/>
        <v>879.66000000000008</v>
      </c>
      <c r="J155" s="108">
        <f t="shared" ca="1" si="28"/>
        <v>89958.925170187475</v>
      </c>
      <c r="K155" s="111">
        <f t="shared" ca="1" si="29"/>
        <v>259513.82156008162</v>
      </c>
      <c r="L155" s="102">
        <f t="shared" ca="1" si="30"/>
        <v>120</v>
      </c>
      <c r="M155" s="111">
        <f t="shared" ca="1" si="31"/>
        <v>32875.900654876328</v>
      </c>
      <c r="N155" s="102">
        <f t="shared" ca="1" si="32"/>
        <v>96</v>
      </c>
      <c r="O155" s="111">
        <f t="shared" ca="1" si="33"/>
        <v>0</v>
      </c>
      <c r="P155" s="102">
        <f t="shared" ca="1" si="34"/>
        <v>96</v>
      </c>
      <c r="Q155" s="110">
        <f t="shared" ca="1" si="35"/>
        <v>2</v>
      </c>
      <c r="R155">
        <f t="shared" ca="1" si="36"/>
        <v>107</v>
      </c>
    </row>
    <row r="156" spans="1:18">
      <c r="A156" s="49">
        <v>154</v>
      </c>
      <c r="B156">
        <v>1</v>
      </c>
      <c r="C156">
        <v>30</v>
      </c>
      <c r="D156">
        <v>34</v>
      </c>
      <c r="E156">
        <v>3000</v>
      </c>
      <c r="F156">
        <v>3999</v>
      </c>
      <c r="G156" s="61">
        <f t="shared" ca="1" si="25"/>
        <v>34</v>
      </c>
      <c r="H156" s="114">
        <f t="shared" ca="1" si="26"/>
        <v>3256</v>
      </c>
      <c r="I156" s="107">
        <f t="shared" ca="1" si="27"/>
        <v>879.12</v>
      </c>
      <c r="J156" s="108">
        <f t="shared" ca="1" si="28"/>
        <v>99289.91258021575</v>
      </c>
      <c r="K156" s="111">
        <f t="shared" ca="1" si="29"/>
        <v>0</v>
      </c>
      <c r="L156" s="102">
        <f t="shared" ca="1" si="30"/>
        <v>84</v>
      </c>
      <c r="M156" s="111">
        <f t="shared" ca="1" si="31"/>
        <v>232284.56968740546</v>
      </c>
      <c r="N156" s="102">
        <f t="shared" ca="1" si="32"/>
        <v>84</v>
      </c>
      <c r="O156" s="111">
        <f t="shared" ca="1" si="33"/>
        <v>0</v>
      </c>
      <c r="P156" s="102">
        <f t="shared" ca="1" si="34"/>
        <v>84</v>
      </c>
      <c r="Q156" s="110">
        <f t="shared" ca="1" si="35"/>
        <v>6</v>
      </c>
      <c r="R156">
        <f t="shared" ca="1" si="36"/>
        <v>119</v>
      </c>
    </row>
    <row r="157" spans="1:18">
      <c r="A157" s="49">
        <v>155</v>
      </c>
      <c r="B157">
        <v>1</v>
      </c>
      <c r="C157">
        <v>30</v>
      </c>
      <c r="D157">
        <v>34</v>
      </c>
      <c r="E157">
        <v>3000</v>
      </c>
      <c r="F157">
        <v>3999</v>
      </c>
      <c r="G157" s="61">
        <f t="shared" ca="1" si="25"/>
        <v>33</v>
      </c>
      <c r="H157" s="114">
        <f t="shared" ca="1" si="26"/>
        <v>3989</v>
      </c>
      <c r="I157" s="107">
        <f t="shared" ca="1" si="27"/>
        <v>1077.03</v>
      </c>
      <c r="J157" s="108">
        <f t="shared" ca="1" si="28"/>
        <v>110143.07934434555</v>
      </c>
      <c r="K157" s="111">
        <f t="shared" ca="1" si="29"/>
        <v>0</v>
      </c>
      <c r="L157" s="102">
        <f t="shared" ca="1" si="30"/>
        <v>96</v>
      </c>
      <c r="M157" s="111">
        <f t="shared" ca="1" si="31"/>
        <v>0</v>
      </c>
      <c r="N157" s="102">
        <f t="shared" ca="1" si="32"/>
        <v>72</v>
      </c>
      <c r="O157" s="111">
        <f t="shared" ca="1" si="33"/>
        <v>128062.29423744349</v>
      </c>
      <c r="P157" s="102">
        <f t="shared" ca="1" si="34"/>
        <v>12</v>
      </c>
      <c r="Q157" s="110">
        <f t="shared" ca="1" si="35"/>
        <v>7</v>
      </c>
      <c r="R157">
        <f t="shared" ca="1" si="36"/>
        <v>107</v>
      </c>
    </row>
    <row r="158" spans="1:18">
      <c r="A158" s="49">
        <v>156</v>
      </c>
      <c r="B158">
        <v>1</v>
      </c>
      <c r="C158">
        <v>30</v>
      </c>
      <c r="D158">
        <v>34</v>
      </c>
      <c r="E158">
        <v>3000</v>
      </c>
      <c r="F158">
        <v>3999</v>
      </c>
      <c r="G158" s="61">
        <f t="shared" ca="1" si="25"/>
        <v>34</v>
      </c>
      <c r="H158" s="114">
        <f t="shared" ca="1" si="26"/>
        <v>3424</v>
      </c>
      <c r="I158" s="107">
        <f t="shared" ca="1" si="27"/>
        <v>924.48</v>
      </c>
      <c r="J158" s="108">
        <f t="shared" ca="1" si="28"/>
        <v>104412.97932268388</v>
      </c>
      <c r="K158" s="111">
        <f t="shared" ca="1" si="29"/>
        <v>137223.79628556006</v>
      </c>
      <c r="L158" s="102">
        <f t="shared" ca="1" si="30"/>
        <v>24</v>
      </c>
      <c r="M158" s="111">
        <f t="shared" ca="1" si="31"/>
        <v>0</v>
      </c>
      <c r="N158" s="102">
        <f t="shared" ca="1" si="32"/>
        <v>120</v>
      </c>
      <c r="O158" s="111">
        <f t="shared" ca="1" si="33"/>
        <v>0</v>
      </c>
      <c r="P158" s="102">
        <f t="shared" ca="1" si="34"/>
        <v>12</v>
      </c>
      <c r="Q158" s="110">
        <f t="shared" ca="1" si="35"/>
        <v>5</v>
      </c>
      <c r="R158">
        <f t="shared" ca="1" si="36"/>
        <v>119</v>
      </c>
    </row>
    <row r="159" spans="1:18">
      <c r="A159" s="49">
        <v>157</v>
      </c>
      <c r="B159">
        <v>1</v>
      </c>
      <c r="C159">
        <v>30</v>
      </c>
      <c r="D159">
        <v>34</v>
      </c>
      <c r="E159">
        <v>3000</v>
      </c>
      <c r="F159">
        <v>3999</v>
      </c>
      <c r="G159" s="61">
        <f t="shared" ca="1" si="25"/>
        <v>34</v>
      </c>
      <c r="H159" s="114">
        <f t="shared" ca="1" si="26"/>
        <v>3548</v>
      </c>
      <c r="I159" s="107">
        <f t="shared" ca="1" si="27"/>
        <v>957.96</v>
      </c>
      <c r="J159" s="108">
        <f t="shared" ca="1" si="28"/>
        <v>108194.2904897437</v>
      </c>
      <c r="K159" s="111">
        <f t="shared" ca="1" si="29"/>
        <v>217758.08986549126</v>
      </c>
      <c r="L159" s="102">
        <f t="shared" ca="1" si="30"/>
        <v>120</v>
      </c>
      <c r="M159" s="111">
        <f t="shared" ca="1" si="31"/>
        <v>0</v>
      </c>
      <c r="N159" s="102">
        <f t="shared" ca="1" si="32"/>
        <v>12</v>
      </c>
      <c r="O159" s="111">
        <f t="shared" ca="1" si="33"/>
        <v>101741.78624177293</v>
      </c>
      <c r="P159" s="102">
        <f t="shared" ca="1" si="34"/>
        <v>96</v>
      </c>
      <c r="Q159" s="110">
        <f t="shared" ca="1" si="35"/>
        <v>4</v>
      </c>
      <c r="R159">
        <f t="shared" ca="1" si="36"/>
        <v>119</v>
      </c>
    </row>
    <row r="160" spans="1:18">
      <c r="A160" s="49">
        <v>158</v>
      </c>
      <c r="B160">
        <v>1</v>
      </c>
      <c r="C160">
        <v>30</v>
      </c>
      <c r="D160">
        <v>34</v>
      </c>
      <c r="E160">
        <v>3000</v>
      </c>
      <c r="F160">
        <v>3999</v>
      </c>
      <c r="G160" s="61">
        <f t="shared" ca="1" si="25"/>
        <v>30</v>
      </c>
      <c r="H160" s="114">
        <f t="shared" ca="1" si="26"/>
        <v>3138</v>
      </c>
      <c r="I160" s="107">
        <f t="shared" ca="1" si="27"/>
        <v>847.2600000000001</v>
      </c>
      <c r="J160" s="108">
        <f t="shared" ca="1" si="28"/>
        <v>58827.146726881874</v>
      </c>
      <c r="K160" s="111">
        <f t="shared" ca="1" si="29"/>
        <v>0</v>
      </c>
      <c r="L160" s="102">
        <f t="shared" ca="1" si="30"/>
        <v>12</v>
      </c>
      <c r="M160" s="111">
        <f t="shared" ca="1" si="31"/>
        <v>0</v>
      </c>
      <c r="N160" s="102">
        <f t="shared" ca="1" si="32"/>
        <v>48</v>
      </c>
      <c r="O160" s="111">
        <f t="shared" ca="1" si="33"/>
        <v>101088.39736916355</v>
      </c>
      <c r="P160" s="102">
        <f t="shared" ca="1" si="34"/>
        <v>36</v>
      </c>
      <c r="Q160" s="110">
        <f t="shared" ca="1" si="35"/>
        <v>7</v>
      </c>
      <c r="R160">
        <f t="shared" ca="1" si="36"/>
        <v>71</v>
      </c>
    </row>
    <row r="161" spans="1:18">
      <c r="A161" s="49">
        <v>159</v>
      </c>
      <c r="B161">
        <v>1</v>
      </c>
      <c r="C161">
        <v>30</v>
      </c>
      <c r="D161">
        <v>34</v>
      </c>
      <c r="E161">
        <v>3000</v>
      </c>
      <c r="F161">
        <v>3999</v>
      </c>
      <c r="G161" s="61">
        <f t="shared" ca="1" si="25"/>
        <v>31</v>
      </c>
      <c r="H161" s="114">
        <f t="shared" ca="1" si="26"/>
        <v>3873</v>
      </c>
      <c r="I161" s="107">
        <f t="shared" ca="1" si="27"/>
        <v>1045.71</v>
      </c>
      <c r="J161" s="108">
        <f t="shared" ca="1" si="28"/>
        <v>84192.350830039752</v>
      </c>
      <c r="K161" s="111">
        <f t="shared" ca="1" si="29"/>
        <v>251065.81313688768</v>
      </c>
      <c r="L161" s="102">
        <f t="shared" ca="1" si="30"/>
        <v>108</v>
      </c>
      <c r="M161" s="111">
        <f t="shared" ca="1" si="31"/>
        <v>18511.96262282586</v>
      </c>
      <c r="N161" s="102">
        <f t="shared" ca="1" si="32"/>
        <v>36</v>
      </c>
      <c r="O161" s="111">
        <f t="shared" ca="1" si="33"/>
        <v>0</v>
      </c>
      <c r="P161" s="102">
        <f t="shared" ca="1" si="34"/>
        <v>48</v>
      </c>
      <c r="Q161" s="110">
        <f t="shared" ca="1" si="35"/>
        <v>2</v>
      </c>
      <c r="R161">
        <f t="shared" ca="1" si="36"/>
        <v>83</v>
      </c>
    </row>
    <row r="162" spans="1:18">
      <c r="A162" s="49">
        <v>160</v>
      </c>
      <c r="B162">
        <v>1</v>
      </c>
      <c r="C162">
        <v>30</v>
      </c>
      <c r="D162">
        <v>34</v>
      </c>
      <c r="E162">
        <v>3000</v>
      </c>
      <c r="F162">
        <v>3999</v>
      </c>
      <c r="G162" s="61">
        <f t="shared" ca="1" si="25"/>
        <v>30</v>
      </c>
      <c r="H162" s="114">
        <f t="shared" ca="1" si="26"/>
        <v>3007</v>
      </c>
      <c r="I162" s="107">
        <f t="shared" ca="1" si="27"/>
        <v>811.8900000000001</v>
      </c>
      <c r="J162" s="108">
        <f t="shared" ca="1" si="28"/>
        <v>56371.328938092345</v>
      </c>
      <c r="K162" s="111">
        <f t="shared" ca="1" si="29"/>
        <v>0</v>
      </c>
      <c r="L162" s="102">
        <f t="shared" ca="1" si="30"/>
        <v>36</v>
      </c>
      <c r="M162" s="111">
        <f t="shared" ca="1" si="31"/>
        <v>0</v>
      </c>
      <c r="N162" s="102">
        <f t="shared" ca="1" si="32"/>
        <v>36</v>
      </c>
      <c r="O162" s="111">
        <f t="shared" ca="1" si="33"/>
        <v>237104.47987622404</v>
      </c>
      <c r="P162" s="102">
        <f t="shared" ca="1" si="34"/>
        <v>120</v>
      </c>
      <c r="Q162" s="110">
        <f t="shared" ca="1" si="35"/>
        <v>7</v>
      </c>
      <c r="R162">
        <f t="shared" ca="1" si="36"/>
        <v>71</v>
      </c>
    </row>
    <row r="163" spans="1:18">
      <c r="A163" s="49">
        <v>161</v>
      </c>
      <c r="B163">
        <v>1</v>
      </c>
      <c r="C163">
        <v>30</v>
      </c>
      <c r="D163">
        <v>34</v>
      </c>
      <c r="E163">
        <v>3000</v>
      </c>
      <c r="F163">
        <v>3999</v>
      </c>
      <c r="G163" s="61">
        <f t="shared" ca="1" si="25"/>
        <v>31</v>
      </c>
      <c r="H163" s="114">
        <f t="shared" ca="1" si="26"/>
        <v>3235</v>
      </c>
      <c r="I163" s="107">
        <f t="shared" ca="1" si="27"/>
        <v>873.45</v>
      </c>
      <c r="J163" s="108">
        <f t="shared" ca="1" si="28"/>
        <v>70323.329443629889</v>
      </c>
      <c r="K163" s="111">
        <f t="shared" ca="1" si="29"/>
        <v>132522.54693689605</v>
      </c>
      <c r="L163" s="102">
        <f t="shared" ca="1" si="30"/>
        <v>48</v>
      </c>
      <c r="M163" s="111">
        <f t="shared" ca="1" si="31"/>
        <v>0</v>
      </c>
      <c r="N163" s="102">
        <f t="shared" ca="1" si="32"/>
        <v>60</v>
      </c>
      <c r="O163" s="111">
        <f t="shared" ca="1" si="33"/>
        <v>0</v>
      </c>
      <c r="P163" s="102">
        <f t="shared" ca="1" si="34"/>
        <v>60</v>
      </c>
      <c r="Q163" s="110">
        <f t="shared" ca="1" si="35"/>
        <v>5</v>
      </c>
      <c r="R163">
        <f t="shared" ca="1" si="36"/>
        <v>83</v>
      </c>
    </row>
    <row r="164" spans="1:18">
      <c r="A164" s="49">
        <v>162</v>
      </c>
      <c r="B164">
        <v>1</v>
      </c>
      <c r="C164">
        <v>30</v>
      </c>
      <c r="D164">
        <v>34</v>
      </c>
      <c r="E164">
        <v>4000</v>
      </c>
      <c r="F164">
        <v>4999</v>
      </c>
      <c r="G164" s="61">
        <f t="shared" ca="1" si="25"/>
        <v>30</v>
      </c>
      <c r="H164" s="114">
        <f t="shared" ca="1" si="26"/>
        <v>4671</v>
      </c>
      <c r="I164" s="107">
        <f t="shared" ca="1" si="27"/>
        <v>1261.17</v>
      </c>
      <c r="J164" s="108">
        <f t="shared" ca="1" si="28"/>
        <v>87565.838865922633</v>
      </c>
      <c r="K164" s="111">
        <f t="shared" ca="1" si="29"/>
        <v>318837.49598750612</v>
      </c>
      <c r="L164" s="102">
        <f t="shared" ca="1" si="30"/>
        <v>120</v>
      </c>
      <c r="M164" s="111">
        <f t="shared" ca="1" si="31"/>
        <v>27061.69133302461</v>
      </c>
      <c r="N164" s="102">
        <f t="shared" ca="1" si="32"/>
        <v>60</v>
      </c>
      <c r="O164" s="111">
        <f t="shared" ca="1" si="33"/>
        <v>0</v>
      </c>
      <c r="P164" s="102">
        <f t="shared" ca="1" si="34"/>
        <v>120</v>
      </c>
      <c r="Q164" s="110">
        <f t="shared" ca="1" si="35"/>
        <v>2</v>
      </c>
      <c r="R164">
        <f t="shared" ca="1" si="36"/>
        <v>71</v>
      </c>
    </row>
    <row r="165" spans="1:18">
      <c r="A165" s="49">
        <v>163</v>
      </c>
      <c r="B165">
        <v>1</v>
      </c>
      <c r="C165">
        <v>30</v>
      </c>
      <c r="D165">
        <v>34</v>
      </c>
      <c r="E165">
        <v>4000</v>
      </c>
      <c r="F165">
        <v>4999</v>
      </c>
      <c r="G165" s="61">
        <f t="shared" ca="1" si="25"/>
        <v>31</v>
      </c>
      <c r="H165" s="114">
        <f t="shared" ca="1" si="26"/>
        <v>4841</v>
      </c>
      <c r="I165" s="107">
        <f t="shared" ca="1" si="27"/>
        <v>1307.0700000000002</v>
      </c>
      <c r="J165" s="108">
        <f t="shared" ca="1" si="28"/>
        <v>105235.0039680409</v>
      </c>
      <c r="K165" s="111">
        <f t="shared" ca="1" si="29"/>
        <v>0</v>
      </c>
      <c r="L165" s="102">
        <f t="shared" ca="1" si="30"/>
        <v>48</v>
      </c>
      <c r="M165" s="111">
        <f t="shared" ca="1" si="31"/>
        <v>0</v>
      </c>
      <c r="N165" s="102">
        <f t="shared" ca="1" si="32"/>
        <v>108</v>
      </c>
      <c r="O165" s="111">
        <f t="shared" ca="1" si="33"/>
        <v>226438.8574368633</v>
      </c>
      <c r="P165" s="102">
        <f t="shared" ca="1" si="34"/>
        <v>60</v>
      </c>
      <c r="Q165" s="110">
        <f t="shared" ca="1" si="35"/>
        <v>7</v>
      </c>
      <c r="R165">
        <f t="shared" ca="1" si="36"/>
        <v>83</v>
      </c>
    </row>
    <row r="166" spans="1:18">
      <c r="A166" s="49">
        <v>164</v>
      </c>
      <c r="B166">
        <v>1</v>
      </c>
      <c r="C166">
        <v>30</v>
      </c>
      <c r="D166">
        <v>34</v>
      </c>
      <c r="E166">
        <v>4000</v>
      </c>
      <c r="F166">
        <v>4999</v>
      </c>
      <c r="G166" s="61">
        <f t="shared" ca="1" si="25"/>
        <v>33</v>
      </c>
      <c r="H166" s="114">
        <f t="shared" ca="1" si="26"/>
        <v>4581</v>
      </c>
      <c r="I166" s="107">
        <f t="shared" ca="1" si="27"/>
        <v>1236.8700000000001</v>
      </c>
      <c r="J166" s="108">
        <f t="shared" ca="1" si="28"/>
        <v>126489.2069381918</v>
      </c>
      <c r="K166" s="111">
        <f t="shared" ca="1" si="29"/>
        <v>0</v>
      </c>
      <c r="L166" s="102">
        <f t="shared" ca="1" si="30"/>
        <v>60</v>
      </c>
      <c r="M166" s="111">
        <f t="shared" ca="1" si="31"/>
        <v>0</v>
      </c>
      <c r="N166" s="102">
        <f t="shared" ca="1" si="32"/>
        <v>108</v>
      </c>
      <c r="O166" s="111">
        <f t="shared" ca="1" si="33"/>
        <v>309394.45106800296</v>
      </c>
      <c r="P166" s="102">
        <f t="shared" ca="1" si="34"/>
        <v>84</v>
      </c>
      <c r="Q166" s="110">
        <f t="shared" ca="1" si="35"/>
        <v>7</v>
      </c>
      <c r="R166">
        <f t="shared" ca="1" si="36"/>
        <v>107</v>
      </c>
    </row>
    <row r="167" spans="1:18">
      <c r="A167" s="49">
        <v>165</v>
      </c>
      <c r="B167">
        <v>1</v>
      </c>
      <c r="C167">
        <v>30</v>
      </c>
      <c r="D167">
        <v>34</v>
      </c>
      <c r="E167">
        <v>4000</v>
      </c>
      <c r="F167">
        <v>4999</v>
      </c>
      <c r="G167" s="61">
        <f t="shared" ca="1" si="25"/>
        <v>31</v>
      </c>
      <c r="H167" s="114">
        <f t="shared" ca="1" si="26"/>
        <v>4826</v>
      </c>
      <c r="I167" s="107">
        <f t="shared" ca="1" si="27"/>
        <v>1303.02</v>
      </c>
      <c r="J167" s="108">
        <f t="shared" ca="1" si="28"/>
        <v>104908.92979751401</v>
      </c>
      <c r="K167" s="111">
        <f t="shared" ca="1" si="29"/>
        <v>206277.30940271355</v>
      </c>
      <c r="L167" s="102">
        <f t="shared" ca="1" si="30"/>
        <v>96</v>
      </c>
      <c r="M167" s="111">
        <f t="shared" ca="1" si="31"/>
        <v>0</v>
      </c>
      <c r="N167" s="102">
        <f t="shared" ca="1" si="32"/>
        <v>84</v>
      </c>
      <c r="O167" s="111">
        <f t="shared" ca="1" si="33"/>
        <v>131052.93675725452</v>
      </c>
      <c r="P167" s="102">
        <f t="shared" ca="1" si="34"/>
        <v>108</v>
      </c>
      <c r="Q167" s="110">
        <f t="shared" ca="1" si="35"/>
        <v>4</v>
      </c>
      <c r="R167">
        <f t="shared" ca="1" si="36"/>
        <v>83</v>
      </c>
    </row>
    <row r="168" spans="1:18">
      <c r="A168" s="49">
        <v>166</v>
      </c>
      <c r="B168">
        <v>1</v>
      </c>
      <c r="C168">
        <v>30</v>
      </c>
      <c r="D168">
        <v>34</v>
      </c>
      <c r="E168">
        <v>4000</v>
      </c>
      <c r="F168">
        <v>4999</v>
      </c>
      <c r="G168" s="61">
        <f t="shared" ca="1" si="25"/>
        <v>30</v>
      </c>
      <c r="H168" s="114">
        <f t="shared" ca="1" si="26"/>
        <v>4271</v>
      </c>
      <c r="I168" s="107">
        <f t="shared" ca="1" si="27"/>
        <v>1153.17</v>
      </c>
      <c r="J168" s="108">
        <f t="shared" ca="1" si="28"/>
        <v>80067.158594809574</v>
      </c>
      <c r="K168" s="111">
        <f t="shared" ca="1" si="29"/>
        <v>0</v>
      </c>
      <c r="L168" s="102">
        <f t="shared" ca="1" si="30"/>
        <v>60</v>
      </c>
      <c r="M168" s="111">
        <f t="shared" ca="1" si="31"/>
        <v>25042.732806970991</v>
      </c>
      <c r="N168" s="102">
        <f t="shared" ca="1" si="32"/>
        <v>24</v>
      </c>
      <c r="O168" s="111">
        <f t="shared" ca="1" si="33"/>
        <v>91823.353625560325</v>
      </c>
      <c r="P168" s="102">
        <f t="shared" ca="1" si="34"/>
        <v>24</v>
      </c>
      <c r="Q168" s="110">
        <f t="shared" ca="1" si="35"/>
        <v>3</v>
      </c>
      <c r="R168">
        <f t="shared" ca="1" si="36"/>
        <v>71</v>
      </c>
    </row>
    <row r="169" spans="1:18">
      <c r="A169" s="49">
        <v>167</v>
      </c>
      <c r="B169">
        <v>1</v>
      </c>
      <c r="C169">
        <v>30</v>
      </c>
      <c r="D169">
        <v>34</v>
      </c>
      <c r="E169">
        <v>4000</v>
      </c>
      <c r="F169">
        <v>4999</v>
      </c>
      <c r="G169" s="61">
        <f t="shared" ca="1" si="25"/>
        <v>32</v>
      </c>
      <c r="H169" s="114">
        <f t="shared" ca="1" si="26"/>
        <v>4332</v>
      </c>
      <c r="I169" s="107">
        <f t="shared" ca="1" si="27"/>
        <v>1169.6400000000001</v>
      </c>
      <c r="J169" s="108">
        <f t="shared" ca="1" si="28"/>
        <v>106970.63128877095</v>
      </c>
      <c r="K169" s="111">
        <f t="shared" ca="1" si="29"/>
        <v>0</v>
      </c>
      <c r="L169" s="102">
        <f t="shared" ca="1" si="30"/>
        <v>96</v>
      </c>
      <c r="M169" s="111">
        <f t="shared" ca="1" si="31"/>
        <v>342666.43827316095</v>
      </c>
      <c r="N169" s="102">
        <f t="shared" ca="1" si="32"/>
        <v>108</v>
      </c>
      <c r="O169" s="111">
        <f t="shared" ca="1" si="33"/>
        <v>0</v>
      </c>
      <c r="P169" s="102">
        <f t="shared" ca="1" si="34"/>
        <v>84</v>
      </c>
      <c r="Q169" s="110">
        <f t="shared" ca="1" si="35"/>
        <v>6</v>
      </c>
      <c r="R169">
        <f t="shared" ca="1" si="36"/>
        <v>95</v>
      </c>
    </row>
    <row r="170" spans="1:18">
      <c r="A170" s="49">
        <v>168</v>
      </c>
      <c r="B170">
        <v>1</v>
      </c>
      <c r="C170">
        <v>30</v>
      </c>
      <c r="D170">
        <v>34</v>
      </c>
      <c r="E170">
        <v>4000</v>
      </c>
      <c r="F170">
        <v>4999</v>
      </c>
      <c r="G170" s="61">
        <f t="shared" ca="1" si="25"/>
        <v>32</v>
      </c>
      <c r="H170" s="114">
        <f t="shared" ca="1" si="26"/>
        <v>4287</v>
      </c>
      <c r="I170" s="107">
        <f t="shared" ca="1" si="27"/>
        <v>1157.49</v>
      </c>
      <c r="J170" s="108">
        <f t="shared" ca="1" si="28"/>
        <v>105859.44052053578</v>
      </c>
      <c r="K170" s="111">
        <f t="shared" ca="1" si="29"/>
        <v>304875.36692695372</v>
      </c>
      <c r="L170" s="102">
        <f t="shared" ca="1" si="30"/>
        <v>96</v>
      </c>
      <c r="M170" s="111">
        <f t="shared" ca="1" si="31"/>
        <v>0</v>
      </c>
      <c r="N170" s="102">
        <f t="shared" ca="1" si="32"/>
        <v>60</v>
      </c>
      <c r="O170" s="111">
        <f t="shared" ca="1" si="33"/>
        <v>0</v>
      </c>
      <c r="P170" s="102">
        <f t="shared" ca="1" si="34"/>
        <v>120</v>
      </c>
      <c r="Q170" s="110">
        <f t="shared" ca="1" si="35"/>
        <v>5</v>
      </c>
      <c r="R170">
        <f t="shared" ca="1" si="36"/>
        <v>95</v>
      </c>
    </row>
    <row r="171" spans="1:18">
      <c r="A171" s="49">
        <v>169</v>
      </c>
      <c r="B171">
        <v>1</v>
      </c>
      <c r="C171">
        <v>30</v>
      </c>
      <c r="D171">
        <v>34</v>
      </c>
      <c r="E171">
        <v>4000</v>
      </c>
      <c r="F171">
        <v>4999</v>
      </c>
      <c r="G171" s="61">
        <f t="shared" ca="1" si="25"/>
        <v>30</v>
      </c>
      <c r="H171" s="114">
        <f t="shared" ca="1" si="26"/>
        <v>4912</v>
      </c>
      <c r="I171" s="107">
        <f t="shared" ca="1" si="27"/>
        <v>1326.24</v>
      </c>
      <c r="J171" s="108">
        <f t="shared" ca="1" si="28"/>
        <v>92083.793729268247</v>
      </c>
      <c r="K171" s="111">
        <f t="shared" ca="1" si="29"/>
        <v>158236.52258678499</v>
      </c>
      <c r="L171" s="102">
        <f t="shared" ca="1" si="30"/>
        <v>36</v>
      </c>
      <c r="M171" s="111">
        <f t="shared" ca="1" si="31"/>
        <v>0</v>
      </c>
      <c r="N171" s="102">
        <f t="shared" ca="1" si="32"/>
        <v>60</v>
      </c>
      <c r="O171" s="111">
        <f t="shared" ca="1" si="33"/>
        <v>0</v>
      </c>
      <c r="P171" s="102">
        <f t="shared" ca="1" si="34"/>
        <v>96</v>
      </c>
      <c r="Q171" s="110">
        <f t="shared" ca="1" si="35"/>
        <v>5</v>
      </c>
      <c r="R171">
        <f t="shared" ca="1" si="36"/>
        <v>71</v>
      </c>
    </row>
    <row r="172" spans="1:18">
      <c r="A172" s="49">
        <v>170</v>
      </c>
      <c r="B172">
        <v>1</v>
      </c>
      <c r="C172">
        <v>30</v>
      </c>
      <c r="D172">
        <v>34</v>
      </c>
      <c r="E172">
        <v>4000</v>
      </c>
      <c r="F172">
        <v>4999</v>
      </c>
      <c r="G172" s="61">
        <f t="shared" ca="1" si="25"/>
        <v>34</v>
      </c>
      <c r="H172" s="114">
        <f t="shared" ca="1" si="26"/>
        <v>4161</v>
      </c>
      <c r="I172" s="107">
        <f t="shared" ca="1" si="27"/>
        <v>1123.47</v>
      </c>
      <c r="J172" s="108">
        <f t="shared" ca="1" si="28"/>
        <v>126887.38521077324</v>
      </c>
      <c r="K172" s="111">
        <f t="shared" ca="1" si="29"/>
        <v>166760.57720333393</v>
      </c>
      <c r="L172" s="102">
        <f t="shared" ca="1" si="30"/>
        <v>24</v>
      </c>
      <c r="M172" s="111">
        <f t="shared" ca="1" si="31"/>
        <v>0</v>
      </c>
      <c r="N172" s="102">
        <f t="shared" ca="1" si="32"/>
        <v>84</v>
      </c>
      <c r="O172" s="111">
        <f t="shared" ca="1" si="33"/>
        <v>0</v>
      </c>
      <c r="P172" s="102">
        <f t="shared" ca="1" si="34"/>
        <v>108</v>
      </c>
      <c r="Q172" s="110">
        <f t="shared" ca="1" si="35"/>
        <v>5</v>
      </c>
      <c r="R172">
        <f t="shared" ca="1" si="36"/>
        <v>119</v>
      </c>
    </row>
    <row r="173" spans="1:18">
      <c r="A173" s="49">
        <v>171</v>
      </c>
      <c r="B173">
        <v>1</v>
      </c>
      <c r="C173">
        <v>30</v>
      </c>
      <c r="D173">
        <v>34</v>
      </c>
      <c r="E173">
        <v>4000</v>
      </c>
      <c r="F173">
        <v>4999</v>
      </c>
      <c r="G173" s="61">
        <f t="shared" ca="1" si="25"/>
        <v>31</v>
      </c>
      <c r="H173" s="114">
        <f t="shared" ca="1" si="26"/>
        <v>4686</v>
      </c>
      <c r="I173" s="107">
        <f t="shared" ca="1" si="27"/>
        <v>1265.22</v>
      </c>
      <c r="J173" s="108">
        <f t="shared" ca="1" si="28"/>
        <v>101865.57087259649</v>
      </c>
      <c r="K173" s="111">
        <f t="shared" ca="1" si="29"/>
        <v>144158.93720482039</v>
      </c>
      <c r="L173" s="102">
        <f t="shared" ca="1" si="30"/>
        <v>72</v>
      </c>
      <c r="M173" s="111">
        <f t="shared" ca="1" si="31"/>
        <v>10962.532156515175</v>
      </c>
      <c r="N173" s="102">
        <f t="shared" ca="1" si="32"/>
        <v>12</v>
      </c>
      <c r="O173" s="111">
        <f t="shared" ca="1" si="33"/>
        <v>47319.88068413904</v>
      </c>
      <c r="P173" s="102">
        <f t="shared" ca="1" si="34"/>
        <v>24</v>
      </c>
      <c r="Q173" s="110">
        <f t="shared" ca="1" si="35"/>
        <v>1</v>
      </c>
      <c r="R173">
        <f t="shared" ca="1" si="36"/>
        <v>83</v>
      </c>
    </row>
    <row r="174" spans="1:18">
      <c r="A174" s="49">
        <v>172</v>
      </c>
      <c r="B174">
        <v>1</v>
      </c>
      <c r="C174">
        <v>30</v>
      </c>
      <c r="D174">
        <v>34</v>
      </c>
      <c r="E174">
        <v>4000</v>
      </c>
      <c r="F174">
        <v>4999</v>
      </c>
      <c r="G174" s="61">
        <f t="shared" ca="1" si="25"/>
        <v>30</v>
      </c>
      <c r="H174" s="114">
        <f t="shared" ca="1" si="26"/>
        <v>4764</v>
      </c>
      <c r="I174" s="107">
        <f t="shared" ca="1" si="27"/>
        <v>1286.28</v>
      </c>
      <c r="J174" s="108">
        <f t="shared" ca="1" si="28"/>
        <v>89309.282028956412</v>
      </c>
      <c r="K174" s="111">
        <f t="shared" ca="1" si="29"/>
        <v>375645.4080912309</v>
      </c>
      <c r="L174" s="102">
        <f t="shared" ca="1" si="30"/>
        <v>120</v>
      </c>
      <c r="M174" s="111">
        <f t="shared" ca="1" si="31"/>
        <v>0</v>
      </c>
      <c r="N174" s="102">
        <f t="shared" ca="1" si="32"/>
        <v>120</v>
      </c>
      <c r="O174" s="111">
        <f t="shared" ca="1" si="33"/>
        <v>0</v>
      </c>
      <c r="P174" s="102">
        <f t="shared" ca="1" si="34"/>
        <v>48</v>
      </c>
      <c r="Q174" s="110">
        <f t="shared" ca="1" si="35"/>
        <v>5</v>
      </c>
      <c r="R174">
        <f t="shared" ca="1" si="36"/>
        <v>71</v>
      </c>
    </row>
    <row r="175" spans="1:18">
      <c r="A175" s="49">
        <v>173</v>
      </c>
      <c r="B175">
        <v>1</v>
      </c>
      <c r="C175">
        <v>30</v>
      </c>
      <c r="D175">
        <v>34</v>
      </c>
      <c r="E175">
        <v>4000</v>
      </c>
      <c r="F175">
        <v>4999</v>
      </c>
      <c r="G175" s="61">
        <f t="shared" ca="1" si="25"/>
        <v>34</v>
      </c>
      <c r="H175" s="114">
        <f t="shared" ca="1" si="26"/>
        <v>4285</v>
      </c>
      <c r="I175" s="107">
        <f t="shared" ca="1" si="27"/>
        <v>1156.95</v>
      </c>
      <c r="J175" s="108">
        <f t="shared" ca="1" si="28"/>
        <v>130668.69637783308</v>
      </c>
      <c r="K175" s="111">
        <f t="shared" ca="1" si="29"/>
        <v>0</v>
      </c>
      <c r="L175" s="102">
        <f t="shared" ca="1" si="30"/>
        <v>48</v>
      </c>
      <c r="M175" s="111">
        <f t="shared" ca="1" si="31"/>
        <v>0</v>
      </c>
      <c r="N175" s="102">
        <f t="shared" ca="1" si="32"/>
        <v>120</v>
      </c>
      <c r="O175" s="111">
        <f t="shared" ca="1" si="33"/>
        <v>171730.1305734886</v>
      </c>
      <c r="P175" s="102">
        <f t="shared" ca="1" si="34"/>
        <v>24</v>
      </c>
      <c r="Q175" s="110">
        <f t="shared" ca="1" si="35"/>
        <v>7</v>
      </c>
      <c r="R175">
        <f t="shared" ca="1" si="36"/>
        <v>119</v>
      </c>
    </row>
    <row r="176" spans="1:18">
      <c r="A176" s="49">
        <v>174</v>
      </c>
      <c r="B176">
        <v>1</v>
      </c>
      <c r="C176">
        <v>30</v>
      </c>
      <c r="D176">
        <v>34</v>
      </c>
      <c r="E176">
        <v>4000</v>
      </c>
      <c r="F176">
        <v>4999</v>
      </c>
      <c r="G176" s="61">
        <f t="shared" ca="1" si="25"/>
        <v>31</v>
      </c>
      <c r="H176" s="114">
        <f t="shared" ca="1" si="26"/>
        <v>4691</v>
      </c>
      <c r="I176" s="107">
        <f t="shared" ca="1" si="27"/>
        <v>1266.5700000000002</v>
      </c>
      <c r="J176" s="108">
        <f t="shared" ca="1" si="28"/>
        <v>101974.26226277213</v>
      </c>
      <c r="K176" s="111">
        <f t="shared" ca="1" si="29"/>
        <v>0</v>
      </c>
      <c r="L176" s="102">
        <f t="shared" ca="1" si="30"/>
        <v>24</v>
      </c>
      <c r="M176" s="111">
        <f t="shared" ca="1" si="31"/>
        <v>121935.88074693577</v>
      </c>
      <c r="N176" s="102">
        <f t="shared" ca="1" si="32"/>
        <v>12</v>
      </c>
      <c r="O176" s="111">
        <f t="shared" ca="1" si="33"/>
        <v>0</v>
      </c>
      <c r="P176" s="102">
        <f t="shared" ca="1" si="34"/>
        <v>60</v>
      </c>
      <c r="Q176" s="110">
        <f t="shared" ca="1" si="35"/>
        <v>6</v>
      </c>
      <c r="R176">
        <f t="shared" ca="1" si="36"/>
        <v>83</v>
      </c>
    </row>
    <row r="177" spans="1:18">
      <c r="A177" s="49">
        <v>175</v>
      </c>
      <c r="B177">
        <v>1</v>
      </c>
      <c r="C177">
        <v>30</v>
      </c>
      <c r="D177">
        <v>34</v>
      </c>
      <c r="E177">
        <v>4000</v>
      </c>
      <c r="F177">
        <v>4999</v>
      </c>
      <c r="G177" s="61">
        <f t="shared" ca="1" si="25"/>
        <v>30</v>
      </c>
      <c r="H177" s="114">
        <f t="shared" ca="1" si="26"/>
        <v>4900</v>
      </c>
      <c r="I177" s="107">
        <f t="shared" ca="1" si="27"/>
        <v>1323</v>
      </c>
      <c r="J177" s="108">
        <f t="shared" ca="1" si="28"/>
        <v>91858.833321134851</v>
      </c>
      <c r="K177" s="111">
        <f t="shared" ca="1" si="29"/>
        <v>112118.67153644931</v>
      </c>
      <c r="L177" s="102">
        <f t="shared" ca="1" si="30"/>
        <v>12</v>
      </c>
      <c r="M177" s="111">
        <f t="shared" ca="1" si="31"/>
        <v>0</v>
      </c>
      <c r="N177" s="102">
        <f t="shared" ca="1" si="32"/>
        <v>24</v>
      </c>
      <c r="O177" s="111">
        <f t="shared" ca="1" si="33"/>
        <v>0</v>
      </c>
      <c r="P177" s="102">
        <f t="shared" ca="1" si="34"/>
        <v>120</v>
      </c>
      <c r="Q177" s="110">
        <f t="shared" ca="1" si="35"/>
        <v>5</v>
      </c>
      <c r="R177">
        <f t="shared" ca="1" si="36"/>
        <v>71</v>
      </c>
    </row>
    <row r="178" spans="1:18">
      <c r="A178" s="49">
        <v>176</v>
      </c>
      <c r="B178">
        <v>1</v>
      </c>
      <c r="C178">
        <v>30</v>
      </c>
      <c r="D178">
        <v>34</v>
      </c>
      <c r="E178">
        <v>4000</v>
      </c>
      <c r="F178">
        <v>4999</v>
      </c>
      <c r="G178" s="61">
        <f t="shared" ca="1" si="25"/>
        <v>32</v>
      </c>
      <c r="H178" s="114">
        <f t="shared" ca="1" si="26"/>
        <v>4329</v>
      </c>
      <c r="I178" s="107">
        <f t="shared" ca="1" si="27"/>
        <v>1168.8300000000002</v>
      </c>
      <c r="J178" s="108">
        <f t="shared" ca="1" si="28"/>
        <v>106896.55190422194</v>
      </c>
      <c r="K178" s="111">
        <f t="shared" ca="1" si="29"/>
        <v>0</v>
      </c>
      <c r="L178" s="102">
        <f t="shared" ca="1" si="30"/>
        <v>12</v>
      </c>
      <c r="M178" s="111">
        <f t="shared" ca="1" si="31"/>
        <v>73377.671709760267</v>
      </c>
      <c r="N178" s="102">
        <f t="shared" ca="1" si="32"/>
        <v>108</v>
      </c>
      <c r="O178" s="111">
        <f t="shared" ca="1" si="33"/>
        <v>269051.46293578768</v>
      </c>
      <c r="P178" s="102">
        <f t="shared" ca="1" si="34"/>
        <v>108</v>
      </c>
      <c r="Q178" s="110">
        <f t="shared" ca="1" si="35"/>
        <v>3</v>
      </c>
      <c r="R178">
        <f t="shared" ca="1" si="36"/>
        <v>95</v>
      </c>
    </row>
    <row r="179" spans="1:18">
      <c r="A179" s="49">
        <v>177</v>
      </c>
      <c r="B179">
        <v>1</v>
      </c>
      <c r="C179">
        <v>30</v>
      </c>
      <c r="D179">
        <v>34</v>
      </c>
      <c r="E179">
        <v>4000</v>
      </c>
      <c r="F179">
        <v>4999</v>
      </c>
      <c r="G179" s="61">
        <f t="shared" ca="1" si="25"/>
        <v>32</v>
      </c>
      <c r="H179" s="114">
        <f t="shared" ca="1" si="26"/>
        <v>4746</v>
      </c>
      <c r="I179" s="107">
        <f t="shared" ca="1" si="27"/>
        <v>1281.42</v>
      </c>
      <c r="J179" s="108">
        <f t="shared" ca="1" si="28"/>
        <v>117193.58635653438</v>
      </c>
      <c r="K179" s="111">
        <f t="shared" ca="1" si="29"/>
        <v>269510.29857670562</v>
      </c>
      <c r="L179" s="102">
        <f t="shared" ca="1" si="30"/>
        <v>72</v>
      </c>
      <c r="M179" s="111">
        <f t="shared" ca="1" si="31"/>
        <v>0</v>
      </c>
      <c r="N179" s="102">
        <f t="shared" ca="1" si="32"/>
        <v>108</v>
      </c>
      <c r="O179" s="111">
        <f t="shared" ca="1" si="33"/>
        <v>0</v>
      </c>
      <c r="P179" s="102">
        <f t="shared" ca="1" si="34"/>
        <v>60</v>
      </c>
      <c r="Q179" s="110">
        <f t="shared" ca="1" si="35"/>
        <v>5</v>
      </c>
      <c r="R179">
        <f t="shared" ca="1" si="36"/>
        <v>95</v>
      </c>
    </row>
    <row r="180" spans="1:18">
      <c r="A180" s="49">
        <v>178</v>
      </c>
      <c r="B180">
        <v>1</v>
      </c>
      <c r="C180">
        <v>30</v>
      </c>
      <c r="D180">
        <v>34</v>
      </c>
      <c r="E180">
        <v>4000</v>
      </c>
      <c r="F180">
        <v>4999</v>
      </c>
      <c r="G180" s="61">
        <f t="shared" ca="1" si="25"/>
        <v>34</v>
      </c>
      <c r="H180" s="114">
        <f t="shared" ca="1" si="26"/>
        <v>4633</v>
      </c>
      <c r="I180" s="107">
        <f t="shared" ca="1" si="27"/>
        <v>1250.9100000000001</v>
      </c>
      <c r="J180" s="108">
        <f t="shared" ca="1" si="28"/>
        <v>141280.76320151708</v>
      </c>
      <c r="K180" s="111">
        <f t="shared" ca="1" si="29"/>
        <v>297166.15011051355</v>
      </c>
      <c r="L180" s="102">
        <f t="shared" ca="1" si="30"/>
        <v>72</v>
      </c>
      <c r="M180" s="111">
        <f t="shared" ca="1" si="31"/>
        <v>0</v>
      </c>
      <c r="N180" s="102">
        <f t="shared" ca="1" si="32"/>
        <v>60</v>
      </c>
      <c r="O180" s="111">
        <f t="shared" ca="1" si="33"/>
        <v>0</v>
      </c>
      <c r="P180" s="102">
        <f t="shared" ca="1" si="34"/>
        <v>12</v>
      </c>
      <c r="Q180" s="110">
        <f t="shared" ca="1" si="35"/>
        <v>5</v>
      </c>
      <c r="R180">
        <f t="shared" ca="1" si="36"/>
        <v>119</v>
      </c>
    </row>
    <row r="181" spans="1:18">
      <c r="A181" s="49">
        <v>179</v>
      </c>
      <c r="B181">
        <v>1</v>
      </c>
      <c r="C181">
        <v>30</v>
      </c>
      <c r="D181">
        <v>34</v>
      </c>
      <c r="E181">
        <v>4000</v>
      </c>
      <c r="F181">
        <v>4999</v>
      </c>
      <c r="G181" s="61">
        <f t="shared" ca="1" si="25"/>
        <v>34</v>
      </c>
      <c r="H181" s="114">
        <f t="shared" ca="1" si="26"/>
        <v>4491</v>
      </c>
      <c r="I181" s="107">
        <f t="shared" ca="1" si="27"/>
        <v>1212.5700000000002</v>
      </c>
      <c r="J181" s="108">
        <f t="shared" ca="1" si="28"/>
        <v>136950.55202633567</v>
      </c>
      <c r="K181" s="111">
        <f t="shared" ca="1" si="29"/>
        <v>133420.9809285246</v>
      </c>
      <c r="L181" s="102">
        <f t="shared" ca="1" si="30"/>
        <v>48</v>
      </c>
      <c r="M181" s="111">
        <f t="shared" ca="1" si="31"/>
        <v>28835.104490771628</v>
      </c>
      <c r="N181" s="102">
        <f t="shared" ca="1" si="32"/>
        <v>84</v>
      </c>
      <c r="O181" s="111">
        <f t="shared" ca="1" si="33"/>
        <v>95059.173202737846</v>
      </c>
      <c r="P181" s="102">
        <f t="shared" ca="1" si="34"/>
        <v>72</v>
      </c>
      <c r="Q181" s="110">
        <f t="shared" ca="1" si="35"/>
        <v>1</v>
      </c>
      <c r="R181">
        <f t="shared" ca="1" si="36"/>
        <v>119</v>
      </c>
    </row>
    <row r="182" spans="1:18">
      <c r="A182" s="49">
        <v>180</v>
      </c>
      <c r="B182">
        <v>1</v>
      </c>
      <c r="C182">
        <v>30</v>
      </c>
      <c r="D182">
        <v>34</v>
      </c>
      <c r="E182">
        <v>4000</v>
      </c>
      <c r="F182">
        <v>4999</v>
      </c>
      <c r="G182" s="61">
        <f t="shared" ca="1" si="25"/>
        <v>31</v>
      </c>
      <c r="H182" s="114">
        <f t="shared" ca="1" si="26"/>
        <v>4497</v>
      </c>
      <c r="I182" s="107">
        <f t="shared" ca="1" si="27"/>
        <v>1214.19</v>
      </c>
      <c r="J182" s="108">
        <f t="shared" ca="1" si="28"/>
        <v>97757.036323957844</v>
      </c>
      <c r="K182" s="111">
        <f t="shared" ca="1" si="29"/>
        <v>79813.856874256307</v>
      </c>
      <c r="L182" s="102">
        <f t="shared" ca="1" si="30"/>
        <v>24</v>
      </c>
      <c r="M182" s="111">
        <f t="shared" ca="1" si="31"/>
        <v>24199.854920672427</v>
      </c>
      <c r="N182" s="102">
        <f t="shared" ca="1" si="32"/>
        <v>84</v>
      </c>
      <c r="O182" s="111">
        <f t="shared" ca="1" si="33"/>
        <v>60792.823765014866</v>
      </c>
      <c r="P182" s="102">
        <f t="shared" ca="1" si="34"/>
        <v>48</v>
      </c>
      <c r="Q182" s="110">
        <f t="shared" ca="1" si="35"/>
        <v>1</v>
      </c>
      <c r="R182">
        <f t="shared" ca="1" si="36"/>
        <v>83</v>
      </c>
    </row>
    <row r="183" spans="1:18">
      <c r="A183" s="49">
        <v>181</v>
      </c>
      <c r="B183">
        <v>1</v>
      </c>
      <c r="C183">
        <v>30</v>
      </c>
      <c r="D183">
        <v>34</v>
      </c>
      <c r="E183">
        <v>5000</v>
      </c>
      <c r="F183">
        <v>5999</v>
      </c>
      <c r="G183" s="61">
        <f t="shared" ca="1" si="25"/>
        <v>34</v>
      </c>
      <c r="H183" s="114">
        <f t="shared" ca="1" si="26"/>
        <v>5387</v>
      </c>
      <c r="I183" s="107">
        <f t="shared" ca="1" si="27"/>
        <v>1454.49</v>
      </c>
      <c r="J183" s="108">
        <f t="shared" ca="1" si="28"/>
        <v>164273.57465283241</v>
      </c>
      <c r="K183" s="111">
        <f t="shared" ca="1" si="29"/>
        <v>330626.50228449877</v>
      </c>
      <c r="L183" s="102">
        <f t="shared" ca="1" si="30"/>
        <v>120</v>
      </c>
      <c r="M183" s="111">
        <f t="shared" ca="1" si="31"/>
        <v>0</v>
      </c>
      <c r="N183" s="102">
        <f t="shared" ca="1" si="32"/>
        <v>48</v>
      </c>
      <c r="O183" s="111">
        <f t="shared" ca="1" si="33"/>
        <v>170702.48522832367</v>
      </c>
      <c r="P183" s="102">
        <f t="shared" ca="1" si="34"/>
        <v>108</v>
      </c>
      <c r="Q183" s="110">
        <f t="shared" ca="1" si="35"/>
        <v>4</v>
      </c>
      <c r="R183">
        <f t="shared" ca="1" si="36"/>
        <v>119</v>
      </c>
    </row>
    <row r="184" spans="1:18">
      <c r="A184" s="49">
        <v>182</v>
      </c>
      <c r="B184">
        <v>1</v>
      </c>
      <c r="C184">
        <v>30</v>
      </c>
      <c r="D184">
        <v>34</v>
      </c>
      <c r="E184">
        <v>5000</v>
      </c>
      <c r="F184">
        <v>5999</v>
      </c>
      <c r="G184" s="61">
        <f t="shared" ca="1" si="25"/>
        <v>33</v>
      </c>
      <c r="H184" s="114">
        <f t="shared" ca="1" si="26"/>
        <v>5232</v>
      </c>
      <c r="I184" s="107">
        <f t="shared" ca="1" si="27"/>
        <v>1412.64</v>
      </c>
      <c r="J184" s="108">
        <f t="shared" ca="1" si="28"/>
        <v>144464.42495101929</v>
      </c>
      <c r="K184" s="111">
        <f t="shared" ca="1" si="29"/>
        <v>167967.39118834405</v>
      </c>
      <c r="L184" s="102">
        <f t="shared" ca="1" si="30"/>
        <v>12</v>
      </c>
      <c r="M184" s="111">
        <f t="shared" ca="1" si="31"/>
        <v>0</v>
      </c>
      <c r="N184" s="102">
        <f t="shared" ca="1" si="32"/>
        <v>36</v>
      </c>
      <c r="O184" s="111">
        <f t="shared" ca="1" si="33"/>
        <v>0</v>
      </c>
      <c r="P184" s="102">
        <f t="shared" ca="1" si="34"/>
        <v>96</v>
      </c>
      <c r="Q184" s="110">
        <f t="shared" ca="1" si="35"/>
        <v>5</v>
      </c>
      <c r="R184">
        <f t="shared" ca="1" si="36"/>
        <v>107</v>
      </c>
    </row>
    <row r="185" spans="1:18">
      <c r="A185" s="49">
        <v>183</v>
      </c>
      <c r="B185">
        <v>1</v>
      </c>
      <c r="C185">
        <v>30</v>
      </c>
      <c r="D185">
        <v>34</v>
      </c>
      <c r="E185">
        <v>5000</v>
      </c>
      <c r="F185">
        <v>5999</v>
      </c>
      <c r="G185" s="61">
        <f t="shared" ca="1" si="25"/>
        <v>31</v>
      </c>
      <c r="H185" s="114">
        <f t="shared" ca="1" si="26"/>
        <v>5451</v>
      </c>
      <c r="I185" s="107">
        <f t="shared" ca="1" si="27"/>
        <v>1471.7700000000002</v>
      </c>
      <c r="J185" s="108">
        <f t="shared" ca="1" si="28"/>
        <v>118495.35356946726</v>
      </c>
      <c r="K185" s="111">
        <f t="shared" ca="1" si="29"/>
        <v>112497.12834919653</v>
      </c>
      <c r="L185" s="102">
        <f t="shared" ca="1" si="30"/>
        <v>36</v>
      </c>
      <c r="M185" s="111">
        <f t="shared" ca="1" si="31"/>
        <v>29333.646691702343</v>
      </c>
      <c r="N185" s="102">
        <f t="shared" ca="1" si="32"/>
        <v>84</v>
      </c>
      <c r="O185" s="111">
        <f t="shared" ca="1" si="33"/>
        <v>120633.42575071944</v>
      </c>
      <c r="P185" s="102">
        <f t="shared" ca="1" si="34"/>
        <v>96</v>
      </c>
      <c r="Q185" s="110">
        <f t="shared" ca="1" si="35"/>
        <v>1</v>
      </c>
      <c r="R185">
        <f t="shared" ca="1" si="36"/>
        <v>83</v>
      </c>
    </row>
    <row r="186" spans="1:18">
      <c r="A186" s="49">
        <v>184</v>
      </c>
      <c r="B186">
        <v>1</v>
      </c>
      <c r="C186">
        <v>30</v>
      </c>
      <c r="D186">
        <v>34</v>
      </c>
      <c r="E186">
        <v>5000</v>
      </c>
      <c r="F186">
        <v>5999</v>
      </c>
      <c r="G186" s="61">
        <f t="shared" ca="1" si="25"/>
        <v>33</v>
      </c>
      <c r="H186" s="114">
        <f t="shared" ca="1" si="26"/>
        <v>5723</v>
      </c>
      <c r="I186" s="107">
        <f t="shared" ca="1" si="27"/>
        <v>1545.21</v>
      </c>
      <c r="J186" s="108">
        <f t="shared" ca="1" si="28"/>
        <v>158021.77064118566</v>
      </c>
      <c r="K186" s="111">
        <f t="shared" ca="1" si="29"/>
        <v>0</v>
      </c>
      <c r="L186" s="102">
        <f t="shared" ca="1" si="30"/>
        <v>36</v>
      </c>
      <c r="M186" s="111">
        <f t="shared" ca="1" si="31"/>
        <v>429915.02022394212</v>
      </c>
      <c r="N186" s="102">
        <f t="shared" ca="1" si="32"/>
        <v>96</v>
      </c>
      <c r="O186" s="111">
        <f t="shared" ca="1" si="33"/>
        <v>0</v>
      </c>
      <c r="P186" s="102">
        <f t="shared" ca="1" si="34"/>
        <v>36</v>
      </c>
      <c r="Q186" s="110">
        <f t="shared" ca="1" si="35"/>
        <v>6</v>
      </c>
      <c r="R186">
        <f t="shared" ca="1" si="36"/>
        <v>107</v>
      </c>
    </row>
    <row r="187" spans="1:18">
      <c r="A187" s="49">
        <v>185</v>
      </c>
      <c r="B187">
        <v>1</v>
      </c>
      <c r="C187">
        <v>30</v>
      </c>
      <c r="D187">
        <v>34</v>
      </c>
      <c r="E187">
        <v>5000</v>
      </c>
      <c r="F187">
        <v>5999</v>
      </c>
      <c r="G187" s="61">
        <f t="shared" ca="1" si="25"/>
        <v>34</v>
      </c>
      <c r="H187" s="114">
        <f t="shared" ca="1" si="26"/>
        <v>5999</v>
      </c>
      <c r="I187" s="107">
        <f t="shared" ca="1" si="27"/>
        <v>1619.73</v>
      </c>
      <c r="J187" s="108">
        <f t="shared" ca="1" si="28"/>
        <v>182936.1749289663</v>
      </c>
      <c r="K187" s="111">
        <f t="shared" ca="1" si="29"/>
        <v>0</v>
      </c>
      <c r="L187" s="102">
        <f t="shared" ca="1" si="30"/>
        <v>24</v>
      </c>
      <c r="M187" s="111">
        <f t="shared" ca="1" si="31"/>
        <v>0</v>
      </c>
      <c r="N187" s="102">
        <f t="shared" ca="1" si="32"/>
        <v>108</v>
      </c>
      <c r="O187" s="111">
        <f t="shared" ca="1" si="33"/>
        <v>384783.02061579342</v>
      </c>
      <c r="P187" s="102">
        <f t="shared" ca="1" si="34"/>
        <v>72</v>
      </c>
      <c r="Q187" s="110">
        <f t="shared" ca="1" si="35"/>
        <v>7</v>
      </c>
      <c r="R187">
        <f t="shared" ca="1" si="36"/>
        <v>119</v>
      </c>
    </row>
    <row r="188" spans="1:18">
      <c r="A188" s="49">
        <v>186</v>
      </c>
      <c r="B188">
        <v>1</v>
      </c>
      <c r="C188">
        <v>30</v>
      </c>
      <c r="D188">
        <v>34</v>
      </c>
      <c r="E188">
        <v>5000</v>
      </c>
      <c r="F188">
        <v>5999</v>
      </c>
      <c r="G188" s="61">
        <f t="shared" ca="1" si="25"/>
        <v>34</v>
      </c>
      <c r="H188" s="114">
        <f t="shared" ca="1" si="26"/>
        <v>5182</v>
      </c>
      <c r="I188" s="107">
        <f t="shared" ca="1" si="27"/>
        <v>1399.14</v>
      </c>
      <c r="J188" s="108">
        <f t="shared" ca="1" si="28"/>
        <v>158022.21344922541</v>
      </c>
      <c r="K188" s="111">
        <f t="shared" ca="1" si="29"/>
        <v>0</v>
      </c>
      <c r="L188" s="102">
        <f t="shared" ca="1" si="30"/>
        <v>72</v>
      </c>
      <c r="M188" s="111">
        <f t="shared" ca="1" si="31"/>
        <v>0</v>
      </c>
      <c r="N188" s="102">
        <f t="shared" ca="1" si="32"/>
        <v>12</v>
      </c>
      <c r="O188" s="111">
        <f t="shared" ca="1" si="33"/>
        <v>181902.98721638985</v>
      </c>
      <c r="P188" s="102">
        <f t="shared" ca="1" si="34"/>
        <v>12</v>
      </c>
      <c r="Q188" s="110">
        <f t="shared" ca="1" si="35"/>
        <v>7</v>
      </c>
      <c r="R188">
        <f t="shared" ca="1" si="36"/>
        <v>119</v>
      </c>
    </row>
    <row r="189" spans="1:18">
      <c r="A189" s="49">
        <v>187</v>
      </c>
      <c r="B189">
        <v>1</v>
      </c>
      <c r="C189">
        <v>30</v>
      </c>
      <c r="D189">
        <v>34</v>
      </c>
      <c r="E189">
        <v>5000</v>
      </c>
      <c r="F189">
        <v>5999</v>
      </c>
      <c r="G189" s="61">
        <f t="shared" ca="1" si="25"/>
        <v>34</v>
      </c>
      <c r="H189" s="114">
        <f t="shared" ca="1" si="26"/>
        <v>5690</v>
      </c>
      <c r="I189" s="107">
        <f t="shared" ca="1" si="27"/>
        <v>1536.3000000000002</v>
      </c>
      <c r="J189" s="108">
        <f t="shared" ca="1" si="28"/>
        <v>173513.39145621241</v>
      </c>
      <c r="K189" s="111">
        <f t="shared" ca="1" si="29"/>
        <v>315938.45855807845</v>
      </c>
      <c r="L189" s="102">
        <f t="shared" ca="1" si="30"/>
        <v>72</v>
      </c>
      <c r="M189" s="111">
        <f t="shared" ca="1" si="31"/>
        <v>34732.110862318899</v>
      </c>
      <c r="N189" s="102">
        <f t="shared" ca="1" si="32"/>
        <v>36</v>
      </c>
      <c r="O189" s="111">
        <f t="shared" ca="1" si="33"/>
        <v>0</v>
      </c>
      <c r="P189" s="102">
        <f t="shared" ca="1" si="34"/>
        <v>108</v>
      </c>
      <c r="Q189" s="110">
        <f t="shared" ca="1" si="35"/>
        <v>2</v>
      </c>
      <c r="R189">
        <f t="shared" ca="1" si="36"/>
        <v>119</v>
      </c>
    </row>
    <row r="190" spans="1:18">
      <c r="A190" s="49">
        <v>188</v>
      </c>
      <c r="B190">
        <v>1</v>
      </c>
      <c r="C190">
        <v>30</v>
      </c>
      <c r="D190">
        <v>34</v>
      </c>
      <c r="E190">
        <v>5000</v>
      </c>
      <c r="F190">
        <v>5999</v>
      </c>
      <c r="G190" s="61">
        <f t="shared" ca="1" si="25"/>
        <v>31</v>
      </c>
      <c r="H190" s="114">
        <f t="shared" ca="1" si="26"/>
        <v>5278</v>
      </c>
      <c r="I190" s="107">
        <f t="shared" ca="1" si="27"/>
        <v>1425.0600000000002</v>
      </c>
      <c r="J190" s="108">
        <f t="shared" ca="1" si="28"/>
        <v>114734.63146939059</v>
      </c>
      <c r="K190" s="111">
        <f t="shared" ca="1" si="29"/>
        <v>118765.05202968836</v>
      </c>
      <c r="L190" s="102">
        <f t="shared" ca="1" si="30"/>
        <v>12</v>
      </c>
      <c r="M190" s="111">
        <f t="shared" ca="1" si="31"/>
        <v>33162.93539316189</v>
      </c>
      <c r="N190" s="102">
        <f t="shared" ca="1" si="32"/>
        <v>60</v>
      </c>
      <c r="O190" s="111">
        <f t="shared" ca="1" si="33"/>
        <v>0</v>
      </c>
      <c r="P190" s="102">
        <f t="shared" ca="1" si="34"/>
        <v>108</v>
      </c>
      <c r="Q190" s="110">
        <f t="shared" ca="1" si="35"/>
        <v>2</v>
      </c>
      <c r="R190">
        <f t="shared" ca="1" si="36"/>
        <v>83</v>
      </c>
    </row>
    <row r="191" spans="1:18">
      <c r="A191" s="49">
        <v>189</v>
      </c>
      <c r="B191">
        <v>1</v>
      </c>
      <c r="C191">
        <v>30</v>
      </c>
      <c r="D191">
        <v>34</v>
      </c>
      <c r="E191">
        <v>5000</v>
      </c>
      <c r="F191">
        <v>5999</v>
      </c>
      <c r="G191" s="61">
        <f t="shared" ca="1" si="25"/>
        <v>34</v>
      </c>
      <c r="H191" s="114">
        <f t="shared" ca="1" si="26"/>
        <v>5753</v>
      </c>
      <c r="I191" s="107">
        <f t="shared" ca="1" si="27"/>
        <v>1553.3100000000002</v>
      </c>
      <c r="J191" s="108">
        <f t="shared" ca="1" si="28"/>
        <v>175434.541484638</v>
      </c>
      <c r="K191" s="111">
        <f t="shared" ca="1" si="29"/>
        <v>0</v>
      </c>
      <c r="L191" s="102">
        <f t="shared" ca="1" si="30"/>
        <v>120</v>
      </c>
      <c r="M191" s="111">
        <f t="shared" ca="1" si="31"/>
        <v>79072.34721034432</v>
      </c>
      <c r="N191" s="102">
        <f t="shared" ca="1" si="32"/>
        <v>72</v>
      </c>
      <c r="O191" s="111">
        <f t="shared" ca="1" si="33"/>
        <v>158672.42019097428</v>
      </c>
      <c r="P191" s="102">
        <f t="shared" ca="1" si="34"/>
        <v>12</v>
      </c>
      <c r="Q191" s="110">
        <f t="shared" ca="1" si="35"/>
        <v>3</v>
      </c>
      <c r="R191">
        <f t="shared" ca="1" si="36"/>
        <v>119</v>
      </c>
    </row>
    <row r="192" spans="1:18">
      <c r="A192" s="49">
        <v>190</v>
      </c>
      <c r="B192">
        <v>1</v>
      </c>
      <c r="C192">
        <v>30</v>
      </c>
      <c r="D192">
        <v>34</v>
      </c>
      <c r="E192">
        <v>5000</v>
      </c>
      <c r="F192">
        <v>5999</v>
      </c>
      <c r="G192" s="61">
        <f t="shared" ca="1" si="25"/>
        <v>33</v>
      </c>
      <c r="H192" s="114">
        <f t="shared" ca="1" si="26"/>
        <v>5461</v>
      </c>
      <c r="I192" s="107">
        <f t="shared" ca="1" si="27"/>
        <v>1474.47</v>
      </c>
      <c r="J192" s="108">
        <f t="shared" ca="1" si="28"/>
        <v>150787.50471282806</v>
      </c>
      <c r="K192" s="111">
        <f t="shared" ca="1" si="29"/>
        <v>0</v>
      </c>
      <c r="L192" s="102">
        <f t="shared" ca="1" si="30"/>
        <v>108</v>
      </c>
      <c r="M192" s="111">
        <f t="shared" ca="1" si="31"/>
        <v>0</v>
      </c>
      <c r="N192" s="102">
        <f t="shared" ca="1" si="32"/>
        <v>96</v>
      </c>
      <c r="O192" s="111">
        <f t="shared" ca="1" si="33"/>
        <v>201822.77412537867</v>
      </c>
      <c r="P192" s="102">
        <f t="shared" ca="1" si="34"/>
        <v>24</v>
      </c>
      <c r="Q192" s="110">
        <f t="shared" ca="1" si="35"/>
        <v>7</v>
      </c>
      <c r="R192">
        <f t="shared" ca="1" si="36"/>
        <v>107</v>
      </c>
    </row>
    <row r="193" spans="1:18">
      <c r="A193" s="49">
        <v>191</v>
      </c>
      <c r="B193">
        <v>1</v>
      </c>
      <c r="C193">
        <v>30</v>
      </c>
      <c r="D193">
        <v>34</v>
      </c>
      <c r="E193">
        <v>5000</v>
      </c>
      <c r="F193">
        <v>5999</v>
      </c>
      <c r="G193" s="61">
        <f t="shared" ca="1" si="25"/>
        <v>30</v>
      </c>
      <c r="H193" s="114">
        <f t="shared" ca="1" si="26"/>
        <v>5502</v>
      </c>
      <c r="I193" s="107">
        <f t="shared" ca="1" si="27"/>
        <v>1485.5400000000002</v>
      </c>
      <c r="J193" s="108">
        <f t="shared" ca="1" si="28"/>
        <v>103144.34712916</v>
      </c>
      <c r="K193" s="111">
        <f t="shared" ca="1" si="29"/>
        <v>0</v>
      </c>
      <c r="L193" s="102">
        <f t="shared" ca="1" si="30"/>
        <v>60</v>
      </c>
      <c r="M193" s="111">
        <f t="shared" ca="1" si="31"/>
        <v>237300.11472342812</v>
      </c>
      <c r="N193" s="102">
        <f t="shared" ca="1" si="32"/>
        <v>60</v>
      </c>
      <c r="O193" s="111">
        <f t="shared" ca="1" si="33"/>
        <v>0</v>
      </c>
      <c r="P193" s="102">
        <f t="shared" ca="1" si="34"/>
        <v>84</v>
      </c>
      <c r="Q193" s="110">
        <f t="shared" ca="1" si="35"/>
        <v>6</v>
      </c>
      <c r="R193">
        <f t="shared" ca="1" si="36"/>
        <v>71</v>
      </c>
    </row>
    <row r="194" spans="1:18">
      <c r="A194" s="49">
        <v>192</v>
      </c>
      <c r="B194">
        <v>1</v>
      </c>
      <c r="C194">
        <v>30</v>
      </c>
      <c r="D194">
        <v>34</v>
      </c>
      <c r="E194">
        <v>5000</v>
      </c>
      <c r="F194">
        <v>5999</v>
      </c>
      <c r="G194" s="61">
        <f t="shared" ca="1" si="25"/>
        <v>34</v>
      </c>
      <c r="H194" s="114">
        <f t="shared" ca="1" si="26"/>
        <v>5239</v>
      </c>
      <c r="I194" s="107">
        <f t="shared" ca="1" si="27"/>
        <v>1414.5300000000002</v>
      </c>
      <c r="J194" s="108">
        <f t="shared" ca="1" si="28"/>
        <v>159760.39680827712</v>
      </c>
      <c r="K194" s="111">
        <f t="shared" ca="1" si="29"/>
        <v>214176.60857460898</v>
      </c>
      <c r="L194" s="102">
        <f t="shared" ca="1" si="30"/>
        <v>72</v>
      </c>
      <c r="M194" s="111">
        <f t="shared" ca="1" si="31"/>
        <v>0</v>
      </c>
      <c r="N194" s="102">
        <f t="shared" ca="1" si="32"/>
        <v>36</v>
      </c>
      <c r="O194" s="111">
        <f t="shared" ca="1" si="33"/>
        <v>97313.709266834107</v>
      </c>
      <c r="P194" s="102">
        <f t="shared" ca="1" si="34"/>
        <v>48</v>
      </c>
      <c r="Q194" s="110">
        <f t="shared" ca="1" si="35"/>
        <v>4</v>
      </c>
      <c r="R194">
        <f t="shared" ca="1" si="36"/>
        <v>119</v>
      </c>
    </row>
    <row r="195" spans="1:18">
      <c r="A195" s="49">
        <v>193</v>
      </c>
      <c r="B195">
        <v>1</v>
      </c>
      <c r="C195">
        <v>30</v>
      </c>
      <c r="D195">
        <v>34</v>
      </c>
      <c r="E195">
        <v>5000</v>
      </c>
      <c r="F195">
        <v>5999</v>
      </c>
      <c r="G195" s="61">
        <f t="shared" ca="1" si="25"/>
        <v>32</v>
      </c>
      <c r="H195" s="114">
        <f t="shared" ca="1" si="26"/>
        <v>5873</v>
      </c>
      <c r="I195" s="107">
        <f t="shared" ca="1" si="27"/>
        <v>1585.71</v>
      </c>
      <c r="J195" s="108">
        <f t="shared" ca="1" si="28"/>
        <v>145022.74181877926</v>
      </c>
      <c r="K195" s="111">
        <f t="shared" ca="1" si="29"/>
        <v>0</v>
      </c>
      <c r="L195" s="102">
        <f t="shared" ca="1" si="30"/>
        <v>96</v>
      </c>
      <c r="M195" s="111">
        <f t="shared" ca="1" si="31"/>
        <v>170713.94944523138</v>
      </c>
      <c r="N195" s="102">
        <f t="shared" ca="1" si="32"/>
        <v>12</v>
      </c>
      <c r="O195" s="111">
        <f t="shared" ca="1" si="33"/>
        <v>0</v>
      </c>
      <c r="P195" s="102">
        <f t="shared" ca="1" si="34"/>
        <v>12</v>
      </c>
      <c r="Q195" s="110">
        <f t="shared" ca="1" si="35"/>
        <v>6</v>
      </c>
      <c r="R195">
        <f t="shared" ca="1" si="36"/>
        <v>95</v>
      </c>
    </row>
    <row r="196" spans="1:18">
      <c r="A196" s="49">
        <v>194</v>
      </c>
      <c r="B196">
        <v>1</v>
      </c>
      <c r="C196">
        <v>30</v>
      </c>
      <c r="D196">
        <v>34</v>
      </c>
      <c r="E196">
        <v>5000</v>
      </c>
      <c r="F196">
        <v>5999</v>
      </c>
      <c r="G196" s="61">
        <f t="shared" ref="G196:G259" ca="1" si="37">RANDBETWEEN(C196,D196)</f>
        <v>31</v>
      </c>
      <c r="H196" s="114">
        <f t="shared" ref="H196:H259" ca="1" si="38">RANDBETWEEN(E196,F196)</f>
        <v>5548</v>
      </c>
      <c r="I196" s="107">
        <f t="shared" ref="I196:I259" ca="1" si="39">H196*0.27</f>
        <v>1497.96</v>
      </c>
      <c r="J196" s="108">
        <f t="shared" ref="J196:J259" ca="1" si="40">((I196/((1+$T$3)^R196))*(((1+$T$3)^(R196+1))-((1+$S$3)^(R196+1))))/($T$3-$S$3)</f>
        <v>120603.96653887439</v>
      </c>
      <c r="K196" s="111">
        <f t="shared" ref="K196:K259" ca="1" si="41">IF(Q196=1,(((I196*$U$6)*(((1+$T$3)^(L196))-((1+$S$3)^(L196))))/($T$3-$S$3))+(J196*$U$6)*((1+$S$3)^(L196)),IF(Q196=2,(((I196*$U$7)*(((1+$T$3)^(L196))-((1+$S$3)^(L196))))/($T$3-$S$3))+(J196*$U$7)*((1+$S$3)^(L196)),IF(Q196=4,(((I196*$U$9)*(((1+$T$3)^(L196))-((1+$S$3)^(L196))))/($T$3-$S$3))+(J196*$U$9)*((1+$S$3)^(L196)),IF(Q196=5,(((I196*$U$10)*(((1+$T$3)^(L196))-((1+$S$3)^(L196))))/($T$3-$S$3))+(J196*$U$10)*((1+$S$3)^(L196)),0))))</f>
        <v>197412.07500089903</v>
      </c>
      <c r="L196" s="102">
        <f t="shared" ref="L196:L259" ca="1" si="42">RANDBETWEEN(1,10)*12</f>
        <v>36</v>
      </c>
      <c r="M196" s="111">
        <f t="shared" ref="M196:M259" ca="1" si="43">IF(Q196=1,((I196*$V$6)*(((1+$T$3)^(N196))-((1+$S$3)^(N196))))/($T$3-$S$3)+((J196*$V$6)*((1+$S$3)^N196)),IF(Q196=2,((I196*$V$7)*(((1+$T$3)^(N196))-((1+$S$3)^(N196))))/($T$3-$S$3)+((J196*$V$7)*((1+$S$3)^N196)),IF(Q196=3,((I196*$V$8)*(((1+$T$3)^(N196))-((1+$S$3)^(N196))))/($T$3-$S$3)+((J196*$V$8)*((1+$S$3)^N196)),IF(Q196=6,((I196*$V$11)*(((1+$T$3)^(N196))-((1+$S$3)^(N196))))/($T$3-$S$3)+((J196*$V$11)*((1+$S$3)^N196)),0))))</f>
        <v>0</v>
      </c>
      <c r="N196" s="102">
        <f t="shared" ref="N196:N259" ca="1" si="44">RANDBETWEEN(1,10)*12</f>
        <v>60</v>
      </c>
      <c r="O196" s="111">
        <f t="shared" ref="O196:O259" ca="1" si="45">IF(Q196=1,(((I196*$W$6)*(((1+$T$3)^(P196))-((1+$S$3)^(P196))))/($T$3-$S$3))+(J196*$W$6)*((1+$S$3)^P196),IF(Q196=3,(((I196*$W$8)*(((1+$T$3)^(P196))-((1+$S$3)^(P196))))/($T$3-$S$3))+(J196*$W$8)*((1+$S$3)^P196),IF(Q196=4,(((I196*$W$9)*(((1+$T$3)^(P196))-((1+$S$3)^(P196))))/($T$3-$S$3))+(J196*$W$9)*((1+$S$3)^P196),IF(Q196=7,(((I196*$W$12)*(((1+$T$3)^(P196))-((1+$S$3)^(P196))))/($T$3-$S$3))+(J196*$W$12)*((1+$S$3)^P196),0))))</f>
        <v>0</v>
      </c>
      <c r="P196" s="102">
        <f t="shared" ref="P196:P259" ca="1" si="46">RANDBETWEEN(1,10)*12</f>
        <v>48</v>
      </c>
      <c r="Q196" s="110">
        <f t="shared" ref="Q196:Q259" ca="1" si="47">RANDBETWEEN(1,7)</f>
        <v>5</v>
      </c>
      <c r="R196">
        <f t="shared" ref="R196:R259" ca="1" si="48">((G196-24)*12)-1</f>
        <v>83</v>
      </c>
    </row>
    <row r="197" spans="1:18">
      <c r="A197" s="49">
        <v>195</v>
      </c>
      <c r="B197">
        <v>1</v>
      </c>
      <c r="C197">
        <v>30</v>
      </c>
      <c r="D197">
        <v>34</v>
      </c>
      <c r="E197">
        <v>6000</v>
      </c>
      <c r="F197">
        <v>6999</v>
      </c>
      <c r="G197" s="61">
        <f t="shared" ca="1" si="37"/>
        <v>32</v>
      </c>
      <c r="H197" s="114">
        <f t="shared" ca="1" si="38"/>
        <v>6324</v>
      </c>
      <c r="I197" s="107">
        <f t="shared" ca="1" si="39"/>
        <v>1707.48</v>
      </c>
      <c r="J197" s="108">
        <f t="shared" ca="1" si="40"/>
        <v>156159.34262931379</v>
      </c>
      <c r="K197" s="111">
        <f t="shared" ca="1" si="41"/>
        <v>0</v>
      </c>
      <c r="L197" s="102">
        <f t="shared" ca="1" si="42"/>
        <v>36</v>
      </c>
      <c r="M197" s="111">
        <f t="shared" ca="1" si="43"/>
        <v>280952.18062872614</v>
      </c>
      <c r="N197" s="102">
        <f t="shared" ca="1" si="44"/>
        <v>48</v>
      </c>
      <c r="O197" s="111">
        <f t="shared" ca="1" si="45"/>
        <v>0</v>
      </c>
      <c r="P197" s="102">
        <f t="shared" ca="1" si="46"/>
        <v>36</v>
      </c>
      <c r="Q197" s="110">
        <f t="shared" ca="1" si="47"/>
        <v>6</v>
      </c>
      <c r="R197">
        <f t="shared" ca="1" si="48"/>
        <v>95</v>
      </c>
    </row>
    <row r="198" spans="1:18">
      <c r="A198" s="49">
        <v>196</v>
      </c>
      <c r="B198">
        <v>1</v>
      </c>
      <c r="C198">
        <v>30</v>
      </c>
      <c r="D198">
        <v>34</v>
      </c>
      <c r="E198">
        <v>6000</v>
      </c>
      <c r="F198">
        <v>6999</v>
      </c>
      <c r="G198" s="61">
        <f t="shared" ca="1" si="37"/>
        <v>30</v>
      </c>
      <c r="H198" s="114">
        <f t="shared" ca="1" si="38"/>
        <v>6084</v>
      </c>
      <c r="I198" s="107">
        <f t="shared" ca="1" si="39"/>
        <v>1642.68</v>
      </c>
      <c r="J198" s="108">
        <f t="shared" ca="1" si="40"/>
        <v>114054.92692362948</v>
      </c>
      <c r="K198" s="111">
        <f t="shared" ca="1" si="41"/>
        <v>331582.12417216657</v>
      </c>
      <c r="L198" s="102">
        <f t="shared" ca="1" si="42"/>
        <v>96</v>
      </c>
      <c r="M198" s="111">
        <f t="shared" ca="1" si="43"/>
        <v>26327.237076310223</v>
      </c>
      <c r="N198" s="102">
        <f t="shared" ca="1" si="44"/>
        <v>36</v>
      </c>
      <c r="O198" s="111">
        <f t="shared" ca="1" si="45"/>
        <v>0</v>
      </c>
      <c r="P198" s="102">
        <f t="shared" ca="1" si="46"/>
        <v>96</v>
      </c>
      <c r="Q198" s="110">
        <f t="shared" ca="1" si="47"/>
        <v>2</v>
      </c>
      <c r="R198">
        <f t="shared" ca="1" si="48"/>
        <v>71</v>
      </c>
    </row>
    <row r="199" spans="1:18">
      <c r="A199" s="49">
        <v>197</v>
      </c>
      <c r="B199">
        <v>1</v>
      </c>
      <c r="C199">
        <v>30</v>
      </c>
      <c r="D199">
        <v>34</v>
      </c>
      <c r="E199">
        <v>6000</v>
      </c>
      <c r="F199">
        <v>6999</v>
      </c>
      <c r="G199" s="61">
        <f t="shared" ca="1" si="37"/>
        <v>33</v>
      </c>
      <c r="H199" s="114">
        <f t="shared" ca="1" si="38"/>
        <v>6166</v>
      </c>
      <c r="I199" s="107">
        <f t="shared" ca="1" si="39"/>
        <v>1664.8200000000002</v>
      </c>
      <c r="J199" s="108">
        <f t="shared" ca="1" si="40"/>
        <v>170253.75463455371</v>
      </c>
      <c r="K199" s="111">
        <f t="shared" ca="1" si="41"/>
        <v>0</v>
      </c>
      <c r="L199" s="102">
        <f t="shared" ca="1" si="42"/>
        <v>24</v>
      </c>
      <c r="M199" s="111">
        <f t="shared" ca="1" si="43"/>
        <v>260178.05303994589</v>
      </c>
      <c r="N199" s="102">
        <f t="shared" ca="1" si="44"/>
        <v>36</v>
      </c>
      <c r="O199" s="111">
        <f t="shared" ca="1" si="45"/>
        <v>0</v>
      </c>
      <c r="P199" s="102">
        <f t="shared" ca="1" si="46"/>
        <v>36</v>
      </c>
      <c r="Q199" s="110">
        <f t="shared" ca="1" si="47"/>
        <v>6</v>
      </c>
      <c r="R199">
        <f t="shared" ca="1" si="48"/>
        <v>107</v>
      </c>
    </row>
    <row r="200" spans="1:18">
      <c r="A200" s="49">
        <v>198</v>
      </c>
      <c r="B200">
        <v>1</v>
      </c>
      <c r="C200">
        <v>30</v>
      </c>
      <c r="D200">
        <v>34</v>
      </c>
      <c r="E200">
        <v>6000</v>
      </c>
      <c r="F200">
        <v>6999</v>
      </c>
      <c r="G200" s="61">
        <f t="shared" ca="1" si="37"/>
        <v>31</v>
      </c>
      <c r="H200" s="114">
        <f t="shared" ca="1" si="38"/>
        <v>6689</v>
      </c>
      <c r="I200" s="107">
        <f t="shared" ca="1" si="39"/>
        <v>1806.0300000000002</v>
      </c>
      <c r="J200" s="108">
        <f t="shared" ca="1" si="40"/>
        <v>145407.34177695218</v>
      </c>
      <c r="K200" s="111">
        <f t="shared" ca="1" si="41"/>
        <v>0</v>
      </c>
      <c r="L200" s="102">
        <f t="shared" ca="1" si="42"/>
        <v>24</v>
      </c>
      <c r="M200" s="111">
        <f t="shared" ca="1" si="43"/>
        <v>204686.22324150984</v>
      </c>
      <c r="N200" s="102">
        <f t="shared" ca="1" si="44"/>
        <v>24</v>
      </c>
      <c r="O200" s="111">
        <f t="shared" ca="1" si="45"/>
        <v>0</v>
      </c>
      <c r="P200" s="102">
        <f t="shared" ca="1" si="46"/>
        <v>12</v>
      </c>
      <c r="Q200" s="110">
        <f t="shared" ca="1" si="47"/>
        <v>6</v>
      </c>
      <c r="R200">
        <f t="shared" ca="1" si="48"/>
        <v>83</v>
      </c>
    </row>
    <row r="201" spans="1:18">
      <c r="A201" s="49">
        <v>199</v>
      </c>
      <c r="B201">
        <v>1</v>
      </c>
      <c r="C201">
        <v>30</v>
      </c>
      <c r="D201">
        <v>34</v>
      </c>
      <c r="E201">
        <v>6000</v>
      </c>
      <c r="F201">
        <v>6999</v>
      </c>
      <c r="G201" s="61">
        <f t="shared" ca="1" si="37"/>
        <v>31</v>
      </c>
      <c r="H201" s="114">
        <f t="shared" ca="1" si="38"/>
        <v>6982</v>
      </c>
      <c r="I201" s="107">
        <f t="shared" ca="1" si="39"/>
        <v>1885.14</v>
      </c>
      <c r="J201" s="108">
        <f t="shared" ca="1" si="40"/>
        <v>151776.65724124387</v>
      </c>
      <c r="K201" s="111">
        <f t="shared" ca="1" si="41"/>
        <v>0</v>
      </c>
      <c r="L201" s="102">
        <f t="shared" ca="1" si="42"/>
        <v>84</v>
      </c>
      <c r="M201" s="111">
        <f t="shared" ca="1" si="43"/>
        <v>326584.61115971487</v>
      </c>
      <c r="N201" s="102">
        <f t="shared" ca="1" si="44"/>
        <v>60</v>
      </c>
      <c r="O201" s="111">
        <f t="shared" ca="1" si="45"/>
        <v>0</v>
      </c>
      <c r="P201" s="102">
        <f t="shared" ca="1" si="46"/>
        <v>72</v>
      </c>
      <c r="Q201" s="110">
        <f t="shared" ca="1" si="47"/>
        <v>6</v>
      </c>
      <c r="R201">
        <f t="shared" ca="1" si="48"/>
        <v>83</v>
      </c>
    </row>
    <row r="202" spans="1:18">
      <c r="A202" s="49">
        <v>200</v>
      </c>
      <c r="B202">
        <v>1</v>
      </c>
      <c r="C202">
        <v>30</v>
      </c>
      <c r="D202">
        <v>34</v>
      </c>
      <c r="E202">
        <v>6000</v>
      </c>
      <c r="F202">
        <v>6999</v>
      </c>
      <c r="G202" s="61">
        <f t="shared" ca="1" si="37"/>
        <v>32</v>
      </c>
      <c r="H202" s="114">
        <f t="shared" ca="1" si="38"/>
        <v>6515</v>
      </c>
      <c r="I202" s="107">
        <f t="shared" ca="1" si="39"/>
        <v>1759.0500000000002</v>
      </c>
      <c r="J202" s="108">
        <f t="shared" ca="1" si="40"/>
        <v>160875.73011226748</v>
      </c>
      <c r="K202" s="111">
        <f t="shared" ca="1" si="41"/>
        <v>0</v>
      </c>
      <c r="L202" s="102">
        <f t="shared" ca="1" si="42"/>
        <v>84</v>
      </c>
      <c r="M202" s="111">
        <f t="shared" ca="1" si="43"/>
        <v>54320.446479842562</v>
      </c>
      <c r="N202" s="102">
        <f t="shared" ca="1" si="44"/>
        <v>36</v>
      </c>
      <c r="O202" s="111">
        <f t="shared" ca="1" si="45"/>
        <v>364039.0078113256</v>
      </c>
      <c r="P202" s="102">
        <f t="shared" ca="1" si="46"/>
        <v>96</v>
      </c>
      <c r="Q202" s="110">
        <f t="shared" ca="1" si="47"/>
        <v>3</v>
      </c>
      <c r="R202">
        <f t="shared" ca="1" si="48"/>
        <v>95</v>
      </c>
    </row>
    <row r="203" spans="1:18">
      <c r="A203" s="49">
        <v>201</v>
      </c>
      <c r="B203">
        <v>1</v>
      </c>
      <c r="C203">
        <v>30</v>
      </c>
      <c r="D203">
        <v>34</v>
      </c>
      <c r="E203">
        <v>6000</v>
      </c>
      <c r="F203">
        <v>6999</v>
      </c>
      <c r="G203" s="61">
        <f t="shared" ca="1" si="37"/>
        <v>30</v>
      </c>
      <c r="H203" s="114">
        <f t="shared" ca="1" si="38"/>
        <v>6251</v>
      </c>
      <c r="I203" s="107">
        <f t="shared" ca="1" si="39"/>
        <v>1687.7700000000002</v>
      </c>
      <c r="J203" s="108">
        <f t="shared" ca="1" si="40"/>
        <v>117185.62593681918</v>
      </c>
      <c r="K203" s="111">
        <f t="shared" ca="1" si="41"/>
        <v>0</v>
      </c>
      <c r="L203" s="102">
        <f t="shared" ca="1" si="42"/>
        <v>84</v>
      </c>
      <c r="M203" s="111">
        <f t="shared" ca="1" si="43"/>
        <v>94586.957092127792</v>
      </c>
      <c r="N203" s="102">
        <f t="shared" ca="1" si="44"/>
        <v>108</v>
      </c>
      <c r="O203" s="111">
        <f t="shared" ca="1" si="45"/>
        <v>211831.97263978867</v>
      </c>
      <c r="P203" s="102">
        <f t="shared" ca="1" si="46"/>
        <v>60</v>
      </c>
      <c r="Q203" s="110">
        <f t="shared" ca="1" si="47"/>
        <v>3</v>
      </c>
      <c r="R203">
        <f t="shared" ca="1" si="48"/>
        <v>71</v>
      </c>
    </row>
    <row r="204" spans="1:18">
      <c r="A204" s="49">
        <v>202</v>
      </c>
      <c r="B204">
        <v>1</v>
      </c>
      <c r="C204">
        <v>30</v>
      </c>
      <c r="D204">
        <v>34</v>
      </c>
      <c r="E204">
        <v>6000</v>
      </c>
      <c r="F204">
        <v>6999</v>
      </c>
      <c r="G204" s="61">
        <f t="shared" ca="1" si="37"/>
        <v>34</v>
      </c>
      <c r="H204" s="114">
        <f t="shared" ca="1" si="38"/>
        <v>6675</v>
      </c>
      <c r="I204" s="107">
        <f t="shared" ca="1" si="39"/>
        <v>1802.2500000000002</v>
      </c>
      <c r="J204" s="108">
        <f t="shared" ca="1" si="40"/>
        <v>203550.41967842146</v>
      </c>
      <c r="K204" s="111">
        <f t="shared" ca="1" si="41"/>
        <v>222399.02568284568</v>
      </c>
      <c r="L204" s="102">
        <f t="shared" ca="1" si="42"/>
        <v>60</v>
      </c>
      <c r="M204" s="111">
        <f t="shared" ca="1" si="43"/>
        <v>21088.039284107726</v>
      </c>
      <c r="N204" s="102">
        <f t="shared" ca="1" si="44"/>
        <v>12</v>
      </c>
      <c r="O204" s="111">
        <f t="shared" ca="1" si="45"/>
        <v>192479.96489662986</v>
      </c>
      <c r="P204" s="102">
        <f t="shared" ca="1" si="46"/>
        <v>108</v>
      </c>
      <c r="Q204" s="110">
        <f t="shared" ca="1" si="47"/>
        <v>1</v>
      </c>
      <c r="R204">
        <f t="shared" ca="1" si="48"/>
        <v>119</v>
      </c>
    </row>
    <row r="205" spans="1:18">
      <c r="A205" s="49">
        <v>203</v>
      </c>
      <c r="B205">
        <v>1</v>
      </c>
      <c r="C205">
        <v>30</v>
      </c>
      <c r="D205">
        <v>34</v>
      </c>
      <c r="E205">
        <v>6000</v>
      </c>
      <c r="F205">
        <v>6999</v>
      </c>
      <c r="G205" s="61">
        <f t="shared" ca="1" si="37"/>
        <v>34</v>
      </c>
      <c r="H205" s="114">
        <f t="shared" ca="1" si="38"/>
        <v>6379</v>
      </c>
      <c r="I205" s="107">
        <f t="shared" ca="1" si="39"/>
        <v>1722.3300000000002</v>
      </c>
      <c r="J205" s="108">
        <f t="shared" ca="1" si="40"/>
        <v>194524.0639893109</v>
      </c>
      <c r="K205" s="111">
        <f t="shared" ca="1" si="41"/>
        <v>0</v>
      </c>
      <c r="L205" s="102">
        <f t="shared" ca="1" si="42"/>
        <v>84</v>
      </c>
      <c r="M205" s="111">
        <f t="shared" ca="1" si="43"/>
        <v>0</v>
      </c>
      <c r="N205" s="102">
        <f t="shared" ca="1" si="44"/>
        <v>108</v>
      </c>
      <c r="O205" s="111">
        <f t="shared" ca="1" si="45"/>
        <v>504424.06950309628</v>
      </c>
      <c r="P205" s="102">
        <f t="shared" ca="1" si="46"/>
        <v>96</v>
      </c>
      <c r="Q205" s="110">
        <f t="shared" ca="1" si="47"/>
        <v>7</v>
      </c>
      <c r="R205">
        <f t="shared" ca="1" si="48"/>
        <v>119</v>
      </c>
    </row>
    <row r="206" spans="1:18">
      <c r="A206" s="49">
        <v>204</v>
      </c>
      <c r="B206">
        <v>1</v>
      </c>
      <c r="C206">
        <v>30</v>
      </c>
      <c r="D206">
        <v>34</v>
      </c>
      <c r="E206">
        <v>7000</v>
      </c>
      <c r="F206">
        <v>7999</v>
      </c>
      <c r="G206" s="61">
        <f t="shared" ca="1" si="37"/>
        <v>34</v>
      </c>
      <c r="H206" s="114">
        <f t="shared" ca="1" si="38"/>
        <v>7538</v>
      </c>
      <c r="I206" s="107">
        <f t="shared" ca="1" si="39"/>
        <v>2035.2600000000002</v>
      </c>
      <c r="J206" s="108">
        <f t="shared" ca="1" si="40"/>
        <v>229867.12562336191</v>
      </c>
      <c r="K206" s="111">
        <f t="shared" ca="1" si="41"/>
        <v>516003.35261230695</v>
      </c>
      <c r="L206" s="102">
        <f t="shared" ca="1" si="42"/>
        <v>96</v>
      </c>
      <c r="M206" s="111">
        <f t="shared" ca="1" si="43"/>
        <v>51865.30313530915</v>
      </c>
      <c r="N206" s="102">
        <f t="shared" ca="1" si="44"/>
        <v>48</v>
      </c>
      <c r="O206" s="111">
        <f t="shared" ca="1" si="45"/>
        <v>0</v>
      </c>
      <c r="P206" s="102">
        <f t="shared" ca="1" si="46"/>
        <v>120</v>
      </c>
      <c r="Q206" s="110">
        <f t="shared" ca="1" si="47"/>
        <v>2</v>
      </c>
      <c r="R206">
        <f t="shared" ca="1" si="48"/>
        <v>119</v>
      </c>
    </row>
    <row r="207" spans="1:18">
      <c r="A207" s="49">
        <v>205</v>
      </c>
      <c r="B207">
        <v>1</v>
      </c>
      <c r="C207">
        <v>30</v>
      </c>
      <c r="D207">
        <v>34</v>
      </c>
      <c r="E207">
        <v>7000</v>
      </c>
      <c r="F207">
        <v>7999</v>
      </c>
      <c r="G207" s="61">
        <f t="shared" ca="1" si="37"/>
        <v>34</v>
      </c>
      <c r="H207" s="114">
        <f t="shared" ca="1" si="38"/>
        <v>7750</v>
      </c>
      <c r="I207" s="107">
        <f t="shared" ca="1" si="39"/>
        <v>2092.5</v>
      </c>
      <c r="J207" s="108">
        <f t="shared" ca="1" si="40"/>
        <v>236331.94794123835</v>
      </c>
      <c r="K207" s="111">
        <f t="shared" ca="1" si="41"/>
        <v>390599.33821595553</v>
      </c>
      <c r="L207" s="102">
        <f t="shared" ca="1" si="42"/>
        <v>96</v>
      </c>
      <c r="M207" s="111">
        <f t="shared" ca="1" si="43"/>
        <v>0</v>
      </c>
      <c r="N207" s="102">
        <f t="shared" ca="1" si="44"/>
        <v>108</v>
      </c>
      <c r="O207" s="111">
        <f t="shared" ca="1" si="45"/>
        <v>112634.10797740577</v>
      </c>
      <c r="P207" s="102">
        <f t="shared" ca="1" si="46"/>
        <v>24</v>
      </c>
      <c r="Q207" s="110">
        <f t="shared" ca="1" si="47"/>
        <v>4</v>
      </c>
      <c r="R207">
        <f t="shared" ca="1" si="48"/>
        <v>119</v>
      </c>
    </row>
    <row r="208" spans="1:18">
      <c r="A208" s="49">
        <v>206</v>
      </c>
      <c r="B208">
        <v>1</v>
      </c>
      <c r="C208">
        <v>30</v>
      </c>
      <c r="D208">
        <v>34</v>
      </c>
      <c r="E208">
        <v>7000</v>
      </c>
      <c r="F208">
        <v>7999</v>
      </c>
      <c r="G208" s="61">
        <f t="shared" ca="1" si="37"/>
        <v>30</v>
      </c>
      <c r="H208" s="114">
        <f t="shared" ca="1" si="38"/>
        <v>7406</v>
      </c>
      <c r="I208" s="107">
        <f t="shared" ca="1" si="39"/>
        <v>1999.6200000000001</v>
      </c>
      <c r="J208" s="108">
        <f t="shared" ca="1" si="40"/>
        <v>138838.06521965811</v>
      </c>
      <c r="K208" s="111">
        <f t="shared" ca="1" si="41"/>
        <v>0</v>
      </c>
      <c r="L208" s="102">
        <f t="shared" ca="1" si="42"/>
        <v>84</v>
      </c>
      <c r="M208" s="111">
        <f t="shared" ca="1" si="43"/>
        <v>0</v>
      </c>
      <c r="N208" s="102">
        <f t="shared" ca="1" si="44"/>
        <v>24</v>
      </c>
      <c r="O208" s="111">
        <f t="shared" ca="1" si="45"/>
        <v>277437.02926706494</v>
      </c>
      <c r="P208" s="102">
        <f t="shared" ca="1" si="46"/>
        <v>48</v>
      </c>
      <c r="Q208" s="110">
        <f t="shared" ca="1" si="47"/>
        <v>7</v>
      </c>
      <c r="R208">
        <f t="shared" ca="1" si="48"/>
        <v>71</v>
      </c>
    </row>
    <row r="209" spans="1:18">
      <c r="A209" s="49">
        <v>207</v>
      </c>
      <c r="B209">
        <v>1</v>
      </c>
      <c r="C209">
        <v>30</v>
      </c>
      <c r="D209">
        <v>34</v>
      </c>
      <c r="E209">
        <v>7000</v>
      </c>
      <c r="F209">
        <v>7999</v>
      </c>
      <c r="G209" s="61">
        <f t="shared" ca="1" si="37"/>
        <v>30</v>
      </c>
      <c r="H209" s="114">
        <f t="shared" ca="1" si="38"/>
        <v>7271</v>
      </c>
      <c r="I209" s="107">
        <f t="shared" ca="1" si="39"/>
        <v>1963.17</v>
      </c>
      <c r="J209" s="108">
        <f t="shared" ca="1" si="40"/>
        <v>136307.26062815747</v>
      </c>
      <c r="K209" s="111">
        <f t="shared" ca="1" si="41"/>
        <v>365415.59454474895</v>
      </c>
      <c r="L209" s="102">
        <f t="shared" ca="1" si="42"/>
        <v>120</v>
      </c>
      <c r="M209" s="111">
        <f t="shared" ca="1" si="43"/>
        <v>0</v>
      </c>
      <c r="N209" s="102">
        <f t="shared" ca="1" si="44"/>
        <v>96</v>
      </c>
      <c r="O209" s="111">
        <f t="shared" ca="1" si="45"/>
        <v>147254.37256356384</v>
      </c>
      <c r="P209" s="102">
        <f t="shared" ca="1" si="46"/>
        <v>84</v>
      </c>
      <c r="Q209" s="110">
        <f t="shared" ca="1" si="47"/>
        <v>4</v>
      </c>
      <c r="R209">
        <f t="shared" ca="1" si="48"/>
        <v>71</v>
      </c>
    </row>
    <row r="210" spans="1:18">
      <c r="A210" s="49">
        <v>208</v>
      </c>
      <c r="B210">
        <v>1</v>
      </c>
      <c r="C210">
        <v>30</v>
      </c>
      <c r="D210">
        <v>34</v>
      </c>
      <c r="E210">
        <v>7000</v>
      </c>
      <c r="F210">
        <v>7999</v>
      </c>
      <c r="G210" s="61">
        <f t="shared" ca="1" si="37"/>
        <v>33</v>
      </c>
      <c r="H210" s="114">
        <f t="shared" ca="1" si="38"/>
        <v>7884</v>
      </c>
      <c r="I210" s="107">
        <f t="shared" ca="1" si="39"/>
        <v>2128.6800000000003</v>
      </c>
      <c r="J210" s="108">
        <f t="shared" ca="1" si="40"/>
        <v>217690.65869912776</v>
      </c>
      <c r="K210" s="111">
        <f t="shared" ca="1" si="41"/>
        <v>0</v>
      </c>
      <c r="L210" s="102">
        <f t="shared" ca="1" si="42"/>
        <v>84</v>
      </c>
      <c r="M210" s="111">
        <f t="shared" ca="1" si="43"/>
        <v>725442.23733112577</v>
      </c>
      <c r="N210" s="102">
        <f t="shared" ca="1" si="44"/>
        <v>120</v>
      </c>
      <c r="O210" s="111">
        <f t="shared" ca="1" si="45"/>
        <v>0</v>
      </c>
      <c r="P210" s="102">
        <f t="shared" ca="1" si="46"/>
        <v>120</v>
      </c>
      <c r="Q210" s="110">
        <f t="shared" ca="1" si="47"/>
        <v>6</v>
      </c>
      <c r="R210">
        <f t="shared" ca="1" si="48"/>
        <v>107</v>
      </c>
    </row>
    <row r="211" spans="1:18">
      <c r="A211" s="49">
        <v>209</v>
      </c>
      <c r="B211">
        <v>1</v>
      </c>
      <c r="C211">
        <v>30</v>
      </c>
      <c r="D211">
        <v>34</v>
      </c>
      <c r="E211">
        <v>7000</v>
      </c>
      <c r="F211">
        <v>7999</v>
      </c>
      <c r="G211" s="61">
        <f t="shared" ca="1" si="37"/>
        <v>31</v>
      </c>
      <c r="H211" s="114">
        <f t="shared" ca="1" si="38"/>
        <v>7855</v>
      </c>
      <c r="I211" s="107">
        <f t="shared" ca="1" si="39"/>
        <v>2120.8500000000004</v>
      </c>
      <c r="J211" s="108">
        <f t="shared" ca="1" si="40"/>
        <v>170754.17396590815</v>
      </c>
      <c r="K211" s="111">
        <f t="shared" ca="1" si="41"/>
        <v>0</v>
      </c>
      <c r="L211" s="102">
        <f t="shared" ca="1" si="42"/>
        <v>120</v>
      </c>
      <c r="M211" s="111">
        <f t="shared" ca="1" si="43"/>
        <v>51507.067580955721</v>
      </c>
      <c r="N211" s="102">
        <f t="shared" ca="1" si="44"/>
        <v>24</v>
      </c>
      <c r="O211" s="111">
        <f t="shared" ca="1" si="45"/>
        <v>219607.97121810538</v>
      </c>
      <c r="P211" s="102">
        <f t="shared" ca="1" si="46"/>
        <v>36</v>
      </c>
      <c r="Q211" s="110">
        <f t="shared" ca="1" si="47"/>
        <v>3</v>
      </c>
      <c r="R211">
        <f t="shared" ca="1" si="48"/>
        <v>83</v>
      </c>
    </row>
    <row r="212" spans="1:18">
      <c r="A212" s="49">
        <v>210</v>
      </c>
      <c r="B212">
        <v>1</v>
      </c>
      <c r="C212">
        <v>30</v>
      </c>
      <c r="D212">
        <v>34</v>
      </c>
      <c r="E212">
        <v>7000</v>
      </c>
      <c r="F212">
        <v>7999</v>
      </c>
      <c r="G212" s="61">
        <f t="shared" ca="1" si="37"/>
        <v>33</v>
      </c>
      <c r="H212" s="114">
        <f t="shared" ca="1" si="38"/>
        <v>7984</v>
      </c>
      <c r="I212" s="107">
        <f t="shared" ca="1" si="39"/>
        <v>2155.6800000000003</v>
      </c>
      <c r="J212" s="108">
        <f t="shared" ca="1" si="40"/>
        <v>220451.82890079098</v>
      </c>
      <c r="K212" s="111">
        <f t="shared" ca="1" si="41"/>
        <v>482926.00226053555</v>
      </c>
      <c r="L212" s="102">
        <f t="shared" ca="1" si="42"/>
        <v>72</v>
      </c>
      <c r="M212" s="111">
        <f t="shared" ca="1" si="43"/>
        <v>0</v>
      </c>
      <c r="N212" s="102">
        <f t="shared" ca="1" si="44"/>
        <v>84</v>
      </c>
      <c r="O212" s="111">
        <f t="shared" ca="1" si="45"/>
        <v>0</v>
      </c>
      <c r="P212" s="102">
        <f t="shared" ca="1" si="46"/>
        <v>120</v>
      </c>
      <c r="Q212" s="110">
        <f t="shared" ca="1" si="47"/>
        <v>5</v>
      </c>
      <c r="R212">
        <f t="shared" ca="1" si="48"/>
        <v>107</v>
      </c>
    </row>
    <row r="213" spans="1:18">
      <c r="A213" s="49">
        <v>211</v>
      </c>
      <c r="B213">
        <v>1</v>
      </c>
      <c r="C213">
        <v>30</v>
      </c>
      <c r="D213">
        <v>34</v>
      </c>
      <c r="E213">
        <v>7000</v>
      </c>
      <c r="F213">
        <v>7999</v>
      </c>
      <c r="G213" s="61">
        <f t="shared" ca="1" si="37"/>
        <v>34</v>
      </c>
      <c r="H213" s="114">
        <f t="shared" ca="1" si="38"/>
        <v>7662</v>
      </c>
      <c r="I213" s="107">
        <f t="shared" ca="1" si="39"/>
        <v>2068.7400000000002</v>
      </c>
      <c r="J213" s="108">
        <f t="shared" ca="1" si="40"/>
        <v>233648.43679042172</v>
      </c>
      <c r="K213" s="111">
        <f t="shared" ca="1" si="41"/>
        <v>195715.13997547294</v>
      </c>
      <c r="L213" s="102">
        <f t="shared" ca="1" si="42"/>
        <v>24</v>
      </c>
      <c r="M213" s="111">
        <f t="shared" ca="1" si="43"/>
        <v>0</v>
      </c>
      <c r="N213" s="102">
        <f t="shared" ca="1" si="44"/>
        <v>96</v>
      </c>
      <c r="O213" s="111">
        <f t="shared" ca="1" si="45"/>
        <v>267558.51762104931</v>
      </c>
      <c r="P213" s="102">
        <f t="shared" ca="1" si="46"/>
        <v>120</v>
      </c>
      <c r="Q213" s="110">
        <f t="shared" ca="1" si="47"/>
        <v>4</v>
      </c>
      <c r="R213">
        <f t="shared" ca="1" si="48"/>
        <v>119</v>
      </c>
    </row>
    <row r="214" spans="1:18">
      <c r="A214" s="49">
        <v>212</v>
      </c>
      <c r="B214">
        <v>1</v>
      </c>
      <c r="C214">
        <v>30</v>
      </c>
      <c r="D214">
        <v>34</v>
      </c>
      <c r="E214">
        <v>8000</v>
      </c>
      <c r="F214">
        <v>8999</v>
      </c>
      <c r="G214" s="61">
        <f t="shared" ca="1" si="37"/>
        <v>32</v>
      </c>
      <c r="H214" s="114">
        <f t="shared" ca="1" si="38"/>
        <v>8853</v>
      </c>
      <c r="I214" s="107">
        <f t="shared" ca="1" si="39"/>
        <v>2390.31</v>
      </c>
      <c r="J214" s="108">
        <f t="shared" ca="1" si="40"/>
        <v>218608.26380412953</v>
      </c>
      <c r="K214" s="111">
        <f t="shared" ca="1" si="41"/>
        <v>606215.13873111247</v>
      </c>
      <c r="L214" s="102">
        <f t="shared" ca="1" si="42"/>
        <v>108</v>
      </c>
      <c r="M214" s="111">
        <f t="shared" ca="1" si="43"/>
        <v>52832.202592245165</v>
      </c>
      <c r="N214" s="102">
        <f t="shared" ca="1" si="44"/>
        <v>48</v>
      </c>
      <c r="O214" s="111">
        <f t="shared" ca="1" si="45"/>
        <v>0</v>
      </c>
      <c r="P214" s="102">
        <f t="shared" ca="1" si="46"/>
        <v>108</v>
      </c>
      <c r="Q214" s="110">
        <f t="shared" ca="1" si="47"/>
        <v>2</v>
      </c>
      <c r="R214">
        <f t="shared" ca="1" si="48"/>
        <v>95</v>
      </c>
    </row>
    <row r="215" spans="1:18">
      <c r="A215" s="49">
        <v>213</v>
      </c>
      <c r="B215">
        <v>1</v>
      </c>
      <c r="C215">
        <v>30</v>
      </c>
      <c r="D215">
        <v>34</v>
      </c>
      <c r="E215">
        <v>8000</v>
      </c>
      <c r="F215">
        <v>8999</v>
      </c>
      <c r="G215" s="61">
        <f t="shared" ca="1" si="37"/>
        <v>31</v>
      </c>
      <c r="H215" s="114">
        <f t="shared" ca="1" si="38"/>
        <v>8123</v>
      </c>
      <c r="I215" s="107">
        <f t="shared" ca="1" si="39"/>
        <v>2193.21</v>
      </c>
      <c r="J215" s="108">
        <f t="shared" ca="1" si="40"/>
        <v>176580.03247932167</v>
      </c>
      <c r="K215" s="111">
        <f t="shared" ca="1" si="41"/>
        <v>431232.76705860038</v>
      </c>
      <c r="L215" s="102">
        <f t="shared" ca="1" si="42"/>
        <v>120</v>
      </c>
      <c r="M215" s="111">
        <f t="shared" ca="1" si="43"/>
        <v>0</v>
      </c>
      <c r="N215" s="102">
        <f t="shared" ca="1" si="44"/>
        <v>84</v>
      </c>
      <c r="O215" s="111">
        <f t="shared" ca="1" si="45"/>
        <v>120671.43845426032</v>
      </c>
      <c r="P215" s="102">
        <f t="shared" ca="1" si="46"/>
        <v>48</v>
      </c>
      <c r="Q215" s="110">
        <f t="shared" ca="1" si="47"/>
        <v>4</v>
      </c>
      <c r="R215">
        <f t="shared" ca="1" si="48"/>
        <v>83</v>
      </c>
    </row>
    <row r="216" spans="1:18">
      <c r="A216" s="49">
        <v>214</v>
      </c>
      <c r="B216">
        <v>1</v>
      </c>
      <c r="C216">
        <v>30</v>
      </c>
      <c r="D216">
        <v>34</v>
      </c>
      <c r="E216">
        <v>8000</v>
      </c>
      <c r="F216">
        <v>8999</v>
      </c>
      <c r="G216" s="61">
        <f t="shared" ca="1" si="37"/>
        <v>30</v>
      </c>
      <c r="H216" s="114">
        <f t="shared" ca="1" si="38"/>
        <v>8304</v>
      </c>
      <c r="I216" s="107">
        <f t="shared" ca="1" si="39"/>
        <v>2242.08</v>
      </c>
      <c r="J216" s="108">
        <f t="shared" ca="1" si="40"/>
        <v>155672.60242830691</v>
      </c>
      <c r="K216" s="111">
        <f t="shared" ca="1" si="41"/>
        <v>0</v>
      </c>
      <c r="L216" s="102">
        <f t="shared" ca="1" si="42"/>
        <v>96</v>
      </c>
      <c r="M216" s="111">
        <f t="shared" ca="1" si="43"/>
        <v>0</v>
      </c>
      <c r="N216" s="102">
        <f t="shared" ca="1" si="44"/>
        <v>12</v>
      </c>
      <c r="O216" s="111">
        <f t="shared" ca="1" si="45"/>
        <v>267507.3460017636</v>
      </c>
      <c r="P216" s="102">
        <f t="shared" ca="1" si="46"/>
        <v>36</v>
      </c>
      <c r="Q216" s="110">
        <f t="shared" ca="1" si="47"/>
        <v>7</v>
      </c>
      <c r="R216">
        <f t="shared" ca="1" si="48"/>
        <v>71</v>
      </c>
    </row>
    <row r="217" spans="1:18">
      <c r="A217" s="49">
        <v>215</v>
      </c>
      <c r="B217">
        <v>1</v>
      </c>
      <c r="C217">
        <v>30</v>
      </c>
      <c r="D217">
        <v>34</v>
      </c>
      <c r="E217">
        <v>8000</v>
      </c>
      <c r="F217">
        <v>8999</v>
      </c>
      <c r="G217" s="61">
        <f t="shared" ca="1" si="37"/>
        <v>31</v>
      </c>
      <c r="H217" s="114">
        <f t="shared" ca="1" si="38"/>
        <v>8124</v>
      </c>
      <c r="I217" s="107">
        <f t="shared" ca="1" si="39"/>
        <v>2193.48</v>
      </c>
      <c r="J217" s="108">
        <f t="shared" ca="1" si="40"/>
        <v>176601.7707573568</v>
      </c>
      <c r="K217" s="111">
        <f t="shared" ca="1" si="41"/>
        <v>0</v>
      </c>
      <c r="L217" s="102">
        <f t="shared" ca="1" si="42"/>
        <v>36</v>
      </c>
      <c r="M217" s="111">
        <f t="shared" ca="1" si="43"/>
        <v>0</v>
      </c>
      <c r="N217" s="102">
        <f t="shared" ca="1" si="44"/>
        <v>48</v>
      </c>
      <c r="O217" s="111">
        <f t="shared" ca="1" si="45"/>
        <v>430904.67785625602</v>
      </c>
      <c r="P217" s="102">
        <f t="shared" ca="1" si="46"/>
        <v>72</v>
      </c>
      <c r="Q217" s="110">
        <f t="shared" ca="1" si="47"/>
        <v>7</v>
      </c>
      <c r="R217">
        <f t="shared" ca="1" si="48"/>
        <v>83</v>
      </c>
    </row>
    <row r="218" spans="1:18">
      <c r="A218" s="49">
        <v>216</v>
      </c>
      <c r="B218">
        <v>1</v>
      </c>
      <c r="C218">
        <v>30</v>
      </c>
      <c r="D218">
        <v>34</v>
      </c>
      <c r="E218">
        <v>8000</v>
      </c>
      <c r="F218">
        <v>8999</v>
      </c>
      <c r="G218" s="61">
        <f t="shared" ca="1" si="37"/>
        <v>34</v>
      </c>
      <c r="H218" s="114">
        <f t="shared" ca="1" si="38"/>
        <v>8464</v>
      </c>
      <c r="I218" s="107">
        <f t="shared" ca="1" si="39"/>
        <v>2285.2800000000002</v>
      </c>
      <c r="J218" s="108">
        <f t="shared" ca="1" si="40"/>
        <v>258104.98159672794</v>
      </c>
      <c r="K218" s="111">
        <f t="shared" ca="1" si="41"/>
        <v>486216.02825251344</v>
      </c>
      <c r="L218" s="102">
        <f t="shared" ca="1" si="42"/>
        <v>60</v>
      </c>
      <c r="M218" s="111">
        <f t="shared" ca="1" si="43"/>
        <v>0</v>
      </c>
      <c r="N218" s="102">
        <f t="shared" ca="1" si="44"/>
        <v>12</v>
      </c>
      <c r="O218" s="111">
        <f t="shared" ca="1" si="45"/>
        <v>0</v>
      </c>
      <c r="P218" s="102">
        <f t="shared" ca="1" si="46"/>
        <v>24</v>
      </c>
      <c r="Q218" s="110">
        <f t="shared" ca="1" si="47"/>
        <v>5</v>
      </c>
      <c r="R218">
        <f t="shared" ca="1" si="48"/>
        <v>119</v>
      </c>
    </row>
    <row r="219" spans="1:18">
      <c r="A219" s="49">
        <v>217</v>
      </c>
      <c r="B219">
        <v>1</v>
      </c>
      <c r="C219">
        <v>30</v>
      </c>
      <c r="D219">
        <v>34</v>
      </c>
      <c r="E219">
        <v>9000</v>
      </c>
      <c r="F219">
        <v>9999</v>
      </c>
      <c r="G219" s="61">
        <f t="shared" ca="1" si="37"/>
        <v>30</v>
      </c>
      <c r="H219" s="114">
        <f t="shared" ca="1" si="38"/>
        <v>9784</v>
      </c>
      <c r="I219" s="107">
        <f t="shared" ca="1" si="39"/>
        <v>2641.6800000000003</v>
      </c>
      <c r="J219" s="108">
        <f t="shared" ca="1" si="40"/>
        <v>183417.71943142518</v>
      </c>
      <c r="K219" s="111">
        <f t="shared" ca="1" si="41"/>
        <v>129845.3199472081</v>
      </c>
      <c r="L219" s="102">
        <f t="shared" ca="1" si="42"/>
        <v>12</v>
      </c>
      <c r="M219" s="111">
        <f t="shared" ca="1" si="43"/>
        <v>69432.896840641115</v>
      </c>
      <c r="N219" s="102">
        <f t="shared" ca="1" si="44"/>
        <v>120</v>
      </c>
      <c r="O219" s="111">
        <f t="shared" ca="1" si="45"/>
        <v>254587.28841568413</v>
      </c>
      <c r="P219" s="102">
        <f t="shared" ca="1" si="46"/>
        <v>120</v>
      </c>
      <c r="Q219" s="110">
        <f t="shared" ca="1" si="47"/>
        <v>1</v>
      </c>
      <c r="R219">
        <f t="shared" ca="1" si="48"/>
        <v>71</v>
      </c>
    </row>
    <row r="220" spans="1:18">
      <c r="A220" s="49">
        <v>218</v>
      </c>
      <c r="B220">
        <v>1</v>
      </c>
      <c r="C220">
        <v>30</v>
      </c>
      <c r="D220">
        <v>34</v>
      </c>
      <c r="E220">
        <v>9000</v>
      </c>
      <c r="F220">
        <v>9999</v>
      </c>
      <c r="G220" s="61">
        <f t="shared" ca="1" si="37"/>
        <v>33</v>
      </c>
      <c r="H220" s="114">
        <f t="shared" ca="1" si="38"/>
        <v>9029</v>
      </c>
      <c r="I220" s="107">
        <f t="shared" ca="1" si="39"/>
        <v>2437.8300000000004</v>
      </c>
      <c r="J220" s="108">
        <f t="shared" ca="1" si="40"/>
        <v>249306.05750817157</v>
      </c>
      <c r="K220" s="111">
        <f t="shared" ca="1" si="41"/>
        <v>310367.17572759849</v>
      </c>
      <c r="L220" s="102">
        <f t="shared" ca="1" si="42"/>
        <v>60</v>
      </c>
      <c r="M220" s="111">
        <f t="shared" ca="1" si="43"/>
        <v>0</v>
      </c>
      <c r="N220" s="102">
        <f t="shared" ca="1" si="44"/>
        <v>36</v>
      </c>
      <c r="O220" s="111">
        <f t="shared" ca="1" si="45"/>
        <v>198048.82134535891</v>
      </c>
      <c r="P220" s="102">
        <f t="shared" ca="1" si="46"/>
        <v>72</v>
      </c>
      <c r="Q220" s="110">
        <f t="shared" ca="1" si="47"/>
        <v>4</v>
      </c>
      <c r="R220">
        <f t="shared" ca="1" si="48"/>
        <v>107</v>
      </c>
    </row>
    <row r="221" spans="1:18">
      <c r="A221" s="49">
        <v>219</v>
      </c>
      <c r="B221">
        <v>1</v>
      </c>
      <c r="C221">
        <v>30</v>
      </c>
      <c r="D221">
        <v>34</v>
      </c>
      <c r="E221">
        <v>9000</v>
      </c>
      <c r="F221">
        <v>9999</v>
      </c>
      <c r="G221" s="61">
        <f t="shared" ca="1" si="37"/>
        <v>33</v>
      </c>
      <c r="H221" s="114">
        <f t="shared" ca="1" si="38"/>
        <v>9404</v>
      </c>
      <c r="I221" s="107">
        <f t="shared" ca="1" si="39"/>
        <v>2539.0800000000004</v>
      </c>
      <c r="J221" s="108">
        <f t="shared" ca="1" si="40"/>
        <v>259660.44576440856</v>
      </c>
      <c r="K221" s="111">
        <f t="shared" ca="1" si="41"/>
        <v>439051.37470696005</v>
      </c>
      <c r="L221" s="102">
        <f t="shared" ca="1" si="42"/>
        <v>60</v>
      </c>
      <c r="M221" s="111">
        <f t="shared" ca="1" si="43"/>
        <v>85316.406704498135</v>
      </c>
      <c r="N221" s="102">
        <f t="shared" ca="1" si="44"/>
        <v>84</v>
      </c>
      <c r="O221" s="111">
        <f t="shared" ca="1" si="45"/>
        <v>0</v>
      </c>
      <c r="P221" s="102">
        <f t="shared" ca="1" si="46"/>
        <v>120</v>
      </c>
      <c r="Q221" s="110">
        <f t="shared" ca="1" si="47"/>
        <v>2</v>
      </c>
      <c r="R221">
        <f t="shared" ca="1" si="48"/>
        <v>107</v>
      </c>
    </row>
    <row r="222" spans="1:18">
      <c r="A222" s="49">
        <v>220</v>
      </c>
      <c r="B222">
        <v>1</v>
      </c>
      <c r="C222">
        <v>30</v>
      </c>
      <c r="D222">
        <v>34</v>
      </c>
      <c r="E222">
        <v>10000</v>
      </c>
      <c r="F222">
        <v>10999</v>
      </c>
      <c r="G222" s="61">
        <f t="shared" ca="1" si="37"/>
        <v>31</v>
      </c>
      <c r="H222" s="114">
        <f t="shared" ca="1" si="38"/>
        <v>10710</v>
      </c>
      <c r="I222" s="107">
        <f t="shared" ca="1" si="39"/>
        <v>2891.7000000000003</v>
      </c>
      <c r="J222" s="108">
        <f t="shared" ca="1" si="40"/>
        <v>232816.95775619047</v>
      </c>
      <c r="K222" s="111">
        <f t="shared" ca="1" si="41"/>
        <v>0</v>
      </c>
      <c r="L222" s="102">
        <f t="shared" ca="1" si="42"/>
        <v>96</v>
      </c>
      <c r="M222" s="111">
        <f t="shared" ca="1" si="43"/>
        <v>0</v>
      </c>
      <c r="N222" s="102">
        <f t="shared" ca="1" si="44"/>
        <v>84</v>
      </c>
      <c r="O222" s="111">
        <f t="shared" ca="1" si="45"/>
        <v>278391.23487522535</v>
      </c>
      <c r="P222" s="102">
        <f t="shared" ca="1" si="46"/>
        <v>12</v>
      </c>
      <c r="Q222" s="110">
        <f t="shared" ca="1" si="47"/>
        <v>7</v>
      </c>
      <c r="R222">
        <f t="shared" ca="1" si="48"/>
        <v>83</v>
      </c>
    </row>
    <row r="223" spans="1:18">
      <c r="A223" s="49">
        <v>221</v>
      </c>
      <c r="B223">
        <v>1</v>
      </c>
      <c r="C223">
        <v>30</v>
      </c>
      <c r="D223">
        <v>34</v>
      </c>
      <c r="E223">
        <v>10000</v>
      </c>
      <c r="F223">
        <v>10999</v>
      </c>
      <c r="G223" s="61">
        <f t="shared" ca="1" si="37"/>
        <v>31</v>
      </c>
      <c r="H223" s="114">
        <f t="shared" ca="1" si="38"/>
        <v>10990</v>
      </c>
      <c r="I223" s="107">
        <f t="shared" ca="1" si="39"/>
        <v>2967.3</v>
      </c>
      <c r="J223" s="108">
        <f t="shared" ca="1" si="40"/>
        <v>238903.6756060255</v>
      </c>
      <c r="K223" s="111">
        <f t="shared" ca="1" si="41"/>
        <v>327642.4508318493</v>
      </c>
      <c r="L223" s="102">
        <f t="shared" ca="1" si="42"/>
        <v>60</v>
      </c>
      <c r="M223" s="111">
        <f t="shared" ca="1" si="43"/>
        <v>0</v>
      </c>
      <c r="N223" s="102">
        <f t="shared" ca="1" si="44"/>
        <v>48</v>
      </c>
      <c r="O223" s="111">
        <f t="shared" ca="1" si="45"/>
        <v>331954.78914521687</v>
      </c>
      <c r="P223" s="102">
        <f t="shared" ca="1" si="46"/>
        <v>120</v>
      </c>
      <c r="Q223" s="110">
        <f t="shared" ca="1" si="47"/>
        <v>4</v>
      </c>
      <c r="R223">
        <f t="shared" ca="1" si="48"/>
        <v>83</v>
      </c>
    </row>
    <row r="224" spans="1:18">
      <c r="A224" s="49">
        <v>222</v>
      </c>
      <c r="B224">
        <v>1</v>
      </c>
      <c r="C224">
        <v>30</v>
      </c>
      <c r="D224">
        <v>34</v>
      </c>
      <c r="E224">
        <v>11000</v>
      </c>
      <c r="F224">
        <v>11999</v>
      </c>
      <c r="G224" s="61">
        <f t="shared" ca="1" si="37"/>
        <v>33</v>
      </c>
      <c r="H224" s="114">
        <f t="shared" ca="1" si="38"/>
        <v>11145</v>
      </c>
      <c r="I224" s="107">
        <f t="shared" ca="1" si="39"/>
        <v>3009.15</v>
      </c>
      <c r="J224" s="108">
        <f t="shared" ca="1" si="40"/>
        <v>307732.41897536512</v>
      </c>
      <c r="K224" s="111">
        <f t="shared" ca="1" si="41"/>
        <v>928010.8166704278</v>
      </c>
      <c r="L224" s="102">
        <f t="shared" ca="1" si="42"/>
        <v>108</v>
      </c>
      <c r="M224" s="111">
        <f t="shared" ca="1" si="43"/>
        <v>0</v>
      </c>
      <c r="N224" s="102">
        <f t="shared" ca="1" si="44"/>
        <v>72</v>
      </c>
      <c r="O224" s="111">
        <f t="shared" ca="1" si="45"/>
        <v>0</v>
      </c>
      <c r="P224" s="102">
        <f t="shared" ca="1" si="46"/>
        <v>72</v>
      </c>
      <c r="Q224" s="110">
        <f t="shared" ca="1" si="47"/>
        <v>5</v>
      </c>
      <c r="R224">
        <f t="shared" ca="1" si="48"/>
        <v>107</v>
      </c>
    </row>
    <row r="225" spans="1:18">
      <c r="A225" s="49">
        <v>223</v>
      </c>
      <c r="B225">
        <v>1</v>
      </c>
      <c r="C225">
        <v>30</v>
      </c>
      <c r="D225">
        <v>34</v>
      </c>
      <c r="E225">
        <v>12000</v>
      </c>
      <c r="F225">
        <v>20000</v>
      </c>
      <c r="G225" s="61">
        <f t="shared" ca="1" si="37"/>
        <v>33</v>
      </c>
      <c r="H225" s="114">
        <f t="shared" ca="1" si="38"/>
        <v>15463</v>
      </c>
      <c r="I225" s="107">
        <f t="shared" ca="1" si="39"/>
        <v>4175.01</v>
      </c>
      <c r="J225" s="108">
        <f t="shared" ca="1" si="40"/>
        <v>426959.74828318262</v>
      </c>
      <c r="K225" s="111">
        <f t="shared" ca="1" si="41"/>
        <v>605722.87932360335</v>
      </c>
      <c r="L225" s="102">
        <f t="shared" ca="1" si="42"/>
        <v>84</v>
      </c>
      <c r="M225" s="111">
        <f t="shared" ca="1" si="43"/>
        <v>115880.1985855302</v>
      </c>
      <c r="N225" s="102">
        <f t="shared" ca="1" si="44"/>
        <v>108</v>
      </c>
      <c r="O225" s="111">
        <f t="shared" ca="1" si="45"/>
        <v>163819.2515447191</v>
      </c>
      <c r="P225" s="102">
        <f t="shared" ca="1" si="46"/>
        <v>12</v>
      </c>
      <c r="Q225" s="110">
        <f t="shared" ca="1" si="47"/>
        <v>1</v>
      </c>
      <c r="R225">
        <f t="shared" ca="1" si="48"/>
        <v>107</v>
      </c>
    </row>
    <row r="226" spans="1:18">
      <c r="A226" s="49">
        <v>224</v>
      </c>
      <c r="B226">
        <v>1</v>
      </c>
      <c r="C226">
        <v>30</v>
      </c>
      <c r="D226">
        <v>34</v>
      </c>
      <c r="E226">
        <v>12000</v>
      </c>
      <c r="F226">
        <v>20000</v>
      </c>
      <c r="G226" s="61">
        <f t="shared" ca="1" si="37"/>
        <v>30</v>
      </c>
      <c r="H226" s="114">
        <f t="shared" ca="1" si="38"/>
        <v>17453</v>
      </c>
      <c r="I226" s="107">
        <f t="shared" ca="1" si="39"/>
        <v>4712.3100000000004</v>
      </c>
      <c r="J226" s="108">
        <f t="shared" ca="1" si="40"/>
        <v>327186.16692934011</v>
      </c>
      <c r="K226" s="111">
        <f t="shared" ca="1" si="41"/>
        <v>0</v>
      </c>
      <c r="L226" s="102">
        <f t="shared" ca="1" si="42"/>
        <v>12</v>
      </c>
      <c r="M226" s="111">
        <f t="shared" ca="1" si="43"/>
        <v>1232419.680574025</v>
      </c>
      <c r="N226" s="102">
        <f t="shared" ca="1" si="44"/>
        <v>108</v>
      </c>
      <c r="O226" s="111">
        <f t="shared" ca="1" si="45"/>
        <v>0</v>
      </c>
      <c r="P226" s="102">
        <f t="shared" ca="1" si="46"/>
        <v>96</v>
      </c>
      <c r="Q226" s="110">
        <f t="shared" ca="1" si="47"/>
        <v>6</v>
      </c>
      <c r="R226">
        <f t="shared" ca="1" si="48"/>
        <v>71</v>
      </c>
    </row>
    <row r="227" spans="1:18">
      <c r="A227" s="49">
        <v>225</v>
      </c>
      <c r="B227">
        <v>1</v>
      </c>
      <c r="C227">
        <v>30</v>
      </c>
      <c r="D227">
        <v>34</v>
      </c>
      <c r="E227">
        <v>12000</v>
      </c>
      <c r="F227">
        <v>20000</v>
      </c>
      <c r="G227" s="61">
        <f t="shared" ca="1" si="37"/>
        <v>34</v>
      </c>
      <c r="H227" s="114">
        <f t="shared" ca="1" si="38"/>
        <v>16596</v>
      </c>
      <c r="I227" s="107">
        <f t="shared" ca="1" si="39"/>
        <v>4480.92</v>
      </c>
      <c r="J227" s="108">
        <f t="shared" ca="1" si="40"/>
        <v>506085.80748810206</v>
      </c>
      <c r="K227" s="111">
        <f t="shared" ca="1" si="41"/>
        <v>437403.8739954849</v>
      </c>
      <c r="L227" s="102">
        <f t="shared" ca="1" si="42"/>
        <v>36</v>
      </c>
      <c r="M227" s="111">
        <f t="shared" ca="1" si="43"/>
        <v>85802.423019740556</v>
      </c>
      <c r="N227" s="102">
        <f t="shared" ca="1" si="44"/>
        <v>60</v>
      </c>
      <c r="O227" s="111">
        <f t="shared" ca="1" si="45"/>
        <v>314608.88440571539</v>
      </c>
      <c r="P227" s="102">
        <f t="shared" ca="1" si="46"/>
        <v>60</v>
      </c>
      <c r="Q227" s="110">
        <f t="shared" ca="1" si="47"/>
        <v>1</v>
      </c>
      <c r="R227">
        <f t="shared" ca="1" si="48"/>
        <v>119</v>
      </c>
    </row>
    <row r="228" spans="1:18">
      <c r="A228" s="49">
        <v>226</v>
      </c>
      <c r="B228">
        <v>1</v>
      </c>
      <c r="C228">
        <v>30</v>
      </c>
      <c r="D228">
        <v>34</v>
      </c>
      <c r="E228">
        <v>12000</v>
      </c>
      <c r="F228">
        <v>20000</v>
      </c>
      <c r="G228" s="61">
        <f t="shared" ca="1" si="37"/>
        <v>32</v>
      </c>
      <c r="H228" s="114">
        <f t="shared" ca="1" si="38"/>
        <v>12460</v>
      </c>
      <c r="I228" s="107">
        <f t="shared" ca="1" si="39"/>
        <v>3364.2000000000003</v>
      </c>
      <c r="J228" s="108">
        <f t="shared" ca="1" si="40"/>
        <v>307676.37716022297</v>
      </c>
      <c r="K228" s="111">
        <f t="shared" ca="1" si="41"/>
        <v>945747.55239196331</v>
      </c>
      <c r="L228" s="102">
        <f t="shared" ca="1" si="42"/>
        <v>120</v>
      </c>
      <c r="M228" s="111">
        <f t="shared" ca="1" si="43"/>
        <v>48651.334568740451</v>
      </c>
      <c r="N228" s="102">
        <f t="shared" ca="1" si="44"/>
        <v>12</v>
      </c>
      <c r="O228" s="111">
        <f t="shared" ca="1" si="45"/>
        <v>0</v>
      </c>
      <c r="P228" s="102">
        <f t="shared" ca="1" si="46"/>
        <v>12</v>
      </c>
      <c r="Q228" s="110">
        <f t="shared" ca="1" si="47"/>
        <v>2</v>
      </c>
      <c r="R228">
        <f t="shared" ca="1" si="48"/>
        <v>95</v>
      </c>
    </row>
    <row r="229" spans="1:18">
      <c r="A229" s="49">
        <v>227</v>
      </c>
      <c r="B229">
        <v>1</v>
      </c>
      <c r="C229">
        <v>30</v>
      </c>
      <c r="D229">
        <v>34</v>
      </c>
      <c r="E229">
        <v>12000</v>
      </c>
      <c r="F229">
        <v>20000</v>
      </c>
      <c r="G229" s="61">
        <f t="shared" ca="1" si="37"/>
        <v>33</v>
      </c>
      <c r="H229" s="114">
        <f t="shared" ca="1" si="38"/>
        <v>15403</v>
      </c>
      <c r="I229" s="107">
        <f t="shared" ca="1" si="39"/>
        <v>4158.8100000000004</v>
      </c>
      <c r="J229" s="108">
        <f t="shared" ca="1" si="40"/>
        <v>425303.04616218474</v>
      </c>
      <c r="K229" s="111">
        <f t="shared" ca="1" si="41"/>
        <v>0</v>
      </c>
      <c r="L229" s="102">
        <f t="shared" ca="1" si="42"/>
        <v>84</v>
      </c>
      <c r="M229" s="111">
        <f t="shared" ca="1" si="43"/>
        <v>931677.00561360572</v>
      </c>
      <c r="N229" s="102">
        <f t="shared" ca="1" si="44"/>
        <v>72</v>
      </c>
      <c r="O229" s="111">
        <f t="shared" ca="1" si="45"/>
        <v>0</v>
      </c>
      <c r="P229" s="102">
        <f t="shared" ca="1" si="46"/>
        <v>108</v>
      </c>
      <c r="Q229" s="110">
        <f t="shared" ca="1" si="47"/>
        <v>6</v>
      </c>
      <c r="R229">
        <f t="shared" ca="1" si="48"/>
        <v>107</v>
      </c>
    </row>
    <row r="230" spans="1:18">
      <c r="A230" s="49">
        <v>228</v>
      </c>
      <c r="B230">
        <v>1</v>
      </c>
      <c r="C230">
        <v>30</v>
      </c>
      <c r="D230">
        <v>34</v>
      </c>
      <c r="E230">
        <v>12000</v>
      </c>
      <c r="F230">
        <v>20000</v>
      </c>
      <c r="G230" s="61">
        <f t="shared" ca="1" si="37"/>
        <v>33</v>
      </c>
      <c r="H230" s="114">
        <f t="shared" ca="1" si="38"/>
        <v>15522</v>
      </c>
      <c r="I230" s="107">
        <f t="shared" ca="1" si="39"/>
        <v>4190.9400000000005</v>
      </c>
      <c r="J230" s="108">
        <f t="shared" ca="1" si="40"/>
        <v>428588.83870216395</v>
      </c>
      <c r="K230" s="111">
        <f t="shared" ca="1" si="41"/>
        <v>1009391.7310541382</v>
      </c>
      <c r="L230" s="102">
        <f t="shared" ca="1" si="42"/>
        <v>96</v>
      </c>
      <c r="M230" s="111">
        <f t="shared" ca="1" si="43"/>
        <v>156629.75137046975</v>
      </c>
      <c r="N230" s="102">
        <f t="shared" ca="1" si="44"/>
        <v>96</v>
      </c>
      <c r="O230" s="111">
        <f t="shared" ca="1" si="45"/>
        <v>0</v>
      </c>
      <c r="P230" s="102">
        <f t="shared" ca="1" si="46"/>
        <v>24</v>
      </c>
      <c r="Q230" s="110">
        <f t="shared" ca="1" si="47"/>
        <v>2</v>
      </c>
      <c r="R230">
        <f t="shared" ca="1" si="48"/>
        <v>107</v>
      </c>
    </row>
    <row r="231" spans="1:18">
      <c r="A231" s="49">
        <v>229</v>
      </c>
      <c r="B231">
        <v>1</v>
      </c>
      <c r="C231">
        <v>35</v>
      </c>
      <c r="D231">
        <v>39</v>
      </c>
      <c r="E231">
        <v>500</v>
      </c>
      <c r="F231">
        <v>999</v>
      </c>
      <c r="G231" s="61">
        <f t="shared" ca="1" si="37"/>
        <v>37</v>
      </c>
      <c r="H231" s="114">
        <f t="shared" ca="1" si="38"/>
        <v>607</v>
      </c>
      <c r="I231" s="107">
        <f t="shared" ca="1" si="39"/>
        <v>163.89000000000001</v>
      </c>
      <c r="J231" s="108">
        <f t="shared" ca="1" si="40"/>
        <v>23631.760291852905</v>
      </c>
      <c r="K231" s="111">
        <f t="shared" ca="1" si="41"/>
        <v>55025.9089101352</v>
      </c>
      <c r="L231" s="102">
        <f t="shared" ca="1" si="42"/>
        <v>96</v>
      </c>
      <c r="M231" s="111">
        <f t="shared" ca="1" si="43"/>
        <v>0</v>
      </c>
      <c r="N231" s="102">
        <f t="shared" ca="1" si="44"/>
        <v>108</v>
      </c>
      <c r="O231" s="111">
        <f t="shared" ca="1" si="45"/>
        <v>0</v>
      </c>
      <c r="P231" s="102">
        <f t="shared" ca="1" si="46"/>
        <v>96</v>
      </c>
      <c r="Q231" s="110">
        <f t="shared" ca="1" si="47"/>
        <v>5</v>
      </c>
      <c r="R231">
        <f t="shared" ca="1" si="48"/>
        <v>155</v>
      </c>
    </row>
    <row r="232" spans="1:18">
      <c r="A232" s="49">
        <v>230</v>
      </c>
      <c r="B232">
        <v>1</v>
      </c>
      <c r="C232">
        <v>35</v>
      </c>
      <c r="D232">
        <v>39</v>
      </c>
      <c r="E232">
        <v>1000</v>
      </c>
      <c r="F232">
        <v>1499</v>
      </c>
      <c r="G232" s="61">
        <f t="shared" ca="1" si="37"/>
        <v>38</v>
      </c>
      <c r="H232" s="114">
        <f t="shared" ca="1" si="38"/>
        <v>1011</v>
      </c>
      <c r="I232" s="107">
        <f t="shared" ca="1" si="39"/>
        <v>272.97000000000003</v>
      </c>
      <c r="J232" s="108">
        <f t="shared" ca="1" si="40"/>
        <v>42134.258160288009</v>
      </c>
      <c r="K232" s="111">
        <f t="shared" ca="1" si="41"/>
        <v>66590.412324237972</v>
      </c>
      <c r="L232" s="102">
        <f t="shared" ca="1" si="42"/>
        <v>108</v>
      </c>
      <c r="M232" s="111">
        <f t="shared" ca="1" si="43"/>
        <v>0</v>
      </c>
      <c r="N232" s="102">
        <f t="shared" ca="1" si="44"/>
        <v>84</v>
      </c>
      <c r="O232" s="111">
        <f t="shared" ca="1" si="45"/>
        <v>23580.920540466799</v>
      </c>
      <c r="P232" s="102">
        <f t="shared" ca="1" si="46"/>
        <v>48</v>
      </c>
      <c r="Q232" s="110">
        <f t="shared" ca="1" si="47"/>
        <v>4</v>
      </c>
      <c r="R232">
        <f t="shared" ca="1" si="48"/>
        <v>167</v>
      </c>
    </row>
    <row r="233" spans="1:18">
      <c r="A233" s="49">
        <v>231</v>
      </c>
      <c r="B233">
        <v>1</v>
      </c>
      <c r="C233">
        <v>35</v>
      </c>
      <c r="D233">
        <v>39</v>
      </c>
      <c r="E233">
        <v>1000</v>
      </c>
      <c r="F233">
        <v>1499</v>
      </c>
      <c r="G233" s="61">
        <f t="shared" ca="1" si="37"/>
        <v>39</v>
      </c>
      <c r="H233" s="114">
        <f t="shared" ca="1" si="38"/>
        <v>1376</v>
      </c>
      <c r="I233" s="107">
        <f t="shared" ca="1" si="39"/>
        <v>371.52000000000004</v>
      </c>
      <c r="J233" s="108">
        <f t="shared" ca="1" si="40"/>
        <v>61075.003299941905</v>
      </c>
      <c r="K233" s="111">
        <f t="shared" ca="1" si="41"/>
        <v>0</v>
      </c>
      <c r="L233" s="102">
        <f t="shared" ca="1" si="42"/>
        <v>48</v>
      </c>
      <c r="M233" s="111">
        <f t="shared" ca="1" si="43"/>
        <v>24105.006795440888</v>
      </c>
      <c r="N233" s="102">
        <f t="shared" ca="1" si="44"/>
        <v>72</v>
      </c>
      <c r="O233" s="111">
        <f t="shared" ca="1" si="45"/>
        <v>66038.45509544728</v>
      </c>
      <c r="P233" s="102">
        <f t="shared" ca="1" si="46"/>
        <v>36</v>
      </c>
      <c r="Q233" s="110">
        <f t="shared" ca="1" si="47"/>
        <v>3</v>
      </c>
      <c r="R233">
        <f t="shared" ca="1" si="48"/>
        <v>179</v>
      </c>
    </row>
    <row r="234" spans="1:18">
      <c r="A234" s="49">
        <v>232</v>
      </c>
      <c r="B234">
        <v>1</v>
      </c>
      <c r="C234">
        <v>35</v>
      </c>
      <c r="D234">
        <v>39</v>
      </c>
      <c r="E234">
        <v>1000</v>
      </c>
      <c r="F234">
        <v>1499</v>
      </c>
      <c r="G234" s="61">
        <f t="shared" ca="1" si="37"/>
        <v>37</v>
      </c>
      <c r="H234" s="114">
        <f t="shared" ca="1" si="38"/>
        <v>1078</v>
      </c>
      <c r="I234" s="107">
        <f t="shared" ca="1" si="39"/>
        <v>291.06</v>
      </c>
      <c r="J234" s="108">
        <f t="shared" ca="1" si="40"/>
        <v>41968.760452417511</v>
      </c>
      <c r="K234" s="111">
        <f t="shared" ca="1" si="41"/>
        <v>0</v>
      </c>
      <c r="L234" s="102">
        <f t="shared" ca="1" si="42"/>
        <v>36</v>
      </c>
      <c r="M234" s="111">
        <f t="shared" ca="1" si="43"/>
        <v>22967.17944040845</v>
      </c>
      <c r="N234" s="102">
        <f t="shared" ca="1" si="44"/>
        <v>108</v>
      </c>
      <c r="O234" s="111">
        <f t="shared" ca="1" si="45"/>
        <v>41679.940189114583</v>
      </c>
      <c r="P234" s="102">
        <f t="shared" ca="1" si="46"/>
        <v>24</v>
      </c>
      <c r="Q234" s="110">
        <f t="shared" ca="1" si="47"/>
        <v>3</v>
      </c>
      <c r="R234">
        <f t="shared" ca="1" si="48"/>
        <v>155</v>
      </c>
    </row>
    <row r="235" spans="1:18">
      <c r="A235" s="49">
        <v>233</v>
      </c>
      <c r="B235">
        <v>1</v>
      </c>
      <c r="C235">
        <v>35</v>
      </c>
      <c r="D235">
        <v>39</v>
      </c>
      <c r="E235">
        <v>1500</v>
      </c>
      <c r="F235">
        <v>1999</v>
      </c>
      <c r="G235" s="61">
        <f t="shared" ca="1" si="37"/>
        <v>37</v>
      </c>
      <c r="H235" s="114">
        <f t="shared" ca="1" si="38"/>
        <v>1546</v>
      </c>
      <c r="I235" s="107">
        <f t="shared" ca="1" si="39"/>
        <v>417.42</v>
      </c>
      <c r="J235" s="108">
        <f t="shared" ca="1" si="40"/>
        <v>60188.96443361546</v>
      </c>
      <c r="K235" s="111">
        <f t="shared" ca="1" si="41"/>
        <v>0</v>
      </c>
      <c r="L235" s="102">
        <f t="shared" ca="1" si="42"/>
        <v>12</v>
      </c>
      <c r="M235" s="111">
        <f t="shared" ca="1" si="43"/>
        <v>127495.89032729762</v>
      </c>
      <c r="N235" s="102">
        <f t="shared" ca="1" si="44"/>
        <v>84</v>
      </c>
      <c r="O235" s="111">
        <f t="shared" ca="1" si="45"/>
        <v>0</v>
      </c>
      <c r="P235" s="102">
        <f t="shared" ca="1" si="46"/>
        <v>72</v>
      </c>
      <c r="Q235" s="110">
        <f t="shared" ca="1" si="47"/>
        <v>6</v>
      </c>
      <c r="R235">
        <f t="shared" ca="1" si="48"/>
        <v>155</v>
      </c>
    </row>
    <row r="236" spans="1:18">
      <c r="A236" s="49">
        <v>234</v>
      </c>
      <c r="B236">
        <v>1</v>
      </c>
      <c r="C236">
        <v>35</v>
      </c>
      <c r="D236">
        <v>39</v>
      </c>
      <c r="E236">
        <v>1500</v>
      </c>
      <c r="F236">
        <v>1999</v>
      </c>
      <c r="G236" s="61">
        <f t="shared" ca="1" si="37"/>
        <v>37</v>
      </c>
      <c r="H236" s="114">
        <f t="shared" ca="1" si="38"/>
        <v>1626</v>
      </c>
      <c r="I236" s="107">
        <f t="shared" ca="1" si="39"/>
        <v>439.02000000000004</v>
      </c>
      <c r="J236" s="108">
        <f t="shared" ca="1" si="40"/>
        <v>63303.529216726238</v>
      </c>
      <c r="K236" s="111">
        <f t="shared" ca="1" si="41"/>
        <v>0</v>
      </c>
      <c r="L236" s="102">
        <f t="shared" ca="1" si="42"/>
        <v>84</v>
      </c>
      <c r="M236" s="111">
        <f t="shared" ca="1" si="43"/>
        <v>161665.08125586214</v>
      </c>
      <c r="N236" s="102">
        <f t="shared" ca="1" si="44"/>
        <v>108</v>
      </c>
      <c r="O236" s="111">
        <f t="shared" ca="1" si="45"/>
        <v>0</v>
      </c>
      <c r="P236" s="102">
        <f t="shared" ca="1" si="46"/>
        <v>24</v>
      </c>
      <c r="Q236" s="110">
        <f t="shared" ca="1" si="47"/>
        <v>6</v>
      </c>
      <c r="R236">
        <f t="shared" ca="1" si="48"/>
        <v>155</v>
      </c>
    </row>
    <row r="237" spans="1:18">
      <c r="A237" s="49">
        <v>235</v>
      </c>
      <c r="B237">
        <v>1</v>
      </c>
      <c r="C237">
        <v>35</v>
      </c>
      <c r="D237">
        <v>39</v>
      </c>
      <c r="E237">
        <v>1500</v>
      </c>
      <c r="F237">
        <v>1999</v>
      </c>
      <c r="G237" s="61">
        <f t="shared" ca="1" si="37"/>
        <v>39</v>
      </c>
      <c r="H237" s="114">
        <f t="shared" ca="1" si="38"/>
        <v>1963</v>
      </c>
      <c r="I237" s="107">
        <f t="shared" ca="1" si="39"/>
        <v>530.01</v>
      </c>
      <c r="J237" s="108">
        <f t="shared" ca="1" si="40"/>
        <v>87129.52869025142</v>
      </c>
      <c r="K237" s="111">
        <f t="shared" ca="1" si="41"/>
        <v>0</v>
      </c>
      <c r="L237" s="102">
        <f t="shared" ca="1" si="42"/>
        <v>12</v>
      </c>
      <c r="M237" s="111">
        <f t="shared" ca="1" si="43"/>
        <v>37715.224465789797</v>
      </c>
      <c r="N237" s="102">
        <f t="shared" ca="1" si="44"/>
        <v>84</v>
      </c>
      <c r="O237" s="111">
        <f t="shared" ca="1" si="45"/>
        <v>138289.15637456265</v>
      </c>
      <c r="P237" s="102">
        <f t="shared" ca="1" si="46"/>
        <v>84</v>
      </c>
      <c r="Q237" s="110">
        <f t="shared" ca="1" si="47"/>
        <v>3</v>
      </c>
      <c r="R237">
        <f t="shared" ca="1" si="48"/>
        <v>179</v>
      </c>
    </row>
    <row r="238" spans="1:18">
      <c r="A238" s="49">
        <v>236</v>
      </c>
      <c r="B238">
        <v>1</v>
      </c>
      <c r="C238">
        <v>35</v>
      </c>
      <c r="D238">
        <v>39</v>
      </c>
      <c r="E238">
        <v>1500</v>
      </c>
      <c r="F238">
        <v>1999</v>
      </c>
      <c r="G238" s="61">
        <f t="shared" ca="1" si="37"/>
        <v>35</v>
      </c>
      <c r="H238" s="114">
        <f t="shared" ca="1" si="38"/>
        <v>1973</v>
      </c>
      <c r="I238" s="107">
        <f t="shared" ca="1" si="39"/>
        <v>532.71</v>
      </c>
      <c r="J238" s="108">
        <f t="shared" ca="1" si="40"/>
        <v>65783.364912869714</v>
      </c>
      <c r="K238" s="111">
        <f t="shared" ca="1" si="41"/>
        <v>93181.350705339544</v>
      </c>
      <c r="L238" s="102">
        <f t="shared" ca="1" si="42"/>
        <v>48</v>
      </c>
      <c r="M238" s="111">
        <f t="shared" ca="1" si="43"/>
        <v>10088.369141842139</v>
      </c>
      <c r="N238" s="102">
        <f t="shared" ca="1" si="44"/>
        <v>12</v>
      </c>
      <c r="O238" s="111">
        <f t="shared" ca="1" si="45"/>
        <v>0</v>
      </c>
      <c r="P238" s="102">
        <f t="shared" ca="1" si="46"/>
        <v>60</v>
      </c>
      <c r="Q238" s="110">
        <f t="shared" ca="1" si="47"/>
        <v>2</v>
      </c>
      <c r="R238">
        <f t="shared" ca="1" si="48"/>
        <v>131</v>
      </c>
    </row>
    <row r="239" spans="1:18">
      <c r="A239" s="49">
        <v>237</v>
      </c>
      <c r="B239">
        <v>1</v>
      </c>
      <c r="C239">
        <v>35</v>
      </c>
      <c r="D239">
        <v>39</v>
      </c>
      <c r="E239">
        <v>1500</v>
      </c>
      <c r="F239">
        <v>1999</v>
      </c>
      <c r="G239" s="61">
        <f t="shared" ca="1" si="37"/>
        <v>37</v>
      </c>
      <c r="H239" s="114">
        <f t="shared" ca="1" si="38"/>
        <v>1965</v>
      </c>
      <c r="I239" s="107">
        <f t="shared" ca="1" si="39"/>
        <v>530.55000000000007</v>
      </c>
      <c r="J239" s="108">
        <f t="shared" ca="1" si="40"/>
        <v>76501.497485158077</v>
      </c>
      <c r="K239" s="111">
        <f t="shared" ca="1" si="41"/>
        <v>0</v>
      </c>
      <c r="L239" s="102">
        <f t="shared" ca="1" si="42"/>
        <v>108</v>
      </c>
      <c r="M239" s="111">
        <f t="shared" ca="1" si="43"/>
        <v>195370.16277230572</v>
      </c>
      <c r="N239" s="102">
        <f t="shared" ca="1" si="44"/>
        <v>108</v>
      </c>
      <c r="O239" s="111">
        <f t="shared" ca="1" si="45"/>
        <v>0</v>
      </c>
      <c r="P239" s="102">
        <f t="shared" ca="1" si="46"/>
        <v>24</v>
      </c>
      <c r="Q239" s="110">
        <f t="shared" ca="1" si="47"/>
        <v>6</v>
      </c>
      <c r="R239">
        <f t="shared" ca="1" si="48"/>
        <v>155</v>
      </c>
    </row>
    <row r="240" spans="1:18">
      <c r="A240" s="49">
        <v>238</v>
      </c>
      <c r="B240">
        <v>1</v>
      </c>
      <c r="C240">
        <v>35</v>
      </c>
      <c r="D240">
        <v>39</v>
      </c>
      <c r="E240">
        <v>1500</v>
      </c>
      <c r="F240">
        <v>1999</v>
      </c>
      <c r="G240" s="61">
        <f t="shared" ca="1" si="37"/>
        <v>39</v>
      </c>
      <c r="H240" s="114">
        <f t="shared" ca="1" si="38"/>
        <v>1645</v>
      </c>
      <c r="I240" s="107">
        <f t="shared" ca="1" si="39"/>
        <v>444.15000000000003</v>
      </c>
      <c r="J240" s="108">
        <f t="shared" ca="1" si="40"/>
        <v>73014.811357852057</v>
      </c>
      <c r="K240" s="111">
        <f t="shared" ca="1" si="41"/>
        <v>90658.395091906103</v>
      </c>
      <c r="L240" s="102">
        <f t="shared" ca="1" si="42"/>
        <v>24</v>
      </c>
      <c r="M240" s="111">
        <f t="shared" ca="1" si="43"/>
        <v>0</v>
      </c>
      <c r="N240" s="102">
        <f t="shared" ca="1" si="44"/>
        <v>120</v>
      </c>
      <c r="O240" s="111">
        <f t="shared" ca="1" si="45"/>
        <v>0</v>
      </c>
      <c r="P240" s="102">
        <f t="shared" ca="1" si="46"/>
        <v>12</v>
      </c>
      <c r="Q240" s="110">
        <f t="shared" ca="1" si="47"/>
        <v>5</v>
      </c>
      <c r="R240">
        <f t="shared" ca="1" si="48"/>
        <v>179</v>
      </c>
    </row>
    <row r="241" spans="1:18">
      <c r="A241" s="49">
        <v>239</v>
      </c>
      <c r="B241">
        <v>1</v>
      </c>
      <c r="C241">
        <v>35</v>
      </c>
      <c r="D241">
        <v>39</v>
      </c>
      <c r="E241">
        <v>2000</v>
      </c>
      <c r="F241">
        <v>2499</v>
      </c>
      <c r="G241" s="61">
        <f t="shared" ca="1" si="37"/>
        <v>39</v>
      </c>
      <c r="H241" s="114">
        <f t="shared" ca="1" si="38"/>
        <v>2067</v>
      </c>
      <c r="I241" s="107">
        <f t="shared" ca="1" si="39"/>
        <v>558.09</v>
      </c>
      <c r="J241" s="108">
        <f t="shared" ca="1" si="40"/>
        <v>91745.662660595859</v>
      </c>
      <c r="K241" s="111">
        <f t="shared" ca="1" si="41"/>
        <v>0</v>
      </c>
      <c r="L241" s="102">
        <f t="shared" ca="1" si="42"/>
        <v>60</v>
      </c>
      <c r="M241" s="111">
        <f t="shared" ca="1" si="43"/>
        <v>126256.66051480266</v>
      </c>
      <c r="N241" s="102">
        <f t="shared" ca="1" si="44"/>
        <v>36</v>
      </c>
      <c r="O241" s="111">
        <f t="shared" ca="1" si="45"/>
        <v>0</v>
      </c>
      <c r="P241" s="102">
        <f t="shared" ca="1" si="46"/>
        <v>24</v>
      </c>
      <c r="Q241" s="110">
        <f t="shared" ca="1" si="47"/>
        <v>6</v>
      </c>
      <c r="R241">
        <f t="shared" ca="1" si="48"/>
        <v>179</v>
      </c>
    </row>
    <row r="242" spans="1:18">
      <c r="A242" s="49">
        <v>240</v>
      </c>
      <c r="B242">
        <v>1</v>
      </c>
      <c r="C242">
        <v>35</v>
      </c>
      <c r="D242">
        <v>39</v>
      </c>
      <c r="E242">
        <v>2000</v>
      </c>
      <c r="F242">
        <v>2499</v>
      </c>
      <c r="G242" s="61">
        <f t="shared" ca="1" si="37"/>
        <v>38</v>
      </c>
      <c r="H242" s="114">
        <f t="shared" ca="1" si="38"/>
        <v>2106</v>
      </c>
      <c r="I242" s="107">
        <f t="shared" ca="1" si="39"/>
        <v>568.62</v>
      </c>
      <c r="J242" s="108">
        <f t="shared" ca="1" si="40"/>
        <v>87769.285544576196</v>
      </c>
      <c r="K242" s="111">
        <f t="shared" ca="1" si="41"/>
        <v>0</v>
      </c>
      <c r="L242" s="102">
        <f t="shared" ca="1" si="42"/>
        <v>120</v>
      </c>
      <c r="M242" s="111">
        <f t="shared" ca="1" si="43"/>
        <v>0</v>
      </c>
      <c r="N242" s="102">
        <f t="shared" ca="1" si="44"/>
        <v>36</v>
      </c>
      <c r="O242" s="111">
        <f t="shared" ca="1" si="45"/>
        <v>164933.27074792708</v>
      </c>
      <c r="P242" s="102">
        <f t="shared" ca="1" si="46"/>
        <v>72</v>
      </c>
      <c r="Q242" s="110">
        <f t="shared" ca="1" si="47"/>
        <v>7</v>
      </c>
      <c r="R242">
        <f t="shared" ca="1" si="48"/>
        <v>167</v>
      </c>
    </row>
    <row r="243" spans="1:18">
      <c r="A243" s="49">
        <v>241</v>
      </c>
      <c r="B243">
        <v>1</v>
      </c>
      <c r="C243">
        <v>35</v>
      </c>
      <c r="D243">
        <v>39</v>
      </c>
      <c r="E243">
        <v>2000</v>
      </c>
      <c r="F243">
        <v>2499</v>
      </c>
      <c r="G243" s="61">
        <f t="shared" ca="1" si="37"/>
        <v>39</v>
      </c>
      <c r="H243" s="114">
        <f t="shared" ca="1" si="38"/>
        <v>2340</v>
      </c>
      <c r="I243" s="107">
        <f t="shared" ca="1" si="39"/>
        <v>631.80000000000007</v>
      </c>
      <c r="J243" s="108">
        <f t="shared" ca="1" si="40"/>
        <v>103863.01433275006</v>
      </c>
      <c r="K243" s="111">
        <f t="shared" ca="1" si="41"/>
        <v>0</v>
      </c>
      <c r="L243" s="102">
        <f t="shared" ca="1" si="42"/>
        <v>24</v>
      </c>
      <c r="M243" s="111">
        <f t="shared" ca="1" si="43"/>
        <v>0</v>
      </c>
      <c r="N243" s="102">
        <f t="shared" ca="1" si="44"/>
        <v>96</v>
      </c>
      <c r="O243" s="111">
        <f t="shared" ca="1" si="45"/>
        <v>115957.55105142148</v>
      </c>
      <c r="P243" s="102">
        <f t="shared" ca="1" si="46"/>
        <v>12</v>
      </c>
      <c r="Q243" s="110">
        <f t="shared" ca="1" si="47"/>
        <v>7</v>
      </c>
      <c r="R243">
        <f t="shared" ca="1" si="48"/>
        <v>179</v>
      </c>
    </row>
    <row r="244" spans="1:18">
      <c r="A244" s="49">
        <v>242</v>
      </c>
      <c r="B244">
        <v>1</v>
      </c>
      <c r="C244">
        <v>35</v>
      </c>
      <c r="D244">
        <v>39</v>
      </c>
      <c r="E244">
        <v>2000</v>
      </c>
      <c r="F244">
        <v>2499</v>
      </c>
      <c r="G244" s="61">
        <f t="shared" ca="1" si="37"/>
        <v>38</v>
      </c>
      <c r="H244" s="114">
        <f t="shared" ca="1" si="38"/>
        <v>2177</v>
      </c>
      <c r="I244" s="107">
        <f t="shared" ca="1" si="39"/>
        <v>587.79000000000008</v>
      </c>
      <c r="J244" s="108">
        <f t="shared" ca="1" si="40"/>
        <v>90728.269055338285</v>
      </c>
      <c r="K244" s="111">
        <f t="shared" ca="1" si="41"/>
        <v>59010.593078252437</v>
      </c>
      <c r="L244" s="102">
        <f t="shared" ca="1" si="42"/>
        <v>12</v>
      </c>
      <c r="M244" s="111">
        <f t="shared" ca="1" si="43"/>
        <v>20247.662152334717</v>
      </c>
      <c r="N244" s="102">
        <f t="shared" ca="1" si="44"/>
        <v>108</v>
      </c>
      <c r="O244" s="111">
        <f t="shared" ca="1" si="45"/>
        <v>41689.860972137896</v>
      </c>
      <c r="P244" s="102">
        <f t="shared" ca="1" si="46"/>
        <v>36</v>
      </c>
      <c r="Q244" s="110">
        <f t="shared" ca="1" si="47"/>
        <v>1</v>
      </c>
      <c r="R244">
        <f t="shared" ca="1" si="48"/>
        <v>167</v>
      </c>
    </row>
    <row r="245" spans="1:18">
      <c r="A245" s="49">
        <v>243</v>
      </c>
      <c r="B245">
        <v>1</v>
      </c>
      <c r="C245">
        <v>35</v>
      </c>
      <c r="D245">
        <v>39</v>
      </c>
      <c r="E245">
        <v>2000</v>
      </c>
      <c r="F245">
        <v>2499</v>
      </c>
      <c r="G245" s="61">
        <f t="shared" ca="1" si="37"/>
        <v>39</v>
      </c>
      <c r="H245" s="114">
        <f t="shared" ca="1" si="38"/>
        <v>2401</v>
      </c>
      <c r="I245" s="107">
        <f t="shared" ca="1" si="39"/>
        <v>648.2700000000001</v>
      </c>
      <c r="J245" s="108">
        <f t="shared" ca="1" si="40"/>
        <v>106570.55444997131</v>
      </c>
      <c r="K245" s="111">
        <f t="shared" ca="1" si="41"/>
        <v>93474.377741114411</v>
      </c>
      <c r="L245" s="102">
        <f t="shared" ca="1" si="42"/>
        <v>36</v>
      </c>
      <c r="M245" s="111">
        <f t="shared" ca="1" si="43"/>
        <v>0</v>
      </c>
      <c r="N245" s="102">
        <f t="shared" ca="1" si="44"/>
        <v>72</v>
      </c>
      <c r="O245" s="111">
        <f t="shared" ca="1" si="45"/>
        <v>43146.729794577252</v>
      </c>
      <c r="P245" s="102">
        <f t="shared" ca="1" si="46"/>
        <v>12</v>
      </c>
      <c r="Q245" s="110">
        <f t="shared" ca="1" si="47"/>
        <v>4</v>
      </c>
      <c r="R245">
        <f t="shared" ca="1" si="48"/>
        <v>179</v>
      </c>
    </row>
    <row r="246" spans="1:18">
      <c r="A246" s="49">
        <v>244</v>
      </c>
      <c r="B246">
        <v>1</v>
      </c>
      <c r="C246">
        <v>35</v>
      </c>
      <c r="D246">
        <v>39</v>
      </c>
      <c r="E246">
        <v>2000</v>
      </c>
      <c r="F246">
        <v>2499</v>
      </c>
      <c r="G246" s="61">
        <f t="shared" ca="1" si="37"/>
        <v>38</v>
      </c>
      <c r="H246" s="114">
        <f t="shared" ca="1" si="38"/>
        <v>2392</v>
      </c>
      <c r="I246" s="107">
        <f t="shared" ca="1" si="39"/>
        <v>645.84</v>
      </c>
      <c r="J246" s="108">
        <f t="shared" ca="1" si="40"/>
        <v>99688.571235814947</v>
      </c>
      <c r="K246" s="111">
        <f t="shared" ca="1" si="41"/>
        <v>0</v>
      </c>
      <c r="L246" s="102">
        <f t="shared" ca="1" si="42"/>
        <v>12</v>
      </c>
      <c r="M246" s="111">
        <f t="shared" ca="1" si="43"/>
        <v>52969.801024109882</v>
      </c>
      <c r="N246" s="102">
        <f t="shared" ca="1" si="44"/>
        <v>108</v>
      </c>
      <c r="O246" s="111">
        <f t="shared" ca="1" si="45"/>
        <v>133571.78048155652</v>
      </c>
      <c r="P246" s="102">
        <f t="shared" ca="1" si="46"/>
        <v>60</v>
      </c>
      <c r="Q246" s="110">
        <f t="shared" ca="1" si="47"/>
        <v>3</v>
      </c>
      <c r="R246">
        <f t="shared" ca="1" si="48"/>
        <v>167</v>
      </c>
    </row>
    <row r="247" spans="1:18">
      <c r="A247" s="49">
        <v>245</v>
      </c>
      <c r="B247">
        <v>1</v>
      </c>
      <c r="C247">
        <v>35</v>
      </c>
      <c r="D247">
        <v>39</v>
      </c>
      <c r="E247">
        <v>2000</v>
      </c>
      <c r="F247">
        <v>2499</v>
      </c>
      <c r="G247" s="61">
        <f t="shared" ca="1" si="37"/>
        <v>35</v>
      </c>
      <c r="H247" s="114">
        <f t="shared" ca="1" si="38"/>
        <v>2270</v>
      </c>
      <c r="I247" s="107">
        <f t="shared" ca="1" si="39"/>
        <v>612.90000000000009</v>
      </c>
      <c r="J247" s="108">
        <f t="shared" ca="1" si="40"/>
        <v>75685.878536347824</v>
      </c>
      <c r="K247" s="111">
        <f t="shared" ca="1" si="41"/>
        <v>0</v>
      </c>
      <c r="L247" s="102">
        <f t="shared" ca="1" si="42"/>
        <v>12</v>
      </c>
      <c r="M247" s="111">
        <f t="shared" ca="1" si="43"/>
        <v>23663.412756681275</v>
      </c>
      <c r="N247" s="102">
        <f t="shared" ca="1" si="44"/>
        <v>36</v>
      </c>
      <c r="O247" s="111">
        <f t="shared" ca="1" si="45"/>
        <v>148004.91205264509</v>
      </c>
      <c r="P247" s="102">
        <f t="shared" ca="1" si="46"/>
        <v>96</v>
      </c>
      <c r="Q247" s="110">
        <f t="shared" ca="1" si="47"/>
        <v>3</v>
      </c>
      <c r="R247">
        <f t="shared" ca="1" si="48"/>
        <v>131</v>
      </c>
    </row>
    <row r="248" spans="1:18">
      <c r="A248" s="49">
        <v>246</v>
      </c>
      <c r="B248">
        <v>1</v>
      </c>
      <c r="C248">
        <v>35</v>
      </c>
      <c r="D248">
        <v>39</v>
      </c>
      <c r="E248">
        <v>2500</v>
      </c>
      <c r="F248">
        <v>2999</v>
      </c>
      <c r="G248" s="61">
        <f t="shared" ca="1" si="37"/>
        <v>39</v>
      </c>
      <c r="H248" s="114">
        <f t="shared" ca="1" si="38"/>
        <v>2691</v>
      </c>
      <c r="I248" s="107">
        <f t="shared" ca="1" si="39"/>
        <v>726.57</v>
      </c>
      <c r="J248" s="108">
        <f t="shared" ca="1" si="40"/>
        <v>119442.46648266255</v>
      </c>
      <c r="K248" s="111">
        <f t="shared" ca="1" si="41"/>
        <v>139940.96664697162</v>
      </c>
      <c r="L248" s="102">
        <f t="shared" ca="1" si="42"/>
        <v>84</v>
      </c>
      <c r="M248" s="111">
        <f t="shared" ca="1" si="43"/>
        <v>12001.606533822121</v>
      </c>
      <c r="N248" s="102">
        <f t="shared" ca="1" si="44"/>
        <v>12</v>
      </c>
      <c r="O248" s="111">
        <f t="shared" ca="1" si="45"/>
        <v>54242.719998529385</v>
      </c>
      <c r="P248" s="102">
        <f t="shared" ca="1" si="46"/>
        <v>36</v>
      </c>
      <c r="Q248" s="110">
        <f t="shared" ca="1" si="47"/>
        <v>1</v>
      </c>
      <c r="R248">
        <f t="shared" ca="1" si="48"/>
        <v>179</v>
      </c>
    </row>
    <row r="249" spans="1:18">
      <c r="A249" s="49">
        <v>247</v>
      </c>
      <c r="B249">
        <v>1</v>
      </c>
      <c r="C249">
        <v>35</v>
      </c>
      <c r="D249">
        <v>39</v>
      </c>
      <c r="E249">
        <v>2500</v>
      </c>
      <c r="F249">
        <v>2999</v>
      </c>
      <c r="G249" s="61">
        <f t="shared" ca="1" si="37"/>
        <v>38</v>
      </c>
      <c r="H249" s="114">
        <f t="shared" ca="1" si="38"/>
        <v>2876</v>
      </c>
      <c r="I249" s="107">
        <f t="shared" ca="1" si="39"/>
        <v>776.5200000000001</v>
      </c>
      <c r="J249" s="108">
        <f t="shared" ca="1" si="40"/>
        <v>119859.67009791131</v>
      </c>
      <c r="K249" s="111">
        <f t="shared" ca="1" si="41"/>
        <v>0</v>
      </c>
      <c r="L249" s="102">
        <f t="shared" ca="1" si="42"/>
        <v>60</v>
      </c>
      <c r="M249" s="111">
        <f t="shared" ca="1" si="43"/>
        <v>0</v>
      </c>
      <c r="N249" s="102">
        <f t="shared" ca="1" si="44"/>
        <v>72</v>
      </c>
      <c r="O249" s="111">
        <f t="shared" ca="1" si="45"/>
        <v>225236.50839080644</v>
      </c>
      <c r="P249" s="102">
        <f t="shared" ca="1" si="46"/>
        <v>72</v>
      </c>
      <c r="Q249" s="110">
        <f t="shared" ca="1" si="47"/>
        <v>7</v>
      </c>
      <c r="R249">
        <f t="shared" ca="1" si="48"/>
        <v>167</v>
      </c>
    </row>
    <row r="250" spans="1:18">
      <c r="A250" s="49">
        <v>248</v>
      </c>
      <c r="B250">
        <v>1</v>
      </c>
      <c r="C250">
        <v>35</v>
      </c>
      <c r="D250">
        <v>39</v>
      </c>
      <c r="E250">
        <v>2500</v>
      </c>
      <c r="F250">
        <v>2999</v>
      </c>
      <c r="G250" s="61">
        <f t="shared" ca="1" si="37"/>
        <v>36</v>
      </c>
      <c r="H250" s="114">
        <f t="shared" ca="1" si="38"/>
        <v>2807</v>
      </c>
      <c r="I250" s="107">
        <f t="shared" ca="1" si="39"/>
        <v>757.8900000000001</v>
      </c>
      <c r="J250" s="108">
        <f t="shared" ca="1" si="40"/>
        <v>101484.81682429789</v>
      </c>
      <c r="K250" s="111">
        <f t="shared" ca="1" si="41"/>
        <v>0</v>
      </c>
      <c r="L250" s="102">
        <f t="shared" ca="1" si="42"/>
        <v>60</v>
      </c>
      <c r="M250" s="111">
        <f t="shared" ca="1" si="43"/>
        <v>0</v>
      </c>
      <c r="N250" s="102">
        <f t="shared" ca="1" si="44"/>
        <v>96</v>
      </c>
      <c r="O250" s="111">
        <f t="shared" ca="1" si="45"/>
        <v>243762.60322485602</v>
      </c>
      <c r="P250" s="102">
        <f t="shared" ca="1" si="46"/>
        <v>96</v>
      </c>
      <c r="Q250" s="110">
        <f t="shared" ca="1" si="47"/>
        <v>7</v>
      </c>
      <c r="R250">
        <f t="shared" ca="1" si="48"/>
        <v>143</v>
      </c>
    </row>
    <row r="251" spans="1:18">
      <c r="A251" s="49">
        <v>249</v>
      </c>
      <c r="B251">
        <v>1</v>
      </c>
      <c r="C251">
        <v>35</v>
      </c>
      <c r="D251">
        <v>39</v>
      </c>
      <c r="E251">
        <v>2500</v>
      </c>
      <c r="F251">
        <v>2999</v>
      </c>
      <c r="G251" s="61">
        <f t="shared" ca="1" si="37"/>
        <v>37</v>
      </c>
      <c r="H251" s="114">
        <f t="shared" ca="1" si="38"/>
        <v>2950</v>
      </c>
      <c r="I251" s="107">
        <f t="shared" ca="1" si="39"/>
        <v>796.5</v>
      </c>
      <c r="J251" s="108">
        <f t="shared" ca="1" si="40"/>
        <v>114849.57637720932</v>
      </c>
      <c r="K251" s="111">
        <f t="shared" ca="1" si="41"/>
        <v>0</v>
      </c>
      <c r="L251" s="102">
        <f t="shared" ca="1" si="42"/>
        <v>96</v>
      </c>
      <c r="M251" s="111">
        <f t="shared" ca="1" si="43"/>
        <v>0</v>
      </c>
      <c r="N251" s="102">
        <f t="shared" ca="1" si="44"/>
        <v>108</v>
      </c>
      <c r="O251" s="111">
        <f t="shared" ca="1" si="45"/>
        <v>243281.29137485637</v>
      </c>
      <c r="P251" s="102">
        <f t="shared" ca="1" si="46"/>
        <v>84</v>
      </c>
      <c r="Q251" s="110">
        <f t="shared" ca="1" si="47"/>
        <v>7</v>
      </c>
      <c r="R251">
        <f t="shared" ca="1" si="48"/>
        <v>155</v>
      </c>
    </row>
    <row r="252" spans="1:18">
      <c r="A252" s="49">
        <v>250</v>
      </c>
      <c r="B252">
        <v>1</v>
      </c>
      <c r="C252">
        <v>35</v>
      </c>
      <c r="D252">
        <v>39</v>
      </c>
      <c r="E252">
        <v>2500</v>
      </c>
      <c r="F252">
        <v>2999</v>
      </c>
      <c r="G252" s="61">
        <f t="shared" ca="1" si="37"/>
        <v>38</v>
      </c>
      <c r="H252" s="114">
        <f t="shared" ca="1" si="38"/>
        <v>2734</v>
      </c>
      <c r="I252" s="107">
        <f t="shared" ca="1" si="39"/>
        <v>738.18000000000006</v>
      </c>
      <c r="J252" s="108">
        <f t="shared" ca="1" si="40"/>
        <v>113941.70307638716</v>
      </c>
      <c r="K252" s="111">
        <f t="shared" ca="1" si="41"/>
        <v>194306.53198966471</v>
      </c>
      <c r="L252" s="102">
        <f t="shared" ca="1" si="42"/>
        <v>60</v>
      </c>
      <c r="M252" s="111">
        <f t="shared" ca="1" si="43"/>
        <v>0</v>
      </c>
      <c r="N252" s="102">
        <f t="shared" ca="1" si="44"/>
        <v>48</v>
      </c>
      <c r="O252" s="111">
        <f t="shared" ca="1" si="45"/>
        <v>0</v>
      </c>
      <c r="P252" s="102">
        <f t="shared" ca="1" si="46"/>
        <v>12</v>
      </c>
      <c r="Q252" s="110">
        <f t="shared" ca="1" si="47"/>
        <v>5</v>
      </c>
      <c r="R252">
        <f t="shared" ca="1" si="48"/>
        <v>167</v>
      </c>
    </row>
    <row r="253" spans="1:18">
      <c r="A253" s="49">
        <v>251</v>
      </c>
      <c r="B253">
        <v>1</v>
      </c>
      <c r="C253">
        <v>35</v>
      </c>
      <c r="D253">
        <v>39</v>
      </c>
      <c r="E253">
        <v>2500</v>
      </c>
      <c r="F253">
        <v>2999</v>
      </c>
      <c r="G253" s="61">
        <f t="shared" ca="1" si="37"/>
        <v>35</v>
      </c>
      <c r="H253" s="114">
        <f t="shared" ca="1" si="38"/>
        <v>2715</v>
      </c>
      <c r="I253" s="107">
        <f t="shared" ca="1" si="39"/>
        <v>733.05000000000007</v>
      </c>
      <c r="J253" s="108">
        <f t="shared" ca="1" si="40"/>
        <v>90522.978073208957</v>
      </c>
      <c r="K253" s="111">
        <f t="shared" ca="1" si="41"/>
        <v>0</v>
      </c>
      <c r="L253" s="102">
        <f t="shared" ca="1" si="42"/>
        <v>48</v>
      </c>
      <c r="M253" s="111">
        <f t="shared" ca="1" si="43"/>
        <v>132077.28617936204</v>
      </c>
      <c r="N253" s="102">
        <f t="shared" ca="1" si="44"/>
        <v>36</v>
      </c>
      <c r="O253" s="111">
        <f t="shared" ca="1" si="45"/>
        <v>0</v>
      </c>
      <c r="P253" s="102">
        <f t="shared" ca="1" si="46"/>
        <v>48</v>
      </c>
      <c r="Q253" s="110">
        <f t="shared" ca="1" si="47"/>
        <v>6</v>
      </c>
      <c r="R253">
        <f t="shared" ca="1" si="48"/>
        <v>131</v>
      </c>
    </row>
    <row r="254" spans="1:18">
      <c r="A254" s="49">
        <v>252</v>
      </c>
      <c r="B254">
        <v>1</v>
      </c>
      <c r="C254">
        <v>35</v>
      </c>
      <c r="D254">
        <v>39</v>
      </c>
      <c r="E254">
        <v>2500</v>
      </c>
      <c r="F254">
        <v>2999</v>
      </c>
      <c r="G254" s="61">
        <f t="shared" ca="1" si="37"/>
        <v>35</v>
      </c>
      <c r="H254" s="114">
        <f t="shared" ca="1" si="38"/>
        <v>2568</v>
      </c>
      <c r="I254" s="107">
        <f t="shared" ca="1" si="39"/>
        <v>693.36</v>
      </c>
      <c r="J254" s="108">
        <f t="shared" ca="1" si="40"/>
        <v>85621.733956537966</v>
      </c>
      <c r="K254" s="111">
        <f t="shared" ca="1" si="41"/>
        <v>0</v>
      </c>
      <c r="L254" s="102">
        <f t="shared" ca="1" si="42"/>
        <v>12</v>
      </c>
      <c r="M254" s="111">
        <f t="shared" ca="1" si="43"/>
        <v>173984.04947968439</v>
      </c>
      <c r="N254" s="102">
        <f t="shared" ca="1" si="44"/>
        <v>72</v>
      </c>
      <c r="O254" s="111">
        <f t="shared" ca="1" si="45"/>
        <v>0</v>
      </c>
      <c r="P254" s="102">
        <f t="shared" ca="1" si="46"/>
        <v>108</v>
      </c>
      <c r="Q254" s="110">
        <f t="shared" ca="1" si="47"/>
        <v>6</v>
      </c>
      <c r="R254">
        <f t="shared" ca="1" si="48"/>
        <v>131</v>
      </c>
    </row>
    <row r="255" spans="1:18">
      <c r="A255" s="49">
        <v>253</v>
      </c>
      <c r="B255">
        <v>1</v>
      </c>
      <c r="C255">
        <v>35</v>
      </c>
      <c r="D255">
        <v>39</v>
      </c>
      <c r="E255">
        <v>2500</v>
      </c>
      <c r="F255">
        <v>2999</v>
      </c>
      <c r="G255" s="61">
        <f t="shared" ca="1" si="37"/>
        <v>39</v>
      </c>
      <c r="H255" s="114">
        <f t="shared" ca="1" si="38"/>
        <v>2891</v>
      </c>
      <c r="I255" s="107">
        <f t="shared" ca="1" si="39"/>
        <v>780.57</v>
      </c>
      <c r="J255" s="108">
        <f t="shared" ca="1" si="40"/>
        <v>128319.64719486341</v>
      </c>
      <c r="K255" s="111">
        <f t="shared" ca="1" si="41"/>
        <v>0</v>
      </c>
      <c r="L255" s="102">
        <f t="shared" ca="1" si="42"/>
        <v>84</v>
      </c>
      <c r="M255" s="111">
        <f t="shared" ca="1" si="43"/>
        <v>41811.953645512403</v>
      </c>
      <c r="N255" s="102">
        <f t="shared" ca="1" si="44"/>
        <v>48</v>
      </c>
      <c r="O255" s="111">
        <f t="shared" ca="1" si="45"/>
        <v>203664.77385576192</v>
      </c>
      <c r="P255" s="102">
        <f t="shared" ca="1" si="46"/>
        <v>84</v>
      </c>
      <c r="Q255" s="110">
        <f t="shared" ca="1" si="47"/>
        <v>3</v>
      </c>
      <c r="R255">
        <f t="shared" ca="1" si="48"/>
        <v>179</v>
      </c>
    </row>
    <row r="256" spans="1:18">
      <c r="A256" s="49">
        <v>254</v>
      </c>
      <c r="B256">
        <v>1</v>
      </c>
      <c r="C256">
        <v>35</v>
      </c>
      <c r="D256">
        <v>39</v>
      </c>
      <c r="E256">
        <v>3000</v>
      </c>
      <c r="F256">
        <v>3999</v>
      </c>
      <c r="G256" s="61">
        <f t="shared" ca="1" si="37"/>
        <v>39</v>
      </c>
      <c r="H256" s="114">
        <f t="shared" ca="1" si="38"/>
        <v>3643</v>
      </c>
      <c r="I256" s="107">
        <f t="shared" ca="1" si="39"/>
        <v>983.61</v>
      </c>
      <c r="J256" s="108">
        <f t="shared" ca="1" si="40"/>
        <v>161697.84667273861</v>
      </c>
      <c r="K256" s="111">
        <f t="shared" ca="1" si="41"/>
        <v>309482.57083356311</v>
      </c>
      <c r="L256" s="102">
        <f t="shared" ca="1" si="42"/>
        <v>96</v>
      </c>
      <c r="M256" s="111">
        <f t="shared" ca="1" si="43"/>
        <v>29891.017541456975</v>
      </c>
      <c r="N256" s="102">
        <f t="shared" ca="1" si="44"/>
        <v>36</v>
      </c>
      <c r="O256" s="111">
        <f t="shared" ca="1" si="45"/>
        <v>0</v>
      </c>
      <c r="P256" s="102">
        <f t="shared" ca="1" si="46"/>
        <v>120</v>
      </c>
      <c r="Q256" s="110">
        <f t="shared" ca="1" si="47"/>
        <v>2</v>
      </c>
      <c r="R256">
        <f t="shared" ca="1" si="48"/>
        <v>179</v>
      </c>
    </row>
    <row r="257" spans="1:18">
      <c r="A257" s="49">
        <v>255</v>
      </c>
      <c r="B257">
        <v>1</v>
      </c>
      <c r="C257">
        <v>35</v>
      </c>
      <c r="D257">
        <v>39</v>
      </c>
      <c r="E257">
        <v>3000</v>
      </c>
      <c r="F257">
        <v>3999</v>
      </c>
      <c r="G257" s="61">
        <f t="shared" ca="1" si="37"/>
        <v>36</v>
      </c>
      <c r="H257" s="114">
        <f t="shared" ca="1" si="38"/>
        <v>3421</v>
      </c>
      <c r="I257" s="107">
        <f t="shared" ca="1" si="39"/>
        <v>923.67000000000007</v>
      </c>
      <c r="J257" s="108">
        <f t="shared" ca="1" si="40"/>
        <v>123683.49068611438</v>
      </c>
      <c r="K257" s="111">
        <f t="shared" ca="1" si="41"/>
        <v>0</v>
      </c>
      <c r="L257" s="102">
        <f t="shared" ca="1" si="42"/>
        <v>24</v>
      </c>
      <c r="M257" s="111">
        <f t="shared" ca="1" si="43"/>
        <v>0</v>
      </c>
      <c r="N257" s="102">
        <f t="shared" ca="1" si="44"/>
        <v>24</v>
      </c>
      <c r="O257" s="111">
        <f t="shared" ca="1" si="45"/>
        <v>243972.33665354596</v>
      </c>
      <c r="P257" s="102">
        <f t="shared" ca="1" si="46"/>
        <v>72</v>
      </c>
      <c r="Q257" s="110">
        <f t="shared" ca="1" si="47"/>
        <v>7</v>
      </c>
      <c r="R257">
        <f t="shared" ca="1" si="48"/>
        <v>143</v>
      </c>
    </row>
    <row r="258" spans="1:18">
      <c r="A258" s="49">
        <v>256</v>
      </c>
      <c r="B258">
        <v>1</v>
      </c>
      <c r="C258">
        <v>35</v>
      </c>
      <c r="D258">
        <v>39</v>
      </c>
      <c r="E258">
        <v>3000</v>
      </c>
      <c r="F258">
        <v>3999</v>
      </c>
      <c r="G258" s="61">
        <f t="shared" ca="1" si="37"/>
        <v>35</v>
      </c>
      <c r="H258" s="114">
        <f t="shared" ca="1" si="38"/>
        <v>3927</v>
      </c>
      <c r="I258" s="107">
        <f t="shared" ca="1" si="39"/>
        <v>1060.29</v>
      </c>
      <c r="J258" s="108">
        <f t="shared" ca="1" si="40"/>
        <v>130933.23568821051</v>
      </c>
      <c r="K258" s="111">
        <f t="shared" ca="1" si="41"/>
        <v>0</v>
      </c>
      <c r="L258" s="102">
        <f t="shared" ca="1" si="42"/>
        <v>72</v>
      </c>
      <c r="M258" s="111">
        <f t="shared" ca="1" si="43"/>
        <v>239212.68061165675</v>
      </c>
      <c r="N258" s="102">
        <f t="shared" ca="1" si="44"/>
        <v>60</v>
      </c>
      <c r="O258" s="111">
        <f t="shared" ca="1" si="45"/>
        <v>0</v>
      </c>
      <c r="P258" s="102">
        <f t="shared" ca="1" si="46"/>
        <v>12</v>
      </c>
      <c r="Q258" s="110">
        <f t="shared" ca="1" si="47"/>
        <v>6</v>
      </c>
      <c r="R258">
        <f t="shared" ca="1" si="48"/>
        <v>131</v>
      </c>
    </row>
    <row r="259" spans="1:18">
      <c r="A259" s="49">
        <v>257</v>
      </c>
      <c r="B259">
        <v>1</v>
      </c>
      <c r="C259">
        <v>35</v>
      </c>
      <c r="D259">
        <v>39</v>
      </c>
      <c r="E259">
        <v>3000</v>
      </c>
      <c r="F259">
        <v>3999</v>
      </c>
      <c r="G259" s="61">
        <f t="shared" ca="1" si="37"/>
        <v>37</v>
      </c>
      <c r="H259" s="114">
        <f t="shared" ca="1" si="38"/>
        <v>3360</v>
      </c>
      <c r="I259" s="107">
        <f t="shared" ca="1" si="39"/>
        <v>907.2</v>
      </c>
      <c r="J259" s="108">
        <f t="shared" ca="1" si="40"/>
        <v>130811.720890652</v>
      </c>
      <c r="K259" s="111">
        <f t="shared" ca="1" si="41"/>
        <v>147439.25170618098</v>
      </c>
      <c r="L259" s="102">
        <f t="shared" ca="1" si="42"/>
        <v>12</v>
      </c>
      <c r="M259" s="111">
        <f t="shared" ca="1" si="43"/>
        <v>0</v>
      </c>
      <c r="N259" s="102">
        <f t="shared" ca="1" si="44"/>
        <v>96</v>
      </c>
      <c r="O259" s="111">
        <f t="shared" ca="1" si="45"/>
        <v>0</v>
      </c>
      <c r="P259" s="102">
        <f t="shared" ca="1" si="46"/>
        <v>96</v>
      </c>
      <c r="Q259" s="110">
        <f t="shared" ca="1" si="47"/>
        <v>5</v>
      </c>
      <c r="R259">
        <f t="shared" ca="1" si="48"/>
        <v>155</v>
      </c>
    </row>
    <row r="260" spans="1:18">
      <c r="A260" s="49">
        <v>258</v>
      </c>
      <c r="B260">
        <v>1</v>
      </c>
      <c r="C260">
        <v>35</v>
      </c>
      <c r="D260">
        <v>39</v>
      </c>
      <c r="E260">
        <v>3000</v>
      </c>
      <c r="F260">
        <v>3999</v>
      </c>
      <c r="G260" s="61">
        <f t="shared" ref="G260:G323" ca="1" si="49">RANDBETWEEN(C260,D260)</f>
        <v>36</v>
      </c>
      <c r="H260" s="114">
        <f t="shared" ref="H260:H323" ca="1" si="50">RANDBETWEEN(E260,F260)</f>
        <v>3475</v>
      </c>
      <c r="I260" s="107">
        <f t="shared" ref="I260:I323" ca="1" si="51">H260*0.27</f>
        <v>938.25000000000011</v>
      </c>
      <c r="J260" s="108">
        <f t="shared" ref="J260:J323" ca="1" si="52">((I260/((1+$T$3)^R260))*(((1+$T$3)^(R260+1))-((1+$S$3)^(R260+1))))/($T$3-$S$3)</f>
        <v>125635.81705181161</v>
      </c>
      <c r="K260" s="111">
        <f t="shared" ref="K260:K323" ca="1" si="53">IF(Q260=1,(((I260*$U$6)*(((1+$T$3)^(L260))-((1+$S$3)^(L260))))/($T$3-$S$3))+(J260*$U$6)*((1+$S$3)^(L260)),IF(Q260=2,(((I260*$U$7)*(((1+$T$3)^(L260))-((1+$S$3)^(L260))))/($T$3-$S$3))+(J260*$U$7)*((1+$S$3)^(L260)),IF(Q260=4,(((I260*$U$9)*(((1+$T$3)^(L260))-((1+$S$3)^(L260))))/($T$3-$S$3))+(J260*$U$9)*((1+$S$3)^(L260)),IF(Q260=5,(((I260*$U$10)*(((1+$T$3)^(L260))-((1+$S$3)^(L260))))/($T$3-$S$3))+(J260*$U$10)*((1+$S$3)^(L260)),0))))</f>
        <v>143737.57513160535</v>
      </c>
      <c r="L260" s="102">
        <f t="shared" ref="L260:L323" ca="1" si="54">RANDBETWEEN(1,10)*12</f>
        <v>72</v>
      </c>
      <c r="M260" s="111">
        <f t="shared" ref="M260:M323" ca="1" si="55">IF(Q260=1,((I260*$V$6)*(((1+$T$3)^(N260))-((1+$S$3)^(N260))))/($T$3-$S$3)+((J260*$V$6)*((1+$S$3)^N260)),IF(Q260=2,((I260*$V$7)*(((1+$T$3)^(N260))-((1+$S$3)^(N260))))/($T$3-$S$3)+((J260*$V$7)*((1+$S$3)^N260)),IF(Q260=3,((I260*$V$8)*(((1+$T$3)^(N260))-((1+$S$3)^(N260))))/($T$3-$S$3)+((J260*$V$8)*((1+$S$3)^N260)),IF(Q260=6,((I260*$V$11)*(((1+$T$3)^(N260))-((1+$S$3)^(N260))))/($T$3-$S$3)+((J260*$V$11)*((1+$S$3)^N260)),0))))</f>
        <v>22304.106485938762</v>
      </c>
      <c r="N260" s="102">
        <f t="shared" ref="N260:N323" ca="1" si="56">RANDBETWEEN(1,10)*12</f>
        <v>72</v>
      </c>
      <c r="O260" s="111">
        <f t="shared" ref="O260:O323" ca="1" si="57">IF(Q260=1,(((I260*$W$6)*(((1+$T$3)^(P260))-((1+$S$3)^(P260))))/($T$3-$S$3))+(J260*$W$6)*((1+$S$3)^P260),IF(Q260=3,(((I260*$W$8)*(((1+$T$3)^(P260))-((1+$S$3)^(P260))))/($T$3-$S$3))+(J260*$W$8)*((1+$S$3)^P260),IF(Q260=4,(((I260*$W$9)*(((1+$T$3)^(P260))-((1+$S$3)^(P260))))/($T$3-$S$3))+(J260*$W$9)*((1+$S$3)^P260),IF(Q260=7,(((I260*$W$12)*(((1+$T$3)^(P260))-((1+$S$3)^(P260))))/($T$3-$S$3))+(J260*$W$12)*((1+$S$3)^P260),0))))</f>
        <v>120063.85432174156</v>
      </c>
      <c r="P260" s="102">
        <f t="shared" ref="P260:P323" ca="1" si="58">RANDBETWEEN(1,10)*12</f>
        <v>120</v>
      </c>
      <c r="Q260" s="110">
        <f t="shared" ref="Q260:Q323" ca="1" si="59">RANDBETWEEN(1,7)</f>
        <v>1</v>
      </c>
      <c r="R260">
        <f t="shared" ref="R260:R323" ca="1" si="60">((G260-24)*12)-1</f>
        <v>143</v>
      </c>
    </row>
    <row r="261" spans="1:18">
      <c r="A261" s="49">
        <v>259</v>
      </c>
      <c r="B261">
        <v>1</v>
      </c>
      <c r="C261">
        <v>35</v>
      </c>
      <c r="D261">
        <v>39</v>
      </c>
      <c r="E261">
        <v>3000</v>
      </c>
      <c r="F261">
        <v>3999</v>
      </c>
      <c r="G261" s="61">
        <f t="shared" ca="1" si="49"/>
        <v>36</v>
      </c>
      <c r="H261" s="114">
        <f t="shared" ca="1" si="50"/>
        <v>3267</v>
      </c>
      <c r="I261" s="107">
        <f t="shared" ca="1" si="51"/>
        <v>882.09</v>
      </c>
      <c r="J261" s="108">
        <f t="shared" ca="1" si="52"/>
        <v>118115.74512468158</v>
      </c>
      <c r="K261" s="111">
        <f t="shared" ca="1" si="53"/>
        <v>0</v>
      </c>
      <c r="L261" s="102">
        <f t="shared" ca="1" si="54"/>
        <v>48</v>
      </c>
      <c r="M261" s="111">
        <f t="shared" ca="1" si="55"/>
        <v>0</v>
      </c>
      <c r="N261" s="102">
        <f t="shared" ca="1" si="56"/>
        <v>120</v>
      </c>
      <c r="O261" s="111">
        <f t="shared" ca="1" si="57"/>
        <v>311867.99884086556</v>
      </c>
      <c r="P261" s="102">
        <f t="shared" ca="1" si="58"/>
        <v>108</v>
      </c>
      <c r="Q261" s="110">
        <f t="shared" ca="1" si="59"/>
        <v>7</v>
      </c>
      <c r="R261">
        <f t="shared" ca="1" si="60"/>
        <v>143</v>
      </c>
    </row>
    <row r="262" spans="1:18">
      <c r="A262" s="49">
        <v>260</v>
      </c>
      <c r="B262">
        <v>1</v>
      </c>
      <c r="C262">
        <v>35</v>
      </c>
      <c r="D262">
        <v>39</v>
      </c>
      <c r="E262">
        <v>3000</v>
      </c>
      <c r="F262">
        <v>3999</v>
      </c>
      <c r="G262" s="61">
        <f t="shared" ca="1" si="49"/>
        <v>35</v>
      </c>
      <c r="H262" s="114">
        <f t="shared" ca="1" si="50"/>
        <v>3674</v>
      </c>
      <c r="I262" s="107">
        <f t="shared" ca="1" si="51"/>
        <v>991.98</v>
      </c>
      <c r="J262" s="108">
        <f t="shared" ca="1" si="52"/>
        <v>122497.7611200625</v>
      </c>
      <c r="K262" s="111">
        <f t="shared" ca="1" si="53"/>
        <v>0</v>
      </c>
      <c r="L262" s="102">
        <f t="shared" ca="1" si="54"/>
        <v>84</v>
      </c>
      <c r="M262" s="111">
        <f t="shared" ca="1" si="55"/>
        <v>178729.99978746817</v>
      </c>
      <c r="N262" s="102">
        <f t="shared" ca="1" si="56"/>
        <v>36</v>
      </c>
      <c r="O262" s="111">
        <f t="shared" ca="1" si="57"/>
        <v>0</v>
      </c>
      <c r="P262" s="102">
        <f t="shared" ca="1" si="58"/>
        <v>36</v>
      </c>
      <c r="Q262" s="110">
        <f t="shared" ca="1" si="59"/>
        <v>6</v>
      </c>
      <c r="R262">
        <f t="shared" ca="1" si="60"/>
        <v>131</v>
      </c>
    </row>
    <row r="263" spans="1:18">
      <c r="A263" s="49">
        <v>261</v>
      </c>
      <c r="B263">
        <v>1</v>
      </c>
      <c r="C263">
        <v>35</v>
      </c>
      <c r="D263">
        <v>39</v>
      </c>
      <c r="E263">
        <v>3000</v>
      </c>
      <c r="F263">
        <v>3999</v>
      </c>
      <c r="G263" s="61">
        <f t="shared" ca="1" si="49"/>
        <v>39</v>
      </c>
      <c r="H263" s="114">
        <f t="shared" ca="1" si="50"/>
        <v>3893</v>
      </c>
      <c r="I263" s="107">
        <f t="shared" ca="1" si="51"/>
        <v>1051.1100000000001</v>
      </c>
      <c r="J263" s="108">
        <f t="shared" ca="1" si="52"/>
        <v>172794.32256298969</v>
      </c>
      <c r="K263" s="111">
        <f t="shared" ca="1" si="53"/>
        <v>394035.86168058182</v>
      </c>
      <c r="L263" s="102">
        <f t="shared" ca="1" si="54"/>
        <v>120</v>
      </c>
      <c r="M263" s="111">
        <f t="shared" ca="1" si="55"/>
        <v>35294.843455309841</v>
      </c>
      <c r="N263" s="102">
        <f t="shared" ca="1" si="56"/>
        <v>48</v>
      </c>
      <c r="O263" s="111">
        <f t="shared" ca="1" si="57"/>
        <v>0</v>
      </c>
      <c r="P263" s="102">
        <f t="shared" ca="1" si="58"/>
        <v>24</v>
      </c>
      <c r="Q263" s="110">
        <f t="shared" ca="1" si="59"/>
        <v>2</v>
      </c>
      <c r="R263">
        <f t="shared" ca="1" si="60"/>
        <v>179</v>
      </c>
    </row>
    <row r="264" spans="1:18">
      <c r="A264" s="49">
        <v>262</v>
      </c>
      <c r="B264">
        <v>1</v>
      </c>
      <c r="C264">
        <v>35</v>
      </c>
      <c r="D264">
        <v>39</v>
      </c>
      <c r="E264">
        <v>3000</v>
      </c>
      <c r="F264">
        <v>3999</v>
      </c>
      <c r="G264" s="61">
        <f t="shared" ca="1" si="49"/>
        <v>36</v>
      </c>
      <c r="H264" s="114">
        <f t="shared" ca="1" si="50"/>
        <v>3133</v>
      </c>
      <c r="I264" s="107">
        <f t="shared" ca="1" si="51"/>
        <v>845.91000000000008</v>
      </c>
      <c r="J264" s="108">
        <f t="shared" ca="1" si="52"/>
        <v>113271.0834023959</v>
      </c>
      <c r="K264" s="111">
        <f t="shared" ca="1" si="53"/>
        <v>0</v>
      </c>
      <c r="L264" s="102">
        <f t="shared" ca="1" si="54"/>
        <v>72</v>
      </c>
      <c r="M264" s="111">
        <f t="shared" ca="1" si="55"/>
        <v>201583.33922610903</v>
      </c>
      <c r="N264" s="102">
        <f t="shared" ca="1" si="56"/>
        <v>60</v>
      </c>
      <c r="O264" s="111">
        <f t="shared" ca="1" si="57"/>
        <v>0</v>
      </c>
      <c r="P264" s="102">
        <f t="shared" ca="1" si="58"/>
        <v>108</v>
      </c>
      <c r="Q264" s="110">
        <f t="shared" ca="1" si="59"/>
        <v>6</v>
      </c>
      <c r="R264">
        <f t="shared" ca="1" si="60"/>
        <v>143</v>
      </c>
    </row>
    <row r="265" spans="1:18">
      <c r="A265" s="49">
        <v>263</v>
      </c>
      <c r="B265">
        <v>1</v>
      </c>
      <c r="C265">
        <v>35</v>
      </c>
      <c r="D265">
        <v>39</v>
      </c>
      <c r="E265">
        <v>3000</v>
      </c>
      <c r="F265">
        <v>3999</v>
      </c>
      <c r="G265" s="61">
        <f t="shared" ca="1" si="49"/>
        <v>39</v>
      </c>
      <c r="H265" s="114">
        <f t="shared" ca="1" si="50"/>
        <v>3665</v>
      </c>
      <c r="I265" s="107">
        <f t="shared" ca="1" si="51"/>
        <v>989.55000000000007</v>
      </c>
      <c r="J265" s="108">
        <f t="shared" ca="1" si="52"/>
        <v>162674.33655108075</v>
      </c>
      <c r="K265" s="111">
        <f t="shared" ca="1" si="53"/>
        <v>0</v>
      </c>
      <c r="L265" s="102">
        <f t="shared" ca="1" si="54"/>
        <v>96</v>
      </c>
      <c r="M265" s="111">
        <f t="shared" ca="1" si="55"/>
        <v>0</v>
      </c>
      <c r="N265" s="102">
        <f t="shared" ca="1" si="56"/>
        <v>108</v>
      </c>
      <c r="O265" s="111">
        <f t="shared" ca="1" si="57"/>
        <v>359664.69791397586</v>
      </c>
      <c r="P265" s="102">
        <f t="shared" ca="1" si="58"/>
        <v>96</v>
      </c>
      <c r="Q265" s="110">
        <f t="shared" ca="1" si="59"/>
        <v>7</v>
      </c>
      <c r="R265">
        <f t="shared" ca="1" si="60"/>
        <v>179</v>
      </c>
    </row>
    <row r="266" spans="1:18">
      <c r="A266" s="49">
        <v>264</v>
      </c>
      <c r="B266">
        <v>1</v>
      </c>
      <c r="C266">
        <v>35</v>
      </c>
      <c r="D266">
        <v>39</v>
      </c>
      <c r="E266">
        <v>3000</v>
      </c>
      <c r="F266">
        <v>3999</v>
      </c>
      <c r="G266" s="61">
        <f t="shared" ca="1" si="49"/>
        <v>39</v>
      </c>
      <c r="H266" s="114">
        <f t="shared" ca="1" si="50"/>
        <v>3274</v>
      </c>
      <c r="I266" s="107">
        <f t="shared" ca="1" si="51"/>
        <v>883.98</v>
      </c>
      <c r="J266" s="108">
        <f t="shared" ca="1" si="52"/>
        <v>145319.44825872805</v>
      </c>
      <c r="K266" s="111">
        <f t="shared" ca="1" si="53"/>
        <v>0</v>
      </c>
      <c r="L266" s="102">
        <f t="shared" ca="1" si="54"/>
        <v>108</v>
      </c>
      <c r="M266" s="111">
        <f t="shared" ca="1" si="55"/>
        <v>220972.2941653069</v>
      </c>
      <c r="N266" s="102">
        <f t="shared" ca="1" si="56"/>
        <v>48</v>
      </c>
      <c r="O266" s="111">
        <f t="shared" ca="1" si="57"/>
        <v>0</v>
      </c>
      <c r="P266" s="102">
        <f t="shared" ca="1" si="58"/>
        <v>72</v>
      </c>
      <c r="Q266" s="110">
        <f t="shared" ca="1" si="59"/>
        <v>6</v>
      </c>
      <c r="R266">
        <f t="shared" ca="1" si="60"/>
        <v>179</v>
      </c>
    </row>
    <row r="267" spans="1:18">
      <c r="A267" s="49">
        <v>265</v>
      </c>
      <c r="B267">
        <v>1</v>
      </c>
      <c r="C267">
        <v>35</v>
      </c>
      <c r="D267">
        <v>39</v>
      </c>
      <c r="E267">
        <v>3000</v>
      </c>
      <c r="F267">
        <v>3999</v>
      </c>
      <c r="G267" s="61">
        <f t="shared" ca="1" si="49"/>
        <v>37</v>
      </c>
      <c r="H267" s="114">
        <f t="shared" ca="1" si="50"/>
        <v>3861</v>
      </c>
      <c r="I267" s="107">
        <f t="shared" ca="1" si="51"/>
        <v>1042.47</v>
      </c>
      <c r="J267" s="108">
        <f t="shared" ca="1" si="52"/>
        <v>150316.68284488315</v>
      </c>
      <c r="K267" s="111">
        <f t="shared" ca="1" si="53"/>
        <v>183634.05535291164</v>
      </c>
      <c r="L267" s="102">
        <f t="shared" ca="1" si="54"/>
        <v>36</v>
      </c>
      <c r="M267" s="111">
        <f t="shared" ca="1" si="55"/>
        <v>38813.910574643203</v>
      </c>
      <c r="N267" s="102">
        <f t="shared" ca="1" si="56"/>
        <v>72</v>
      </c>
      <c r="O267" s="111">
        <f t="shared" ca="1" si="57"/>
        <v>0</v>
      </c>
      <c r="P267" s="102">
        <f t="shared" ca="1" si="58"/>
        <v>96</v>
      </c>
      <c r="Q267" s="110">
        <f t="shared" ca="1" si="59"/>
        <v>2</v>
      </c>
      <c r="R267">
        <f t="shared" ca="1" si="60"/>
        <v>155</v>
      </c>
    </row>
    <row r="268" spans="1:18">
      <c r="A268" s="49">
        <v>266</v>
      </c>
      <c r="B268">
        <v>1</v>
      </c>
      <c r="C268">
        <v>35</v>
      </c>
      <c r="D268">
        <v>39</v>
      </c>
      <c r="E268">
        <v>3000</v>
      </c>
      <c r="F268">
        <v>3999</v>
      </c>
      <c r="G268" s="61">
        <f t="shared" ca="1" si="49"/>
        <v>39</v>
      </c>
      <c r="H268" s="114">
        <f t="shared" ca="1" si="50"/>
        <v>3391</v>
      </c>
      <c r="I268" s="107">
        <f t="shared" ca="1" si="51"/>
        <v>915.57</v>
      </c>
      <c r="J268" s="108">
        <f t="shared" ca="1" si="52"/>
        <v>150512.59897536554</v>
      </c>
      <c r="K268" s="111">
        <f t="shared" ca="1" si="53"/>
        <v>0</v>
      </c>
      <c r="L268" s="102">
        <f t="shared" ca="1" si="54"/>
        <v>36</v>
      </c>
      <c r="M268" s="111">
        <f t="shared" ca="1" si="55"/>
        <v>49043.353445843146</v>
      </c>
      <c r="N268" s="102">
        <f t="shared" ca="1" si="56"/>
        <v>48</v>
      </c>
      <c r="O268" s="111">
        <f t="shared" ca="1" si="57"/>
        <v>311523.34249318112</v>
      </c>
      <c r="P268" s="102">
        <f t="shared" ca="1" si="58"/>
        <v>120</v>
      </c>
      <c r="Q268" s="110">
        <f t="shared" ca="1" si="59"/>
        <v>3</v>
      </c>
      <c r="R268">
        <f t="shared" ca="1" si="60"/>
        <v>179</v>
      </c>
    </row>
    <row r="269" spans="1:18">
      <c r="A269" s="49">
        <v>267</v>
      </c>
      <c r="B269">
        <v>1</v>
      </c>
      <c r="C269">
        <v>35</v>
      </c>
      <c r="D269">
        <v>39</v>
      </c>
      <c r="E269">
        <v>3000</v>
      </c>
      <c r="F269">
        <v>3999</v>
      </c>
      <c r="G269" s="61">
        <f t="shared" ca="1" si="49"/>
        <v>39</v>
      </c>
      <c r="H269" s="114">
        <f t="shared" ca="1" si="50"/>
        <v>3149</v>
      </c>
      <c r="I269" s="107">
        <f t="shared" ca="1" si="51"/>
        <v>850.23</v>
      </c>
      <c r="J269" s="108">
        <f t="shared" ca="1" si="52"/>
        <v>139771.2103136025</v>
      </c>
      <c r="K269" s="111">
        <f t="shared" ca="1" si="53"/>
        <v>0</v>
      </c>
      <c r="L269" s="102">
        <f t="shared" ca="1" si="54"/>
        <v>12</v>
      </c>
      <c r="M269" s="111">
        <f t="shared" ca="1" si="55"/>
        <v>0</v>
      </c>
      <c r="N269" s="102">
        <f t="shared" ca="1" si="56"/>
        <v>72</v>
      </c>
      <c r="O269" s="111">
        <f t="shared" ca="1" si="57"/>
        <v>212535.66106492101</v>
      </c>
      <c r="P269" s="102">
        <f t="shared" ca="1" si="58"/>
        <v>48</v>
      </c>
      <c r="Q269" s="110">
        <f t="shared" ca="1" si="59"/>
        <v>7</v>
      </c>
      <c r="R269">
        <f t="shared" ca="1" si="60"/>
        <v>179</v>
      </c>
    </row>
    <row r="270" spans="1:18">
      <c r="A270" s="49">
        <v>268</v>
      </c>
      <c r="B270">
        <v>1</v>
      </c>
      <c r="C270">
        <v>35</v>
      </c>
      <c r="D270">
        <v>39</v>
      </c>
      <c r="E270">
        <v>3000</v>
      </c>
      <c r="F270">
        <v>3999</v>
      </c>
      <c r="G270" s="61">
        <f t="shared" ca="1" si="49"/>
        <v>39</v>
      </c>
      <c r="H270" s="114">
        <f t="shared" ca="1" si="50"/>
        <v>3638</v>
      </c>
      <c r="I270" s="107">
        <f t="shared" ca="1" si="51"/>
        <v>982.2600000000001</v>
      </c>
      <c r="J270" s="108">
        <f t="shared" ca="1" si="52"/>
        <v>161475.91715493362</v>
      </c>
      <c r="K270" s="111">
        <f t="shared" ca="1" si="53"/>
        <v>172450.1597587677</v>
      </c>
      <c r="L270" s="102">
        <f t="shared" ca="1" si="54"/>
        <v>60</v>
      </c>
      <c r="M270" s="111">
        <f t="shared" ca="1" si="55"/>
        <v>0</v>
      </c>
      <c r="N270" s="102">
        <f t="shared" ca="1" si="56"/>
        <v>108</v>
      </c>
      <c r="O270" s="111">
        <f t="shared" ca="1" si="57"/>
        <v>98118.194345505763</v>
      </c>
      <c r="P270" s="102">
        <f t="shared" ca="1" si="58"/>
        <v>60</v>
      </c>
      <c r="Q270" s="110">
        <f t="shared" ca="1" si="59"/>
        <v>4</v>
      </c>
      <c r="R270">
        <f t="shared" ca="1" si="60"/>
        <v>179</v>
      </c>
    </row>
    <row r="271" spans="1:18">
      <c r="A271" s="49">
        <v>269</v>
      </c>
      <c r="B271">
        <v>1</v>
      </c>
      <c r="C271">
        <v>35</v>
      </c>
      <c r="D271">
        <v>39</v>
      </c>
      <c r="E271">
        <v>3000</v>
      </c>
      <c r="F271">
        <v>3999</v>
      </c>
      <c r="G271" s="61">
        <f t="shared" ca="1" si="49"/>
        <v>38</v>
      </c>
      <c r="H271" s="114">
        <f t="shared" ca="1" si="50"/>
        <v>3907</v>
      </c>
      <c r="I271" s="107">
        <f t="shared" ca="1" si="51"/>
        <v>1054.8900000000001</v>
      </c>
      <c r="J271" s="108">
        <f t="shared" ca="1" si="52"/>
        <v>162827.44474010411</v>
      </c>
      <c r="K271" s="111">
        <f t="shared" ca="1" si="53"/>
        <v>195020.34350367225</v>
      </c>
      <c r="L271" s="102">
        <f t="shared" ca="1" si="54"/>
        <v>72</v>
      </c>
      <c r="M271" s="111">
        <f t="shared" ca="1" si="55"/>
        <v>0</v>
      </c>
      <c r="N271" s="102">
        <f t="shared" ca="1" si="56"/>
        <v>108</v>
      </c>
      <c r="O271" s="111">
        <f t="shared" ca="1" si="57"/>
        <v>82219.349552586602</v>
      </c>
      <c r="P271" s="102">
        <f t="shared" ca="1" si="58"/>
        <v>36</v>
      </c>
      <c r="Q271" s="110">
        <f t="shared" ca="1" si="59"/>
        <v>4</v>
      </c>
      <c r="R271">
        <f t="shared" ca="1" si="60"/>
        <v>167</v>
      </c>
    </row>
    <row r="272" spans="1:18">
      <c r="A272" s="49">
        <v>270</v>
      </c>
      <c r="B272">
        <v>1</v>
      </c>
      <c r="C272">
        <v>35</v>
      </c>
      <c r="D272">
        <v>39</v>
      </c>
      <c r="E272">
        <v>3000</v>
      </c>
      <c r="F272">
        <v>3999</v>
      </c>
      <c r="G272" s="61">
        <f t="shared" ca="1" si="49"/>
        <v>39</v>
      </c>
      <c r="H272" s="114">
        <f t="shared" ca="1" si="50"/>
        <v>3674</v>
      </c>
      <c r="I272" s="107">
        <f t="shared" ca="1" si="51"/>
        <v>991.98</v>
      </c>
      <c r="J272" s="108">
        <f t="shared" ca="1" si="52"/>
        <v>163073.80968312977</v>
      </c>
      <c r="K272" s="111">
        <f t="shared" ca="1" si="53"/>
        <v>0</v>
      </c>
      <c r="L272" s="102">
        <f t="shared" ca="1" si="54"/>
        <v>84</v>
      </c>
      <c r="M272" s="111">
        <f t="shared" ca="1" si="55"/>
        <v>182063.26605253096</v>
      </c>
      <c r="N272" s="102">
        <f t="shared" ca="1" si="56"/>
        <v>12</v>
      </c>
      <c r="O272" s="111">
        <f t="shared" ca="1" si="57"/>
        <v>0</v>
      </c>
      <c r="P272" s="102">
        <f t="shared" ca="1" si="58"/>
        <v>24</v>
      </c>
      <c r="Q272" s="110">
        <f t="shared" ca="1" si="59"/>
        <v>6</v>
      </c>
      <c r="R272">
        <f t="shared" ca="1" si="60"/>
        <v>179</v>
      </c>
    </row>
    <row r="273" spans="1:18">
      <c r="A273" s="49">
        <v>271</v>
      </c>
      <c r="B273">
        <v>1</v>
      </c>
      <c r="C273">
        <v>35</v>
      </c>
      <c r="D273">
        <v>39</v>
      </c>
      <c r="E273">
        <v>3000</v>
      </c>
      <c r="F273">
        <v>3999</v>
      </c>
      <c r="G273" s="61">
        <f t="shared" ca="1" si="49"/>
        <v>38</v>
      </c>
      <c r="H273" s="114">
        <f t="shared" ca="1" si="50"/>
        <v>3856</v>
      </c>
      <c r="I273" s="107">
        <f t="shared" ca="1" si="51"/>
        <v>1041.1200000000001</v>
      </c>
      <c r="J273" s="108">
        <f t="shared" ca="1" si="52"/>
        <v>160701.97771124687</v>
      </c>
      <c r="K273" s="111">
        <f t="shared" ca="1" si="53"/>
        <v>193708.32866811173</v>
      </c>
      <c r="L273" s="102">
        <f t="shared" ca="1" si="54"/>
        <v>36</v>
      </c>
      <c r="M273" s="111">
        <f t="shared" ca="1" si="55"/>
        <v>58477.958239909443</v>
      </c>
      <c r="N273" s="102">
        <f t="shared" ca="1" si="56"/>
        <v>120</v>
      </c>
      <c r="O273" s="111">
        <f t="shared" ca="1" si="57"/>
        <v>0</v>
      </c>
      <c r="P273" s="102">
        <f t="shared" ca="1" si="58"/>
        <v>72</v>
      </c>
      <c r="Q273" s="110">
        <f t="shared" ca="1" si="59"/>
        <v>2</v>
      </c>
      <c r="R273">
        <f t="shared" ca="1" si="60"/>
        <v>167</v>
      </c>
    </row>
    <row r="274" spans="1:18">
      <c r="A274" s="49">
        <v>272</v>
      </c>
      <c r="B274">
        <v>1</v>
      </c>
      <c r="C274">
        <v>35</v>
      </c>
      <c r="D274">
        <v>39</v>
      </c>
      <c r="E274">
        <v>3000</v>
      </c>
      <c r="F274">
        <v>3999</v>
      </c>
      <c r="G274" s="61">
        <f t="shared" ca="1" si="49"/>
        <v>38</v>
      </c>
      <c r="H274" s="114">
        <f t="shared" ca="1" si="50"/>
        <v>3391</v>
      </c>
      <c r="I274" s="107">
        <f t="shared" ca="1" si="51"/>
        <v>915.57</v>
      </c>
      <c r="J274" s="108">
        <f t="shared" ca="1" si="52"/>
        <v>141322.71950696007</v>
      </c>
      <c r="K274" s="111">
        <f t="shared" ca="1" si="53"/>
        <v>154030.13211852231</v>
      </c>
      <c r="L274" s="102">
        <f t="shared" ca="1" si="54"/>
        <v>72</v>
      </c>
      <c r="M274" s="111">
        <f t="shared" ca="1" si="55"/>
        <v>28815.037817157572</v>
      </c>
      <c r="N274" s="102">
        <f t="shared" ca="1" si="56"/>
        <v>96</v>
      </c>
      <c r="O274" s="111">
        <f t="shared" ca="1" si="57"/>
        <v>52298.024782884415</v>
      </c>
      <c r="P274" s="102">
        <f t="shared" ca="1" si="58"/>
        <v>12</v>
      </c>
      <c r="Q274" s="110">
        <f t="shared" ca="1" si="59"/>
        <v>1</v>
      </c>
      <c r="R274">
        <f t="shared" ca="1" si="60"/>
        <v>167</v>
      </c>
    </row>
    <row r="275" spans="1:18">
      <c r="A275" s="49">
        <v>273</v>
      </c>
      <c r="B275">
        <v>1</v>
      </c>
      <c r="C275">
        <v>35</v>
      </c>
      <c r="D275">
        <v>39</v>
      </c>
      <c r="E275">
        <v>4000</v>
      </c>
      <c r="F275">
        <v>4999</v>
      </c>
      <c r="G275" s="61">
        <f t="shared" ca="1" si="49"/>
        <v>36</v>
      </c>
      <c r="H275" s="114">
        <f t="shared" ca="1" si="50"/>
        <v>4652</v>
      </c>
      <c r="I275" s="107">
        <f t="shared" ca="1" si="51"/>
        <v>1256.0400000000002</v>
      </c>
      <c r="J275" s="108">
        <f t="shared" ca="1" si="52"/>
        <v>168189.30098561948</v>
      </c>
      <c r="K275" s="111">
        <f t="shared" ca="1" si="53"/>
        <v>190774.5981509554</v>
      </c>
      <c r="L275" s="102">
        <f t="shared" ca="1" si="54"/>
        <v>60</v>
      </c>
      <c r="M275" s="111">
        <f t="shared" ca="1" si="55"/>
        <v>0</v>
      </c>
      <c r="N275" s="102">
        <f t="shared" ca="1" si="56"/>
        <v>12</v>
      </c>
      <c r="O275" s="111">
        <f t="shared" ca="1" si="57"/>
        <v>176626.46859190194</v>
      </c>
      <c r="P275" s="102">
        <f t="shared" ca="1" si="58"/>
        <v>120</v>
      </c>
      <c r="Q275" s="110">
        <f t="shared" ca="1" si="59"/>
        <v>4</v>
      </c>
      <c r="R275">
        <f t="shared" ca="1" si="60"/>
        <v>143</v>
      </c>
    </row>
    <row r="276" spans="1:18">
      <c r="A276" s="49">
        <v>274</v>
      </c>
      <c r="B276">
        <v>1</v>
      </c>
      <c r="C276">
        <v>35</v>
      </c>
      <c r="D276">
        <v>39</v>
      </c>
      <c r="E276">
        <v>4000</v>
      </c>
      <c r="F276">
        <v>4999</v>
      </c>
      <c r="G276" s="61">
        <f t="shared" ca="1" si="49"/>
        <v>39</v>
      </c>
      <c r="H276" s="114">
        <f t="shared" ca="1" si="50"/>
        <v>4821</v>
      </c>
      <c r="I276" s="107">
        <f t="shared" ca="1" si="51"/>
        <v>1301.67</v>
      </c>
      <c r="J276" s="108">
        <f t="shared" ca="1" si="52"/>
        <v>213984.4410676017</v>
      </c>
      <c r="K276" s="111">
        <f t="shared" ca="1" si="53"/>
        <v>0</v>
      </c>
      <c r="L276" s="102">
        <f t="shared" ca="1" si="54"/>
        <v>60</v>
      </c>
      <c r="M276" s="111">
        <f t="shared" ca="1" si="55"/>
        <v>394123.8683748758</v>
      </c>
      <c r="N276" s="102">
        <f t="shared" ca="1" si="56"/>
        <v>72</v>
      </c>
      <c r="O276" s="111">
        <f t="shared" ca="1" si="57"/>
        <v>0</v>
      </c>
      <c r="P276" s="102">
        <f t="shared" ca="1" si="58"/>
        <v>120</v>
      </c>
      <c r="Q276" s="110">
        <f t="shared" ca="1" si="59"/>
        <v>6</v>
      </c>
      <c r="R276">
        <f t="shared" ca="1" si="60"/>
        <v>179</v>
      </c>
    </row>
    <row r="277" spans="1:18">
      <c r="A277" s="49">
        <v>275</v>
      </c>
      <c r="B277">
        <v>1</v>
      </c>
      <c r="C277">
        <v>35</v>
      </c>
      <c r="D277">
        <v>39</v>
      </c>
      <c r="E277">
        <v>4000</v>
      </c>
      <c r="F277">
        <v>4999</v>
      </c>
      <c r="G277" s="61">
        <f t="shared" ca="1" si="49"/>
        <v>35</v>
      </c>
      <c r="H277" s="114">
        <f t="shared" ca="1" si="50"/>
        <v>4280</v>
      </c>
      <c r="I277" s="107">
        <f t="shared" ca="1" si="51"/>
        <v>1155.6000000000001</v>
      </c>
      <c r="J277" s="108">
        <f t="shared" ca="1" si="52"/>
        <v>142702.88992756329</v>
      </c>
      <c r="K277" s="111">
        <f t="shared" ca="1" si="53"/>
        <v>0</v>
      </c>
      <c r="L277" s="102">
        <f t="shared" ca="1" si="54"/>
        <v>60</v>
      </c>
      <c r="M277" s="111">
        <f t="shared" ca="1" si="55"/>
        <v>233503.01595909582</v>
      </c>
      <c r="N277" s="102">
        <f t="shared" ca="1" si="56"/>
        <v>48</v>
      </c>
      <c r="O277" s="111">
        <f t="shared" ca="1" si="57"/>
        <v>0</v>
      </c>
      <c r="P277" s="102">
        <f t="shared" ca="1" si="58"/>
        <v>120</v>
      </c>
      <c r="Q277" s="110">
        <f t="shared" ca="1" si="59"/>
        <v>6</v>
      </c>
      <c r="R277">
        <f t="shared" ca="1" si="60"/>
        <v>131</v>
      </c>
    </row>
    <row r="278" spans="1:18">
      <c r="A278" s="49">
        <v>276</v>
      </c>
      <c r="B278">
        <v>1</v>
      </c>
      <c r="C278">
        <v>35</v>
      </c>
      <c r="D278">
        <v>39</v>
      </c>
      <c r="E278">
        <v>4000</v>
      </c>
      <c r="F278">
        <v>4999</v>
      </c>
      <c r="G278" s="61">
        <f t="shared" ca="1" si="49"/>
        <v>39</v>
      </c>
      <c r="H278" s="114">
        <f t="shared" ca="1" si="50"/>
        <v>4902</v>
      </c>
      <c r="I278" s="107">
        <f t="shared" ca="1" si="51"/>
        <v>1323.5400000000002</v>
      </c>
      <c r="J278" s="108">
        <f t="shared" ca="1" si="52"/>
        <v>217579.69925604304</v>
      </c>
      <c r="K278" s="111">
        <f t="shared" ca="1" si="53"/>
        <v>232366.87277006026</v>
      </c>
      <c r="L278" s="102">
        <f t="shared" ca="1" si="54"/>
        <v>60</v>
      </c>
      <c r="M278" s="111">
        <f t="shared" ca="1" si="55"/>
        <v>0</v>
      </c>
      <c r="N278" s="102">
        <f t="shared" ca="1" si="56"/>
        <v>108</v>
      </c>
      <c r="O278" s="111">
        <f t="shared" ca="1" si="57"/>
        <v>132208.7379553791</v>
      </c>
      <c r="P278" s="102">
        <f t="shared" ca="1" si="58"/>
        <v>60</v>
      </c>
      <c r="Q278" s="110">
        <f t="shared" ca="1" si="59"/>
        <v>4</v>
      </c>
      <c r="R278">
        <f t="shared" ca="1" si="60"/>
        <v>179</v>
      </c>
    </row>
    <row r="279" spans="1:18">
      <c r="A279" s="49">
        <v>277</v>
      </c>
      <c r="B279">
        <v>1</v>
      </c>
      <c r="C279">
        <v>35</v>
      </c>
      <c r="D279">
        <v>39</v>
      </c>
      <c r="E279">
        <v>4000</v>
      </c>
      <c r="F279">
        <v>4999</v>
      </c>
      <c r="G279" s="61">
        <f t="shared" ca="1" si="49"/>
        <v>39</v>
      </c>
      <c r="H279" s="114">
        <f t="shared" ca="1" si="50"/>
        <v>4815</v>
      </c>
      <c r="I279" s="107">
        <f t="shared" ca="1" si="51"/>
        <v>1300.0500000000002</v>
      </c>
      <c r="J279" s="108">
        <f t="shared" ca="1" si="52"/>
        <v>213718.12564623568</v>
      </c>
      <c r="K279" s="111">
        <f t="shared" ca="1" si="53"/>
        <v>0</v>
      </c>
      <c r="L279" s="102">
        <f t="shared" ca="1" si="54"/>
        <v>72</v>
      </c>
      <c r="M279" s="111">
        <f t="shared" ca="1" si="55"/>
        <v>0</v>
      </c>
      <c r="N279" s="102">
        <f t="shared" ca="1" si="56"/>
        <v>48</v>
      </c>
      <c r="O279" s="111">
        <f t="shared" ca="1" si="57"/>
        <v>431717.3172421279</v>
      </c>
      <c r="P279" s="102">
        <f t="shared" ca="1" si="58"/>
        <v>84</v>
      </c>
      <c r="Q279" s="110">
        <f t="shared" ca="1" si="59"/>
        <v>7</v>
      </c>
      <c r="R279">
        <f t="shared" ca="1" si="60"/>
        <v>179</v>
      </c>
    </row>
    <row r="280" spans="1:18">
      <c r="A280" s="49">
        <v>278</v>
      </c>
      <c r="B280">
        <v>1</v>
      </c>
      <c r="C280">
        <v>35</v>
      </c>
      <c r="D280">
        <v>39</v>
      </c>
      <c r="E280">
        <v>4000</v>
      </c>
      <c r="F280">
        <v>4999</v>
      </c>
      <c r="G280" s="61">
        <f t="shared" ca="1" si="49"/>
        <v>35</v>
      </c>
      <c r="H280" s="114">
        <f t="shared" ca="1" si="50"/>
        <v>4072</v>
      </c>
      <c r="I280" s="107">
        <f t="shared" ca="1" si="51"/>
        <v>1099.44</v>
      </c>
      <c r="J280" s="108">
        <f t="shared" ca="1" si="52"/>
        <v>135767.7962114574</v>
      </c>
      <c r="K280" s="111">
        <f t="shared" ca="1" si="53"/>
        <v>0</v>
      </c>
      <c r="L280" s="102">
        <f t="shared" ca="1" si="54"/>
        <v>108</v>
      </c>
      <c r="M280" s="111">
        <f t="shared" ca="1" si="55"/>
        <v>33214.457349865312</v>
      </c>
      <c r="N280" s="102">
        <f t="shared" ca="1" si="56"/>
        <v>12</v>
      </c>
      <c r="O280" s="111">
        <f t="shared" ca="1" si="57"/>
        <v>292574.33043491683</v>
      </c>
      <c r="P280" s="102">
        <f t="shared" ca="1" si="58"/>
        <v>108</v>
      </c>
      <c r="Q280" s="110">
        <f t="shared" ca="1" si="59"/>
        <v>3</v>
      </c>
      <c r="R280">
        <f t="shared" ca="1" si="60"/>
        <v>131</v>
      </c>
    </row>
    <row r="281" spans="1:18">
      <c r="A281" s="49">
        <v>279</v>
      </c>
      <c r="B281">
        <v>1</v>
      </c>
      <c r="C281">
        <v>35</v>
      </c>
      <c r="D281">
        <v>39</v>
      </c>
      <c r="E281">
        <v>4000</v>
      </c>
      <c r="F281">
        <v>4999</v>
      </c>
      <c r="G281" s="61">
        <f t="shared" ca="1" si="49"/>
        <v>38</v>
      </c>
      <c r="H281" s="114">
        <f t="shared" ca="1" si="50"/>
        <v>4493</v>
      </c>
      <c r="I281" s="107">
        <f t="shared" ca="1" si="51"/>
        <v>1213.1100000000001</v>
      </c>
      <c r="J281" s="108">
        <f t="shared" ca="1" si="52"/>
        <v>187249.47765991496</v>
      </c>
      <c r="K281" s="111">
        <f t="shared" ca="1" si="53"/>
        <v>464312.48941172805</v>
      </c>
      <c r="L281" s="102">
        <f t="shared" ca="1" si="54"/>
        <v>108</v>
      </c>
      <c r="M281" s="111">
        <f t="shared" ca="1" si="55"/>
        <v>0</v>
      </c>
      <c r="N281" s="102">
        <f t="shared" ca="1" si="56"/>
        <v>108</v>
      </c>
      <c r="O281" s="111">
        <f t="shared" ca="1" si="57"/>
        <v>0</v>
      </c>
      <c r="P281" s="102">
        <f t="shared" ca="1" si="58"/>
        <v>12</v>
      </c>
      <c r="Q281" s="110">
        <f t="shared" ca="1" si="59"/>
        <v>5</v>
      </c>
      <c r="R281">
        <f t="shared" ca="1" si="60"/>
        <v>167</v>
      </c>
    </row>
    <row r="282" spans="1:18">
      <c r="A282" s="49">
        <v>280</v>
      </c>
      <c r="B282">
        <v>1</v>
      </c>
      <c r="C282">
        <v>35</v>
      </c>
      <c r="D282">
        <v>39</v>
      </c>
      <c r="E282">
        <v>4000</v>
      </c>
      <c r="F282">
        <v>4999</v>
      </c>
      <c r="G282" s="61">
        <f t="shared" ca="1" si="49"/>
        <v>37</v>
      </c>
      <c r="H282" s="114">
        <f t="shared" ca="1" si="50"/>
        <v>4878</v>
      </c>
      <c r="I282" s="107">
        <f t="shared" ca="1" si="51"/>
        <v>1317.0600000000002</v>
      </c>
      <c r="J282" s="108">
        <f t="shared" ca="1" si="52"/>
        <v>189910.58765017873</v>
      </c>
      <c r="K282" s="111">
        <f t="shared" ca="1" si="53"/>
        <v>402280.04722933884</v>
      </c>
      <c r="L282" s="102">
        <f t="shared" ca="1" si="54"/>
        <v>84</v>
      </c>
      <c r="M282" s="111">
        <f t="shared" ca="1" si="55"/>
        <v>0</v>
      </c>
      <c r="N282" s="102">
        <f t="shared" ca="1" si="56"/>
        <v>12</v>
      </c>
      <c r="O282" s="111">
        <f t="shared" ca="1" si="57"/>
        <v>0</v>
      </c>
      <c r="P282" s="102">
        <f t="shared" ca="1" si="58"/>
        <v>36</v>
      </c>
      <c r="Q282" s="110">
        <f t="shared" ca="1" si="59"/>
        <v>5</v>
      </c>
      <c r="R282">
        <f t="shared" ca="1" si="60"/>
        <v>155</v>
      </c>
    </row>
    <row r="283" spans="1:18">
      <c r="A283" s="49">
        <v>281</v>
      </c>
      <c r="B283">
        <v>1</v>
      </c>
      <c r="C283">
        <v>35</v>
      </c>
      <c r="D283">
        <v>39</v>
      </c>
      <c r="E283">
        <v>4000</v>
      </c>
      <c r="F283">
        <v>4999</v>
      </c>
      <c r="G283" s="61">
        <f t="shared" ca="1" si="49"/>
        <v>39</v>
      </c>
      <c r="H283" s="114">
        <f t="shared" ca="1" si="50"/>
        <v>4683</v>
      </c>
      <c r="I283" s="107">
        <f t="shared" ca="1" si="51"/>
        <v>1264.4100000000001</v>
      </c>
      <c r="J283" s="108">
        <f t="shared" ca="1" si="52"/>
        <v>207859.18637618309</v>
      </c>
      <c r="K283" s="111">
        <f t="shared" ca="1" si="53"/>
        <v>434620.96804094233</v>
      </c>
      <c r="L283" s="102">
        <f t="shared" ca="1" si="54"/>
        <v>108</v>
      </c>
      <c r="M283" s="111">
        <f t="shared" ca="1" si="55"/>
        <v>31172.744636843097</v>
      </c>
      <c r="N283" s="102">
        <f t="shared" ca="1" si="56"/>
        <v>12</v>
      </c>
      <c r="O283" s="111">
        <f t="shared" ca="1" si="57"/>
        <v>0</v>
      </c>
      <c r="P283" s="102">
        <f t="shared" ca="1" si="58"/>
        <v>12</v>
      </c>
      <c r="Q283" s="110">
        <f t="shared" ca="1" si="59"/>
        <v>2</v>
      </c>
      <c r="R283">
        <f t="shared" ca="1" si="60"/>
        <v>179</v>
      </c>
    </row>
    <row r="284" spans="1:18">
      <c r="A284" s="49">
        <v>282</v>
      </c>
      <c r="B284">
        <v>1</v>
      </c>
      <c r="C284">
        <v>35</v>
      </c>
      <c r="D284">
        <v>39</v>
      </c>
      <c r="E284">
        <v>4000</v>
      </c>
      <c r="F284">
        <v>4999</v>
      </c>
      <c r="G284" s="61">
        <f t="shared" ca="1" si="49"/>
        <v>38</v>
      </c>
      <c r="H284" s="114">
        <f t="shared" ca="1" si="50"/>
        <v>4999</v>
      </c>
      <c r="I284" s="107">
        <f t="shared" ca="1" si="51"/>
        <v>1349.73</v>
      </c>
      <c r="J284" s="108">
        <f t="shared" ca="1" si="52"/>
        <v>208337.44465210658</v>
      </c>
      <c r="K284" s="111">
        <f t="shared" ca="1" si="53"/>
        <v>0</v>
      </c>
      <c r="L284" s="102">
        <f t="shared" ca="1" si="54"/>
        <v>108</v>
      </c>
      <c r="M284" s="111">
        <f t="shared" ca="1" si="55"/>
        <v>55894.271601972519</v>
      </c>
      <c r="N284" s="102">
        <f t="shared" ca="1" si="56"/>
        <v>24</v>
      </c>
      <c r="O284" s="111">
        <f t="shared" ca="1" si="57"/>
        <v>307608.04589464667</v>
      </c>
      <c r="P284" s="102">
        <f t="shared" ca="1" si="58"/>
        <v>72</v>
      </c>
      <c r="Q284" s="110">
        <f t="shared" ca="1" si="59"/>
        <v>3</v>
      </c>
      <c r="R284">
        <f t="shared" ca="1" si="60"/>
        <v>167</v>
      </c>
    </row>
    <row r="285" spans="1:18">
      <c r="A285" s="49">
        <v>283</v>
      </c>
      <c r="B285">
        <v>1</v>
      </c>
      <c r="C285">
        <v>35</v>
      </c>
      <c r="D285">
        <v>39</v>
      </c>
      <c r="E285">
        <v>4000</v>
      </c>
      <c r="F285">
        <v>4999</v>
      </c>
      <c r="G285" s="61">
        <f t="shared" ca="1" si="49"/>
        <v>38</v>
      </c>
      <c r="H285" s="114">
        <f t="shared" ca="1" si="50"/>
        <v>4481</v>
      </c>
      <c r="I285" s="107">
        <f t="shared" ca="1" si="51"/>
        <v>1209.8700000000001</v>
      </c>
      <c r="J285" s="108">
        <f t="shared" ca="1" si="52"/>
        <v>186749.36777077208</v>
      </c>
      <c r="K285" s="111">
        <f t="shared" ca="1" si="53"/>
        <v>423081.30822989967</v>
      </c>
      <c r="L285" s="102">
        <f t="shared" ca="1" si="54"/>
        <v>96</v>
      </c>
      <c r="M285" s="111">
        <f t="shared" ca="1" si="55"/>
        <v>0</v>
      </c>
      <c r="N285" s="102">
        <f t="shared" ca="1" si="56"/>
        <v>72</v>
      </c>
      <c r="O285" s="111">
        <f t="shared" ca="1" si="57"/>
        <v>0</v>
      </c>
      <c r="P285" s="102">
        <f t="shared" ca="1" si="58"/>
        <v>120</v>
      </c>
      <c r="Q285" s="110">
        <f t="shared" ca="1" si="59"/>
        <v>5</v>
      </c>
      <c r="R285">
        <f t="shared" ca="1" si="60"/>
        <v>167</v>
      </c>
    </row>
    <row r="286" spans="1:18">
      <c r="A286" s="49">
        <v>284</v>
      </c>
      <c r="B286">
        <v>1</v>
      </c>
      <c r="C286">
        <v>35</v>
      </c>
      <c r="D286">
        <v>39</v>
      </c>
      <c r="E286">
        <v>4000</v>
      </c>
      <c r="F286">
        <v>4999</v>
      </c>
      <c r="G286" s="61">
        <f t="shared" ca="1" si="49"/>
        <v>38</v>
      </c>
      <c r="H286" s="114">
        <f t="shared" ca="1" si="50"/>
        <v>4469</v>
      </c>
      <c r="I286" s="107">
        <f t="shared" ca="1" si="51"/>
        <v>1206.6300000000001</v>
      </c>
      <c r="J286" s="108">
        <f t="shared" ca="1" si="52"/>
        <v>186249.25788162919</v>
      </c>
      <c r="K286" s="111">
        <f t="shared" ca="1" si="53"/>
        <v>0</v>
      </c>
      <c r="L286" s="102">
        <f t="shared" ca="1" si="54"/>
        <v>36</v>
      </c>
      <c r="M286" s="111">
        <f t="shared" ca="1" si="55"/>
        <v>0</v>
      </c>
      <c r="N286" s="102">
        <f t="shared" ca="1" si="56"/>
        <v>96</v>
      </c>
      <c r="O286" s="111">
        <f t="shared" ca="1" si="57"/>
        <v>421948.30762763263</v>
      </c>
      <c r="P286" s="102">
        <f t="shared" ca="1" si="58"/>
        <v>96</v>
      </c>
      <c r="Q286" s="110">
        <f t="shared" ca="1" si="59"/>
        <v>7</v>
      </c>
      <c r="R286">
        <f t="shared" ca="1" si="60"/>
        <v>167</v>
      </c>
    </row>
    <row r="287" spans="1:18">
      <c r="A287" s="49">
        <v>285</v>
      </c>
      <c r="B287">
        <v>1</v>
      </c>
      <c r="C287">
        <v>35</v>
      </c>
      <c r="D287">
        <v>39</v>
      </c>
      <c r="E287">
        <v>4000</v>
      </c>
      <c r="F287">
        <v>4999</v>
      </c>
      <c r="G287" s="61">
        <f t="shared" ca="1" si="49"/>
        <v>38</v>
      </c>
      <c r="H287" s="114">
        <f t="shared" ca="1" si="50"/>
        <v>4470</v>
      </c>
      <c r="I287" s="107">
        <f t="shared" ca="1" si="51"/>
        <v>1206.9000000000001</v>
      </c>
      <c r="J287" s="108">
        <f t="shared" ca="1" si="52"/>
        <v>186290.93370572443</v>
      </c>
      <c r="K287" s="111">
        <f t="shared" ca="1" si="53"/>
        <v>202480.41143934533</v>
      </c>
      <c r="L287" s="102">
        <f t="shared" ca="1" si="54"/>
        <v>60</v>
      </c>
      <c r="M287" s="111">
        <f t="shared" ca="1" si="55"/>
        <v>0</v>
      </c>
      <c r="N287" s="102">
        <f t="shared" ca="1" si="56"/>
        <v>24</v>
      </c>
      <c r="O287" s="111">
        <f t="shared" ca="1" si="57"/>
        <v>104259.85639553571</v>
      </c>
      <c r="P287" s="102">
        <f t="shared" ca="1" si="58"/>
        <v>48</v>
      </c>
      <c r="Q287" s="110">
        <f t="shared" ca="1" si="59"/>
        <v>4</v>
      </c>
      <c r="R287">
        <f t="shared" ca="1" si="60"/>
        <v>167</v>
      </c>
    </row>
    <row r="288" spans="1:18">
      <c r="A288" s="49">
        <v>286</v>
      </c>
      <c r="B288">
        <v>1</v>
      </c>
      <c r="C288">
        <v>35</v>
      </c>
      <c r="D288">
        <v>39</v>
      </c>
      <c r="E288">
        <v>4000</v>
      </c>
      <c r="F288">
        <v>4999</v>
      </c>
      <c r="G288" s="61">
        <f t="shared" ca="1" si="49"/>
        <v>38</v>
      </c>
      <c r="H288" s="114">
        <f t="shared" ca="1" si="50"/>
        <v>4738</v>
      </c>
      <c r="I288" s="107">
        <f t="shared" ca="1" si="51"/>
        <v>1279.26</v>
      </c>
      <c r="J288" s="108">
        <f t="shared" ca="1" si="52"/>
        <v>197460.05456324882</v>
      </c>
      <c r="K288" s="111">
        <f t="shared" ca="1" si="53"/>
        <v>340933.06786142552</v>
      </c>
      <c r="L288" s="102">
        <f t="shared" ca="1" si="54"/>
        <v>120</v>
      </c>
      <c r="M288" s="111">
        <f t="shared" ca="1" si="55"/>
        <v>0</v>
      </c>
      <c r="N288" s="102">
        <f t="shared" ca="1" si="56"/>
        <v>120</v>
      </c>
      <c r="O288" s="111">
        <f t="shared" ca="1" si="57"/>
        <v>147912.23815824551</v>
      </c>
      <c r="P288" s="102">
        <f t="shared" ca="1" si="58"/>
        <v>84</v>
      </c>
      <c r="Q288" s="110">
        <f t="shared" ca="1" si="59"/>
        <v>4</v>
      </c>
      <c r="R288">
        <f t="shared" ca="1" si="60"/>
        <v>167</v>
      </c>
    </row>
    <row r="289" spans="1:18">
      <c r="A289" s="49">
        <v>287</v>
      </c>
      <c r="B289">
        <v>1</v>
      </c>
      <c r="C289">
        <v>35</v>
      </c>
      <c r="D289">
        <v>39</v>
      </c>
      <c r="E289">
        <v>4000</v>
      </c>
      <c r="F289">
        <v>4999</v>
      </c>
      <c r="G289" s="61">
        <f t="shared" ca="1" si="49"/>
        <v>37</v>
      </c>
      <c r="H289" s="114">
        <f t="shared" ca="1" si="50"/>
        <v>4292</v>
      </c>
      <c r="I289" s="107">
        <f t="shared" ca="1" si="51"/>
        <v>1158.8400000000001</v>
      </c>
      <c r="J289" s="108">
        <f t="shared" ca="1" si="52"/>
        <v>167096.40061389236</v>
      </c>
      <c r="K289" s="111">
        <f t="shared" ca="1" si="53"/>
        <v>204722.79732557043</v>
      </c>
      <c r="L289" s="102">
        <f t="shared" ca="1" si="54"/>
        <v>72</v>
      </c>
      <c r="M289" s="111">
        <f t="shared" ca="1" si="55"/>
        <v>0</v>
      </c>
      <c r="N289" s="102">
        <f t="shared" ca="1" si="56"/>
        <v>60</v>
      </c>
      <c r="O289" s="111">
        <f t="shared" ca="1" si="57"/>
        <v>76590.68215713423</v>
      </c>
      <c r="P289" s="102">
        <f t="shared" ca="1" si="58"/>
        <v>24</v>
      </c>
      <c r="Q289" s="110">
        <f t="shared" ca="1" si="59"/>
        <v>4</v>
      </c>
      <c r="R289">
        <f t="shared" ca="1" si="60"/>
        <v>155</v>
      </c>
    </row>
    <row r="290" spans="1:18">
      <c r="A290" s="49">
        <v>288</v>
      </c>
      <c r="B290">
        <v>1</v>
      </c>
      <c r="C290">
        <v>35</v>
      </c>
      <c r="D290">
        <v>39</v>
      </c>
      <c r="E290">
        <v>4000</v>
      </c>
      <c r="F290">
        <v>4999</v>
      </c>
      <c r="G290" s="61">
        <f t="shared" ca="1" si="49"/>
        <v>39</v>
      </c>
      <c r="H290" s="114">
        <f t="shared" ca="1" si="50"/>
        <v>4804</v>
      </c>
      <c r="I290" s="107">
        <f t="shared" ca="1" si="51"/>
        <v>1297.0800000000002</v>
      </c>
      <c r="J290" s="108">
        <f t="shared" ca="1" si="52"/>
        <v>213229.88070706461</v>
      </c>
      <c r="K290" s="111">
        <f t="shared" ca="1" si="53"/>
        <v>0</v>
      </c>
      <c r="L290" s="102">
        <f t="shared" ca="1" si="54"/>
        <v>48</v>
      </c>
      <c r="M290" s="111">
        <f t="shared" ca="1" si="55"/>
        <v>471440.43895736418</v>
      </c>
      <c r="N290" s="102">
        <f t="shared" ca="1" si="56"/>
        <v>96</v>
      </c>
      <c r="O290" s="111">
        <f t="shared" ca="1" si="57"/>
        <v>0</v>
      </c>
      <c r="P290" s="102">
        <f t="shared" ca="1" si="58"/>
        <v>36</v>
      </c>
      <c r="Q290" s="110">
        <f t="shared" ca="1" si="59"/>
        <v>6</v>
      </c>
      <c r="R290">
        <f t="shared" ca="1" si="60"/>
        <v>179</v>
      </c>
    </row>
    <row r="291" spans="1:18">
      <c r="A291" s="49">
        <v>289</v>
      </c>
      <c r="B291">
        <v>1</v>
      </c>
      <c r="C291">
        <v>35</v>
      </c>
      <c r="D291">
        <v>39</v>
      </c>
      <c r="E291">
        <v>5000</v>
      </c>
      <c r="F291">
        <v>5999</v>
      </c>
      <c r="G291" s="61">
        <f t="shared" ca="1" si="49"/>
        <v>36</v>
      </c>
      <c r="H291" s="114">
        <f t="shared" ca="1" si="50"/>
        <v>5392</v>
      </c>
      <c r="I291" s="107">
        <f t="shared" ca="1" si="51"/>
        <v>1455.8400000000001</v>
      </c>
      <c r="J291" s="108">
        <f t="shared" ca="1" si="52"/>
        <v>194943.40303406279</v>
      </c>
      <c r="K291" s="111">
        <f t="shared" ca="1" si="53"/>
        <v>144491.76407330277</v>
      </c>
      <c r="L291" s="102">
        <f t="shared" ca="1" si="54"/>
        <v>24</v>
      </c>
      <c r="M291" s="111">
        <f t="shared" ca="1" si="55"/>
        <v>46324.855365012307</v>
      </c>
      <c r="N291" s="102">
        <f t="shared" ca="1" si="56"/>
        <v>108</v>
      </c>
      <c r="O291" s="111">
        <f t="shared" ca="1" si="57"/>
        <v>92195.394977379809</v>
      </c>
      <c r="P291" s="102">
        <f t="shared" ca="1" si="58"/>
        <v>36</v>
      </c>
      <c r="Q291" s="110">
        <f t="shared" ca="1" si="59"/>
        <v>1</v>
      </c>
      <c r="R291">
        <f t="shared" ca="1" si="60"/>
        <v>143</v>
      </c>
    </row>
    <row r="292" spans="1:18">
      <c r="A292" s="49">
        <v>290</v>
      </c>
      <c r="B292">
        <v>1</v>
      </c>
      <c r="C292">
        <v>35</v>
      </c>
      <c r="D292">
        <v>39</v>
      </c>
      <c r="E292">
        <v>5000</v>
      </c>
      <c r="F292">
        <v>5999</v>
      </c>
      <c r="G292" s="61">
        <f t="shared" ca="1" si="49"/>
        <v>38</v>
      </c>
      <c r="H292" s="114">
        <f t="shared" ca="1" si="50"/>
        <v>5840</v>
      </c>
      <c r="I292" s="107">
        <f t="shared" ca="1" si="51"/>
        <v>1576.8000000000002</v>
      </c>
      <c r="J292" s="108">
        <f t="shared" ca="1" si="52"/>
        <v>243386.81271620374</v>
      </c>
      <c r="K292" s="111">
        <f t="shared" ca="1" si="53"/>
        <v>176738.75273606851</v>
      </c>
      <c r="L292" s="102">
        <f t="shared" ca="1" si="54"/>
        <v>24</v>
      </c>
      <c r="M292" s="111">
        <f t="shared" ca="1" si="55"/>
        <v>33805.892667994805</v>
      </c>
      <c r="N292" s="102">
        <f t="shared" ca="1" si="56"/>
        <v>48</v>
      </c>
      <c r="O292" s="111">
        <f t="shared" ca="1" si="57"/>
        <v>217577.63701696874</v>
      </c>
      <c r="P292" s="102">
        <f t="shared" ca="1" si="58"/>
        <v>120</v>
      </c>
      <c r="Q292" s="110">
        <f t="shared" ca="1" si="59"/>
        <v>1</v>
      </c>
      <c r="R292">
        <f t="shared" ca="1" si="60"/>
        <v>167</v>
      </c>
    </row>
    <row r="293" spans="1:18">
      <c r="A293" s="49">
        <v>291</v>
      </c>
      <c r="B293">
        <v>1</v>
      </c>
      <c r="C293">
        <v>35</v>
      </c>
      <c r="D293">
        <v>39</v>
      </c>
      <c r="E293">
        <v>5000</v>
      </c>
      <c r="F293">
        <v>5999</v>
      </c>
      <c r="G293" s="61">
        <f t="shared" ca="1" si="49"/>
        <v>37</v>
      </c>
      <c r="H293" s="114">
        <f t="shared" ca="1" si="50"/>
        <v>5636</v>
      </c>
      <c r="I293" s="107">
        <f t="shared" ca="1" si="51"/>
        <v>1521.72</v>
      </c>
      <c r="J293" s="108">
        <f t="shared" ca="1" si="52"/>
        <v>219421.08897015316</v>
      </c>
      <c r="K293" s="111">
        <f t="shared" ca="1" si="53"/>
        <v>390915.29815220437</v>
      </c>
      <c r="L293" s="102">
        <f t="shared" ca="1" si="54"/>
        <v>120</v>
      </c>
      <c r="M293" s="111">
        <f t="shared" ca="1" si="55"/>
        <v>0</v>
      </c>
      <c r="N293" s="102">
        <f t="shared" ca="1" si="56"/>
        <v>72</v>
      </c>
      <c r="O293" s="111">
        <f t="shared" ca="1" si="57"/>
        <v>152954.91061553248</v>
      </c>
      <c r="P293" s="102">
        <f t="shared" ca="1" si="58"/>
        <v>72</v>
      </c>
      <c r="Q293" s="110">
        <f t="shared" ca="1" si="59"/>
        <v>4</v>
      </c>
      <c r="R293">
        <f t="shared" ca="1" si="60"/>
        <v>155</v>
      </c>
    </row>
    <row r="294" spans="1:18">
      <c r="A294" s="49">
        <v>292</v>
      </c>
      <c r="B294">
        <v>1</v>
      </c>
      <c r="C294">
        <v>35</v>
      </c>
      <c r="D294">
        <v>39</v>
      </c>
      <c r="E294">
        <v>5000</v>
      </c>
      <c r="F294">
        <v>5999</v>
      </c>
      <c r="G294" s="61">
        <f t="shared" ca="1" si="49"/>
        <v>36</v>
      </c>
      <c r="H294" s="114">
        <f t="shared" ca="1" si="50"/>
        <v>5345</v>
      </c>
      <c r="I294" s="107">
        <f t="shared" ca="1" si="51"/>
        <v>1443.15</v>
      </c>
      <c r="J294" s="108">
        <f t="shared" ca="1" si="52"/>
        <v>193244.15601206705</v>
      </c>
      <c r="K294" s="111">
        <f t="shared" ca="1" si="53"/>
        <v>0</v>
      </c>
      <c r="L294" s="102">
        <f t="shared" ca="1" si="54"/>
        <v>36</v>
      </c>
      <c r="M294" s="111">
        <f t="shared" ca="1" si="55"/>
        <v>0</v>
      </c>
      <c r="N294" s="102">
        <f t="shared" ca="1" si="56"/>
        <v>48</v>
      </c>
      <c r="O294" s="111">
        <f t="shared" ca="1" si="57"/>
        <v>309213.70317354635</v>
      </c>
      <c r="P294" s="102">
        <f t="shared" ca="1" si="58"/>
        <v>48</v>
      </c>
      <c r="Q294" s="110">
        <f t="shared" ca="1" si="59"/>
        <v>7</v>
      </c>
      <c r="R294">
        <f t="shared" ca="1" si="60"/>
        <v>143</v>
      </c>
    </row>
    <row r="295" spans="1:18">
      <c r="A295" s="49">
        <v>293</v>
      </c>
      <c r="B295">
        <v>1</v>
      </c>
      <c r="C295">
        <v>35</v>
      </c>
      <c r="D295">
        <v>39</v>
      </c>
      <c r="E295">
        <v>5000</v>
      </c>
      <c r="F295">
        <v>5999</v>
      </c>
      <c r="G295" s="61">
        <f t="shared" ca="1" si="49"/>
        <v>35</v>
      </c>
      <c r="H295" s="114">
        <f t="shared" ca="1" si="50"/>
        <v>5082</v>
      </c>
      <c r="I295" s="107">
        <f t="shared" ca="1" si="51"/>
        <v>1372.14</v>
      </c>
      <c r="J295" s="108">
        <f t="shared" ca="1" si="52"/>
        <v>169443.01089062539</v>
      </c>
      <c r="K295" s="111">
        <f t="shared" ca="1" si="53"/>
        <v>0</v>
      </c>
      <c r="L295" s="102">
        <f t="shared" ca="1" si="54"/>
        <v>72</v>
      </c>
      <c r="M295" s="111">
        <f t="shared" ca="1" si="55"/>
        <v>0</v>
      </c>
      <c r="N295" s="102">
        <f t="shared" ca="1" si="56"/>
        <v>24</v>
      </c>
      <c r="O295" s="111">
        <f t="shared" ca="1" si="57"/>
        <v>421716.19874736055</v>
      </c>
      <c r="P295" s="102">
        <f t="shared" ca="1" si="58"/>
        <v>96</v>
      </c>
      <c r="Q295" s="110">
        <f t="shared" ca="1" si="59"/>
        <v>7</v>
      </c>
      <c r="R295">
        <f t="shared" ca="1" si="60"/>
        <v>131</v>
      </c>
    </row>
    <row r="296" spans="1:18">
      <c r="A296" s="49">
        <v>294</v>
      </c>
      <c r="B296">
        <v>1</v>
      </c>
      <c r="C296">
        <v>35</v>
      </c>
      <c r="D296">
        <v>39</v>
      </c>
      <c r="E296">
        <v>5000</v>
      </c>
      <c r="F296">
        <v>5999</v>
      </c>
      <c r="G296" s="61">
        <f t="shared" ca="1" si="49"/>
        <v>38</v>
      </c>
      <c r="H296" s="114">
        <f t="shared" ca="1" si="50"/>
        <v>5682</v>
      </c>
      <c r="I296" s="107">
        <f t="shared" ca="1" si="51"/>
        <v>1534.14</v>
      </c>
      <c r="J296" s="108">
        <f t="shared" ca="1" si="52"/>
        <v>236802.03250915575</v>
      </c>
      <c r="K296" s="111">
        <f t="shared" ca="1" si="53"/>
        <v>0</v>
      </c>
      <c r="L296" s="102">
        <f t="shared" ca="1" si="54"/>
        <v>36</v>
      </c>
      <c r="M296" s="111">
        <f t="shared" ca="1" si="55"/>
        <v>137461.76542545989</v>
      </c>
      <c r="N296" s="102">
        <f t="shared" ca="1" si="56"/>
        <v>120</v>
      </c>
      <c r="O296" s="111">
        <f t="shared" ca="1" si="57"/>
        <v>461359.88065899059</v>
      </c>
      <c r="P296" s="102">
        <f t="shared" ca="1" si="58"/>
        <v>108</v>
      </c>
      <c r="Q296" s="110">
        <f t="shared" ca="1" si="59"/>
        <v>3</v>
      </c>
      <c r="R296">
        <f t="shared" ca="1" si="60"/>
        <v>167</v>
      </c>
    </row>
    <row r="297" spans="1:18">
      <c r="A297" s="49">
        <v>295</v>
      </c>
      <c r="B297">
        <v>1</v>
      </c>
      <c r="C297">
        <v>35</v>
      </c>
      <c r="D297">
        <v>39</v>
      </c>
      <c r="E297">
        <v>5000</v>
      </c>
      <c r="F297">
        <v>5999</v>
      </c>
      <c r="G297" s="61">
        <f t="shared" ca="1" si="49"/>
        <v>39</v>
      </c>
      <c r="H297" s="114">
        <f t="shared" ca="1" si="50"/>
        <v>5704</v>
      </c>
      <c r="I297" s="107">
        <f t="shared" ca="1" si="51"/>
        <v>1540.0800000000002</v>
      </c>
      <c r="J297" s="108">
        <f t="shared" ca="1" si="52"/>
        <v>253177.1939119685</v>
      </c>
      <c r="K297" s="111">
        <f t="shared" ca="1" si="53"/>
        <v>0</v>
      </c>
      <c r="L297" s="102">
        <f t="shared" ca="1" si="54"/>
        <v>12</v>
      </c>
      <c r="M297" s="111">
        <f t="shared" ca="1" si="55"/>
        <v>666926.03517695167</v>
      </c>
      <c r="N297" s="102">
        <f t="shared" ca="1" si="56"/>
        <v>120</v>
      </c>
      <c r="O297" s="111">
        <f t="shared" ca="1" si="57"/>
        <v>0</v>
      </c>
      <c r="P297" s="102">
        <f t="shared" ca="1" si="58"/>
        <v>72</v>
      </c>
      <c r="Q297" s="110">
        <f t="shared" ca="1" si="59"/>
        <v>6</v>
      </c>
      <c r="R297">
        <f t="shared" ca="1" si="60"/>
        <v>179</v>
      </c>
    </row>
    <row r="298" spans="1:18">
      <c r="A298" s="49">
        <v>296</v>
      </c>
      <c r="B298">
        <v>1</v>
      </c>
      <c r="C298">
        <v>35</v>
      </c>
      <c r="D298">
        <v>39</v>
      </c>
      <c r="E298">
        <v>5000</v>
      </c>
      <c r="F298">
        <v>5999</v>
      </c>
      <c r="G298" s="61">
        <f t="shared" ca="1" si="49"/>
        <v>39</v>
      </c>
      <c r="H298" s="114">
        <f t="shared" ca="1" si="50"/>
        <v>5926</v>
      </c>
      <c r="I298" s="107">
        <f t="shared" ca="1" si="51"/>
        <v>1600.0200000000002</v>
      </c>
      <c r="J298" s="108">
        <f t="shared" ca="1" si="52"/>
        <v>263030.86450251139</v>
      </c>
      <c r="K298" s="111">
        <f t="shared" ca="1" si="53"/>
        <v>441617.63038584776</v>
      </c>
      <c r="L298" s="102">
        <f t="shared" ca="1" si="54"/>
        <v>120</v>
      </c>
      <c r="M298" s="111">
        <f t="shared" ca="1" si="55"/>
        <v>0</v>
      </c>
      <c r="N298" s="102">
        <f t="shared" ca="1" si="56"/>
        <v>96</v>
      </c>
      <c r="O298" s="111">
        <f t="shared" ca="1" si="57"/>
        <v>159826.3935380613</v>
      </c>
      <c r="P298" s="102">
        <f t="shared" ca="1" si="58"/>
        <v>60</v>
      </c>
      <c r="Q298" s="110">
        <f t="shared" ca="1" si="59"/>
        <v>4</v>
      </c>
      <c r="R298">
        <f t="shared" ca="1" si="60"/>
        <v>179</v>
      </c>
    </row>
    <row r="299" spans="1:18">
      <c r="A299" s="49">
        <v>297</v>
      </c>
      <c r="B299">
        <v>1</v>
      </c>
      <c r="C299">
        <v>35</v>
      </c>
      <c r="D299">
        <v>39</v>
      </c>
      <c r="E299">
        <v>5000</v>
      </c>
      <c r="F299">
        <v>5999</v>
      </c>
      <c r="G299" s="61">
        <f t="shared" ca="1" si="49"/>
        <v>35</v>
      </c>
      <c r="H299" s="114">
        <f t="shared" ca="1" si="50"/>
        <v>5292</v>
      </c>
      <c r="I299" s="107">
        <f t="shared" ca="1" si="51"/>
        <v>1428.8400000000001</v>
      </c>
      <c r="J299" s="108">
        <f t="shared" ca="1" si="52"/>
        <v>176444.78820015537</v>
      </c>
      <c r="K299" s="111">
        <f t="shared" ca="1" si="53"/>
        <v>0</v>
      </c>
      <c r="L299" s="102">
        <f t="shared" ca="1" si="54"/>
        <v>120</v>
      </c>
      <c r="M299" s="111">
        <f t="shared" ca="1" si="55"/>
        <v>397406.11475677107</v>
      </c>
      <c r="N299" s="102">
        <f t="shared" ca="1" si="56"/>
        <v>84</v>
      </c>
      <c r="O299" s="111">
        <f t="shared" ca="1" si="57"/>
        <v>0</v>
      </c>
      <c r="P299" s="102">
        <f t="shared" ca="1" si="58"/>
        <v>108</v>
      </c>
      <c r="Q299" s="110">
        <f t="shared" ca="1" si="59"/>
        <v>6</v>
      </c>
      <c r="R299">
        <f t="shared" ca="1" si="60"/>
        <v>131</v>
      </c>
    </row>
    <row r="300" spans="1:18">
      <c r="A300" s="49">
        <v>298</v>
      </c>
      <c r="B300">
        <v>1</v>
      </c>
      <c r="C300">
        <v>35</v>
      </c>
      <c r="D300">
        <v>39</v>
      </c>
      <c r="E300">
        <v>5000</v>
      </c>
      <c r="F300">
        <v>5999</v>
      </c>
      <c r="G300" s="61">
        <f t="shared" ca="1" si="49"/>
        <v>35</v>
      </c>
      <c r="H300" s="114">
        <f t="shared" ca="1" si="50"/>
        <v>5642</v>
      </c>
      <c r="I300" s="107">
        <f t="shared" ca="1" si="51"/>
        <v>1523.3400000000001</v>
      </c>
      <c r="J300" s="108">
        <f t="shared" ca="1" si="52"/>
        <v>188114.41704937199</v>
      </c>
      <c r="K300" s="111">
        <f t="shared" ca="1" si="53"/>
        <v>0</v>
      </c>
      <c r="L300" s="102">
        <f t="shared" ca="1" si="54"/>
        <v>60</v>
      </c>
      <c r="M300" s="111">
        <f t="shared" ca="1" si="55"/>
        <v>274467.78954842011</v>
      </c>
      <c r="N300" s="102">
        <f t="shared" ca="1" si="56"/>
        <v>36</v>
      </c>
      <c r="O300" s="111">
        <f t="shared" ca="1" si="57"/>
        <v>0</v>
      </c>
      <c r="P300" s="102">
        <f t="shared" ca="1" si="58"/>
        <v>60</v>
      </c>
      <c r="Q300" s="110">
        <f t="shared" ca="1" si="59"/>
        <v>6</v>
      </c>
      <c r="R300">
        <f t="shared" ca="1" si="60"/>
        <v>131</v>
      </c>
    </row>
    <row r="301" spans="1:18">
      <c r="A301" s="49">
        <v>299</v>
      </c>
      <c r="B301">
        <v>1</v>
      </c>
      <c r="C301">
        <v>35</v>
      </c>
      <c r="D301">
        <v>39</v>
      </c>
      <c r="E301">
        <v>5000</v>
      </c>
      <c r="F301">
        <v>5999</v>
      </c>
      <c r="G301" s="61">
        <f t="shared" ca="1" si="49"/>
        <v>35</v>
      </c>
      <c r="H301" s="114">
        <f t="shared" ca="1" si="50"/>
        <v>5926</v>
      </c>
      <c r="I301" s="107">
        <f t="shared" ca="1" si="51"/>
        <v>1600.0200000000002</v>
      </c>
      <c r="J301" s="108">
        <f t="shared" ca="1" si="52"/>
        <v>197583.48731559349</v>
      </c>
      <c r="K301" s="111">
        <f t="shared" ca="1" si="53"/>
        <v>0</v>
      </c>
      <c r="L301" s="102">
        <f t="shared" ca="1" si="54"/>
        <v>36</v>
      </c>
      <c r="M301" s="111">
        <f t="shared" ca="1" si="55"/>
        <v>0</v>
      </c>
      <c r="N301" s="102">
        <f t="shared" ca="1" si="56"/>
        <v>48</v>
      </c>
      <c r="O301" s="111">
        <f t="shared" ca="1" si="57"/>
        <v>360981.4986770252</v>
      </c>
      <c r="P301" s="102">
        <f t="shared" ca="1" si="58"/>
        <v>60</v>
      </c>
      <c r="Q301" s="110">
        <f t="shared" ca="1" si="59"/>
        <v>7</v>
      </c>
      <c r="R301">
        <f t="shared" ca="1" si="60"/>
        <v>131</v>
      </c>
    </row>
    <row r="302" spans="1:18">
      <c r="A302" s="49">
        <v>300</v>
      </c>
      <c r="B302">
        <v>1</v>
      </c>
      <c r="C302">
        <v>35</v>
      </c>
      <c r="D302">
        <v>39</v>
      </c>
      <c r="E302">
        <v>5000</v>
      </c>
      <c r="F302">
        <v>5999</v>
      </c>
      <c r="G302" s="61">
        <f t="shared" ca="1" si="49"/>
        <v>38</v>
      </c>
      <c r="H302" s="114">
        <f t="shared" ca="1" si="50"/>
        <v>5888</v>
      </c>
      <c r="I302" s="107">
        <f t="shared" ca="1" si="51"/>
        <v>1589.7600000000002</v>
      </c>
      <c r="J302" s="108">
        <f t="shared" ca="1" si="52"/>
        <v>245387.25227277528</v>
      </c>
      <c r="K302" s="111">
        <f t="shared" ca="1" si="53"/>
        <v>608473.61176413414</v>
      </c>
      <c r="L302" s="102">
        <f t="shared" ca="1" si="54"/>
        <v>108</v>
      </c>
      <c r="M302" s="111">
        <f t="shared" ca="1" si="55"/>
        <v>0</v>
      </c>
      <c r="N302" s="102">
        <f t="shared" ca="1" si="56"/>
        <v>12</v>
      </c>
      <c r="O302" s="111">
        <f t="shared" ca="1" si="57"/>
        <v>0</v>
      </c>
      <c r="P302" s="102">
        <f t="shared" ca="1" si="58"/>
        <v>12</v>
      </c>
      <c r="Q302" s="110">
        <f t="shared" ca="1" si="59"/>
        <v>5</v>
      </c>
      <c r="R302">
        <f t="shared" ca="1" si="60"/>
        <v>167</v>
      </c>
    </row>
    <row r="303" spans="1:18">
      <c r="A303" s="49">
        <v>301</v>
      </c>
      <c r="B303">
        <v>1</v>
      </c>
      <c r="C303">
        <v>35</v>
      </c>
      <c r="D303">
        <v>39</v>
      </c>
      <c r="E303">
        <v>5000</v>
      </c>
      <c r="F303">
        <v>5999</v>
      </c>
      <c r="G303" s="61">
        <f t="shared" ca="1" si="49"/>
        <v>36</v>
      </c>
      <c r="H303" s="114">
        <f t="shared" ca="1" si="50"/>
        <v>5572</v>
      </c>
      <c r="I303" s="107">
        <f t="shared" ca="1" si="51"/>
        <v>1504.44</v>
      </c>
      <c r="J303" s="108">
        <f t="shared" ca="1" si="52"/>
        <v>201451.15758638683</v>
      </c>
      <c r="K303" s="111">
        <f t="shared" ca="1" si="53"/>
        <v>0</v>
      </c>
      <c r="L303" s="102">
        <f t="shared" ca="1" si="54"/>
        <v>72</v>
      </c>
      <c r="M303" s="111">
        <f t="shared" ca="1" si="55"/>
        <v>0</v>
      </c>
      <c r="N303" s="102">
        <f t="shared" ca="1" si="56"/>
        <v>60</v>
      </c>
      <c r="O303" s="111">
        <f t="shared" ca="1" si="57"/>
        <v>288706.46795137593</v>
      </c>
      <c r="P303" s="102">
        <f t="shared" ca="1" si="58"/>
        <v>36</v>
      </c>
      <c r="Q303" s="110">
        <f t="shared" ca="1" si="59"/>
        <v>7</v>
      </c>
      <c r="R303">
        <f t="shared" ca="1" si="60"/>
        <v>143</v>
      </c>
    </row>
    <row r="304" spans="1:18">
      <c r="A304" s="49">
        <v>302</v>
      </c>
      <c r="B304">
        <v>1</v>
      </c>
      <c r="C304">
        <v>35</v>
      </c>
      <c r="D304">
        <v>39</v>
      </c>
      <c r="E304">
        <v>5000</v>
      </c>
      <c r="F304">
        <v>5999</v>
      </c>
      <c r="G304" s="61">
        <f t="shared" ca="1" si="49"/>
        <v>35</v>
      </c>
      <c r="H304" s="114">
        <f t="shared" ca="1" si="50"/>
        <v>5167</v>
      </c>
      <c r="I304" s="107">
        <f t="shared" ca="1" si="51"/>
        <v>1395.0900000000001</v>
      </c>
      <c r="J304" s="108">
        <f t="shared" ca="1" si="52"/>
        <v>172277.06361114944</v>
      </c>
      <c r="K304" s="111">
        <f t="shared" ca="1" si="53"/>
        <v>0</v>
      </c>
      <c r="L304" s="102">
        <f t="shared" ca="1" si="54"/>
        <v>12</v>
      </c>
      <c r="M304" s="111">
        <f t="shared" ca="1" si="55"/>
        <v>42146.144677493641</v>
      </c>
      <c r="N304" s="102">
        <f t="shared" ca="1" si="56"/>
        <v>12</v>
      </c>
      <c r="O304" s="111">
        <f t="shared" ca="1" si="57"/>
        <v>154535.8638174767</v>
      </c>
      <c r="P304" s="102">
        <f t="shared" ca="1" si="58"/>
        <v>12</v>
      </c>
      <c r="Q304" s="110">
        <f t="shared" ca="1" si="59"/>
        <v>3</v>
      </c>
      <c r="R304">
        <f t="shared" ca="1" si="60"/>
        <v>131</v>
      </c>
    </row>
    <row r="305" spans="1:18">
      <c r="A305" s="49">
        <v>303</v>
      </c>
      <c r="B305">
        <v>1</v>
      </c>
      <c r="C305">
        <v>35</v>
      </c>
      <c r="D305">
        <v>39</v>
      </c>
      <c r="E305">
        <v>5000</v>
      </c>
      <c r="F305">
        <v>5999</v>
      </c>
      <c r="G305" s="61">
        <f t="shared" ca="1" si="49"/>
        <v>39</v>
      </c>
      <c r="H305" s="114">
        <f t="shared" ca="1" si="50"/>
        <v>5688</v>
      </c>
      <c r="I305" s="107">
        <f t="shared" ca="1" si="51"/>
        <v>1535.76</v>
      </c>
      <c r="J305" s="108">
        <f t="shared" ca="1" si="52"/>
        <v>252467.01945499238</v>
      </c>
      <c r="K305" s="111">
        <f t="shared" ca="1" si="53"/>
        <v>527893.24497477675</v>
      </c>
      <c r="L305" s="102">
        <f t="shared" ca="1" si="54"/>
        <v>108</v>
      </c>
      <c r="M305" s="111">
        <f t="shared" ca="1" si="55"/>
        <v>89335.78319686238</v>
      </c>
      <c r="N305" s="102">
        <f t="shared" ca="1" si="56"/>
        <v>120</v>
      </c>
      <c r="O305" s="111">
        <f t="shared" ca="1" si="57"/>
        <v>0</v>
      </c>
      <c r="P305" s="102">
        <f t="shared" ca="1" si="58"/>
        <v>84</v>
      </c>
      <c r="Q305" s="110">
        <f t="shared" ca="1" si="59"/>
        <v>2</v>
      </c>
      <c r="R305">
        <f t="shared" ca="1" si="60"/>
        <v>179</v>
      </c>
    </row>
    <row r="306" spans="1:18">
      <c r="A306" s="49">
        <v>304</v>
      </c>
      <c r="B306">
        <v>1</v>
      </c>
      <c r="C306">
        <v>35</v>
      </c>
      <c r="D306">
        <v>39</v>
      </c>
      <c r="E306">
        <v>5000</v>
      </c>
      <c r="F306">
        <v>5999</v>
      </c>
      <c r="G306" s="61">
        <f t="shared" ca="1" si="49"/>
        <v>39</v>
      </c>
      <c r="H306" s="114">
        <f t="shared" ca="1" si="50"/>
        <v>5517</v>
      </c>
      <c r="I306" s="107">
        <f t="shared" ca="1" si="51"/>
        <v>1489.5900000000001</v>
      </c>
      <c r="J306" s="108">
        <f t="shared" ca="1" si="52"/>
        <v>244877.02994606068</v>
      </c>
      <c r="K306" s="111">
        <f t="shared" ca="1" si="53"/>
        <v>372359.23851863109</v>
      </c>
      <c r="L306" s="102">
        <f t="shared" ca="1" si="54"/>
        <v>48</v>
      </c>
      <c r="M306" s="111">
        <f t="shared" ca="1" si="55"/>
        <v>0</v>
      </c>
      <c r="N306" s="102">
        <f t="shared" ca="1" si="56"/>
        <v>96</v>
      </c>
      <c r="O306" s="111">
        <f t="shared" ca="1" si="57"/>
        <v>0</v>
      </c>
      <c r="P306" s="102">
        <f t="shared" ca="1" si="58"/>
        <v>120</v>
      </c>
      <c r="Q306" s="110">
        <f t="shared" ca="1" si="59"/>
        <v>5</v>
      </c>
      <c r="R306">
        <f t="shared" ca="1" si="60"/>
        <v>179</v>
      </c>
    </row>
    <row r="307" spans="1:18">
      <c r="A307" s="49">
        <v>305</v>
      </c>
      <c r="B307">
        <v>1</v>
      </c>
      <c r="C307">
        <v>35</v>
      </c>
      <c r="D307">
        <v>39</v>
      </c>
      <c r="E307">
        <v>6000</v>
      </c>
      <c r="F307">
        <v>6999</v>
      </c>
      <c r="G307" s="61">
        <f t="shared" ca="1" si="49"/>
        <v>37</v>
      </c>
      <c r="H307" s="114">
        <f t="shared" ca="1" si="50"/>
        <v>6470</v>
      </c>
      <c r="I307" s="107">
        <f t="shared" ca="1" si="51"/>
        <v>1746.9</v>
      </c>
      <c r="J307" s="108">
        <f t="shared" ca="1" si="52"/>
        <v>251890.42683408287</v>
      </c>
      <c r="K307" s="111">
        <f t="shared" ca="1" si="53"/>
        <v>0</v>
      </c>
      <c r="L307" s="102">
        <f t="shared" ca="1" si="54"/>
        <v>120</v>
      </c>
      <c r="M307" s="111">
        <f t="shared" ca="1" si="55"/>
        <v>0</v>
      </c>
      <c r="N307" s="102">
        <f t="shared" ca="1" si="56"/>
        <v>72</v>
      </c>
      <c r="O307" s="111">
        <f t="shared" ca="1" si="57"/>
        <v>395348.17295957659</v>
      </c>
      <c r="P307" s="102">
        <f t="shared" ca="1" si="58"/>
        <v>48</v>
      </c>
      <c r="Q307" s="110">
        <f t="shared" ca="1" si="59"/>
        <v>7</v>
      </c>
      <c r="R307">
        <f t="shared" ca="1" si="60"/>
        <v>155</v>
      </c>
    </row>
    <row r="308" spans="1:18">
      <c r="A308" s="49">
        <v>306</v>
      </c>
      <c r="B308">
        <v>1</v>
      </c>
      <c r="C308">
        <v>35</v>
      </c>
      <c r="D308">
        <v>39</v>
      </c>
      <c r="E308">
        <v>6000</v>
      </c>
      <c r="F308">
        <v>6999</v>
      </c>
      <c r="G308" s="61">
        <f t="shared" ca="1" si="49"/>
        <v>38</v>
      </c>
      <c r="H308" s="114">
        <f t="shared" ca="1" si="50"/>
        <v>6919</v>
      </c>
      <c r="I308" s="107">
        <f t="shared" ca="1" si="51"/>
        <v>1868.13</v>
      </c>
      <c r="J308" s="108">
        <f t="shared" ca="1" si="52"/>
        <v>288355.0269149681</v>
      </c>
      <c r="K308" s="111">
        <f t="shared" ca="1" si="53"/>
        <v>0</v>
      </c>
      <c r="L308" s="102">
        <f t="shared" ca="1" si="54"/>
        <v>24</v>
      </c>
      <c r="M308" s="111">
        <f t="shared" ca="1" si="55"/>
        <v>323360.44026771147</v>
      </c>
      <c r="N308" s="102">
        <f t="shared" ca="1" si="56"/>
        <v>12</v>
      </c>
      <c r="O308" s="111">
        <f t="shared" ca="1" si="57"/>
        <v>0</v>
      </c>
      <c r="P308" s="102">
        <f t="shared" ca="1" si="58"/>
        <v>72</v>
      </c>
      <c r="Q308" s="110">
        <f t="shared" ca="1" si="59"/>
        <v>6</v>
      </c>
      <c r="R308">
        <f t="shared" ca="1" si="60"/>
        <v>167</v>
      </c>
    </row>
    <row r="309" spans="1:18">
      <c r="A309" s="49">
        <v>307</v>
      </c>
      <c r="B309">
        <v>1</v>
      </c>
      <c r="C309">
        <v>35</v>
      </c>
      <c r="D309">
        <v>39</v>
      </c>
      <c r="E309">
        <v>6000</v>
      </c>
      <c r="F309">
        <v>6999</v>
      </c>
      <c r="G309" s="61">
        <f t="shared" ca="1" si="49"/>
        <v>37</v>
      </c>
      <c r="H309" s="114">
        <f t="shared" ca="1" si="50"/>
        <v>6342</v>
      </c>
      <c r="I309" s="107">
        <f t="shared" ca="1" si="51"/>
        <v>1712.3400000000001</v>
      </c>
      <c r="J309" s="108">
        <f t="shared" ca="1" si="52"/>
        <v>246907.12318110568</v>
      </c>
      <c r="K309" s="111">
        <f t="shared" ca="1" si="53"/>
        <v>452757.99187534367</v>
      </c>
      <c r="L309" s="102">
        <f t="shared" ca="1" si="54"/>
        <v>84</v>
      </c>
      <c r="M309" s="111">
        <f t="shared" ca="1" si="55"/>
        <v>70255.550463415406</v>
      </c>
      <c r="N309" s="102">
        <f t="shared" ca="1" si="56"/>
        <v>84</v>
      </c>
      <c r="O309" s="111">
        <f t="shared" ca="1" si="57"/>
        <v>0</v>
      </c>
      <c r="P309" s="102">
        <f t="shared" ca="1" si="58"/>
        <v>36</v>
      </c>
      <c r="Q309" s="110">
        <f t="shared" ca="1" si="59"/>
        <v>2</v>
      </c>
      <c r="R309">
        <f t="shared" ca="1" si="60"/>
        <v>155</v>
      </c>
    </row>
    <row r="310" spans="1:18">
      <c r="A310" s="49">
        <v>308</v>
      </c>
      <c r="B310">
        <v>1</v>
      </c>
      <c r="C310">
        <v>35</v>
      </c>
      <c r="D310">
        <v>39</v>
      </c>
      <c r="E310">
        <v>6000</v>
      </c>
      <c r="F310">
        <v>6999</v>
      </c>
      <c r="G310" s="61">
        <f t="shared" ca="1" si="49"/>
        <v>36</v>
      </c>
      <c r="H310" s="114">
        <f t="shared" ca="1" si="50"/>
        <v>6007</v>
      </c>
      <c r="I310" s="107">
        <f t="shared" ca="1" si="51"/>
        <v>1621.89</v>
      </c>
      <c r="J310" s="108">
        <f t="shared" ca="1" si="52"/>
        <v>217178.23108783664</v>
      </c>
      <c r="K310" s="111">
        <f t="shared" ca="1" si="53"/>
        <v>198376.23295651551</v>
      </c>
      <c r="L310" s="102">
        <f t="shared" ca="1" si="54"/>
        <v>36</v>
      </c>
      <c r="M310" s="111">
        <f t="shared" ca="1" si="55"/>
        <v>0</v>
      </c>
      <c r="N310" s="102">
        <f t="shared" ca="1" si="56"/>
        <v>72</v>
      </c>
      <c r="O310" s="111">
        <f t="shared" ca="1" si="57"/>
        <v>89292.913428116299</v>
      </c>
      <c r="P310" s="102">
        <f t="shared" ca="1" si="58"/>
        <v>12</v>
      </c>
      <c r="Q310" s="110">
        <f t="shared" ca="1" si="59"/>
        <v>4</v>
      </c>
      <c r="R310">
        <f t="shared" ca="1" si="60"/>
        <v>143</v>
      </c>
    </row>
    <row r="311" spans="1:18">
      <c r="A311" s="49">
        <v>309</v>
      </c>
      <c r="B311">
        <v>1</v>
      </c>
      <c r="C311">
        <v>35</v>
      </c>
      <c r="D311">
        <v>39</v>
      </c>
      <c r="E311">
        <v>6000</v>
      </c>
      <c r="F311">
        <v>6999</v>
      </c>
      <c r="G311" s="61">
        <f t="shared" ca="1" si="49"/>
        <v>39</v>
      </c>
      <c r="H311" s="114">
        <f t="shared" ca="1" si="50"/>
        <v>6274</v>
      </c>
      <c r="I311" s="107">
        <f t="shared" ca="1" si="51"/>
        <v>1693.98</v>
      </c>
      <c r="J311" s="108">
        <f t="shared" ca="1" si="52"/>
        <v>278477.15894174093</v>
      </c>
      <c r="K311" s="111">
        <f t="shared" ca="1" si="53"/>
        <v>615698.85803882242</v>
      </c>
      <c r="L311" s="102">
        <f t="shared" ca="1" si="54"/>
        <v>96</v>
      </c>
      <c r="M311" s="111">
        <f t="shared" ca="1" si="55"/>
        <v>0</v>
      </c>
      <c r="N311" s="102">
        <f t="shared" ca="1" si="56"/>
        <v>96</v>
      </c>
      <c r="O311" s="111">
        <f t="shared" ca="1" si="57"/>
        <v>0</v>
      </c>
      <c r="P311" s="102">
        <f t="shared" ca="1" si="58"/>
        <v>96</v>
      </c>
      <c r="Q311" s="110">
        <f t="shared" ca="1" si="59"/>
        <v>5</v>
      </c>
      <c r="R311">
        <f t="shared" ca="1" si="60"/>
        <v>179</v>
      </c>
    </row>
    <row r="312" spans="1:18">
      <c r="A312" s="49">
        <v>310</v>
      </c>
      <c r="B312">
        <v>1</v>
      </c>
      <c r="C312">
        <v>35</v>
      </c>
      <c r="D312">
        <v>39</v>
      </c>
      <c r="E312">
        <v>6000</v>
      </c>
      <c r="F312">
        <v>6999</v>
      </c>
      <c r="G312" s="61">
        <f t="shared" ca="1" si="49"/>
        <v>36</v>
      </c>
      <c r="H312" s="114">
        <f t="shared" ca="1" si="50"/>
        <v>6729</v>
      </c>
      <c r="I312" s="107">
        <f t="shared" ca="1" si="51"/>
        <v>1816.8300000000002</v>
      </c>
      <c r="J312" s="108">
        <f t="shared" ca="1" si="52"/>
        <v>243281.55768104756</v>
      </c>
      <c r="K312" s="111">
        <f t="shared" ca="1" si="53"/>
        <v>0</v>
      </c>
      <c r="L312" s="102">
        <f t="shared" ca="1" si="54"/>
        <v>12</v>
      </c>
      <c r="M312" s="111">
        <f t="shared" ca="1" si="55"/>
        <v>150968.82663384074</v>
      </c>
      <c r="N312" s="102">
        <f t="shared" ca="1" si="56"/>
        <v>120</v>
      </c>
      <c r="O312" s="111">
        <f t="shared" ca="1" si="57"/>
        <v>377053.25065266673</v>
      </c>
      <c r="P312" s="102">
        <f t="shared" ca="1" si="58"/>
        <v>72</v>
      </c>
      <c r="Q312" s="110">
        <f t="shared" ca="1" si="59"/>
        <v>3</v>
      </c>
      <c r="R312">
        <f t="shared" ca="1" si="60"/>
        <v>143</v>
      </c>
    </row>
    <row r="313" spans="1:18">
      <c r="A313" s="49">
        <v>311</v>
      </c>
      <c r="B313">
        <v>1</v>
      </c>
      <c r="C313">
        <v>35</v>
      </c>
      <c r="D313">
        <v>39</v>
      </c>
      <c r="E313">
        <v>6000</v>
      </c>
      <c r="F313">
        <v>6999</v>
      </c>
      <c r="G313" s="61">
        <f t="shared" ca="1" si="49"/>
        <v>35</v>
      </c>
      <c r="H313" s="114">
        <f t="shared" ca="1" si="50"/>
        <v>6757</v>
      </c>
      <c r="I313" s="107">
        <f t="shared" ca="1" si="51"/>
        <v>1824.39</v>
      </c>
      <c r="J313" s="108">
        <f t="shared" ca="1" si="52"/>
        <v>225290.52038330497</v>
      </c>
      <c r="K313" s="111">
        <f t="shared" ca="1" si="53"/>
        <v>319121.33133095759</v>
      </c>
      <c r="L313" s="102">
        <f t="shared" ca="1" si="54"/>
        <v>48</v>
      </c>
      <c r="M313" s="111">
        <f t="shared" ca="1" si="55"/>
        <v>55289.787677489876</v>
      </c>
      <c r="N313" s="102">
        <f t="shared" ca="1" si="56"/>
        <v>60</v>
      </c>
      <c r="O313" s="111">
        <f t="shared" ca="1" si="57"/>
        <v>0</v>
      </c>
      <c r="P313" s="102">
        <f t="shared" ca="1" si="58"/>
        <v>96</v>
      </c>
      <c r="Q313" s="110">
        <f t="shared" ca="1" si="59"/>
        <v>2</v>
      </c>
      <c r="R313">
        <f t="shared" ca="1" si="60"/>
        <v>131</v>
      </c>
    </row>
    <row r="314" spans="1:18">
      <c r="A314" s="49">
        <v>312</v>
      </c>
      <c r="B314">
        <v>1</v>
      </c>
      <c r="C314">
        <v>35</v>
      </c>
      <c r="D314">
        <v>39</v>
      </c>
      <c r="E314">
        <v>6000</v>
      </c>
      <c r="F314">
        <v>6999</v>
      </c>
      <c r="G314" s="61">
        <f t="shared" ca="1" si="49"/>
        <v>37</v>
      </c>
      <c r="H314" s="114">
        <f t="shared" ca="1" si="50"/>
        <v>6669</v>
      </c>
      <c r="I314" s="107">
        <f t="shared" ca="1" si="51"/>
        <v>1800.63</v>
      </c>
      <c r="J314" s="108">
        <f t="shared" ca="1" si="52"/>
        <v>259637.90673207087</v>
      </c>
      <c r="K314" s="111">
        <f t="shared" ca="1" si="53"/>
        <v>352768.14689406939</v>
      </c>
      <c r="L314" s="102">
        <f t="shared" ca="1" si="54"/>
        <v>48</v>
      </c>
      <c r="M314" s="111">
        <f t="shared" ca="1" si="55"/>
        <v>49218.532077347794</v>
      </c>
      <c r="N314" s="102">
        <f t="shared" ca="1" si="56"/>
        <v>36</v>
      </c>
      <c r="O314" s="111">
        <f t="shared" ca="1" si="57"/>
        <v>0</v>
      </c>
      <c r="P314" s="102">
        <f t="shared" ca="1" si="58"/>
        <v>96</v>
      </c>
      <c r="Q314" s="110">
        <f t="shared" ca="1" si="59"/>
        <v>2</v>
      </c>
      <c r="R314">
        <f t="shared" ca="1" si="60"/>
        <v>155</v>
      </c>
    </row>
    <row r="315" spans="1:18">
      <c r="A315" s="49">
        <v>313</v>
      </c>
      <c r="B315">
        <v>1</v>
      </c>
      <c r="C315">
        <v>35</v>
      </c>
      <c r="D315">
        <v>39</v>
      </c>
      <c r="E315">
        <v>6000</v>
      </c>
      <c r="F315">
        <v>6999</v>
      </c>
      <c r="G315" s="61">
        <f t="shared" ca="1" si="49"/>
        <v>36</v>
      </c>
      <c r="H315" s="114">
        <f t="shared" ca="1" si="50"/>
        <v>6693</v>
      </c>
      <c r="I315" s="107">
        <f t="shared" ca="1" si="51"/>
        <v>1807.1100000000001</v>
      </c>
      <c r="J315" s="108">
        <f t="shared" ca="1" si="52"/>
        <v>241980.00677058275</v>
      </c>
      <c r="K315" s="111">
        <f t="shared" ca="1" si="53"/>
        <v>527439.88320557773</v>
      </c>
      <c r="L315" s="102">
        <f t="shared" ca="1" si="54"/>
        <v>84</v>
      </c>
      <c r="M315" s="111">
        <f t="shared" ca="1" si="55"/>
        <v>0</v>
      </c>
      <c r="N315" s="102">
        <f t="shared" ca="1" si="56"/>
        <v>24</v>
      </c>
      <c r="O315" s="111">
        <f t="shared" ca="1" si="57"/>
        <v>0</v>
      </c>
      <c r="P315" s="102">
        <f t="shared" ca="1" si="58"/>
        <v>96</v>
      </c>
      <c r="Q315" s="110">
        <f t="shared" ca="1" si="59"/>
        <v>5</v>
      </c>
      <c r="R315">
        <f t="shared" ca="1" si="60"/>
        <v>143</v>
      </c>
    </row>
    <row r="316" spans="1:18">
      <c r="A316" s="49">
        <v>314</v>
      </c>
      <c r="B316">
        <v>1</v>
      </c>
      <c r="C316">
        <v>35</v>
      </c>
      <c r="D316">
        <v>39</v>
      </c>
      <c r="E316">
        <v>6000</v>
      </c>
      <c r="F316">
        <v>6999</v>
      </c>
      <c r="G316" s="61">
        <f t="shared" ca="1" si="49"/>
        <v>36</v>
      </c>
      <c r="H316" s="114">
        <f t="shared" ca="1" si="50"/>
        <v>6207</v>
      </c>
      <c r="I316" s="107">
        <f t="shared" ca="1" si="51"/>
        <v>1675.89</v>
      </c>
      <c r="J316" s="108">
        <f t="shared" ca="1" si="52"/>
        <v>224409.0694793078</v>
      </c>
      <c r="K316" s="111">
        <f t="shared" ca="1" si="53"/>
        <v>414201.7017893655</v>
      </c>
      <c r="L316" s="102">
        <f t="shared" ca="1" si="54"/>
        <v>120</v>
      </c>
      <c r="M316" s="111">
        <f t="shared" ca="1" si="55"/>
        <v>0</v>
      </c>
      <c r="N316" s="102">
        <f t="shared" ca="1" si="56"/>
        <v>72</v>
      </c>
      <c r="O316" s="111">
        <f t="shared" ca="1" si="57"/>
        <v>160524.67689571675</v>
      </c>
      <c r="P316" s="102">
        <f t="shared" ca="1" si="58"/>
        <v>72</v>
      </c>
      <c r="Q316" s="110">
        <f t="shared" ca="1" si="59"/>
        <v>4</v>
      </c>
      <c r="R316">
        <f t="shared" ca="1" si="60"/>
        <v>143</v>
      </c>
    </row>
    <row r="317" spans="1:18">
      <c r="A317" s="49">
        <v>315</v>
      </c>
      <c r="B317">
        <v>1</v>
      </c>
      <c r="C317">
        <v>35</v>
      </c>
      <c r="D317">
        <v>39</v>
      </c>
      <c r="E317">
        <v>6000</v>
      </c>
      <c r="F317">
        <v>6999</v>
      </c>
      <c r="G317" s="61">
        <f t="shared" ca="1" si="49"/>
        <v>38</v>
      </c>
      <c r="H317" s="114">
        <f t="shared" ca="1" si="50"/>
        <v>6128</v>
      </c>
      <c r="I317" s="107">
        <f t="shared" ca="1" si="51"/>
        <v>1654.5600000000002</v>
      </c>
      <c r="J317" s="108">
        <f t="shared" ca="1" si="52"/>
        <v>255389.45005563297</v>
      </c>
      <c r="K317" s="111">
        <f t="shared" ca="1" si="53"/>
        <v>0</v>
      </c>
      <c r="L317" s="102">
        <f t="shared" ca="1" si="54"/>
        <v>96</v>
      </c>
      <c r="M317" s="111">
        <f t="shared" ca="1" si="55"/>
        <v>691840.88814860128</v>
      </c>
      <c r="N317" s="102">
        <f t="shared" ca="1" si="56"/>
        <v>120</v>
      </c>
      <c r="O317" s="111">
        <f t="shared" ca="1" si="57"/>
        <v>0</v>
      </c>
      <c r="P317" s="102">
        <f t="shared" ca="1" si="58"/>
        <v>120</v>
      </c>
      <c r="Q317" s="110">
        <f t="shared" ca="1" si="59"/>
        <v>6</v>
      </c>
      <c r="R317">
        <f t="shared" ca="1" si="60"/>
        <v>167</v>
      </c>
    </row>
    <row r="318" spans="1:18">
      <c r="A318" s="49">
        <v>316</v>
      </c>
      <c r="B318">
        <v>1</v>
      </c>
      <c r="C318">
        <v>35</v>
      </c>
      <c r="D318">
        <v>39</v>
      </c>
      <c r="E318">
        <v>6000</v>
      </c>
      <c r="F318">
        <v>6999</v>
      </c>
      <c r="G318" s="61">
        <f t="shared" ca="1" si="49"/>
        <v>36</v>
      </c>
      <c r="H318" s="114">
        <f t="shared" ca="1" si="50"/>
        <v>6495</v>
      </c>
      <c r="I318" s="107">
        <f t="shared" ca="1" si="51"/>
        <v>1753.65</v>
      </c>
      <c r="J318" s="108">
        <f t="shared" ca="1" si="52"/>
        <v>234821.47676302629</v>
      </c>
      <c r="K318" s="111">
        <f t="shared" ca="1" si="53"/>
        <v>266235.50311061833</v>
      </c>
      <c r="L318" s="102">
        <f t="shared" ca="1" si="54"/>
        <v>12</v>
      </c>
      <c r="M318" s="111">
        <f t="shared" ca="1" si="55"/>
        <v>0</v>
      </c>
      <c r="N318" s="102">
        <f t="shared" ca="1" si="56"/>
        <v>120</v>
      </c>
      <c r="O318" s="111">
        <f t="shared" ca="1" si="57"/>
        <v>0</v>
      </c>
      <c r="P318" s="102">
        <f t="shared" ca="1" si="58"/>
        <v>108</v>
      </c>
      <c r="Q318" s="110">
        <f t="shared" ca="1" si="59"/>
        <v>5</v>
      </c>
      <c r="R318">
        <f t="shared" ca="1" si="60"/>
        <v>143</v>
      </c>
    </row>
    <row r="319" spans="1:18">
      <c r="A319" s="49">
        <v>317</v>
      </c>
      <c r="B319">
        <v>1</v>
      </c>
      <c r="C319">
        <v>35</v>
      </c>
      <c r="D319">
        <v>39</v>
      </c>
      <c r="E319">
        <v>7000</v>
      </c>
      <c r="F319">
        <v>7999</v>
      </c>
      <c r="G319" s="61">
        <f t="shared" ca="1" si="49"/>
        <v>36</v>
      </c>
      <c r="H319" s="114">
        <f t="shared" ca="1" si="50"/>
        <v>7650</v>
      </c>
      <c r="I319" s="107">
        <f t="shared" ca="1" si="51"/>
        <v>2065.5</v>
      </c>
      <c r="J319" s="108">
        <f t="shared" ca="1" si="52"/>
        <v>276579.56847377226</v>
      </c>
      <c r="K319" s="111">
        <f t="shared" ca="1" si="53"/>
        <v>0</v>
      </c>
      <c r="L319" s="102">
        <f t="shared" ca="1" si="54"/>
        <v>72</v>
      </c>
      <c r="M319" s="111">
        <f t="shared" ca="1" si="55"/>
        <v>800949.19168199063</v>
      </c>
      <c r="N319" s="102">
        <f t="shared" ca="1" si="56"/>
        <v>120</v>
      </c>
      <c r="O319" s="111">
        <f t="shared" ca="1" si="57"/>
        <v>0</v>
      </c>
      <c r="P319" s="102">
        <f t="shared" ca="1" si="58"/>
        <v>12</v>
      </c>
      <c r="Q319" s="110">
        <f t="shared" ca="1" si="59"/>
        <v>6</v>
      </c>
      <c r="R319">
        <f t="shared" ca="1" si="60"/>
        <v>143</v>
      </c>
    </row>
    <row r="320" spans="1:18">
      <c r="A320" s="49">
        <v>318</v>
      </c>
      <c r="B320">
        <v>1</v>
      </c>
      <c r="C320">
        <v>35</v>
      </c>
      <c r="D320">
        <v>39</v>
      </c>
      <c r="E320">
        <v>7000</v>
      </c>
      <c r="F320">
        <v>7999</v>
      </c>
      <c r="G320" s="61">
        <f t="shared" ca="1" si="49"/>
        <v>35</v>
      </c>
      <c r="H320" s="114">
        <f t="shared" ca="1" si="50"/>
        <v>7549</v>
      </c>
      <c r="I320" s="107">
        <f t="shared" ca="1" si="51"/>
        <v>2038.2300000000002</v>
      </c>
      <c r="J320" s="108">
        <f t="shared" ca="1" si="52"/>
        <v>251697.2233792466</v>
      </c>
      <c r="K320" s="111">
        <f t="shared" ca="1" si="53"/>
        <v>0</v>
      </c>
      <c r="L320" s="102">
        <f t="shared" ca="1" si="54"/>
        <v>24</v>
      </c>
      <c r="M320" s="111">
        <f t="shared" ca="1" si="55"/>
        <v>0</v>
      </c>
      <c r="N320" s="102">
        <f t="shared" ca="1" si="56"/>
        <v>72</v>
      </c>
      <c r="O320" s="111">
        <f t="shared" ca="1" si="57"/>
        <v>411849.12791476975</v>
      </c>
      <c r="P320" s="102">
        <f t="shared" ca="1" si="58"/>
        <v>48</v>
      </c>
      <c r="Q320" s="110">
        <f t="shared" ca="1" si="59"/>
        <v>7</v>
      </c>
      <c r="R320">
        <f t="shared" ca="1" si="60"/>
        <v>131</v>
      </c>
    </row>
    <row r="321" spans="1:18">
      <c r="A321" s="49">
        <v>319</v>
      </c>
      <c r="B321">
        <v>1</v>
      </c>
      <c r="C321">
        <v>35</v>
      </c>
      <c r="D321">
        <v>39</v>
      </c>
      <c r="E321">
        <v>7000</v>
      </c>
      <c r="F321">
        <v>7999</v>
      </c>
      <c r="G321" s="61">
        <f t="shared" ca="1" si="49"/>
        <v>39</v>
      </c>
      <c r="H321" s="114">
        <f t="shared" ca="1" si="50"/>
        <v>7720</v>
      </c>
      <c r="I321" s="107">
        <f t="shared" ca="1" si="51"/>
        <v>2084.4</v>
      </c>
      <c r="J321" s="108">
        <f t="shared" ca="1" si="52"/>
        <v>342659.17549095309</v>
      </c>
      <c r="K321" s="111">
        <f t="shared" ca="1" si="53"/>
        <v>527517.93254886626</v>
      </c>
      <c r="L321" s="102">
        <f t="shared" ca="1" si="54"/>
        <v>108</v>
      </c>
      <c r="M321" s="111">
        <f t="shared" ca="1" si="55"/>
        <v>0</v>
      </c>
      <c r="N321" s="102">
        <f t="shared" ca="1" si="56"/>
        <v>60</v>
      </c>
      <c r="O321" s="111">
        <f t="shared" ca="1" si="57"/>
        <v>327331.65220797469</v>
      </c>
      <c r="P321" s="102">
        <f t="shared" ca="1" si="58"/>
        <v>120</v>
      </c>
      <c r="Q321" s="110">
        <f t="shared" ca="1" si="59"/>
        <v>4</v>
      </c>
      <c r="R321">
        <f t="shared" ca="1" si="60"/>
        <v>179</v>
      </c>
    </row>
    <row r="322" spans="1:18">
      <c r="A322" s="49">
        <v>320</v>
      </c>
      <c r="B322">
        <v>1</v>
      </c>
      <c r="C322">
        <v>35</v>
      </c>
      <c r="D322">
        <v>39</v>
      </c>
      <c r="E322">
        <v>7000</v>
      </c>
      <c r="F322">
        <v>7999</v>
      </c>
      <c r="G322" s="61">
        <f t="shared" ca="1" si="49"/>
        <v>38</v>
      </c>
      <c r="H322" s="114">
        <f t="shared" ca="1" si="50"/>
        <v>7186</v>
      </c>
      <c r="I322" s="107">
        <f t="shared" ca="1" si="51"/>
        <v>1940.22</v>
      </c>
      <c r="J322" s="108">
        <f t="shared" ca="1" si="52"/>
        <v>299482.47194839723</v>
      </c>
      <c r="K322" s="111">
        <f t="shared" ca="1" si="53"/>
        <v>470546.63852754433</v>
      </c>
      <c r="L322" s="102">
        <f t="shared" ca="1" si="54"/>
        <v>120</v>
      </c>
      <c r="M322" s="111">
        <f t="shared" ca="1" si="55"/>
        <v>55675.769359838538</v>
      </c>
      <c r="N322" s="102">
        <f t="shared" ca="1" si="56"/>
        <v>84</v>
      </c>
      <c r="O322" s="111">
        <f t="shared" ca="1" si="57"/>
        <v>267724.81157601665</v>
      </c>
      <c r="P322" s="102">
        <f t="shared" ca="1" si="58"/>
        <v>120</v>
      </c>
      <c r="Q322" s="110">
        <f t="shared" ca="1" si="59"/>
        <v>1</v>
      </c>
      <c r="R322">
        <f t="shared" ca="1" si="60"/>
        <v>167</v>
      </c>
    </row>
    <row r="323" spans="1:18">
      <c r="A323" s="49">
        <v>321</v>
      </c>
      <c r="B323">
        <v>1</v>
      </c>
      <c r="C323">
        <v>35</v>
      </c>
      <c r="D323">
        <v>39</v>
      </c>
      <c r="E323">
        <v>7000</v>
      </c>
      <c r="F323">
        <v>7999</v>
      </c>
      <c r="G323" s="61">
        <f t="shared" ca="1" si="49"/>
        <v>38</v>
      </c>
      <c r="H323" s="114">
        <f t="shared" ca="1" si="50"/>
        <v>7246</v>
      </c>
      <c r="I323" s="107">
        <f t="shared" ca="1" si="51"/>
        <v>1956.42</v>
      </c>
      <c r="J323" s="108">
        <f t="shared" ca="1" si="52"/>
        <v>301983.02139411168</v>
      </c>
      <c r="K323" s="111">
        <f t="shared" ca="1" si="53"/>
        <v>0</v>
      </c>
      <c r="L323" s="102">
        <f t="shared" ca="1" si="54"/>
        <v>48</v>
      </c>
      <c r="M323" s="111">
        <f t="shared" ca="1" si="55"/>
        <v>175298.83003746608</v>
      </c>
      <c r="N323" s="102">
        <f t="shared" ca="1" si="56"/>
        <v>120</v>
      </c>
      <c r="O323" s="111">
        <f t="shared" ca="1" si="57"/>
        <v>297066.66748728562</v>
      </c>
      <c r="P323" s="102">
        <f t="shared" ca="1" si="58"/>
        <v>24</v>
      </c>
      <c r="Q323" s="110">
        <f t="shared" ca="1" si="59"/>
        <v>3</v>
      </c>
      <c r="R323">
        <f t="shared" ca="1" si="60"/>
        <v>167</v>
      </c>
    </row>
    <row r="324" spans="1:18">
      <c r="A324" s="49">
        <v>322</v>
      </c>
      <c r="B324">
        <v>1</v>
      </c>
      <c r="C324">
        <v>35</v>
      </c>
      <c r="D324">
        <v>39</v>
      </c>
      <c r="E324">
        <v>7000</v>
      </c>
      <c r="F324">
        <v>7999</v>
      </c>
      <c r="G324" s="61">
        <f t="shared" ref="G324:G387" ca="1" si="61">RANDBETWEEN(C324,D324)</f>
        <v>37</v>
      </c>
      <c r="H324" s="114">
        <f t="shared" ref="H324:H387" ca="1" si="62">RANDBETWEEN(E324,F324)</f>
        <v>7766</v>
      </c>
      <c r="I324" s="107">
        <f t="shared" ref="I324:I387" ca="1" si="63">H324*0.27</f>
        <v>2096.8200000000002</v>
      </c>
      <c r="J324" s="108">
        <f t="shared" ref="J324:J387" ca="1" si="64">((I324/((1+$T$3)^R324))*(((1+$T$3)^(R324+1))-((1+$S$3)^(R324+1))))/($T$3-$S$3)</f>
        <v>302346.37632047723</v>
      </c>
      <c r="K324" s="111">
        <f t="shared" ref="K324:K387" ca="1" si="65">IF(Q324=1,(((I324*$U$6)*(((1+$T$3)^(L324))-((1+$S$3)^(L324))))/($T$3-$S$3))+(J324*$U$6)*((1+$S$3)^(L324)),IF(Q324=2,(((I324*$U$7)*(((1+$T$3)^(L324))-((1+$S$3)^(L324))))/($T$3-$S$3))+(J324*$U$7)*((1+$S$3)^(L324)),IF(Q324=4,(((I324*$U$9)*(((1+$T$3)^(L324))-((1+$S$3)^(L324))))/($T$3-$S$3))+(J324*$U$9)*((1+$S$3)^(L324)),IF(Q324=5,(((I324*$U$10)*(((1+$T$3)^(L324))-((1+$S$3)^(L324))))/($T$3-$S$3))+(J324*$U$10)*((1+$S$3)^(L324)),0))))</f>
        <v>0</v>
      </c>
      <c r="L324" s="102">
        <f t="shared" ref="L324:L387" ca="1" si="66">RANDBETWEEN(1,10)*12</f>
        <v>96</v>
      </c>
      <c r="M324" s="111">
        <f t="shared" ref="M324:M387" ca="1" si="67">IF(Q324=1,((I324*$V$6)*(((1+$T$3)^(N324))-((1+$S$3)^(N324))))/($T$3-$S$3)+((J324*$V$6)*((1+$S$3)^N324)),IF(Q324=2,((I324*$V$7)*(((1+$T$3)^(N324))-((1+$S$3)^(N324))))/($T$3-$S$3)+((J324*$V$7)*((1+$S$3)^N324)),IF(Q324=3,((I324*$V$8)*(((1+$T$3)^(N324))-((1+$S$3)^(N324))))/($T$3-$S$3)+((J324*$V$8)*((1+$S$3)^N324)),IF(Q324=6,((I324*$V$11)*(((1+$T$3)^(N324))-((1+$S$3)^(N324))))/($T$3-$S$3)+((J324*$V$11)*((1+$S$3)^N324)),0))))</f>
        <v>0</v>
      </c>
      <c r="N324" s="102">
        <f t="shared" ref="N324:N387" ca="1" si="68">RANDBETWEEN(1,10)*12</f>
        <v>48</v>
      </c>
      <c r="O324" s="111">
        <f t="shared" ref="O324:O387" ca="1" si="69">IF(Q324=1,(((I324*$W$6)*(((1+$T$3)^(P324))-((1+$S$3)^(P324))))/($T$3-$S$3))+(J324*$W$6)*((1+$S$3)^P324),IF(Q324=3,(((I324*$W$8)*(((1+$T$3)^(P324))-((1+$S$3)^(P324))))/($T$3-$S$3))+(J324*$W$8)*((1+$S$3)^P324),IF(Q324=4,(((I324*$W$9)*(((1+$T$3)^(P324))-((1+$S$3)^(P324))))/($T$3-$S$3))+(J324*$W$9)*((1+$S$3)^P324),IF(Q324=7,(((I324*$W$12)*(((1+$T$3)^(P324))-((1+$S$3)^(P324))))/($T$3-$S$3))+(J324*$W$12)*((1+$S$3)^P324),0))))</f>
        <v>772134.69928230345</v>
      </c>
      <c r="P324" s="102">
        <f t="shared" ref="P324:P387" ca="1" si="70">RANDBETWEEN(1,10)*12</f>
        <v>108</v>
      </c>
      <c r="Q324" s="110">
        <f t="shared" ref="Q324:Q387" ca="1" si="71">RANDBETWEEN(1,7)</f>
        <v>7</v>
      </c>
      <c r="R324">
        <f t="shared" ref="R324:R387" ca="1" si="72">((G324-24)*12)-1</f>
        <v>155</v>
      </c>
    </row>
    <row r="325" spans="1:18">
      <c r="A325" s="49">
        <v>323</v>
      </c>
      <c r="B325">
        <v>1</v>
      </c>
      <c r="C325">
        <v>35</v>
      </c>
      <c r="D325">
        <v>39</v>
      </c>
      <c r="E325">
        <v>7000</v>
      </c>
      <c r="F325">
        <v>7999</v>
      </c>
      <c r="G325" s="61">
        <f t="shared" ca="1" si="61"/>
        <v>38</v>
      </c>
      <c r="H325" s="114">
        <f t="shared" ca="1" si="62"/>
        <v>7522</v>
      </c>
      <c r="I325" s="107">
        <f t="shared" ca="1" si="63"/>
        <v>2030.94</v>
      </c>
      <c r="J325" s="108">
        <f t="shared" ca="1" si="64"/>
        <v>313485.548844398</v>
      </c>
      <c r="K325" s="111">
        <f t="shared" ca="1" si="65"/>
        <v>0</v>
      </c>
      <c r="L325" s="102">
        <f t="shared" ca="1" si="66"/>
        <v>72</v>
      </c>
      <c r="M325" s="111">
        <f t="shared" ca="1" si="67"/>
        <v>93537.256152700647</v>
      </c>
      <c r="N325" s="102">
        <f t="shared" ca="1" si="68"/>
        <v>36</v>
      </c>
      <c r="O325" s="111">
        <f t="shared" ca="1" si="69"/>
        <v>308381.93111224985</v>
      </c>
      <c r="P325" s="102">
        <f t="shared" ca="1" si="70"/>
        <v>24</v>
      </c>
      <c r="Q325" s="110">
        <f t="shared" ca="1" si="71"/>
        <v>3</v>
      </c>
      <c r="R325">
        <f t="shared" ca="1" si="72"/>
        <v>167</v>
      </c>
    </row>
    <row r="326" spans="1:18">
      <c r="A326" s="49">
        <v>324</v>
      </c>
      <c r="B326">
        <v>1</v>
      </c>
      <c r="C326">
        <v>35</v>
      </c>
      <c r="D326">
        <v>39</v>
      </c>
      <c r="E326">
        <v>7000</v>
      </c>
      <c r="F326">
        <v>7999</v>
      </c>
      <c r="G326" s="61">
        <f t="shared" ca="1" si="61"/>
        <v>38</v>
      </c>
      <c r="H326" s="114">
        <f t="shared" ca="1" si="62"/>
        <v>7733</v>
      </c>
      <c r="I326" s="107">
        <f t="shared" ca="1" si="63"/>
        <v>2087.9100000000003</v>
      </c>
      <c r="J326" s="108">
        <f t="shared" ca="1" si="64"/>
        <v>322279.14772849379</v>
      </c>
      <c r="K326" s="111">
        <f t="shared" ca="1" si="65"/>
        <v>665709.13266479806</v>
      </c>
      <c r="L326" s="102">
        <f t="shared" ca="1" si="66"/>
        <v>84</v>
      </c>
      <c r="M326" s="111">
        <f t="shared" ca="1" si="67"/>
        <v>0</v>
      </c>
      <c r="N326" s="102">
        <f t="shared" ca="1" si="68"/>
        <v>84</v>
      </c>
      <c r="O326" s="111">
        <f t="shared" ca="1" si="69"/>
        <v>0</v>
      </c>
      <c r="P326" s="102">
        <f t="shared" ca="1" si="70"/>
        <v>60</v>
      </c>
      <c r="Q326" s="110">
        <f t="shared" ca="1" si="71"/>
        <v>5</v>
      </c>
      <c r="R326">
        <f t="shared" ca="1" si="72"/>
        <v>167</v>
      </c>
    </row>
    <row r="327" spans="1:18">
      <c r="A327" s="49">
        <v>325</v>
      </c>
      <c r="B327">
        <v>1</v>
      </c>
      <c r="C327">
        <v>35</v>
      </c>
      <c r="D327">
        <v>39</v>
      </c>
      <c r="E327">
        <v>7000</v>
      </c>
      <c r="F327">
        <v>7999</v>
      </c>
      <c r="G327" s="61">
        <f t="shared" ca="1" si="61"/>
        <v>36</v>
      </c>
      <c r="H327" s="114">
        <f t="shared" ca="1" si="62"/>
        <v>7639</v>
      </c>
      <c r="I327" s="107">
        <f t="shared" ca="1" si="63"/>
        <v>2062.5300000000002</v>
      </c>
      <c r="J327" s="108">
        <f t="shared" ca="1" si="64"/>
        <v>276181.87236224144</v>
      </c>
      <c r="K327" s="111">
        <f t="shared" ca="1" si="65"/>
        <v>692362.01495465066</v>
      </c>
      <c r="L327" s="102">
        <f t="shared" ca="1" si="66"/>
        <v>120</v>
      </c>
      <c r="M327" s="111">
        <f t="shared" ca="1" si="67"/>
        <v>107435.48507916994</v>
      </c>
      <c r="N327" s="102">
        <f t="shared" ca="1" si="68"/>
        <v>120</v>
      </c>
      <c r="O327" s="111">
        <f t="shared" ca="1" si="69"/>
        <v>0</v>
      </c>
      <c r="P327" s="102">
        <f t="shared" ca="1" si="70"/>
        <v>108</v>
      </c>
      <c r="Q327" s="110">
        <f t="shared" ca="1" si="71"/>
        <v>2</v>
      </c>
      <c r="R327">
        <f t="shared" ca="1" si="72"/>
        <v>143</v>
      </c>
    </row>
    <row r="328" spans="1:18">
      <c r="A328" s="49">
        <v>326</v>
      </c>
      <c r="B328">
        <v>1</v>
      </c>
      <c r="C328">
        <v>35</v>
      </c>
      <c r="D328">
        <v>39</v>
      </c>
      <c r="E328">
        <v>8000</v>
      </c>
      <c r="F328">
        <v>8999</v>
      </c>
      <c r="G328" s="61">
        <f t="shared" ca="1" si="61"/>
        <v>38</v>
      </c>
      <c r="H328" s="114">
        <f t="shared" ca="1" si="62"/>
        <v>8733</v>
      </c>
      <c r="I328" s="107">
        <f t="shared" ca="1" si="63"/>
        <v>2357.9100000000003</v>
      </c>
      <c r="J328" s="108">
        <f t="shared" ca="1" si="64"/>
        <v>363954.97182373417</v>
      </c>
      <c r="K328" s="111">
        <f t="shared" ca="1" si="65"/>
        <v>781251.02152898558</v>
      </c>
      <c r="L328" s="102">
        <f t="shared" ca="1" si="66"/>
        <v>108</v>
      </c>
      <c r="M328" s="111">
        <f t="shared" ca="1" si="67"/>
        <v>110759.26409998244</v>
      </c>
      <c r="N328" s="102">
        <f t="shared" ca="1" si="68"/>
        <v>96</v>
      </c>
      <c r="O328" s="111">
        <f t="shared" ca="1" si="69"/>
        <v>0</v>
      </c>
      <c r="P328" s="102">
        <f t="shared" ca="1" si="70"/>
        <v>84</v>
      </c>
      <c r="Q328" s="110">
        <f t="shared" ca="1" si="71"/>
        <v>2</v>
      </c>
      <c r="R328">
        <f t="shared" ca="1" si="72"/>
        <v>167</v>
      </c>
    </row>
    <row r="329" spans="1:18">
      <c r="A329" s="49">
        <v>327</v>
      </c>
      <c r="B329">
        <v>1</v>
      </c>
      <c r="C329">
        <v>35</v>
      </c>
      <c r="D329">
        <v>39</v>
      </c>
      <c r="E329">
        <v>8000</v>
      </c>
      <c r="F329">
        <v>8999</v>
      </c>
      <c r="G329" s="61">
        <f t="shared" ca="1" si="61"/>
        <v>37</v>
      </c>
      <c r="H329" s="114">
        <f t="shared" ca="1" si="62"/>
        <v>8132</v>
      </c>
      <c r="I329" s="107">
        <f t="shared" ca="1" si="63"/>
        <v>2195.6400000000003</v>
      </c>
      <c r="J329" s="108">
        <f t="shared" ca="1" si="64"/>
        <v>316595.51020320889</v>
      </c>
      <c r="K329" s="111">
        <f t="shared" ca="1" si="65"/>
        <v>884957.57450933964</v>
      </c>
      <c r="L329" s="102">
        <f t="shared" ca="1" si="66"/>
        <v>120</v>
      </c>
      <c r="M329" s="111">
        <f t="shared" ca="1" si="67"/>
        <v>0</v>
      </c>
      <c r="N329" s="102">
        <f t="shared" ca="1" si="68"/>
        <v>60</v>
      </c>
      <c r="O329" s="111">
        <f t="shared" ca="1" si="69"/>
        <v>0</v>
      </c>
      <c r="P329" s="102">
        <f t="shared" ca="1" si="70"/>
        <v>36</v>
      </c>
      <c r="Q329" s="110">
        <f t="shared" ca="1" si="71"/>
        <v>5</v>
      </c>
      <c r="R329">
        <f t="shared" ca="1" si="72"/>
        <v>155</v>
      </c>
    </row>
    <row r="330" spans="1:18">
      <c r="A330" s="49">
        <v>328</v>
      </c>
      <c r="B330">
        <v>1</v>
      </c>
      <c r="C330">
        <v>35</v>
      </c>
      <c r="D330">
        <v>39</v>
      </c>
      <c r="E330">
        <v>8000</v>
      </c>
      <c r="F330">
        <v>8999</v>
      </c>
      <c r="G330" s="61">
        <f t="shared" ca="1" si="61"/>
        <v>37</v>
      </c>
      <c r="H330" s="114">
        <f t="shared" ca="1" si="62"/>
        <v>8523</v>
      </c>
      <c r="I330" s="107">
        <f t="shared" ca="1" si="63"/>
        <v>2301.21</v>
      </c>
      <c r="J330" s="108">
        <f t="shared" ca="1" si="64"/>
        <v>331817.94558066275</v>
      </c>
      <c r="K330" s="111">
        <f t="shared" ca="1" si="65"/>
        <v>271594.33981554519</v>
      </c>
      <c r="L330" s="102">
        <f t="shared" ca="1" si="66"/>
        <v>36</v>
      </c>
      <c r="M330" s="111">
        <f t="shared" ca="1" si="67"/>
        <v>42143.949281722533</v>
      </c>
      <c r="N330" s="102">
        <f t="shared" ca="1" si="68"/>
        <v>36</v>
      </c>
      <c r="O330" s="111">
        <f t="shared" ca="1" si="69"/>
        <v>210487.50530346466</v>
      </c>
      <c r="P330" s="102">
        <f t="shared" ca="1" si="70"/>
        <v>72</v>
      </c>
      <c r="Q330" s="110">
        <f t="shared" ca="1" si="71"/>
        <v>1</v>
      </c>
      <c r="R330">
        <f t="shared" ca="1" si="72"/>
        <v>155</v>
      </c>
    </row>
    <row r="331" spans="1:18">
      <c r="A331" s="49">
        <v>329</v>
      </c>
      <c r="B331">
        <v>1</v>
      </c>
      <c r="C331">
        <v>35</v>
      </c>
      <c r="D331">
        <v>39</v>
      </c>
      <c r="E331">
        <v>8000</v>
      </c>
      <c r="F331">
        <v>8999</v>
      </c>
      <c r="G331" s="61">
        <f t="shared" ca="1" si="61"/>
        <v>39</v>
      </c>
      <c r="H331" s="114">
        <f t="shared" ca="1" si="62"/>
        <v>8109</v>
      </c>
      <c r="I331" s="107">
        <f t="shared" ca="1" si="63"/>
        <v>2189.4300000000003</v>
      </c>
      <c r="J331" s="108">
        <f t="shared" ca="1" si="64"/>
        <v>359925.29197618383</v>
      </c>
      <c r="K331" s="111">
        <f t="shared" ca="1" si="65"/>
        <v>384386.57105108502</v>
      </c>
      <c r="L331" s="102">
        <f t="shared" ca="1" si="66"/>
        <v>60</v>
      </c>
      <c r="M331" s="111">
        <f t="shared" ca="1" si="67"/>
        <v>0</v>
      </c>
      <c r="N331" s="102">
        <f t="shared" ca="1" si="68"/>
        <v>24</v>
      </c>
      <c r="O331" s="111">
        <f t="shared" ca="1" si="69"/>
        <v>198471.88639683166</v>
      </c>
      <c r="P331" s="102">
        <f t="shared" ca="1" si="70"/>
        <v>48</v>
      </c>
      <c r="Q331" s="110">
        <f t="shared" ca="1" si="71"/>
        <v>4</v>
      </c>
      <c r="R331">
        <f t="shared" ca="1" si="72"/>
        <v>179</v>
      </c>
    </row>
    <row r="332" spans="1:18">
      <c r="A332" s="49">
        <v>330</v>
      </c>
      <c r="B332">
        <v>1</v>
      </c>
      <c r="C332">
        <v>35</v>
      </c>
      <c r="D332">
        <v>39</v>
      </c>
      <c r="E332">
        <v>8000</v>
      </c>
      <c r="F332">
        <v>8999</v>
      </c>
      <c r="G332" s="61">
        <f t="shared" ca="1" si="61"/>
        <v>38</v>
      </c>
      <c r="H332" s="114">
        <f t="shared" ca="1" si="62"/>
        <v>8575</v>
      </c>
      <c r="I332" s="107">
        <f t="shared" ca="1" si="63"/>
        <v>2315.25</v>
      </c>
      <c r="J332" s="108">
        <f t="shared" ca="1" si="64"/>
        <v>357370.19161668612</v>
      </c>
      <c r="K332" s="111">
        <f t="shared" ca="1" si="65"/>
        <v>0</v>
      </c>
      <c r="L332" s="102">
        <f t="shared" ca="1" si="66"/>
        <v>84</v>
      </c>
      <c r="M332" s="111">
        <f t="shared" ca="1" si="67"/>
        <v>551532.59061654389</v>
      </c>
      <c r="N332" s="102">
        <f t="shared" ca="1" si="68"/>
        <v>48</v>
      </c>
      <c r="O332" s="111">
        <f t="shared" ca="1" si="69"/>
        <v>0</v>
      </c>
      <c r="P332" s="102">
        <f t="shared" ca="1" si="70"/>
        <v>72</v>
      </c>
      <c r="Q332" s="110">
        <f t="shared" ca="1" si="71"/>
        <v>6</v>
      </c>
      <c r="R332">
        <f t="shared" ca="1" si="72"/>
        <v>167</v>
      </c>
    </row>
    <row r="333" spans="1:18">
      <c r="A333" s="49">
        <v>331</v>
      </c>
      <c r="B333">
        <v>1</v>
      </c>
      <c r="C333">
        <v>35</v>
      </c>
      <c r="D333">
        <v>39</v>
      </c>
      <c r="E333">
        <v>8000</v>
      </c>
      <c r="F333">
        <v>8999</v>
      </c>
      <c r="G333" s="61">
        <f t="shared" ca="1" si="61"/>
        <v>37</v>
      </c>
      <c r="H333" s="114">
        <f t="shared" ca="1" si="62"/>
        <v>8481</v>
      </c>
      <c r="I333" s="107">
        <f t="shared" ca="1" si="63"/>
        <v>2289.8700000000003</v>
      </c>
      <c r="J333" s="108">
        <f t="shared" ca="1" si="64"/>
        <v>330182.79906952969</v>
      </c>
      <c r="K333" s="111">
        <f t="shared" ca="1" si="65"/>
        <v>0</v>
      </c>
      <c r="L333" s="102">
        <f t="shared" ca="1" si="66"/>
        <v>12</v>
      </c>
      <c r="M333" s="111">
        <f t="shared" ca="1" si="67"/>
        <v>111049.27759561168</v>
      </c>
      <c r="N333" s="102">
        <f t="shared" ca="1" si="68"/>
        <v>48</v>
      </c>
      <c r="O333" s="111">
        <f t="shared" ca="1" si="69"/>
        <v>407180.68451724289</v>
      </c>
      <c r="P333" s="102">
        <f t="shared" ca="1" si="70"/>
        <v>48</v>
      </c>
      <c r="Q333" s="110">
        <f t="shared" ca="1" si="71"/>
        <v>3</v>
      </c>
      <c r="R333">
        <f t="shared" ca="1" si="72"/>
        <v>155</v>
      </c>
    </row>
    <row r="334" spans="1:18">
      <c r="A334" s="49">
        <v>332</v>
      </c>
      <c r="B334">
        <v>1</v>
      </c>
      <c r="C334">
        <v>35</v>
      </c>
      <c r="D334">
        <v>39</v>
      </c>
      <c r="E334">
        <v>8000</v>
      </c>
      <c r="F334">
        <v>8999</v>
      </c>
      <c r="G334" s="61">
        <f t="shared" ca="1" si="61"/>
        <v>36</v>
      </c>
      <c r="H334" s="114">
        <f t="shared" ca="1" si="62"/>
        <v>8553</v>
      </c>
      <c r="I334" s="107">
        <f t="shared" ca="1" si="63"/>
        <v>2309.31</v>
      </c>
      <c r="J334" s="108">
        <f t="shared" ca="1" si="64"/>
        <v>309226.80381126463</v>
      </c>
      <c r="K334" s="111">
        <f t="shared" ca="1" si="65"/>
        <v>443163.39202945412</v>
      </c>
      <c r="L334" s="102">
        <f t="shared" ca="1" si="66"/>
        <v>36</v>
      </c>
      <c r="M334" s="111">
        <f t="shared" ca="1" si="67"/>
        <v>0</v>
      </c>
      <c r="N334" s="102">
        <f t="shared" ca="1" si="68"/>
        <v>120</v>
      </c>
      <c r="O334" s="111">
        <f t="shared" ca="1" si="69"/>
        <v>0</v>
      </c>
      <c r="P334" s="102">
        <f t="shared" ca="1" si="70"/>
        <v>108</v>
      </c>
      <c r="Q334" s="110">
        <f t="shared" ca="1" si="71"/>
        <v>5</v>
      </c>
      <c r="R334">
        <f t="shared" ca="1" si="72"/>
        <v>143</v>
      </c>
    </row>
    <row r="335" spans="1:18">
      <c r="A335" s="49">
        <v>333</v>
      </c>
      <c r="B335">
        <v>1</v>
      </c>
      <c r="C335">
        <v>35</v>
      </c>
      <c r="D335">
        <v>39</v>
      </c>
      <c r="E335">
        <v>9000</v>
      </c>
      <c r="F335">
        <v>9999</v>
      </c>
      <c r="G335" s="61">
        <f t="shared" ca="1" si="61"/>
        <v>38</v>
      </c>
      <c r="H335" s="114">
        <f t="shared" ca="1" si="62"/>
        <v>9511</v>
      </c>
      <c r="I335" s="107">
        <f t="shared" ca="1" si="63"/>
        <v>2567.9700000000003</v>
      </c>
      <c r="J335" s="108">
        <f t="shared" ca="1" si="64"/>
        <v>396378.76296983112</v>
      </c>
      <c r="K335" s="111">
        <f t="shared" ca="1" si="65"/>
        <v>389896.94707016827</v>
      </c>
      <c r="L335" s="102">
        <f t="shared" ca="1" si="66"/>
        <v>48</v>
      </c>
      <c r="M335" s="111">
        <f t="shared" ca="1" si="67"/>
        <v>0</v>
      </c>
      <c r="N335" s="102">
        <f t="shared" ca="1" si="68"/>
        <v>24</v>
      </c>
      <c r="O335" s="111">
        <f t="shared" ca="1" si="69"/>
        <v>221837.91816061302</v>
      </c>
      <c r="P335" s="102">
        <f t="shared" ca="1" si="70"/>
        <v>48</v>
      </c>
      <c r="Q335" s="110">
        <f t="shared" ca="1" si="71"/>
        <v>4</v>
      </c>
      <c r="R335">
        <f t="shared" ca="1" si="72"/>
        <v>167</v>
      </c>
    </row>
    <row r="336" spans="1:18">
      <c r="A336" s="49">
        <v>334</v>
      </c>
      <c r="B336">
        <v>1</v>
      </c>
      <c r="C336">
        <v>35</v>
      </c>
      <c r="D336">
        <v>39</v>
      </c>
      <c r="E336">
        <v>9000</v>
      </c>
      <c r="F336">
        <v>9999</v>
      </c>
      <c r="G336" s="61">
        <f t="shared" ca="1" si="61"/>
        <v>36</v>
      </c>
      <c r="H336" s="114">
        <f t="shared" ca="1" si="62"/>
        <v>9506</v>
      </c>
      <c r="I336" s="107">
        <f t="shared" ca="1" si="63"/>
        <v>2566.6200000000003</v>
      </c>
      <c r="J336" s="108">
        <f t="shared" ca="1" si="64"/>
        <v>343681.7487466248</v>
      </c>
      <c r="K336" s="111">
        <f t="shared" ca="1" si="65"/>
        <v>0</v>
      </c>
      <c r="L336" s="102">
        <f t="shared" ca="1" si="66"/>
        <v>108</v>
      </c>
      <c r="M336" s="111">
        <f t="shared" ca="1" si="67"/>
        <v>0</v>
      </c>
      <c r="N336" s="102">
        <f t="shared" ca="1" si="68"/>
        <v>24</v>
      </c>
      <c r="O336" s="111">
        <f t="shared" ca="1" si="69"/>
        <v>907443.28037381941</v>
      </c>
      <c r="P336" s="102">
        <f t="shared" ca="1" si="70"/>
        <v>108</v>
      </c>
      <c r="Q336" s="110">
        <f t="shared" ca="1" si="71"/>
        <v>7</v>
      </c>
      <c r="R336">
        <f t="shared" ca="1" si="72"/>
        <v>143</v>
      </c>
    </row>
    <row r="337" spans="1:18">
      <c r="A337" s="49">
        <v>335</v>
      </c>
      <c r="B337">
        <v>1</v>
      </c>
      <c r="C337">
        <v>35</v>
      </c>
      <c r="D337">
        <v>39</v>
      </c>
      <c r="E337">
        <v>9000</v>
      </c>
      <c r="F337">
        <v>9999</v>
      </c>
      <c r="G337" s="61">
        <f t="shared" ca="1" si="61"/>
        <v>38</v>
      </c>
      <c r="H337" s="114">
        <f t="shared" ca="1" si="62"/>
        <v>9826</v>
      </c>
      <c r="I337" s="107">
        <f t="shared" ca="1" si="63"/>
        <v>2653.02</v>
      </c>
      <c r="J337" s="108">
        <f t="shared" ca="1" si="64"/>
        <v>409506.64755983179</v>
      </c>
      <c r="K337" s="111">
        <f t="shared" ca="1" si="65"/>
        <v>570210.01087432925</v>
      </c>
      <c r="L337" s="102">
        <f t="shared" ca="1" si="66"/>
        <v>36</v>
      </c>
      <c r="M337" s="111">
        <f t="shared" ca="1" si="67"/>
        <v>0</v>
      </c>
      <c r="N337" s="102">
        <f t="shared" ca="1" si="68"/>
        <v>60</v>
      </c>
      <c r="O337" s="111">
        <f t="shared" ca="1" si="69"/>
        <v>0</v>
      </c>
      <c r="P337" s="102">
        <f t="shared" ca="1" si="70"/>
        <v>60</v>
      </c>
      <c r="Q337" s="110">
        <f t="shared" ca="1" si="71"/>
        <v>5</v>
      </c>
      <c r="R337">
        <f t="shared" ca="1" si="72"/>
        <v>167</v>
      </c>
    </row>
    <row r="338" spans="1:18">
      <c r="A338" s="49">
        <v>336</v>
      </c>
      <c r="B338">
        <v>1</v>
      </c>
      <c r="C338">
        <v>35</v>
      </c>
      <c r="D338">
        <v>39</v>
      </c>
      <c r="E338">
        <v>9000</v>
      </c>
      <c r="F338">
        <v>9999</v>
      </c>
      <c r="G338" s="61">
        <f t="shared" ca="1" si="61"/>
        <v>36</v>
      </c>
      <c r="H338" s="114">
        <f t="shared" ca="1" si="62"/>
        <v>9264</v>
      </c>
      <c r="I338" s="107">
        <f t="shared" ca="1" si="63"/>
        <v>2501.2800000000002</v>
      </c>
      <c r="J338" s="108">
        <f t="shared" ca="1" si="64"/>
        <v>334932.43429294467</v>
      </c>
      <c r="K338" s="111">
        <f t="shared" ca="1" si="65"/>
        <v>0</v>
      </c>
      <c r="L338" s="102">
        <f t="shared" ca="1" si="66"/>
        <v>48</v>
      </c>
      <c r="M338" s="111">
        <f t="shared" ca="1" si="67"/>
        <v>884341.9471263478</v>
      </c>
      <c r="N338" s="102">
        <f t="shared" ca="1" si="68"/>
        <v>108</v>
      </c>
      <c r="O338" s="111">
        <f t="shared" ca="1" si="69"/>
        <v>0</v>
      </c>
      <c r="P338" s="102">
        <f t="shared" ca="1" si="70"/>
        <v>84</v>
      </c>
      <c r="Q338" s="110">
        <f t="shared" ca="1" si="71"/>
        <v>6</v>
      </c>
      <c r="R338">
        <f t="shared" ca="1" si="72"/>
        <v>143</v>
      </c>
    </row>
    <row r="339" spans="1:18">
      <c r="A339" s="49">
        <v>337</v>
      </c>
      <c r="B339">
        <v>1</v>
      </c>
      <c r="C339">
        <v>35</v>
      </c>
      <c r="D339">
        <v>39</v>
      </c>
      <c r="E339">
        <v>9000</v>
      </c>
      <c r="F339">
        <v>9999</v>
      </c>
      <c r="G339" s="61">
        <f t="shared" ca="1" si="61"/>
        <v>39</v>
      </c>
      <c r="H339" s="114">
        <f t="shared" ca="1" si="62"/>
        <v>9101</v>
      </c>
      <c r="I339" s="107">
        <f t="shared" ca="1" si="63"/>
        <v>2457.27</v>
      </c>
      <c r="J339" s="108">
        <f t="shared" ca="1" si="64"/>
        <v>403956.10830869997</v>
      </c>
      <c r="K339" s="111">
        <f t="shared" ca="1" si="65"/>
        <v>450995.58637563529</v>
      </c>
      <c r="L339" s="102">
        <f t="shared" ca="1" si="66"/>
        <v>12</v>
      </c>
      <c r="M339" s="111">
        <f t="shared" ca="1" si="67"/>
        <v>0</v>
      </c>
      <c r="N339" s="102">
        <f t="shared" ca="1" si="68"/>
        <v>120</v>
      </c>
      <c r="O339" s="111">
        <f t="shared" ca="1" si="69"/>
        <v>0</v>
      </c>
      <c r="P339" s="102">
        <f t="shared" ca="1" si="70"/>
        <v>24</v>
      </c>
      <c r="Q339" s="110">
        <f t="shared" ca="1" si="71"/>
        <v>5</v>
      </c>
      <c r="R339">
        <f t="shared" ca="1" si="72"/>
        <v>179</v>
      </c>
    </row>
    <row r="340" spans="1:18">
      <c r="A340" s="49">
        <v>338</v>
      </c>
      <c r="B340">
        <v>1</v>
      </c>
      <c r="C340">
        <v>35</v>
      </c>
      <c r="D340">
        <v>39</v>
      </c>
      <c r="E340">
        <v>10000</v>
      </c>
      <c r="F340">
        <v>10999</v>
      </c>
      <c r="G340" s="61">
        <f t="shared" ca="1" si="61"/>
        <v>38</v>
      </c>
      <c r="H340" s="114">
        <f t="shared" ca="1" si="62"/>
        <v>10761</v>
      </c>
      <c r="I340" s="107">
        <f t="shared" ca="1" si="63"/>
        <v>2905.4700000000003</v>
      </c>
      <c r="J340" s="108">
        <f t="shared" ca="1" si="64"/>
        <v>448473.54308888153</v>
      </c>
      <c r="K340" s="111">
        <f t="shared" ca="1" si="65"/>
        <v>644992.36260061665</v>
      </c>
      <c r="L340" s="102">
        <f t="shared" ca="1" si="66"/>
        <v>108</v>
      </c>
      <c r="M340" s="111">
        <f t="shared" ca="1" si="67"/>
        <v>91441.646107470544</v>
      </c>
      <c r="N340" s="102">
        <f t="shared" ca="1" si="68"/>
        <v>96</v>
      </c>
      <c r="O340" s="111">
        <f t="shared" ca="1" si="69"/>
        <v>185292.36153862628</v>
      </c>
      <c r="P340" s="102">
        <f t="shared" ca="1" si="70"/>
        <v>24</v>
      </c>
      <c r="Q340" s="110">
        <f t="shared" ca="1" si="71"/>
        <v>1</v>
      </c>
      <c r="R340">
        <f t="shared" ca="1" si="72"/>
        <v>167</v>
      </c>
    </row>
    <row r="341" spans="1:18">
      <c r="A341" s="49">
        <v>339</v>
      </c>
      <c r="B341">
        <v>1</v>
      </c>
      <c r="C341">
        <v>35</v>
      </c>
      <c r="D341">
        <v>39</v>
      </c>
      <c r="E341">
        <v>10000</v>
      </c>
      <c r="F341">
        <v>10999</v>
      </c>
      <c r="G341" s="61">
        <f t="shared" ca="1" si="61"/>
        <v>37</v>
      </c>
      <c r="H341" s="114">
        <f t="shared" ca="1" si="62"/>
        <v>10381</v>
      </c>
      <c r="I341" s="107">
        <f t="shared" ca="1" si="63"/>
        <v>2802.8700000000003</v>
      </c>
      <c r="J341" s="108">
        <f t="shared" ca="1" si="64"/>
        <v>404153.71266841027</v>
      </c>
      <c r="K341" s="111">
        <f t="shared" ca="1" si="65"/>
        <v>545815.31635872461</v>
      </c>
      <c r="L341" s="102">
        <f t="shared" ca="1" si="66"/>
        <v>96</v>
      </c>
      <c r="M341" s="111">
        <f t="shared" ca="1" si="67"/>
        <v>57089.620481360558</v>
      </c>
      <c r="N341" s="102">
        <f t="shared" ca="1" si="68"/>
        <v>48</v>
      </c>
      <c r="O341" s="111">
        <f t="shared" ca="1" si="69"/>
        <v>209328.60843165542</v>
      </c>
      <c r="P341" s="102">
        <f t="shared" ca="1" si="70"/>
        <v>48</v>
      </c>
      <c r="Q341" s="110">
        <f t="shared" ca="1" si="71"/>
        <v>1</v>
      </c>
      <c r="R341">
        <f t="shared" ca="1" si="72"/>
        <v>155</v>
      </c>
    </row>
    <row r="342" spans="1:18">
      <c r="A342" s="49">
        <v>340</v>
      </c>
      <c r="B342">
        <v>1</v>
      </c>
      <c r="C342">
        <v>35</v>
      </c>
      <c r="D342">
        <v>39</v>
      </c>
      <c r="E342">
        <v>10000</v>
      </c>
      <c r="F342">
        <v>10999</v>
      </c>
      <c r="G342" s="61">
        <f t="shared" ca="1" si="61"/>
        <v>36</v>
      </c>
      <c r="H342" s="114">
        <f t="shared" ca="1" si="62"/>
        <v>10414</v>
      </c>
      <c r="I342" s="107">
        <f t="shared" ca="1" si="63"/>
        <v>2811.78</v>
      </c>
      <c r="J342" s="108">
        <f t="shared" ca="1" si="64"/>
        <v>376509.75504390389</v>
      </c>
      <c r="K342" s="111">
        <f t="shared" ca="1" si="65"/>
        <v>467106.77888441796</v>
      </c>
      <c r="L342" s="102">
        <f t="shared" ca="1" si="66"/>
        <v>36</v>
      </c>
      <c r="M342" s="111">
        <f t="shared" ca="1" si="67"/>
        <v>121481.4443095505</v>
      </c>
      <c r="N342" s="102">
        <f t="shared" ca="1" si="68"/>
        <v>96</v>
      </c>
      <c r="O342" s="111">
        <f t="shared" ca="1" si="69"/>
        <v>0</v>
      </c>
      <c r="P342" s="102">
        <f t="shared" ca="1" si="70"/>
        <v>120</v>
      </c>
      <c r="Q342" s="110">
        <f t="shared" ca="1" si="71"/>
        <v>2</v>
      </c>
      <c r="R342">
        <f t="shared" ca="1" si="72"/>
        <v>143</v>
      </c>
    </row>
    <row r="343" spans="1:18">
      <c r="A343" s="49">
        <v>341</v>
      </c>
      <c r="B343">
        <v>1</v>
      </c>
      <c r="C343">
        <v>35</v>
      </c>
      <c r="D343">
        <v>39</v>
      </c>
      <c r="E343">
        <v>10000</v>
      </c>
      <c r="F343">
        <v>10999</v>
      </c>
      <c r="G343" s="61">
        <f t="shared" ca="1" si="61"/>
        <v>36</v>
      </c>
      <c r="H343" s="114">
        <f t="shared" ca="1" si="62"/>
        <v>10467</v>
      </c>
      <c r="I343" s="107">
        <f t="shared" ca="1" si="63"/>
        <v>2826.09</v>
      </c>
      <c r="J343" s="108">
        <f t="shared" ca="1" si="64"/>
        <v>378425.92721764371</v>
      </c>
      <c r="K343" s="111">
        <f t="shared" ca="1" si="65"/>
        <v>0</v>
      </c>
      <c r="L343" s="102">
        <f t="shared" ca="1" si="66"/>
        <v>108</v>
      </c>
      <c r="M343" s="111">
        <f t="shared" ca="1" si="67"/>
        <v>0</v>
      </c>
      <c r="N343" s="102">
        <f t="shared" ca="1" si="68"/>
        <v>72</v>
      </c>
      <c r="O343" s="111">
        <f t="shared" ca="1" si="69"/>
        <v>483601.27857210557</v>
      </c>
      <c r="P343" s="102">
        <f t="shared" ca="1" si="70"/>
        <v>24</v>
      </c>
      <c r="Q343" s="110">
        <f t="shared" ca="1" si="71"/>
        <v>7</v>
      </c>
      <c r="R343">
        <f t="shared" ca="1" si="72"/>
        <v>143</v>
      </c>
    </row>
    <row r="344" spans="1:18">
      <c r="A344" s="49">
        <v>342</v>
      </c>
      <c r="B344">
        <v>1</v>
      </c>
      <c r="C344">
        <v>35</v>
      </c>
      <c r="D344">
        <v>39</v>
      </c>
      <c r="E344">
        <v>10000</v>
      </c>
      <c r="F344">
        <v>10999</v>
      </c>
      <c r="G344" s="61">
        <f t="shared" ca="1" si="61"/>
        <v>35</v>
      </c>
      <c r="H344" s="114">
        <f t="shared" ca="1" si="62"/>
        <v>10528</v>
      </c>
      <c r="I344" s="107">
        <f t="shared" ca="1" si="63"/>
        <v>2842.5600000000004</v>
      </c>
      <c r="J344" s="108">
        <f t="shared" ca="1" si="64"/>
        <v>351022.43578443606</v>
      </c>
      <c r="K344" s="111">
        <f t="shared" ca="1" si="65"/>
        <v>0</v>
      </c>
      <c r="L344" s="102">
        <f t="shared" ca="1" si="66"/>
        <v>48</v>
      </c>
      <c r="M344" s="111">
        <f t="shared" ca="1" si="67"/>
        <v>1058307.3286164119</v>
      </c>
      <c r="N344" s="102">
        <f t="shared" ca="1" si="68"/>
        <v>120</v>
      </c>
      <c r="O344" s="111">
        <f t="shared" ca="1" si="69"/>
        <v>0</v>
      </c>
      <c r="P344" s="102">
        <f t="shared" ca="1" si="70"/>
        <v>12</v>
      </c>
      <c r="Q344" s="110">
        <f t="shared" ca="1" si="71"/>
        <v>6</v>
      </c>
      <c r="R344">
        <f t="shared" ca="1" si="72"/>
        <v>131</v>
      </c>
    </row>
    <row r="345" spans="1:18">
      <c r="A345" s="49">
        <v>343</v>
      </c>
      <c r="B345">
        <v>1</v>
      </c>
      <c r="C345">
        <v>35</v>
      </c>
      <c r="D345">
        <v>39</v>
      </c>
      <c r="E345">
        <v>11000</v>
      </c>
      <c r="F345">
        <v>11999</v>
      </c>
      <c r="G345" s="61">
        <f t="shared" ca="1" si="61"/>
        <v>35</v>
      </c>
      <c r="H345" s="114">
        <f t="shared" ca="1" si="62"/>
        <v>11674</v>
      </c>
      <c r="I345" s="107">
        <f t="shared" ca="1" si="63"/>
        <v>3151.98</v>
      </c>
      <c r="J345" s="108">
        <f t="shared" ca="1" si="64"/>
        <v>389232.1348164425</v>
      </c>
      <c r="K345" s="111">
        <f t="shared" ca="1" si="65"/>
        <v>503834.36313410511</v>
      </c>
      <c r="L345" s="102">
        <f t="shared" ca="1" si="66"/>
        <v>24</v>
      </c>
      <c r="M345" s="111">
        <f t="shared" ca="1" si="67"/>
        <v>0</v>
      </c>
      <c r="N345" s="102">
        <f t="shared" ca="1" si="68"/>
        <v>96</v>
      </c>
      <c r="O345" s="111">
        <f t="shared" ca="1" si="69"/>
        <v>0</v>
      </c>
      <c r="P345" s="102">
        <f t="shared" ca="1" si="70"/>
        <v>96</v>
      </c>
      <c r="Q345" s="110">
        <f t="shared" ca="1" si="71"/>
        <v>5</v>
      </c>
      <c r="R345">
        <f t="shared" ca="1" si="72"/>
        <v>131</v>
      </c>
    </row>
    <row r="346" spans="1:18">
      <c r="A346" s="49">
        <v>344</v>
      </c>
      <c r="B346">
        <v>1</v>
      </c>
      <c r="C346">
        <v>35</v>
      </c>
      <c r="D346">
        <v>39</v>
      </c>
      <c r="E346">
        <v>11000</v>
      </c>
      <c r="F346">
        <v>11999</v>
      </c>
      <c r="G346" s="61">
        <f t="shared" ca="1" si="61"/>
        <v>37</v>
      </c>
      <c r="H346" s="114">
        <f t="shared" ca="1" si="62"/>
        <v>11341</v>
      </c>
      <c r="I346" s="107">
        <f t="shared" ca="1" si="63"/>
        <v>3062.07</v>
      </c>
      <c r="J346" s="108">
        <f t="shared" ca="1" si="64"/>
        <v>441528.49006573932</v>
      </c>
      <c r="K346" s="111">
        <f t="shared" ca="1" si="65"/>
        <v>0</v>
      </c>
      <c r="L346" s="102">
        <f t="shared" ca="1" si="66"/>
        <v>60</v>
      </c>
      <c r="M346" s="111">
        <f t="shared" ca="1" si="67"/>
        <v>181871.42183995573</v>
      </c>
      <c r="N346" s="102">
        <f t="shared" ca="1" si="68"/>
        <v>72</v>
      </c>
      <c r="O346" s="111">
        <f t="shared" ca="1" si="69"/>
        <v>391011.77911559917</v>
      </c>
      <c r="P346" s="102">
        <f t="shared" ca="1" si="70"/>
        <v>12</v>
      </c>
      <c r="Q346" s="110">
        <f t="shared" ca="1" si="71"/>
        <v>3</v>
      </c>
      <c r="R346">
        <f t="shared" ca="1" si="72"/>
        <v>155</v>
      </c>
    </row>
    <row r="347" spans="1:18">
      <c r="A347" s="49">
        <v>345</v>
      </c>
      <c r="B347">
        <v>1</v>
      </c>
      <c r="C347">
        <v>35</v>
      </c>
      <c r="D347">
        <v>39</v>
      </c>
      <c r="E347">
        <v>11000</v>
      </c>
      <c r="F347">
        <v>11999</v>
      </c>
      <c r="G347" s="61">
        <f t="shared" ca="1" si="61"/>
        <v>36</v>
      </c>
      <c r="H347" s="114">
        <f t="shared" ca="1" si="62"/>
        <v>11134</v>
      </c>
      <c r="I347" s="107">
        <f t="shared" ca="1" si="63"/>
        <v>3006.1800000000003</v>
      </c>
      <c r="J347" s="108">
        <f t="shared" ca="1" si="64"/>
        <v>402540.77325320005</v>
      </c>
      <c r="K347" s="111">
        <f t="shared" ca="1" si="65"/>
        <v>367691.18990142219</v>
      </c>
      <c r="L347" s="102">
        <f t="shared" ca="1" si="66"/>
        <v>36</v>
      </c>
      <c r="M347" s="111">
        <f t="shared" ca="1" si="67"/>
        <v>0</v>
      </c>
      <c r="N347" s="102">
        <f t="shared" ca="1" si="68"/>
        <v>120</v>
      </c>
      <c r="O347" s="111">
        <f t="shared" ca="1" si="69"/>
        <v>259787.35286943815</v>
      </c>
      <c r="P347" s="102">
        <f t="shared" ca="1" si="70"/>
        <v>60</v>
      </c>
      <c r="Q347" s="110">
        <f t="shared" ca="1" si="71"/>
        <v>4</v>
      </c>
      <c r="R347">
        <f t="shared" ca="1" si="72"/>
        <v>143</v>
      </c>
    </row>
    <row r="348" spans="1:18">
      <c r="A348" s="49">
        <v>346</v>
      </c>
      <c r="B348">
        <v>1</v>
      </c>
      <c r="C348">
        <v>35</v>
      </c>
      <c r="D348">
        <v>39</v>
      </c>
      <c r="E348">
        <v>12000</v>
      </c>
      <c r="F348">
        <v>20000</v>
      </c>
      <c r="G348" s="61">
        <f t="shared" ca="1" si="61"/>
        <v>38</v>
      </c>
      <c r="H348" s="114">
        <f t="shared" ca="1" si="62"/>
        <v>12215</v>
      </c>
      <c r="I348" s="107">
        <f t="shared" ca="1" si="63"/>
        <v>3298.05</v>
      </c>
      <c r="J348" s="108">
        <f t="shared" ca="1" si="64"/>
        <v>509070.19132336101</v>
      </c>
      <c r="K348" s="111">
        <f t="shared" ca="1" si="65"/>
        <v>0</v>
      </c>
      <c r="L348" s="102">
        <f t="shared" ca="1" si="66"/>
        <v>24</v>
      </c>
      <c r="M348" s="111">
        <f t="shared" ca="1" si="67"/>
        <v>0</v>
      </c>
      <c r="N348" s="102">
        <f t="shared" ca="1" si="68"/>
        <v>12</v>
      </c>
      <c r="O348" s="111">
        <f t="shared" ca="1" si="69"/>
        <v>637359.43099642079</v>
      </c>
      <c r="P348" s="102">
        <f t="shared" ca="1" si="70"/>
        <v>24</v>
      </c>
      <c r="Q348" s="110">
        <f t="shared" ca="1" si="71"/>
        <v>7</v>
      </c>
      <c r="R348">
        <f t="shared" ca="1" si="72"/>
        <v>167</v>
      </c>
    </row>
    <row r="349" spans="1:18">
      <c r="A349" s="49">
        <v>347</v>
      </c>
      <c r="B349">
        <v>1</v>
      </c>
      <c r="C349">
        <v>35</v>
      </c>
      <c r="D349">
        <v>39</v>
      </c>
      <c r="E349">
        <v>12000</v>
      </c>
      <c r="F349">
        <v>20000</v>
      </c>
      <c r="G349" s="61">
        <f t="shared" ca="1" si="61"/>
        <v>36</v>
      </c>
      <c r="H349" s="114">
        <f t="shared" ca="1" si="62"/>
        <v>16655</v>
      </c>
      <c r="I349" s="107">
        <f t="shared" ca="1" si="63"/>
        <v>4496.8500000000004</v>
      </c>
      <c r="J349" s="108">
        <f t="shared" ca="1" si="64"/>
        <v>602148.06704976177</v>
      </c>
      <c r="K349" s="111">
        <f t="shared" ca="1" si="65"/>
        <v>757039.86522788752</v>
      </c>
      <c r="L349" s="102">
        <f t="shared" ca="1" si="66"/>
        <v>72</v>
      </c>
      <c r="M349" s="111">
        <f t="shared" ca="1" si="67"/>
        <v>0</v>
      </c>
      <c r="N349" s="102">
        <f t="shared" ca="1" si="68"/>
        <v>12</v>
      </c>
      <c r="O349" s="111">
        <f t="shared" ca="1" si="69"/>
        <v>388607.72067904554</v>
      </c>
      <c r="P349" s="102">
        <f t="shared" ca="1" si="70"/>
        <v>60</v>
      </c>
      <c r="Q349" s="110">
        <f t="shared" ca="1" si="71"/>
        <v>4</v>
      </c>
      <c r="R349">
        <f t="shared" ca="1" si="72"/>
        <v>143</v>
      </c>
    </row>
    <row r="350" spans="1:18">
      <c r="A350" s="49">
        <v>348</v>
      </c>
      <c r="B350">
        <v>1</v>
      </c>
      <c r="C350">
        <v>35</v>
      </c>
      <c r="D350">
        <v>39</v>
      </c>
      <c r="E350">
        <v>12000</v>
      </c>
      <c r="F350">
        <v>20000</v>
      </c>
      <c r="G350" s="61">
        <f t="shared" ca="1" si="61"/>
        <v>39</v>
      </c>
      <c r="H350" s="114">
        <f t="shared" ca="1" si="62"/>
        <v>19213</v>
      </c>
      <c r="I350" s="107">
        <f t="shared" ca="1" si="63"/>
        <v>5187.51</v>
      </c>
      <c r="J350" s="108">
        <f t="shared" ca="1" si="64"/>
        <v>852786.36511757551</v>
      </c>
      <c r="K350" s="111">
        <f t="shared" ca="1" si="65"/>
        <v>0</v>
      </c>
      <c r="L350" s="102">
        <f t="shared" ca="1" si="66"/>
        <v>60</v>
      </c>
      <c r="M350" s="111">
        <f t="shared" ca="1" si="67"/>
        <v>1296744.2540617108</v>
      </c>
      <c r="N350" s="102">
        <f t="shared" ca="1" si="68"/>
        <v>48</v>
      </c>
      <c r="O350" s="111">
        <f t="shared" ca="1" si="69"/>
        <v>0</v>
      </c>
      <c r="P350" s="102">
        <f t="shared" ca="1" si="70"/>
        <v>72</v>
      </c>
      <c r="Q350" s="110">
        <f t="shared" ca="1" si="71"/>
        <v>6</v>
      </c>
      <c r="R350">
        <f t="shared" ca="1" si="72"/>
        <v>179</v>
      </c>
    </row>
    <row r="351" spans="1:18">
      <c r="A351" s="49">
        <v>349</v>
      </c>
      <c r="B351">
        <v>1</v>
      </c>
      <c r="C351">
        <v>35</v>
      </c>
      <c r="D351">
        <v>39</v>
      </c>
      <c r="E351">
        <v>12000</v>
      </c>
      <c r="F351">
        <v>20000</v>
      </c>
      <c r="G351" s="61">
        <f t="shared" ca="1" si="61"/>
        <v>39</v>
      </c>
      <c r="H351" s="114">
        <f t="shared" ca="1" si="62"/>
        <v>12453</v>
      </c>
      <c r="I351" s="107">
        <f t="shared" ca="1" si="63"/>
        <v>3362.3100000000004</v>
      </c>
      <c r="J351" s="108">
        <f t="shared" ca="1" si="64"/>
        <v>552737.6570451865</v>
      </c>
      <c r="K351" s="111">
        <f t="shared" ca="1" si="65"/>
        <v>0</v>
      </c>
      <c r="L351" s="102">
        <f t="shared" ca="1" si="66"/>
        <v>108</v>
      </c>
      <c r="M351" s="111">
        <f t="shared" ca="1" si="67"/>
        <v>312007.73577659449</v>
      </c>
      <c r="N351" s="102">
        <f t="shared" ca="1" si="68"/>
        <v>120</v>
      </c>
      <c r="O351" s="111">
        <f t="shared" ca="1" si="69"/>
        <v>1048991.4869644872</v>
      </c>
      <c r="P351" s="102">
        <f t="shared" ca="1" si="70"/>
        <v>108</v>
      </c>
      <c r="Q351" s="110">
        <f t="shared" ca="1" si="71"/>
        <v>3</v>
      </c>
      <c r="R351">
        <f t="shared" ca="1" si="72"/>
        <v>179</v>
      </c>
    </row>
    <row r="352" spans="1:18">
      <c r="A352" s="49">
        <v>350</v>
      </c>
      <c r="B352">
        <v>1</v>
      </c>
      <c r="C352">
        <v>35</v>
      </c>
      <c r="D352">
        <v>39</v>
      </c>
      <c r="E352">
        <v>12000</v>
      </c>
      <c r="F352">
        <v>20000</v>
      </c>
      <c r="G352" s="61">
        <f t="shared" ca="1" si="61"/>
        <v>37</v>
      </c>
      <c r="H352" s="114">
        <f t="shared" ca="1" si="62"/>
        <v>13683</v>
      </c>
      <c r="I352" s="107">
        <f t="shared" ca="1" si="63"/>
        <v>3694.4100000000003</v>
      </c>
      <c r="J352" s="108">
        <f t="shared" ca="1" si="64"/>
        <v>532707.37409130693</v>
      </c>
      <c r="K352" s="111">
        <f t="shared" ca="1" si="65"/>
        <v>593921.72706972493</v>
      </c>
      <c r="L352" s="102">
        <f t="shared" ca="1" si="66"/>
        <v>72</v>
      </c>
      <c r="M352" s="111">
        <f t="shared" ca="1" si="67"/>
        <v>67658.765460730909</v>
      </c>
      <c r="N352" s="102">
        <f t="shared" ca="1" si="68"/>
        <v>36</v>
      </c>
      <c r="O352" s="111">
        <f t="shared" ca="1" si="69"/>
        <v>448942.73754729854</v>
      </c>
      <c r="P352" s="102">
        <f t="shared" ca="1" si="70"/>
        <v>108</v>
      </c>
      <c r="Q352" s="110">
        <f t="shared" ca="1" si="71"/>
        <v>1</v>
      </c>
      <c r="R352">
        <f t="shared" ca="1" si="72"/>
        <v>155</v>
      </c>
    </row>
    <row r="353" spans="1:18">
      <c r="A353" s="49">
        <v>351</v>
      </c>
      <c r="B353">
        <v>1</v>
      </c>
      <c r="C353">
        <v>35</v>
      </c>
      <c r="D353">
        <v>39</v>
      </c>
      <c r="E353">
        <v>12000</v>
      </c>
      <c r="F353">
        <v>20000</v>
      </c>
      <c r="G353" s="61">
        <f t="shared" ca="1" si="61"/>
        <v>35</v>
      </c>
      <c r="H353" s="114">
        <f t="shared" ca="1" si="62"/>
        <v>14358</v>
      </c>
      <c r="I353" s="107">
        <f t="shared" ca="1" si="63"/>
        <v>3876.6600000000003</v>
      </c>
      <c r="J353" s="108">
        <f t="shared" ca="1" si="64"/>
        <v>478721.51719157799</v>
      </c>
      <c r="K353" s="111">
        <f t="shared" ca="1" si="65"/>
        <v>316991.86398743076</v>
      </c>
      <c r="L353" s="102">
        <f t="shared" ca="1" si="66"/>
        <v>12</v>
      </c>
      <c r="M353" s="111">
        <f t="shared" ca="1" si="67"/>
        <v>62862.95055126895</v>
      </c>
      <c r="N353" s="102">
        <f t="shared" ca="1" si="68"/>
        <v>36</v>
      </c>
      <c r="O353" s="111">
        <f t="shared" ca="1" si="69"/>
        <v>476292.58035814634</v>
      </c>
      <c r="P353" s="102">
        <f t="shared" ca="1" si="70"/>
        <v>120</v>
      </c>
      <c r="Q353" s="110">
        <f t="shared" ca="1" si="71"/>
        <v>1</v>
      </c>
      <c r="R353">
        <f t="shared" ca="1" si="72"/>
        <v>131</v>
      </c>
    </row>
    <row r="354" spans="1:18">
      <c r="A354" s="49">
        <v>352</v>
      </c>
      <c r="B354">
        <v>1</v>
      </c>
      <c r="C354">
        <v>35</v>
      </c>
      <c r="D354">
        <v>39</v>
      </c>
      <c r="E354">
        <v>12000</v>
      </c>
      <c r="F354">
        <v>20000</v>
      </c>
      <c r="G354" s="61">
        <f t="shared" ca="1" si="61"/>
        <v>37</v>
      </c>
      <c r="H354" s="114">
        <f t="shared" ca="1" si="62"/>
        <v>16775</v>
      </c>
      <c r="I354" s="107">
        <f t="shared" ca="1" si="63"/>
        <v>4529.25</v>
      </c>
      <c r="J354" s="108">
        <f t="shared" ca="1" si="64"/>
        <v>653085.30295853794</v>
      </c>
      <c r="K354" s="111">
        <f t="shared" ca="1" si="65"/>
        <v>0</v>
      </c>
      <c r="L354" s="102">
        <f t="shared" ca="1" si="66"/>
        <v>72</v>
      </c>
      <c r="M354" s="111">
        <f t="shared" ca="1" si="67"/>
        <v>0</v>
      </c>
      <c r="N354" s="102">
        <f t="shared" ca="1" si="68"/>
        <v>24</v>
      </c>
      <c r="O354" s="111">
        <f t="shared" ca="1" si="69"/>
        <v>1136119.8535984301</v>
      </c>
      <c r="P354" s="102">
        <f t="shared" ca="1" si="70"/>
        <v>60</v>
      </c>
      <c r="Q354" s="110">
        <f t="shared" ca="1" si="71"/>
        <v>7</v>
      </c>
      <c r="R354">
        <f t="shared" ca="1" si="72"/>
        <v>155</v>
      </c>
    </row>
    <row r="355" spans="1:18">
      <c r="A355" s="49">
        <v>353</v>
      </c>
      <c r="B355">
        <v>1</v>
      </c>
      <c r="C355">
        <v>35</v>
      </c>
      <c r="D355">
        <v>39</v>
      </c>
      <c r="E355">
        <v>12000</v>
      </c>
      <c r="F355">
        <v>20000</v>
      </c>
      <c r="G355" s="61">
        <f t="shared" ca="1" si="61"/>
        <v>35</v>
      </c>
      <c r="H355" s="114">
        <f t="shared" ca="1" si="62"/>
        <v>15848</v>
      </c>
      <c r="I355" s="107">
        <f t="shared" ca="1" si="63"/>
        <v>4278.96</v>
      </c>
      <c r="J355" s="108">
        <f t="shared" ca="1" si="64"/>
        <v>528400.79429252865</v>
      </c>
      <c r="K355" s="111">
        <f t="shared" ca="1" si="65"/>
        <v>1315103.9586281325</v>
      </c>
      <c r="L355" s="102">
        <f t="shared" ca="1" si="66"/>
        <v>96</v>
      </c>
      <c r="M355" s="111">
        <f t="shared" ca="1" si="67"/>
        <v>0</v>
      </c>
      <c r="N355" s="102">
        <f t="shared" ca="1" si="68"/>
        <v>12</v>
      </c>
      <c r="O355" s="111">
        <f t="shared" ca="1" si="69"/>
        <v>0</v>
      </c>
      <c r="P355" s="102">
        <f t="shared" ca="1" si="70"/>
        <v>36</v>
      </c>
      <c r="Q355" s="110">
        <f t="shared" ca="1" si="71"/>
        <v>5</v>
      </c>
      <c r="R355">
        <f t="shared" ca="1" si="72"/>
        <v>131</v>
      </c>
    </row>
    <row r="356" spans="1:18">
      <c r="A356" s="49">
        <v>354</v>
      </c>
      <c r="B356">
        <v>1</v>
      </c>
      <c r="C356">
        <v>35</v>
      </c>
      <c r="D356">
        <v>39</v>
      </c>
      <c r="E356">
        <v>12000</v>
      </c>
      <c r="F356">
        <v>20000</v>
      </c>
      <c r="G356" s="61">
        <f t="shared" ca="1" si="61"/>
        <v>38</v>
      </c>
      <c r="H356" s="114">
        <f t="shared" ca="1" si="62"/>
        <v>18998</v>
      </c>
      <c r="I356" s="107">
        <f t="shared" ca="1" si="63"/>
        <v>5129.46</v>
      </c>
      <c r="J356" s="108">
        <f t="shared" ca="1" si="64"/>
        <v>791757.30616137653</v>
      </c>
      <c r="K356" s="111">
        <f t="shared" ca="1" si="65"/>
        <v>0</v>
      </c>
      <c r="L356" s="102">
        <f t="shared" ca="1" si="66"/>
        <v>96</v>
      </c>
      <c r="M356" s="111">
        <f t="shared" ca="1" si="67"/>
        <v>190258.75882784411</v>
      </c>
      <c r="N356" s="102">
        <f t="shared" ca="1" si="68"/>
        <v>12</v>
      </c>
      <c r="O356" s="111">
        <f t="shared" ca="1" si="69"/>
        <v>1409358.3325033947</v>
      </c>
      <c r="P356" s="102">
        <f t="shared" ca="1" si="70"/>
        <v>96</v>
      </c>
      <c r="Q356" s="110">
        <f t="shared" ca="1" si="71"/>
        <v>3</v>
      </c>
      <c r="R356">
        <f t="shared" ca="1" si="72"/>
        <v>167</v>
      </c>
    </row>
    <row r="357" spans="1:18">
      <c r="A357" s="49">
        <v>355</v>
      </c>
      <c r="B357">
        <v>1</v>
      </c>
      <c r="C357">
        <v>35</v>
      </c>
      <c r="D357">
        <v>39</v>
      </c>
      <c r="E357">
        <v>12000</v>
      </c>
      <c r="F357">
        <v>20000</v>
      </c>
      <c r="G357" s="61">
        <f t="shared" ca="1" si="61"/>
        <v>37</v>
      </c>
      <c r="H357" s="114">
        <f t="shared" ca="1" si="62"/>
        <v>17341</v>
      </c>
      <c r="I357" s="107">
        <f t="shared" ca="1" si="63"/>
        <v>4682.0700000000006</v>
      </c>
      <c r="J357" s="108">
        <f t="shared" ca="1" si="64"/>
        <v>675120.84879904648</v>
      </c>
      <c r="K357" s="111">
        <f t="shared" ca="1" si="65"/>
        <v>0</v>
      </c>
      <c r="L357" s="102">
        <f t="shared" ca="1" si="66"/>
        <v>24</v>
      </c>
      <c r="M357" s="111">
        <f t="shared" ca="1" si="67"/>
        <v>952739.93832942308</v>
      </c>
      <c r="N357" s="102">
        <f t="shared" ca="1" si="68"/>
        <v>36</v>
      </c>
      <c r="O357" s="111">
        <f t="shared" ca="1" si="69"/>
        <v>0</v>
      </c>
      <c r="P357" s="102">
        <f t="shared" ca="1" si="70"/>
        <v>72</v>
      </c>
      <c r="Q357" s="110">
        <f t="shared" ca="1" si="71"/>
        <v>6</v>
      </c>
      <c r="R357">
        <f t="shared" ca="1" si="72"/>
        <v>155</v>
      </c>
    </row>
    <row r="358" spans="1:18">
      <c r="A358" s="49">
        <v>356</v>
      </c>
      <c r="B358">
        <v>1</v>
      </c>
      <c r="C358">
        <v>35</v>
      </c>
      <c r="D358">
        <v>39</v>
      </c>
      <c r="E358">
        <v>12000</v>
      </c>
      <c r="F358">
        <v>20000</v>
      </c>
      <c r="G358" s="61">
        <f t="shared" ca="1" si="61"/>
        <v>35</v>
      </c>
      <c r="H358" s="114">
        <f t="shared" ca="1" si="62"/>
        <v>19750</v>
      </c>
      <c r="I358" s="107">
        <f t="shared" ca="1" si="63"/>
        <v>5332.5</v>
      </c>
      <c r="J358" s="108">
        <f t="shared" ca="1" si="64"/>
        <v>658500.48506293807</v>
      </c>
      <c r="K358" s="111">
        <f t="shared" ca="1" si="65"/>
        <v>0</v>
      </c>
      <c r="L358" s="102">
        <f t="shared" ca="1" si="66"/>
        <v>48</v>
      </c>
      <c r="M358" s="111">
        <f t="shared" ca="1" si="67"/>
        <v>0</v>
      </c>
      <c r="N358" s="102">
        <f t="shared" ca="1" si="68"/>
        <v>12</v>
      </c>
      <c r="O358" s="111">
        <f t="shared" ca="1" si="69"/>
        <v>960783.2051721547</v>
      </c>
      <c r="P358" s="102">
        <f t="shared" ca="1" si="70"/>
        <v>36</v>
      </c>
      <c r="Q358" s="110">
        <f t="shared" ca="1" si="71"/>
        <v>7</v>
      </c>
      <c r="R358">
        <f t="shared" ca="1" si="72"/>
        <v>131</v>
      </c>
    </row>
    <row r="359" spans="1:18">
      <c r="A359" s="49">
        <v>357</v>
      </c>
      <c r="B359">
        <v>1</v>
      </c>
      <c r="C359">
        <v>35</v>
      </c>
      <c r="D359">
        <v>39</v>
      </c>
      <c r="E359">
        <v>12000</v>
      </c>
      <c r="F359">
        <v>20000</v>
      </c>
      <c r="G359" s="61">
        <f t="shared" ca="1" si="61"/>
        <v>38</v>
      </c>
      <c r="H359" s="114">
        <f t="shared" ca="1" si="62"/>
        <v>18213</v>
      </c>
      <c r="I359" s="107">
        <f t="shared" ca="1" si="63"/>
        <v>4917.51</v>
      </c>
      <c r="J359" s="108">
        <f t="shared" ca="1" si="64"/>
        <v>759041.78424661281</v>
      </c>
      <c r="K359" s="111">
        <f t="shared" ca="1" si="65"/>
        <v>0</v>
      </c>
      <c r="L359" s="102">
        <f t="shared" ca="1" si="66"/>
        <v>120</v>
      </c>
      <c r="M359" s="111">
        <f t="shared" ca="1" si="67"/>
        <v>335978.28693051939</v>
      </c>
      <c r="N359" s="102">
        <f t="shared" ca="1" si="68"/>
        <v>84</v>
      </c>
      <c r="O359" s="111">
        <f t="shared" ca="1" si="69"/>
        <v>1351123.4503571074</v>
      </c>
      <c r="P359" s="102">
        <f t="shared" ca="1" si="70"/>
        <v>96</v>
      </c>
      <c r="Q359" s="110">
        <f t="shared" ca="1" si="71"/>
        <v>3</v>
      </c>
      <c r="R359">
        <f t="shared" ca="1" si="72"/>
        <v>167</v>
      </c>
    </row>
    <row r="360" spans="1:18">
      <c r="A360" s="49">
        <v>358</v>
      </c>
      <c r="B360">
        <v>1</v>
      </c>
      <c r="C360">
        <v>35</v>
      </c>
      <c r="D360">
        <v>39</v>
      </c>
      <c r="E360">
        <v>12000</v>
      </c>
      <c r="F360">
        <v>20000</v>
      </c>
      <c r="G360" s="61">
        <f t="shared" ca="1" si="61"/>
        <v>38</v>
      </c>
      <c r="H360" s="114">
        <f t="shared" ca="1" si="62"/>
        <v>19903</v>
      </c>
      <c r="I360" s="107">
        <f t="shared" ca="1" si="63"/>
        <v>5373.81</v>
      </c>
      <c r="J360" s="108">
        <f t="shared" ca="1" si="64"/>
        <v>829473.92696756904</v>
      </c>
      <c r="K360" s="111">
        <f t="shared" ca="1" si="65"/>
        <v>0</v>
      </c>
      <c r="L360" s="102">
        <f t="shared" ca="1" si="66"/>
        <v>72</v>
      </c>
      <c r="M360" s="111">
        <f t="shared" ca="1" si="67"/>
        <v>222537.24498780939</v>
      </c>
      <c r="N360" s="102">
        <f t="shared" ca="1" si="68"/>
        <v>24</v>
      </c>
      <c r="O360" s="111">
        <f t="shared" ca="1" si="69"/>
        <v>1476495.3622389236</v>
      </c>
      <c r="P360" s="102">
        <f t="shared" ca="1" si="70"/>
        <v>96</v>
      </c>
      <c r="Q360" s="110">
        <f t="shared" ca="1" si="71"/>
        <v>3</v>
      </c>
      <c r="R360">
        <f t="shared" ca="1" si="72"/>
        <v>167</v>
      </c>
    </row>
    <row r="361" spans="1:18">
      <c r="A361" s="49">
        <v>359</v>
      </c>
      <c r="B361">
        <v>1</v>
      </c>
      <c r="C361">
        <v>35</v>
      </c>
      <c r="D361">
        <v>39</v>
      </c>
      <c r="E361">
        <v>12000</v>
      </c>
      <c r="F361">
        <v>20000</v>
      </c>
      <c r="G361" s="61">
        <f t="shared" ca="1" si="61"/>
        <v>38</v>
      </c>
      <c r="H361" s="114">
        <f t="shared" ca="1" si="62"/>
        <v>16948</v>
      </c>
      <c r="I361" s="107">
        <f t="shared" ca="1" si="63"/>
        <v>4575.96</v>
      </c>
      <c r="J361" s="108">
        <f t="shared" ca="1" si="64"/>
        <v>706321.86676613358</v>
      </c>
      <c r="K361" s="111">
        <f t="shared" ca="1" si="65"/>
        <v>0</v>
      </c>
      <c r="L361" s="102">
        <f t="shared" ca="1" si="66"/>
        <v>36</v>
      </c>
      <c r="M361" s="111">
        <f t="shared" ca="1" si="67"/>
        <v>189497.12244653533</v>
      </c>
      <c r="N361" s="102">
        <f t="shared" ca="1" si="68"/>
        <v>24</v>
      </c>
      <c r="O361" s="111">
        <f t="shared" ca="1" si="69"/>
        <v>694822.78230396309</v>
      </c>
      <c r="P361" s="102">
        <f t="shared" ca="1" si="70"/>
        <v>24</v>
      </c>
      <c r="Q361" s="110">
        <f t="shared" ca="1" si="71"/>
        <v>3</v>
      </c>
      <c r="R361">
        <f t="shared" ca="1" si="72"/>
        <v>167</v>
      </c>
    </row>
    <row r="362" spans="1:18">
      <c r="A362" s="49">
        <v>360</v>
      </c>
      <c r="B362">
        <v>1</v>
      </c>
      <c r="C362">
        <v>40</v>
      </c>
      <c r="D362">
        <v>44</v>
      </c>
      <c r="E362">
        <v>0</v>
      </c>
      <c r="F362">
        <v>500</v>
      </c>
      <c r="G362" s="61">
        <f t="shared" ca="1" si="61"/>
        <v>42</v>
      </c>
      <c r="H362" s="114">
        <f t="shared" ca="1" si="62"/>
        <v>238</v>
      </c>
      <c r="I362" s="107">
        <f t="shared" ca="1" si="63"/>
        <v>64.260000000000005</v>
      </c>
      <c r="J362" s="108">
        <f t="shared" ca="1" si="64"/>
        <v>12451.718042653745</v>
      </c>
      <c r="K362" s="111">
        <f t="shared" ca="1" si="65"/>
        <v>11909.89125920191</v>
      </c>
      <c r="L362" s="102">
        <f t="shared" ca="1" si="66"/>
        <v>12</v>
      </c>
      <c r="M362" s="111">
        <f t="shared" ca="1" si="67"/>
        <v>3200.9209931977225</v>
      </c>
      <c r="N362" s="102">
        <f t="shared" ca="1" si="68"/>
        <v>84</v>
      </c>
      <c r="O362" s="111">
        <f t="shared" ca="1" si="69"/>
        <v>0</v>
      </c>
      <c r="P362" s="102">
        <f t="shared" ca="1" si="70"/>
        <v>60</v>
      </c>
      <c r="Q362" s="110">
        <f t="shared" ca="1" si="71"/>
        <v>2</v>
      </c>
      <c r="R362">
        <f t="shared" ca="1" si="72"/>
        <v>215</v>
      </c>
    </row>
    <row r="363" spans="1:18">
      <c r="A363" s="49">
        <v>361</v>
      </c>
      <c r="B363">
        <v>1</v>
      </c>
      <c r="C363">
        <v>40</v>
      </c>
      <c r="D363">
        <v>44</v>
      </c>
      <c r="E363">
        <v>500</v>
      </c>
      <c r="F363">
        <v>999</v>
      </c>
      <c r="G363" s="61">
        <f t="shared" ca="1" si="61"/>
        <v>44</v>
      </c>
      <c r="H363" s="114">
        <f t="shared" ca="1" si="62"/>
        <v>996</v>
      </c>
      <c r="I363" s="107">
        <f t="shared" ca="1" si="63"/>
        <v>268.92</v>
      </c>
      <c r="J363" s="108">
        <f t="shared" ca="1" si="64"/>
        <v>57215.544640195832</v>
      </c>
      <c r="K363" s="111">
        <f t="shared" ca="1" si="65"/>
        <v>0</v>
      </c>
      <c r="L363" s="102">
        <f t="shared" ca="1" si="66"/>
        <v>108</v>
      </c>
      <c r="M363" s="111">
        <f t="shared" ca="1" si="67"/>
        <v>22812.110538800775</v>
      </c>
      <c r="N363" s="102">
        <f t="shared" ca="1" si="68"/>
        <v>84</v>
      </c>
      <c r="O363" s="111">
        <f t="shared" ca="1" si="69"/>
        <v>106675.80537165244</v>
      </c>
      <c r="P363" s="102">
        <f t="shared" ca="1" si="70"/>
        <v>120</v>
      </c>
      <c r="Q363" s="110">
        <f t="shared" ca="1" si="71"/>
        <v>3</v>
      </c>
      <c r="R363">
        <f t="shared" ca="1" si="72"/>
        <v>239</v>
      </c>
    </row>
    <row r="364" spans="1:18">
      <c r="A364" s="49">
        <v>362</v>
      </c>
      <c r="B364">
        <v>1</v>
      </c>
      <c r="C364">
        <v>40</v>
      </c>
      <c r="D364">
        <v>44</v>
      </c>
      <c r="E364">
        <v>1000</v>
      </c>
      <c r="F364">
        <v>1499</v>
      </c>
      <c r="G364" s="61">
        <f t="shared" ca="1" si="61"/>
        <v>40</v>
      </c>
      <c r="H364" s="114">
        <f t="shared" ca="1" si="62"/>
        <v>1184</v>
      </c>
      <c r="I364" s="107">
        <f t="shared" ca="1" si="63"/>
        <v>319.68</v>
      </c>
      <c r="J364" s="108">
        <f t="shared" ca="1" si="64"/>
        <v>55722.250689055072</v>
      </c>
      <c r="K364" s="111">
        <f t="shared" ca="1" si="65"/>
        <v>143142.41686085815</v>
      </c>
      <c r="L364" s="102">
        <f t="shared" ca="1" si="66"/>
        <v>120</v>
      </c>
      <c r="M364" s="111">
        <f t="shared" ca="1" si="67"/>
        <v>0</v>
      </c>
      <c r="N364" s="102">
        <f t="shared" ca="1" si="68"/>
        <v>72</v>
      </c>
      <c r="O364" s="111">
        <f t="shared" ca="1" si="69"/>
        <v>0</v>
      </c>
      <c r="P364" s="102">
        <f t="shared" ca="1" si="70"/>
        <v>84</v>
      </c>
      <c r="Q364" s="110">
        <f t="shared" ca="1" si="71"/>
        <v>5</v>
      </c>
      <c r="R364">
        <f t="shared" ca="1" si="72"/>
        <v>191</v>
      </c>
    </row>
    <row r="365" spans="1:18">
      <c r="A365" s="49">
        <v>363</v>
      </c>
      <c r="B365">
        <v>1</v>
      </c>
      <c r="C365">
        <v>40</v>
      </c>
      <c r="D365">
        <v>44</v>
      </c>
      <c r="E365">
        <v>1000</v>
      </c>
      <c r="F365">
        <v>1499</v>
      </c>
      <c r="G365" s="61">
        <f t="shared" ca="1" si="61"/>
        <v>41</v>
      </c>
      <c r="H365" s="114">
        <f t="shared" ca="1" si="62"/>
        <v>1431</v>
      </c>
      <c r="I365" s="107">
        <f t="shared" ca="1" si="63"/>
        <v>386.37</v>
      </c>
      <c r="J365" s="108">
        <f t="shared" ca="1" si="64"/>
        <v>71130.226269320076</v>
      </c>
      <c r="K365" s="111">
        <f t="shared" ca="1" si="65"/>
        <v>50520.907203537812</v>
      </c>
      <c r="L365" s="102">
        <f t="shared" ca="1" si="66"/>
        <v>24</v>
      </c>
      <c r="M365" s="111">
        <f t="shared" ca="1" si="67"/>
        <v>12451.169566168168</v>
      </c>
      <c r="N365" s="102">
        <f t="shared" ca="1" si="68"/>
        <v>84</v>
      </c>
      <c r="O365" s="111">
        <f t="shared" ca="1" si="69"/>
        <v>38182.871665607774</v>
      </c>
      <c r="P365" s="102">
        <f t="shared" ca="1" si="70"/>
        <v>60</v>
      </c>
      <c r="Q365" s="110">
        <f t="shared" ca="1" si="71"/>
        <v>1</v>
      </c>
      <c r="R365">
        <f t="shared" ca="1" si="72"/>
        <v>203</v>
      </c>
    </row>
    <row r="366" spans="1:18">
      <c r="A366" s="49">
        <v>364</v>
      </c>
      <c r="B366">
        <v>1</v>
      </c>
      <c r="C366">
        <v>40</v>
      </c>
      <c r="D366">
        <v>44</v>
      </c>
      <c r="E366">
        <v>1000</v>
      </c>
      <c r="F366">
        <v>1499</v>
      </c>
      <c r="G366" s="61">
        <f t="shared" ca="1" si="61"/>
        <v>40</v>
      </c>
      <c r="H366" s="114">
        <f t="shared" ca="1" si="62"/>
        <v>1415</v>
      </c>
      <c r="I366" s="107">
        <f t="shared" ca="1" si="63"/>
        <v>382.05</v>
      </c>
      <c r="J366" s="108">
        <f t="shared" ca="1" si="64"/>
        <v>66593.737098828497</v>
      </c>
      <c r="K366" s="111">
        <f t="shared" ca="1" si="65"/>
        <v>0</v>
      </c>
      <c r="L366" s="102">
        <f t="shared" ca="1" si="66"/>
        <v>48</v>
      </c>
      <c r="M366" s="111">
        <f t="shared" ca="1" si="67"/>
        <v>0</v>
      </c>
      <c r="N366" s="102">
        <f t="shared" ca="1" si="68"/>
        <v>60</v>
      </c>
      <c r="O366" s="111">
        <f t="shared" ca="1" si="69"/>
        <v>74060.058587961947</v>
      </c>
      <c r="P366" s="102">
        <f t="shared" ca="1" si="70"/>
        <v>12</v>
      </c>
      <c r="Q366" s="110">
        <f t="shared" ca="1" si="71"/>
        <v>7</v>
      </c>
      <c r="R366">
        <f t="shared" ca="1" si="72"/>
        <v>191</v>
      </c>
    </row>
    <row r="367" spans="1:18">
      <c r="A367" s="49">
        <v>365</v>
      </c>
      <c r="B367">
        <v>1</v>
      </c>
      <c r="C367">
        <v>40</v>
      </c>
      <c r="D367">
        <v>44</v>
      </c>
      <c r="E367">
        <v>1000</v>
      </c>
      <c r="F367">
        <v>1499</v>
      </c>
      <c r="G367" s="61">
        <f t="shared" ca="1" si="61"/>
        <v>43</v>
      </c>
      <c r="H367" s="114">
        <f t="shared" ca="1" si="62"/>
        <v>1162</v>
      </c>
      <c r="I367" s="107">
        <f t="shared" ca="1" si="63"/>
        <v>313.74</v>
      </c>
      <c r="J367" s="108">
        <f t="shared" ca="1" si="64"/>
        <v>63790.974160980317</v>
      </c>
      <c r="K367" s="111">
        <f t="shared" ca="1" si="65"/>
        <v>49242.07054521262</v>
      </c>
      <c r="L367" s="102">
        <f t="shared" ca="1" si="66"/>
        <v>24</v>
      </c>
      <c r="M367" s="111">
        <f t="shared" ca="1" si="67"/>
        <v>0</v>
      </c>
      <c r="N367" s="102">
        <f t="shared" ca="1" si="68"/>
        <v>120</v>
      </c>
      <c r="O367" s="111">
        <f t="shared" ca="1" si="69"/>
        <v>47429.834958610591</v>
      </c>
      <c r="P367" s="102">
        <f t="shared" ca="1" si="70"/>
        <v>96</v>
      </c>
      <c r="Q367" s="110">
        <f t="shared" ca="1" si="71"/>
        <v>4</v>
      </c>
      <c r="R367">
        <f t="shared" ca="1" si="72"/>
        <v>227</v>
      </c>
    </row>
    <row r="368" spans="1:18">
      <c r="A368" s="49">
        <v>366</v>
      </c>
      <c r="B368">
        <v>1</v>
      </c>
      <c r="C368">
        <v>40</v>
      </c>
      <c r="D368">
        <v>44</v>
      </c>
      <c r="E368">
        <v>1500</v>
      </c>
      <c r="F368">
        <v>1999</v>
      </c>
      <c r="G368" s="61">
        <f t="shared" ca="1" si="61"/>
        <v>42</v>
      </c>
      <c r="H368" s="114">
        <f t="shared" ca="1" si="62"/>
        <v>1676</v>
      </c>
      <c r="I368" s="107">
        <f t="shared" ca="1" si="63"/>
        <v>452.52000000000004</v>
      </c>
      <c r="J368" s="108">
        <f t="shared" ca="1" si="64"/>
        <v>87685.2077289398</v>
      </c>
      <c r="K368" s="111">
        <f t="shared" ca="1" si="65"/>
        <v>106952.49161076329</v>
      </c>
      <c r="L368" s="102">
        <f t="shared" ca="1" si="66"/>
        <v>84</v>
      </c>
      <c r="M368" s="111">
        <f t="shared" ca="1" si="67"/>
        <v>0</v>
      </c>
      <c r="N368" s="102">
        <f t="shared" ca="1" si="68"/>
        <v>96</v>
      </c>
      <c r="O368" s="111">
        <f t="shared" ca="1" si="69"/>
        <v>35133.726015220884</v>
      </c>
      <c r="P368" s="102">
        <f t="shared" ca="1" si="70"/>
        <v>12</v>
      </c>
      <c r="Q368" s="110">
        <f t="shared" ca="1" si="71"/>
        <v>4</v>
      </c>
      <c r="R368">
        <f t="shared" ca="1" si="72"/>
        <v>215</v>
      </c>
    </row>
    <row r="369" spans="1:18">
      <c r="A369" s="49">
        <v>367</v>
      </c>
      <c r="B369">
        <v>1</v>
      </c>
      <c r="C369">
        <v>40</v>
      </c>
      <c r="D369">
        <v>44</v>
      </c>
      <c r="E369">
        <v>1500</v>
      </c>
      <c r="F369">
        <v>1999</v>
      </c>
      <c r="G369" s="61">
        <f t="shared" ca="1" si="61"/>
        <v>44</v>
      </c>
      <c r="H369" s="114">
        <f t="shared" ca="1" si="62"/>
        <v>1557</v>
      </c>
      <c r="I369" s="107">
        <f t="shared" ca="1" si="63"/>
        <v>420.39000000000004</v>
      </c>
      <c r="J369" s="108">
        <f t="shared" ca="1" si="64"/>
        <v>89442.372494763971</v>
      </c>
      <c r="K369" s="111">
        <f t="shared" ca="1" si="65"/>
        <v>123100.14048785527</v>
      </c>
      <c r="L369" s="102">
        <f t="shared" ca="1" si="66"/>
        <v>120</v>
      </c>
      <c r="M369" s="111">
        <f t="shared" ca="1" si="67"/>
        <v>19101.745937770644</v>
      </c>
      <c r="N369" s="102">
        <f t="shared" ca="1" si="68"/>
        <v>120</v>
      </c>
      <c r="O369" s="111">
        <f t="shared" ca="1" si="69"/>
        <v>32442.258766362644</v>
      </c>
      <c r="P369" s="102">
        <f t="shared" ca="1" si="70"/>
        <v>12</v>
      </c>
      <c r="Q369" s="110">
        <f t="shared" ca="1" si="71"/>
        <v>1</v>
      </c>
      <c r="R369">
        <f t="shared" ca="1" si="72"/>
        <v>239</v>
      </c>
    </row>
    <row r="370" spans="1:18">
      <c r="A370" s="49">
        <v>368</v>
      </c>
      <c r="B370">
        <v>1</v>
      </c>
      <c r="C370">
        <v>40</v>
      </c>
      <c r="D370">
        <v>44</v>
      </c>
      <c r="E370">
        <v>1500</v>
      </c>
      <c r="F370">
        <v>1999</v>
      </c>
      <c r="G370" s="61">
        <f t="shared" ca="1" si="61"/>
        <v>40</v>
      </c>
      <c r="H370" s="114">
        <f t="shared" ca="1" si="62"/>
        <v>1521</v>
      </c>
      <c r="I370" s="107">
        <f t="shared" ca="1" si="63"/>
        <v>410.67</v>
      </c>
      <c r="J370" s="108">
        <f t="shared" ca="1" si="64"/>
        <v>71582.384542274318</v>
      </c>
      <c r="K370" s="111">
        <f t="shared" ca="1" si="65"/>
        <v>51173.97504893686</v>
      </c>
      <c r="L370" s="102">
        <f t="shared" ca="1" si="66"/>
        <v>24</v>
      </c>
      <c r="M370" s="111">
        <f t="shared" ca="1" si="67"/>
        <v>7164.7218516650983</v>
      </c>
      <c r="N370" s="102">
        <f t="shared" ca="1" si="68"/>
        <v>12</v>
      </c>
      <c r="O370" s="111">
        <f t="shared" ca="1" si="69"/>
        <v>32171.68734122406</v>
      </c>
      <c r="P370" s="102">
        <f t="shared" ca="1" si="70"/>
        <v>36</v>
      </c>
      <c r="Q370" s="110">
        <f t="shared" ca="1" si="71"/>
        <v>1</v>
      </c>
      <c r="R370">
        <f t="shared" ca="1" si="72"/>
        <v>191</v>
      </c>
    </row>
    <row r="371" spans="1:18">
      <c r="A371" s="49">
        <v>369</v>
      </c>
      <c r="B371">
        <v>1</v>
      </c>
      <c r="C371">
        <v>40</v>
      </c>
      <c r="D371">
        <v>44</v>
      </c>
      <c r="E371">
        <v>1500</v>
      </c>
      <c r="F371">
        <v>1999</v>
      </c>
      <c r="G371" s="61">
        <f t="shared" ca="1" si="61"/>
        <v>41</v>
      </c>
      <c r="H371" s="114">
        <f t="shared" ca="1" si="62"/>
        <v>1552</v>
      </c>
      <c r="I371" s="107">
        <f t="shared" ca="1" si="63"/>
        <v>419.04</v>
      </c>
      <c r="J371" s="108">
        <f t="shared" ca="1" si="64"/>
        <v>77144.731774971879</v>
      </c>
      <c r="K371" s="111">
        <f t="shared" ca="1" si="65"/>
        <v>74014.421255698413</v>
      </c>
      <c r="L371" s="102">
        <f t="shared" ca="1" si="66"/>
        <v>12</v>
      </c>
      <c r="M371" s="111">
        <f t="shared" ca="1" si="67"/>
        <v>20155.214667431188</v>
      </c>
      <c r="N371" s="102">
        <f t="shared" ca="1" si="68"/>
        <v>84</v>
      </c>
      <c r="O371" s="111">
        <f t="shared" ca="1" si="69"/>
        <v>0</v>
      </c>
      <c r="P371" s="102">
        <f t="shared" ca="1" si="70"/>
        <v>48</v>
      </c>
      <c r="Q371" s="110">
        <f t="shared" ca="1" si="71"/>
        <v>2</v>
      </c>
      <c r="R371">
        <f t="shared" ca="1" si="72"/>
        <v>203</v>
      </c>
    </row>
    <row r="372" spans="1:18">
      <c r="A372" s="49">
        <v>370</v>
      </c>
      <c r="B372">
        <v>1</v>
      </c>
      <c r="C372">
        <v>40</v>
      </c>
      <c r="D372">
        <v>44</v>
      </c>
      <c r="E372">
        <v>1500</v>
      </c>
      <c r="F372">
        <v>1999</v>
      </c>
      <c r="G372" s="61">
        <f t="shared" ca="1" si="61"/>
        <v>41</v>
      </c>
      <c r="H372" s="114">
        <f t="shared" ca="1" si="62"/>
        <v>1979</v>
      </c>
      <c r="I372" s="107">
        <f t="shared" ca="1" si="63"/>
        <v>534.33000000000004</v>
      </c>
      <c r="J372" s="108">
        <f t="shared" ca="1" si="64"/>
        <v>98369.47434450344</v>
      </c>
      <c r="K372" s="111">
        <f t="shared" ca="1" si="65"/>
        <v>76777.843324656802</v>
      </c>
      <c r="L372" s="102">
        <f t="shared" ca="1" si="66"/>
        <v>24</v>
      </c>
      <c r="M372" s="111">
        <f t="shared" ca="1" si="67"/>
        <v>0</v>
      </c>
      <c r="N372" s="102">
        <f t="shared" ca="1" si="68"/>
        <v>96</v>
      </c>
      <c r="O372" s="111">
        <f t="shared" ca="1" si="69"/>
        <v>82390.193827709867</v>
      </c>
      <c r="P372" s="102">
        <f t="shared" ca="1" si="70"/>
        <v>108</v>
      </c>
      <c r="Q372" s="110">
        <f t="shared" ca="1" si="71"/>
        <v>4</v>
      </c>
      <c r="R372">
        <f t="shared" ca="1" si="72"/>
        <v>203</v>
      </c>
    </row>
    <row r="373" spans="1:18">
      <c r="A373" s="49">
        <v>371</v>
      </c>
      <c r="B373">
        <v>1</v>
      </c>
      <c r="C373">
        <v>40</v>
      </c>
      <c r="D373">
        <v>44</v>
      </c>
      <c r="E373">
        <v>1500</v>
      </c>
      <c r="F373">
        <v>1999</v>
      </c>
      <c r="G373" s="61">
        <f t="shared" ca="1" si="61"/>
        <v>41</v>
      </c>
      <c r="H373" s="114">
        <f t="shared" ca="1" si="62"/>
        <v>1868</v>
      </c>
      <c r="I373" s="107">
        <f t="shared" ca="1" si="63"/>
        <v>504.36</v>
      </c>
      <c r="J373" s="108">
        <f t="shared" ca="1" si="64"/>
        <v>92852.035409566655</v>
      </c>
      <c r="K373" s="111">
        <f t="shared" ca="1" si="65"/>
        <v>102907.80424233682</v>
      </c>
      <c r="L373" s="102">
        <f t="shared" ca="1" si="66"/>
        <v>12</v>
      </c>
      <c r="M373" s="111">
        <f t="shared" ca="1" si="67"/>
        <v>0</v>
      </c>
      <c r="N373" s="102">
        <f t="shared" ca="1" si="68"/>
        <v>48</v>
      </c>
      <c r="O373" s="111">
        <f t="shared" ca="1" si="69"/>
        <v>0</v>
      </c>
      <c r="P373" s="102">
        <f t="shared" ca="1" si="70"/>
        <v>84</v>
      </c>
      <c r="Q373" s="110">
        <f t="shared" ca="1" si="71"/>
        <v>5</v>
      </c>
      <c r="R373">
        <f t="shared" ca="1" si="72"/>
        <v>203</v>
      </c>
    </row>
    <row r="374" spans="1:18">
      <c r="A374" s="49">
        <v>372</v>
      </c>
      <c r="B374">
        <v>1</v>
      </c>
      <c r="C374">
        <v>40</v>
      </c>
      <c r="D374">
        <v>44</v>
      </c>
      <c r="E374">
        <v>1500</v>
      </c>
      <c r="F374">
        <v>1999</v>
      </c>
      <c r="G374" s="61">
        <f t="shared" ca="1" si="61"/>
        <v>40</v>
      </c>
      <c r="H374" s="114">
        <f t="shared" ca="1" si="62"/>
        <v>1616</v>
      </c>
      <c r="I374" s="107">
        <f t="shared" ca="1" si="63"/>
        <v>436.32000000000005</v>
      </c>
      <c r="J374" s="108">
        <f t="shared" ca="1" si="64"/>
        <v>76053.342156683299</v>
      </c>
      <c r="K374" s="111">
        <f t="shared" ca="1" si="65"/>
        <v>0</v>
      </c>
      <c r="L374" s="102">
        <f t="shared" ca="1" si="66"/>
        <v>12</v>
      </c>
      <c r="M374" s="111">
        <f t="shared" ca="1" si="67"/>
        <v>26883.785677626405</v>
      </c>
      <c r="N374" s="102">
        <f t="shared" ca="1" si="68"/>
        <v>60</v>
      </c>
      <c r="O374" s="111">
        <f t="shared" ca="1" si="69"/>
        <v>140976.67121526858</v>
      </c>
      <c r="P374" s="102">
        <f t="shared" ca="1" si="70"/>
        <v>108</v>
      </c>
      <c r="Q374" s="110">
        <f t="shared" ca="1" si="71"/>
        <v>3</v>
      </c>
      <c r="R374">
        <f t="shared" ca="1" si="72"/>
        <v>191</v>
      </c>
    </row>
    <row r="375" spans="1:18">
      <c r="A375" s="49">
        <v>373</v>
      </c>
      <c r="B375">
        <v>1</v>
      </c>
      <c r="C375">
        <v>40</v>
      </c>
      <c r="D375">
        <v>44</v>
      </c>
      <c r="E375">
        <v>2000</v>
      </c>
      <c r="F375">
        <v>2499</v>
      </c>
      <c r="G375" s="61">
        <f t="shared" ca="1" si="61"/>
        <v>43</v>
      </c>
      <c r="H375" s="114">
        <f t="shared" ca="1" si="62"/>
        <v>2229</v>
      </c>
      <c r="I375" s="107">
        <f t="shared" ca="1" si="63"/>
        <v>601.83000000000004</v>
      </c>
      <c r="J375" s="108">
        <f t="shared" ca="1" si="64"/>
        <v>122366.67935010769</v>
      </c>
      <c r="K375" s="111">
        <f t="shared" ca="1" si="65"/>
        <v>295412.26062207232</v>
      </c>
      <c r="L375" s="102">
        <f t="shared" ca="1" si="66"/>
        <v>120</v>
      </c>
      <c r="M375" s="111">
        <f t="shared" ca="1" si="67"/>
        <v>0</v>
      </c>
      <c r="N375" s="102">
        <f t="shared" ca="1" si="68"/>
        <v>12</v>
      </c>
      <c r="O375" s="111">
        <f t="shared" ca="1" si="69"/>
        <v>0</v>
      </c>
      <c r="P375" s="102">
        <f t="shared" ca="1" si="70"/>
        <v>48</v>
      </c>
      <c r="Q375" s="110">
        <f t="shared" ca="1" si="71"/>
        <v>5</v>
      </c>
      <c r="R375">
        <f t="shared" ca="1" si="72"/>
        <v>227</v>
      </c>
    </row>
    <row r="376" spans="1:18">
      <c r="A376" s="49">
        <v>374</v>
      </c>
      <c r="B376">
        <v>1</v>
      </c>
      <c r="C376">
        <v>40</v>
      </c>
      <c r="D376">
        <v>44</v>
      </c>
      <c r="E376">
        <v>2000</v>
      </c>
      <c r="F376">
        <v>2499</v>
      </c>
      <c r="G376" s="61">
        <f t="shared" ca="1" si="61"/>
        <v>42</v>
      </c>
      <c r="H376" s="114">
        <f t="shared" ca="1" si="62"/>
        <v>2346</v>
      </c>
      <c r="I376" s="107">
        <f t="shared" ca="1" si="63"/>
        <v>633.42000000000007</v>
      </c>
      <c r="J376" s="108">
        <f t="shared" ca="1" si="64"/>
        <v>122738.36356330119</v>
      </c>
      <c r="K376" s="111">
        <f t="shared" ca="1" si="65"/>
        <v>0</v>
      </c>
      <c r="L376" s="102">
        <f t="shared" ca="1" si="66"/>
        <v>60</v>
      </c>
      <c r="M376" s="111">
        <f t="shared" ca="1" si="67"/>
        <v>38600.579059522584</v>
      </c>
      <c r="N376" s="102">
        <f t="shared" ca="1" si="68"/>
        <v>48</v>
      </c>
      <c r="O376" s="111">
        <f t="shared" ca="1" si="69"/>
        <v>169226.94193717005</v>
      </c>
      <c r="P376" s="102">
        <f t="shared" ca="1" si="70"/>
        <v>72</v>
      </c>
      <c r="Q376" s="110">
        <f t="shared" ca="1" si="71"/>
        <v>3</v>
      </c>
      <c r="R376">
        <f t="shared" ca="1" si="72"/>
        <v>215</v>
      </c>
    </row>
    <row r="377" spans="1:18">
      <c r="A377" s="49">
        <v>375</v>
      </c>
      <c r="B377">
        <v>1</v>
      </c>
      <c r="C377">
        <v>40</v>
      </c>
      <c r="D377">
        <v>44</v>
      </c>
      <c r="E377">
        <v>2000</v>
      </c>
      <c r="F377">
        <v>2499</v>
      </c>
      <c r="G377" s="61">
        <f t="shared" ca="1" si="61"/>
        <v>41</v>
      </c>
      <c r="H377" s="114">
        <f t="shared" ca="1" si="62"/>
        <v>2144</v>
      </c>
      <c r="I377" s="107">
        <f t="shared" ca="1" si="63"/>
        <v>578.88</v>
      </c>
      <c r="J377" s="108">
        <f t="shared" ca="1" si="64"/>
        <v>106571.07276130134</v>
      </c>
      <c r="K377" s="111">
        <f t="shared" ca="1" si="65"/>
        <v>130505.34355573032</v>
      </c>
      <c r="L377" s="102">
        <f t="shared" ca="1" si="66"/>
        <v>24</v>
      </c>
      <c r="M377" s="111">
        <f t="shared" ca="1" si="67"/>
        <v>0</v>
      </c>
      <c r="N377" s="102">
        <f t="shared" ca="1" si="68"/>
        <v>120</v>
      </c>
      <c r="O377" s="111">
        <f t="shared" ca="1" si="69"/>
        <v>0</v>
      </c>
      <c r="P377" s="102">
        <f t="shared" ca="1" si="70"/>
        <v>12</v>
      </c>
      <c r="Q377" s="110">
        <f t="shared" ca="1" si="71"/>
        <v>5</v>
      </c>
      <c r="R377">
        <f t="shared" ca="1" si="72"/>
        <v>203</v>
      </c>
    </row>
    <row r="378" spans="1:18">
      <c r="A378" s="49">
        <v>376</v>
      </c>
      <c r="B378">
        <v>1</v>
      </c>
      <c r="C378">
        <v>40</v>
      </c>
      <c r="D378">
        <v>44</v>
      </c>
      <c r="E378">
        <v>2000</v>
      </c>
      <c r="F378">
        <v>2499</v>
      </c>
      <c r="G378" s="61">
        <f t="shared" ca="1" si="61"/>
        <v>40</v>
      </c>
      <c r="H378" s="114">
        <f t="shared" ca="1" si="62"/>
        <v>2136</v>
      </c>
      <c r="I378" s="107">
        <f t="shared" ca="1" si="63"/>
        <v>576.72</v>
      </c>
      <c r="J378" s="108">
        <f t="shared" ca="1" si="64"/>
        <v>100525.95225660614</v>
      </c>
      <c r="K378" s="111">
        <f t="shared" ca="1" si="65"/>
        <v>205303.18407616566</v>
      </c>
      <c r="L378" s="102">
        <f t="shared" ca="1" si="66"/>
        <v>108</v>
      </c>
      <c r="M378" s="111">
        <f t="shared" ca="1" si="67"/>
        <v>29211.18145273715</v>
      </c>
      <c r="N378" s="102">
        <f t="shared" ca="1" si="68"/>
        <v>96</v>
      </c>
      <c r="O378" s="111">
        <f t="shared" ca="1" si="69"/>
        <v>0</v>
      </c>
      <c r="P378" s="102">
        <f t="shared" ca="1" si="70"/>
        <v>120</v>
      </c>
      <c r="Q378" s="110">
        <f t="shared" ca="1" si="71"/>
        <v>2</v>
      </c>
      <c r="R378">
        <f t="shared" ca="1" si="72"/>
        <v>191</v>
      </c>
    </row>
    <row r="379" spans="1:18">
      <c r="A379" s="49">
        <v>377</v>
      </c>
      <c r="B379">
        <v>1</v>
      </c>
      <c r="C379">
        <v>40</v>
      </c>
      <c r="D379">
        <v>44</v>
      </c>
      <c r="E379">
        <v>2000</v>
      </c>
      <c r="F379">
        <v>2499</v>
      </c>
      <c r="G379" s="61">
        <f t="shared" ca="1" si="61"/>
        <v>40</v>
      </c>
      <c r="H379" s="114">
        <f t="shared" ca="1" si="62"/>
        <v>2108</v>
      </c>
      <c r="I379" s="107">
        <f t="shared" ca="1" si="63"/>
        <v>569.16000000000008</v>
      </c>
      <c r="J379" s="108">
        <f t="shared" ca="1" si="64"/>
        <v>99208.196328148755</v>
      </c>
      <c r="K379" s="111">
        <f t="shared" ca="1" si="65"/>
        <v>196446.9811378193</v>
      </c>
      <c r="L379" s="102">
        <f t="shared" ca="1" si="66"/>
        <v>84</v>
      </c>
      <c r="M379" s="111">
        <f t="shared" ca="1" si="67"/>
        <v>0</v>
      </c>
      <c r="N379" s="102">
        <f t="shared" ca="1" si="68"/>
        <v>72</v>
      </c>
      <c r="O379" s="111">
        <f t="shared" ca="1" si="69"/>
        <v>0</v>
      </c>
      <c r="P379" s="102">
        <f t="shared" ca="1" si="70"/>
        <v>84</v>
      </c>
      <c r="Q379" s="110">
        <f t="shared" ca="1" si="71"/>
        <v>5</v>
      </c>
      <c r="R379">
        <f t="shared" ca="1" si="72"/>
        <v>191</v>
      </c>
    </row>
    <row r="380" spans="1:18">
      <c r="A380" s="49">
        <v>378</v>
      </c>
      <c r="B380">
        <v>1</v>
      </c>
      <c r="C380">
        <v>40</v>
      </c>
      <c r="D380">
        <v>44</v>
      </c>
      <c r="E380">
        <v>2000</v>
      </c>
      <c r="F380">
        <v>2499</v>
      </c>
      <c r="G380" s="61">
        <f t="shared" ca="1" si="61"/>
        <v>40</v>
      </c>
      <c r="H380" s="114">
        <f t="shared" ca="1" si="62"/>
        <v>2264</v>
      </c>
      <c r="I380" s="107">
        <f t="shared" ca="1" si="63"/>
        <v>611.28000000000009</v>
      </c>
      <c r="J380" s="108">
        <f t="shared" ca="1" si="64"/>
        <v>106549.97935812561</v>
      </c>
      <c r="K380" s="111">
        <f t="shared" ca="1" si="65"/>
        <v>166873.80179772535</v>
      </c>
      <c r="L380" s="102">
        <f t="shared" ca="1" si="66"/>
        <v>72</v>
      </c>
      <c r="M380" s="111">
        <f t="shared" ca="1" si="67"/>
        <v>33766.447749063285</v>
      </c>
      <c r="N380" s="102">
        <f t="shared" ca="1" si="68"/>
        <v>108</v>
      </c>
      <c r="O380" s="111">
        <f t="shared" ca="1" si="69"/>
        <v>0</v>
      </c>
      <c r="P380" s="102">
        <f t="shared" ca="1" si="70"/>
        <v>108</v>
      </c>
      <c r="Q380" s="110">
        <f t="shared" ca="1" si="71"/>
        <v>2</v>
      </c>
      <c r="R380">
        <f t="shared" ca="1" si="72"/>
        <v>191</v>
      </c>
    </row>
    <row r="381" spans="1:18">
      <c r="A381" s="49">
        <v>379</v>
      </c>
      <c r="B381">
        <v>1</v>
      </c>
      <c r="C381">
        <v>40</v>
      </c>
      <c r="D381">
        <v>44</v>
      </c>
      <c r="E381">
        <v>2000</v>
      </c>
      <c r="F381">
        <v>2499</v>
      </c>
      <c r="G381" s="61">
        <f t="shared" ca="1" si="61"/>
        <v>42</v>
      </c>
      <c r="H381" s="114">
        <f t="shared" ca="1" si="62"/>
        <v>2406</v>
      </c>
      <c r="I381" s="107">
        <f t="shared" ca="1" si="63"/>
        <v>649.62</v>
      </c>
      <c r="J381" s="108">
        <f t="shared" ca="1" si="64"/>
        <v>125877.45214548279</v>
      </c>
      <c r="K381" s="111">
        <f t="shared" ca="1" si="65"/>
        <v>0</v>
      </c>
      <c r="L381" s="102">
        <f t="shared" ca="1" si="66"/>
        <v>108</v>
      </c>
      <c r="M381" s="111">
        <f t="shared" ca="1" si="67"/>
        <v>0</v>
      </c>
      <c r="N381" s="102">
        <f t="shared" ca="1" si="68"/>
        <v>72</v>
      </c>
      <c r="O381" s="111">
        <f t="shared" ca="1" si="69"/>
        <v>153253.50897121604</v>
      </c>
      <c r="P381" s="102">
        <f t="shared" ca="1" si="70"/>
        <v>24</v>
      </c>
      <c r="Q381" s="110">
        <f t="shared" ca="1" si="71"/>
        <v>7</v>
      </c>
      <c r="R381">
        <f t="shared" ca="1" si="72"/>
        <v>215</v>
      </c>
    </row>
    <row r="382" spans="1:18">
      <c r="A382" s="49">
        <v>380</v>
      </c>
      <c r="B382">
        <v>1</v>
      </c>
      <c r="C382">
        <v>40</v>
      </c>
      <c r="D382">
        <v>44</v>
      </c>
      <c r="E382">
        <v>2000</v>
      </c>
      <c r="F382">
        <v>2499</v>
      </c>
      <c r="G382" s="61">
        <f t="shared" ca="1" si="61"/>
        <v>43</v>
      </c>
      <c r="H382" s="114">
        <f t="shared" ca="1" si="62"/>
        <v>2118</v>
      </c>
      <c r="I382" s="107">
        <f t="shared" ca="1" si="63"/>
        <v>571.86</v>
      </c>
      <c r="J382" s="108">
        <f t="shared" ca="1" si="64"/>
        <v>116273.04928825844</v>
      </c>
      <c r="K382" s="111">
        <f t="shared" ca="1" si="65"/>
        <v>201373.45623884906</v>
      </c>
      <c r="L382" s="102">
        <f t="shared" ca="1" si="66"/>
        <v>72</v>
      </c>
      <c r="M382" s="111">
        <f t="shared" ca="1" si="67"/>
        <v>0</v>
      </c>
      <c r="N382" s="102">
        <f t="shared" ca="1" si="68"/>
        <v>60</v>
      </c>
      <c r="O382" s="111">
        <f t="shared" ca="1" si="69"/>
        <v>0</v>
      </c>
      <c r="P382" s="102">
        <f t="shared" ca="1" si="70"/>
        <v>12</v>
      </c>
      <c r="Q382" s="110">
        <f t="shared" ca="1" si="71"/>
        <v>5</v>
      </c>
      <c r="R382">
        <f t="shared" ca="1" si="72"/>
        <v>227</v>
      </c>
    </row>
    <row r="383" spans="1:18">
      <c r="A383" s="49">
        <v>381</v>
      </c>
      <c r="B383">
        <v>1</v>
      </c>
      <c r="C383">
        <v>40</v>
      </c>
      <c r="D383">
        <v>44</v>
      </c>
      <c r="E383">
        <v>2500</v>
      </c>
      <c r="F383">
        <v>2999</v>
      </c>
      <c r="G383" s="61">
        <f t="shared" ca="1" si="61"/>
        <v>43</v>
      </c>
      <c r="H383" s="114">
        <f t="shared" ca="1" si="62"/>
        <v>2915</v>
      </c>
      <c r="I383" s="107">
        <f t="shared" ca="1" si="63"/>
        <v>787.05000000000007</v>
      </c>
      <c r="J383" s="108">
        <f t="shared" ca="1" si="64"/>
        <v>160026.41108369848</v>
      </c>
      <c r="K383" s="111">
        <f t="shared" ca="1" si="65"/>
        <v>0</v>
      </c>
      <c r="L383" s="102">
        <f t="shared" ca="1" si="66"/>
        <v>72</v>
      </c>
      <c r="M383" s="111">
        <f t="shared" ca="1" si="67"/>
        <v>0</v>
      </c>
      <c r="N383" s="102">
        <f t="shared" ca="1" si="68"/>
        <v>60</v>
      </c>
      <c r="O383" s="111">
        <f t="shared" ca="1" si="69"/>
        <v>212554.2806067295</v>
      </c>
      <c r="P383" s="102">
        <f t="shared" ca="1" si="70"/>
        <v>36</v>
      </c>
      <c r="Q383" s="110">
        <f t="shared" ca="1" si="71"/>
        <v>7</v>
      </c>
      <c r="R383">
        <f t="shared" ca="1" si="72"/>
        <v>227</v>
      </c>
    </row>
    <row r="384" spans="1:18">
      <c r="A384" s="49">
        <v>382</v>
      </c>
      <c r="B384">
        <v>1</v>
      </c>
      <c r="C384">
        <v>40</v>
      </c>
      <c r="D384">
        <v>44</v>
      </c>
      <c r="E384">
        <v>2500</v>
      </c>
      <c r="F384">
        <v>2999</v>
      </c>
      <c r="G384" s="61">
        <f t="shared" ca="1" si="61"/>
        <v>44</v>
      </c>
      <c r="H384" s="114">
        <f t="shared" ca="1" si="62"/>
        <v>2668</v>
      </c>
      <c r="I384" s="107">
        <f t="shared" ca="1" si="63"/>
        <v>720.36</v>
      </c>
      <c r="J384" s="108">
        <f t="shared" ca="1" si="64"/>
        <v>153264.12961851651</v>
      </c>
      <c r="K384" s="111">
        <f t="shared" ca="1" si="65"/>
        <v>0</v>
      </c>
      <c r="L384" s="102">
        <f t="shared" ca="1" si="66"/>
        <v>108</v>
      </c>
      <c r="M384" s="111">
        <f t="shared" ca="1" si="67"/>
        <v>335767.16483640712</v>
      </c>
      <c r="N384" s="102">
        <f t="shared" ca="1" si="68"/>
        <v>108</v>
      </c>
      <c r="O384" s="111">
        <f t="shared" ca="1" si="69"/>
        <v>0</v>
      </c>
      <c r="P384" s="102">
        <f t="shared" ca="1" si="70"/>
        <v>96</v>
      </c>
      <c r="Q384" s="110">
        <f t="shared" ca="1" si="71"/>
        <v>6</v>
      </c>
      <c r="R384">
        <f t="shared" ca="1" si="72"/>
        <v>239</v>
      </c>
    </row>
    <row r="385" spans="1:18">
      <c r="A385" s="49">
        <v>383</v>
      </c>
      <c r="B385">
        <v>1</v>
      </c>
      <c r="C385">
        <v>40</v>
      </c>
      <c r="D385">
        <v>44</v>
      </c>
      <c r="E385">
        <v>2500</v>
      </c>
      <c r="F385">
        <v>2999</v>
      </c>
      <c r="G385" s="61">
        <f t="shared" ca="1" si="61"/>
        <v>43</v>
      </c>
      <c r="H385" s="114">
        <f t="shared" ca="1" si="62"/>
        <v>2613</v>
      </c>
      <c r="I385" s="107">
        <f t="shared" ca="1" si="63"/>
        <v>705.51</v>
      </c>
      <c r="J385" s="108">
        <f t="shared" ca="1" si="64"/>
        <v>143447.34551001858</v>
      </c>
      <c r="K385" s="111">
        <f t="shared" ca="1" si="65"/>
        <v>91675.127291978861</v>
      </c>
      <c r="L385" s="102">
        <f t="shared" ca="1" si="66"/>
        <v>12</v>
      </c>
      <c r="M385" s="111">
        <f t="shared" ca="1" si="67"/>
        <v>15635.994026955697</v>
      </c>
      <c r="N385" s="102">
        <f t="shared" ca="1" si="68"/>
        <v>24</v>
      </c>
      <c r="O385" s="111">
        <f t="shared" ca="1" si="69"/>
        <v>68815.644079680642</v>
      </c>
      <c r="P385" s="102">
        <f t="shared" ca="1" si="70"/>
        <v>48</v>
      </c>
      <c r="Q385" s="110">
        <f t="shared" ca="1" si="71"/>
        <v>1</v>
      </c>
      <c r="R385">
        <f t="shared" ca="1" si="72"/>
        <v>227</v>
      </c>
    </row>
    <row r="386" spans="1:18">
      <c r="A386" s="49">
        <v>384</v>
      </c>
      <c r="B386">
        <v>1</v>
      </c>
      <c r="C386">
        <v>40</v>
      </c>
      <c r="D386">
        <v>44</v>
      </c>
      <c r="E386">
        <v>2500</v>
      </c>
      <c r="F386">
        <v>2999</v>
      </c>
      <c r="G386" s="61">
        <f t="shared" ca="1" si="61"/>
        <v>43</v>
      </c>
      <c r="H386" s="114">
        <f t="shared" ca="1" si="62"/>
        <v>2650</v>
      </c>
      <c r="I386" s="107">
        <f t="shared" ca="1" si="63"/>
        <v>715.5</v>
      </c>
      <c r="J386" s="108">
        <f t="shared" ca="1" si="64"/>
        <v>145478.555530635</v>
      </c>
      <c r="K386" s="111">
        <f t="shared" ca="1" si="65"/>
        <v>193231.16418793591</v>
      </c>
      <c r="L386" s="102">
        <f t="shared" ca="1" si="66"/>
        <v>36</v>
      </c>
      <c r="M386" s="111">
        <f t="shared" ca="1" si="67"/>
        <v>0</v>
      </c>
      <c r="N386" s="102">
        <f t="shared" ca="1" si="68"/>
        <v>12</v>
      </c>
      <c r="O386" s="111">
        <f t="shared" ca="1" si="69"/>
        <v>0</v>
      </c>
      <c r="P386" s="102">
        <f t="shared" ca="1" si="70"/>
        <v>48</v>
      </c>
      <c r="Q386" s="110">
        <f t="shared" ca="1" si="71"/>
        <v>5</v>
      </c>
      <c r="R386">
        <f t="shared" ca="1" si="72"/>
        <v>227</v>
      </c>
    </row>
    <row r="387" spans="1:18">
      <c r="A387" s="49">
        <v>385</v>
      </c>
      <c r="B387">
        <v>1</v>
      </c>
      <c r="C387">
        <v>40</v>
      </c>
      <c r="D387">
        <v>44</v>
      </c>
      <c r="E387">
        <v>2500</v>
      </c>
      <c r="F387">
        <v>2999</v>
      </c>
      <c r="G387" s="61">
        <f t="shared" ca="1" si="61"/>
        <v>44</v>
      </c>
      <c r="H387" s="114">
        <f t="shared" ca="1" si="62"/>
        <v>2898</v>
      </c>
      <c r="I387" s="107">
        <f t="shared" ca="1" si="63"/>
        <v>782.46</v>
      </c>
      <c r="J387" s="108">
        <f t="shared" ca="1" si="64"/>
        <v>166476.55458563002</v>
      </c>
      <c r="K387" s="111">
        <f t="shared" ca="1" si="65"/>
        <v>0</v>
      </c>
      <c r="L387" s="102">
        <f t="shared" ca="1" si="66"/>
        <v>108</v>
      </c>
      <c r="M387" s="111">
        <f t="shared" ca="1" si="67"/>
        <v>84651.282575862191</v>
      </c>
      <c r="N387" s="102">
        <f t="shared" ca="1" si="68"/>
        <v>120</v>
      </c>
      <c r="O387" s="111">
        <f t="shared" ca="1" si="69"/>
        <v>286559.90792072681</v>
      </c>
      <c r="P387" s="102">
        <f t="shared" ca="1" si="70"/>
        <v>108</v>
      </c>
      <c r="Q387" s="110">
        <f t="shared" ca="1" si="71"/>
        <v>3</v>
      </c>
      <c r="R387">
        <f t="shared" ca="1" si="72"/>
        <v>239</v>
      </c>
    </row>
    <row r="388" spans="1:18">
      <c r="A388" s="49">
        <v>386</v>
      </c>
      <c r="B388">
        <v>1</v>
      </c>
      <c r="C388">
        <v>40</v>
      </c>
      <c r="D388">
        <v>44</v>
      </c>
      <c r="E388">
        <v>2500</v>
      </c>
      <c r="F388">
        <v>2999</v>
      </c>
      <c r="G388" s="61">
        <f t="shared" ref="G388:G451" ca="1" si="73">RANDBETWEEN(C388,D388)</f>
        <v>40</v>
      </c>
      <c r="H388" s="114">
        <f t="shared" ref="H388:H451" ca="1" si="74">RANDBETWEEN(E388,F388)</f>
        <v>2836</v>
      </c>
      <c r="I388" s="107">
        <f t="shared" ref="I388:I451" ca="1" si="75">H388*0.27</f>
        <v>765.72</v>
      </c>
      <c r="J388" s="108">
        <f t="shared" ref="J388:J451" ca="1" si="76">((I388/((1+$T$3)^R388))*(((1+$T$3)^(R388+1))-((1+$S$3)^(R388+1))))/($T$3-$S$3)</f>
        <v>133469.85046804073</v>
      </c>
      <c r="K388" s="111">
        <f t="shared" ref="K388:K451" ca="1" si="77">IF(Q388=1,(((I388*$U$6)*(((1+$T$3)^(L388))-((1+$S$3)^(L388))))/($T$3-$S$3))+(J388*$U$6)*((1+$S$3)^(L388)),IF(Q388=2,(((I388*$U$7)*(((1+$T$3)^(L388))-((1+$S$3)^(L388))))/($T$3-$S$3))+(J388*$U$7)*((1+$S$3)^(L388)),IF(Q388=4,(((I388*$U$9)*(((1+$T$3)^(L388))-((1+$S$3)^(L388))))/($T$3-$S$3))+(J388*$U$9)*((1+$S$3)^(L388)),IF(Q388=5,(((I388*$U$10)*(((1+$T$3)^(L388))-((1+$S$3)^(L388))))/($T$3-$S$3))+(J388*$U$10)*((1+$S$3)^(L388)),0))))</f>
        <v>173396.10174747725</v>
      </c>
      <c r="L388" s="102">
        <f t="shared" ref="L388:L451" ca="1" si="78">RANDBETWEEN(1,10)*12</f>
        <v>48</v>
      </c>
      <c r="M388" s="111">
        <f t="shared" ref="M388:M451" ca="1" si="79">IF(Q388=1,((I388*$V$6)*(((1+$T$3)^(N388))-((1+$S$3)^(N388))))/($T$3-$S$3)+((J388*$V$6)*((1+$S$3)^N388)),IF(Q388=2,((I388*$V$7)*(((1+$T$3)^(N388))-((1+$S$3)^(N388))))/($T$3-$S$3)+((J388*$V$7)*((1+$S$3)^N388)),IF(Q388=3,((I388*$V$8)*(((1+$T$3)^(N388))-((1+$S$3)^(N388))))/($T$3-$S$3)+((J388*$V$8)*((1+$S$3)^N388)),IF(Q388=6,((I388*$V$11)*(((1+$T$3)^(N388))-((1+$S$3)^(N388))))/($T$3-$S$3)+((J388*$V$11)*((1+$S$3)^N388)),0))))</f>
        <v>29575.342467428665</v>
      </c>
      <c r="N388" s="102">
        <f t="shared" ref="N388:N451" ca="1" si="80">RANDBETWEEN(1,10)*12</f>
        <v>60</v>
      </c>
      <c r="O388" s="111">
        <f t="shared" ref="O388:O451" ca="1" si="81">IF(Q388=1,(((I388*$W$6)*(((1+$T$3)^(P388))-((1+$S$3)^(P388))))/($T$3-$S$3))+(J388*$W$6)*((1+$S$3)^P388),IF(Q388=3,(((I388*$W$8)*(((1+$T$3)^(P388))-((1+$S$3)^(P388))))/($T$3-$S$3))+(J388*$W$8)*((1+$S$3)^P388),IF(Q388=4,(((I388*$W$9)*(((1+$T$3)^(P388))-((1+$S$3)^(P388))))/($T$3-$S$3))+(J388*$W$9)*((1+$S$3)^P388),IF(Q388=7,(((I388*$W$12)*(((1+$T$3)^(P388))-((1+$S$3)^(P388))))/($T$3-$S$3))+(J388*$W$12)*((1+$S$3)^P388),0))))</f>
        <v>0</v>
      </c>
      <c r="P388" s="102">
        <f t="shared" ref="P388:P451" ca="1" si="82">RANDBETWEEN(1,10)*12</f>
        <v>108</v>
      </c>
      <c r="Q388" s="110">
        <f t="shared" ref="Q388:Q451" ca="1" si="83">RANDBETWEEN(1,7)</f>
        <v>2</v>
      </c>
      <c r="R388">
        <f t="shared" ref="R388:R451" ca="1" si="84">((G388-24)*12)-1</f>
        <v>191</v>
      </c>
    </row>
    <row r="389" spans="1:18">
      <c r="A389" s="49">
        <v>387</v>
      </c>
      <c r="B389">
        <v>1</v>
      </c>
      <c r="C389">
        <v>40</v>
      </c>
      <c r="D389">
        <v>44</v>
      </c>
      <c r="E389">
        <v>2500</v>
      </c>
      <c r="F389">
        <v>2999</v>
      </c>
      <c r="G389" s="61">
        <f t="shared" ca="1" si="73"/>
        <v>44</v>
      </c>
      <c r="H389" s="114">
        <f t="shared" ca="1" si="74"/>
        <v>2521</v>
      </c>
      <c r="I389" s="107">
        <f t="shared" ca="1" si="75"/>
        <v>680.67000000000007</v>
      </c>
      <c r="J389" s="108">
        <f t="shared" ca="1" si="76"/>
        <v>144819.66670475269</v>
      </c>
      <c r="K389" s="111">
        <f t="shared" ca="1" si="77"/>
        <v>233259.2884107235</v>
      </c>
      <c r="L389" s="102">
        <f t="shared" ca="1" si="78"/>
        <v>84</v>
      </c>
      <c r="M389" s="111">
        <f t="shared" ca="1" si="79"/>
        <v>39300.282637400778</v>
      </c>
      <c r="N389" s="102">
        <f t="shared" ca="1" si="80"/>
        <v>96</v>
      </c>
      <c r="O389" s="111">
        <f t="shared" ca="1" si="81"/>
        <v>0</v>
      </c>
      <c r="P389" s="102">
        <f t="shared" ca="1" si="82"/>
        <v>120</v>
      </c>
      <c r="Q389" s="110">
        <f t="shared" ca="1" si="83"/>
        <v>2</v>
      </c>
      <c r="R389">
        <f t="shared" ca="1" si="84"/>
        <v>239</v>
      </c>
    </row>
    <row r="390" spans="1:18">
      <c r="A390" s="49">
        <v>388</v>
      </c>
      <c r="B390">
        <v>1</v>
      </c>
      <c r="C390">
        <v>40</v>
      </c>
      <c r="D390">
        <v>44</v>
      </c>
      <c r="E390">
        <v>2500</v>
      </c>
      <c r="F390">
        <v>2999</v>
      </c>
      <c r="G390" s="61">
        <f t="shared" ca="1" si="73"/>
        <v>42</v>
      </c>
      <c r="H390" s="114">
        <f t="shared" ca="1" si="74"/>
        <v>2950</v>
      </c>
      <c r="I390" s="107">
        <f t="shared" ca="1" si="75"/>
        <v>796.5</v>
      </c>
      <c r="J390" s="108">
        <f t="shared" ca="1" si="76"/>
        <v>154338.52195726277</v>
      </c>
      <c r="K390" s="111">
        <f t="shared" ca="1" si="77"/>
        <v>108984.51947204929</v>
      </c>
      <c r="L390" s="102">
        <f t="shared" ca="1" si="78"/>
        <v>24</v>
      </c>
      <c r="M390" s="111">
        <f t="shared" ca="1" si="79"/>
        <v>24374.817607550995</v>
      </c>
      <c r="N390" s="102">
        <f t="shared" ca="1" si="80"/>
        <v>72</v>
      </c>
      <c r="O390" s="111">
        <f t="shared" ca="1" si="81"/>
        <v>97468.940859395341</v>
      </c>
      <c r="P390" s="102">
        <f t="shared" ca="1" si="82"/>
        <v>84</v>
      </c>
      <c r="Q390" s="110">
        <f t="shared" ca="1" si="83"/>
        <v>1</v>
      </c>
      <c r="R390">
        <f t="shared" ca="1" si="84"/>
        <v>215</v>
      </c>
    </row>
    <row r="391" spans="1:18">
      <c r="A391" s="49">
        <v>389</v>
      </c>
      <c r="B391">
        <v>1</v>
      </c>
      <c r="C391">
        <v>40</v>
      </c>
      <c r="D391">
        <v>44</v>
      </c>
      <c r="E391">
        <v>2500</v>
      </c>
      <c r="F391">
        <v>2999</v>
      </c>
      <c r="G391" s="61">
        <f t="shared" ca="1" si="73"/>
        <v>41</v>
      </c>
      <c r="H391" s="114">
        <f t="shared" ca="1" si="74"/>
        <v>2970</v>
      </c>
      <c r="I391" s="107">
        <f t="shared" ca="1" si="75"/>
        <v>801.90000000000009</v>
      </c>
      <c r="J391" s="108">
        <f t="shared" ca="1" si="76"/>
        <v>147628.77150236242</v>
      </c>
      <c r="K391" s="111">
        <f t="shared" ca="1" si="77"/>
        <v>94897.742820047861</v>
      </c>
      <c r="L391" s="102">
        <f t="shared" ca="1" si="78"/>
        <v>12</v>
      </c>
      <c r="M391" s="111">
        <f t="shared" ca="1" si="79"/>
        <v>19706.804502137529</v>
      </c>
      <c r="N391" s="102">
        <f t="shared" ca="1" si="80"/>
        <v>48</v>
      </c>
      <c r="O391" s="111">
        <f t="shared" ca="1" si="81"/>
        <v>94754.183490965312</v>
      </c>
      <c r="P391" s="102">
        <f t="shared" ca="1" si="82"/>
        <v>84</v>
      </c>
      <c r="Q391" s="110">
        <f t="shared" ca="1" si="83"/>
        <v>1</v>
      </c>
      <c r="R391">
        <f t="shared" ca="1" si="84"/>
        <v>203</v>
      </c>
    </row>
    <row r="392" spans="1:18">
      <c r="A392" s="49">
        <v>390</v>
      </c>
      <c r="B392">
        <v>1</v>
      </c>
      <c r="C392">
        <v>40</v>
      </c>
      <c r="D392">
        <v>44</v>
      </c>
      <c r="E392">
        <v>3000</v>
      </c>
      <c r="F392">
        <v>3999</v>
      </c>
      <c r="G392" s="61">
        <f t="shared" ca="1" si="73"/>
        <v>42</v>
      </c>
      <c r="H392" s="114">
        <f t="shared" ca="1" si="74"/>
        <v>3393</v>
      </c>
      <c r="I392" s="107">
        <f t="shared" ca="1" si="75"/>
        <v>916.11</v>
      </c>
      <c r="J392" s="108">
        <f t="shared" ca="1" si="76"/>
        <v>177515.45932237036</v>
      </c>
      <c r="K392" s="111">
        <f t="shared" ca="1" si="77"/>
        <v>137781.74283420443</v>
      </c>
      <c r="L392" s="102">
        <f t="shared" ca="1" si="78"/>
        <v>36</v>
      </c>
      <c r="M392" s="111">
        <f t="shared" ca="1" si="79"/>
        <v>21379.925612204137</v>
      </c>
      <c r="N392" s="102">
        <f t="shared" ca="1" si="80"/>
        <v>36</v>
      </c>
      <c r="O392" s="111">
        <f t="shared" ca="1" si="81"/>
        <v>112105.80214777234</v>
      </c>
      <c r="P392" s="102">
        <f t="shared" ca="1" si="82"/>
        <v>84</v>
      </c>
      <c r="Q392" s="110">
        <f t="shared" ca="1" si="83"/>
        <v>1</v>
      </c>
      <c r="R392">
        <f t="shared" ca="1" si="84"/>
        <v>215</v>
      </c>
    </row>
    <row r="393" spans="1:18">
      <c r="A393" s="49">
        <v>391</v>
      </c>
      <c r="B393">
        <v>1</v>
      </c>
      <c r="C393">
        <v>40</v>
      </c>
      <c r="D393">
        <v>44</v>
      </c>
      <c r="E393">
        <v>3000</v>
      </c>
      <c r="F393">
        <v>3999</v>
      </c>
      <c r="G393" s="61">
        <f t="shared" ca="1" si="73"/>
        <v>44</v>
      </c>
      <c r="H393" s="114">
        <f t="shared" ca="1" si="74"/>
        <v>3763</v>
      </c>
      <c r="I393" s="107">
        <f t="shared" ca="1" si="75"/>
        <v>1016.0100000000001</v>
      </c>
      <c r="J393" s="108">
        <f t="shared" ca="1" si="76"/>
        <v>216166.76152716557</v>
      </c>
      <c r="K393" s="111">
        <f t="shared" ca="1" si="77"/>
        <v>0</v>
      </c>
      <c r="L393" s="102">
        <f t="shared" ca="1" si="78"/>
        <v>60</v>
      </c>
      <c r="M393" s="111">
        <f t="shared" ca="1" si="79"/>
        <v>0</v>
      </c>
      <c r="N393" s="102">
        <f t="shared" ca="1" si="80"/>
        <v>72</v>
      </c>
      <c r="O393" s="111">
        <f t="shared" ca="1" si="81"/>
        <v>436706.1817984099</v>
      </c>
      <c r="P393" s="102">
        <f t="shared" ca="1" si="82"/>
        <v>96</v>
      </c>
      <c r="Q393" s="110">
        <f t="shared" ca="1" si="83"/>
        <v>7</v>
      </c>
      <c r="R393">
        <f t="shared" ca="1" si="84"/>
        <v>239</v>
      </c>
    </row>
    <row r="394" spans="1:18">
      <c r="A394" s="49">
        <v>392</v>
      </c>
      <c r="B394">
        <v>1</v>
      </c>
      <c r="C394">
        <v>40</v>
      </c>
      <c r="D394">
        <v>44</v>
      </c>
      <c r="E394">
        <v>3000</v>
      </c>
      <c r="F394">
        <v>3999</v>
      </c>
      <c r="G394" s="61">
        <f t="shared" ca="1" si="73"/>
        <v>44</v>
      </c>
      <c r="H394" s="114">
        <f t="shared" ca="1" si="74"/>
        <v>3581</v>
      </c>
      <c r="I394" s="107">
        <f t="shared" ca="1" si="75"/>
        <v>966.87000000000012</v>
      </c>
      <c r="J394" s="108">
        <f t="shared" ca="1" si="76"/>
        <v>205711.71220536274</v>
      </c>
      <c r="K394" s="111">
        <f t="shared" ca="1" si="77"/>
        <v>296470.80452566053</v>
      </c>
      <c r="L394" s="102">
        <f t="shared" ca="1" si="78"/>
        <v>48</v>
      </c>
      <c r="M394" s="111">
        <f t="shared" ca="1" si="79"/>
        <v>0</v>
      </c>
      <c r="N394" s="102">
        <f t="shared" ca="1" si="80"/>
        <v>84</v>
      </c>
      <c r="O394" s="111">
        <f t="shared" ca="1" si="81"/>
        <v>0</v>
      </c>
      <c r="P394" s="102">
        <f t="shared" ca="1" si="82"/>
        <v>108</v>
      </c>
      <c r="Q394" s="110">
        <f t="shared" ca="1" si="83"/>
        <v>5</v>
      </c>
      <c r="R394">
        <f t="shared" ca="1" si="84"/>
        <v>239</v>
      </c>
    </row>
    <row r="395" spans="1:18">
      <c r="A395" s="49">
        <v>393</v>
      </c>
      <c r="B395">
        <v>1</v>
      </c>
      <c r="C395">
        <v>40</v>
      </c>
      <c r="D395">
        <v>44</v>
      </c>
      <c r="E395">
        <v>3000</v>
      </c>
      <c r="F395">
        <v>3999</v>
      </c>
      <c r="G395" s="61">
        <f t="shared" ca="1" si="73"/>
        <v>40</v>
      </c>
      <c r="H395" s="114">
        <f t="shared" ca="1" si="74"/>
        <v>3914</v>
      </c>
      <c r="I395" s="107">
        <f t="shared" ca="1" si="75"/>
        <v>1056.78</v>
      </c>
      <c r="J395" s="108">
        <f t="shared" ca="1" si="76"/>
        <v>184203.45371364997</v>
      </c>
      <c r="K395" s="111">
        <f t="shared" ca="1" si="77"/>
        <v>0</v>
      </c>
      <c r="L395" s="102">
        <f t="shared" ca="1" si="78"/>
        <v>48</v>
      </c>
      <c r="M395" s="111">
        <f t="shared" ca="1" si="79"/>
        <v>204855.87937334491</v>
      </c>
      <c r="N395" s="102">
        <f t="shared" ca="1" si="80"/>
        <v>12</v>
      </c>
      <c r="O395" s="111">
        <f t="shared" ca="1" si="81"/>
        <v>0</v>
      </c>
      <c r="P395" s="102">
        <f t="shared" ca="1" si="82"/>
        <v>48</v>
      </c>
      <c r="Q395" s="110">
        <f t="shared" ca="1" si="83"/>
        <v>6</v>
      </c>
      <c r="R395">
        <f t="shared" ca="1" si="84"/>
        <v>191</v>
      </c>
    </row>
    <row r="396" spans="1:18">
      <c r="A396" s="49">
        <v>394</v>
      </c>
      <c r="B396">
        <v>1</v>
      </c>
      <c r="C396">
        <v>40</v>
      </c>
      <c r="D396">
        <v>44</v>
      </c>
      <c r="E396">
        <v>3000</v>
      </c>
      <c r="F396">
        <v>3999</v>
      </c>
      <c r="G396" s="61">
        <f t="shared" ca="1" si="73"/>
        <v>42</v>
      </c>
      <c r="H396" s="114">
        <f t="shared" ca="1" si="74"/>
        <v>3404</v>
      </c>
      <c r="I396" s="107">
        <f t="shared" ca="1" si="75"/>
        <v>919.08</v>
      </c>
      <c r="J396" s="108">
        <f t="shared" ca="1" si="76"/>
        <v>178090.95889577034</v>
      </c>
      <c r="K396" s="111">
        <f t="shared" ca="1" si="77"/>
        <v>236523.77110267093</v>
      </c>
      <c r="L396" s="102">
        <f t="shared" ca="1" si="78"/>
        <v>96</v>
      </c>
      <c r="M396" s="111">
        <f t="shared" ca="1" si="79"/>
        <v>0</v>
      </c>
      <c r="N396" s="102">
        <f t="shared" ca="1" si="80"/>
        <v>120</v>
      </c>
      <c r="O396" s="111">
        <f t="shared" ca="1" si="81"/>
        <v>134573.86976531276</v>
      </c>
      <c r="P396" s="102">
        <f t="shared" ca="1" si="82"/>
        <v>96</v>
      </c>
      <c r="Q396" s="110">
        <f t="shared" ca="1" si="83"/>
        <v>4</v>
      </c>
      <c r="R396">
        <f t="shared" ca="1" si="84"/>
        <v>215</v>
      </c>
    </row>
    <row r="397" spans="1:18">
      <c r="A397" s="49">
        <v>395</v>
      </c>
      <c r="B397">
        <v>1</v>
      </c>
      <c r="C397">
        <v>40</v>
      </c>
      <c r="D397">
        <v>44</v>
      </c>
      <c r="E397">
        <v>3000</v>
      </c>
      <c r="F397">
        <v>3999</v>
      </c>
      <c r="G397" s="61">
        <f t="shared" ca="1" si="73"/>
        <v>41</v>
      </c>
      <c r="H397" s="114">
        <f t="shared" ca="1" si="74"/>
        <v>3052</v>
      </c>
      <c r="I397" s="107">
        <f t="shared" ca="1" si="75"/>
        <v>824.04000000000008</v>
      </c>
      <c r="J397" s="108">
        <f t="shared" ca="1" si="76"/>
        <v>151704.71738222562</v>
      </c>
      <c r="K397" s="111">
        <f t="shared" ca="1" si="77"/>
        <v>0</v>
      </c>
      <c r="L397" s="102">
        <f t="shared" ca="1" si="78"/>
        <v>12</v>
      </c>
      <c r="M397" s="111">
        <f t="shared" ca="1" si="79"/>
        <v>270091.7046557453</v>
      </c>
      <c r="N397" s="102">
        <f t="shared" ca="1" si="80"/>
        <v>72</v>
      </c>
      <c r="O397" s="111">
        <f t="shared" ca="1" si="81"/>
        <v>0</v>
      </c>
      <c r="P397" s="102">
        <f t="shared" ca="1" si="82"/>
        <v>108</v>
      </c>
      <c r="Q397" s="110">
        <f t="shared" ca="1" si="83"/>
        <v>6</v>
      </c>
      <c r="R397">
        <f t="shared" ca="1" si="84"/>
        <v>203</v>
      </c>
    </row>
    <row r="398" spans="1:18">
      <c r="A398" s="49">
        <v>396</v>
      </c>
      <c r="B398">
        <v>1</v>
      </c>
      <c r="C398">
        <v>40</v>
      </c>
      <c r="D398">
        <v>44</v>
      </c>
      <c r="E398">
        <v>3000</v>
      </c>
      <c r="F398">
        <v>3999</v>
      </c>
      <c r="G398" s="61">
        <f t="shared" ca="1" si="73"/>
        <v>43</v>
      </c>
      <c r="H398" s="114">
        <f t="shared" ca="1" si="74"/>
        <v>3995</v>
      </c>
      <c r="I398" s="107">
        <f t="shared" ca="1" si="75"/>
        <v>1078.6500000000001</v>
      </c>
      <c r="J398" s="108">
        <f t="shared" ca="1" si="76"/>
        <v>219315.78465844784</v>
      </c>
      <c r="K398" s="111">
        <f t="shared" ca="1" si="77"/>
        <v>0</v>
      </c>
      <c r="L398" s="102">
        <f t="shared" ca="1" si="78"/>
        <v>48</v>
      </c>
      <c r="M398" s="111">
        <f t="shared" ca="1" si="79"/>
        <v>68319.366727383094</v>
      </c>
      <c r="N398" s="102">
        <f t="shared" ca="1" si="80"/>
        <v>48</v>
      </c>
      <c r="O398" s="111">
        <f t="shared" ca="1" si="81"/>
        <v>208701.2305731927</v>
      </c>
      <c r="P398" s="102">
        <f t="shared" ca="1" si="82"/>
        <v>24</v>
      </c>
      <c r="Q398" s="110">
        <f t="shared" ca="1" si="83"/>
        <v>3</v>
      </c>
      <c r="R398">
        <f t="shared" ca="1" si="84"/>
        <v>227</v>
      </c>
    </row>
    <row r="399" spans="1:18">
      <c r="A399" s="49">
        <v>397</v>
      </c>
      <c r="B399">
        <v>1</v>
      </c>
      <c r="C399">
        <v>40</v>
      </c>
      <c r="D399">
        <v>44</v>
      </c>
      <c r="E399">
        <v>3000</v>
      </c>
      <c r="F399">
        <v>3999</v>
      </c>
      <c r="G399" s="61">
        <f t="shared" ca="1" si="73"/>
        <v>44</v>
      </c>
      <c r="H399" s="114">
        <f t="shared" ca="1" si="74"/>
        <v>3474</v>
      </c>
      <c r="I399" s="107">
        <f t="shared" ca="1" si="75"/>
        <v>937.98</v>
      </c>
      <c r="J399" s="108">
        <f t="shared" ca="1" si="76"/>
        <v>199565.06232935772</v>
      </c>
      <c r="K399" s="111">
        <f t="shared" ca="1" si="77"/>
        <v>378473.43628866912</v>
      </c>
      <c r="L399" s="102">
        <f t="shared" ca="1" si="78"/>
        <v>108</v>
      </c>
      <c r="M399" s="111">
        <f t="shared" ca="1" si="79"/>
        <v>32313.846628266143</v>
      </c>
      <c r="N399" s="102">
        <f t="shared" ca="1" si="80"/>
        <v>24</v>
      </c>
      <c r="O399" s="111">
        <f t="shared" ca="1" si="81"/>
        <v>0</v>
      </c>
      <c r="P399" s="102">
        <f t="shared" ca="1" si="82"/>
        <v>108</v>
      </c>
      <c r="Q399" s="110">
        <f t="shared" ca="1" si="83"/>
        <v>2</v>
      </c>
      <c r="R399">
        <f t="shared" ca="1" si="84"/>
        <v>239</v>
      </c>
    </row>
    <row r="400" spans="1:18">
      <c r="A400" s="49">
        <v>398</v>
      </c>
      <c r="B400">
        <v>1</v>
      </c>
      <c r="C400">
        <v>40</v>
      </c>
      <c r="D400">
        <v>44</v>
      </c>
      <c r="E400">
        <v>3000</v>
      </c>
      <c r="F400">
        <v>3999</v>
      </c>
      <c r="G400" s="61">
        <f t="shared" ca="1" si="73"/>
        <v>40</v>
      </c>
      <c r="H400" s="114">
        <f t="shared" ca="1" si="74"/>
        <v>3256</v>
      </c>
      <c r="I400" s="107">
        <f t="shared" ca="1" si="75"/>
        <v>879.12</v>
      </c>
      <c r="J400" s="108">
        <f t="shared" ca="1" si="76"/>
        <v>153236.18939490148</v>
      </c>
      <c r="K400" s="111">
        <f t="shared" ca="1" si="77"/>
        <v>0</v>
      </c>
      <c r="L400" s="102">
        <f t="shared" ca="1" si="78"/>
        <v>72</v>
      </c>
      <c r="M400" s="111">
        <f t="shared" ca="1" si="79"/>
        <v>208696.45963187204</v>
      </c>
      <c r="N400" s="102">
        <f t="shared" ca="1" si="80"/>
        <v>36</v>
      </c>
      <c r="O400" s="111">
        <f t="shared" ca="1" si="81"/>
        <v>0</v>
      </c>
      <c r="P400" s="102">
        <f t="shared" ca="1" si="82"/>
        <v>72</v>
      </c>
      <c r="Q400" s="110">
        <f t="shared" ca="1" si="83"/>
        <v>6</v>
      </c>
      <c r="R400">
        <f t="shared" ca="1" si="84"/>
        <v>191</v>
      </c>
    </row>
    <row r="401" spans="1:18">
      <c r="A401" s="49">
        <v>399</v>
      </c>
      <c r="B401">
        <v>1</v>
      </c>
      <c r="C401">
        <v>40</v>
      </c>
      <c r="D401">
        <v>44</v>
      </c>
      <c r="E401">
        <v>3000</v>
      </c>
      <c r="F401">
        <v>3999</v>
      </c>
      <c r="G401" s="61">
        <f t="shared" ca="1" si="73"/>
        <v>44</v>
      </c>
      <c r="H401" s="114">
        <f t="shared" ca="1" si="74"/>
        <v>3778</v>
      </c>
      <c r="I401" s="107">
        <f t="shared" ca="1" si="75"/>
        <v>1020.0600000000001</v>
      </c>
      <c r="J401" s="108">
        <f t="shared" ca="1" si="76"/>
        <v>217028.44141632511</v>
      </c>
      <c r="K401" s="111">
        <f t="shared" ca="1" si="77"/>
        <v>0</v>
      </c>
      <c r="L401" s="102">
        <f t="shared" ca="1" si="78"/>
        <v>108</v>
      </c>
      <c r="M401" s="111">
        <f t="shared" ca="1" si="79"/>
        <v>73093.440340064917</v>
      </c>
      <c r="N401" s="102">
        <f t="shared" ca="1" si="80"/>
        <v>60</v>
      </c>
      <c r="O401" s="111">
        <f t="shared" ca="1" si="81"/>
        <v>344494.04926119576</v>
      </c>
      <c r="P401" s="102">
        <f t="shared" ca="1" si="82"/>
        <v>96</v>
      </c>
      <c r="Q401" s="110">
        <f t="shared" ca="1" si="83"/>
        <v>3</v>
      </c>
      <c r="R401">
        <f t="shared" ca="1" si="84"/>
        <v>239</v>
      </c>
    </row>
    <row r="402" spans="1:18">
      <c r="A402" s="49">
        <v>400</v>
      </c>
      <c r="B402">
        <v>1</v>
      </c>
      <c r="C402">
        <v>40</v>
      </c>
      <c r="D402">
        <v>44</v>
      </c>
      <c r="E402">
        <v>3000</v>
      </c>
      <c r="F402">
        <v>3999</v>
      </c>
      <c r="G402" s="61">
        <f t="shared" ca="1" si="73"/>
        <v>42</v>
      </c>
      <c r="H402" s="114">
        <f t="shared" ca="1" si="74"/>
        <v>3792</v>
      </c>
      <c r="I402" s="107">
        <f t="shared" ca="1" si="75"/>
        <v>1023.84</v>
      </c>
      <c r="J402" s="108">
        <f t="shared" ca="1" si="76"/>
        <v>198390.39839387813</v>
      </c>
      <c r="K402" s="111">
        <f t="shared" ca="1" si="77"/>
        <v>221886.95951384847</v>
      </c>
      <c r="L402" s="102">
        <f t="shared" ca="1" si="78"/>
        <v>72</v>
      </c>
      <c r="M402" s="111">
        <f t="shared" ca="1" si="79"/>
        <v>0</v>
      </c>
      <c r="N402" s="102">
        <f t="shared" ca="1" si="80"/>
        <v>72</v>
      </c>
      <c r="O402" s="111">
        <f t="shared" ca="1" si="81"/>
        <v>87590.232745161324</v>
      </c>
      <c r="P402" s="102">
        <f t="shared" ca="1" si="82"/>
        <v>24</v>
      </c>
      <c r="Q402" s="110">
        <f t="shared" ca="1" si="83"/>
        <v>4</v>
      </c>
      <c r="R402">
        <f t="shared" ca="1" si="84"/>
        <v>215</v>
      </c>
    </row>
    <row r="403" spans="1:18">
      <c r="A403" s="49">
        <v>401</v>
      </c>
      <c r="B403">
        <v>1</v>
      </c>
      <c r="C403">
        <v>40</v>
      </c>
      <c r="D403">
        <v>44</v>
      </c>
      <c r="E403">
        <v>3000</v>
      </c>
      <c r="F403">
        <v>3999</v>
      </c>
      <c r="G403" s="61">
        <f t="shared" ca="1" si="73"/>
        <v>44</v>
      </c>
      <c r="H403" s="114">
        <f t="shared" ca="1" si="74"/>
        <v>3425</v>
      </c>
      <c r="I403" s="107">
        <f t="shared" ca="1" si="75"/>
        <v>924.75000000000011</v>
      </c>
      <c r="J403" s="108">
        <f t="shared" ca="1" si="76"/>
        <v>196750.24135810314</v>
      </c>
      <c r="K403" s="111">
        <f t="shared" ca="1" si="77"/>
        <v>150548.89537326788</v>
      </c>
      <c r="L403" s="102">
        <f t="shared" ca="1" si="78"/>
        <v>36</v>
      </c>
      <c r="M403" s="111">
        <f t="shared" ca="1" si="79"/>
        <v>21344.904879163427</v>
      </c>
      <c r="N403" s="102">
        <f t="shared" ca="1" si="80"/>
        <v>24</v>
      </c>
      <c r="O403" s="111">
        <f t="shared" ca="1" si="81"/>
        <v>142241.69342441877</v>
      </c>
      <c r="P403" s="102">
        <f t="shared" ca="1" si="82"/>
        <v>108</v>
      </c>
      <c r="Q403" s="110">
        <f t="shared" ca="1" si="83"/>
        <v>1</v>
      </c>
      <c r="R403">
        <f t="shared" ca="1" si="84"/>
        <v>239</v>
      </c>
    </row>
    <row r="404" spans="1:18">
      <c r="A404" s="49">
        <v>402</v>
      </c>
      <c r="B404">
        <v>1</v>
      </c>
      <c r="C404">
        <v>40</v>
      </c>
      <c r="D404">
        <v>44</v>
      </c>
      <c r="E404">
        <v>3000</v>
      </c>
      <c r="F404">
        <v>3999</v>
      </c>
      <c r="G404" s="61">
        <f t="shared" ca="1" si="73"/>
        <v>42</v>
      </c>
      <c r="H404" s="114">
        <f t="shared" ca="1" si="74"/>
        <v>3168</v>
      </c>
      <c r="I404" s="107">
        <f t="shared" ca="1" si="75"/>
        <v>855.36</v>
      </c>
      <c r="J404" s="108">
        <f t="shared" ca="1" si="76"/>
        <v>165743.87713918931</v>
      </c>
      <c r="K404" s="111">
        <f t="shared" ca="1" si="77"/>
        <v>192007.49624941591</v>
      </c>
      <c r="L404" s="102">
        <f t="shared" ca="1" si="78"/>
        <v>36</v>
      </c>
      <c r="M404" s="111">
        <f t="shared" ca="1" si="79"/>
        <v>39068.769127610198</v>
      </c>
      <c r="N404" s="102">
        <f t="shared" ca="1" si="80"/>
        <v>72</v>
      </c>
      <c r="O404" s="111">
        <f t="shared" ca="1" si="81"/>
        <v>0</v>
      </c>
      <c r="P404" s="102">
        <f t="shared" ca="1" si="82"/>
        <v>84</v>
      </c>
      <c r="Q404" s="110">
        <f t="shared" ca="1" si="83"/>
        <v>2</v>
      </c>
      <c r="R404">
        <f t="shared" ca="1" si="84"/>
        <v>215</v>
      </c>
    </row>
    <row r="405" spans="1:18">
      <c r="A405" s="49">
        <v>403</v>
      </c>
      <c r="B405">
        <v>1</v>
      </c>
      <c r="C405">
        <v>40</v>
      </c>
      <c r="D405">
        <v>44</v>
      </c>
      <c r="E405">
        <v>3000</v>
      </c>
      <c r="F405">
        <v>3999</v>
      </c>
      <c r="G405" s="61">
        <f t="shared" ca="1" si="73"/>
        <v>43</v>
      </c>
      <c r="H405" s="114">
        <f t="shared" ca="1" si="74"/>
        <v>3063</v>
      </c>
      <c r="I405" s="107">
        <f t="shared" ca="1" si="75"/>
        <v>827.0100000000001</v>
      </c>
      <c r="J405" s="108">
        <f t="shared" ca="1" si="76"/>
        <v>168151.25116616415</v>
      </c>
      <c r="K405" s="111">
        <f t="shared" ca="1" si="77"/>
        <v>193344.34943758696</v>
      </c>
      <c r="L405" s="102">
        <f t="shared" ca="1" si="78"/>
        <v>36</v>
      </c>
      <c r="M405" s="111">
        <f t="shared" ca="1" si="79"/>
        <v>50284.365176577048</v>
      </c>
      <c r="N405" s="102">
        <f t="shared" ca="1" si="80"/>
        <v>108</v>
      </c>
      <c r="O405" s="111">
        <f t="shared" ca="1" si="81"/>
        <v>0</v>
      </c>
      <c r="P405" s="102">
        <f t="shared" ca="1" si="82"/>
        <v>96</v>
      </c>
      <c r="Q405" s="110">
        <f t="shared" ca="1" si="83"/>
        <v>2</v>
      </c>
      <c r="R405">
        <f t="shared" ca="1" si="84"/>
        <v>227</v>
      </c>
    </row>
    <row r="406" spans="1:18">
      <c r="A406" s="49">
        <v>404</v>
      </c>
      <c r="B406">
        <v>1</v>
      </c>
      <c r="C406">
        <v>40</v>
      </c>
      <c r="D406">
        <v>44</v>
      </c>
      <c r="E406">
        <v>3000</v>
      </c>
      <c r="F406">
        <v>3999</v>
      </c>
      <c r="G406" s="61">
        <f t="shared" ca="1" si="73"/>
        <v>42</v>
      </c>
      <c r="H406" s="114">
        <f t="shared" ca="1" si="74"/>
        <v>3097</v>
      </c>
      <c r="I406" s="107">
        <f t="shared" ca="1" si="75"/>
        <v>836.19</v>
      </c>
      <c r="J406" s="108">
        <f t="shared" ca="1" si="76"/>
        <v>162029.28898360775</v>
      </c>
      <c r="K406" s="111">
        <f t="shared" ca="1" si="77"/>
        <v>179027.13172943619</v>
      </c>
      <c r="L406" s="102">
        <f t="shared" ca="1" si="78"/>
        <v>12</v>
      </c>
      <c r="M406" s="111">
        <f t="shared" ca="1" si="79"/>
        <v>0</v>
      </c>
      <c r="N406" s="102">
        <f t="shared" ca="1" si="80"/>
        <v>48</v>
      </c>
      <c r="O406" s="111">
        <f t="shared" ca="1" si="81"/>
        <v>0</v>
      </c>
      <c r="P406" s="102">
        <f t="shared" ca="1" si="82"/>
        <v>72</v>
      </c>
      <c r="Q406" s="110">
        <f t="shared" ca="1" si="83"/>
        <v>5</v>
      </c>
      <c r="R406">
        <f t="shared" ca="1" si="84"/>
        <v>215</v>
      </c>
    </row>
    <row r="407" spans="1:18">
      <c r="A407" s="49">
        <v>405</v>
      </c>
      <c r="B407">
        <v>1</v>
      </c>
      <c r="C407">
        <v>40</v>
      </c>
      <c r="D407">
        <v>44</v>
      </c>
      <c r="E407">
        <v>3000</v>
      </c>
      <c r="F407">
        <v>3999</v>
      </c>
      <c r="G407" s="61">
        <f t="shared" ca="1" si="73"/>
        <v>42</v>
      </c>
      <c r="H407" s="114">
        <f t="shared" ca="1" si="74"/>
        <v>3870</v>
      </c>
      <c r="I407" s="107">
        <f t="shared" ca="1" si="75"/>
        <v>1044.9000000000001</v>
      </c>
      <c r="J407" s="108">
        <f t="shared" ca="1" si="76"/>
        <v>202471.21355071422</v>
      </c>
      <c r="K407" s="111">
        <f t="shared" ca="1" si="77"/>
        <v>421900.07936518709</v>
      </c>
      <c r="L407" s="102">
        <f t="shared" ca="1" si="78"/>
        <v>96</v>
      </c>
      <c r="M407" s="111">
        <f t="shared" ca="1" si="79"/>
        <v>0</v>
      </c>
      <c r="N407" s="102">
        <f t="shared" ca="1" si="80"/>
        <v>24</v>
      </c>
      <c r="O407" s="111">
        <f t="shared" ca="1" si="81"/>
        <v>0</v>
      </c>
      <c r="P407" s="102">
        <f t="shared" ca="1" si="82"/>
        <v>120</v>
      </c>
      <c r="Q407" s="110">
        <f t="shared" ca="1" si="83"/>
        <v>5</v>
      </c>
      <c r="R407">
        <f t="shared" ca="1" si="84"/>
        <v>215</v>
      </c>
    </row>
    <row r="408" spans="1:18">
      <c r="A408" s="49">
        <v>406</v>
      </c>
      <c r="B408">
        <v>1</v>
      </c>
      <c r="C408">
        <v>40</v>
      </c>
      <c r="D408">
        <v>44</v>
      </c>
      <c r="E408">
        <v>4000</v>
      </c>
      <c r="F408">
        <v>4999</v>
      </c>
      <c r="G408" s="61">
        <f t="shared" ca="1" si="73"/>
        <v>41</v>
      </c>
      <c r="H408" s="114">
        <f t="shared" ca="1" si="74"/>
        <v>4308</v>
      </c>
      <c r="I408" s="107">
        <f t="shared" ca="1" si="75"/>
        <v>1163.1600000000001</v>
      </c>
      <c r="J408" s="108">
        <f t="shared" ca="1" si="76"/>
        <v>214136.27866403275</v>
      </c>
      <c r="K408" s="111">
        <f t="shared" ca="1" si="77"/>
        <v>184213.28096229298</v>
      </c>
      <c r="L408" s="102">
        <f t="shared" ca="1" si="78"/>
        <v>48</v>
      </c>
      <c r="M408" s="111">
        <f t="shared" ca="1" si="79"/>
        <v>23600.527893389815</v>
      </c>
      <c r="N408" s="102">
        <f t="shared" ca="1" si="80"/>
        <v>24</v>
      </c>
      <c r="O408" s="111">
        <f t="shared" ca="1" si="81"/>
        <v>95353.442067687298</v>
      </c>
      <c r="P408" s="102">
        <f t="shared" ca="1" si="82"/>
        <v>36</v>
      </c>
      <c r="Q408" s="110">
        <f t="shared" ca="1" si="83"/>
        <v>1</v>
      </c>
      <c r="R408">
        <f t="shared" ca="1" si="84"/>
        <v>203</v>
      </c>
    </row>
    <row r="409" spans="1:18">
      <c r="A409" s="49">
        <v>407</v>
      </c>
      <c r="B409">
        <v>1</v>
      </c>
      <c r="C409">
        <v>40</v>
      </c>
      <c r="D409">
        <v>44</v>
      </c>
      <c r="E409">
        <v>4000</v>
      </c>
      <c r="F409">
        <v>4999</v>
      </c>
      <c r="G409" s="61">
        <f t="shared" ca="1" si="73"/>
        <v>44</v>
      </c>
      <c r="H409" s="114">
        <f t="shared" ca="1" si="74"/>
        <v>4815</v>
      </c>
      <c r="I409" s="107">
        <f t="shared" ca="1" si="75"/>
        <v>1300.0500000000002</v>
      </c>
      <c r="J409" s="108">
        <f t="shared" ca="1" si="76"/>
        <v>276599.24442022375</v>
      </c>
      <c r="K409" s="111">
        <f t="shared" ca="1" si="77"/>
        <v>434729.91118085204</v>
      </c>
      <c r="L409" s="102">
        <f t="shared" ca="1" si="78"/>
        <v>60</v>
      </c>
      <c r="M409" s="111">
        <f t="shared" ca="1" si="79"/>
        <v>0</v>
      </c>
      <c r="N409" s="102">
        <f t="shared" ca="1" si="80"/>
        <v>60</v>
      </c>
      <c r="O409" s="111">
        <f t="shared" ca="1" si="81"/>
        <v>0</v>
      </c>
      <c r="P409" s="102">
        <f t="shared" ca="1" si="82"/>
        <v>36</v>
      </c>
      <c r="Q409" s="110">
        <f t="shared" ca="1" si="83"/>
        <v>5</v>
      </c>
      <c r="R409">
        <f t="shared" ca="1" si="84"/>
        <v>239</v>
      </c>
    </row>
    <row r="410" spans="1:18">
      <c r="A410" s="49">
        <v>408</v>
      </c>
      <c r="B410">
        <v>1</v>
      </c>
      <c r="C410">
        <v>40</v>
      </c>
      <c r="D410">
        <v>44</v>
      </c>
      <c r="E410">
        <v>4000</v>
      </c>
      <c r="F410">
        <v>4999</v>
      </c>
      <c r="G410" s="61">
        <f t="shared" ca="1" si="73"/>
        <v>42</v>
      </c>
      <c r="H410" s="114">
        <f t="shared" ca="1" si="74"/>
        <v>4773</v>
      </c>
      <c r="I410" s="107">
        <f t="shared" ca="1" si="75"/>
        <v>1288.71</v>
      </c>
      <c r="J410" s="108">
        <f t="shared" ca="1" si="76"/>
        <v>249714.49671254752</v>
      </c>
      <c r="K410" s="111">
        <f t="shared" ca="1" si="77"/>
        <v>331647.461654832</v>
      </c>
      <c r="L410" s="102">
        <f t="shared" ca="1" si="78"/>
        <v>96</v>
      </c>
      <c r="M410" s="111">
        <f t="shared" ca="1" si="79"/>
        <v>0</v>
      </c>
      <c r="N410" s="102">
        <f t="shared" ca="1" si="80"/>
        <v>72</v>
      </c>
      <c r="O410" s="111">
        <f t="shared" ca="1" si="81"/>
        <v>121183.58680903626</v>
      </c>
      <c r="P410" s="102">
        <f t="shared" ca="1" si="82"/>
        <v>36</v>
      </c>
      <c r="Q410" s="110">
        <f t="shared" ca="1" si="83"/>
        <v>4</v>
      </c>
      <c r="R410">
        <f t="shared" ca="1" si="84"/>
        <v>215</v>
      </c>
    </row>
    <row r="411" spans="1:18">
      <c r="A411" s="49">
        <v>409</v>
      </c>
      <c r="B411">
        <v>1</v>
      </c>
      <c r="C411">
        <v>40</v>
      </c>
      <c r="D411">
        <v>44</v>
      </c>
      <c r="E411">
        <v>4000</v>
      </c>
      <c r="F411">
        <v>4999</v>
      </c>
      <c r="G411" s="61">
        <f t="shared" ca="1" si="73"/>
        <v>41</v>
      </c>
      <c r="H411" s="114">
        <f t="shared" ca="1" si="74"/>
        <v>4082</v>
      </c>
      <c r="I411" s="107">
        <f t="shared" ca="1" si="75"/>
        <v>1102.1400000000001</v>
      </c>
      <c r="J411" s="108">
        <f t="shared" ca="1" si="76"/>
        <v>202902.57416587323</v>
      </c>
      <c r="K411" s="111">
        <f t="shared" ca="1" si="77"/>
        <v>330056.29066135344</v>
      </c>
      <c r="L411" s="102">
        <f t="shared" ca="1" si="78"/>
        <v>60</v>
      </c>
      <c r="M411" s="111">
        <f t="shared" ca="1" si="79"/>
        <v>0</v>
      </c>
      <c r="N411" s="102">
        <f t="shared" ca="1" si="80"/>
        <v>96</v>
      </c>
      <c r="O411" s="111">
        <f t="shared" ca="1" si="81"/>
        <v>0</v>
      </c>
      <c r="P411" s="102">
        <f t="shared" ca="1" si="82"/>
        <v>48</v>
      </c>
      <c r="Q411" s="110">
        <f t="shared" ca="1" si="83"/>
        <v>5</v>
      </c>
      <c r="R411">
        <f t="shared" ca="1" si="84"/>
        <v>203</v>
      </c>
    </row>
    <row r="412" spans="1:18">
      <c r="A412" s="49">
        <v>410</v>
      </c>
      <c r="B412">
        <v>1</v>
      </c>
      <c r="C412">
        <v>40</v>
      </c>
      <c r="D412">
        <v>44</v>
      </c>
      <c r="E412">
        <v>4000</v>
      </c>
      <c r="F412">
        <v>4999</v>
      </c>
      <c r="G412" s="61">
        <f t="shared" ca="1" si="73"/>
        <v>44</v>
      </c>
      <c r="H412" s="114">
        <f t="shared" ca="1" si="74"/>
        <v>4794</v>
      </c>
      <c r="I412" s="107">
        <f t="shared" ca="1" si="75"/>
        <v>1294.3800000000001</v>
      </c>
      <c r="J412" s="108">
        <f t="shared" ca="1" si="76"/>
        <v>275392.89257540042</v>
      </c>
      <c r="K412" s="111">
        <f t="shared" ca="1" si="77"/>
        <v>322686.75860061514</v>
      </c>
      <c r="L412" s="102">
        <f t="shared" ca="1" si="78"/>
        <v>96</v>
      </c>
      <c r="M412" s="111">
        <f t="shared" ca="1" si="79"/>
        <v>35720.551052957686</v>
      </c>
      <c r="N412" s="102">
        <f t="shared" ca="1" si="80"/>
        <v>48</v>
      </c>
      <c r="O412" s="111">
        <f t="shared" ca="1" si="81"/>
        <v>183597.63851414309</v>
      </c>
      <c r="P412" s="102">
        <f t="shared" ca="1" si="82"/>
        <v>96</v>
      </c>
      <c r="Q412" s="110">
        <f t="shared" ca="1" si="83"/>
        <v>1</v>
      </c>
      <c r="R412">
        <f t="shared" ca="1" si="84"/>
        <v>239</v>
      </c>
    </row>
    <row r="413" spans="1:18">
      <c r="A413" s="49">
        <v>411</v>
      </c>
      <c r="B413">
        <v>1</v>
      </c>
      <c r="C413">
        <v>40</v>
      </c>
      <c r="D413">
        <v>44</v>
      </c>
      <c r="E413">
        <v>4000</v>
      </c>
      <c r="F413">
        <v>4999</v>
      </c>
      <c r="G413" s="61">
        <f t="shared" ca="1" si="73"/>
        <v>43</v>
      </c>
      <c r="H413" s="114">
        <f t="shared" ca="1" si="74"/>
        <v>4015</v>
      </c>
      <c r="I413" s="107">
        <f t="shared" ca="1" si="75"/>
        <v>1084.0500000000002</v>
      </c>
      <c r="J413" s="108">
        <f t="shared" ca="1" si="76"/>
        <v>220413.73602094321</v>
      </c>
      <c r="K413" s="111">
        <f t="shared" ca="1" si="77"/>
        <v>303015.92568892223</v>
      </c>
      <c r="L413" s="102">
        <f t="shared" ca="1" si="78"/>
        <v>60</v>
      </c>
      <c r="M413" s="111">
        <f t="shared" ca="1" si="79"/>
        <v>71477.886727724661</v>
      </c>
      <c r="N413" s="102">
        <f t="shared" ca="1" si="80"/>
        <v>120</v>
      </c>
      <c r="O413" s="111">
        <f t="shared" ca="1" si="81"/>
        <v>0</v>
      </c>
      <c r="P413" s="102">
        <f t="shared" ca="1" si="82"/>
        <v>60</v>
      </c>
      <c r="Q413" s="110">
        <f t="shared" ca="1" si="83"/>
        <v>2</v>
      </c>
      <c r="R413">
        <f t="shared" ca="1" si="84"/>
        <v>227</v>
      </c>
    </row>
    <row r="414" spans="1:18">
      <c r="A414" s="49">
        <v>412</v>
      </c>
      <c r="B414">
        <v>1</v>
      </c>
      <c r="C414">
        <v>40</v>
      </c>
      <c r="D414">
        <v>44</v>
      </c>
      <c r="E414">
        <v>4000</v>
      </c>
      <c r="F414">
        <v>4999</v>
      </c>
      <c r="G414" s="61">
        <f t="shared" ca="1" si="73"/>
        <v>44</v>
      </c>
      <c r="H414" s="114">
        <f t="shared" ca="1" si="74"/>
        <v>4279</v>
      </c>
      <c r="I414" s="107">
        <f t="shared" ca="1" si="75"/>
        <v>1155.3300000000002</v>
      </c>
      <c r="J414" s="108">
        <f t="shared" ca="1" si="76"/>
        <v>245808.54971425497</v>
      </c>
      <c r="K414" s="111">
        <f t="shared" ca="1" si="77"/>
        <v>296301.20998520777</v>
      </c>
      <c r="L414" s="102">
        <f t="shared" ca="1" si="78"/>
        <v>24</v>
      </c>
      <c r="M414" s="111">
        <f t="shared" ca="1" si="79"/>
        <v>0</v>
      </c>
      <c r="N414" s="102">
        <f t="shared" ca="1" si="80"/>
        <v>120</v>
      </c>
      <c r="O414" s="111">
        <f t="shared" ca="1" si="81"/>
        <v>0</v>
      </c>
      <c r="P414" s="102">
        <f t="shared" ca="1" si="82"/>
        <v>120</v>
      </c>
      <c r="Q414" s="110">
        <f t="shared" ca="1" si="83"/>
        <v>5</v>
      </c>
      <c r="R414">
        <f t="shared" ca="1" si="84"/>
        <v>239</v>
      </c>
    </row>
    <row r="415" spans="1:18">
      <c r="A415" s="49">
        <v>413</v>
      </c>
      <c r="B415">
        <v>1</v>
      </c>
      <c r="C415">
        <v>40</v>
      </c>
      <c r="D415">
        <v>44</v>
      </c>
      <c r="E415">
        <v>4000</v>
      </c>
      <c r="F415">
        <v>4999</v>
      </c>
      <c r="G415" s="61">
        <f t="shared" ca="1" si="73"/>
        <v>43</v>
      </c>
      <c r="H415" s="114">
        <f t="shared" ca="1" si="74"/>
        <v>4988</v>
      </c>
      <c r="I415" s="107">
        <f t="shared" ca="1" si="75"/>
        <v>1346.76</v>
      </c>
      <c r="J415" s="108">
        <f t="shared" ca="1" si="76"/>
        <v>273829.06980634236</v>
      </c>
      <c r="K415" s="111">
        <f t="shared" ca="1" si="77"/>
        <v>314855.24485624669</v>
      </c>
      <c r="L415" s="102">
        <f t="shared" ca="1" si="78"/>
        <v>36</v>
      </c>
      <c r="M415" s="111">
        <f t="shared" ca="1" si="79"/>
        <v>63704.545244559165</v>
      </c>
      <c r="N415" s="102">
        <f t="shared" ca="1" si="80"/>
        <v>72</v>
      </c>
      <c r="O415" s="111">
        <f t="shared" ca="1" si="81"/>
        <v>0</v>
      </c>
      <c r="P415" s="102">
        <f t="shared" ca="1" si="82"/>
        <v>120</v>
      </c>
      <c r="Q415" s="110">
        <f t="shared" ca="1" si="83"/>
        <v>2</v>
      </c>
      <c r="R415">
        <f t="shared" ca="1" si="84"/>
        <v>227</v>
      </c>
    </row>
    <row r="416" spans="1:18">
      <c r="A416" s="49">
        <v>414</v>
      </c>
      <c r="B416">
        <v>1</v>
      </c>
      <c r="C416">
        <v>40</v>
      </c>
      <c r="D416">
        <v>44</v>
      </c>
      <c r="E416">
        <v>4000</v>
      </c>
      <c r="F416">
        <v>4999</v>
      </c>
      <c r="G416" s="61">
        <f t="shared" ca="1" si="73"/>
        <v>42</v>
      </c>
      <c r="H416" s="114">
        <f t="shared" ca="1" si="74"/>
        <v>4561</v>
      </c>
      <c r="I416" s="107">
        <f t="shared" ca="1" si="75"/>
        <v>1231.47</v>
      </c>
      <c r="J416" s="108">
        <f t="shared" ca="1" si="76"/>
        <v>238623.05038883918</v>
      </c>
      <c r="K416" s="111">
        <f t="shared" ca="1" si="77"/>
        <v>152920.50169015687</v>
      </c>
      <c r="L416" s="102">
        <f t="shared" ca="1" si="78"/>
        <v>12</v>
      </c>
      <c r="M416" s="111">
        <f t="shared" ca="1" si="79"/>
        <v>31519.199172209152</v>
      </c>
      <c r="N416" s="102">
        <f t="shared" ca="1" si="80"/>
        <v>48</v>
      </c>
      <c r="O416" s="111">
        <f t="shared" ca="1" si="81"/>
        <v>150696.89466430584</v>
      </c>
      <c r="P416" s="102">
        <f t="shared" ca="1" si="82"/>
        <v>84</v>
      </c>
      <c r="Q416" s="110">
        <f t="shared" ca="1" si="83"/>
        <v>1</v>
      </c>
      <c r="R416">
        <f t="shared" ca="1" si="84"/>
        <v>215</v>
      </c>
    </row>
    <row r="417" spans="1:18">
      <c r="A417" s="49">
        <v>415</v>
      </c>
      <c r="B417">
        <v>1</v>
      </c>
      <c r="C417">
        <v>40</v>
      </c>
      <c r="D417">
        <v>44</v>
      </c>
      <c r="E417">
        <v>4000</v>
      </c>
      <c r="F417">
        <v>4999</v>
      </c>
      <c r="G417" s="61">
        <f t="shared" ca="1" si="73"/>
        <v>42</v>
      </c>
      <c r="H417" s="114">
        <f t="shared" ca="1" si="74"/>
        <v>4497</v>
      </c>
      <c r="I417" s="107">
        <f t="shared" ca="1" si="75"/>
        <v>1214.19</v>
      </c>
      <c r="J417" s="108">
        <f t="shared" ca="1" si="76"/>
        <v>235274.68923451213</v>
      </c>
      <c r="K417" s="111">
        <f t="shared" ca="1" si="77"/>
        <v>0</v>
      </c>
      <c r="L417" s="102">
        <f t="shared" ca="1" si="78"/>
        <v>48</v>
      </c>
      <c r="M417" s="111">
        <f t="shared" ca="1" si="79"/>
        <v>412857.08015501639</v>
      </c>
      <c r="N417" s="102">
        <f t="shared" ca="1" si="80"/>
        <v>72</v>
      </c>
      <c r="O417" s="111">
        <f t="shared" ca="1" si="81"/>
        <v>0</v>
      </c>
      <c r="P417" s="102">
        <f t="shared" ca="1" si="82"/>
        <v>24</v>
      </c>
      <c r="Q417" s="110">
        <f t="shared" ca="1" si="83"/>
        <v>6</v>
      </c>
      <c r="R417">
        <f t="shared" ca="1" si="84"/>
        <v>215</v>
      </c>
    </row>
    <row r="418" spans="1:18">
      <c r="A418" s="49">
        <v>416</v>
      </c>
      <c r="B418">
        <v>1</v>
      </c>
      <c r="C418">
        <v>40</v>
      </c>
      <c r="D418">
        <v>44</v>
      </c>
      <c r="E418">
        <v>4000</v>
      </c>
      <c r="F418">
        <v>4999</v>
      </c>
      <c r="G418" s="61">
        <f t="shared" ca="1" si="73"/>
        <v>40</v>
      </c>
      <c r="H418" s="114">
        <f t="shared" ca="1" si="74"/>
        <v>4646</v>
      </c>
      <c r="I418" s="107">
        <f t="shared" ca="1" si="75"/>
        <v>1254.42</v>
      </c>
      <c r="J418" s="108">
        <f t="shared" ca="1" si="76"/>
        <v>218653.35870046445</v>
      </c>
      <c r="K418" s="111">
        <f t="shared" ca="1" si="77"/>
        <v>257788.22831824273</v>
      </c>
      <c r="L418" s="102">
        <f t="shared" ca="1" si="78"/>
        <v>36</v>
      </c>
      <c r="M418" s="111">
        <f t="shared" ca="1" si="79"/>
        <v>63537.054789052796</v>
      </c>
      <c r="N418" s="102">
        <f t="shared" ca="1" si="80"/>
        <v>96</v>
      </c>
      <c r="O418" s="111">
        <f t="shared" ca="1" si="81"/>
        <v>0</v>
      </c>
      <c r="P418" s="102">
        <f t="shared" ca="1" si="82"/>
        <v>12</v>
      </c>
      <c r="Q418" s="110">
        <f t="shared" ca="1" si="83"/>
        <v>2</v>
      </c>
      <c r="R418">
        <f t="shared" ca="1" si="84"/>
        <v>191</v>
      </c>
    </row>
    <row r="419" spans="1:18">
      <c r="A419" s="49">
        <v>417</v>
      </c>
      <c r="B419">
        <v>1</v>
      </c>
      <c r="C419">
        <v>40</v>
      </c>
      <c r="D419">
        <v>44</v>
      </c>
      <c r="E419">
        <v>4000</v>
      </c>
      <c r="F419">
        <v>4999</v>
      </c>
      <c r="G419" s="61">
        <f t="shared" ca="1" si="73"/>
        <v>44</v>
      </c>
      <c r="H419" s="114">
        <f t="shared" ca="1" si="74"/>
        <v>4392</v>
      </c>
      <c r="I419" s="107">
        <f t="shared" ca="1" si="75"/>
        <v>1185.8400000000001</v>
      </c>
      <c r="J419" s="108">
        <f t="shared" ca="1" si="76"/>
        <v>252299.87154592373</v>
      </c>
      <c r="K419" s="111">
        <f t="shared" ca="1" si="77"/>
        <v>0</v>
      </c>
      <c r="L419" s="102">
        <f t="shared" ca="1" si="78"/>
        <v>48</v>
      </c>
      <c r="M419" s="111">
        <f t="shared" ca="1" si="79"/>
        <v>65169.84513679926</v>
      </c>
      <c r="N419" s="102">
        <f t="shared" ca="1" si="80"/>
        <v>24</v>
      </c>
      <c r="O419" s="111">
        <f t="shared" ca="1" si="81"/>
        <v>311566.10990905389</v>
      </c>
      <c r="P419" s="102">
        <f t="shared" ca="1" si="82"/>
        <v>60</v>
      </c>
      <c r="Q419" s="110">
        <f t="shared" ca="1" si="83"/>
        <v>3</v>
      </c>
      <c r="R419">
        <f t="shared" ca="1" si="84"/>
        <v>239</v>
      </c>
    </row>
    <row r="420" spans="1:18">
      <c r="A420" s="49">
        <v>418</v>
      </c>
      <c r="B420">
        <v>1</v>
      </c>
      <c r="C420">
        <v>40</v>
      </c>
      <c r="D420">
        <v>44</v>
      </c>
      <c r="E420">
        <v>4000</v>
      </c>
      <c r="F420">
        <v>4999</v>
      </c>
      <c r="G420" s="61">
        <f t="shared" ca="1" si="73"/>
        <v>42</v>
      </c>
      <c r="H420" s="114">
        <f t="shared" ca="1" si="74"/>
        <v>4335</v>
      </c>
      <c r="I420" s="107">
        <f t="shared" ca="1" si="75"/>
        <v>1170.45</v>
      </c>
      <c r="J420" s="108">
        <f t="shared" ca="1" si="76"/>
        <v>226799.15006262172</v>
      </c>
      <c r="K420" s="111">
        <f t="shared" ca="1" si="77"/>
        <v>0</v>
      </c>
      <c r="L420" s="102">
        <f t="shared" ca="1" si="78"/>
        <v>96</v>
      </c>
      <c r="M420" s="111">
        <f t="shared" ca="1" si="79"/>
        <v>364308.11032550444</v>
      </c>
      <c r="N420" s="102">
        <f t="shared" ca="1" si="80"/>
        <v>60</v>
      </c>
      <c r="O420" s="111">
        <f t="shared" ca="1" si="81"/>
        <v>0</v>
      </c>
      <c r="P420" s="102">
        <f t="shared" ca="1" si="82"/>
        <v>72</v>
      </c>
      <c r="Q420" s="110">
        <f t="shared" ca="1" si="83"/>
        <v>6</v>
      </c>
      <c r="R420">
        <f t="shared" ca="1" si="84"/>
        <v>215</v>
      </c>
    </row>
    <row r="421" spans="1:18">
      <c r="A421" s="49">
        <v>419</v>
      </c>
      <c r="B421">
        <v>1</v>
      </c>
      <c r="C421">
        <v>40</v>
      </c>
      <c r="D421">
        <v>44</v>
      </c>
      <c r="E421">
        <v>4000</v>
      </c>
      <c r="F421">
        <v>4999</v>
      </c>
      <c r="G421" s="61">
        <f t="shared" ca="1" si="73"/>
        <v>40</v>
      </c>
      <c r="H421" s="114">
        <f t="shared" ca="1" si="74"/>
        <v>4260</v>
      </c>
      <c r="I421" s="107">
        <f t="shared" ca="1" si="75"/>
        <v>1150.2</v>
      </c>
      <c r="J421" s="108">
        <f t="shared" ca="1" si="76"/>
        <v>200487.15197244482</v>
      </c>
      <c r="K421" s="111">
        <f t="shared" ca="1" si="77"/>
        <v>236370.60969343822</v>
      </c>
      <c r="L421" s="102">
        <f t="shared" ca="1" si="78"/>
        <v>36</v>
      </c>
      <c r="M421" s="111">
        <f t="shared" ca="1" si="79"/>
        <v>69182.133199441581</v>
      </c>
      <c r="N421" s="102">
        <f t="shared" ca="1" si="80"/>
        <v>120</v>
      </c>
      <c r="O421" s="111">
        <f t="shared" ca="1" si="81"/>
        <v>0</v>
      </c>
      <c r="P421" s="102">
        <f t="shared" ca="1" si="82"/>
        <v>72</v>
      </c>
      <c r="Q421" s="110">
        <f t="shared" ca="1" si="83"/>
        <v>2</v>
      </c>
      <c r="R421">
        <f t="shared" ca="1" si="84"/>
        <v>191</v>
      </c>
    </row>
    <row r="422" spans="1:18">
      <c r="A422" s="49">
        <v>420</v>
      </c>
      <c r="B422">
        <v>1</v>
      </c>
      <c r="C422">
        <v>40</v>
      </c>
      <c r="D422">
        <v>44</v>
      </c>
      <c r="E422">
        <v>4000</v>
      </c>
      <c r="F422">
        <v>4999</v>
      </c>
      <c r="G422" s="61">
        <f t="shared" ca="1" si="73"/>
        <v>41</v>
      </c>
      <c r="H422" s="114">
        <f t="shared" ca="1" si="74"/>
        <v>4441</v>
      </c>
      <c r="I422" s="107">
        <f t="shared" ca="1" si="75"/>
        <v>1199.0700000000002</v>
      </c>
      <c r="J422" s="108">
        <f t="shared" ca="1" si="76"/>
        <v>220747.26405454261</v>
      </c>
      <c r="K422" s="111">
        <f t="shared" ca="1" si="77"/>
        <v>405339.80234127969</v>
      </c>
      <c r="L422" s="102">
        <f t="shared" ca="1" si="78"/>
        <v>96</v>
      </c>
      <c r="M422" s="111">
        <f t="shared" ca="1" si="79"/>
        <v>48235.134523768837</v>
      </c>
      <c r="N422" s="102">
        <f t="shared" ca="1" si="80"/>
        <v>60</v>
      </c>
      <c r="O422" s="111">
        <f t="shared" ca="1" si="81"/>
        <v>0</v>
      </c>
      <c r="P422" s="102">
        <f t="shared" ca="1" si="82"/>
        <v>60</v>
      </c>
      <c r="Q422" s="110">
        <f t="shared" ca="1" si="83"/>
        <v>2</v>
      </c>
      <c r="R422">
        <f t="shared" ca="1" si="84"/>
        <v>203</v>
      </c>
    </row>
    <row r="423" spans="1:18">
      <c r="A423" s="49">
        <v>421</v>
      </c>
      <c r="B423">
        <v>1</v>
      </c>
      <c r="C423">
        <v>40</v>
      </c>
      <c r="D423">
        <v>44</v>
      </c>
      <c r="E423">
        <v>5000</v>
      </c>
      <c r="F423">
        <v>5999</v>
      </c>
      <c r="G423" s="61">
        <f t="shared" ca="1" si="73"/>
        <v>41</v>
      </c>
      <c r="H423" s="114">
        <f t="shared" ca="1" si="74"/>
        <v>5860</v>
      </c>
      <c r="I423" s="107">
        <f t="shared" ca="1" si="75"/>
        <v>1582.2</v>
      </c>
      <c r="J423" s="108">
        <f t="shared" ca="1" si="76"/>
        <v>291281.01043900463</v>
      </c>
      <c r="K423" s="111">
        <f t="shared" ca="1" si="77"/>
        <v>322826.40945401171</v>
      </c>
      <c r="L423" s="102">
        <f t="shared" ca="1" si="78"/>
        <v>12</v>
      </c>
      <c r="M423" s="111">
        <f t="shared" ca="1" si="79"/>
        <v>0</v>
      </c>
      <c r="N423" s="102">
        <f t="shared" ca="1" si="80"/>
        <v>60</v>
      </c>
      <c r="O423" s="111">
        <f t="shared" ca="1" si="81"/>
        <v>0</v>
      </c>
      <c r="P423" s="102">
        <f t="shared" ca="1" si="82"/>
        <v>120</v>
      </c>
      <c r="Q423" s="110">
        <f t="shared" ca="1" si="83"/>
        <v>5</v>
      </c>
      <c r="R423">
        <f t="shared" ca="1" si="84"/>
        <v>203</v>
      </c>
    </row>
    <row r="424" spans="1:18">
      <c r="A424" s="49">
        <v>422</v>
      </c>
      <c r="B424">
        <v>1</v>
      </c>
      <c r="C424">
        <v>40</v>
      </c>
      <c r="D424">
        <v>44</v>
      </c>
      <c r="E424">
        <v>5000</v>
      </c>
      <c r="F424">
        <v>5999</v>
      </c>
      <c r="G424" s="61">
        <f t="shared" ca="1" si="73"/>
        <v>44</v>
      </c>
      <c r="H424" s="114">
        <f t="shared" ca="1" si="74"/>
        <v>5634</v>
      </c>
      <c r="I424" s="107">
        <f t="shared" ca="1" si="75"/>
        <v>1521.18</v>
      </c>
      <c r="J424" s="108">
        <f t="shared" ca="1" si="76"/>
        <v>323646.96636833664</v>
      </c>
      <c r="K424" s="111">
        <f t="shared" ca="1" si="77"/>
        <v>0</v>
      </c>
      <c r="L424" s="102">
        <f t="shared" ca="1" si="78"/>
        <v>36</v>
      </c>
      <c r="M424" s="111">
        <f t="shared" ca="1" si="79"/>
        <v>109001.70536684112</v>
      </c>
      <c r="N424" s="102">
        <f t="shared" ca="1" si="80"/>
        <v>60</v>
      </c>
      <c r="O424" s="111">
        <f t="shared" ca="1" si="81"/>
        <v>335482.98305932549</v>
      </c>
      <c r="P424" s="102">
        <f t="shared" ca="1" si="82"/>
        <v>36</v>
      </c>
      <c r="Q424" s="110">
        <f t="shared" ca="1" si="83"/>
        <v>3</v>
      </c>
      <c r="R424">
        <f t="shared" ca="1" si="84"/>
        <v>239</v>
      </c>
    </row>
    <row r="425" spans="1:18">
      <c r="A425" s="49">
        <v>423</v>
      </c>
      <c r="B425">
        <v>1</v>
      </c>
      <c r="C425">
        <v>40</v>
      </c>
      <c r="D425">
        <v>44</v>
      </c>
      <c r="E425">
        <v>5000</v>
      </c>
      <c r="F425">
        <v>5999</v>
      </c>
      <c r="G425" s="61">
        <f t="shared" ca="1" si="73"/>
        <v>40</v>
      </c>
      <c r="H425" s="114">
        <f t="shared" ca="1" si="74"/>
        <v>5879</v>
      </c>
      <c r="I425" s="107">
        <f t="shared" ca="1" si="75"/>
        <v>1587.3300000000002</v>
      </c>
      <c r="J425" s="108">
        <f t="shared" ca="1" si="76"/>
        <v>276681.68226432003</v>
      </c>
      <c r="K425" s="111">
        <f t="shared" ca="1" si="77"/>
        <v>615280.70272853388</v>
      </c>
      <c r="L425" s="102">
        <f t="shared" ca="1" si="78"/>
        <v>120</v>
      </c>
      <c r="M425" s="111">
        <f t="shared" ca="1" si="79"/>
        <v>50617.635298241512</v>
      </c>
      <c r="N425" s="102">
        <f t="shared" ca="1" si="80"/>
        <v>36</v>
      </c>
      <c r="O425" s="111">
        <f t="shared" ca="1" si="81"/>
        <v>0</v>
      </c>
      <c r="P425" s="102">
        <f t="shared" ca="1" si="82"/>
        <v>48</v>
      </c>
      <c r="Q425" s="110">
        <f t="shared" ca="1" si="83"/>
        <v>2</v>
      </c>
      <c r="R425">
        <f t="shared" ca="1" si="84"/>
        <v>191</v>
      </c>
    </row>
    <row r="426" spans="1:18">
      <c r="A426" s="49">
        <v>424</v>
      </c>
      <c r="B426">
        <v>1</v>
      </c>
      <c r="C426">
        <v>40</v>
      </c>
      <c r="D426">
        <v>44</v>
      </c>
      <c r="E426">
        <v>5000</v>
      </c>
      <c r="F426">
        <v>5999</v>
      </c>
      <c r="G426" s="61">
        <f t="shared" ca="1" si="73"/>
        <v>43</v>
      </c>
      <c r="H426" s="114">
        <f t="shared" ca="1" si="74"/>
        <v>5700</v>
      </c>
      <c r="I426" s="107">
        <f t="shared" ca="1" si="75"/>
        <v>1539</v>
      </c>
      <c r="J426" s="108">
        <f t="shared" ca="1" si="76"/>
        <v>312916.13831117708</v>
      </c>
      <c r="K426" s="111">
        <f t="shared" ca="1" si="77"/>
        <v>0</v>
      </c>
      <c r="L426" s="102">
        <f t="shared" ca="1" si="78"/>
        <v>48</v>
      </c>
      <c r="M426" s="111">
        <f t="shared" ca="1" si="79"/>
        <v>378981.86823849758</v>
      </c>
      <c r="N426" s="102">
        <f t="shared" ca="1" si="80"/>
        <v>24</v>
      </c>
      <c r="O426" s="111">
        <f t="shared" ca="1" si="81"/>
        <v>0</v>
      </c>
      <c r="P426" s="102">
        <f t="shared" ca="1" si="82"/>
        <v>72</v>
      </c>
      <c r="Q426" s="110">
        <f t="shared" ca="1" si="83"/>
        <v>6</v>
      </c>
      <c r="R426">
        <f t="shared" ca="1" si="84"/>
        <v>227</v>
      </c>
    </row>
    <row r="427" spans="1:18">
      <c r="A427" s="49">
        <v>425</v>
      </c>
      <c r="B427">
        <v>1</v>
      </c>
      <c r="C427">
        <v>40</v>
      </c>
      <c r="D427">
        <v>44</v>
      </c>
      <c r="E427">
        <v>5000</v>
      </c>
      <c r="F427">
        <v>5999</v>
      </c>
      <c r="G427" s="61">
        <f t="shared" ca="1" si="73"/>
        <v>41</v>
      </c>
      <c r="H427" s="114">
        <f t="shared" ca="1" si="74"/>
        <v>5395</v>
      </c>
      <c r="I427" s="107">
        <f t="shared" ca="1" si="75"/>
        <v>1456.65</v>
      </c>
      <c r="J427" s="108">
        <f t="shared" ca="1" si="76"/>
        <v>268167.41490075598</v>
      </c>
      <c r="K427" s="111">
        <f t="shared" ca="1" si="77"/>
        <v>0</v>
      </c>
      <c r="L427" s="102">
        <f t="shared" ca="1" si="78"/>
        <v>36</v>
      </c>
      <c r="M427" s="111">
        <f t="shared" ca="1" si="79"/>
        <v>297209.63805535721</v>
      </c>
      <c r="N427" s="102">
        <f t="shared" ca="1" si="80"/>
        <v>12</v>
      </c>
      <c r="O427" s="111">
        <f t="shared" ca="1" si="81"/>
        <v>0</v>
      </c>
      <c r="P427" s="102">
        <f t="shared" ca="1" si="82"/>
        <v>48</v>
      </c>
      <c r="Q427" s="110">
        <f t="shared" ca="1" si="83"/>
        <v>6</v>
      </c>
      <c r="R427">
        <f t="shared" ca="1" si="84"/>
        <v>203</v>
      </c>
    </row>
    <row r="428" spans="1:18">
      <c r="A428" s="49">
        <v>426</v>
      </c>
      <c r="B428">
        <v>1</v>
      </c>
      <c r="C428">
        <v>40</v>
      </c>
      <c r="D428">
        <v>44</v>
      </c>
      <c r="E428">
        <v>5000</v>
      </c>
      <c r="F428">
        <v>5999</v>
      </c>
      <c r="G428" s="61">
        <f t="shared" ca="1" si="73"/>
        <v>40</v>
      </c>
      <c r="H428" s="114">
        <f t="shared" ca="1" si="74"/>
        <v>5373</v>
      </c>
      <c r="I428" s="107">
        <f t="shared" ca="1" si="75"/>
        <v>1450.71</v>
      </c>
      <c r="J428" s="108">
        <f t="shared" ca="1" si="76"/>
        <v>252867.95012862582</v>
      </c>
      <c r="K428" s="111">
        <f t="shared" ca="1" si="77"/>
        <v>0</v>
      </c>
      <c r="L428" s="102">
        <f t="shared" ca="1" si="78"/>
        <v>12</v>
      </c>
      <c r="M428" s="111">
        <f t="shared" ca="1" si="79"/>
        <v>127835.45023171205</v>
      </c>
      <c r="N428" s="102">
        <f t="shared" ca="1" si="80"/>
        <v>108</v>
      </c>
      <c r="O428" s="111">
        <f t="shared" ca="1" si="81"/>
        <v>327745.95398200362</v>
      </c>
      <c r="P428" s="102">
        <f t="shared" ca="1" si="82"/>
        <v>60</v>
      </c>
      <c r="Q428" s="110">
        <f t="shared" ca="1" si="83"/>
        <v>3</v>
      </c>
      <c r="R428">
        <f t="shared" ca="1" si="84"/>
        <v>191</v>
      </c>
    </row>
    <row r="429" spans="1:18">
      <c r="A429" s="49">
        <v>427</v>
      </c>
      <c r="B429">
        <v>1</v>
      </c>
      <c r="C429">
        <v>40</v>
      </c>
      <c r="D429">
        <v>44</v>
      </c>
      <c r="E429">
        <v>5000</v>
      </c>
      <c r="F429">
        <v>5999</v>
      </c>
      <c r="G429" s="61">
        <f t="shared" ca="1" si="73"/>
        <v>40</v>
      </c>
      <c r="H429" s="114">
        <f t="shared" ca="1" si="74"/>
        <v>5003</v>
      </c>
      <c r="I429" s="107">
        <f t="shared" ca="1" si="75"/>
        <v>1350.8100000000002</v>
      </c>
      <c r="J429" s="108">
        <f t="shared" ca="1" si="76"/>
        <v>235454.74678829612</v>
      </c>
      <c r="K429" s="111">
        <f t="shared" ca="1" si="77"/>
        <v>604849.24962404848</v>
      </c>
      <c r="L429" s="102">
        <f t="shared" ca="1" si="78"/>
        <v>120</v>
      </c>
      <c r="M429" s="111">
        <f t="shared" ca="1" si="79"/>
        <v>0</v>
      </c>
      <c r="N429" s="102">
        <f t="shared" ca="1" si="80"/>
        <v>72</v>
      </c>
      <c r="O429" s="111">
        <f t="shared" ca="1" si="81"/>
        <v>0</v>
      </c>
      <c r="P429" s="102">
        <f t="shared" ca="1" si="82"/>
        <v>108</v>
      </c>
      <c r="Q429" s="110">
        <f t="shared" ca="1" si="83"/>
        <v>5</v>
      </c>
      <c r="R429">
        <f t="shared" ca="1" si="84"/>
        <v>191</v>
      </c>
    </row>
    <row r="430" spans="1:18">
      <c r="A430" s="49">
        <v>428</v>
      </c>
      <c r="B430">
        <v>1</v>
      </c>
      <c r="C430">
        <v>40</v>
      </c>
      <c r="D430">
        <v>44</v>
      </c>
      <c r="E430">
        <v>5000</v>
      </c>
      <c r="F430">
        <v>5999</v>
      </c>
      <c r="G430" s="61">
        <f t="shared" ca="1" si="73"/>
        <v>44</v>
      </c>
      <c r="H430" s="114">
        <f t="shared" ca="1" si="74"/>
        <v>5630</v>
      </c>
      <c r="I430" s="107">
        <f t="shared" ca="1" si="75"/>
        <v>1520.1000000000001</v>
      </c>
      <c r="J430" s="108">
        <f t="shared" ca="1" si="76"/>
        <v>323417.18506456073</v>
      </c>
      <c r="K430" s="111">
        <f t="shared" ca="1" si="77"/>
        <v>0</v>
      </c>
      <c r="L430" s="102">
        <f t="shared" ca="1" si="78"/>
        <v>120</v>
      </c>
      <c r="M430" s="111">
        <f t="shared" ca="1" si="79"/>
        <v>508313.47870159859</v>
      </c>
      <c r="N430" s="102">
        <f t="shared" ca="1" si="80"/>
        <v>60</v>
      </c>
      <c r="O430" s="111">
        <f t="shared" ca="1" si="81"/>
        <v>0</v>
      </c>
      <c r="P430" s="102">
        <f t="shared" ca="1" si="82"/>
        <v>48</v>
      </c>
      <c r="Q430" s="110">
        <f t="shared" ca="1" si="83"/>
        <v>6</v>
      </c>
      <c r="R430">
        <f t="shared" ca="1" si="84"/>
        <v>239</v>
      </c>
    </row>
    <row r="431" spans="1:18">
      <c r="A431" s="49">
        <v>429</v>
      </c>
      <c r="B431">
        <v>1</v>
      </c>
      <c r="C431">
        <v>40</v>
      </c>
      <c r="D431">
        <v>44</v>
      </c>
      <c r="E431">
        <v>5000</v>
      </c>
      <c r="F431">
        <v>5999</v>
      </c>
      <c r="G431" s="61">
        <f t="shared" ca="1" si="73"/>
        <v>40</v>
      </c>
      <c r="H431" s="114">
        <f t="shared" ca="1" si="74"/>
        <v>5548</v>
      </c>
      <c r="I431" s="107">
        <f t="shared" ca="1" si="75"/>
        <v>1497.96</v>
      </c>
      <c r="J431" s="108">
        <f t="shared" ca="1" si="76"/>
        <v>261103.92468148447</v>
      </c>
      <c r="K431" s="111">
        <f t="shared" ca="1" si="77"/>
        <v>0</v>
      </c>
      <c r="L431" s="102">
        <f t="shared" ca="1" si="78"/>
        <v>72</v>
      </c>
      <c r="M431" s="111">
        <f t="shared" ca="1" si="79"/>
        <v>92296.56122492034</v>
      </c>
      <c r="N431" s="102">
        <f t="shared" ca="1" si="80"/>
        <v>60</v>
      </c>
      <c r="O431" s="111">
        <f t="shared" ca="1" si="81"/>
        <v>307879.67117393616</v>
      </c>
      <c r="P431" s="102">
        <f t="shared" ca="1" si="82"/>
        <v>48</v>
      </c>
      <c r="Q431" s="110">
        <f t="shared" ca="1" si="83"/>
        <v>3</v>
      </c>
      <c r="R431">
        <f t="shared" ca="1" si="84"/>
        <v>191</v>
      </c>
    </row>
    <row r="432" spans="1:18">
      <c r="A432" s="49">
        <v>430</v>
      </c>
      <c r="B432">
        <v>1</v>
      </c>
      <c r="C432">
        <v>40</v>
      </c>
      <c r="D432">
        <v>44</v>
      </c>
      <c r="E432">
        <v>5000</v>
      </c>
      <c r="F432">
        <v>5999</v>
      </c>
      <c r="G432" s="61">
        <f t="shared" ca="1" si="73"/>
        <v>40</v>
      </c>
      <c r="H432" s="114">
        <f t="shared" ca="1" si="74"/>
        <v>5882</v>
      </c>
      <c r="I432" s="107">
        <f t="shared" ca="1" si="75"/>
        <v>1588.14</v>
      </c>
      <c r="J432" s="108">
        <f t="shared" ca="1" si="76"/>
        <v>276822.87039951183</v>
      </c>
      <c r="K432" s="111">
        <f t="shared" ca="1" si="77"/>
        <v>217472.10932501504</v>
      </c>
      <c r="L432" s="102">
        <f t="shared" ca="1" si="78"/>
        <v>24</v>
      </c>
      <c r="M432" s="111">
        <f t="shared" ca="1" si="79"/>
        <v>0</v>
      </c>
      <c r="N432" s="102">
        <f t="shared" ca="1" si="80"/>
        <v>72</v>
      </c>
      <c r="O432" s="111">
        <f t="shared" ca="1" si="81"/>
        <v>111641.37562439285</v>
      </c>
      <c r="P432" s="102">
        <f t="shared" ca="1" si="82"/>
        <v>12</v>
      </c>
      <c r="Q432" s="110">
        <f t="shared" ca="1" si="83"/>
        <v>4</v>
      </c>
      <c r="R432">
        <f t="shared" ca="1" si="84"/>
        <v>191</v>
      </c>
    </row>
    <row r="433" spans="1:18">
      <c r="A433" s="49">
        <v>431</v>
      </c>
      <c r="B433">
        <v>1</v>
      </c>
      <c r="C433">
        <v>40</v>
      </c>
      <c r="D433">
        <v>44</v>
      </c>
      <c r="E433">
        <v>5000</v>
      </c>
      <c r="F433">
        <v>5999</v>
      </c>
      <c r="G433" s="61">
        <f t="shared" ca="1" si="73"/>
        <v>40</v>
      </c>
      <c r="H433" s="114">
        <f t="shared" ca="1" si="74"/>
        <v>5747</v>
      </c>
      <c r="I433" s="107">
        <f t="shared" ca="1" si="75"/>
        <v>1551.69</v>
      </c>
      <c r="J433" s="108">
        <f t="shared" ca="1" si="76"/>
        <v>270469.404315878</v>
      </c>
      <c r="K433" s="111">
        <f t="shared" ca="1" si="77"/>
        <v>0</v>
      </c>
      <c r="L433" s="102">
        <f t="shared" ca="1" si="78"/>
        <v>96</v>
      </c>
      <c r="M433" s="111">
        <f t="shared" ca="1" si="79"/>
        <v>148885.03915890778</v>
      </c>
      <c r="N433" s="102">
        <f t="shared" ca="1" si="80"/>
        <v>120</v>
      </c>
      <c r="O433" s="111">
        <f t="shared" ca="1" si="81"/>
        <v>501357.01081321063</v>
      </c>
      <c r="P433" s="102">
        <f t="shared" ca="1" si="82"/>
        <v>108</v>
      </c>
      <c r="Q433" s="110">
        <f t="shared" ca="1" si="83"/>
        <v>3</v>
      </c>
      <c r="R433">
        <f t="shared" ca="1" si="84"/>
        <v>191</v>
      </c>
    </row>
    <row r="434" spans="1:18">
      <c r="A434" s="49">
        <v>432</v>
      </c>
      <c r="B434">
        <v>1</v>
      </c>
      <c r="C434">
        <v>40</v>
      </c>
      <c r="D434">
        <v>44</v>
      </c>
      <c r="E434">
        <v>5000</v>
      </c>
      <c r="F434">
        <v>5999</v>
      </c>
      <c r="G434" s="61">
        <f t="shared" ca="1" si="73"/>
        <v>40</v>
      </c>
      <c r="H434" s="114">
        <f t="shared" ca="1" si="74"/>
        <v>5191</v>
      </c>
      <c r="I434" s="107">
        <f t="shared" ca="1" si="75"/>
        <v>1401.5700000000002</v>
      </c>
      <c r="J434" s="108">
        <f t="shared" ca="1" si="76"/>
        <v>244302.53659365288</v>
      </c>
      <c r="K434" s="111">
        <f t="shared" ca="1" si="77"/>
        <v>0</v>
      </c>
      <c r="L434" s="102">
        <f t="shared" ca="1" si="78"/>
        <v>24</v>
      </c>
      <c r="M434" s="111">
        <f t="shared" ca="1" si="79"/>
        <v>0</v>
      </c>
      <c r="N434" s="102">
        <f t="shared" ca="1" si="80"/>
        <v>48</v>
      </c>
      <c r="O434" s="111">
        <f t="shared" ca="1" si="81"/>
        <v>403001.69973923714</v>
      </c>
      <c r="P434" s="102">
        <f t="shared" ca="1" si="82"/>
        <v>60</v>
      </c>
      <c r="Q434" s="110">
        <f t="shared" ca="1" si="83"/>
        <v>7</v>
      </c>
      <c r="R434">
        <f t="shared" ca="1" si="84"/>
        <v>191</v>
      </c>
    </row>
    <row r="435" spans="1:18">
      <c r="A435" s="49">
        <v>433</v>
      </c>
      <c r="B435">
        <v>1</v>
      </c>
      <c r="C435">
        <v>40</v>
      </c>
      <c r="D435">
        <v>44</v>
      </c>
      <c r="E435">
        <v>5000</v>
      </c>
      <c r="F435">
        <v>5999</v>
      </c>
      <c r="G435" s="61">
        <f t="shared" ca="1" si="73"/>
        <v>40</v>
      </c>
      <c r="H435" s="114">
        <f t="shared" ca="1" si="74"/>
        <v>5012</v>
      </c>
      <c r="I435" s="107">
        <f t="shared" ca="1" si="75"/>
        <v>1353.24</v>
      </c>
      <c r="J435" s="108">
        <f t="shared" ca="1" si="76"/>
        <v>235878.31119387166</v>
      </c>
      <c r="K435" s="111">
        <f t="shared" ca="1" si="77"/>
        <v>0</v>
      </c>
      <c r="L435" s="102">
        <f t="shared" ca="1" si="78"/>
        <v>84</v>
      </c>
      <c r="M435" s="111">
        <f t="shared" ca="1" si="79"/>
        <v>68839.065615672749</v>
      </c>
      <c r="N435" s="102">
        <f t="shared" ca="1" si="80"/>
        <v>36</v>
      </c>
      <c r="O435" s="111">
        <f t="shared" ca="1" si="81"/>
        <v>305725.42738838674</v>
      </c>
      <c r="P435" s="102">
        <f t="shared" ca="1" si="82"/>
        <v>60</v>
      </c>
      <c r="Q435" s="110">
        <f t="shared" ca="1" si="83"/>
        <v>3</v>
      </c>
      <c r="R435">
        <f t="shared" ca="1" si="84"/>
        <v>191</v>
      </c>
    </row>
    <row r="436" spans="1:18">
      <c r="A436" s="49">
        <v>434</v>
      </c>
      <c r="B436">
        <v>1</v>
      </c>
      <c r="C436">
        <v>40</v>
      </c>
      <c r="D436">
        <v>44</v>
      </c>
      <c r="E436">
        <v>5000</v>
      </c>
      <c r="F436">
        <v>5999</v>
      </c>
      <c r="G436" s="61">
        <f t="shared" ca="1" si="73"/>
        <v>43</v>
      </c>
      <c r="H436" s="114">
        <f t="shared" ca="1" si="74"/>
        <v>5553</v>
      </c>
      <c r="I436" s="107">
        <f t="shared" ca="1" si="75"/>
        <v>1499.3100000000002</v>
      </c>
      <c r="J436" s="108">
        <f t="shared" ca="1" si="76"/>
        <v>304846.19579683623</v>
      </c>
      <c r="K436" s="111">
        <f t="shared" ca="1" si="77"/>
        <v>214140.71268604536</v>
      </c>
      <c r="L436" s="102">
        <f t="shared" ca="1" si="78"/>
        <v>24</v>
      </c>
      <c r="M436" s="111">
        <f t="shared" ca="1" si="79"/>
        <v>33228.731278869112</v>
      </c>
      <c r="N436" s="102">
        <f t="shared" ca="1" si="80"/>
        <v>24</v>
      </c>
      <c r="O436" s="111">
        <f t="shared" ca="1" si="81"/>
        <v>174227.97206002293</v>
      </c>
      <c r="P436" s="102">
        <f t="shared" ca="1" si="82"/>
        <v>72</v>
      </c>
      <c r="Q436" s="110">
        <f t="shared" ca="1" si="83"/>
        <v>1</v>
      </c>
      <c r="R436">
        <f t="shared" ca="1" si="84"/>
        <v>227</v>
      </c>
    </row>
    <row r="437" spans="1:18">
      <c r="A437" s="49">
        <v>435</v>
      </c>
      <c r="B437">
        <v>1</v>
      </c>
      <c r="C437">
        <v>40</v>
      </c>
      <c r="D437">
        <v>44</v>
      </c>
      <c r="E437">
        <v>5000</v>
      </c>
      <c r="F437">
        <v>5999</v>
      </c>
      <c r="G437" s="61">
        <f t="shared" ca="1" si="73"/>
        <v>44</v>
      </c>
      <c r="H437" s="114">
        <f t="shared" ca="1" si="74"/>
        <v>5672</v>
      </c>
      <c r="I437" s="107">
        <f t="shared" ca="1" si="75"/>
        <v>1531.44</v>
      </c>
      <c r="J437" s="108">
        <f t="shared" ca="1" si="76"/>
        <v>325829.88875420752</v>
      </c>
      <c r="K437" s="111">
        <f t="shared" ca="1" si="77"/>
        <v>0</v>
      </c>
      <c r="L437" s="102">
        <f t="shared" ca="1" si="78"/>
        <v>96</v>
      </c>
      <c r="M437" s="111">
        <f t="shared" ca="1" si="79"/>
        <v>358133.34057883039</v>
      </c>
      <c r="N437" s="102">
        <f t="shared" ca="1" si="80"/>
        <v>12</v>
      </c>
      <c r="O437" s="111">
        <f t="shared" ca="1" si="81"/>
        <v>0</v>
      </c>
      <c r="P437" s="102">
        <f t="shared" ca="1" si="82"/>
        <v>96</v>
      </c>
      <c r="Q437" s="110">
        <f t="shared" ca="1" si="83"/>
        <v>6</v>
      </c>
      <c r="R437">
        <f t="shared" ca="1" si="84"/>
        <v>239</v>
      </c>
    </row>
    <row r="438" spans="1:18">
      <c r="A438" s="49">
        <v>436</v>
      </c>
      <c r="B438">
        <v>1</v>
      </c>
      <c r="C438">
        <v>40</v>
      </c>
      <c r="D438">
        <v>44</v>
      </c>
      <c r="E438">
        <v>6000</v>
      </c>
      <c r="F438">
        <v>6999</v>
      </c>
      <c r="G438" s="61">
        <f t="shared" ca="1" si="73"/>
        <v>43</v>
      </c>
      <c r="H438" s="114">
        <f t="shared" ca="1" si="74"/>
        <v>6142</v>
      </c>
      <c r="I438" s="107">
        <f t="shared" ca="1" si="75"/>
        <v>1658.3400000000001</v>
      </c>
      <c r="J438" s="108">
        <f t="shared" ca="1" si="76"/>
        <v>337180.86342232459</v>
      </c>
      <c r="K438" s="111">
        <f t="shared" ca="1" si="77"/>
        <v>0</v>
      </c>
      <c r="L438" s="102">
        <f t="shared" ca="1" si="78"/>
        <v>48</v>
      </c>
      <c r="M438" s="111">
        <f t="shared" ca="1" si="79"/>
        <v>408369.58503874607</v>
      </c>
      <c r="N438" s="102">
        <f t="shared" ca="1" si="80"/>
        <v>24</v>
      </c>
      <c r="O438" s="111">
        <f t="shared" ca="1" si="81"/>
        <v>0</v>
      </c>
      <c r="P438" s="102">
        <f t="shared" ca="1" si="82"/>
        <v>12</v>
      </c>
      <c r="Q438" s="110">
        <f t="shared" ca="1" si="83"/>
        <v>6</v>
      </c>
      <c r="R438">
        <f t="shared" ca="1" si="84"/>
        <v>227</v>
      </c>
    </row>
    <row r="439" spans="1:18">
      <c r="A439" s="49">
        <v>437</v>
      </c>
      <c r="B439">
        <v>1</v>
      </c>
      <c r="C439">
        <v>40</v>
      </c>
      <c r="D439">
        <v>44</v>
      </c>
      <c r="E439">
        <v>6000</v>
      </c>
      <c r="F439">
        <v>6999</v>
      </c>
      <c r="G439" s="61">
        <f t="shared" ca="1" si="73"/>
        <v>42</v>
      </c>
      <c r="H439" s="114">
        <f t="shared" ca="1" si="74"/>
        <v>6527</v>
      </c>
      <c r="I439" s="107">
        <f t="shared" ca="1" si="75"/>
        <v>1762.2900000000002</v>
      </c>
      <c r="J439" s="108">
        <f t="shared" ca="1" si="76"/>
        <v>341480.51959832344</v>
      </c>
      <c r="K439" s="111">
        <f t="shared" ca="1" si="77"/>
        <v>412705.49210584338</v>
      </c>
      <c r="L439" s="102">
        <f t="shared" ca="1" si="78"/>
        <v>96</v>
      </c>
      <c r="M439" s="111">
        <f t="shared" ca="1" si="79"/>
        <v>53930.316787961136</v>
      </c>
      <c r="N439" s="102">
        <f t="shared" ca="1" si="80"/>
        <v>72</v>
      </c>
      <c r="O439" s="111">
        <f t="shared" ca="1" si="81"/>
        <v>234815.1937843592</v>
      </c>
      <c r="P439" s="102">
        <f t="shared" ca="1" si="82"/>
        <v>96</v>
      </c>
      <c r="Q439" s="110">
        <f t="shared" ca="1" si="83"/>
        <v>1</v>
      </c>
      <c r="R439">
        <f t="shared" ca="1" si="84"/>
        <v>215</v>
      </c>
    </row>
    <row r="440" spans="1:18">
      <c r="A440" s="49">
        <v>438</v>
      </c>
      <c r="B440">
        <v>1</v>
      </c>
      <c r="C440">
        <v>40</v>
      </c>
      <c r="D440">
        <v>44</v>
      </c>
      <c r="E440">
        <v>6000</v>
      </c>
      <c r="F440">
        <v>6999</v>
      </c>
      <c r="G440" s="61">
        <f t="shared" ca="1" si="73"/>
        <v>41</v>
      </c>
      <c r="H440" s="114">
        <f t="shared" ca="1" si="74"/>
        <v>6223</v>
      </c>
      <c r="I440" s="107">
        <f t="shared" ca="1" si="75"/>
        <v>1680.21</v>
      </c>
      <c r="J440" s="108">
        <f t="shared" ca="1" si="76"/>
        <v>309324.52695596003</v>
      </c>
      <c r="K440" s="111">
        <f t="shared" ca="1" si="77"/>
        <v>0</v>
      </c>
      <c r="L440" s="102">
        <f t="shared" ca="1" si="78"/>
        <v>48</v>
      </c>
      <c r="M440" s="111">
        <f t="shared" ca="1" si="79"/>
        <v>118010.25169018228</v>
      </c>
      <c r="N440" s="102">
        <f t="shared" ca="1" si="80"/>
        <v>72</v>
      </c>
      <c r="O440" s="111">
        <f t="shared" ca="1" si="81"/>
        <v>360480.43626337987</v>
      </c>
      <c r="P440" s="102">
        <f t="shared" ca="1" si="82"/>
        <v>48</v>
      </c>
      <c r="Q440" s="110">
        <f t="shared" ca="1" si="83"/>
        <v>3</v>
      </c>
      <c r="R440">
        <f t="shared" ca="1" si="84"/>
        <v>203</v>
      </c>
    </row>
    <row r="441" spans="1:18">
      <c r="A441" s="49">
        <v>439</v>
      </c>
      <c r="B441">
        <v>1</v>
      </c>
      <c r="C441">
        <v>40</v>
      </c>
      <c r="D441">
        <v>44</v>
      </c>
      <c r="E441">
        <v>6000</v>
      </c>
      <c r="F441">
        <v>6999</v>
      </c>
      <c r="G441" s="61">
        <f t="shared" ca="1" si="73"/>
        <v>43</v>
      </c>
      <c r="H441" s="114">
        <f t="shared" ca="1" si="74"/>
        <v>6129</v>
      </c>
      <c r="I441" s="107">
        <f t="shared" ca="1" si="75"/>
        <v>1654.8300000000002</v>
      </c>
      <c r="J441" s="108">
        <f t="shared" ca="1" si="76"/>
        <v>336467.19503670261</v>
      </c>
      <c r="K441" s="111">
        <f t="shared" ca="1" si="77"/>
        <v>0</v>
      </c>
      <c r="L441" s="102">
        <f t="shared" ca="1" si="78"/>
        <v>60</v>
      </c>
      <c r="M441" s="111">
        <f t="shared" ca="1" si="79"/>
        <v>0</v>
      </c>
      <c r="N441" s="102">
        <f t="shared" ca="1" si="80"/>
        <v>72</v>
      </c>
      <c r="O441" s="111">
        <f t="shared" ca="1" si="81"/>
        <v>749044.9656910483</v>
      </c>
      <c r="P441" s="102">
        <f t="shared" ca="1" si="82"/>
        <v>108</v>
      </c>
      <c r="Q441" s="110">
        <f t="shared" ca="1" si="83"/>
        <v>7</v>
      </c>
      <c r="R441">
        <f t="shared" ca="1" si="84"/>
        <v>227</v>
      </c>
    </row>
    <row r="442" spans="1:18">
      <c r="A442" s="49">
        <v>440</v>
      </c>
      <c r="B442">
        <v>1</v>
      </c>
      <c r="C442">
        <v>40</v>
      </c>
      <c r="D442">
        <v>44</v>
      </c>
      <c r="E442">
        <v>6000</v>
      </c>
      <c r="F442">
        <v>6999</v>
      </c>
      <c r="G442" s="61">
        <f t="shared" ca="1" si="73"/>
        <v>42</v>
      </c>
      <c r="H442" s="114">
        <f t="shared" ca="1" si="74"/>
        <v>6970</v>
      </c>
      <c r="I442" s="107">
        <f t="shared" ca="1" si="75"/>
        <v>1881.9</v>
      </c>
      <c r="J442" s="108">
        <f t="shared" ca="1" si="76"/>
        <v>364657.45696343109</v>
      </c>
      <c r="K442" s="111">
        <f t="shared" ca="1" si="77"/>
        <v>604110.32712890347</v>
      </c>
      <c r="L442" s="102">
        <f t="shared" ca="1" si="78"/>
        <v>84</v>
      </c>
      <c r="M442" s="111">
        <f t="shared" ca="1" si="79"/>
        <v>59636.931413781364</v>
      </c>
      <c r="N442" s="102">
        <f t="shared" ca="1" si="80"/>
        <v>24</v>
      </c>
      <c r="O442" s="111">
        <f t="shared" ca="1" si="81"/>
        <v>0</v>
      </c>
      <c r="P442" s="102">
        <f t="shared" ca="1" si="82"/>
        <v>36</v>
      </c>
      <c r="Q442" s="110">
        <f t="shared" ca="1" si="83"/>
        <v>2</v>
      </c>
      <c r="R442">
        <f t="shared" ca="1" si="84"/>
        <v>215</v>
      </c>
    </row>
    <row r="443" spans="1:18">
      <c r="A443" s="49">
        <v>441</v>
      </c>
      <c r="B443">
        <v>1</v>
      </c>
      <c r="C443">
        <v>40</v>
      </c>
      <c r="D443">
        <v>44</v>
      </c>
      <c r="E443">
        <v>6000</v>
      </c>
      <c r="F443">
        <v>6999</v>
      </c>
      <c r="G443" s="61">
        <f t="shared" ca="1" si="73"/>
        <v>40</v>
      </c>
      <c r="H443" s="114">
        <f t="shared" ca="1" si="74"/>
        <v>6501</v>
      </c>
      <c r="I443" s="107">
        <f t="shared" ca="1" si="75"/>
        <v>1755.2700000000002</v>
      </c>
      <c r="J443" s="108">
        <f t="shared" ca="1" si="76"/>
        <v>305954.68896076613</v>
      </c>
      <c r="K443" s="111">
        <f t="shared" ca="1" si="77"/>
        <v>266310.36618421512</v>
      </c>
      <c r="L443" s="102">
        <f t="shared" ca="1" si="78"/>
        <v>48</v>
      </c>
      <c r="M443" s="111">
        <f t="shared" ca="1" si="79"/>
        <v>49817.418899161414</v>
      </c>
      <c r="N443" s="102">
        <f t="shared" ca="1" si="80"/>
        <v>72</v>
      </c>
      <c r="O443" s="111">
        <f t="shared" ca="1" si="81"/>
        <v>259364.62936157506</v>
      </c>
      <c r="P443" s="102">
        <f t="shared" ca="1" si="82"/>
        <v>120</v>
      </c>
      <c r="Q443" s="110">
        <f t="shared" ca="1" si="83"/>
        <v>1</v>
      </c>
      <c r="R443">
        <f t="shared" ca="1" si="84"/>
        <v>191</v>
      </c>
    </row>
    <row r="444" spans="1:18">
      <c r="A444" s="49">
        <v>442</v>
      </c>
      <c r="B444">
        <v>1</v>
      </c>
      <c r="C444">
        <v>40</v>
      </c>
      <c r="D444">
        <v>44</v>
      </c>
      <c r="E444">
        <v>6000</v>
      </c>
      <c r="F444">
        <v>6999</v>
      </c>
      <c r="G444" s="61">
        <f t="shared" ca="1" si="73"/>
        <v>42</v>
      </c>
      <c r="H444" s="114">
        <f t="shared" ca="1" si="74"/>
        <v>6093</v>
      </c>
      <c r="I444" s="107">
        <f t="shared" ca="1" si="75"/>
        <v>1645.1100000000001</v>
      </c>
      <c r="J444" s="108">
        <f t="shared" ca="1" si="76"/>
        <v>318774.44552054309</v>
      </c>
      <c r="K444" s="111">
        <f t="shared" ca="1" si="77"/>
        <v>247422.38699935388</v>
      </c>
      <c r="L444" s="102">
        <f t="shared" ca="1" si="78"/>
        <v>36</v>
      </c>
      <c r="M444" s="111">
        <f t="shared" ca="1" si="79"/>
        <v>42106.222441629099</v>
      </c>
      <c r="N444" s="102">
        <f t="shared" ca="1" si="80"/>
        <v>48</v>
      </c>
      <c r="O444" s="111">
        <f t="shared" ca="1" si="81"/>
        <v>168975.93410620268</v>
      </c>
      <c r="P444" s="102">
        <f t="shared" ca="1" si="82"/>
        <v>60</v>
      </c>
      <c r="Q444" s="110">
        <f t="shared" ca="1" si="83"/>
        <v>1</v>
      </c>
      <c r="R444">
        <f t="shared" ca="1" si="84"/>
        <v>215</v>
      </c>
    </row>
    <row r="445" spans="1:18">
      <c r="A445" s="49">
        <v>443</v>
      </c>
      <c r="B445">
        <v>1</v>
      </c>
      <c r="C445">
        <v>40</v>
      </c>
      <c r="D445">
        <v>44</v>
      </c>
      <c r="E445">
        <v>6000</v>
      </c>
      <c r="F445">
        <v>6999</v>
      </c>
      <c r="G445" s="61">
        <f t="shared" ca="1" si="73"/>
        <v>44</v>
      </c>
      <c r="H445" s="114">
        <f t="shared" ca="1" si="74"/>
        <v>6956</v>
      </c>
      <c r="I445" s="107">
        <f t="shared" ca="1" si="75"/>
        <v>1878.1200000000001</v>
      </c>
      <c r="J445" s="108">
        <f t="shared" ca="1" si="76"/>
        <v>399589.6872662672</v>
      </c>
      <c r="K445" s="111">
        <f t="shared" ca="1" si="77"/>
        <v>279933.39169440005</v>
      </c>
      <c r="L445" s="102">
        <f t="shared" ca="1" si="78"/>
        <v>12</v>
      </c>
      <c r="M445" s="111">
        <f t="shared" ca="1" si="79"/>
        <v>0</v>
      </c>
      <c r="N445" s="102">
        <f t="shared" ca="1" si="80"/>
        <v>96</v>
      </c>
      <c r="O445" s="111">
        <f t="shared" ca="1" si="81"/>
        <v>227748.4090507965</v>
      </c>
      <c r="P445" s="102">
        <f t="shared" ca="1" si="82"/>
        <v>60</v>
      </c>
      <c r="Q445" s="110">
        <f t="shared" ca="1" si="83"/>
        <v>4</v>
      </c>
      <c r="R445">
        <f t="shared" ca="1" si="84"/>
        <v>239</v>
      </c>
    </row>
    <row r="446" spans="1:18">
      <c r="A446" s="49">
        <v>444</v>
      </c>
      <c r="B446">
        <v>1</v>
      </c>
      <c r="C446">
        <v>40</v>
      </c>
      <c r="D446">
        <v>44</v>
      </c>
      <c r="E446">
        <v>6000</v>
      </c>
      <c r="F446">
        <v>6999</v>
      </c>
      <c r="G446" s="61">
        <f t="shared" ca="1" si="73"/>
        <v>43</v>
      </c>
      <c r="H446" s="114">
        <f t="shared" ca="1" si="74"/>
        <v>6318</v>
      </c>
      <c r="I446" s="107">
        <f t="shared" ca="1" si="75"/>
        <v>1705.8600000000001</v>
      </c>
      <c r="J446" s="108">
        <f t="shared" ca="1" si="76"/>
        <v>346842.83541228366</v>
      </c>
      <c r="K446" s="111">
        <f t="shared" ca="1" si="77"/>
        <v>321366.09250087186</v>
      </c>
      <c r="L446" s="102">
        <f t="shared" ca="1" si="78"/>
        <v>48</v>
      </c>
      <c r="M446" s="111">
        <f t="shared" ca="1" si="79"/>
        <v>0</v>
      </c>
      <c r="N446" s="102">
        <f t="shared" ca="1" si="80"/>
        <v>108</v>
      </c>
      <c r="O446" s="111">
        <f t="shared" ca="1" si="81"/>
        <v>182846.22504359955</v>
      </c>
      <c r="P446" s="102">
        <f t="shared" ca="1" si="82"/>
        <v>48</v>
      </c>
      <c r="Q446" s="110">
        <f t="shared" ca="1" si="83"/>
        <v>4</v>
      </c>
      <c r="R446">
        <f t="shared" ca="1" si="84"/>
        <v>227</v>
      </c>
    </row>
    <row r="447" spans="1:18">
      <c r="A447" s="49">
        <v>445</v>
      </c>
      <c r="B447">
        <v>1</v>
      </c>
      <c r="C447">
        <v>40</v>
      </c>
      <c r="D447">
        <v>44</v>
      </c>
      <c r="E447">
        <v>7000</v>
      </c>
      <c r="F447">
        <v>7999</v>
      </c>
      <c r="G447" s="61">
        <f t="shared" ca="1" si="73"/>
        <v>42</v>
      </c>
      <c r="H447" s="114">
        <f t="shared" ca="1" si="74"/>
        <v>7054</v>
      </c>
      <c r="I447" s="107">
        <f t="shared" ca="1" si="75"/>
        <v>1904.5800000000002</v>
      </c>
      <c r="J447" s="108">
        <f t="shared" ca="1" si="76"/>
        <v>369052.18097848538</v>
      </c>
      <c r="K447" s="111">
        <f t="shared" ca="1" si="77"/>
        <v>0</v>
      </c>
      <c r="L447" s="102">
        <f t="shared" ca="1" si="78"/>
        <v>72</v>
      </c>
      <c r="M447" s="111">
        <f t="shared" ca="1" si="79"/>
        <v>0</v>
      </c>
      <c r="N447" s="102">
        <f t="shared" ca="1" si="80"/>
        <v>108</v>
      </c>
      <c r="O447" s="111">
        <f t="shared" ca="1" si="81"/>
        <v>769013.73639328941</v>
      </c>
      <c r="P447" s="102">
        <f t="shared" ca="1" si="82"/>
        <v>96</v>
      </c>
      <c r="Q447" s="110">
        <f t="shared" ca="1" si="83"/>
        <v>7</v>
      </c>
      <c r="R447">
        <f t="shared" ca="1" si="84"/>
        <v>215</v>
      </c>
    </row>
    <row r="448" spans="1:18">
      <c r="A448" s="49">
        <v>446</v>
      </c>
      <c r="B448">
        <v>1</v>
      </c>
      <c r="C448">
        <v>40</v>
      </c>
      <c r="D448">
        <v>44</v>
      </c>
      <c r="E448">
        <v>7000</v>
      </c>
      <c r="F448">
        <v>7999</v>
      </c>
      <c r="G448" s="61">
        <f t="shared" ca="1" si="73"/>
        <v>42</v>
      </c>
      <c r="H448" s="114">
        <f t="shared" ca="1" si="74"/>
        <v>7757</v>
      </c>
      <c r="I448" s="107">
        <f t="shared" ca="1" si="75"/>
        <v>2094.3900000000003</v>
      </c>
      <c r="J448" s="108">
        <f t="shared" ca="1" si="76"/>
        <v>405831.83553304663</v>
      </c>
      <c r="K448" s="111">
        <f t="shared" ca="1" si="77"/>
        <v>0</v>
      </c>
      <c r="L448" s="102">
        <f t="shared" ca="1" si="78"/>
        <v>24</v>
      </c>
      <c r="M448" s="111">
        <f t="shared" ca="1" si="79"/>
        <v>116376.91253271265</v>
      </c>
      <c r="N448" s="102">
        <f t="shared" ca="1" si="80"/>
        <v>36</v>
      </c>
      <c r="O448" s="111">
        <f t="shared" ca="1" si="81"/>
        <v>784405.66346444795</v>
      </c>
      <c r="P448" s="102">
        <f t="shared" ca="1" si="82"/>
        <v>120</v>
      </c>
      <c r="Q448" s="110">
        <f t="shared" ca="1" si="83"/>
        <v>3</v>
      </c>
      <c r="R448">
        <f t="shared" ca="1" si="84"/>
        <v>215</v>
      </c>
    </row>
    <row r="449" spans="1:18">
      <c r="A449" s="49">
        <v>447</v>
      </c>
      <c r="B449">
        <v>1</v>
      </c>
      <c r="C449">
        <v>40</v>
      </c>
      <c r="D449">
        <v>44</v>
      </c>
      <c r="E449">
        <v>7000</v>
      </c>
      <c r="F449">
        <v>7999</v>
      </c>
      <c r="G449" s="61">
        <f t="shared" ca="1" si="73"/>
        <v>42</v>
      </c>
      <c r="H449" s="114">
        <f t="shared" ca="1" si="74"/>
        <v>7407</v>
      </c>
      <c r="I449" s="107">
        <f t="shared" ca="1" si="75"/>
        <v>1999.89</v>
      </c>
      <c r="J449" s="108">
        <f t="shared" ca="1" si="76"/>
        <v>387520.48547032051</v>
      </c>
      <c r="K449" s="111">
        <f t="shared" ca="1" si="77"/>
        <v>699027.3650960722</v>
      </c>
      <c r="L449" s="102">
        <f t="shared" ca="1" si="78"/>
        <v>96</v>
      </c>
      <c r="M449" s="111">
        <f t="shared" ca="1" si="79"/>
        <v>99618.578977376179</v>
      </c>
      <c r="N449" s="102">
        <f t="shared" ca="1" si="80"/>
        <v>84</v>
      </c>
      <c r="O449" s="111">
        <f t="shared" ca="1" si="81"/>
        <v>0</v>
      </c>
      <c r="P449" s="102">
        <f t="shared" ca="1" si="82"/>
        <v>108</v>
      </c>
      <c r="Q449" s="110">
        <f t="shared" ca="1" si="83"/>
        <v>2</v>
      </c>
      <c r="R449">
        <f t="shared" ca="1" si="84"/>
        <v>215</v>
      </c>
    </row>
    <row r="450" spans="1:18">
      <c r="A450" s="49">
        <v>448</v>
      </c>
      <c r="B450">
        <v>1</v>
      </c>
      <c r="C450">
        <v>40</v>
      </c>
      <c r="D450">
        <v>44</v>
      </c>
      <c r="E450">
        <v>7000</v>
      </c>
      <c r="F450">
        <v>7999</v>
      </c>
      <c r="G450" s="61">
        <f t="shared" ca="1" si="73"/>
        <v>44</v>
      </c>
      <c r="H450" s="114">
        <f t="shared" ca="1" si="74"/>
        <v>7174</v>
      </c>
      <c r="I450" s="107">
        <f t="shared" ca="1" si="75"/>
        <v>1936.98</v>
      </c>
      <c r="J450" s="108">
        <f t="shared" ca="1" si="76"/>
        <v>412112.76832205302</v>
      </c>
      <c r="K450" s="111">
        <f t="shared" ca="1" si="77"/>
        <v>647715.96735439927</v>
      </c>
      <c r="L450" s="102">
        <f t="shared" ca="1" si="78"/>
        <v>60</v>
      </c>
      <c r="M450" s="111">
        <f t="shared" ca="1" si="79"/>
        <v>0</v>
      </c>
      <c r="N450" s="102">
        <f t="shared" ca="1" si="80"/>
        <v>96</v>
      </c>
      <c r="O450" s="111">
        <f t="shared" ca="1" si="81"/>
        <v>0</v>
      </c>
      <c r="P450" s="102">
        <f t="shared" ca="1" si="82"/>
        <v>60</v>
      </c>
      <c r="Q450" s="110">
        <f t="shared" ca="1" si="83"/>
        <v>5</v>
      </c>
      <c r="R450">
        <f t="shared" ca="1" si="84"/>
        <v>239</v>
      </c>
    </row>
    <row r="451" spans="1:18">
      <c r="A451" s="49">
        <v>449</v>
      </c>
      <c r="B451">
        <v>1</v>
      </c>
      <c r="C451">
        <v>40</v>
      </c>
      <c r="D451">
        <v>44</v>
      </c>
      <c r="E451">
        <v>7000</v>
      </c>
      <c r="F451">
        <v>7999</v>
      </c>
      <c r="G451" s="61">
        <f t="shared" ca="1" si="73"/>
        <v>40</v>
      </c>
      <c r="H451" s="114">
        <f t="shared" ca="1" si="74"/>
        <v>7075</v>
      </c>
      <c r="I451" s="107">
        <f t="shared" ca="1" si="75"/>
        <v>1910.2500000000002</v>
      </c>
      <c r="J451" s="108">
        <f t="shared" ca="1" si="76"/>
        <v>332968.68549414253</v>
      </c>
      <c r="K451" s="111">
        <f t="shared" ca="1" si="77"/>
        <v>420230.72080146882</v>
      </c>
      <c r="L451" s="102">
        <f t="shared" ca="1" si="78"/>
        <v>84</v>
      </c>
      <c r="M451" s="111">
        <f t="shared" ca="1" si="79"/>
        <v>0</v>
      </c>
      <c r="N451" s="102">
        <f t="shared" ca="1" si="80"/>
        <v>12</v>
      </c>
      <c r="O451" s="111">
        <f t="shared" ca="1" si="81"/>
        <v>199184.17939463782</v>
      </c>
      <c r="P451" s="102">
        <f t="shared" ca="1" si="82"/>
        <v>60</v>
      </c>
      <c r="Q451" s="110">
        <f t="shared" ca="1" si="83"/>
        <v>4</v>
      </c>
      <c r="R451">
        <f t="shared" ca="1" si="84"/>
        <v>191</v>
      </c>
    </row>
    <row r="452" spans="1:18">
      <c r="A452" s="49">
        <v>450</v>
      </c>
      <c r="B452">
        <v>1</v>
      </c>
      <c r="C452">
        <v>40</v>
      </c>
      <c r="D452">
        <v>44</v>
      </c>
      <c r="E452">
        <v>7000</v>
      </c>
      <c r="F452">
        <v>7999</v>
      </c>
      <c r="G452" s="61">
        <f t="shared" ref="G452:G515" ca="1" si="85">RANDBETWEEN(C452,D452)</f>
        <v>42</v>
      </c>
      <c r="H452" s="114">
        <f t="shared" ref="H452:H515" ca="1" si="86">RANDBETWEEN(E452,F452)</f>
        <v>7760</v>
      </c>
      <c r="I452" s="107">
        <f t="shared" ref="I452:I515" ca="1" si="87">H452*0.27</f>
        <v>2095.2000000000003</v>
      </c>
      <c r="J452" s="108">
        <f t="shared" ref="J452:J515" ca="1" si="88">((I452/((1+$T$3)^R452))*(((1+$T$3)^(R452+1))-((1+$S$3)^(R452+1))))/($T$3-$S$3)</f>
        <v>405988.78996215574</v>
      </c>
      <c r="K452" s="111">
        <f t="shared" ref="K452:K515" ca="1" si="89">IF(Q452=1,(((I452*$U$6)*(((1+$T$3)^(L452))-((1+$S$3)^(L452))))/($T$3-$S$3))+(J452*$U$6)*((1+$S$3)^(L452)),IF(Q452=2,(((I452*$U$7)*(((1+$T$3)^(L452))-((1+$S$3)^(L452))))/($T$3-$S$3))+(J452*$U$7)*((1+$S$3)^(L452)),IF(Q452=4,(((I452*$U$9)*(((1+$T$3)^(L452))-((1+$S$3)^(L452))))/($T$3-$S$3))+(J452*$U$9)*((1+$S$3)^(L452)),IF(Q452=5,(((I452*$U$10)*(((1+$T$3)^(L452))-((1+$S$3)^(L452))))/($T$3-$S$3))+(J452*$U$10)*((1+$S$3)^(L452)),0))))</f>
        <v>0</v>
      </c>
      <c r="L452" s="102">
        <f t="shared" ref="L452:L515" ca="1" si="90">RANDBETWEEN(1,10)*12</f>
        <v>72</v>
      </c>
      <c r="M452" s="111">
        <f t="shared" ref="M452:M515" ca="1" si="91">IF(Q452=1,((I452*$V$6)*(((1+$T$3)^(N452))-((1+$S$3)^(N452))))/($T$3-$S$3)+((J452*$V$6)*((1+$S$3)^N452)),IF(Q452=2,((I452*$V$7)*(((1+$T$3)^(N452))-((1+$S$3)^(N452))))/($T$3-$S$3)+((J452*$V$7)*((1+$S$3)^N452)),IF(Q452=3,((I452*$V$8)*(((1+$T$3)^(N452))-((1+$S$3)^(N452))))/($T$3-$S$3)+((J452*$V$8)*((1+$S$3)^N452)),IF(Q452=6,((I452*$V$11)*(((1+$T$3)^(N452))-((1+$S$3)^(N452))))/($T$3-$S$3)+((J452*$V$11)*((1+$S$3)^N452)),0))))</f>
        <v>712424.04758793139</v>
      </c>
      <c r="N452" s="102">
        <f t="shared" ref="N452:N515" ca="1" si="92">RANDBETWEEN(1,10)*12</f>
        <v>72</v>
      </c>
      <c r="O452" s="111">
        <f t="shared" ref="O452:O515" ca="1" si="93">IF(Q452=1,(((I452*$W$6)*(((1+$T$3)^(P452))-((1+$S$3)^(P452))))/($T$3-$S$3))+(J452*$W$6)*((1+$S$3)^P452),IF(Q452=3,(((I452*$W$8)*(((1+$T$3)^(P452))-((1+$S$3)^(P452))))/($T$3-$S$3))+(J452*$W$8)*((1+$S$3)^P452),IF(Q452=4,(((I452*$W$9)*(((1+$T$3)^(P452))-((1+$S$3)^(P452))))/($T$3-$S$3))+(J452*$W$9)*((1+$S$3)^P452),IF(Q452=7,(((I452*$W$12)*(((1+$T$3)^(P452))-((1+$S$3)^(P452))))/($T$3-$S$3))+(J452*$W$12)*((1+$S$3)^P452),0))))</f>
        <v>0</v>
      </c>
      <c r="P452" s="102">
        <f t="shared" ref="P452:P515" ca="1" si="94">RANDBETWEEN(1,10)*12</f>
        <v>24</v>
      </c>
      <c r="Q452" s="110">
        <f t="shared" ref="Q452:Q515" ca="1" si="95">RANDBETWEEN(1,7)</f>
        <v>6</v>
      </c>
      <c r="R452">
        <f t="shared" ref="R452:R515" ca="1" si="96">((G452-24)*12)-1</f>
        <v>215</v>
      </c>
    </row>
    <row r="453" spans="1:18">
      <c r="A453" s="49">
        <v>451</v>
      </c>
      <c r="B453">
        <v>1</v>
      </c>
      <c r="C453">
        <v>40</v>
      </c>
      <c r="D453">
        <v>44</v>
      </c>
      <c r="E453">
        <v>7000</v>
      </c>
      <c r="F453">
        <v>7999</v>
      </c>
      <c r="G453" s="61">
        <f t="shared" ca="1" si="85"/>
        <v>40</v>
      </c>
      <c r="H453" s="114">
        <f t="shared" ca="1" si="86"/>
        <v>7172</v>
      </c>
      <c r="I453" s="107">
        <f t="shared" ca="1" si="87"/>
        <v>1936.44</v>
      </c>
      <c r="J453" s="108">
        <f t="shared" ca="1" si="88"/>
        <v>337533.76853201271</v>
      </c>
      <c r="K453" s="111">
        <f t="shared" ca="1" si="89"/>
        <v>552641.5391679568</v>
      </c>
      <c r="L453" s="102">
        <f t="shared" ca="1" si="90"/>
        <v>120</v>
      </c>
      <c r="M453" s="111">
        <f t="shared" ca="1" si="91"/>
        <v>0</v>
      </c>
      <c r="N453" s="102">
        <f t="shared" ca="1" si="92"/>
        <v>72</v>
      </c>
      <c r="O453" s="111">
        <f t="shared" ca="1" si="93"/>
        <v>288771.33071855659</v>
      </c>
      <c r="P453" s="102">
        <f t="shared" ca="1" si="94"/>
        <v>108</v>
      </c>
      <c r="Q453" s="110">
        <f t="shared" ca="1" si="95"/>
        <v>4</v>
      </c>
      <c r="R453">
        <f t="shared" ca="1" si="96"/>
        <v>191</v>
      </c>
    </row>
    <row r="454" spans="1:18">
      <c r="A454" s="49">
        <v>452</v>
      </c>
      <c r="B454">
        <v>1</v>
      </c>
      <c r="C454">
        <v>40</v>
      </c>
      <c r="D454">
        <v>44</v>
      </c>
      <c r="E454">
        <v>7000</v>
      </c>
      <c r="F454">
        <v>7999</v>
      </c>
      <c r="G454" s="61">
        <f t="shared" ca="1" si="85"/>
        <v>41</v>
      </c>
      <c r="H454" s="114">
        <f t="shared" ca="1" si="86"/>
        <v>7116</v>
      </c>
      <c r="I454" s="107">
        <f t="shared" ca="1" si="87"/>
        <v>1921.3200000000002</v>
      </c>
      <c r="J454" s="108">
        <f t="shared" ca="1" si="88"/>
        <v>353712.57172081177</v>
      </c>
      <c r="K454" s="111">
        <f t="shared" ca="1" si="89"/>
        <v>545149.7871674872</v>
      </c>
      <c r="L454" s="102">
        <f t="shared" ca="1" si="90"/>
        <v>72</v>
      </c>
      <c r="M454" s="111">
        <f t="shared" ca="1" si="91"/>
        <v>70472.697541188332</v>
      </c>
      <c r="N454" s="102">
        <f t="shared" ca="1" si="92"/>
        <v>48</v>
      </c>
      <c r="O454" s="111">
        <f t="shared" ca="1" si="93"/>
        <v>0</v>
      </c>
      <c r="P454" s="102">
        <f t="shared" ca="1" si="94"/>
        <v>36</v>
      </c>
      <c r="Q454" s="110">
        <f t="shared" ca="1" si="95"/>
        <v>2</v>
      </c>
      <c r="R454">
        <f t="shared" ca="1" si="96"/>
        <v>203</v>
      </c>
    </row>
    <row r="455" spans="1:18">
      <c r="A455" s="49">
        <v>453</v>
      </c>
      <c r="B455">
        <v>1</v>
      </c>
      <c r="C455">
        <v>40</v>
      </c>
      <c r="D455">
        <v>44</v>
      </c>
      <c r="E455">
        <v>7000</v>
      </c>
      <c r="F455">
        <v>7999</v>
      </c>
      <c r="G455" s="61">
        <f t="shared" ca="1" si="85"/>
        <v>43</v>
      </c>
      <c r="H455" s="114">
        <f t="shared" ca="1" si="86"/>
        <v>7545</v>
      </c>
      <c r="I455" s="107">
        <f t="shared" ca="1" si="87"/>
        <v>2037.15</v>
      </c>
      <c r="J455" s="108">
        <f t="shared" ca="1" si="88"/>
        <v>414202.15150137397</v>
      </c>
      <c r="K455" s="111">
        <f t="shared" ca="1" si="89"/>
        <v>0</v>
      </c>
      <c r="L455" s="102">
        <f t="shared" ca="1" si="90"/>
        <v>120</v>
      </c>
      <c r="M455" s="111">
        <f t="shared" ca="1" si="91"/>
        <v>0</v>
      </c>
      <c r="N455" s="102">
        <f t="shared" ca="1" si="92"/>
        <v>60</v>
      </c>
      <c r="O455" s="111">
        <f t="shared" ca="1" si="93"/>
        <v>456397.61102839949</v>
      </c>
      <c r="P455" s="102">
        <f t="shared" ca="1" si="94"/>
        <v>12</v>
      </c>
      <c r="Q455" s="110">
        <f t="shared" ca="1" si="95"/>
        <v>7</v>
      </c>
      <c r="R455">
        <f t="shared" ca="1" si="96"/>
        <v>227</v>
      </c>
    </row>
    <row r="456" spans="1:18">
      <c r="A456" s="49">
        <v>454</v>
      </c>
      <c r="B456">
        <v>1</v>
      </c>
      <c r="C456">
        <v>40</v>
      </c>
      <c r="D456">
        <v>44</v>
      </c>
      <c r="E456">
        <v>8000</v>
      </c>
      <c r="F456">
        <v>8999</v>
      </c>
      <c r="G456" s="61">
        <f t="shared" ca="1" si="85"/>
        <v>44</v>
      </c>
      <c r="H456" s="114">
        <f t="shared" ca="1" si="86"/>
        <v>8443</v>
      </c>
      <c r="I456" s="107">
        <f t="shared" ca="1" si="87"/>
        <v>2279.61</v>
      </c>
      <c r="J456" s="108">
        <f t="shared" ca="1" si="88"/>
        <v>485010.88694495312</v>
      </c>
      <c r="K456" s="111">
        <f t="shared" ca="1" si="89"/>
        <v>529014.7180550741</v>
      </c>
      <c r="L456" s="102">
        <f t="shared" ca="1" si="90"/>
        <v>72</v>
      </c>
      <c r="M456" s="111">
        <f t="shared" ca="1" si="91"/>
        <v>0</v>
      </c>
      <c r="N456" s="102">
        <f t="shared" ca="1" si="92"/>
        <v>24</v>
      </c>
      <c r="O456" s="111">
        <f t="shared" ca="1" si="93"/>
        <v>212012.01581161411</v>
      </c>
      <c r="P456" s="102">
        <f t="shared" ca="1" si="94"/>
        <v>24</v>
      </c>
      <c r="Q456" s="110">
        <f t="shared" ca="1" si="95"/>
        <v>4</v>
      </c>
      <c r="R456">
        <f t="shared" ca="1" si="96"/>
        <v>239</v>
      </c>
    </row>
    <row r="457" spans="1:18">
      <c r="A457" s="49">
        <v>455</v>
      </c>
      <c r="B457">
        <v>1</v>
      </c>
      <c r="C457">
        <v>40</v>
      </c>
      <c r="D457">
        <v>44</v>
      </c>
      <c r="E457">
        <v>8000</v>
      </c>
      <c r="F457">
        <v>8999</v>
      </c>
      <c r="G457" s="61">
        <f t="shared" ca="1" si="85"/>
        <v>41</v>
      </c>
      <c r="H457" s="114">
        <f t="shared" ca="1" si="86"/>
        <v>8516</v>
      </c>
      <c r="I457" s="107">
        <f t="shared" ca="1" si="87"/>
        <v>2299.3200000000002</v>
      </c>
      <c r="J457" s="108">
        <f t="shared" ca="1" si="88"/>
        <v>423301.89162091532</v>
      </c>
      <c r="K457" s="111">
        <f t="shared" ca="1" si="89"/>
        <v>596079.04938967933</v>
      </c>
      <c r="L457" s="102">
        <f t="shared" ca="1" si="90"/>
        <v>60</v>
      </c>
      <c r="M457" s="111">
        <f t="shared" ca="1" si="91"/>
        <v>84337.47783315905</v>
      </c>
      <c r="N457" s="102">
        <f t="shared" ca="1" si="92"/>
        <v>48</v>
      </c>
      <c r="O457" s="111">
        <f t="shared" ca="1" si="93"/>
        <v>0</v>
      </c>
      <c r="P457" s="102">
        <f t="shared" ca="1" si="94"/>
        <v>108</v>
      </c>
      <c r="Q457" s="110">
        <f t="shared" ca="1" si="95"/>
        <v>2</v>
      </c>
      <c r="R457">
        <f t="shared" ca="1" si="96"/>
        <v>203</v>
      </c>
    </row>
    <row r="458" spans="1:18">
      <c r="A458" s="49">
        <v>456</v>
      </c>
      <c r="B458">
        <v>1</v>
      </c>
      <c r="C458">
        <v>40</v>
      </c>
      <c r="D458">
        <v>44</v>
      </c>
      <c r="E458">
        <v>8000</v>
      </c>
      <c r="F458">
        <v>8999</v>
      </c>
      <c r="G458" s="61">
        <f t="shared" ca="1" si="85"/>
        <v>44</v>
      </c>
      <c r="H458" s="114">
        <f t="shared" ca="1" si="86"/>
        <v>8510</v>
      </c>
      <c r="I458" s="107">
        <f t="shared" ca="1" si="87"/>
        <v>2297.7000000000003</v>
      </c>
      <c r="J458" s="108">
        <f t="shared" ca="1" si="88"/>
        <v>488859.72378319933</v>
      </c>
      <c r="K458" s="111">
        <f t="shared" ca="1" si="89"/>
        <v>0</v>
      </c>
      <c r="L458" s="102">
        <f t="shared" ca="1" si="90"/>
        <v>72</v>
      </c>
      <c r="M458" s="111">
        <f t="shared" ca="1" si="91"/>
        <v>126273.99410613884</v>
      </c>
      <c r="N458" s="102">
        <f t="shared" ca="1" si="92"/>
        <v>24</v>
      </c>
      <c r="O458" s="111">
        <f t="shared" ca="1" si="93"/>
        <v>775977.86109390599</v>
      </c>
      <c r="P458" s="102">
        <f t="shared" ca="1" si="94"/>
        <v>96</v>
      </c>
      <c r="Q458" s="110">
        <f t="shared" ca="1" si="95"/>
        <v>3</v>
      </c>
      <c r="R458">
        <f t="shared" ca="1" si="96"/>
        <v>239</v>
      </c>
    </row>
    <row r="459" spans="1:18">
      <c r="A459" s="49">
        <v>457</v>
      </c>
      <c r="B459">
        <v>1</v>
      </c>
      <c r="C459">
        <v>40</v>
      </c>
      <c r="D459">
        <v>44</v>
      </c>
      <c r="E459">
        <v>8000</v>
      </c>
      <c r="F459">
        <v>8999</v>
      </c>
      <c r="G459" s="61">
        <f t="shared" ca="1" si="85"/>
        <v>44</v>
      </c>
      <c r="H459" s="114">
        <f t="shared" ca="1" si="86"/>
        <v>8292</v>
      </c>
      <c r="I459" s="107">
        <f t="shared" ca="1" si="87"/>
        <v>2238.84</v>
      </c>
      <c r="J459" s="108">
        <f t="shared" ca="1" si="88"/>
        <v>476336.64272741339</v>
      </c>
      <c r="K459" s="111">
        <f t="shared" ca="1" si="89"/>
        <v>0</v>
      </c>
      <c r="L459" s="102">
        <f t="shared" ca="1" si="90"/>
        <v>12</v>
      </c>
      <c r="M459" s="111">
        <f t="shared" ca="1" si="91"/>
        <v>134660.90112924419</v>
      </c>
      <c r="N459" s="102">
        <f t="shared" ca="1" si="92"/>
        <v>36</v>
      </c>
      <c r="O459" s="111">
        <f t="shared" ca="1" si="93"/>
        <v>451143.89151622157</v>
      </c>
      <c r="P459" s="102">
        <f t="shared" ca="1" si="94"/>
        <v>24</v>
      </c>
      <c r="Q459" s="110">
        <f t="shared" ca="1" si="95"/>
        <v>3</v>
      </c>
      <c r="R459">
        <f t="shared" ca="1" si="96"/>
        <v>239</v>
      </c>
    </row>
    <row r="460" spans="1:18">
      <c r="A460" s="49">
        <v>458</v>
      </c>
      <c r="B460">
        <v>1</v>
      </c>
      <c r="C460">
        <v>40</v>
      </c>
      <c r="D460">
        <v>44</v>
      </c>
      <c r="E460">
        <v>8000</v>
      </c>
      <c r="F460">
        <v>8999</v>
      </c>
      <c r="G460" s="61">
        <f t="shared" ca="1" si="85"/>
        <v>41</v>
      </c>
      <c r="H460" s="114">
        <f t="shared" ca="1" si="86"/>
        <v>8551</v>
      </c>
      <c r="I460" s="107">
        <f t="shared" ca="1" si="87"/>
        <v>2308.77</v>
      </c>
      <c r="J460" s="108">
        <f t="shared" ca="1" si="88"/>
        <v>425041.62461841782</v>
      </c>
      <c r="K460" s="111">
        <f t="shared" ca="1" si="89"/>
        <v>0</v>
      </c>
      <c r="L460" s="102">
        <f t="shared" ca="1" si="90"/>
        <v>36</v>
      </c>
      <c r="M460" s="111">
        <f t="shared" ca="1" si="91"/>
        <v>0</v>
      </c>
      <c r="N460" s="102">
        <f t="shared" ca="1" si="92"/>
        <v>96</v>
      </c>
      <c r="O460" s="111">
        <f t="shared" ca="1" si="93"/>
        <v>691404.05228937592</v>
      </c>
      <c r="P460" s="102">
        <f t="shared" ca="1" si="94"/>
        <v>60</v>
      </c>
      <c r="Q460" s="110">
        <f t="shared" ca="1" si="95"/>
        <v>7</v>
      </c>
      <c r="R460">
        <f t="shared" ca="1" si="96"/>
        <v>203</v>
      </c>
    </row>
    <row r="461" spans="1:18">
      <c r="A461" s="49">
        <v>459</v>
      </c>
      <c r="B461">
        <v>1</v>
      </c>
      <c r="C461">
        <v>40</v>
      </c>
      <c r="D461">
        <v>44</v>
      </c>
      <c r="E461">
        <v>8000</v>
      </c>
      <c r="F461">
        <v>8999</v>
      </c>
      <c r="G461" s="61">
        <f t="shared" ca="1" si="85"/>
        <v>44</v>
      </c>
      <c r="H461" s="114">
        <f t="shared" ca="1" si="86"/>
        <v>8489</v>
      </c>
      <c r="I461" s="107">
        <f t="shared" ca="1" si="87"/>
        <v>2292.0300000000002</v>
      </c>
      <c r="J461" s="108">
        <f t="shared" ca="1" si="88"/>
        <v>487653.37193837587</v>
      </c>
      <c r="K461" s="111">
        <f t="shared" ca="1" si="89"/>
        <v>608397.38027759781</v>
      </c>
      <c r="L461" s="102">
        <f t="shared" ca="1" si="90"/>
        <v>48</v>
      </c>
      <c r="M461" s="111">
        <f t="shared" ca="1" si="91"/>
        <v>121881.32031533524</v>
      </c>
      <c r="N461" s="102">
        <f t="shared" ca="1" si="92"/>
        <v>84</v>
      </c>
      <c r="O461" s="111">
        <f t="shared" ca="1" si="93"/>
        <v>0</v>
      </c>
      <c r="P461" s="102">
        <f t="shared" ca="1" si="94"/>
        <v>108</v>
      </c>
      <c r="Q461" s="110">
        <f t="shared" ca="1" si="95"/>
        <v>2</v>
      </c>
      <c r="R461">
        <f t="shared" ca="1" si="96"/>
        <v>239</v>
      </c>
    </row>
    <row r="462" spans="1:18">
      <c r="A462" s="49">
        <v>460</v>
      </c>
      <c r="B462">
        <v>1</v>
      </c>
      <c r="C462">
        <v>40</v>
      </c>
      <c r="D462">
        <v>44</v>
      </c>
      <c r="E462">
        <v>8000</v>
      </c>
      <c r="F462">
        <v>8999</v>
      </c>
      <c r="G462" s="61">
        <f t="shared" ca="1" si="85"/>
        <v>40</v>
      </c>
      <c r="H462" s="114">
        <f t="shared" ca="1" si="86"/>
        <v>8162</v>
      </c>
      <c r="I462" s="107">
        <f t="shared" ca="1" si="87"/>
        <v>2203.7400000000002</v>
      </c>
      <c r="J462" s="108">
        <f t="shared" ca="1" si="88"/>
        <v>384125.85314532742</v>
      </c>
      <c r="K462" s="111">
        <f t="shared" ca="1" si="89"/>
        <v>369808.9288044601</v>
      </c>
      <c r="L462" s="102">
        <f t="shared" ca="1" si="90"/>
        <v>12</v>
      </c>
      <c r="M462" s="111">
        <f t="shared" ca="1" si="91"/>
        <v>132550.36882015076</v>
      </c>
      <c r="N462" s="102">
        <f t="shared" ca="1" si="92"/>
        <v>120</v>
      </c>
      <c r="O462" s="111">
        <f t="shared" ca="1" si="93"/>
        <v>0</v>
      </c>
      <c r="P462" s="102">
        <f t="shared" ca="1" si="94"/>
        <v>36</v>
      </c>
      <c r="Q462" s="110">
        <f t="shared" ca="1" si="95"/>
        <v>2</v>
      </c>
      <c r="R462">
        <f t="shared" ca="1" si="96"/>
        <v>191</v>
      </c>
    </row>
    <row r="463" spans="1:18">
      <c r="A463" s="49">
        <v>461</v>
      </c>
      <c r="B463">
        <v>1</v>
      </c>
      <c r="C463">
        <v>40</v>
      </c>
      <c r="D463">
        <v>44</v>
      </c>
      <c r="E463">
        <v>8000</v>
      </c>
      <c r="F463">
        <v>8999</v>
      </c>
      <c r="G463" s="61">
        <f t="shared" ca="1" si="85"/>
        <v>42</v>
      </c>
      <c r="H463" s="114">
        <f t="shared" ca="1" si="86"/>
        <v>8658</v>
      </c>
      <c r="I463" s="107">
        <f t="shared" ca="1" si="87"/>
        <v>2337.6600000000003</v>
      </c>
      <c r="J463" s="108">
        <f t="shared" ca="1" si="88"/>
        <v>452970.48240880721</v>
      </c>
      <c r="K463" s="111">
        <f t="shared" ca="1" si="89"/>
        <v>0</v>
      </c>
      <c r="L463" s="102">
        <f t="shared" ca="1" si="90"/>
        <v>96</v>
      </c>
      <c r="M463" s="111">
        <f t="shared" ca="1" si="91"/>
        <v>129894.45774245536</v>
      </c>
      <c r="N463" s="102">
        <f t="shared" ca="1" si="92"/>
        <v>36</v>
      </c>
      <c r="O463" s="111">
        <f t="shared" ca="1" si="93"/>
        <v>393241.98467752297</v>
      </c>
      <c r="P463" s="102">
        <f t="shared" ca="1" si="94"/>
        <v>12</v>
      </c>
      <c r="Q463" s="110">
        <f t="shared" ca="1" si="95"/>
        <v>3</v>
      </c>
      <c r="R463">
        <f t="shared" ca="1" si="96"/>
        <v>215</v>
      </c>
    </row>
    <row r="464" spans="1:18">
      <c r="A464" s="49">
        <v>462</v>
      </c>
      <c r="B464">
        <v>1</v>
      </c>
      <c r="C464">
        <v>40</v>
      </c>
      <c r="D464">
        <v>44</v>
      </c>
      <c r="E464">
        <v>9000</v>
      </c>
      <c r="F464">
        <v>9999</v>
      </c>
      <c r="G464" s="61">
        <f t="shared" ca="1" si="85"/>
        <v>43</v>
      </c>
      <c r="H464" s="114">
        <f t="shared" ca="1" si="86"/>
        <v>9439</v>
      </c>
      <c r="I464" s="107">
        <f t="shared" ca="1" si="87"/>
        <v>2548.5300000000002</v>
      </c>
      <c r="J464" s="108">
        <f t="shared" ca="1" si="88"/>
        <v>518178.14552968438</v>
      </c>
      <c r="K464" s="111">
        <f t="shared" ca="1" si="89"/>
        <v>712370.44148885109</v>
      </c>
      <c r="L464" s="102">
        <f t="shared" ca="1" si="90"/>
        <v>60</v>
      </c>
      <c r="M464" s="111">
        <f t="shared" ca="1" si="91"/>
        <v>154957.27159703255</v>
      </c>
      <c r="N464" s="102">
        <f t="shared" ca="1" si="92"/>
        <v>108</v>
      </c>
      <c r="O464" s="111">
        <f t="shared" ca="1" si="93"/>
        <v>0</v>
      </c>
      <c r="P464" s="102">
        <f t="shared" ca="1" si="94"/>
        <v>12</v>
      </c>
      <c r="Q464" s="110">
        <f t="shared" ca="1" si="95"/>
        <v>2</v>
      </c>
      <c r="R464">
        <f t="shared" ca="1" si="96"/>
        <v>227</v>
      </c>
    </row>
    <row r="465" spans="1:18">
      <c r="A465" s="49">
        <v>463</v>
      </c>
      <c r="B465">
        <v>1</v>
      </c>
      <c r="C465">
        <v>40</v>
      </c>
      <c r="D465">
        <v>44</v>
      </c>
      <c r="E465">
        <v>9000</v>
      </c>
      <c r="F465">
        <v>9999</v>
      </c>
      <c r="G465" s="61">
        <f t="shared" ca="1" si="85"/>
        <v>43</v>
      </c>
      <c r="H465" s="114">
        <f t="shared" ca="1" si="86"/>
        <v>9670</v>
      </c>
      <c r="I465" s="107">
        <f t="shared" ca="1" si="87"/>
        <v>2610.9</v>
      </c>
      <c r="J465" s="108">
        <f t="shared" ca="1" si="88"/>
        <v>530859.48376650573</v>
      </c>
      <c r="K465" s="111">
        <f t="shared" ca="1" si="89"/>
        <v>0</v>
      </c>
      <c r="L465" s="102">
        <f t="shared" ca="1" si="90"/>
        <v>96</v>
      </c>
      <c r="M465" s="111">
        <f t="shared" ca="1" si="91"/>
        <v>0</v>
      </c>
      <c r="N465" s="102">
        <f t="shared" ca="1" si="92"/>
        <v>84</v>
      </c>
      <c r="O465" s="111">
        <f t="shared" ca="1" si="93"/>
        <v>642939.41506425815</v>
      </c>
      <c r="P465" s="102">
        <f t="shared" ca="1" si="94"/>
        <v>24</v>
      </c>
      <c r="Q465" s="110">
        <f t="shared" ca="1" si="95"/>
        <v>7</v>
      </c>
      <c r="R465">
        <f t="shared" ca="1" si="96"/>
        <v>227</v>
      </c>
    </row>
    <row r="466" spans="1:18">
      <c r="A466" s="49">
        <v>464</v>
      </c>
      <c r="B466">
        <v>1</v>
      </c>
      <c r="C466">
        <v>40</v>
      </c>
      <c r="D466">
        <v>44</v>
      </c>
      <c r="E466">
        <v>9000</v>
      </c>
      <c r="F466">
        <v>9999</v>
      </c>
      <c r="G466" s="61">
        <f t="shared" ca="1" si="85"/>
        <v>42</v>
      </c>
      <c r="H466" s="114">
        <f t="shared" ca="1" si="86"/>
        <v>9380</v>
      </c>
      <c r="I466" s="107">
        <f t="shared" ca="1" si="87"/>
        <v>2532.6000000000004</v>
      </c>
      <c r="J466" s="108">
        <f t="shared" ca="1" si="88"/>
        <v>490744.1816810593</v>
      </c>
      <c r="K466" s="111">
        <f t="shared" ca="1" si="89"/>
        <v>0</v>
      </c>
      <c r="L466" s="102">
        <f t="shared" ca="1" si="90"/>
        <v>84</v>
      </c>
      <c r="M466" s="111">
        <f t="shared" ca="1" si="91"/>
        <v>116191.32540399311</v>
      </c>
      <c r="N466" s="102">
        <f t="shared" ca="1" si="92"/>
        <v>12</v>
      </c>
      <c r="O466" s="111">
        <f t="shared" ca="1" si="93"/>
        <v>803463.45863602799</v>
      </c>
      <c r="P466" s="102">
        <f t="shared" ca="1" si="94"/>
        <v>96</v>
      </c>
      <c r="Q466" s="110">
        <f t="shared" ca="1" si="95"/>
        <v>3</v>
      </c>
      <c r="R466">
        <f t="shared" ca="1" si="96"/>
        <v>215</v>
      </c>
    </row>
    <row r="467" spans="1:18">
      <c r="A467" s="49">
        <v>465</v>
      </c>
      <c r="B467">
        <v>1</v>
      </c>
      <c r="C467">
        <v>40</v>
      </c>
      <c r="D467">
        <v>44</v>
      </c>
      <c r="E467">
        <v>9000</v>
      </c>
      <c r="F467">
        <v>9999</v>
      </c>
      <c r="G467" s="61">
        <f t="shared" ca="1" si="85"/>
        <v>44</v>
      </c>
      <c r="H467" s="114">
        <f t="shared" ca="1" si="86"/>
        <v>9291</v>
      </c>
      <c r="I467" s="107">
        <f t="shared" ca="1" si="87"/>
        <v>2508.5700000000002</v>
      </c>
      <c r="J467" s="108">
        <f t="shared" ca="1" si="88"/>
        <v>533724.52334544109</v>
      </c>
      <c r="K467" s="111">
        <f t="shared" ca="1" si="89"/>
        <v>0</v>
      </c>
      <c r="L467" s="102">
        <f t="shared" ca="1" si="90"/>
        <v>72</v>
      </c>
      <c r="M467" s="111">
        <f t="shared" ca="1" si="91"/>
        <v>0</v>
      </c>
      <c r="N467" s="102">
        <f t="shared" ca="1" si="92"/>
        <v>36</v>
      </c>
      <c r="O467" s="111">
        <f t="shared" ca="1" si="93"/>
        <v>1078245.3189181574</v>
      </c>
      <c r="P467" s="102">
        <f t="shared" ca="1" si="94"/>
        <v>96</v>
      </c>
      <c r="Q467" s="110">
        <f t="shared" ca="1" si="95"/>
        <v>7</v>
      </c>
      <c r="R467">
        <f t="shared" ca="1" si="96"/>
        <v>239</v>
      </c>
    </row>
    <row r="468" spans="1:18">
      <c r="A468" s="49">
        <v>466</v>
      </c>
      <c r="B468">
        <v>1</v>
      </c>
      <c r="C468">
        <v>40</v>
      </c>
      <c r="D468">
        <v>44</v>
      </c>
      <c r="E468">
        <v>9000</v>
      </c>
      <c r="F468">
        <v>9999</v>
      </c>
      <c r="G468" s="61">
        <f t="shared" ca="1" si="85"/>
        <v>41</v>
      </c>
      <c r="H468" s="114">
        <f t="shared" ca="1" si="86"/>
        <v>9670</v>
      </c>
      <c r="I468" s="107">
        <f t="shared" ca="1" si="87"/>
        <v>2610.9</v>
      </c>
      <c r="J468" s="108">
        <f t="shared" ca="1" si="88"/>
        <v>480663.37388142914</v>
      </c>
      <c r="K468" s="111">
        <f t="shared" ca="1" si="89"/>
        <v>0</v>
      </c>
      <c r="L468" s="102">
        <f t="shared" ca="1" si="90"/>
        <v>48</v>
      </c>
      <c r="M468" s="111">
        <f t="shared" ca="1" si="91"/>
        <v>0</v>
      </c>
      <c r="N468" s="102">
        <f t="shared" ca="1" si="92"/>
        <v>84</v>
      </c>
      <c r="O468" s="111">
        <f t="shared" ca="1" si="93"/>
        <v>648594.42952824628</v>
      </c>
      <c r="P468" s="102">
        <f t="shared" ca="1" si="94"/>
        <v>36</v>
      </c>
      <c r="Q468" s="110">
        <f t="shared" ca="1" si="95"/>
        <v>7</v>
      </c>
      <c r="R468">
        <f t="shared" ca="1" si="96"/>
        <v>203</v>
      </c>
    </row>
    <row r="469" spans="1:18">
      <c r="A469" s="49">
        <v>467</v>
      </c>
      <c r="B469">
        <v>1</v>
      </c>
      <c r="C469">
        <v>40</v>
      </c>
      <c r="D469">
        <v>44</v>
      </c>
      <c r="E469">
        <v>10000</v>
      </c>
      <c r="F469">
        <v>10999</v>
      </c>
      <c r="G469" s="61">
        <f t="shared" ca="1" si="85"/>
        <v>44</v>
      </c>
      <c r="H469" s="114">
        <f t="shared" ca="1" si="86"/>
        <v>10064</v>
      </c>
      <c r="I469" s="107">
        <f t="shared" ca="1" si="87"/>
        <v>2717.28</v>
      </c>
      <c r="J469" s="108">
        <f t="shared" ca="1" si="88"/>
        <v>578129.76030013128</v>
      </c>
      <c r="K469" s="111">
        <f t="shared" ca="1" si="89"/>
        <v>660256.70902563131</v>
      </c>
      <c r="L469" s="102">
        <f t="shared" ca="1" si="90"/>
        <v>36</v>
      </c>
      <c r="M469" s="111">
        <f t="shared" ca="1" si="91"/>
        <v>184280.87991422822</v>
      </c>
      <c r="N469" s="102">
        <f t="shared" ca="1" si="92"/>
        <v>120</v>
      </c>
      <c r="O469" s="111">
        <f t="shared" ca="1" si="93"/>
        <v>0</v>
      </c>
      <c r="P469" s="102">
        <f t="shared" ca="1" si="94"/>
        <v>12</v>
      </c>
      <c r="Q469" s="110">
        <f t="shared" ca="1" si="95"/>
        <v>2</v>
      </c>
      <c r="R469">
        <f t="shared" ca="1" si="96"/>
        <v>239</v>
      </c>
    </row>
    <row r="470" spans="1:18">
      <c r="A470" s="49">
        <v>468</v>
      </c>
      <c r="B470">
        <v>1</v>
      </c>
      <c r="C470">
        <v>40</v>
      </c>
      <c r="D470">
        <v>44</v>
      </c>
      <c r="E470">
        <v>10000</v>
      </c>
      <c r="F470">
        <v>10999</v>
      </c>
      <c r="G470" s="61">
        <f t="shared" ca="1" si="85"/>
        <v>43</v>
      </c>
      <c r="H470" s="114">
        <f t="shared" ca="1" si="86"/>
        <v>10728</v>
      </c>
      <c r="I470" s="107">
        <f t="shared" ca="1" si="87"/>
        <v>2896.5600000000004</v>
      </c>
      <c r="J470" s="108">
        <f t="shared" ca="1" si="88"/>
        <v>588941.11084251024</v>
      </c>
      <c r="K470" s="111">
        <f t="shared" ca="1" si="89"/>
        <v>1311103.6697558435</v>
      </c>
      <c r="L470" s="102">
        <f t="shared" ca="1" si="90"/>
        <v>108</v>
      </c>
      <c r="M470" s="111">
        <f t="shared" ca="1" si="91"/>
        <v>0</v>
      </c>
      <c r="N470" s="102">
        <f t="shared" ca="1" si="92"/>
        <v>36</v>
      </c>
      <c r="O470" s="111">
        <f t="shared" ca="1" si="93"/>
        <v>0</v>
      </c>
      <c r="P470" s="102">
        <f t="shared" ca="1" si="94"/>
        <v>60</v>
      </c>
      <c r="Q470" s="110">
        <f t="shared" ca="1" si="95"/>
        <v>5</v>
      </c>
      <c r="R470">
        <f t="shared" ca="1" si="96"/>
        <v>227</v>
      </c>
    </row>
    <row r="471" spans="1:18">
      <c r="A471" s="49">
        <v>469</v>
      </c>
      <c r="B471">
        <v>1</v>
      </c>
      <c r="C471">
        <v>40</v>
      </c>
      <c r="D471">
        <v>44</v>
      </c>
      <c r="E471">
        <v>10000</v>
      </c>
      <c r="F471">
        <v>10999</v>
      </c>
      <c r="G471" s="61">
        <f t="shared" ca="1" si="85"/>
        <v>41</v>
      </c>
      <c r="H471" s="114">
        <f t="shared" ca="1" si="86"/>
        <v>10323</v>
      </c>
      <c r="I471" s="107">
        <f t="shared" ca="1" si="87"/>
        <v>2787.21</v>
      </c>
      <c r="J471" s="108">
        <f t="shared" ca="1" si="88"/>
        <v>513121.82094912027</v>
      </c>
      <c r="K471" s="111">
        <f t="shared" ca="1" si="89"/>
        <v>484115.44128572941</v>
      </c>
      <c r="L471" s="102">
        <f t="shared" ca="1" si="90"/>
        <v>60</v>
      </c>
      <c r="M471" s="111">
        <f t="shared" ca="1" si="91"/>
        <v>62315.369869887058</v>
      </c>
      <c r="N471" s="102">
        <f t="shared" ca="1" si="92"/>
        <v>36</v>
      </c>
      <c r="O471" s="111">
        <f t="shared" ca="1" si="93"/>
        <v>425221.83397809201</v>
      </c>
      <c r="P471" s="102">
        <f t="shared" ca="1" si="94"/>
        <v>120</v>
      </c>
      <c r="Q471" s="110">
        <f t="shared" ca="1" si="95"/>
        <v>1</v>
      </c>
      <c r="R471">
        <f t="shared" ca="1" si="96"/>
        <v>203</v>
      </c>
    </row>
    <row r="472" spans="1:18">
      <c r="A472" s="49">
        <v>470</v>
      </c>
      <c r="B472">
        <v>1</v>
      </c>
      <c r="C472">
        <v>40</v>
      </c>
      <c r="D472">
        <v>44</v>
      </c>
      <c r="E472">
        <v>10000</v>
      </c>
      <c r="F472">
        <v>10999</v>
      </c>
      <c r="G472" s="61">
        <f t="shared" ca="1" si="85"/>
        <v>40</v>
      </c>
      <c r="H472" s="114">
        <f t="shared" ca="1" si="86"/>
        <v>10292</v>
      </c>
      <c r="I472" s="107">
        <f t="shared" ca="1" si="87"/>
        <v>2778.84</v>
      </c>
      <c r="J472" s="108">
        <f t="shared" ca="1" si="88"/>
        <v>484369.42913154978</v>
      </c>
      <c r="K472" s="111">
        <f t="shared" ca="1" si="89"/>
        <v>597023.90805012372</v>
      </c>
      <c r="L472" s="102">
        <f t="shared" ca="1" si="90"/>
        <v>24</v>
      </c>
      <c r="M472" s="111">
        <f t="shared" ca="1" si="91"/>
        <v>0</v>
      </c>
      <c r="N472" s="102">
        <f t="shared" ca="1" si="92"/>
        <v>36</v>
      </c>
      <c r="O472" s="111">
        <f t="shared" ca="1" si="93"/>
        <v>0</v>
      </c>
      <c r="P472" s="102">
        <f t="shared" ca="1" si="94"/>
        <v>48</v>
      </c>
      <c r="Q472" s="110">
        <f t="shared" ca="1" si="95"/>
        <v>5</v>
      </c>
      <c r="R472">
        <f t="shared" ca="1" si="96"/>
        <v>191</v>
      </c>
    </row>
    <row r="473" spans="1:18">
      <c r="A473" s="49">
        <v>471</v>
      </c>
      <c r="B473">
        <v>1</v>
      </c>
      <c r="C473">
        <v>40</v>
      </c>
      <c r="D473">
        <v>44</v>
      </c>
      <c r="E473">
        <v>10000</v>
      </c>
      <c r="F473">
        <v>10999</v>
      </c>
      <c r="G473" s="61">
        <f t="shared" ca="1" si="85"/>
        <v>44</v>
      </c>
      <c r="H473" s="114">
        <f t="shared" ca="1" si="86"/>
        <v>10979</v>
      </c>
      <c r="I473" s="107">
        <f t="shared" ca="1" si="87"/>
        <v>2964.3300000000004</v>
      </c>
      <c r="J473" s="108">
        <f t="shared" ca="1" si="88"/>
        <v>630692.23353886546</v>
      </c>
      <c r="K473" s="111">
        <f t="shared" ca="1" si="89"/>
        <v>0</v>
      </c>
      <c r="L473" s="102">
        <f t="shared" ca="1" si="90"/>
        <v>24</v>
      </c>
      <c r="M473" s="111">
        <f t="shared" ca="1" si="91"/>
        <v>296079.54348406359</v>
      </c>
      <c r="N473" s="102">
        <f t="shared" ca="1" si="92"/>
        <v>108</v>
      </c>
      <c r="O473" s="111">
        <f t="shared" ca="1" si="93"/>
        <v>1175897.2562001729</v>
      </c>
      <c r="P473" s="102">
        <f t="shared" ca="1" si="94"/>
        <v>120</v>
      </c>
      <c r="Q473" s="110">
        <f t="shared" ca="1" si="95"/>
        <v>3</v>
      </c>
      <c r="R473">
        <f t="shared" ca="1" si="96"/>
        <v>239</v>
      </c>
    </row>
    <row r="474" spans="1:18">
      <c r="A474" s="49">
        <v>472</v>
      </c>
      <c r="B474">
        <v>1</v>
      </c>
      <c r="C474">
        <v>40</v>
      </c>
      <c r="D474">
        <v>44</v>
      </c>
      <c r="E474">
        <v>10000</v>
      </c>
      <c r="F474">
        <v>10999</v>
      </c>
      <c r="G474" s="61">
        <f t="shared" ca="1" si="85"/>
        <v>42</v>
      </c>
      <c r="H474" s="114">
        <f t="shared" ca="1" si="86"/>
        <v>10953</v>
      </c>
      <c r="I474" s="107">
        <f t="shared" ca="1" si="87"/>
        <v>2957.3100000000004</v>
      </c>
      <c r="J474" s="108">
        <f t="shared" ca="1" si="88"/>
        <v>573040.62067725405</v>
      </c>
      <c r="K474" s="111">
        <f t="shared" ca="1" si="89"/>
        <v>949328.61019266571</v>
      </c>
      <c r="L474" s="102">
        <f t="shared" ca="1" si="90"/>
        <v>84</v>
      </c>
      <c r="M474" s="111">
        <f t="shared" ca="1" si="91"/>
        <v>135075.82962585689</v>
      </c>
      <c r="N474" s="102">
        <f t="shared" ca="1" si="92"/>
        <v>72</v>
      </c>
      <c r="O474" s="111">
        <f t="shared" ca="1" si="93"/>
        <v>0</v>
      </c>
      <c r="P474" s="102">
        <f t="shared" ca="1" si="94"/>
        <v>120</v>
      </c>
      <c r="Q474" s="110">
        <f t="shared" ca="1" si="95"/>
        <v>2</v>
      </c>
      <c r="R474">
        <f t="shared" ca="1" si="96"/>
        <v>215</v>
      </c>
    </row>
    <row r="475" spans="1:18">
      <c r="A475" s="49">
        <v>473</v>
      </c>
      <c r="B475">
        <v>1</v>
      </c>
      <c r="C475">
        <v>40</v>
      </c>
      <c r="D475">
        <v>44</v>
      </c>
      <c r="E475">
        <v>11000</v>
      </c>
      <c r="F475">
        <v>11999</v>
      </c>
      <c r="G475" s="61">
        <f t="shared" ca="1" si="85"/>
        <v>41</v>
      </c>
      <c r="H475" s="114">
        <f t="shared" ca="1" si="86"/>
        <v>11176</v>
      </c>
      <c r="I475" s="107">
        <f t="shared" ca="1" si="87"/>
        <v>3017.52</v>
      </c>
      <c r="J475" s="108">
        <f t="shared" ca="1" si="88"/>
        <v>555521.59943111194</v>
      </c>
      <c r="K475" s="111">
        <f t="shared" ca="1" si="89"/>
        <v>749606.13696046348</v>
      </c>
      <c r="L475" s="102">
        <f t="shared" ca="1" si="90"/>
        <v>36</v>
      </c>
      <c r="M475" s="111">
        <f t="shared" ca="1" si="91"/>
        <v>0</v>
      </c>
      <c r="N475" s="102">
        <f t="shared" ca="1" si="92"/>
        <v>48</v>
      </c>
      <c r="O475" s="111">
        <f t="shared" ca="1" si="93"/>
        <v>0</v>
      </c>
      <c r="P475" s="102">
        <f t="shared" ca="1" si="94"/>
        <v>36</v>
      </c>
      <c r="Q475" s="110">
        <f t="shared" ca="1" si="95"/>
        <v>5</v>
      </c>
      <c r="R475">
        <f t="shared" ca="1" si="96"/>
        <v>203</v>
      </c>
    </row>
    <row r="476" spans="1:18">
      <c r="A476" s="49">
        <v>474</v>
      </c>
      <c r="B476">
        <v>1</v>
      </c>
      <c r="C476">
        <v>40</v>
      </c>
      <c r="D476">
        <v>44</v>
      </c>
      <c r="E476">
        <v>11000</v>
      </c>
      <c r="F476">
        <v>11999</v>
      </c>
      <c r="G476" s="61">
        <f t="shared" ca="1" si="85"/>
        <v>42</v>
      </c>
      <c r="H476" s="114">
        <f t="shared" ca="1" si="86"/>
        <v>11091</v>
      </c>
      <c r="I476" s="107">
        <f t="shared" ca="1" si="87"/>
        <v>2994.57</v>
      </c>
      <c r="J476" s="108">
        <f t="shared" ca="1" si="88"/>
        <v>580260.52441627171</v>
      </c>
      <c r="K476" s="111">
        <f t="shared" ca="1" si="89"/>
        <v>0</v>
      </c>
      <c r="L476" s="102">
        <f t="shared" ca="1" si="90"/>
        <v>36</v>
      </c>
      <c r="M476" s="111">
        <f t="shared" ca="1" si="91"/>
        <v>305876.56475034356</v>
      </c>
      <c r="N476" s="102">
        <f t="shared" ca="1" si="92"/>
        <v>120</v>
      </c>
      <c r="O476" s="111">
        <f t="shared" ca="1" si="93"/>
        <v>669126.06505268766</v>
      </c>
      <c r="P476" s="102">
        <f t="shared" ca="1" si="94"/>
        <v>48</v>
      </c>
      <c r="Q476" s="110">
        <f t="shared" ca="1" si="95"/>
        <v>3</v>
      </c>
      <c r="R476">
        <f t="shared" ca="1" si="96"/>
        <v>215</v>
      </c>
    </row>
    <row r="477" spans="1:18">
      <c r="A477" s="49">
        <v>475</v>
      </c>
      <c r="B477">
        <v>1</v>
      </c>
      <c r="C477">
        <v>40</v>
      </c>
      <c r="D477">
        <v>44</v>
      </c>
      <c r="E477">
        <v>11000</v>
      </c>
      <c r="F477">
        <v>11999</v>
      </c>
      <c r="G477" s="61">
        <f t="shared" ca="1" si="85"/>
        <v>43</v>
      </c>
      <c r="H477" s="114">
        <f t="shared" ca="1" si="86"/>
        <v>11319</v>
      </c>
      <c r="I477" s="107">
        <f t="shared" ca="1" si="87"/>
        <v>3056.13</v>
      </c>
      <c r="J477" s="108">
        <f t="shared" ca="1" si="88"/>
        <v>621385.573604248</v>
      </c>
      <c r="K477" s="111">
        <f t="shared" ca="1" si="89"/>
        <v>870070.61427954992</v>
      </c>
      <c r="L477" s="102">
        <f t="shared" ca="1" si="90"/>
        <v>120</v>
      </c>
      <c r="M477" s="111">
        <f t="shared" ca="1" si="91"/>
        <v>88813.151952263695</v>
      </c>
      <c r="N477" s="102">
        <f t="shared" ca="1" si="92"/>
        <v>60</v>
      </c>
      <c r="O477" s="111">
        <f t="shared" ca="1" si="93"/>
        <v>325648.22382496693</v>
      </c>
      <c r="P477" s="102">
        <f t="shared" ca="1" si="94"/>
        <v>60</v>
      </c>
      <c r="Q477" s="110">
        <f t="shared" ca="1" si="95"/>
        <v>1</v>
      </c>
      <c r="R477">
        <f t="shared" ca="1" si="96"/>
        <v>227</v>
      </c>
    </row>
    <row r="478" spans="1:18">
      <c r="A478" s="49">
        <v>476</v>
      </c>
      <c r="B478">
        <v>1</v>
      </c>
      <c r="C478">
        <v>40</v>
      </c>
      <c r="D478">
        <v>44</v>
      </c>
      <c r="E478">
        <v>11000</v>
      </c>
      <c r="F478">
        <v>11999</v>
      </c>
      <c r="G478" s="61">
        <f t="shared" ca="1" si="85"/>
        <v>41</v>
      </c>
      <c r="H478" s="114">
        <f t="shared" ca="1" si="86"/>
        <v>11131</v>
      </c>
      <c r="I478" s="107">
        <f t="shared" ca="1" si="87"/>
        <v>3005.3700000000003</v>
      </c>
      <c r="J478" s="108">
        <f t="shared" ca="1" si="88"/>
        <v>553284.79986289435</v>
      </c>
      <c r="K478" s="111">
        <f t="shared" ca="1" si="89"/>
        <v>1173598.2955480381</v>
      </c>
      <c r="L478" s="102">
        <f t="shared" ca="1" si="90"/>
        <v>96</v>
      </c>
      <c r="M478" s="111">
        <f t="shared" ca="1" si="91"/>
        <v>0</v>
      </c>
      <c r="N478" s="102">
        <f t="shared" ca="1" si="92"/>
        <v>96</v>
      </c>
      <c r="O478" s="111">
        <f t="shared" ca="1" si="93"/>
        <v>0</v>
      </c>
      <c r="P478" s="102">
        <f t="shared" ca="1" si="94"/>
        <v>48</v>
      </c>
      <c r="Q478" s="110">
        <f t="shared" ca="1" si="95"/>
        <v>5</v>
      </c>
      <c r="R478">
        <f t="shared" ca="1" si="96"/>
        <v>203</v>
      </c>
    </row>
    <row r="479" spans="1:18">
      <c r="A479" s="49">
        <v>477</v>
      </c>
      <c r="B479">
        <v>1</v>
      </c>
      <c r="C479">
        <v>40</v>
      </c>
      <c r="D479">
        <v>44</v>
      </c>
      <c r="E479">
        <v>12000</v>
      </c>
      <c r="F479">
        <v>20000</v>
      </c>
      <c r="G479" s="61">
        <f t="shared" ca="1" si="85"/>
        <v>42</v>
      </c>
      <c r="H479" s="114">
        <f t="shared" ca="1" si="86"/>
        <v>13149</v>
      </c>
      <c r="I479" s="107">
        <f t="shared" ca="1" si="87"/>
        <v>3550.23</v>
      </c>
      <c r="J479" s="108">
        <f t="shared" ca="1" si="88"/>
        <v>687931.26278510108</v>
      </c>
      <c r="K479" s="111">
        <f t="shared" ca="1" si="89"/>
        <v>440857.63576493587</v>
      </c>
      <c r="L479" s="102">
        <f t="shared" ca="1" si="90"/>
        <v>12</v>
      </c>
      <c r="M479" s="111">
        <f t="shared" ca="1" si="91"/>
        <v>75378.942249221436</v>
      </c>
      <c r="N479" s="102">
        <f t="shared" ca="1" si="92"/>
        <v>24</v>
      </c>
      <c r="O479" s="111">
        <f t="shared" ca="1" si="93"/>
        <v>558455.97897840536</v>
      </c>
      <c r="P479" s="102">
        <f t="shared" ca="1" si="94"/>
        <v>120</v>
      </c>
      <c r="Q479" s="110">
        <f t="shared" ca="1" si="95"/>
        <v>1</v>
      </c>
      <c r="R479">
        <f t="shared" ca="1" si="96"/>
        <v>215</v>
      </c>
    </row>
    <row r="480" spans="1:18">
      <c r="A480" s="49">
        <v>478</v>
      </c>
      <c r="B480">
        <v>1</v>
      </c>
      <c r="C480">
        <v>40</v>
      </c>
      <c r="D480">
        <v>44</v>
      </c>
      <c r="E480">
        <v>12000</v>
      </c>
      <c r="F480">
        <v>20000</v>
      </c>
      <c r="G480" s="61">
        <f t="shared" ca="1" si="85"/>
        <v>43</v>
      </c>
      <c r="H480" s="114">
        <f t="shared" ca="1" si="86"/>
        <v>17502</v>
      </c>
      <c r="I480" s="107">
        <f t="shared" ca="1" si="87"/>
        <v>4725.54</v>
      </c>
      <c r="J480" s="108">
        <f t="shared" ca="1" si="88"/>
        <v>960817.23731968808</v>
      </c>
      <c r="K480" s="111">
        <f t="shared" ca="1" si="89"/>
        <v>1320892.8347216728</v>
      </c>
      <c r="L480" s="102">
        <f t="shared" ca="1" si="90"/>
        <v>60</v>
      </c>
      <c r="M480" s="111">
        <f t="shared" ca="1" si="91"/>
        <v>287325.15811963804</v>
      </c>
      <c r="N480" s="102">
        <f t="shared" ca="1" si="92"/>
        <v>108</v>
      </c>
      <c r="O480" s="111">
        <f t="shared" ca="1" si="93"/>
        <v>0</v>
      </c>
      <c r="P480" s="102">
        <f t="shared" ca="1" si="94"/>
        <v>84</v>
      </c>
      <c r="Q480" s="110">
        <f t="shared" ca="1" si="95"/>
        <v>2</v>
      </c>
      <c r="R480">
        <f t="shared" ca="1" si="96"/>
        <v>227</v>
      </c>
    </row>
    <row r="481" spans="1:18">
      <c r="A481" s="49">
        <v>479</v>
      </c>
      <c r="B481">
        <v>1</v>
      </c>
      <c r="C481">
        <v>40</v>
      </c>
      <c r="D481">
        <v>44</v>
      </c>
      <c r="E481">
        <v>12000</v>
      </c>
      <c r="F481">
        <v>20000</v>
      </c>
      <c r="G481" s="61">
        <f t="shared" ca="1" si="85"/>
        <v>42</v>
      </c>
      <c r="H481" s="114">
        <f t="shared" ca="1" si="86"/>
        <v>13093</v>
      </c>
      <c r="I481" s="107">
        <f t="shared" ca="1" si="87"/>
        <v>3535.11</v>
      </c>
      <c r="J481" s="108">
        <f t="shared" ca="1" si="88"/>
        <v>685001.44677506504</v>
      </c>
      <c r="K481" s="111">
        <f t="shared" ca="1" si="89"/>
        <v>0</v>
      </c>
      <c r="L481" s="102">
        <f t="shared" ca="1" si="90"/>
        <v>12</v>
      </c>
      <c r="M481" s="111">
        <f t="shared" ca="1" si="91"/>
        <v>1685083.5834420549</v>
      </c>
      <c r="N481" s="102">
        <f t="shared" ca="1" si="92"/>
        <v>120</v>
      </c>
      <c r="O481" s="111">
        <f t="shared" ca="1" si="93"/>
        <v>0</v>
      </c>
      <c r="P481" s="102">
        <f t="shared" ca="1" si="94"/>
        <v>48</v>
      </c>
      <c r="Q481" s="110">
        <f t="shared" ca="1" si="95"/>
        <v>6</v>
      </c>
      <c r="R481">
        <f t="shared" ca="1" si="96"/>
        <v>215</v>
      </c>
    </row>
    <row r="482" spans="1:18">
      <c r="A482" s="49">
        <v>480</v>
      </c>
      <c r="B482">
        <v>1</v>
      </c>
      <c r="C482">
        <v>40</v>
      </c>
      <c r="D482">
        <v>44</v>
      </c>
      <c r="E482">
        <v>12000</v>
      </c>
      <c r="F482">
        <v>20000</v>
      </c>
      <c r="G482" s="61">
        <f t="shared" ca="1" si="85"/>
        <v>41</v>
      </c>
      <c r="H482" s="114">
        <f t="shared" ca="1" si="86"/>
        <v>14601</v>
      </c>
      <c r="I482" s="107">
        <f t="shared" ca="1" si="87"/>
        <v>3942.2700000000004</v>
      </c>
      <c r="J482" s="108">
        <f t="shared" ca="1" si="88"/>
        <v>725766.899901008</v>
      </c>
      <c r="K482" s="111">
        <f t="shared" ca="1" si="89"/>
        <v>888763.30282519525</v>
      </c>
      <c r="L482" s="102">
        <f t="shared" ca="1" si="90"/>
        <v>24</v>
      </c>
      <c r="M482" s="111">
        <f t="shared" ca="1" si="91"/>
        <v>0</v>
      </c>
      <c r="N482" s="102">
        <f t="shared" ca="1" si="92"/>
        <v>24</v>
      </c>
      <c r="O482" s="111">
        <f t="shared" ca="1" si="93"/>
        <v>0</v>
      </c>
      <c r="P482" s="102">
        <f t="shared" ca="1" si="94"/>
        <v>48</v>
      </c>
      <c r="Q482" s="110">
        <f t="shared" ca="1" si="95"/>
        <v>5</v>
      </c>
      <c r="R482">
        <f t="shared" ca="1" si="96"/>
        <v>203</v>
      </c>
    </row>
    <row r="483" spans="1:18">
      <c r="A483" s="49">
        <v>481</v>
      </c>
      <c r="B483">
        <v>1</v>
      </c>
      <c r="C483">
        <v>40</v>
      </c>
      <c r="D483">
        <v>44</v>
      </c>
      <c r="E483">
        <v>12000</v>
      </c>
      <c r="F483">
        <v>20000</v>
      </c>
      <c r="G483" s="61">
        <f t="shared" ca="1" si="85"/>
        <v>43</v>
      </c>
      <c r="H483" s="114">
        <f t="shared" ca="1" si="86"/>
        <v>17810</v>
      </c>
      <c r="I483" s="107">
        <f t="shared" ca="1" si="87"/>
        <v>4808.7000000000007</v>
      </c>
      <c r="J483" s="108">
        <f t="shared" ca="1" si="88"/>
        <v>977725.6883021167</v>
      </c>
      <c r="K483" s="111">
        <f t="shared" ca="1" si="89"/>
        <v>1124212.4921591328</v>
      </c>
      <c r="L483" s="102">
        <f t="shared" ca="1" si="90"/>
        <v>36</v>
      </c>
      <c r="M483" s="111">
        <f t="shared" ca="1" si="91"/>
        <v>269280.28856730578</v>
      </c>
      <c r="N483" s="102">
        <f t="shared" ca="1" si="92"/>
        <v>96</v>
      </c>
      <c r="O483" s="111">
        <f t="shared" ca="1" si="93"/>
        <v>0</v>
      </c>
      <c r="P483" s="102">
        <f t="shared" ca="1" si="94"/>
        <v>60</v>
      </c>
      <c r="Q483" s="110">
        <f t="shared" ca="1" si="95"/>
        <v>2</v>
      </c>
      <c r="R483">
        <f t="shared" ca="1" si="96"/>
        <v>227</v>
      </c>
    </row>
    <row r="484" spans="1:18">
      <c r="A484" s="49">
        <v>482</v>
      </c>
      <c r="B484">
        <v>1</v>
      </c>
      <c r="C484">
        <v>40</v>
      </c>
      <c r="D484">
        <v>44</v>
      </c>
      <c r="E484">
        <v>12000</v>
      </c>
      <c r="F484">
        <v>20000</v>
      </c>
      <c r="G484" s="61">
        <f t="shared" ca="1" si="85"/>
        <v>41</v>
      </c>
      <c r="H484" s="114">
        <f t="shared" ca="1" si="86"/>
        <v>16631</v>
      </c>
      <c r="I484" s="107">
        <f t="shared" ca="1" si="87"/>
        <v>4490.37</v>
      </c>
      <c r="J484" s="108">
        <f t="shared" ca="1" si="88"/>
        <v>826671.41375615797</v>
      </c>
      <c r="K484" s="111">
        <f t="shared" ca="1" si="89"/>
        <v>0</v>
      </c>
      <c r="L484" s="102">
        <f t="shared" ca="1" si="90"/>
        <v>84</v>
      </c>
      <c r="M484" s="111">
        <f t="shared" ca="1" si="91"/>
        <v>409137.00850136316</v>
      </c>
      <c r="N484" s="102">
        <f t="shared" ca="1" si="92"/>
        <v>108</v>
      </c>
      <c r="O484" s="111">
        <f t="shared" ca="1" si="93"/>
        <v>1500169.0311716651</v>
      </c>
      <c r="P484" s="102">
        <f t="shared" ca="1" si="94"/>
        <v>108</v>
      </c>
      <c r="Q484" s="110">
        <f t="shared" ca="1" si="95"/>
        <v>3</v>
      </c>
      <c r="R484">
        <f t="shared" ca="1" si="96"/>
        <v>203</v>
      </c>
    </row>
    <row r="485" spans="1:18">
      <c r="A485" s="49">
        <v>483</v>
      </c>
      <c r="B485">
        <v>1</v>
      </c>
      <c r="C485">
        <v>40</v>
      </c>
      <c r="D485">
        <v>44</v>
      </c>
      <c r="E485">
        <v>12000</v>
      </c>
      <c r="F485">
        <v>20000</v>
      </c>
      <c r="G485" s="61">
        <f t="shared" ca="1" si="85"/>
        <v>41</v>
      </c>
      <c r="H485" s="114">
        <f t="shared" ca="1" si="86"/>
        <v>17394</v>
      </c>
      <c r="I485" s="107">
        <f t="shared" ca="1" si="87"/>
        <v>4696.38</v>
      </c>
      <c r="J485" s="108">
        <f t="shared" ca="1" si="88"/>
        <v>864597.59310171439</v>
      </c>
      <c r="K485" s="111">
        <f t="shared" ca="1" si="89"/>
        <v>0</v>
      </c>
      <c r="L485" s="102">
        <f t="shared" ca="1" si="90"/>
        <v>120</v>
      </c>
      <c r="M485" s="111">
        <f t="shared" ca="1" si="91"/>
        <v>0</v>
      </c>
      <c r="N485" s="102">
        <f t="shared" ca="1" si="92"/>
        <v>48</v>
      </c>
      <c r="O485" s="111">
        <f t="shared" ca="1" si="93"/>
        <v>1166665.0989880369</v>
      </c>
      <c r="P485" s="102">
        <f t="shared" ca="1" si="94"/>
        <v>36</v>
      </c>
      <c r="Q485" s="110">
        <f t="shared" ca="1" si="95"/>
        <v>7</v>
      </c>
      <c r="R485">
        <f t="shared" ca="1" si="96"/>
        <v>203</v>
      </c>
    </row>
    <row r="486" spans="1:18">
      <c r="A486" s="49">
        <v>484</v>
      </c>
      <c r="B486">
        <v>1</v>
      </c>
      <c r="C486">
        <v>40</v>
      </c>
      <c r="D486">
        <v>44</v>
      </c>
      <c r="E486">
        <v>12000</v>
      </c>
      <c r="F486">
        <v>20000</v>
      </c>
      <c r="G486" s="61">
        <f t="shared" ca="1" si="85"/>
        <v>43</v>
      </c>
      <c r="H486" s="114">
        <f t="shared" ca="1" si="86"/>
        <v>18697</v>
      </c>
      <c r="I486" s="107">
        <f t="shared" ca="1" si="87"/>
        <v>5048.1900000000005</v>
      </c>
      <c r="J486" s="108">
        <f t="shared" ca="1" si="88"/>
        <v>1026419.8312287859</v>
      </c>
      <c r="K486" s="111">
        <f t="shared" ca="1" si="89"/>
        <v>1363337.0101214482</v>
      </c>
      <c r="L486" s="102">
        <f t="shared" ca="1" si="90"/>
        <v>36</v>
      </c>
      <c r="M486" s="111">
        <f t="shared" ca="1" si="91"/>
        <v>0</v>
      </c>
      <c r="N486" s="102">
        <f t="shared" ca="1" si="92"/>
        <v>60</v>
      </c>
      <c r="O486" s="111">
        <f t="shared" ca="1" si="93"/>
        <v>0</v>
      </c>
      <c r="P486" s="102">
        <f t="shared" ca="1" si="94"/>
        <v>24</v>
      </c>
      <c r="Q486" s="110">
        <f t="shared" ca="1" si="95"/>
        <v>5</v>
      </c>
      <c r="R486">
        <f t="shared" ca="1" si="96"/>
        <v>227</v>
      </c>
    </row>
    <row r="487" spans="1:18">
      <c r="A487" s="49">
        <v>485</v>
      </c>
      <c r="B487">
        <v>1</v>
      </c>
      <c r="C487">
        <v>40</v>
      </c>
      <c r="D487">
        <v>44</v>
      </c>
      <c r="E487">
        <v>12000</v>
      </c>
      <c r="F487">
        <v>20000</v>
      </c>
      <c r="G487" s="61">
        <f t="shared" ca="1" si="85"/>
        <v>42</v>
      </c>
      <c r="H487" s="114">
        <f t="shared" ca="1" si="86"/>
        <v>12422</v>
      </c>
      <c r="I487" s="107">
        <f t="shared" ca="1" si="87"/>
        <v>3353.94</v>
      </c>
      <c r="J487" s="108">
        <f t="shared" ca="1" si="88"/>
        <v>649895.97279766714</v>
      </c>
      <c r="K487" s="111">
        <f t="shared" ca="1" si="89"/>
        <v>0</v>
      </c>
      <c r="L487" s="102">
        <f t="shared" ca="1" si="90"/>
        <v>48</v>
      </c>
      <c r="M487" s="111">
        <f t="shared" ca="1" si="91"/>
        <v>1354222.942086396</v>
      </c>
      <c r="N487" s="102">
        <f t="shared" ca="1" si="92"/>
        <v>96</v>
      </c>
      <c r="O487" s="111">
        <f t="shared" ca="1" si="93"/>
        <v>0</v>
      </c>
      <c r="P487" s="102">
        <f t="shared" ca="1" si="94"/>
        <v>60</v>
      </c>
      <c r="Q487" s="110">
        <f t="shared" ca="1" si="95"/>
        <v>6</v>
      </c>
      <c r="R487">
        <f t="shared" ca="1" si="96"/>
        <v>215</v>
      </c>
    </row>
    <row r="488" spans="1:18">
      <c r="A488" s="49">
        <v>486</v>
      </c>
      <c r="B488">
        <v>1</v>
      </c>
      <c r="C488">
        <v>40</v>
      </c>
      <c r="D488">
        <v>44</v>
      </c>
      <c r="E488">
        <v>12000</v>
      </c>
      <c r="F488">
        <v>20000</v>
      </c>
      <c r="G488" s="61">
        <f t="shared" ca="1" si="85"/>
        <v>40</v>
      </c>
      <c r="H488" s="114">
        <f t="shared" ca="1" si="86"/>
        <v>13795</v>
      </c>
      <c r="I488" s="107">
        <f t="shared" ca="1" si="87"/>
        <v>3724.65</v>
      </c>
      <c r="J488" s="108">
        <f t="shared" ca="1" si="88"/>
        <v>649230.10832391458</v>
      </c>
      <c r="K488" s="111">
        <f t="shared" ca="1" si="89"/>
        <v>1531662.0449935202</v>
      </c>
      <c r="L488" s="102">
        <f t="shared" ca="1" si="90"/>
        <v>108</v>
      </c>
      <c r="M488" s="111">
        <f t="shared" ca="1" si="91"/>
        <v>0</v>
      </c>
      <c r="N488" s="102">
        <f t="shared" ca="1" si="92"/>
        <v>120</v>
      </c>
      <c r="O488" s="111">
        <f t="shared" ca="1" si="93"/>
        <v>0</v>
      </c>
      <c r="P488" s="102">
        <f t="shared" ca="1" si="94"/>
        <v>72</v>
      </c>
      <c r="Q488" s="110">
        <f t="shared" ca="1" si="95"/>
        <v>5</v>
      </c>
      <c r="R488">
        <f t="shared" ca="1" si="96"/>
        <v>191</v>
      </c>
    </row>
    <row r="489" spans="1:18">
      <c r="A489" s="49">
        <v>487</v>
      </c>
      <c r="B489">
        <v>1</v>
      </c>
      <c r="C489">
        <v>40</v>
      </c>
      <c r="D489">
        <v>44</v>
      </c>
      <c r="E489">
        <v>12000</v>
      </c>
      <c r="F489">
        <v>20000</v>
      </c>
      <c r="G489" s="61">
        <f t="shared" ca="1" si="85"/>
        <v>42</v>
      </c>
      <c r="H489" s="114">
        <f t="shared" ca="1" si="86"/>
        <v>14693</v>
      </c>
      <c r="I489" s="107">
        <f t="shared" ca="1" si="87"/>
        <v>3967.11</v>
      </c>
      <c r="J489" s="108">
        <f t="shared" ca="1" si="88"/>
        <v>768710.47563324135</v>
      </c>
      <c r="K489" s="111">
        <f t="shared" ca="1" si="89"/>
        <v>0</v>
      </c>
      <c r="L489" s="102">
        <f t="shared" ca="1" si="90"/>
        <v>24</v>
      </c>
      <c r="M489" s="111">
        <f t="shared" ca="1" si="91"/>
        <v>1348923.5220630765</v>
      </c>
      <c r="N489" s="102">
        <f t="shared" ca="1" si="92"/>
        <v>72</v>
      </c>
      <c r="O489" s="111">
        <f t="shared" ca="1" si="93"/>
        <v>0</v>
      </c>
      <c r="P489" s="102">
        <f t="shared" ca="1" si="94"/>
        <v>84</v>
      </c>
      <c r="Q489" s="110">
        <f t="shared" ca="1" si="95"/>
        <v>6</v>
      </c>
      <c r="R489">
        <f t="shared" ca="1" si="96"/>
        <v>215</v>
      </c>
    </row>
    <row r="490" spans="1:18">
      <c r="A490" s="49">
        <v>488</v>
      </c>
      <c r="B490">
        <v>1</v>
      </c>
      <c r="C490">
        <v>40</v>
      </c>
      <c r="D490">
        <v>44</v>
      </c>
      <c r="E490">
        <v>12000</v>
      </c>
      <c r="F490">
        <v>20000</v>
      </c>
      <c r="G490" s="61">
        <f t="shared" ca="1" si="85"/>
        <v>44</v>
      </c>
      <c r="H490" s="114">
        <f t="shared" ca="1" si="86"/>
        <v>18268</v>
      </c>
      <c r="I490" s="107">
        <f t="shared" ca="1" si="87"/>
        <v>4932.3600000000006</v>
      </c>
      <c r="J490" s="108">
        <f t="shared" ca="1" si="88"/>
        <v>1049411.2143444752</v>
      </c>
      <c r="K490" s="111">
        <f t="shared" ca="1" si="89"/>
        <v>1264975.5793432519</v>
      </c>
      <c r="L490" s="102">
        <f t="shared" ca="1" si="90"/>
        <v>24</v>
      </c>
      <c r="M490" s="111">
        <f t="shared" ca="1" si="91"/>
        <v>0</v>
      </c>
      <c r="N490" s="102">
        <f t="shared" ca="1" si="92"/>
        <v>84</v>
      </c>
      <c r="O490" s="111">
        <f t="shared" ca="1" si="93"/>
        <v>0</v>
      </c>
      <c r="P490" s="102">
        <f t="shared" ca="1" si="94"/>
        <v>48</v>
      </c>
      <c r="Q490" s="110">
        <f t="shared" ca="1" si="95"/>
        <v>5</v>
      </c>
      <c r="R490">
        <f t="shared" ca="1" si="96"/>
        <v>239</v>
      </c>
    </row>
    <row r="491" spans="1:18">
      <c r="A491" s="49">
        <v>489</v>
      </c>
      <c r="B491">
        <v>1</v>
      </c>
      <c r="C491">
        <v>40</v>
      </c>
      <c r="D491">
        <v>44</v>
      </c>
      <c r="E491">
        <v>12000</v>
      </c>
      <c r="F491">
        <v>20000</v>
      </c>
      <c r="G491" s="61">
        <f t="shared" ca="1" si="85"/>
        <v>43</v>
      </c>
      <c r="H491" s="114">
        <f t="shared" ca="1" si="86"/>
        <v>19680</v>
      </c>
      <c r="I491" s="107">
        <f t="shared" ca="1" si="87"/>
        <v>5313.6</v>
      </c>
      <c r="J491" s="108">
        <f t="shared" ca="1" si="88"/>
        <v>1080384.1406954327</v>
      </c>
      <c r="K491" s="111">
        <f t="shared" ca="1" si="89"/>
        <v>0</v>
      </c>
      <c r="L491" s="102">
        <f t="shared" ca="1" si="90"/>
        <v>24</v>
      </c>
      <c r="M491" s="111">
        <f t="shared" ca="1" si="91"/>
        <v>1435014.8344221052</v>
      </c>
      <c r="N491" s="102">
        <f t="shared" ca="1" si="92"/>
        <v>36</v>
      </c>
      <c r="O491" s="111">
        <f t="shared" ca="1" si="93"/>
        <v>0</v>
      </c>
      <c r="P491" s="102">
        <f t="shared" ca="1" si="94"/>
        <v>84</v>
      </c>
      <c r="Q491" s="110">
        <f t="shared" ca="1" si="95"/>
        <v>6</v>
      </c>
      <c r="R491">
        <f t="shared" ca="1" si="96"/>
        <v>227</v>
      </c>
    </row>
    <row r="492" spans="1:18">
      <c r="A492" s="49">
        <v>490</v>
      </c>
      <c r="B492">
        <v>1</v>
      </c>
      <c r="C492">
        <v>40</v>
      </c>
      <c r="D492">
        <v>44</v>
      </c>
      <c r="E492">
        <v>12000</v>
      </c>
      <c r="F492">
        <v>20000</v>
      </c>
      <c r="G492" s="61">
        <f t="shared" ca="1" si="85"/>
        <v>42</v>
      </c>
      <c r="H492" s="114">
        <f t="shared" ca="1" si="86"/>
        <v>12086</v>
      </c>
      <c r="I492" s="107">
        <f t="shared" ca="1" si="87"/>
        <v>3263.2200000000003</v>
      </c>
      <c r="J492" s="108">
        <f t="shared" ca="1" si="88"/>
        <v>632317.0767374502</v>
      </c>
      <c r="K492" s="111">
        <f t="shared" ca="1" si="89"/>
        <v>0</v>
      </c>
      <c r="L492" s="102">
        <f t="shared" ca="1" si="90"/>
        <v>120</v>
      </c>
      <c r="M492" s="111">
        <f t="shared" ca="1" si="91"/>
        <v>1109582.0926736775</v>
      </c>
      <c r="N492" s="102">
        <f t="shared" ca="1" si="92"/>
        <v>72</v>
      </c>
      <c r="O492" s="111">
        <f t="shared" ca="1" si="93"/>
        <v>0</v>
      </c>
      <c r="P492" s="102">
        <f t="shared" ca="1" si="94"/>
        <v>12</v>
      </c>
      <c r="Q492" s="110">
        <f t="shared" ca="1" si="95"/>
        <v>6</v>
      </c>
      <c r="R492">
        <f t="shared" ca="1" si="96"/>
        <v>215</v>
      </c>
    </row>
    <row r="493" spans="1:18">
      <c r="A493" s="49">
        <v>491</v>
      </c>
      <c r="B493">
        <v>1</v>
      </c>
      <c r="C493">
        <v>40</v>
      </c>
      <c r="D493">
        <v>44</v>
      </c>
      <c r="E493">
        <v>12000</v>
      </c>
      <c r="F493">
        <v>20000</v>
      </c>
      <c r="G493" s="61">
        <f t="shared" ca="1" si="85"/>
        <v>44</v>
      </c>
      <c r="H493" s="114">
        <f t="shared" ca="1" si="86"/>
        <v>17507</v>
      </c>
      <c r="I493" s="107">
        <f t="shared" ca="1" si="87"/>
        <v>4726.8900000000003</v>
      </c>
      <c r="J493" s="108">
        <f t="shared" ca="1" si="88"/>
        <v>1005695.3213011128</v>
      </c>
      <c r="K493" s="111">
        <f t="shared" ca="1" si="89"/>
        <v>1254707.6141500655</v>
      </c>
      <c r="L493" s="102">
        <f t="shared" ca="1" si="90"/>
        <v>48</v>
      </c>
      <c r="M493" s="111">
        <f t="shared" ca="1" si="91"/>
        <v>295959.19461790833</v>
      </c>
      <c r="N493" s="102">
        <f t="shared" ca="1" si="92"/>
        <v>108</v>
      </c>
      <c r="O493" s="111">
        <f t="shared" ca="1" si="93"/>
        <v>0</v>
      </c>
      <c r="P493" s="102">
        <f t="shared" ca="1" si="94"/>
        <v>84</v>
      </c>
      <c r="Q493" s="110">
        <f t="shared" ca="1" si="95"/>
        <v>2</v>
      </c>
      <c r="R493">
        <f t="shared" ca="1" si="96"/>
        <v>239</v>
      </c>
    </row>
    <row r="494" spans="1:18">
      <c r="A494" s="49">
        <v>492</v>
      </c>
      <c r="B494">
        <v>1</v>
      </c>
      <c r="C494">
        <v>40</v>
      </c>
      <c r="D494">
        <v>44</v>
      </c>
      <c r="E494">
        <v>12000</v>
      </c>
      <c r="F494">
        <v>20000</v>
      </c>
      <c r="G494" s="61">
        <f t="shared" ca="1" si="85"/>
        <v>44</v>
      </c>
      <c r="H494" s="114">
        <f t="shared" ca="1" si="86"/>
        <v>19646</v>
      </c>
      <c r="I494" s="107">
        <f t="shared" ca="1" si="87"/>
        <v>5304.42</v>
      </c>
      <c r="J494" s="108">
        <f t="shared" ca="1" si="88"/>
        <v>1128570.8734952682</v>
      </c>
      <c r="K494" s="111">
        <f t="shared" ca="1" si="89"/>
        <v>2678033.9734064229</v>
      </c>
      <c r="L494" s="102">
        <f t="shared" ca="1" si="90"/>
        <v>120</v>
      </c>
      <c r="M494" s="111">
        <f t="shared" ca="1" si="91"/>
        <v>0</v>
      </c>
      <c r="N494" s="102">
        <f t="shared" ca="1" si="92"/>
        <v>120</v>
      </c>
      <c r="O494" s="111">
        <f t="shared" ca="1" si="93"/>
        <v>0</v>
      </c>
      <c r="P494" s="102">
        <f t="shared" ca="1" si="94"/>
        <v>120</v>
      </c>
      <c r="Q494" s="110">
        <f t="shared" ca="1" si="95"/>
        <v>5</v>
      </c>
      <c r="R494">
        <f t="shared" ca="1" si="96"/>
        <v>239</v>
      </c>
    </row>
    <row r="495" spans="1:18">
      <c r="A495" s="49">
        <v>493</v>
      </c>
      <c r="B495">
        <v>1</v>
      </c>
      <c r="C495">
        <v>40</v>
      </c>
      <c r="D495">
        <v>44</v>
      </c>
      <c r="E495">
        <v>12000</v>
      </c>
      <c r="F495">
        <v>20000</v>
      </c>
      <c r="G495" s="61">
        <f t="shared" ca="1" si="85"/>
        <v>41</v>
      </c>
      <c r="H495" s="114">
        <f t="shared" ca="1" si="86"/>
        <v>18869</v>
      </c>
      <c r="I495" s="107">
        <f t="shared" ca="1" si="87"/>
        <v>5094.63</v>
      </c>
      <c r="J495" s="108">
        <f t="shared" ca="1" si="88"/>
        <v>937914.91228218051</v>
      </c>
      <c r="K495" s="111">
        <f t="shared" ca="1" si="89"/>
        <v>0</v>
      </c>
      <c r="L495" s="102">
        <f t="shared" ca="1" si="90"/>
        <v>24</v>
      </c>
      <c r="M495" s="111">
        <f t="shared" ca="1" si="91"/>
        <v>271199.47460707219</v>
      </c>
      <c r="N495" s="102">
        <f t="shared" ca="1" si="92"/>
        <v>36</v>
      </c>
      <c r="O495" s="111">
        <f t="shared" ca="1" si="93"/>
        <v>1850585.7897834741</v>
      </c>
      <c r="P495" s="102">
        <f t="shared" ca="1" si="94"/>
        <v>120</v>
      </c>
      <c r="Q495" s="110">
        <f t="shared" ca="1" si="95"/>
        <v>3</v>
      </c>
      <c r="R495">
        <f t="shared" ca="1" si="96"/>
        <v>203</v>
      </c>
    </row>
    <row r="496" spans="1:18">
      <c r="A496" s="49">
        <v>494</v>
      </c>
      <c r="B496">
        <v>1</v>
      </c>
      <c r="C496">
        <v>40</v>
      </c>
      <c r="D496">
        <v>44</v>
      </c>
      <c r="E496">
        <v>12000</v>
      </c>
      <c r="F496">
        <v>20000</v>
      </c>
      <c r="G496" s="61">
        <f t="shared" ca="1" si="85"/>
        <v>43</v>
      </c>
      <c r="H496" s="114">
        <f t="shared" ca="1" si="86"/>
        <v>13746</v>
      </c>
      <c r="I496" s="107">
        <f t="shared" ca="1" si="87"/>
        <v>3711.42</v>
      </c>
      <c r="J496" s="108">
        <f t="shared" ca="1" si="88"/>
        <v>754621.97144305985</v>
      </c>
      <c r="K496" s="111">
        <f t="shared" ca="1" si="89"/>
        <v>1002322.8614820252</v>
      </c>
      <c r="L496" s="102">
        <f t="shared" ca="1" si="90"/>
        <v>36</v>
      </c>
      <c r="M496" s="111">
        <f t="shared" ca="1" si="91"/>
        <v>0</v>
      </c>
      <c r="N496" s="102">
        <f t="shared" ca="1" si="92"/>
        <v>84</v>
      </c>
      <c r="O496" s="111">
        <f t="shared" ca="1" si="93"/>
        <v>0</v>
      </c>
      <c r="P496" s="102">
        <f t="shared" ca="1" si="94"/>
        <v>72</v>
      </c>
      <c r="Q496" s="110">
        <f t="shared" ca="1" si="95"/>
        <v>5</v>
      </c>
      <c r="R496">
        <f t="shared" ca="1" si="96"/>
        <v>227</v>
      </c>
    </row>
    <row r="497" spans="1:18">
      <c r="A497" s="49">
        <v>495</v>
      </c>
      <c r="B497">
        <v>1</v>
      </c>
      <c r="C497">
        <v>45</v>
      </c>
      <c r="D497">
        <v>49</v>
      </c>
      <c r="E497">
        <v>500</v>
      </c>
      <c r="F497">
        <v>999</v>
      </c>
      <c r="G497" s="61">
        <f t="shared" ca="1" si="85"/>
        <v>46</v>
      </c>
      <c r="H497" s="114">
        <f t="shared" ca="1" si="86"/>
        <v>847</v>
      </c>
      <c r="I497" s="107">
        <f t="shared" ca="1" si="87"/>
        <v>228.69000000000003</v>
      </c>
      <c r="J497" s="108">
        <f t="shared" ca="1" si="88"/>
        <v>52892.939416181856</v>
      </c>
      <c r="K497" s="111">
        <f t="shared" ca="1" si="89"/>
        <v>52031.41243643374</v>
      </c>
      <c r="L497" s="102">
        <f t="shared" ca="1" si="90"/>
        <v>60</v>
      </c>
      <c r="M497" s="111">
        <f t="shared" ca="1" si="91"/>
        <v>0</v>
      </c>
      <c r="N497" s="102">
        <f t="shared" ca="1" si="92"/>
        <v>24</v>
      </c>
      <c r="O497" s="111">
        <f t="shared" ca="1" si="93"/>
        <v>29604.079489695057</v>
      </c>
      <c r="P497" s="102">
        <f t="shared" ca="1" si="94"/>
        <v>60</v>
      </c>
      <c r="Q497" s="110">
        <f t="shared" ca="1" si="95"/>
        <v>4</v>
      </c>
      <c r="R497">
        <f t="shared" ca="1" si="96"/>
        <v>263</v>
      </c>
    </row>
    <row r="498" spans="1:18">
      <c r="A498" s="49">
        <v>496</v>
      </c>
      <c r="B498">
        <v>1</v>
      </c>
      <c r="C498">
        <v>45</v>
      </c>
      <c r="D498">
        <v>49</v>
      </c>
      <c r="E498">
        <v>500</v>
      </c>
      <c r="F498">
        <v>999</v>
      </c>
      <c r="G498" s="61">
        <f t="shared" ca="1" si="85"/>
        <v>47</v>
      </c>
      <c r="H498" s="114">
        <f t="shared" ca="1" si="86"/>
        <v>810</v>
      </c>
      <c r="I498" s="107">
        <f t="shared" ca="1" si="87"/>
        <v>218.70000000000002</v>
      </c>
      <c r="J498" s="108">
        <f t="shared" ca="1" si="88"/>
        <v>52570.992381349257</v>
      </c>
      <c r="K498" s="111">
        <f t="shared" ca="1" si="89"/>
        <v>0</v>
      </c>
      <c r="L498" s="102">
        <f t="shared" ca="1" si="90"/>
        <v>48</v>
      </c>
      <c r="M498" s="111">
        <f t="shared" ca="1" si="91"/>
        <v>0</v>
      </c>
      <c r="N498" s="102">
        <f t="shared" ca="1" si="92"/>
        <v>84</v>
      </c>
      <c r="O498" s="111">
        <f t="shared" ca="1" si="93"/>
        <v>80492.606988184663</v>
      </c>
      <c r="P498" s="102">
        <f t="shared" ca="1" si="94"/>
        <v>60</v>
      </c>
      <c r="Q498" s="110">
        <f t="shared" ca="1" si="95"/>
        <v>7</v>
      </c>
      <c r="R498">
        <f t="shared" ca="1" si="96"/>
        <v>275</v>
      </c>
    </row>
    <row r="499" spans="1:18">
      <c r="A499" s="49">
        <v>497</v>
      </c>
      <c r="B499">
        <v>1</v>
      </c>
      <c r="C499">
        <v>45</v>
      </c>
      <c r="D499">
        <v>49</v>
      </c>
      <c r="E499">
        <v>1000</v>
      </c>
      <c r="F499">
        <v>1499</v>
      </c>
      <c r="G499" s="61">
        <f t="shared" ca="1" si="85"/>
        <v>48</v>
      </c>
      <c r="H499" s="114">
        <f t="shared" ca="1" si="86"/>
        <v>1095</v>
      </c>
      <c r="I499" s="107">
        <f t="shared" ca="1" si="87"/>
        <v>295.65000000000003</v>
      </c>
      <c r="J499" s="108">
        <f t="shared" ca="1" si="88"/>
        <v>73723.490719702721</v>
      </c>
      <c r="K499" s="111">
        <f t="shared" ca="1" si="89"/>
        <v>0</v>
      </c>
      <c r="L499" s="102">
        <f t="shared" ca="1" si="90"/>
        <v>84</v>
      </c>
      <c r="M499" s="111">
        <f t="shared" ca="1" si="91"/>
        <v>0</v>
      </c>
      <c r="N499" s="102">
        <f t="shared" ca="1" si="92"/>
        <v>120</v>
      </c>
      <c r="O499" s="111">
        <f t="shared" ca="1" si="93"/>
        <v>95169.14275805268</v>
      </c>
      <c r="P499" s="102">
        <f t="shared" ca="1" si="94"/>
        <v>36</v>
      </c>
      <c r="Q499" s="110">
        <f t="shared" ca="1" si="95"/>
        <v>7</v>
      </c>
      <c r="R499">
        <f t="shared" ca="1" si="96"/>
        <v>287</v>
      </c>
    </row>
    <row r="500" spans="1:18">
      <c r="A500" s="49">
        <v>498</v>
      </c>
      <c r="B500">
        <v>1</v>
      </c>
      <c r="C500">
        <v>45</v>
      </c>
      <c r="D500">
        <v>49</v>
      </c>
      <c r="E500">
        <v>1000</v>
      </c>
      <c r="F500">
        <v>1499</v>
      </c>
      <c r="G500" s="61">
        <f t="shared" ca="1" si="85"/>
        <v>48</v>
      </c>
      <c r="H500" s="114">
        <f t="shared" ca="1" si="86"/>
        <v>1388</v>
      </c>
      <c r="I500" s="107">
        <f t="shared" ca="1" si="87"/>
        <v>374.76000000000005</v>
      </c>
      <c r="J500" s="108">
        <f t="shared" ca="1" si="88"/>
        <v>93450.415633741897</v>
      </c>
      <c r="K500" s="111">
        <f t="shared" ca="1" si="89"/>
        <v>179900.03574517998</v>
      </c>
      <c r="L500" s="102">
        <f t="shared" ca="1" si="90"/>
        <v>96</v>
      </c>
      <c r="M500" s="111">
        <f t="shared" ca="1" si="91"/>
        <v>0</v>
      </c>
      <c r="N500" s="102">
        <f t="shared" ca="1" si="92"/>
        <v>108</v>
      </c>
      <c r="O500" s="111">
        <f t="shared" ca="1" si="93"/>
        <v>0</v>
      </c>
      <c r="P500" s="102">
        <f t="shared" ca="1" si="94"/>
        <v>96</v>
      </c>
      <c r="Q500" s="110">
        <f t="shared" ca="1" si="95"/>
        <v>5</v>
      </c>
      <c r="R500">
        <f t="shared" ca="1" si="96"/>
        <v>287</v>
      </c>
    </row>
    <row r="501" spans="1:18">
      <c r="A501" s="49">
        <v>499</v>
      </c>
      <c r="B501">
        <v>1</v>
      </c>
      <c r="C501">
        <v>45</v>
      </c>
      <c r="D501">
        <v>49</v>
      </c>
      <c r="E501">
        <v>1000</v>
      </c>
      <c r="F501">
        <v>1499</v>
      </c>
      <c r="G501" s="61">
        <f t="shared" ca="1" si="85"/>
        <v>48</v>
      </c>
      <c r="H501" s="114">
        <f t="shared" ca="1" si="86"/>
        <v>1027</v>
      </c>
      <c r="I501" s="107">
        <f t="shared" ca="1" si="87"/>
        <v>277.29000000000002</v>
      </c>
      <c r="J501" s="108">
        <f t="shared" ca="1" si="88"/>
        <v>69145.228282314783</v>
      </c>
      <c r="K501" s="111">
        <f t="shared" ca="1" si="89"/>
        <v>0</v>
      </c>
      <c r="L501" s="102">
        <f t="shared" ca="1" si="90"/>
        <v>48</v>
      </c>
      <c r="M501" s="111">
        <f t="shared" ca="1" si="91"/>
        <v>0</v>
      </c>
      <c r="N501" s="102">
        <f t="shared" ca="1" si="92"/>
        <v>48</v>
      </c>
      <c r="O501" s="111">
        <f t="shared" ca="1" si="93"/>
        <v>75403.519746613179</v>
      </c>
      <c r="P501" s="102">
        <f t="shared" ca="1" si="94"/>
        <v>12</v>
      </c>
      <c r="Q501" s="110">
        <f t="shared" ca="1" si="95"/>
        <v>7</v>
      </c>
      <c r="R501">
        <f t="shared" ca="1" si="96"/>
        <v>287</v>
      </c>
    </row>
    <row r="502" spans="1:18">
      <c r="A502" s="49">
        <v>500</v>
      </c>
      <c r="B502">
        <v>1</v>
      </c>
      <c r="C502">
        <v>45</v>
      </c>
      <c r="D502">
        <v>49</v>
      </c>
      <c r="E502">
        <v>1000</v>
      </c>
      <c r="F502">
        <v>1499</v>
      </c>
      <c r="G502" s="61">
        <f t="shared" ca="1" si="85"/>
        <v>47</v>
      </c>
      <c r="H502" s="114">
        <f t="shared" ca="1" si="86"/>
        <v>1271</v>
      </c>
      <c r="I502" s="107">
        <f t="shared" ca="1" si="87"/>
        <v>343.17</v>
      </c>
      <c r="J502" s="108">
        <f t="shared" ca="1" si="88"/>
        <v>82491.026316907286</v>
      </c>
      <c r="K502" s="111">
        <f t="shared" ca="1" si="89"/>
        <v>108651.16836803469</v>
      </c>
      <c r="L502" s="102">
        <f t="shared" ca="1" si="90"/>
        <v>120</v>
      </c>
      <c r="M502" s="111">
        <f t="shared" ca="1" si="91"/>
        <v>13351.455578427731</v>
      </c>
      <c r="N502" s="102">
        <f t="shared" ca="1" si="92"/>
        <v>84</v>
      </c>
      <c r="O502" s="111">
        <f t="shared" ca="1" si="93"/>
        <v>48955.337120901684</v>
      </c>
      <c r="P502" s="102">
        <f t="shared" ca="1" si="94"/>
        <v>84</v>
      </c>
      <c r="Q502" s="110">
        <f t="shared" ca="1" si="95"/>
        <v>1</v>
      </c>
      <c r="R502">
        <f t="shared" ca="1" si="96"/>
        <v>275</v>
      </c>
    </row>
    <row r="503" spans="1:18">
      <c r="A503" s="49">
        <v>501</v>
      </c>
      <c r="B503">
        <v>1</v>
      </c>
      <c r="C503">
        <v>45</v>
      </c>
      <c r="D503">
        <v>49</v>
      </c>
      <c r="E503">
        <v>1000</v>
      </c>
      <c r="F503">
        <v>1499</v>
      </c>
      <c r="G503" s="61">
        <f t="shared" ca="1" si="85"/>
        <v>45</v>
      </c>
      <c r="H503" s="114">
        <f t="shared" ca="1" si="86"/>
        <v>1383</v>
      </c>
      <c r="I503" s="107">
        <f t="shared" ca="1" si="87"/>
        <v>373.41</v>
      </c>
      <c r="J503" s="108">
        <f t="shared" ca="1" si="88"/>
        <v>82927.176686960767</v>
      </c>
      <c r="K503" s="111">
        <f t="shared" ca="1" si="89"/>
        <v>108730.58697799918</v>
      </c>
      <c r="L503" s="102">
        <f t="shared" ca="1" si="90"/>
        <v>36</v>
      </c>
      <c r="M503" s="111">
        <f t="shared" ca="1" si="91"/>
        <v>0</v>
      </c>
      <c r="N503" s="102">
        <f t="shared" ca="1" si="92"/>
        <v>120</v>
      </c>
      <c r="O503" s="111">
        <f t="shared" ca="1" si="93"/>
        <v>0</v>
      </c>
      <c r="P503" s="102">
        <f t="shared" ca="1" si="94"/>
        <v>120</v>
      </c>
      <c r="Q503" s="110">
        <f t="shared" ca="1" si="95"/>
        <v>5</v>
      </c>
      <c r="R503">
        <f t="shared" ca="1" si="96"/>
        <v>251</v>
      </c>
    </row>
    <row r="504" spans="1:18">
      <c r="A504" s="49">
        <v>502</v>
      </c>
      <c r="B504">
        <v>1</v>
      </c>
      <c r="C504">
        <v>45</v>
      </c>
      <c r="D504">
        <v>49</v>
      </c>
      <c r="E504">
        <v>1000</v>
      </c>
      <c r="F504">
        <v>1499</v>
      </c>
      <c r="G504" s="61">
        <f t="shared" ca="1" si="85"/>
        <v>45</v>
      </c>
      <c r="H504" s="114">
        <f t="shared" ca="1" si="86"/>
        <v>1434</v>
      </c>
      <c r="I504" s="107">
        <f t="shared" ca="1" si="87"/>
        <v>387.18</v>
      </c>
      <c r="J504" s="108">
        <f t="shared" ca="1" si="88"/>
        <v>85985.228755677323</v>
      </c>
      <c r="K504" s="111">
        <f t="shared" ca="1" si="89"/>
        <v>0</v>
      </c>
      <c r="L504" s="102">
        <f t="shared" ca="1" si="90"/>
        <v>96</v>
      </c>
      <c r="M504" s="111">
        <f t="shared" ca="1" si="91"/>
        <v>171370.60917572718</v>
      </c>
      <c r="N504" s="102">
        <f t="shared" ca="1" si="92"/>
        <v>96</v>
      </c>
      <c r="O504" s="111">
        <f t="shared" ca="1" si="93"/>
        <v>0</v>
      </c>
      <c r="P504" s="102">
        <f t="shared" ca="1" si="94"/>
        <v>120</v>
      </c>
      <c r="Q504" s="110">
        <f t="shared" ca="1" si="95"/>
        <v>6</v>
      </c>
      <c r="R504">
        <f t="shared" ca="1" si="96"/>
        <v>251</v>
      </c>
    </row>
    <row r="505" spans="1:18">
      <c r="A505" s="49">
        <v>503</v>
      </c>
      <c r="B505">
        <v>1</v>
      </c>
      <c r="C505">
        <v>45</v>
      </c>
      <c r="D505">
        <v>49</v>
      </c>
      <c r="E505">
        <v>1000</v>
      </c>
      <c r="F505">
        <v>1499</v>
      </c>
      <c r="G505" s="61">
        <f t="shared" ca="1" si="85"/>
        <v>46</v>
      </c>
      <c r="H505" s="114">
        <f t="shared" ca="1" si="86"/>
        <v>1339</v>
      </c>
      <c r="I505" s="107">
        <f t="shared" ca="1" si="87"/>
        <v>361.53000000000003</v>
      </c>
      <c r="J505" s="108">
        <f t="shared" ca="1" si="88"/>
        <v>83617.055346242618</v>
      </c>
      <c r="K505" s="111">
        <f t="shared" ca="1" si="89"/>
        <v>0</v>
      </c>
      <c r="L505" s="102">
        <f t="shared" ca="1" si="90"/>
        <v>120</v>
      </c>
      <c r="M505" s="111">
        <f t="shared" ca="1" si="91"/>
        <v>192470.58386028453</v>
      </c>
      <c r="N505" s="102">
        <f t="shared" ca="1" si="92"/>
        <v>120</v>
      </c>
      <c r="O505" s="111">
        <f t="shared" ca="1" si="93"/>
        <v>0</v>
      </c>
      <c r="P505" s="102">
        <f t="shared" ca="1" si="94"/>
        <v>120</v>
      </c>
      <c r="Q505" s="110">
        <f t="shared" ca="1" si="95"/>
        <v>6</v>
      </c>
      <c r="R505">
        <f t="shared" ca="1" si="96"/>
        <v>263</v>
      </c>
    </row>
    <row r="506" spans="1:18">
      <c r="A506" s="49">
        <v>504</v>
      </c>
      <c r="B506">
        <v>1</v>
      </c>
      <c r="C506">
        <v>45</v>
      </c>
      <c r="D506">
        <v>49</v>
      </c>
      <c r="E506">
        <v>1500</v>
      </c>
      <c r="F506">
        <v>1999</v>
      </c>
      <c r="G506" s="61">
        <f t="shared" ca="1" si="85"/>
        <v>49</v>
      </c>
      <c r="H506" s="114">
        <f t="shared" ca="1" si="86"/>
        <v>1987</v>
      </c>
      <c r="I506" s="107">
        <f t="shared" ca="1" si="87"/>
        <v>536.49</v>
      </c>
      <c r="J506" s="108">
        <f t="shared" ca="1" si="88"/>
        <v>138538.70148281142</v>
      </c>
      <c r="K506" s="111">
        <f t="shared" ca="1" si="89"/>
        <v>0</v>
      </c>
      <c r="L506" s="102">
        <f t="shared" ca="1" si="90"/>
        <v>36</v>
      </c>
      <c r="M506" s="111">
        <f t="shared" ca="1" si="91"/>
        <v>264066.6638394008</v>
      </c>
      <c r="N506" s="102">
        <f t="shared" ca="1" si="92"/>
        <v>96</v>
      </c>
      <c r="O506" s="111">
        <f t="shared" ca="1" si="93"/>
        <v>0</v>
      </c>
      <c r="P506" s="102">
        <f t="shared" ca="1" si="94"/>
        <v>36</v>
      </c>
      <c r="Q506" s="110">
        <f t="shared" ca="1" si="95"/>
        <v>6</v>
      </c>
      <c r="R506">
        <f t="shared" ca="1" si="96"/>
        <v>299</v>
      </c>
    </row>
    <row r="507" spans="1:18">
      <c r="A507" s="49">
        <v>505</v>
      </c>
      <c r="B507">
        <v>1</v>
      </c>
      <c r="C507">
        <v>45</v>
      </c>
      <c r="D507">
        <v>49</v>
      </c>
      <c r="E507">
        <v>1500</v>
      </c>
      <c r="F507">
        <v>1999</v>
      </c>
      <c r="G507" s="61">
        <f t="shared" ca="1" si="85"/>
        <v>49</v>
      </c>
      <c r="H507" s="114">
        <f t="shared" ca="1" si="86"/>
        <v>1740</v>
      </c>
      <c r="I507" s="107">
        <f t="shared" ca="1" si="87"/>
        <v>469.8</v>
      </c>
      <c r="J507" s="108">
        <f t="shared" ca="1" si="88"/>
        <v>121317.2322999959</v>
      </c>
      <c r="K507" s="111">
        <f t="shared" ca="1" si="89"/>
        <v>0</v>
      </c>
      <c r="L507" s="102">
        <f t="shared" ca="1" si="90"/>
        <v>96</v>
      </c>
      <c r="M507" s="111">
        <f t="shared" ca="1" si="91"/>
        <v>0</v>
      </c>
      <c r="N507" s="102">
        <f t="shared" ca="1" si="92"/>
        <v>120</v>
      </c>
      <c r="O507" s="111">
        <f t="shared" ca="1" si="93"/>
        <v>155920.05430901112</v>
      </c>
      <c r="P507" s="102">
        <f t="shared" ca="1" si="94"/>
        <v>36</v>
      </c>
      <c r="Q507" s="110">
        <f t="shared" ca="1" si="95"/>
        <v>7</v>
      </c>
      <c r="R507">
        <f t="shared" ca="1" si="96"/>
        <v>299</v>
      </c>
    </row>
    <row r="508" spans="1:18">
      <c r="A508" s="49">
        <v>506</v>
      </c>
      <c r="B508">
        <v>1</v>
      </c>
      <c r="C508">
        <v>45</v>
      </c>
      <c r="D508">
        <v>49</v>
      </c>
      <c r="E508">
        <v>1500</v>
      </c>
      <c r="F508">
        <v>1999</v>
      </c>
      <c r="G508" s="61">
        <f t="shared" ca="1" si="85"/>
        <v>49</v>
      </c>
      <c r="H508" s="114">
        <f t="shared" ca="1" si="86"/>
        <v>1553</v>
      </c>
      <c r="I508" s="107">
        <f t="shared" ca="1" si="87"/>
        <v>419.31</v>
      </c>
      <c r="J508" s="108">
        <f t="shared" ca="1" si="88"/>
        <v>108279.11595511128</v>
      </c>
      <c r="K508" s="111">
        <f t="shared" ca="1" si="89"/>
        <v>80714.614780631411</v>
      </c>
      <c r="L508" s="102">
        <f t="shared" ca="1" si="90"/>
        <v>36</v>
      </c>
      <c r="M508" s="111">
        <f t="shared" ca="1" si="91"/>
        <v>14710.398258116127</v>
      </c>
      <c r="N508" s="102">
        <f t="shared" ca="1" si="92"/>
        <v>60</v>
      </c>
      <c r="O508" s="111">
        <f t="shared" ca="1" si="93"/>
        <v>45923.832547600643</v>
      </c>
      <c r="P508" s="102">
        <f t="shared" ca="1" si="94"/>
        <v>36</v>
      </c>
      <c r="Q508" s="110">
        <f t="shared" ca="1" si="95"/>
        <v>1</v>
      </c>
      <c r="R508">
        <f t="shared" ca="1" si="96"/>
        <v>299</v>
      </c>
    </row>
    <row r="509" spans="1:18">
      <c r="A509" s="49">
        <v>507</v>
      </c>
      <c r="B509">
        <v>1</v>
      </c>
      <c r="C509">
        <v>45</v>
      </c>
      <c r="D509">
        <v>49</v>
      </c>
      <c r="E509">
        <v>1500</v>
      </c>
      <c r="F509">
        <v>1999</v>
      </c>
      <c r="G509" s="61">
        <f t="shared" ca="1" si="85"/>
        <v>45</v>
      </c>
      <c r="H509" s="114">
        <f t="shared" ca="1" si="86"/>
        <v>1874</v>
      </c>
      <c r="I509" s="107">
        <f t="shared" ca="1" si="87"/>
        <v>505.98</v>
      </c>
      <c r="J509" s="108">
        <f t="shared" ca="1" si="88"/>
        <v>112368.42307401626</v>
      </c>
      <c r="K509" s="111">
        <f t="shared" ca="1" si="89"/>
        <v>190205.6359965172</v>
      </c>
      <c r="L509" s="102">
        <f t="shared" ca="1" si="90"/>
        <v>72</v>
      </c>
      <c r="M509" s="111">
        <f t="shared" ca="1" si="91"/>
        <v>0</v>
      </c>
      <c r="N509" s="102">
        <f t="shared" ca="1" si="92"/>
        <v>60</v>
      </c>
      <c r="O509" s="111">
        <f t="shared" ca="1" si="93"/>
        <v>0</v>
      </c>
      <c r="P509" s="102">
        <f t="shared" ca="1" si="94"/>
        <v>12</v>
      </c>
      <c r="Q509" s="110">
        <f t="shared" ca="1" si="95"/>
        <v>5</v>
      </c>
      <c r="R509">
        <f t="shared" ca="1" si="96"/>
        <v>251</v>
      </c>
    </row>
    <row r="510" spans="1:18">
      <c r="A510" s="49">
        <v>508</v>
      </c>
      <c r="B510">
        <v>1</v>
      </c>
      <c r="C510">
        <v>45</v>
      </c>
      <c r="D510">
        <v>49</v>
      </c>
      <c r="E510">
        <v>1500</v>
      </c>
      <c r="F510">
        <v>1999</v>
      </c>
      <c r="G510" s="61">
        <f t="shared" ca="1" si="85"/>
        <v>46</v>
      </c>
      <c r="H510" s="114">
        <f t="shared" ca="1" si="86"/>
        <v>1923</v>
      </c>
      <c r="I510" s="107">
        <f t="shared" ca="1" si="87"/>
        <v>519.21</v>
      </c>
      <c r="J510" s="108">
        <f t="shared" ca="1" si="88"/>
        <v>120086.33116566435</v>
      </c>
      <c r="K510" s="111">
        <f t="shared" ca="1" si="89"/>
        <v>91505.76089942026</v>
      </c>
      <c r="L510" s="102">
        <f t="shared" ca="1" si="90"/>
        <v>24</v>
      </c>
      <c r="M510" s="111">
        <f t="shared" ca="1" si="91"/>
        <v>0</v>
      </c>
      <c r="N510" s="102">
        <f t="shared" ca="1" si="92"/>
        <v>24</v>
      </c>
      <c r="O510" s="111">
        <f t="shared" ca="1" si="93"/>
        <v>52063.622580704628</v>
      </c>
      <c r="P510" s="102">
        <f t="shared" ca="1" si="94"/>
        <v>24</v>
      </c>
      <c r="Q510" s="110">
        <f t="shared" ca="1" si="95"/>
        <v>4</v>
      </c>
      <c r="R510">
        <f t="shared" ca="1" si="96"/>
        <v>263</v>
      </c>
    </row>
    <row r="511" spans="1:18">
      <c r="A511" s="49">
        <v>509</v>
      </c>
      <c r="B511">
        <v>1</v>
      </c>
      <c r="C511">
        <v>45</v>
      </c>
      <c r="D511">
        <v>49</v>
      </c>
      <c r="E511">
        <v>1500</v>
      </c>
      <c r="F511">
        <v>1999</v>
      </c>
      <c r="G511" s="61">
        <f t="shared" ca="1" si="85"/>
        <v>49</v>
      </c>
      <c r="H511" s="114">
        <f t="shared" ca="1" si="86"/>
        <v>1840</v>
      </c>
      <c r="I511" s="107">
        <f t="shared" ca="1" si="87"/>
        <v>496.8</v>
      </c>
      <c r="J511" s="108">
        <f t="shared" ca="1" si="88"/>
        <v>128289.48702988071</v>
      </c>
      <c r="K511" s="111">
        <f t="shared" ca="1" si="89"/>
        <v>0</v>
      </c>
      <c r="L511" s="102">
        <f t="shared" ca="1" si="90"/>
        <v>12</v>
      </c>
      <c r="M511" s="111">
        <f t="shared" ca="1" si="91"/>
        <v>164880.97697044851</v>
      </c>
      <c r="N511" s="102">
        <f t="shared" ca="1" si="92"/>
        <v>36</v>
      </c>
      <c r="O511" s="111">
        <f t="shared" ca="1" si="93"/>
        <v>0</v>
      </c>
      <c r="P511" s="102">
        <f t="shared" ca="1" si="94"/>
        <v>60</v>
      </c>
      <c r="Q511" s="110">
        <f t="shared" ca="1" si="95"/>
        <v>6</v>
      </c>
      <c r="R511">
        <f t="shared" ca="1" si="96"/>
        <v>299</v>
      </c>
    </row>
    <row r="512" spans="1:18">
      <c r="A512" s="49">
        <v>510</v>
      </c>
      <c r="B512">
        <v>1</v>
      </c>
      <c r="C512">
        <v>45</v>
      </c>
      <c r="D512">
        <v>49</v>
      </c>
      <c r="E512">
        <v>1500</v>
      </c>
      <c r="F512">
        <v>1999</v>
      </c>
      <c r="G512" s="61">
        <f t="shared" ca="1" si="85"/>
        <v>46</v>
      </c>
      <c r="H512" s="114">
        <f t="shared" ca="1" si="86"/>
        <v>1731</v>
      </c>
      <c r="I512" s="107">
        <f t="shared" ca="1" si="87"/>
        <v>467.37</v>
      </c>
      <c r="J512" s="108">
        <f t="shared" ca="1" si="88"/>
        <v>108096.43226612842</v>
      </c>
      <c r="K512" s="111">
        <f t="shared" ca="1" si="89"/>
        <v>132838.5601859478</v>
      </c>
      <c r="L512" s="102">
        <f t="shared" ca="1" si="90"/>
        <v>48</v>
      </c>
      <c r="M512" s="111">
        <f t="shared" ca="1" si="91"/>
        <v>15891.592816240758</v>
      </c>
      <c r="N512" s="102">
        <f t="shared" ca="1" si="92"/>
        <v>12</v>
      </c>
      <c r="O512" s="111">
        <f t="shared" ca="1" si="93"/>
        <v>0</v>
      </c>
      <c r="P512" s="102">
        <f t="shared" ca="1" si="94"/>
        <v>24</v>
      </c>
      <c r="Q512" s="110">
        <f t="shared" ca="1" si="95"/>
        <v>2</v>
      </c>
      <c r="R512">
        <f t="shared" ca="1" si="96"/>
        <v>263</v>
      </c>
    </row>
    <row r="513" spans="1:18">
      <c r="A513" s="49">
        <v>511</v>
      </c>
      <c r="B513">
        <v>1</v>
      </c>
      <c r="C513">
        <v>45</v>
      </c>
      <c r="D513">
        <v>49</v>
      </c>
      <c r="E513">
        <v>1500</v>
      </c>
      <c r="F513">
        <v>1999</v>
      </c>
      <c r="G513" s="61">
        <f t="shared" ca="1" si="85"/>
        <v>45</v>
      </c>
      <c r="H513" s="114">
        <f t="shared" ca="1" si="86"/>
        <v>1729</v>
      </c>
      <c r="I513" s="107">
        <f t="shared" ca="1" si="87"/>
        <v>466.83000000000004</v>
      </c>
      <c r="J513" s="108">
        <f t="shared" ca="1" si="88"/>
        <v>103673.96131001822</v>
      </c>
      <c r="K513" s="111">
        <f t="shared" ca="1" si="89"/>
        <v>0</v>
      </c>
      <c r="L513" s="102">
        <f t="shared" ca="1" si="90"/>
        <v>120</v>
      </c>
      <c r="M513" s="111">
        <f t="shared" ca="1" si="91"/>
        <v>37604.689507315692</v>
      </c>
      <c r="N513" s="102">
        <f t="shared" ca="1" si="92"/>
        <v>72</v>
      </c>
      <c r="O513" s="111">
        <f t="shared" ca="1" si="93"/>
        <v>126820.15889346748</v>
      </c>
      <c r="P513" s="102">
        <f t="shared" ca="1" si="94"/>
        <v>60</v>
      </c>
      <c r="Q513" s="110">
        <f t="shared" ca="1" si="95"/>
        <v>3</v>
      </c>
      <c r="R513">
        <f t="shared" ca="1" si="96"/>
        <v>251</v>
      </c>
    </row>
    <row r="514" spans="1:18">
      <c r="A514" s="49">
        <v>512</v>
      </c>
      <c r="B514">
        <v>1</v>
      </c>
      <c r="C514">
        <v>45</v>
      </c>
      <c r="D514">
        <v>49</v>
      </c>
      <c r="E514">
        <v>1500</v>
      </c>
      <c r="F514">
        <v>1999</v>
      </c>
      <c r="G514" s="61">
        <f t="shared" ca="1" si="85"/>
        <v>45</v>
      </c>
      <c r="H514" s="114">
        <f t="shared" ca="1" si="86"/>
        <v>1808</v>
      </c>
      <c r="I514" s="107">
        <f t="shared" ca="1" si="87"/>
        <v>488.16</v>
      </c>
      <c r="J514" s="108">
        <f t="shared" ca="1" si="88"/>
        <v>108410.94392626543</v>
      </c>
      <c r="K514" s="111">
        <f t="shared" ca="1" si="89"/>
        <v>75776.95677658038</v>
      </c>
      <c r="L514" s="102">
        <f t="shared" ca="1" si="90"/>
        <v>12</v>
      </c>
      <c r="M514" s="111">
        <f t="shared" ca="1" si="91"/>
        <v>0</v>
      </c>
      <c r="N514" s="102">
        <f t="shared" ca="1" si="92"/>
        <v>84</v>
      </c>
      <c r="O514" s="111">
        <f t="shared" ca="1" si="93"/>
        <v>47186.335160891285</v>
      </c>
      <c r="P514" s="102">
        <f t="shared" ca="1" si="94"/>
        <v>24</v>
      </c>
      <c r="Q514" s="110">
        <f t="shared" ca="1" si="95"/>
        <v>4</v>
      </c>
      <c r="R514">
        <f t="shared" ca="1" si="96"/>
        <v>251</v>
      </c>
    </row>
    <row r="515" spans="1:18">
      <c r="A515" s="49">
        <v>513</v>
      </c>
      <c r="B515">
        <v>1</v>
      </c>
      <c r="C515">
        <v>45</v>
      </c>
      <c r="D515">
        <v>49</v>
      </c>
      <c r="E515">
        <v>1500</v>
      </c>
      <c r="F515">
        <v>1999</v>
      </c>
      <c r="G515" s="61">
        <f t="shared" ca="1" si="85"/>
        <v>49</v>
      </c>
      <c r="H515" s="114">
        <f t="shared" ca="1" si="86"/>
        <v>1690</v>
      </c>
      <c r="I515" s="107">
        <f t="shared" ca="1" si="87"/>
        <v>456.3</v>
      </c>
      <c r="J515" s="108">
        <f t="shared" ca="1" si="88"/>
        <v>117831.10493505349</v>
      </c>
      <c r="K515" s="111">
        <f t="shared" ca="1" si="89"/>
        <v>0</v>
      </c>
      <c r="L515" s="102">
        <f t="shared" ca="1" si="90"/>
        <v>24</v>
      </c>
      <c r="M515" s="111">
        <f t="shared" ca="1" si="91"/>
        <v>48127.758489674372</v>
      </c>
      <c r="N515" s="102">
        <f t="shared" ca="1" si="92"/>
        <v>96</v>
      </c>
      <c r="O515" s="111">
        <f t="shared" ca="1" si="93"/>
        <v>151204.27077436057</v>
      </c>
      <c r="P515" s="102">
        <f t="shared" ca="1" si="94"/>
        <v>72</v>
      </c>
      <c r="Q515" s="110">
        <f t="shared" ca="1" si="95"/>
        <v>3</v>
      </c>
      <c r="R515">
        <f t="shared" ca="1" si="96"/>
        <v>299</v>
      </c>
    </row>
    <row r="516" spans="1:18">
      <c r="A516" s="49">
        <v>514</v>
      </c>
      <c r="B516">
        <v>1</v>
      </c>
      <c r="C516">
        <v>45</v>
      </c>
      <c r="D516">
        <v>49</v>
      </c>
      <c r="E516">
        <v>1500</v>
      </c>
      <c r="F516">
        <v>1999</v>
      </c>
      <c r="G516" s="61">
        <f t="shared" ref="G516:G579" ca="1" si="97">RANDBETWEEN(C516,D516)</f>
        <v>49</v>
      </c>
      <c r="H516" s="114">
        <f t="shared" ref="H516:H579" ca="1" si="98">RANDBETWEEN(E516,F516)</f>
        <v>1638</v>
      </c>
      <c r="I516" s="107">
        <f t="shared" ref="I516:I579" ca="1" si="99">H516*0.27</f>
        <v>442.26000000000005</v>
      </c>
      <c r="J516" s="108">
        <f t="shared" ref="J516:J579" ca="1" si="100">((I516/((1+$T$3)^R516))*(((1+$T$3)^(R516+1))-((1+$S$3)^(R516+1))))/($T$3-$S$3)</f>
        <v>114205.53247551338</v>
      </c>
      <c r="K516" s="111">
        <f t="shared" ref="K516:K579" ca="1" si="101">IF(Q516=1,(((I516*$U$6)*(((1+$T$3)^(L516))-((1+$S$3)^(L516))))/($T$3-$S$3))+(J516*$U$6)*((1+$S$3)^(L516)),IF(Q516=2,(((I516*$U$7)*(((1+$T$3)^(L516))-((1+$S$3)^(L516))))/($T$3-$S$3))+(J516*$U$7)*((1+$S$3)^(L516)),IF(Q516=4,(((I516*$U$9)*(((1+$T$3)^(L516))-((1+$S$3)^(L516))))/($T$3-$S$3))+(J516*$U$9)*((1+$S$3)^(L516)),IF(Q516=5,(((I516*$U$10)*(((1+$T$3)^(L516))-((1+$S$3)^(L516))))/($T$3-$S$3))+(J516*$U$10)*((1+$S$3)^(L516)),0))))</f>
        <v>159165.47009998176</v>
      </c>
      <c r="L516" s="102">
        <f t="shared" ref="L516:L579" ca="1" si="102">RANDBETWEEN(1,10)*12</f>
        <v>48</v>
      </c>
      <c r="M516" s="111">
        <f t="shared" ref="M516:M579" ca="1" si="103">IF(Q516=1,((I516*$V$6)*(((1+$T$3)^(N516))-((1+$S$3)^(N516))))/($T$3-$S$3)+((J516*$V$6)*((1+$S$3)^N516)),IF(Q516=2,((I516*$V$7)*(((1+$T$3)^(N516))-((1+$S$3)^(N516))))/($T$3-$S$3)+((J516*$V$7)*((1+$S$3)^N516)),IF(Q516=3,((I516*$V$8)*(((1+$T$3)^(N516))-((1+$S$3)^(N516))))/($T$3-$S$3)+((J516*$V$8)*((1+$S$3)^N516)),IF(Q516=6,((I516*$V$11)*(((1+$T$3)^(N516))-((1+$S$3)^(N516))))/($T$3-$S$3)+((J516*$V$11)*((1+$S$3)^N516)),0))))</f>
        <v>0</v>
      </c>
      <c r="N516" s="102">
        <f t="shared" ref="N516:N579" ca="1" si="104">RANDBETWEEN(1,10)*12</f>
        <v>96</v>
      </c>
      <c r="O516" s="111">
        <f t="shared" ref="O516:O579" ca="1" si="105">IF(Q516=1,(((I516*$W$6)*(((1+$T$3)^(P516))-((1+$S$3)^(P516))))/($T$3-$S$3))+(J516*$W$6)*((1+$S$3)^P516),IF(Q516=3,(((I516*$W$8)*(((1+$T$3)^(P516))-((1+$S$3)^(P516))))/($T$3-$S$3))+(J516*$W$8)*((1+$S$3)^P516),IF(Q516=4,(((I516*$W$9)*(((1+$T$3)^(P516))-((1+$S$3)^(P516))))/($T$3-$S$3))+(J516*$W$9)*((1+$S$3)^P516),IF(Q516=7,(((I516*$W$12)*(((1+$T$3)^(P516))-((1+$S$3)^(P516))))/($T$3-$S$3))+(J516*$W$12)*((1+$S$3)^P516),0))))</f>
        <v>0</v>
      </c>
      <c r="P516" s="102">
        <f t="shared" ref="P516:P579" ca="1" si="106">RANDBETWEEN(1,10)*12</f>
        <v>12</v>
      </c>
      <c r="Q516" s="110">
        <f t="shared" ref="Q516:Q579" ca="1" si="107">RANDBETWEEN(1,7)</f>
        <v>5</v>
      </c>
      <c r="R516">
        <f t="shared" ref="R516:R579" ca="1" si="108">((G516-24)*12)-1</f>
        <v>299</v>
      </c>
    </row>
    <row r="517" spans="1:18">
      <c r="A517" s="49">
        <v>515</v>
      </c>
      <c r="B517">
        <v>1</v>
      </c>
      <c r="C517">
        <v>45</v>
      </c>
      <c r="D517">
        <v>49</v>
      </c>
      <c r="E517">
        <v>2000</v>
      </c>
      <c r="F517">
        <v>2499</v>
      </c>
      <c r="G517" s="61">
        <f t="shared" ca="1" si="97"/>
        <v>46</v>
      </c>
      <c r="H517" s="114">
        <f t="shared" ca="1" si="98"/>
        <v>2184</v>
      </c>
      <c r="I517" s="107">
        <f t="shared" ca="1" si="99"/>
        <v>589.68000000000006</v>
      </c>
      <c r="J517" s="108">
        <f t="shared" ca="1" si="100"/>
        <v>136385.09998222097</v>
      </c>
      <c r="K517" s="111">
        <f t="shared" ca="1" si="101"/>
        <v>0</v>
      </c>
      <c r="L517" s="102">
        <f t="shared" ca="1" si="102"/>
        <v>24</v>
      </c>
      <c r="M517" s="111">
        <f t="shared" ca="1" si="103"/>
        <v>0</v>
      </c>
      <c r="N517" s="102">
        <f t="shared" ca="1" si="104"/>
        <v>60</v>
      </c>
      <c r="O517" s="111">
        <f t="shared" ca="1" si="105"/>
        <v>247842.31919597567</v>
      </c>
      <c r="P517" s="102">
        <f t="shared" ca="1" si="106"/>
        <v>84</v>
      </c>
      <c r="Q517" s="110">
        <f t="shared" ca="1" si="107"/>
        <v>7</v>
      </c>
      <c r="R517">
        <f t="shared" ca="1" si="108"/>
        <v>263</v>
      </c>
    </row>
    <row r="518" spans="1:18">
      <c r="A518" s="49">
        <v>516</v>
      </c>
      <c r="B518">
        <v>1</v>
      </c>
      <c r="C518">
        <v>45</v>
      </c>
      <c r="D518">
        <v>49</v>
      </c>
      <c r="E518">
        <v>2000</v>
      </c>
      <c r="F518">
        <v>2499</v>
      </c>
      <c r="G518" s="61">
        <f t="shared" ca="1" si="97"/>
        <v>45</v>
      </c>
      <c r="H518" s="114">
        <f t="shared" ca="1" si="98"/>
        <v>2416</v>
      </c>
      <c r="I518" s="107">
        <f t="shared" ca="1" si="99"/>
        <v>652.32000000000005</v>
      </c>
      <c r="J518" s="108">
        <f t="shared" ca="1" si="100"/>
        <v>144867.72152978831</v>
      </c>
      <c r="K518" s="111">
        <f t="shared" ca="1" si="101"/>
        <v>150520.41091348085</v>
      </c>
      <c r="L518" s="102">
        <f t="shared" ca="1" si="102"/>
        <v>24</v>
      </c>
      <c r="M518" s="111">
        <f t="shared" ca="1" si="103"/>
        <v>45451.83600520053</v>
      </c>
      <c r="N518" s="102">
        <f t="shared" ca="1" si="104"/>
        <v>120</v>
      </c>
      <c r="O518" s="111">
        <f t="shared" ca="1" si="105"/>
        <v>0</v>
      </c>
      <c r="P518" s="102">
        <f t="shared" ca="1" si="106"/>
        <v>24</v>
      </c>
      <c r="Q518" s="110">
        <f t="shared" ca="1" si="107"/>
        <v>2</v>
      </c>
      <c r="R518">
        <f t="shared" ca="1" si="108"/>
        <v>251</v>
      </c>
    </row>
    <row r="519" spans="1:18">
      <c r="A519" s="49">
        <v>517</v>
      </c>
      <c r="B519">
        <v>1</v>
      </c>
      <c r="C519">
        <v>45</v>
      </c>
      <c r="D519">
        <v>49</v>
      </c>
      <c r="E519">
        <v>2000</v>
      </c>
      <c r="F519">
        <v>2499</v>
      </c>
      <c r="G519" s="61">
        <f t="shared" ca="1" si="97"/>
        <v>49</v>
      </c>
      <c r="H519" s="114">
        <f t="shared" ca="1" si="98"/>
        <v>2071</v>
      </c>
      <c r="I519" s="107">
        <f t="shared" ca="1" si="99"/>
        <v>559.17000000000007</v>
      </c>
      <c r="J519" s="108">
        <f t="shared" ca="1" si="100"/>
        <v>144395.39545591467</v>
      </c>
      <c r="K519" s="111">
        <f t="shared" ca="1" si="101"/>
        <v>0</v>
      </c>
      <c r="L519" s="102">
        <f t="shared" ca="1" si="102"/>
        <v>96</v>
      </c>
      <c r="M519" s="111">
        <f t="shared" ca="1" si="103"/>
        <v>0</v>
      </c>
      <c r="N519" s="102">
        <f t="shared" ca="1" si="104"/>
        <v>96</v>
      </c>
      <c r="O519" s="111">
        <f t="shared" ca="1" si="105"/>
        <v>217966.90843928242</v>
      </c>
      <c r="P519" s="102">
        <f t="shared" ca="1" si="106"/>
        <v>60</v>
      </c>
      <c r="Q519" s="110">
        <f t="shared" ca="1" si="107"/>
        <v>7</v>
      </c>
      <c r="R519">
        <f t="shared" ca="1" si="108"/>
        <v>299</v>
      </c>
    </row>
    <row r="520" spans="1:18">
      <c r="A520" s="49">
        <v>518</v>
      </c>
      <c r="B520">
        <v>1</v>
      </c>
      <c r="C520">
        <v>45</v>
      </c>
      <c r="D520">
        <v>49</v>
      </c>
      <c r="E520">
        <v>2000</v>
      </c>
      <c r="F520">
        <v>2499</v>
      </c>
      <c r="G520" s="61">
        <f t="shared" ca="1" si="97"/>
        <v>49</v>
      </c>
      <c r="H520" s="114">
        <f t="shared" ca="1" si="98"/>
        <v>2319</v>
      </c>
      <c r="I520" s="107">
        <f t="shared" ca="1" si="99"/>
        <v>626.13</v>
      </c>
      <c r="J520" s="108">
        <f t="shared" ca="1" si="100"/>
        <v>161686.58718602901</v>
      </c>
      <c r="K520" s="111">
        <f t="shared" ca="1" si="101"/>
        <v>176042.00604614147</v>
      </c>
      <c r="L520" s="102">
        <f t="shared" ca="1" si="102"/>
        <v>12</v>
      </c>
      <c r="M520" s="111">
        <f t="shared" ca="1" si="103"/>
        <v>0</v>
      </c>
      <c r="N520" s="102">
        <f t="shared" ca="1" si="104"/>
        <v>84</v>
      </c>
      <c r="O520" s="111">
        <f t="shared" ca="1" si="105"/>
        <v>0</v>
      </c>
      <c r="P520" s="102">
        <f t="shared" ca="1" si="106"/>
        <v>24</v>
      </c>
      <c r="Q520" s="110">
        <f t="shared" ca="1" si="107"/>
        <v>5</v>
      </c>
      <c r="R520">
        <f t="shared" ca="1" si="108"/>
        <v>299</v>
      </c>
    </row>
    <row r="521" spans="1:18">
      <c r="A521" s="49">
        <v>519</v>
      </c>
      <c r="B521">
        <v>1</v>
      </c>
      <c r="C521">
        <v>45</v>
      </c>
      <c r="D521">
        <v>49</v>
      </c>
      <c r="E521">
        <v>2000</v>
      </c>
      <c r="F521">
        <v>2499</v>
      </c>
      <c r="G521" s="61">
        <f t="shared" ca="1" si="97"/>
        <v>48</v>
      </c>
      <c r="H521" s="114">
        <f t="shared" ca="1" si="98"/>
        <v>2407</v>
      </c>
      <c r="I521" s="107">
        <f t="shared" ca="1" si="99"/>
        <v>649.89</v>
      </c>
      <c r="J521" s="108">
        <f t="shared" ca="1" si="100"/>
        <v>162057.0248057757</v>
      </c>
      <c r="K521" s="111">
        <f t="shared" ca="1" si="101"/>
        <v>111601.85875780044</v>
      </c>
      <c r="L521" s="102">
        <f t="shared" ca="1" si="102"/>
        <v>24</v>
      </c>
      <c r="M521" s="111">
        <f t="shared" ca="1" si="103"/>
        <v>24010.08438782852</v>
      </c>
      <c r="N521" s="102">
        <f t="shared" ca="1" si="104"/>
        <v>72</v>
      </c>
      <c r="O521" s="111">
        <f t="shared" ca="1" si="105"/>
        <v>102951.29495155178</v>
      </c>
      <c r="P521" s="102">
        <f t="shared" ca="1" si="106"/>
        <v>96</v>
      </c>
      <c r="Q521" s="110">
        <f t="shared" ca="1" si="107"/>
        <v>1</v>
      </c>
      <c r="R521">
        <f t="shared" ca="1" si="108"/>
        <v>287</v>
      </c>
    </row>
    <row r="522" spans="1:18">
      <c r="A522" s="49">
        <v>520</v>
      </c>
      <c r="B522">
        <v>1</v>
      </c>
      <c r="C522">
        <v>45</v>
      </c>
      <c r="D522">
        <v>49</v>
      </c>
      <c r="E522">
        <v>2000</v>
      </c>
      <c r="F522">
        <v>2499</v>
      </c>
      <c r="G522" s="61">
        <f t="shared" ca="1" si="97"/>
        <v>45</v>
      </c>
      <c r="H522" s="114">
        <f t="shared" ca="1" si="98"/>
        <v>2005</v>
      </c>
      <c r="I522" s="107">
        <f t="shared" ca="1" si="99"/>
        <v>541.35</v>
      </c>
      <c r="J522" s="108">
        <f t="shared" ca="1" si="100"/>
        <v>120223.41956424898</v>
      </c>
      <c r="K522" s="111">
        <f t="shared" ca="1" si="101"/>
        <v>191275.97197459912</v>
      </c>
      <c r="L522" s="102">
        <f t="shared" ca="1" si="102"/>
        <v>84</v>
      </c>
      <c r="M522" s="111">
        <f t="shared" ca="1" si="103"/>
        <v>23091.560053564699</v>
      </c>
      <c r="N522" s="102">
        <f t="shared" ca="1" si="104"/>
        <v>48</v>
      </c>
      <c r="O522" s="111">
        <f t="shared" ca="1" si="105"/>
        <v>0</v>
      </c>
      <c r="P522" s="102">
        <f t="shared" ca="1" si="106"/>
        <v>12</v>
      </c>
      <c r="Q522" s="110">
        <f t="shared" ca="1" si="107"/>
        <v>2</v>
      </c>
      <c r="R522">
        <f t="shared" ca="1" si="108"/>
        <v>251</v>
      </c>
    </row>
    <row r="523" spans="1:18">
      <c r="A523" s="49">
        <v>521</v>
      </c>
      <c r="B523">
        <v>1</v>
      </c>
      <c r="C523">
        <v>45</v>
      </c>
      <c r="D523">
        <v>49</v>
      </c>
      <c r="E523">
        <v>2000</v>
      </c>
      <c r="F523">
        <v>2499</v>
      </c>
      <c r="G523" s="61">
        <f t="shared" ca="1" si="97"/>
        <v>49</v>
      </c>
      <c r="H523" s="114">
        <f t="shared" ca="1" si="98"/>
        <v>2166</v>
      </c>
      <c r="I523" s="107">
        <f t="shared" ca="1" si="99"/>
        <v>584.82000000000005</v>
      </c>
      <c r="J523" s="108">
        <f t="shared" ca="1" si="100"/>
        <v>151019.03744930527</v>
      </c>
      <c r="K523" s="111">
        <f t="shared" ca="1" si="101"/>
        <v>0</v>
      </c>
      <c r="L523" s="102">
        <f t="shared" ca="1" si="102"/>
        <v>60</v>
      </c>
      <c r="M523" s="111">
        <f t="shared" ca="1" si="103"/>
        <v>38307.019060353508</v>
      </c>
      <c r="N523" s="102">
        <f t="shared" ca="1" si="104"/>
        <v>24</v>
      </c>
      <c r="O523" s="111">
        <f t="shared" ca="1" si="105"/>
        <v>165370.50804998109</v>
      </c>
      <c r="P523" s="102">
        <f t="shared" ca="1" si="106"/>
        <v>48</v>
      </c>
      <c r="Q523" s="110">
        <f t="shared" ca="1" si="107"/>
        <v>3</v>
      </c>
      <c r="R523">
        <f t="shared" ca="1" si="108"/>
        <v>299</v>
      </c>
    </row>
    <row r="524" spans="1:18">
      <c r="A524" s="49">
        <v>522</v>
      </c>
      <c r="B524">
        <v>1</v>
      </c>
      <c r="C524">
        <v>45</v>
      </c>
      <c r="D524">
        <v>49</v>
      </c>
      <c r="E524">
        <v>2000</v>
      </c>
      <c r="F524">
        <v>2499</v>
      </c>
      <c r="G524" s="61">
        <f t="shared" ca="1" si="97"/>
        <v>47</v>
      </c>
      <c r="H524" s="114">
        <f t="shared" ca="1" si="98"/>
        <v>2229</v>
      </c>
      <c r="I524" s="107">
        <f t="shared" ca="1" si="99"/>
        <v>601.83000000000004</v>
      </c>
      <c r="J524" s="108">
        <f t="shared" ca="1" si="100"/>
        <v>144667.58273830553</v>
      </c>
      <c r="K524" s="111">
        <f t="shared" ca="1" si="101"/>
        <v>281486.9122790118</v>
      </c>
      <c r="L524" s="102">
        <f t="shared" ca="1" si="102"/>
        <v>96</v>
      </c>
      <c r="M524" s="111">
        <f t="shared" ca="1" si="103"/>
        <v>0</v>
      </c>
      <c r="N524" s="102">
        <f t="shared" ca="1" si="104"/>
        <v>60</v>
      </c>
      <c r="O524" s="111">
        <f t="shared" ca="1" si="105"/>
        <v>0</v>
      </c>
      <c r="P524" s="102">
        <f t="shared" ca="1" si="106"/>
        <v>72</v>
      </c>
      <c r="Q524" s="110">
        <f t="shared" ca="1" si="107"/>
        <v>5</v>
      </c>
      <c r="R524">
        <f t="shared" ca="1" si="108"/>
        <v>275</v>
      </c>
    </row>
    <row r="525" spans="1:18">
      <c r="A525" s="49">
        <v>523</v>
      </c>
      <c r="B525">
        <v>1</v>
      </c>
      <c r="C525">
        <v>45</v>
      </c>
      <c r="D525">
        <v>49</v>
      </c>
      <c r="E525">
        <v>2000</v>
      </c>
      <c r="F525">
        <v>2499</v>
      </c>
      <c r="G525" s="61">
        <f t="shared" ca="1" si="97"/>
        <v>47</v>
      </c>
      <c r="H525" s="114">
        <f t="shared" ca="1" si="98"/>
        <v>2408</v>
      </c>
      <c r="I525" s="107">
        <f t="shared" ca="1" si="99"/>
        <v>650.16000000000008</v>
      </c>
      <c r="J525" s="108">
        <f t="shared" ca="1" si="100"/>
        <v>156285.12302998643</v>
      </c>
      <c r="K525" s="111">
        <f t="shared" ca="1" si="101"/>
        <v>161168.37392204726</v>
      </c>
      <c r="L525" s="102">
        <f t="shared" ca="1" si="102"/>
        <v>24</v>
      </c>
      <c r="M525" s="111">
        <f t="shared" ca="1" si="103"/>
        <v>44150.597642928951</v>
      </c>
      <c r="N525" s="102">
        <f t="shared" ca="1" si="104"/>
        <v>108</v>
      </c>
      <c r="O525" s="111">
        <f t="shared" ca="1" si="105"/>
        <v>0</v>
      </c>
      <c r="P525" s="102">
        <f t="shared" ca="1" si="106"/>
        <v>60</v>
      </c>
      <c r="Q525" s="110">
        <f t="shared" ca="1" si="107"/>
        <v>2</v>
      </c>
      <c r="R525">
        <f t="shared" ca="1" si="108"/>
        <v>275</v>
      </c>
    </row>
    <row r="526" spans="1:18">
      <c r="A526" s="49">
        <v>524</v>
      </c>
      <c r="B526">
        <v>1</v>
      </c>
      <c r="C526">
        <v>45</v>
      </c>
      <c r="D526">
        <v>49</v>
      </c>
      <c r="E526">
        <v>2000</v>
      </c>
      <c r="F526">
        <v>2499</v>
      </c>
      <c r="G526" s="61">
        <f t="shared" ca="1" si="97"/>
        <v>49</v>
      </c>
      <c r="H526" s="114">
        <f t="shared" ca="1" si="98"/>
        <v>2364</v>
      </c>
      <c r="I526" s="107">
        <f t="shared" ca="1" si="99"/>
        <v>638.28000000000009</v>
      </c>
      <c r="J526" s="108">
        <f t="shared" ca="1" si="100"/>
        <v>164824.10181447718</v>
      </c>
      <c r="K526" s="111">
        <f t="shared" ca="1" si="101"/>
        <v>179458.08637045213</v>
      </c>
      <c r="L526" s="102">
        <f t="shared" ca="1" si="102"/>
        <v>12</v>
      </c>
      <c r="M526" s="111">
        <f t="shared" ca="1" si="103"/>
        <v>0</v>
      </c>
      <c r="N526" s="102">
        <f t="shared" ca="1" si="104"/>
        <v>36</v>
      </c>
      <c r="O526" s="111">
        <f t="shared" ca="1" si="105"/>
        <v>0</v>
      </c>
      <c r="P526" s="102">
        <f t="shared" ca="1" si="106"/>
        <v>48</v>
      </c>
      <c r="Q526" s="110">
        <f t="shared" ca="1" si="107"/>
        <v>5</v>
      </c>
      <c r="R526">
        <f t="shared" ca="1" si="108"/>
        <v>299</v>
      </c>
    </row>
    <row r="527" spans="1:18">
      <c r="A527" s="49">
        <v>525</v>
      </c>
      <c r="B527">
        <v>1</v>
      </c>
      <c r="C527">
        <v>45</v>
      </c>
      <c r="D527">
        <v>49</v>
      </c>
      <c r="E527">
        <v>2000</v>
      </c>
      <c r="F527">
        <v>2499</v>
      </c>
      <c r="G527" s="61">
        <f t="shared" ca="1" si="97"/>
        <v>45</v>
      </c>
      <c r="H527" s="114">
        <f t="shared" ca="1" si="98"/>
        <v>2170</v>
      </c>
      <c r="I527" s="107">
        <f t="shared" ca="1" si="99"/>
        <v>585.90000000000009</v>
      </c>
      <c r="J527" s="108">
        <f t="shared" ca="1" si="100"/>
        <v>130117.11743362609</v>
      </c>
      <c r="K527" s="111">
        <f t="shared" ca="1" si="101"/>
        <v>127744.29747343464</v>
      </c>
      <c r="L527" s="102">
        <f t="shared" ca="1" si="102"/>
        <v>72</v>
      </c>
      <c r="M527" s="111">
        <f t="shared" ca="1" si="103"/>
        <v>23339.386312426443</v>
      </c>
      <c r="N527" s="102">
        <f t="shared" ca="1" si="104"/>
        <v>96</v>
      </c>
      <c r="O527" s="111">
        <f t="shared" ca="1" si="105"/>
        <v>92693.155465885196</v>
      </c>
      <c r="P527" s="102">
        <f t="shared" ca="1" si="106"/>
        <v>108</v>
      </c>
      <c r="Q527" s="110">
        <f t="shared" ca="1" si="107"/>
        <v>1</v>
      </c>
      <c r="R527">
        <f t="shared" ca="1" si="108"/>
        <v>251</v>
      </c>
    </row>
    <row r="528" spans="1:18">
      <c r="A528" s="49">
        <v>526</v>
      </c>
      <c r="B528">
        <v>1</v>
      </c>
      <c r="C528">
        <v>45</v>
      </c>
      <c r="D528">
        <v>49</v>
      </c>
      <c r="E528">
        <v>2500</v>
      </c>
      <c r="F528">
        <v>2999</v>
      </c>
      <c r="G528" s="61">
        <f t="shared" ca="1" si="97"/>
        <v>46</v>
      </c>
      <c r="H528" s="114">
        <f t="shared" ca="1" si="98"/>
        <v>2637</v>
      </c>
      <c r="I528" s="107">
        <f t="shared" ca="1" si="99"/>
        <v>711.99</v>
      </c>
      <c r="J528" s="108">
        <f t="shared" ca="1" si="100"/>
        <v>164673.76769831349</v>
      </c>
      <c r="K528" s="111">
        <f t="shared" ca="1" si="101"/>
        <v>219847.69170347325</v>
      </c>
      <c r="L528" s="102">
        <f t="shared" ca="1" si="102"/>
        <v>120</v>
      </c>
      <c r="M528" s="111">
        <f t="shared" ca="1" si="103"/>
        <v>19322.921936710882</v>
      </c>
      <c r="N528" s="102">
        <f t="shared" ca="1" si="104"/>
        <v>36</v>
      </c>
      <c r="O528" s="111">
        <f t="shared" ca="1" si="105"/>
        <v>83872.516445143483</v>
      </c>
      <c r="P528" s="102">
        <f t="shared" ca="1" si="106"/>
        <v>60</v>
      </c>
      <c r="Q528" s="110">
        <f t="shared" ca="1" si="107"/>
        <v>1</v>
      </c>
      <c r="R528">
        <f t="shared" ca="1" si="108"/>
        <v>263</v>
      </c>
    </row>
    <row r="529" spans="1:18">
      <c r="A529" s="49">
        <v>527</v>
      </c>
      <c r="B529">
        <v>1</v>
      </c>
      <c r="C529">
        <v>45</v>
      </c>
      <c r="D529">
        <v>49</v>
      </c>
      <c r="E529">
        <v>2500</v>
      </c>
      <c r="F529">
        <v>2999</v>
      </c>
      <c r="G529" s="61">
        <f t="shared" ca="1" si="97"/>
        <v>49</v>
      </c>
      <c r="H529" s="114">
        <f t="shared" ca="1" si="98"/>
        <v>2761</v>
      </c>
      <c r="I529" s="107">
        <f t="shared" ca="1" si="99"/>
        <v>745.47</v>
      </c>
      <c r="J529" s="108">
        <f t="shared" ca="1" si="100"/>
        <v>192503.95309211992</v>
      </c>
      <c r="K529" s="111">
        <f t="shared" ca="1" si="101"/>
        <v>143498.42331572654</v>
      </c>
      <c r="L529" s="102">
        <f t="shared" ca="1" si="102"/>
        <v>36</v>
      </c>
      <c r="M529" s="111">
        <f t="shared" ca="1" si="103"/>
        <v>18863.595550843336</v>
      </c>
      <c r="N529" s="102">
        <f t="shared" ca="1" si="104"/>
        <v>12</v>
      </c>
      <c r="O529" s="111">
        <f t="shared" ca="1" si="105"/>
        <v>112137.86954844372</v>
      </c>
      <c r="P529" s="102">
        <f t="shared" ca="1" si="106"/>
        <v>84</v>
      </c>
      <c r="Q529" s="110">
        <f t="shared" ca="1" si="107"/>
        <v>1</v>
      </c>
      <c r="R529">
        <f t="shared" ca="1" si="108"/>
        <v>299</v>
      </c>
    </row>
    <row r="530" spans="1:18">
      <c r="A530" s="49">
        <v>528</v>
      </c>
      <c r="B530">
        <v>1</v>
      </c>
      <c r="C530">
        <v>45</v>
      </c>
      <c r="D530">
        <v>49</v>
      </c>
      <c r="E530">
        <v>2500</v>
      </c>
      <c r="F530">
        <v>2999</v>
      </c>
      <c r="G530" s="61">
        <f t="shared" ca="1" si="97"/>
        <v>45</v>
      </c>
      <c r="H530" s="114">
        <f t="shared" ca="1" si="98"/>
        <v>2801</v>
      </c>
      <c r="I530" s="107">
        <f t="shared" ca="1" si="99"/>
        <v>756.2700000000001</v>
      </c>
      <c r="J530" s="108">
        <f t="shared" ca="1" si="100"/>
        <v>167953.01655833487</v>
      </c>
      <c r="K530" s="111">
        <f t="shared" ca="1" si="101"/>
        <v>267213.96384082403</v>
      </c>
      <c r="L530" s="102">
        <f t="shared" ca="1" si="102"/>
        <v>84</v>
      </c>
      <c r="M530" s="111">
        <f t="shared" ca="1" si="103"/>
        <v>38188.676769590165</v>
      </c>
      <c r="N530" s="102">
        <f t="shared" ca="1" si="104"/>
        <v>72</v>
      </c>
      <c r="O530" s="111">
        <f t="shared" ca="1" si="105"/>
        <v>0</v>
      </c>
      <c r="P530" s="102">
        <f t="shared" ca="1" si="106"/>
        <v>96</v>
      </c>
      <c r="Q530" s="110">
        <f t="shared" ca="1" si="107"/>
        <v>2</v>
      </c>
      <c r="R530">
        <f t="shared" ca="1" si="108"/>
        <v>251</v>
      </c>
    </row>
    <row r="531" spans="1:18">
      <c r="A531" s="49">
        <v>529</v>
      </c>
      <c r="B531">
        <v>1</v>
      </c>
      <c r="C531">
        <v>45</v>
      </c>
      <c r="D531">
        <v>49</v>
      </c>
      <c r="E531">
        <v>2500</v>
      </c>
      <c r="F531">
        <v>2999</v>
      </c>
      <c r="G531" s="61">
        <f t="shared" ca="1" si="97"/>
        <v>48</v>
      </c>
      <c r="H531" s="114">
        <f t="shared" ca="1" si="98"/>
        <v>2971</v>
      </c>
      <c r="I531" s="107">
        <f t="shared" ca="1" si="99"/>
        <v>802.17000000000007</v>
      </c>
      <c r="J531" s="108">
        <f t="shared" ca="1" si="100"/>
        <v>200029.67208058151</v>
      </c>
      <c r="K531" s="111">
        <f t="shared" ca="1" si="101"/>
        <v>0</v>
      </c>
      <c r="L531" s="102">
        <f t="shared" ca="1" si="102"/>
        <v>60</v>
      </c>
      <c r="M531" s="111">
        <f t="shared" ca="1" si="103"/>
        <v>0</v>
      </c>
      <c r="N531" s="102">
        <f t="shared" ca="1" si="104"/>
        <v>84</v>
      </c>
      <c r="O531" s="111">
        <f t="shared" ca="1" si="105"/>
        <v>448586.38390285359</v>
      </c>
      <c r="P531" s="102">
        <f t="shared" ca="1" si="106"/>
        <v>120</v>
      </c>
      <c r="Q531" s="110">
        <f t="shared" ca="1" si="107"/>
        <v>7</v>
      </c>
      <c r="R531">
        <f t="shared" ca="1" si="108"/>
        <v>287</v>
      </c>
    </row>
    <row r="532" spans="1:18">
      <c r="A532" s="49">
        <v>530</v>
      </c>
      <c r="B532">
        <v>1</v>
      </c>
      <c r="C532">
        <v>45</v>
      </c>
      <c r="D532">
        <v>49</v>
      </c>
      <c r="E532">
        <v>2500</v>
      </c>
      <c r="F532">
        <v>2999</v>
      </c>
      <c r="G532" s="61">
        <f t="shared" ca="1" si="97"/>
        <v>49</v>
      </c>
      <c r="H532" s="114">
        <f t="shared" ca="1" si="98"/>
        <v>2762</v>
      </c>
      <c r="I532" s="107">
        <f t="shared" ca="1" si="99"/>
        <v>745.74</v>
      </c>
      <c r="J532" s="108">
        <f t="shared" ca="1" si="100"/>
        <v>192573.67563941877</v>
      </c>
      <c r="K532" s="111">
        <f t="shared" ca="1" si="101"/>
        <v>0</v>
      </c>
      <c r="L532" s="102">
        <f t="shared" ca="1" si="102"/>
        <v>108</v>
      </c>
      <c r="M532" s="111">
        <f t="shared" ca="1" si="103"/>
        <v>62291.294865416756</v>
      </c>
      <c r="N532" s="102">
        <f t="shared" ca="1" si="104"/>
        <v>60</v>
      </c>
      <c r="O532" s="111">
        <f t="shared" ca="1" si="105"/>
        <v>228401.41450652815</v>
      </c>
      <c r="P532" s="102">
        <f t="shared" ca="1" si="106"/>
        <v>60</v>
      </c>
      <c r="Q532" s="110">
        <f t="shared" ca="1" si="107"/>
        <v>3</v>
      </c>
      <c r="R532">
        <f t="shared" ca="1" si="108"/>
        <v>299</v>
      </c>
    </row>
    <row r="533" spans="1:18">
      <c r="A533" s="49">
        <v>531</v>
      </c>
      <c r="B533">
        <v>1</v>
      </c>
      <c r="C533">
        <v>45</v>
      </c>
      <c r="D533">
        <v>49</v>
      </c>
      <c r="E533">
        <v>2500</v>
      </c>
      <c r="F533">
        <v>2999</v>
      </c>
      <c r="G533" s="61">
        <f t="shared" ca="1" si="97"/>
        <v>49</v>
      </c>
      <c r="H533" s="114">
        <f t="shared" ca="1" si="98"/>
        <v>2655</v>
      </c>
      <c r="I533" s="107">
        <f t="shared" ca="1" si="99"/>
        <v>716.85</v>
      </c>
      <c r="J533" s="108">
        <f t="shared" ca="1" si="100"/>
        <v>185113.36307844199</v>
      </c>
      <c r="K533" s="111">
        <f t="shared" ca="1" si="101"/>
        <v>326765.71252304065</v>
      </c>
      <c r="L533" s="102">
        <f t="shared" ca="1" si="102"/>
        <v>84</v>
      </c>
      <c r="M533" s="111">
        <f t="shared" ca="1" si="103"/>
        <v>0</v>
      </c>
      <c r="N533" s="102">
        <f t="shared" ca="1" si="104"/>
        <v>24</v>
      </c>
      <c r="O533" s="111">
        <f t="shared" ca="1" si="105"/>
        <v>0</v>
      </c>
      <c r="P533" s="102">
        <f t="shared" ca="1" si="106"/>
        <v>60</v>
      </c>
      <c r="Q533" s="110">
        <f t="shared" ca="1" si="107"/>
        <v>5</v>
      </c>
      <c r="R533">
        <f t="shared" ca="1" si="108"/>
        <v>299</v>
      </c>
    </row>
    <row r="534" spans="1:18">
      <c r="A534" s="49">
        <v>532</v>
      </c>
      <c r="B534">
        <v>1</v>
      </c>
      <c r="C534">
        <v>45</v>
      </c>
      <c r="D534">
        <v>49</v>
      </c>
      <c r="E534">
        <v>2500</v>
      </c>
      <c r="F534">
        <v>2999</v>
      </c>
      <c r="G534" s="61">
        <f t="shared" ca="1" si="97"/>
        <v>49</v>
      </c>
      <c r="H534" s="114">
        <f t="shared" ca="1" si="98"/>
        <v>2747</v>
      </c>
      <c r="I534" s="107">
        <f t="shared" ca="1" si="99"/>
        <v>741.69</v>
      </c>
      <c r="J534" s="108">
        <f t="shared" ca="1" si="100"/>
        <v>191527.83742993607</v>
      </c>
      <c r="K534" s="111">
        <f t="shared" ca="1" si="101"/>
        <v>0</v>
      </c>
      <c r="L534" s="102">
        <f t="shared" ca="1" si="102"/>
        <v>72</v>
      </c>
      <c r="M534" s="111">
        <f t="shared" ca="1" si="103"/>
        <v>365068.50808597589</v>
      </c>
      <c r="N534" s="102">
        <f t="shared" ca="1" si="104"/>
        <v>96</v>
      </c>
      <c r="O534" s="111">
        <f t="shared" ca="1" si="105"/>
        <v>0</v>
      </c>
      <c r="P534" s="102">
        <f t="shared" ca="1" si="106"/>
        <v>60</v>
      </c>
      <c r="Q534" s="110">
        <f t="shared" ca="1" si="107"/>
        <v>6</v>
      </c>
      <c r="R534">
        <f t="shared" ca="1" si="108"/>
        <v>299</v>
      </c>
    </row>
    <row r="535" spans="1:18">
      <c r="A535" s="49">
        <v>533</v>
      </c>
      <c r="B535">
        <v>1</v>
      </c>
      <c r="C535">
        <v>45</v>
      </c>
      <c r="D535">
        <v>49</v>
      </c>
      <c r="E535">
        <v>2500</v>
      </c>
      <c r="F535">
        <v>2999</v>
      </c>
      <c r="G535" s="61">
        <f t="shared" ca="1" si="97"/>
        <v>45</v>
      </c>
      <c r="H535" s="114">
        <f t="shared" ca="1" si="98"/>
        <v>2924</v>
      </c>
      <c r="I535" s="107">
        <f t="shared" ca="1" si="99"/>
        <v>789.48</v>
      </c>
      <c r="J535" s="108">
        <f t="shared" ca="1" si="100"/>
        <v>175328.31860641597</v>
      </c>
      <c r="K535" s="111">
        <f t="shared" ca="1" si="101"/>
        <v>0</v>
      </c>
      <c r="L535" s="102">
        <f t="shared" ca="1" si="102"/>
        <v>84</v>
      </c>
      <c r="M535" s="111">
        <f t="shared" ca="1" si="103"/>
        <v>378487.34336300555</v>
      </c>
      <c r="N535" s="102">
        <f t="shared" ca="1" si="104"/>
        <v>108</v>
      </c>
      <c r="O535" s="111">
        <f t="shared" ca="1" si="105"/>
        <v>0</v>
      </c>
      <c r="P535" s="102">
        <f t="shared" ca="1" si="106"/>
        <v>96</v>
      </c>
      <c r="Q535" s="110">
        <f t="shared" ca="1" si="107"/>
        <v>6</v>
      </c>
      <c r="R535">
        <f t="shared" ca="1" si="108"/>
        <v>251</v>
      </c>
    </row>
    <row r="536" spans="1:18">
      <c r="A536" s="49">
        <v>534</v>
      </c>
      <c r="B536">
        <v>1</v>
      </c>
      <c r="C536">
        <v>45</v>
      </c>
      <c r="D536">
        <v>49</v>
      </c>
      <c r="E536">
        <v>2500</v>
      </c>
      <c r="F536">
        <v>2999</v>
      </c>
      <c r="G536" s="61">
        <f t="shared" ca="1" si="97"/>
        <v>48</v>
      </c>
      <c r="H536" s="114">
        <f t="shared" ca="1" si="98"/>
        <v>2870</v>
      </c>
      <c r="I536" s="107">
        <f t="shared" ca="1" si="99"/>
        <v>774.90000000000009</v>
      </c>
      <c r="J536" s="108">
        <f t="shared" ca="1" si="100"/>
        <v>193229.60581328472</v>
      </c>
      <c r="K536" s="111">
        <f t="shared" ca="1" si="101"/>
        <v>0</v>
      </c>
      <c r="L536" s="102">
        <f t="shared" ca="1" si="102"/>
        <v>36</v>
      </c>
      <c r="M536" s="111">
        <f t="shared" ca="1" si="103"/>
        <v>270827.82966783218</v>
      </c>
      <c r="N536" s="102">
        <f t="shared" ca="1" si="104"/>
        <v>48</v>
      </c>
      <c r="O536" s="111">
        <f t="shared" ca="1" si="105"/>
        <v>0</v>
      </c>
      <c r="P536" s="102">
        <f t="shared" ca="1" si="106"/>
        <v>96</v>
      </c>
      <c r="Q536" s="110">
        <f t="shared" ca="1" si="107"/>
        <v>6</v>
      </c>
      <c r="R536">
        <f t="shared" ca="1" si="108"/>
        <v>287</v>
      </c>
    </row>
    <row r="537" spans="1:18">
      <c r="A537" s="49">
        <v>535</v>
      </c>
      <c r="B537">
        <v>1</v>
      </c>
      <c r="C537">
        <v>45</v>
      </c>
      <c r="D537">
        <v>49</v>
      </c>
      <c r="E537">
        <v>3000</v>
      </c>
      <c r="F537">
        <v>3999</v>
      </c>
      <c r="G537" s="61">
        <f t="shared" ca="1" si="97"/>
        <v>47</v>
      </c>
      <c r="H537" s="114">
        <f t="shared" ca="1" si="98"/>
        <v>3879</v>
      </c>
      <c r="I537" s="107">
        <f t="shared" ca="1" si="99"/>
        <v>1047.3300000000002</v>
      </c>
      <c r="J537" s="108">
        <f t="shared" ca="1" si="100"/>
        <v>251756.64129290587</v>
      </c>
      <c r="K537" s="111">
        <f t="shared" ca="1" si="101"/>
        <v>424053.94627372315</v>
      </c>
      <c r="L537" s="102">
        <f t="shared" ca="1" si="102"/>
        <v>96</v>
      </c>
      <c r="M537" s="111">
        <f t="shared" ca="1" si="103"/>
        <v>60817.426857124105</v>
      </c>
      <c r="N537" s="102">
        <f t="shared" ca="1" si="104"/>
        <v>84</v>
      </c>
      <c r="O537" s="111">
        <f t="shared" ca="1" si="105"/>
        <v>0</v>
      </c>
      <c r="P537" s="102">
        <f t="shared" ca="1" si="106"/>
        <v>60</v>
      </c>
      <c r="Q537" s="110">
        <f t="shared" ca="1" si="107"/>
        <v>2</v>
      </c>
      <c r="R537">
        <f t="shared" ca="1" si="108"/>
        <v>275</v>
      </c>
    </row>
    <row r="538" spans="1:18">
      <c r="A538" s="49">
        <v>536</v>
      </c>
      <c r="B538">
        <v>1</v>
      </c>
      <c r="C538">
        <v>45</v>
      </c>
      <c r="D538">
        <v>49</v>
      </c>
      <c r="E538">
        <v>3000</v>
      </c>
      <c r="F538">
        <v>3999</v>
      </c>
      <c r="G538" s="61">
        <f t="shared" ca="1" si="97"/>
        <v>46</v>
      </c>
      <c r="H538" s="114">
        <f t="shared" ca="1" si="98"/>
        <v>3011</v>
      </c>
      <c r="I538" s="107">
        <f t="shared" ca="1" si="99"/>
        <v>812.97</v>
      </c>
      <c r="J538" s="108">
        <f t="shared" ca="1" si="100"/>
        <v>188029.09159636783</v>
      </c>
      <c r="K538" s="111">
        <f t="shared" ca="1" si="101"/>
        <v>400431.12220556341</v>
      </c>
      <c r="L538" s="102">
        <f t="shared" ca="1" si="102"/>
        <v>108</v>
      </c>
      <c r="M538" s="111">
        <f t="shared" ca="1" si="103"/>
        <v>0</v>
      </c>
      <c r="N538" s="102">
        <f t="shared" ca="1" si="104"/>
        <v>60</v>
      </c>
      <c r="O538" s="111">
        <f t="shared" ca="1" si="105"/>
        <v>0</v>
      </c>
      <c r="P538" s="102">
        <f t="shared" ca="1" si="106"/>
        <v>84</v>
      </c>
      <c r="Q538" s="110">
        <f t="shared" ca="1" si="107"/>
        <v>5</v>
      </c>
      <c r="R538">
        <f t="shared" ca="1" si="108"/>
        <v>263</v>
      </c>
    </row>
    <row r="539" spans="1:18">
      <c r="A539" s="49">
        <v>537</v>
      </c>
      <c r="B539">
        <v>1</v>
      </c>
      <c r="C539">
        <v>45</v>
      </c>
      <c r="D539">
        <v>49</v>
      </c>
      <c r="E539">
        <v>3000</v>
      </c>
      <c r="F539">
        <v>3999</v>
      </c>
      <c r="G539" s="61">
        <f t="shared" ca="1" si="97"/>
        <v>45</v>
      </c>
      <c r="H539" s="114">
        <f t="shared" ca="1" si="98"/>
        <v>3182</v>
      </c>
      <c r="I539" s="107">
        <f t="shared" ca="1" si="99"/>
        <v>859.1400000000001</v>
      </c>
      <c r="J539" s="108">
        <f t="shared" ca="1" si="100"/>
        <v>190798.46436580564</v>
      </c>
      <c r="K539" s="111">
        <f t="shared" ca="1" si="101"/>
        <v>297049.49988885794</v>
      </c>
      <c r="L539" s="102">
        <f t="shared" ca="1" si="102"/>
        <v>60</v>
      </c>
      <c r="M539" s="111">
        <f t="shared" ca="1" si="103"/>
        <v>0</v>
      </c>
      <c r="N539" s="102">
        <f t="shared" ca="1" si="104"/>
        <v>24</v>
      </c>
      <c r="O539" s="111">
        <f t="shared" ca="1" si="105"/>
        <v>0</v>
      </c>
      <c r="P539" s="102">
        <f t="shared" ca="1" si="106"/>
        <v>36</v>
      </c>
      <c r="Q539" s="110">
        <f t="shared" ca="1" si="107"/>
        <v>5</v>
      </c>
      <c r="R539">
        <f t="shared" ca="1" si="108"/>
        <v>251</v>
      </c>
    </row>
    <row r="540" spans="1:18">
      <c r="A540" s="49">
        <v>538</v>
      </c>
      <c r="B540">
        <v>1</v>
      </c>
      <c r="C540">
        <v>45</v>
      </c>
      <c r="D540">
        <v>49</v>
      </c>
      <c r="E540">
        <v>3000</v>
      </c>
      <c r="F540">
        <v>3999</v>
      </c>
      <c r="G540" s="61">
        <f t="shared" ca="1" si="97"/>
        <v>49</v>
      </c>
      <c r="H540" s="114">
        <f t="shared" ca="1" si="98"/>
        <v>3923</v>
      </c>
      <c r="I540" s="107">
        <f t="shared" ca="1" si="99"/>
        <v>1059.21</v>
      </c>
      <c r="J540" s="108">
        <f t="shared" ca="1" si="100"/>
        <v>273521.55305338156</v>
      </c>
      <c r="K540" s="111">
        <f t="shared" ca="1" si="101"/>
        <v>0</v>
      </c>
      <c r="L540" s="102">
        <f t="shared" ca="1" si="102"/>
        <v>96</v>
      </c>
      <c r="M540" s="111">
        <f t="shared" ca="1" si="103"/>
        <v>0</v>
      </c>
      <c r="N540" s="102">
        <f t="shared" ca="1" si="104"/>
        <v>12</v>
      </c>
      <c r="O540" s="111">
        <f t="shared" ca="1" si="105"/>
        <v>297806.29138379171</v>
      </c>
      <c r="P540" s="102">
        <f t="shared" ca="1" si="106"/>
        <v>12</v>
      </c>
      <c r="Q540" s="110">
        <f t="shared" ca="1" si="107"/>
        <v>7</v>
      </c>
      <c r="R540">
        <f t="shared" ca="1" si="108"/>
        <v>299</v>
      </c>
    </row>
    <row r="541" spans="1:18">
      <c r="A541" s="49">
        <v>539</v>
      </c>
      <c r="B541">
        <v>1</v>
      </c>
      <c r="C541">
        <v>45</v>
      </c>
      <c r="D541">
        <v>49</v>
      </c>
      <c r="E541">
        <v>3000</v>
      </c>
      <c r="F541">
        <v>3999</v>
      </c>
      <c r="G541" s="61">
        <f t="shared" ca="1" si="97"/>
        <v>45</v>
      </c>
      <c r="H541" s="114">
        <f t="shared" ca="1" si="98"/>
        <v>3809</v>
      </c>
      <c r="I541" s="107">
        <f t="shared" ca="1" si="99"/>
        <v>1028.43</v>
      </c>
      <c r="J541" s="108">
        <f t="shared" ca="1" si="100"/>
        <v>228394.51626943861</v>
      </c>
      <c r="K541" s="111">
        <f t="shared" ca="1" si="101"/>
        <v>0</v>
      </c>
      <c r="L541" s="102">
        <f t="shared" ca="1" si="102"/>
        <v>24</v>
      </c>
      <c r="M541" s="111">
        <f t="shared" ca="1" si="103"/>
        <v>355581.88091661211</v>
      </c>
      <c r="N541" s="102">
        <f t="shared" ca="1" si="104"/>
        <v>60</v>
      </c>
      <c r="O541" s="111">
        <f t="shared" ca="1" si="105"/>
        <v>0</v>
      </c>
      <c r="P541" s="102">
        <f t="shared" ca="1" si="106"/>
        <v>48</v>
      </c>
      <c r="Q541" s="110">
        <f t="shared" ca="1" si="107"/>
        <v>6</v>
      </c>
      <c r="R541">
        <f t="shared" ca="1" si="108"/>
        <v>251</v>
      </c>
    </row>
    <row r="542" spans="1:18">
      <c r="A542" s="49">
        <v>540</v>
      </c>
      <c r="B542">
        <v>1</v>
      </c>
      <c r="C542">
        <v>45</v>
      </c>
      <c r="D542">
        <v>49</v>
      </c>
      <c r="E542">
        <v>3000</v>
      </c>
      <c r="F542">
        <v>3999</v>
      </c>
      <c r="G542" s="61">
        <f t="shared" ca="1" si="97"/>
        <v>49</v>
      </c>
      <c r="H542" s="114">
        <f t="shared" ca="1" si="98"/>
        <v>3102</v>
      </c>
      <c r="I542" s="107">
        <f t="shared" ca="1" si="99"/>
        <v>837.54000000000008</v>
      </c>
      <c r="J542" s="108">
        <f t="shared" ca="1" si="100"/>
        <v>216279.34172102716</v>
      </c>
      <c r="K542" s="111">
        <f t="shared" ca="1" si="101"/>
        <v>221626.49122273186</v>
      </c>
      <c r="L542" s="102">
        <f t="shared" ca="1" si="102"/>
        <v>24</v>
      </c>
      <c r="M542" s="111">
        <f t="shared" ca="1" si="103"/>
        <v>47448.469037839612</v>
      </c>
      <c r="N542" s="102">
        <f t="shared" ca="1" si="104"/>
        <v>72</v>
      </c>
      <c r="O542" s="111">
        <f t="shared" ca="1" si="105"/>
        <v>0</v>
      </c>
      <c r="P542" s="102">
        <f t="shared" ca="1" si="106"/>
        <v>36</v>
      </c>
      <c r="Q542" s="110">
        <f t="shared" ca="1" si="107"/>
        <v>2</v>
      </c>
      <c r="R542">
        <f t="shared" ca="1" si="108"/>
        <v>299</v>
      </c>
    </row>
    <row r="543" spans="1:18">
      <c r="A543" s="49">
        <v>541</v>
      </c>
      <c r="B543">
        <v>1</v>
      </c>
      <c r="C543">
        <v>45</v>
      </c>
      <c r="D543">
        <v>49</v>
      </c>
      <c r="E543">
        <v>3000</v>
      </c>
      <c r="F543">
        <v>3999</v>
      </c>
      <c r="G543" s="61">
        <f t="shared" ca="1" si="97"/>
        <v>47</v>
      </c>
      <c r="H543" s="114">
        <f t="shared" ca="1" si="98"/>
        <v>3151</v>
      </c>
      <c r="I543" s="107">
        <f t="shared" ca="1" si="99"/>
        <v>850.7700000000001</v>
      </c>
      <c r="J543" s="108">
        <f t="shared" ca="1" si="100"/>
        <v>204507.65060942157</v>
      </c>
      <c r="K543" s="111">
        <f t="shared" ca="1" si="101"/>
        <v>230794.01127989066</v>
      </c>
      <c r="L543" s="102">
        <f t="shared" ca="1" si="102"/>
        <v>96</v>
      </c>
      <c r="M543" s="111">
        <f t="shared" ca="1" si="103"/>
        <v>30559.78149267787</v>
      </c>
      <c r="N543" s="102">
        <f t="shared" ca="1" si="104"/>
        <v>72</v>
      </c>
      <c r="O543" s="111">
        <f t="shared" ca="1" si="105"/>
        <v>73722.314754725376</v>
      </c>
      <c r="P543" s="102">
        <f t="shared" ca="1" si="106"/>
        <v>12</v>
      </c>
      <c r="Q543" s="110">
        <f t="shared" ca="1" si="107"/>
        <v>1</v>
      </c>
      <c r="R543">
        <f t="shared" ca="1" si="108"/>
        <v>275</v>
      </c>
    </row>
    <row r="544" spans="1:18">
      <c r="A544" s="49">
        <v>542</v>
      </c>
      <c r="B544">
        <v>1</v>
      </c>
      <c r="C544">
        <v>45</v>
      </c>
      <c r="D544">
        <v>49</v>
      </c>
      <c r="E544">
        <v>3000</v>
      </c>
      <c r="F544">
        <v>3999</v>
      </c>
      <c r="G544" s="61">
        <f t="shared" ca="1" si="97"/>
        <v>46</v>
      </c>
      <c r="H544" s="114">
        <f t="shared" ca="1" si="98"/>
        <v>3158</v>
      </c>
      <c r="I544" s="107">
        <f t="shared" ca="1" si="99"/>
        <v>852.66000000000008</v>
      </c>
      <c r="J544" s="108">
        <f t="shared" ca="1" si="100"/>
        <v>197208.857941325</v>
      </c>
      <c r="K544" s="111">
        <f t="shared" ca="1" si="101"/>
        <v>0</v>
      </c>
      <c r="L544" s="102">
        <f t="shared" ca="1" si="102"/>
        <v>12</v>
      </c>
      <c r="M544" s="111">
        <f t="shared" ca="1" si="103"/>
        <v>0</v>
      </c>
      <c r="N544" s="102">
        <f t="shared" ca="1" si="104"/>
        <v>48</v>
      </c>
      <c r="O544" s="111">
        <f t="shared" ca="1" si="105"/>
        <v>235773.3297089102</v>
      </c>
      <c r="P544" s="102">
        <f t="shared" ca="1" si="106"/>
        <v>24</v>
      </c>
      <c r="Q544" s="110">
        <f t="shared" ca="1" si="107"/>
        <v>7</v>
      </c>
      <c r="R544">
        <f t="shared" ca="1" si="108"/>
        <v>263</v>
      </c>
    </row>
    <row r="545" spans="1:18">
      <c r="A545" s="49">
        <v>543</v>
      </c>
      <c r="B545">
        <v>1</v>
      </c>
      <c r="C545">
        <v>45</v>
      </c>
      <c r="D545">
        <v>49</v>
      </c>
      <c r="E545">
        <v>3000</v>
      </c>
      <c r="F545">
        <v>3999</v>
      </c>
      <c r="G545" s="61">
        <f t="shared" ca="1" si="97"/>
        <v>49</v>
      </c>
      <c r="H545" s="114">
        <f t="shared" ca="1" si="98"/>
        <v>3948</v>
      </c>
      <c r="I545" s="107">
        <f t="shared" ca="1" si="99"/>
        <v>1065.96</v>
      </c>
      <c r="J545" s="108">
        <f t="shared" ca="1" si="100"/>
        <v>275264.61673585273</v>
      </c>
      <c r="K545" s="111">
        <f t="shared" ca="1" si="101"/>
        <v>360771.94811244099</v>
      </c>
      <c r="L545" s="102">
        <f t="shared" ca="1" si="102"/>
        <v>108</v>
      </c>
      <c r="M545" s="111">
        <f t="shared" ca="1" si="103"/>
        <v>0</v>
      </c>
      <c r="N545" s="102">
        <f t="shared" ca="1" si="104"/>
        <v>60</v>
      </c>
      <c r="O545" s="111">
        <f t="shared" ca="1" si="105"/>
        <v>205266.79806397506</v>
      </c>
      <c r="P545" s="102">
        <f t="shared" ca="1" si="106"/>
        <v>108</v>
      </c>
      <c r="Q545" s="110">
        <f t="shared" ca="1" si="107"/>
        <v>4</v>
      </c>
      <c r="R545">
        <f t="shared" ca="1" si="108"/>
        <v>299</v>
      </c>
    </row>
    <row r="546" spans="1:18">
      <c r="A546" s="49">
        <v>544</v>
      </c>
      <c r="B546">
        <v>1</v>
      </c>
      <c r="C546">
        <v>45</v>
      </c>
      <c r="D546">
        <v>49</v>
      </c>
      <c r="E546">
        <v>3000</v>
      </c>
      <c r="F546">
        <v>3999</v>
      </c>
      <c r="G546" s="61">
        <f t="shared" ca="1" si="97"/>
        <v>45</v>
      </c>
      <c r="H546" s="114">
        <f t="shared" ca="1" si="98"/>
        <v>3097</v>
      </c>
      <c r="I546" s="107">
        <f t="shared" ca="1" si="99"/>
        <v>836.19</v>
      </c>
      <c r="J546" s="108">
        <f t="shared" ca="1" si="100"/>
        <v>185701.71091794473</v>
      </c>
      <c r="K546" s="111">
        <f t="shared" ca="1" si="101"/>
        <v>341298.24498028506</v>
      </c>
      <c r="L546" s="102">
        <f t="shared" ca="1" si="102"/>
        <v>84</v>
      </c>
      <c r="M546" s="111">
        <f t="shared" ca="1" si="103"/>
        <v>0</v>
      </c>
      <c r="N546" s="102">
        <f t="shared" ca="1" si="104"/>
        <v>120</v>
      </c>
      <c r="O546" s="111">
        <f t="shared" ca="1" si="105"/>
        <v>0</v>
      </c>
      <c r="P546" s="102">
        <f t="shared" ca="1" si="106"/>
        <v>96</v>
      </c>
      <c r="Q546" s="110">
        <f t="shared" ca="1" si="107"/>
        <v>5</v>
      </c>
      <c r="R546">
        <f t="shared" ca="1" si="108"/>
        <v>251</v>
      </c>
    </row>
    <row r="547" spans="1:18">
      <c r="A547" s="49">
        <v>545</v>
      </c>
      <c r="B547">
        <v>1</v>
      </c>
      <c r="C547">
        <v>45</v>
      </c>
      <c r="D547">
        <v>49</v>
      </c>
      <c r="E547">
        <v>3000</v>
      </c>
      <c r="F547">
        <v>3999</v>
      </c>
      <c r="G547" s="61">
        <f t="shared" ca="1" si="97"/>
        <v>47</v>
      </c>
      <c r="H547" s="114">
        <f t="shared" ca="1" si="98"/>
        <v>3474</v>
      </c>
      <c r="I547" s="107">
        <f t="shared" ca="1" si="99"/>
        <v>937.98</v>
      </c>
      <c r="J547" s="108">
        <f t="shared" ca="1" si="100"/>
        <v>225471.14510223127</v>
      </c>
      <c r="K547" s="111">
        <f t="shared" ca="1" si="101"/>
        <v>351013.2901462476</v>
      </c>
      <c r="L547" s="102">
        <f t="shared" ca="1" si="102"/>
        <v>84</v>
      </c>
      <c r="M547" s="111">
        <f t="shared" ca="1" si="103"/>
        <v>68779.399150270794</v>
      </c>
      <c r="N547" s="102">
        <f t="shared" ca="1" si="104"/>
        <v>120</v>
      </c>
      <c r="O547" s="111">
        <f t="shared" ca="1" si="105"/>
        <v>0</v>
      </c>
      <c r="P547" s="102">
        <f t="shared" ca="1" si="106"/>
        <v>36</v>
      </c>
      <c r="Q547" s="110">
        <f t="shared" ca="1" si="107"/>
        <v>2</v>
      </c>
      <c r="R547">
        <f t="shared" ca="1" si="108"/>
        <v>275</v>
      </c>
    </row>
    <row r="548" spans="1:18">
      <c r="A548" s="49">
        <v>546</v>
      </c>
      <c r="B548">
        <v>1</v>
      </c>
      <c r="C548">
        <v>45</v>
      </c>
      <c r="D548">
        <v>49</v>
      </c>
      <c r="E548">
        <v>3000</v>
      </c>
      <c r="F548">
        <v>3999</v>
      </c>
      <c r="G548" s="61">
        <f t="shared" ca="1" si="97"/>
        <v>49</v>
      </c>
      <c r="H548" s="114">
        <f t="shared" ca="1" si="98"/>
        <v>3205</v>
      </c>
      <c r="I548" s="107">
        <f t="shared" ca="1" si="99"/>
        <v>865.35</v>
      </c>
      <c r="J548" s="108">
        <f t="shared" ca="1" si="100"/>
        <v>223460.76409280853</v>
      </c>
      <c r="K548" s="111">
        <f t="shared" ca="1" si="101"/>
        <v>210618.63067532479</v>
      </c>
      <c r="L548" s="102">
        <f t="shared" ca="1" si="102"/>
        <v>12</v>
      </c>
      <c r="M548" s="111">
        <f t="shared" ca="1" si="103"/>
        <v>35532.226924340801</v>
      </c>
      <c r="N548" s="102">
        <f t="shared" ca="1" si="104"/>
        <v>24</v>
      </c>
      <c r="O548" s="111">
        <f t="shared" ca="1" si="105"/>
        <v>0</v>
      </c>
      <c r="P548" s="102">
        <f t="shared" ca="1" si="106"/>
        <v>96</v>
      </c>
      <c r="Q548" s="110">
        <f t="shared" ca="1" si="107"/>
        <v>2</v>
      </c>
      <c r="R548">
        <f t="shared" ca="1" si="108"/>
        <v>299</v>
      </c>
    </row>
    <row r="549" spans="1:18">
      <c r="A549" s="49">
        <v>547</v>
      </c>
      <c r="B549">
        <v>1</v>
      </c>
      <c r="C549">
        <v>45</v>
      </c>
      <c r="D549">
        <v>49</v>
      </c>
      <c r="E549">
        <v>3000</v>
      </c>
      <c r="F549">
        <v>3999</v>
      </c>
      <c r="G549" s="61">
        <f t="shared" ca="1" si="97"/>
        <v>45</v>
      </c>
      <c r="H549" s="114">
        <f t="shared" ca="1" si="98"/>
        <v>3718</v>
      </c>
      <c r="I549" s="107">
        <f t="shared" ca="1" si="99"/>
        <v>1003.86</v>
      </c>
      <c r="J549" s="108">
        <f t="shared" ca="1" si="100"/>
        <v>222937.99198996398</v>
      </c>
      <c r="K549" s="111">
        <f t="shared" ca="1" si="101"/>
        <v>306739.69375149196</v>
      </c>
      <c r="L549" s="102">
        <f t="shared" ca="1" si="102"/>
        <v>108</v>
      </c>
      <c r="M549" s="111">
        <f t="shared" ca="1" si="103"/>
        <v>0</v>
      </c>
      <c r="N549" s="102">
        <f t="shared" ca="1" si="104"/>
        <v>48</v>
      </c>
      <c r="O549" s="111">
        <f t="shared" ca="1" si="105"/>
        <v>106001.37174861653</v>
      </c>
      <c r="P549" s="102">
        <f t="shared" ca="1" si="106"/>
        <v>36</v>
      </c>
      <c r="Q549" s="110">
        <f t="shared" ca="1" si="107"/>
        <v>4</v>
      </c>
      <c r="R549">
        <f t="shared" ca="1" si="108"/>
        <v>251</v>
      </c>
    </row>
    <row r="550" spans="1:18">
      <c r="A550" s="49">
        <v>548</v>
      </c>
      <c r="B550">
        <v>1</v>
      </c>
      <c r="C550">
        <v>45</v>
      </c>
      <c r="D550">
        <v>49</v>
      </c>
      <c r="E550">
        <v>3000</v>
      </c>
      <c r="F550">
        <v>3999</v>
      </c>
      <c r="G550" s="61">
        <f t="shared" ca="1" si="97"/>
        <v>45</v>
      </c>
      <c r="H550" s="114">
        <f t="shared" ca="1" si="98"/>
        <v>3937</v>
      </c>
      <c r="I550" s="107">
        <f t="shared" ca="1" si="99"/>
        <v>1062.99</v>
      </c>
      <c r="J550" s="108">
        <f t="shared" ca="1" si="100"/>
        <v>236069.62734386444</v>
      </c>
      <c r="K550" s="111">
        <f t="shared" ca="1" si="101"/>
        <v>292206.44898815651</v>
      </c>
      <c r="L550" s="102">
        <f t="shared" ca="1" si="102"/>
        <v>48</v>
      </c>
      <c r="M550" s="111">
        <f t="shared" ca="1" si="103"/>
        <v>41577.911833365106</v>
      </c>
      <c r="N550" s="102">
        <f t="shared" ca="1" si="104"/>
        <v>36</v>
      </c>
      <c r="O550" s="111">
        <f t="shared" ca="1" si="105"/>
        <v>0</v>
      </c>
      <c r="P550" s="102">
        <f t="shared" ca="1" si="106"/>
        <v>60</v>
      </c>
      <c r="Q550" s="110">
        <f t="shared" ca="1" si="107"/>
        <v>2</v>
      </c>
      <c r="R550">
        <f t="shared" ca="1" si="108"/>
        <v>251</v>
      </c>
    </row>
    <row r="551" spans="1:18">
      <c r="A551" s="49">
        <v>549</v>
      </c>
      <c r="B551">
        <v>1</v>
      </c>
      <c r="C551">
        <v>45</v>
      </c>
      <c r="D551">
        <v>49</v>
      </c>
      <c r="E551">
        <v>3000</v>
      </c>
      <c r="F551">
        <v>3999</v>
      </c>
      <c r="G551" s="61">
        <f t="shared" ca="1" si="97"/>
        <v>46</v>
      </c>
      <c r="H551" s="114">
        <f t="shared" ca="1" si="98"/>
        <v>3295</v>
      </c>
      <c r="I551" s="107">
        <f t="shared" ca="1" si="99"/>
        <v>889.65000000000009</v>
      </c>
      <c r="J551" s="108">
        <f t="shared" ca="1" si="100"/>
        <v>205764.15038526469</v>
      </c>
      <c r="K551" s="111">
        <f t="shared" ca="1" si="101"/>
        <v>142680.94059743453</v>
      </c>
      <c r="L551" s="102">
        <f t="shared" ca="1" si="102"/>
        <v>24</v>
      </c>
      <c r="M551" s="111">
        <f t="shared" ca="1" si="103"/>
        <v>28582.060366816404</v>
      </c>
      <c r="N551" s="102">
        <f t="shared" ca="1" si="104"/>
        <v>60</v>
      </c>
      <c r="O551" s="111">
        <f t="shared" ca="1" si="105"/>
        <v>113789.14199451295</v>
      </c>
      <c r="P551" s="102">
        <f t="shared" ca="1" si="106"/>
        <v>72</v>
      </c>
      <c r="Q551" s="110">
        <f t="shared" ca="1" si="107"/>
        <v>1</v>
      </c>
      <c r="R551">
        <f t="shared" ca="1" si="108"/>
        <v>263</v>
      </c>
    </row>
    <row r="552" spans="1:18">
      <c r="A552" s="49">
        <v>550</v>
      </c>
      <c r="B552">
        <v>1</v>
      </c>
      <c r="C552">
        <v>45</v>
      </c>
      <c r="D552">
        <v>49</v>
      </c>
      <c r="E552">
        <v>3000</v>
      </c>
      <c r="F552">
        <v>3999</v>
      </c>
      <c r="G552" s="61">
        <f t="shared" ca="1" si="97"/>
        <v>47</v>
      </c>
      <c r="H552" s="114">
        <f t="shared" ca="1" si="98"/>
        <v>3012</v>
      </c>
      <c r="I552" s="107">
        <f t="shared" ca="1" si="99"/>
        <v>813.24</v>
      </c>
      <c r="J552" s="108">
        <f t="shared" ca="1" si="100"/>
        <v>195486.20870694311</v>
      </c>
      <c r="K552" s="111">
        <f t="shared" ca="1" si="101"/>
        <v>299313.24968939769</v>
      </c>
      <c r="L552" s="102">
        <f t="shared" ca="1" si="102"/>
        <v>60</v>
      </c>
      <c r="M552" s="111">
        <f t="shared" ca="1" si="103"/>
        <v>0</v>
      </c>
      <c r="N552" s="102">
        <f t="shared" ca="1" si="104"/>
        <v>60</v>
      </c>
      <c r="O552" s="111">
        <f t="shared" ca="1" si="105"/>
        <v>0</v>
      </c>
      <c r="P552" s="102">
        <f t="shared" ca="1" si="106"/>
        <v>84</v>
      </c>
      <c r="Q552" s="110">
        <f t="shared" ca="1" si="107"/>
        <v>5</v>
      </c>
      <c r="R552">
        <f t="shared" ca="1" si="108"/>
        <v>275</v>
      </c>
    </row>
    <row r="553" spans="1:18">
      <c r="A553" s="49">
        <v>551</v>
      </c>
      <c r="B553">
        <v>1</v>
      </c>
      <c r="C553">
        <v>45</v>
      </c>
      <c r="D553">
        <v>49</v>
      </c>
      <c r="E553">
        <v>4000</v>
      </c>
      <c r="F553">
        <v>4999</v>
      </c>
      <c r="G553" s="61">
        <f t="shared" ca="1" si="97"/>
        <v>49</v>
      </c>
      <c r="H553" s="114">
        <f t="shared" ca="1" si="98"/>
        <v>4495</v>
      </c>
      <c r="I553" s="107">
        <f t="shared" ca="1" si="99"/>
        <v>1213.6500000000001</v>
      </c>
      <c r="J553" s="108">
        <f t="shared" ca="1" si="100"/>
        <v>313402.85010832275</v>
      </c>
      <c r="K553" s="111">
        <f t="shared" ca="1" si="101"/>
        <v>597372.74985309842</v>
      </c>
      <c r="L553" s="102">
        <f t="shared" ca="1" si="102"/>
        <v>96</v>
      </c>
      <c r="M553" s="111">
        <f t="shared" ca="1" si="103"/>
        <v>0</v>
      </c>
      <c r="N553" s="102">
        <f t="shared" ca="1" si="104"/>
        <v>72</v>
      </c>
      <c r="O553" s="111">
        <f t="shared" ca="1" si="105"/>
        <v>0</v>
      </c>
      <c r="P553" s="102">
        <f t="shared" ca="1" si="106"/>
        <v>48</v>
      </c>
      <c r="Q553" s="110">
        <f t="shared" ca="1" si="107"/>
        <v>5</v>
      </c>
      <c r="R553">
        <f t="shared" ca="1" si="108"/>
        <v>299</v>
      </c>
    </row>
    <row r="554" spans="1:18">
      <c r="A554" s="49">
        <v>552</v>
      </c>
      <c r="B554">
        <v>1</v>
      </c>
      <c r="C554">
        <v>45</v>
      </c>
      <c r="D554">
        <v>49</v>
      </c>
      <c r="E554">
        <v>4000</v>
      </c>
      <c r="F554">
        <v>4999</v>
      </c>
      <c r="G554" s="61">
        <f t="shared" ca="1" si="97"/>
        <v>48</v>
      </c>
      <c r="H554" s="114">
        <f t="shared" ca="1" si="98"/>
        <v>4596</v>
      </c>
      <c r="I554" s="107">
        <f t="shared" ca="1" si="99"/>
        <v>1240.92</v>
      </c>
      <c r="J554" s="108">
        <f t="shared" ca="1" si="100"/>
        <v>309436.678856396</v>
      </c>
      <c r="K554" s="111">
        <f t="shared" ca="1" si="101"/>
        <v>0</v>
      </c>
      <c r="L554" s="102">
        <f t="shared" ca="1" si="102"/>
        <v>120</v>
      </c>
      <c r="M554" s="111">
        <f t="shared" ca="1" si="103"/>
        <v>367406.94730230136</v>
      </c>
      <c r="N554" s="102">
        <f t="shared" ca="1" si="104"/>
        <v>24</v>
      </c>
      <c r="O554" s="111">
        <f t="shared" ca="1" si="105"/>
        <v>0</v>
      </c>
      <c r="P554" s="102">
        <f t="shared" ca="1" si="106"/>
        <v>48</v>
      </c>
      <c r="Q554" s="110">
        <f t="shared" ca="1" si="107"/>
        <v>6</v>
      </c>
      <c r="R554">
        <f t="shared" ca="1" si="108"/>
        <v>287</v>
      </c>
    </row>
    <row r="555" spans="1:18">
      <c r="A555" s="49">
        <v>553</v>
      </c>
      <c r="B555">
        <v>1</v>
      </c>
      <c r="C555">
        <v>45</v>
      </c>
      <c r="D555">
        <v>49</v>
      </c>
      <c r="E555">
        <v>4000</v>
      </c>
      <c r="F555">
        <v>4999</v>
      </c>
      <c r="G555" s="61">
        <f t="shared" ca="1" si="97"/>
        <v>45</v>
      </c>
      <c r="H555" s="114">
        <f t="shared" ca="1" si="98"/>
        <v>4797</v>
      </c>
      <c r="I555" s="107">
        <f t="shared" ca="1" si="99"/>
        <v>1295.19</v>
      </c>
      <c r="J555" s="108">
        <f t="shared" ca="1" si="100"/>
        <v>287636.77987516328</v>
      </c>
      <c r="K555" s="111">
        <f t="shared" ca="1" si="101"/>
        <v>0</v>
      </c>
      <c r="L555" s="102">
        <f t="shared" ca="1" si="102"/>
        <v>120</v>
      </c>
      <c r="M555" s="111">
        <f t="shared" ca="1" si="103"/>
        <v>0</v>
      </c>
      <c r="N555" s="102">
        <f t="shared" ca="1" si="104"/>
        <v>24</v>
      </c>
      <c r="O555" s="111">
        <f t="shared" ca="1" si="105"/>
        <v>377137.11188247439</v>
      </c>
      <c r="P555" s="102">
        <f t="shared" ca="1" si="106"/>
        <v>36</v>
      </c>
      <c r="Q555" s="110">
        <f t="shared" ca="1" si="107"/>
        <v>7</v>
      </c>
      <c r="R555">
        <f t="shared" ca="1" si="108"/>
        <v>251</v>
      </c>
    </row>
    <row r="556" spans="1:18">
      <c r="A556" s="49">
        <v>554</v>
      </c>
      <c r="B556">
        <v>1</v>
      </c>
      <c r="C556">
        <v>45</v>
      </c>
      <c r="D556">
        <v>49</v>
      </c>
      <c r="E556">
        <v>4000</v>
      </c>
      <c r="F556">
        <v>4999</v>
      </c>
      <c r="G556" s="61">
        <f t="shared" ca="1" si="97"/>
        <v>46</v>
      </c>
      <c r="H556" s="114">
        <f t="shared" ca="1" si="98"/>
        <v>4138</v>
      </c>
      <c r="I556" s="107">
        <f t="shared" ca="1" si="99"/>
        <v>1117.26</v>
      </c>
      <c r="J556" s="108">
        <f t="shared" ca="1" si="100"/>
        <v>258407.30024103948</v>
      </c>
      <c r="K556" s="111">
        <f t="shared" ca="1" si="101"/>
        <v>180251.85455486085</v>
      </c>
      <c r="L556" s="102">
        <f t="shared" ca="1" si="102"/>
        <v>12</v>
      </c>
      <c r="M556" s="111">
        <f t="shared" ca="1" si="103"/>
        <v>0</v>
      </c>
      <c r="N556" s="102">
        <f t="shared" ca="1" si="104"/>
        <v>96</v>
      </c>
      <c r="O556" s="111">
        <f t="shared" ca="1" si="105"/>
        <v>133026.12329208199</v>
      </c>
      <c r="P556" s="102">
        <f t="shared" ca="1" si="106"/>
        <v>48</v>
      </c>
      <c r="Q556" s="110">
        <f t="shared" ca="1" si="107"/>
        <v>4</v>
      </c>
      <c r="R556">
        <f t="shared" ca="1" si="108"/>
        <v>263</v>
      </c>
    </row>
    <row r="557" spans="1:18">
      <c r="A557" s="49">
        <v>555</v>
      </c>
      <c r="B557">
        <v>1</v>
      </c>
      <c r="C557">
        <v>45</v>
      </c>
      <c r="D557">
        <v>49</v>
      </c>
      <c r="E557">
        <v>4000</v>
      </c>
      <c r="F557">
        <v>4999</v>
      </c>
      <c r="G557" s="61">
        <f t="shared" ca="1" si="97"/>
        <v>47</v>
      </c>
      <c r="H557" s="114">
        <f t="shared" ca="1" si="98"/>
        <v>4656</v>
      </c>
      <c r="I557" s="107">
        <f t="shared" ca="1" si="99"/>
        <v>1257.1200000000001</v>
      </c>
      <c r="J557" s="108">
        <f t="shared" ca="1" si="100"/>
        <v>302185.8525031631</v>
      </c>
      <c r="K557" s="111">
        <f t="shared" ca="1" si="101"/>
        <v>210395.37691636698</v>
      </c>
      <c r="L557" s="102">
        <f t="shared" ca="1" si="102"/>
        <v>12</v>
      </c>
      <c r="M557" s="111">
        <f t="shared" ca="1" si="103"/>
        <v>0</v>
      </c>
      <c r="N557" s="102">
        <f t="shared" ca="1" si="104"/>
        <v>108</v>
      </c>
      <c r="O557" s="111">
        <f t="shared" ca="1" si="105"/>
        <v>213222.80773345171</v>
      </c>
      <c r="P557" s="102">
        <f t="shared" ca="1" si="106"/>
        <v>96</v>
      </c>
      <c r="Q557" s="110">
        <f t="shared" ca="1" si="107"/>
        <v>4</v>
      </c>
      <c r="R557">
        <f t="shared" ca="1" si="108"/>
        <v>275</v>
      </c>
    </row>
    <row r="558" spans="1:18">
      <c r="A558" s="49">
        <v>556</v>
      </c>
      <c r="B558">
        <v>1</v>
      </c>
      <c r="C558">
        <v>45</v>
      </c>
      <c r="D558">
        <v>49</v>
      </c>
      <c r="E558">
        <v>4000</v>
      </c>
      <c r="F558">
        <v>4999</v>
      </c>
      <c r="G558" s="61">
        <f t="shared" ca="1" si="97"/>
        <v>46</v>
      </c>
      <c r="H558" s="114">
        <f t="shared" ca="1" si="98"/>
        <v>4719</v>
      </c>
      <c r="I558" s="107">
        <f t="shared" ca="1" si="99"/>
        <v>1274.1300000000001</v>
      </c>
      <c r="J558" s="108">
        <f t="shared" ca="1" si="100"/>
        <v>294689.23389015603</v>
      </c>
      <c r="K558" s="111">
        <f t="shared" ca="1" si="101"/>
        <v>0</v>
      </c>
      <c r="L558" s="102">
        <f t="shared" ca="1" si="102"/>
        <v>96</v>
      </c>
      <c r="M558" s="111">
        <f t="shared" ca="1" si="103"/>
        <v>114753.52279099381</v>
      </c>
      <c r="N558" s="102">
        <f t="shared" ca="1" si="104"/>
        <v>84</v>
      </c>
      <c r="O558" s="111">
        <f t="shared" ca="1" si="105"/>
        <v>388012.83407190302</v>
      </c>
      <c r="P558" s="102">
        <f t="shared" ca="1" si="106"/>
        <v>72</v>
      </c>
      <c r="Q558" s="110">
        <f t="shared" ca="1" si="107"/>
        <v>3</v>
      </c>
      <c r="R558">
        <f t="shared" ca="1" si="108"/>
        <v>263</v>
      </c>
    </row>
    <row r="559" spans="1:18">
      <c r="A559" s="49">
        <v>557</v>
      </c>
      <c r="B559">
        <v>1</v>
      </c>
      <c r="C559">
        <v>45</v>
      </c>
      <c r="D559">
        <v>49</v>
      </c>
      <c r="E559">
        <v>4000</v>
      </c>
      <c r="F559">
        <v>4999</v>
      </c>
      <c r="G559" s="61">
        <f t="shared" ca="1" si="97"/>
        <v>45</v>
      </c>
      <c r="H559" s="114">
        <f t="shared" ca="1" si="98"/>
        <v>4889</v>
      </c>
      <c r="I559" s="107">
        <f t="shared" ca="1" si="99"/>
        <v>1320.0300000000002</v>
      </c>
      <c r="J559" s="108">
        <f t="shared" ca="1" si="100"/>
        <v>293153.26595990692</v>
      </c>
      <c r="K559" s="111">
        <f t="shared" ca="1" si="101"/>
        <v>267163.93374189513</v>
      </c>
      <c r="L559" s="102">
        <f t="shared" ca="1" si="102"/>
        <v>48</v>
      </c>
      <c r="M559" s="111">
        <f t="shared" ca="1" si="103"/>
        <v>0</v>
      </c>
      <c r="N559" s="102">
        <f t="shared" ca="1" si="104"/>
        <v>108</v>
      </c>
      <c r="O559" s="111">
        <f t="shared" ca="1" si="105"/>
        <v>116585.54771383078</v>
      </c>
      <c r="P559" s="102">
        <f t="shared" ca="1" si="106"/>
        <v>12</v>
      </c>
      <c r="Q559" s="110">
        <f t="shared" ca="1" si="107"/>
        <v>4</v>
      </c>
      <c r="R559">
        <f t="shared" ca="1" si="108"/>
        <v>251</v>
      </c>
    </row>
    <row r="560" spans="1:18">
      <c r="A560" s="49">
        <v>558</v>
      </c>
      <c r="B560">
        <v>1</v>
      </c>
      <c r="C560">
        <v>45</v>
      </c>
      <c r="D560">
        <v>49</v>
      </c>
      <c r="E560">
        <v>4000</v>
      </c>
      <c r="F560">
        <v>4999</v>
      </c>
      <c r="G560" s="61">
        <f t="shared" ca="1" si="97"/>
        <v>47</v>
      </c>
      <c r="H560" s="114">
        <f t="shared" ca="1" si="98"/>
        <v>4213</v>
      </c>
      <c r="I560" s="107">
        <f t="shared" ca="1" si="99"/>
        <v>1137.51</v>
      </c>
      <c r="J560" s="108">
        <f t="shared" ca="1" si="100"/>
        <v>273434.06284274615</v>
      </c>
      <c r="K560" s="111">
        <f t="shared" ca="1" si="101"/>
        <v>0</v>
      </c>
      <c r="L560" s="102">
        <f t="shared" ca="1" si="102"/>
        <v>60</v>
      </c>
      <c r="M560" s="111">
        <f t="shared" ca="1" si="103"/>
        <v>491736.01146880002</v>
      </c>
      <c r="N560" s="102">
        <f t="shared" ca="1" si="104"/>
        <v>84</v>
      </c>
      <c r="O560" s="111">
        <f t="shared" ca="1" si="105"/>
        <v>0</v>
      </c>
      <c r="P560" s="102">
        <f t="shared" ca="1" si="106"/>
        <v>12</v>
      </c>
      <c r="Q560" s="110">
        <f t="shared" ca="1" si="107"/>
        <v>6</v>
      </c>
      <c r="R560">
        <f t="shared" ca="1" si="108"/>
        <v>275</v>
      </c>
    </row>
    <row r="561" spans="1:18">
      <c r="A561" s="49">
        <v>559</v>
      </c>
      <c r="B561">
        <v>1</v>
      </c>
      <c r="C561">
        <v>45</v>
      </c>
      <c r="D561">
        <v>49</v>
      </c>
      <c r="E561">
        <v>4000</v>
      </c>
      <c r="F561">
        <v>4999</v>
      </c>
      <c r="G561" s="61">
        <f t="shared" ca="1" si="97"/>
        <v>45</v>
      </c>
      <c r="H561" s="114">
        <f t="shared" ca="1" si="98"/>
        <v>4669</v>
      </c>
      <c r="I561" s="107">
        <f t="shared" ca="1" si="99"/>
        <v>1260.6300000000001</v>
      </c>
      <c r="J561" s="108">
        <f t="shared" ca="1" si="100"/>
        <v>279961.66880073742</v>
      </c>
      <c r="K561" s="111">
        <f t="shared" ca="1" si="101"/>
        <v>473890.13578854792</v>
      </c>
      <c r="L561" s="102">
        <f t="shared" ca="1" si="102"/>
        <v>72</v>
      </c>
      <c r="M561" s="111">
        <f t="shared" ca="1" si="103"/>
        <v>0</v>
      </c>
      <c r="N561" s="102">
        <f t="shared" ca="1" si="104"/>
        <v>108</v>
      </c>
      <c r="O561" s="111">
        <f t="shared" ca="1" si="105"/>
        <v>0</v>
      </c>
      <c r="P561" s="102">
        <f t="shared" ca="1" si="106"/>
        <v>24</v>
      </c>
      <c r="Q561" s="110">
        <f t="shared" ca="1" si="107"/>
        <v>5</v>
      </c>
      <c r="R561">
        <f t="shared" ca="1" si="108"/>
        <v>251</v>
      </c>
    </row>
    <row r="562" spans="1:18">
      <c r="A562" s="49">
        <v>560</v>
      </c>
      <c r="B562">
        <v>1</v>
      </c>
      <c r="C562">
        <v>45</v>
      </c>
      <c r="D562">
        <v>49</v>
      </c>
      <c r="E562">
        <v>4000</v>
      </c>
      <c r="F562">
        <v>4999</v>
      </c>
      <c r="G562" s="61">
        <f t="shared" ca="1" si="97"/>
        <v>46</v>
      </c>
      <c r="H562" s="114">
        <f t="shared" ca="1" si="98"/>
        <v>4157</v>
      </c>
      <c r="I562" s="107">
        <f t="shared" ca="1" si="99"/>
        <v>1122.3900000000001</v>
      </c>
      <c r="J562" s="108">
        <f t="shared" ca="1" si="100"/>
        <v>259593.8006529728</v>
      </c>
      <c r="K562" s="111">
        <f t="shared" ca="1" si="101"/>
        <v>471740.16524618625</v>
      </c>
      <c r="L562" s="102">
        <f t="shared" ca="1" si="102"/>
        <v>84</v>
      </c>
      <c r="M562" s="111">
        <f t="shared" ca="1" si="103"/>
        <v>0</v>
      </c>
      <c r="N562" s="102">
        <f t="shared" ca="1" si="104"/>
        <v>60</v>
      </c>
      <c r="O562" s="111">
        <f t="shared" ca="1" si="105"/>
        <v>0</v>
      </c>
      <c r="P562" s="102">
        <f t="shared" ca="1" si="106"/>
        <v>120</v>
      </c>
      <c r="Q562" s="110">
        <f t="shared" ca="1" si="107"/>
        <v>5</v>
      </c>
      <c r="R562">
        <f t="shared" ca="1" si="108"/>
        <v>263</v>
      </c>
    </row>
    <row r="563" spans="1:18">
      <c r="A563" s="49">
        <v>561</v>
      </c>
      <c r="B563">
        <v>1</v>
      </c>
      <c r="C563">
        <v>45</v>
      </c>
      <c r="D563">
        <v>49</v>
      </c>
      <c r="E563">
        <v>4000</v>
      </c>
      <c r="F563">
        <v>4999</v>
      </c>
      <c r="G563" s="61">
        <f t="shared" ca="1" si="97"/>
        <v>47</v>
      </c>
      <c r="H563" s="114">
        <f t="shared" ca="1" si="98"/>
        <v>4951</v>
      </c>
      <c r="I563" s="107">
        <f t="shared" ca="1" si="99"/>
        <v>1336.77</v>
      </c>
      <c r="J563" s="108">
        <f t="shared" ca="1" si="100"/>
        <v>321332.07812353101</v>
      </c>
      <c r="K563" s="111">
        <f t="shared" ca="1" si="101"/>
        <v>453138.82494136377</v>
      </c>
      <c r="L563" s="102">
        <f t="shared" ca="1" si="102"/>
        <v>48</v>
      </c>
      <c r="M563" s="111">
        <f t="shared" ca="1" si="103"/>
        <v>0</v>
      </c>
      <c r="N563" s="102">
        <f t="shared" ca="1" si="104"/>
        <v>108</v>
      </c>
      <c r="O563" s="111">
        <f t="shared" ca="1" si="105"/>
        <v>0</v>
      </c>
      <c r="P563" s="102">
        <f t="shared" ca="1" si="106"/>
        <v>84</v>
      </c>
      <c r="Q563" s="110">
        <f t="shared" ca="1" si="107"/>
        <v>5</v>
      </c>
      <c r="R563">
        <f t="shared" ca="1" si="108"/>
        <v>275</v>
      </c>
    </row>
    <row r="564" spans="1:18">
      <c r="A564" s="49">
        <v>562</v>
      </c>
      <c r="B564">
        <v>1</v>
      </c>
      <c r="C564">
        <v>45</v>
      </c>
      <c r="D564">
        <v>49</v>
      </c>
      <c r="E564">
        <v>4000</v>
      </c>
      <c r="F564">
        <v>4999</v>
      </c>
      <c r="G564" s="61">
        <f t="shared" ca="1" si="97"/>
        <v>46</v>
      </c>
      <c r="H564" s="114">
        <f t="shared" ca="1" si="98"/>
        <v>4958</v>
      </c>
      <c r="I564" s="107">
        <f t="shared" ca="1" si="99"/>
        <v>1338.66</v>
      </c>
      <c r="J564" s="108">
        <f t="shared" ca="1" si="100"/>
        <v>309614.16012447415</v>
      </c>
      <c r="K564" s="111">
        <f t="shared" ca="1" si="101"/>
        <v>439521.80276429083</v>
      </c>
      <c r="L564" s="102">
        <f t="shared" ca="1" si="102"/>
        <v>48</v>
      </c>
      <c r="M564" s="111">
        <f t="shared" ca="1" si="103"/>
        <v>0</v>
      </c>
      <c r="N564" s="102">
        <f t="shared" ca="1" si="104"/>
        <v>108</v>
      </c>
      <c r="O564" s="111">
        <f t="shared" ca="1" si="105"/>
        <v>0</v>
      </c>
      <c r="P564" s="102">
        <f t="shared" ca="1" si="106"/>
        <v>108</v>
      </c>
      <c r="Q564" s="110">
        <f t="shared" ca="1" si="107"/>
        <v>5</v>
      </c>
      <c r="R564">
        <f t="shared" ca="1" si="108"/>
        <v>263</v>
      </c>
    </row>
    <row r="565" spans="1:18">
      <c r="A565" s="49">
        <v>563</v>
      </c>
      <c r="B565">
        <v>1</v>
      </c>
      <c r="C565">
        <v>45</v>
      </c>
      <c r="D565">
        <v>49</v>
      </c>
      <c r="E565">
        <v>5000</v>
      </c>
      <c r="F565">
        <v>5999</v>
      </c>
      <c r="G565" s="61">
        <f t="shared" ca="1" si="97"/>
        <v>48</v>
      </c>
      <c r="H565" s="114">
        <f t="shared" ca="1" si="98"/>
        <v>5933</v>
      </c>
      <c r="I565" s="107">
        <f t="shared" ca="1" si="99"/>
        <v>1601.91</v>
      </c>
      <c r="J565" s="108">
        <f t="shared" ca="1" si="100"/>
        <v>399453.39766209695</v>
      </c>
      <c r="K565" s="111">
        <f t="shared" ca="1" si="101"/>
        <v>0</v>
      </c>
      <c r="L565" s="102">
        <f t="shared" ca="1" si="102"/>
        <v>24</v>
      </c>
      <c r="M565" s="111">
        <f t="shared" ca="1" si="103"/>
        <v>0</v>
      </c>
      <c r="N565" s="102">
        <f t="shared" ca="1" si="104"/>
        <v>36</v>
      </c>
      <c r="O565" s="111">
        <f t="shared" ca="1" si="105"/>
        <v>711466.34662339394</v>
      </c>
      <c r="P565" s="102">
        <f t="shared" ca="1" si="106"/>
        <v>84</v>
      </c>
      <c r="Q565" s="110">
        <f t="shared" ca="1" si="107"/>
        <v>7</v>
      </c>
      <c r="R565">
        <f t="shared" ca="1" si="108"/>
        <v>287</v>
      </c>
    </row>
    <row r="566" spans="1:18">
      <c r="A566" s="49">
        <v>564</v>
      </c>
      <c r="B566">
        <v>1</v>
      </c>
      <c r="C566">
        <v>45</v>
      </c>
      <c r="D566">
        <v>49</v>
      </c>
      <c r="E566">
        <v>5000</v>
      </c>
      <c r="F566">
        <v>5999</v>
      </c>
      <c r="G566" s="61">
        <f t="shared" ca="1" si="97"/>
        <v>45</v>
      </c>
      <c r="H566" s="114">
        <f t="shared" ca="1" si="98"/>
        <v>5123</v>
      </c>
      <c r="I566" s="107">
        <f t="shared" ca="1" si="99"/>
        <v>1383.21</v>
      </c>
      <c r="J566" s="108">
        <f t="shared" ca="1" si="100"/>
        <v>307184.32839284168</v>
      </c>
      <c r="K566" s="111">
        <f t="shared" ca="1" si="101"/>
        <v>213844.27302298875</v>
      </c>
      <c r="L566" s="102">
        <f t="shared" ca="1" si="102"/>
        <v>24</v>
      </c>
      <c r="M566" s="111">
        <f t="shared" ca="1" si="103"/>
        <v>43042.304498351892</v>
      </c>
      <c r="N566" s="102">
        <f t="shared" ca="1" si="104"/>
        <v>60</v>
      </c>
      <c r="O566" s="111">
        <f t="shared" ca="1" si="105"/>
        <v>202034.47570878148</v>
      </c>
      <c r="P566" s="102">
        <f t="shared" ca="1" si="106"/>
        <v>96</v>
      </c>
      <c r="Q566" s="110">
        <f t="shared" ca="1" si="107"/>
        <v>1</v>
      </c>
      <c r="R566">
        <f t="shared" ca="1" si="108"/>
        <v>251</v>
      </c>
    </row>
    <row r="567" spans="1:18">
      <c r="A567" s="49">
        <v>565</v>
      </c>
      <c r="B567">
        <v>1</v>
      </c>
      <c r="C567">
        <v>45</v>
      </c>
      <c r="D567">
        <v>49</v>
      </c>
      <c r="E567">
        <v>5000</v>
      </c>
      <c r="F567">
        <v>5999</v>
      </c>
      <c r="G567" s="61">
        <f t="shared" ca="1" si="97"/>
        <v>47</v>
      </c>
      <c r="H567" s="114">
        <f t="shared" ca="1" si="98"/>
        <v>5547</v>
      </c>
      <c r="I567" s="107">
        <f t="shared" ca="1" si="99"/>
        <v>1497.69</v>
      </c>
      <c r="J567" s="108">
        <f t="shared" ca="1" si="100"/>
        <v>360013.94412264728</v>
      </c>
      <c r="K567" s="111">
        <f t="shared" ca="1" si="101"/>
        <v>250657.89427729553</v>
      </c>
      <c r="L567" s="102">
        <f t="shared" ca="1" si="102"/>
        <v>12</v>
      </c>
      <c r="M567" s="111">
        <f t="shared" ca="1" si="103"/>
        <v>0</v>
      </c>
      <c r="N567" s="102">
        <f t="shared" ca="1" si="104"/>
        <v>36</v>
      </c>
      <c r="O567" s="111">
        <f t="shared" ca="1" si="105"/>
        <v>234785.4981451325</v>
      </c>
      <c r="P567" s="102">
        <f t="shared" ca="1" si="106"/>
        <v>84</v>
      </c>
      <c r="Q567" s="110">
        <f t="shared" ca="1" si="107"/>
        <v>4</v>
      </c>
      <c r="R567">
        <f t="shared" ca="1" si="108"/>
        <v>275</v>
      </c>
    </row>
    <row r="568" spans="1:18">
      <c r="A568" s="49">
        <v>566</v>
      </c>
      <c r="B568">
        <v>1</v>
      </c>
      <c r="C568">
        <v>45</v>
      </c>
      <c r="D568">
        <v>49</v>
      </c>
      <c r="E568">
        <v>5000</v>
      </c>
      <c r="F568">
        <v>5999</v>
      </c>
      <c r="G568" s="61">
        <f t="shared" ca="1" si="97"/>
        <v>46</v>
      </c>
      <c r="H568" s="114">
        <f t="shared" ca="1" si="98"/>
        <v>5450</v>
      </c>
      <c r="I568" s="107">
        <f t="shared" ca="1" si="99"/>
        <v>1471.5</v>
      </c>
      <c r="J568" s="108">
        <f t="shared" ca="1" si="100"/>
        <v>340338.27605453489</v>
      </c>
      <c r="K568" s="111">
        <f t="shared" ca="1" si="101"/>
        <v>627432.14050560177</v>
      </c>
      <c r="L568" s="102">
        <f t="shared" ca="1" si="102"/>
        <v>108</v>
      </c>
      <c r="M568" s="111">
        <f t="shared" ca="1" si="103"/>
        <v>83078.192530223896</v>
      </c>
      <c r="N568" s="102">
        <f t="shared" ca="1" si="104"/>
        <v>84</v>
      </c>
      <c r="O568" s="111">
        <f t="shared" ca="1" si="105"/>
        <v>0</v>
      </c>
      <c r="P568" s="102">
        <f t="shared" ca="1" si="106"/>
        <v>48</v>
      </c>
      <c r="Q568" s="110">
        <f t="shared" ca="1" si="107"/>
        <v>2</v>
      </c>
      <c r="R568">
        <f t="shared" ca="1" si="108"/>
        <v>263</v>
      </c>
    </row>
    <row r="569" spans="1:18">
      <c r="A569" s="49">
        <v>567</v>
      </c>
      <c r="B569">
        <v>1</v>
      </c>
      <c r="C569">
        <v>45</v>
      </c>
      <c r="D569">
        <v>49</v>
      </c>
      <c r="E569">
        <v>5000</v>
      </c>
      <c r="F569">
        <v>5999</v>
      </c>
      <c r="G569" s="61">
        <f t="shared" ca="1" si="97"/>
        <v>49</v>
      </c>
      <c r="H569" s="114">
        <f t="shared" ca="1" si="98"/>
        <v>5536</v>
      </c>
      <c r="I569" s="107">
        <f t="shared" ca="1" si="99"/>
        <v>1494.72</v>
      </c>
      <c r="J569" s="108">
        <f t="shared" ca="1" si="100"/>
        <v>385984.02184642368</v>
      </c>
      <c r="K569" s="111">
        <f t="shared" ca="1" si="101"/>
        <v>420253.79278630402</v>
      </c>
      <c r="L569" s="102">
        <f t="shared" ca="1" si="102"/>
        <v>12</v>
      </c>
      <c r="M569" s="111">
        <f t="shared" ca="1" si="103"/>
        <v>0</v>
      </c>
      <c r="N569" s="102">
        <f t="shared" ca="1" si="104"/>
        <v>24</v>
      </c>
      <c r="O569" s="111">
        <f t="shared" ca="1" si="105"/>
        <v>0</v>
      </c>
      <c r="P569" s="102">
        <f t="shared" ca="1" si="106"/>
        <v>60</v>
      </c>
      <c r="Q569" s="110">
        <f t="shared" ca="1" si="107"/>
        <v>5</v>
      </c>
      <c r="R569">
        <f t="shared" ca="1" si="108"/>
        <v>299</v>
      </c>
    </row>
    <row r="570" spans="1:18">
      <c r="A570" s="49">
        <v>568</v>
      </c>
      <c r="B570">
        <v>1</v>
      </c>
      <c r="C570">
        <v>45</v>
      </c>
      <c r="D570">
        <v>49</v>
      </c>
      <c r="E570">
        <v>5000</v>
      </c>
      <c r="F570">
        <v>5999</v>
      </c>
      <c r="G570" s="61">
        <f t="shared" ca="1" si="97"/>
        <v>45</v>
      </c>
      <c r="H570" s="114">
        <f t="shared" ca="1" si="98"/>
        <v>5642</v>
      </c>
      <c r="I570" s="107">
        <f t="shared" ca="1" si="99"/>
        <v>1523.3400000000001</v>
      </c>
      <c r="J570" s="108">
        <f t="shared" ca="1" si="100"/>
        <v>338304.50532742788</v>
      </c>
      <c r="K570" s="111">
        <f t="shared" ca="1" si="101"/>
        <v>0</v>
      </c>
      <c r="L570" s="102">
        <f t="shared" ca="1" si="102"/>
        <v>48</v>
      </c>
      <c r="M570" s="111">
        <f t="shared" ca="1" si="103"/>
        <v>133235.25288381163</v>
      </c>
      <c r="N570" s="102">
        <f t="shared" ca="1" si="104"/>
        <v>84</v>
      </c>
      <c r="O570" s="111">
        <f t="shared" ca="1" si="105"/>
        <v>291507.58787136531</v>
      </c>
      <c r="P570" s="102">
        <f t="shared" ca="1" si="106"/>
        <v>12</v>
      </c>
      <c r="Q570" s="110">
        <f t="shared" ca="1" si="107"/>
        <v>3</v>
      </c>
      <c r="R570">
        <f t="shared" ca="1" si="108"/>
        <v>251</v>
      </c>
    </row>
    <row r="571" spans="1:18">
      <c r="A571" s="49">
        <v>569</v>
      </c>
      <c r="B571">
        <v>1</v>
      </c>
      <c r="C571">
        <v>45</v>
      </c>
      <c r="D571">
        <v>49</v>
      </c>
      <c r="E571">
        <v>5000</v>
      </c>
      <c r="F571">
        <v>5999</v>
      </c>
      <c r="G571" s="61">
        <f t="shared" ca="1" si="97"/>
        <v>48</v>
      </c>
      <c r="H571" s="114">
        <f t="shared" ca="1" si="98"/>
        <v>5932</v>
      </c>
      <c r="I571" s="107">
        <f t="shared" ca="1" si="99"/>
        <v>1601.64</v>
      </c>
      <c r="J571" s="108">
        <f t="shared" ca="1" si="100"/>
        <v>399386.07027331181</v>
      </c>
      <c r="K571" s="111">
        <f t="shared" ca="1" si="101"/>
        <v>0</v>
      </c>
      <c r="L571" s="102">
        <f t="shared" ca="1" si="102"/>
        <v>36</v>
      </c>
      <c r="M571" s="111">
        <f t="shared" ca="1" si="103"/>
        <v>130074.17081982594</v>
      </c>
      <c r="N571" s="102">
        <f t="shared" ca="1" si="104"/>
        <v>60</v>
      </c>
      <c r="O571" s="111">
        <f t="shared" ca="1" si="105"/>
        <v>558915.05200777366</v>
      </c>
      <c r="P571" s="102">
        <f t="shared" ca="1" si="106"/>
        <v>84</v>
      </c>
      <c r="Q571" s="110">
        <f t="shared" ca="1" si="107"/>
        <v>3</v>
      </c>
      <c r="R571">
        <f t="shared" ca="1" si="108"/>
        <v>287</v>
      </c>
    </row>
    <row r="572" spans="1:18">
      <c r="A572" s="49">
        <v>570</v>
      </c>
      <c r="B572">
        <v>1</v>
      </c>
      <c r="C572">
        <v>45</v>
      </c>
      <c r="D572">
        <v>49</v>
      </c>
      <c r="E572">
        <v>5000</v>
      </c>
      <c r="F572">
        <v>5999</v>
      </c>
      <c r="G572" s="61">
        <f t="shared" ca="1" si="97"/>
        <v>49</v>
      </c>
      <c r="H572" s="114">
        <f t="shared" ca="1" si="98"/>
        <v>5928</v>
      </c>
      <c r="I572" s="107">
        <f t="shared" ca="1" si="99"/>
        <v>1600.5600000000002</v>
      </c>
      <c r="J572" s="108">
        <f t="shared" ca="1" si="100"/>
        <v>413315.26038757223</v>
      </c>
      <c r="K572" s="111">
        <f t="shared" ca="1" si="101"/>
        <v>489254.55922697112</v>
      </c>
      <c r="L572" s="102">
        <f t="shared" ca="1" si="102"/>
        <v>24</v>
      </c>
      <c r="M572" s="111">
        <f t="shared" ca="1" si="103"/>
        <v>0</v>
      </c>
      <c r="N572" s="102">
        <f t="shared" ca="1" si="104"/>
        <v>12</v>
      </c>
      <c r="O572" s="111">
        <f t="shared" ca="1" si="105"/>
        <v>0</v>
      </c>
      <c r="P572" s="102">
        <f t="shared" ca="1" si="106"/>
        <v>48</v>
      </c>
      <c r="Q572" s="110">
        <f t="shared" ca="1" si="107"/>
        <v>5</v>
      </c>
      <c r="R572">
        <f t="shared" ca="1" si="108"/>
        <v>299</v>
      </c>
    </row>
    <row r="573" spans="1:18">
      <c r="A573" s="49">
        <v>571</v>
      </c>
      <c r="B573">
        <v>1</v>
      </c>
      <c r="C573">
        <v>45</v>
      </c>
      <c r="D573">
        <v>49</v>
      </c>
      <c r="E573">
        <v>5000</v>
      </c>
      <c r="F573">
        <v>5999</v>
      </c>
      <c r="G573" s="61">
        <f t="shared" ca="1" si="97"/>
        <v>47</v>
      </c>
      <c r="H573" s="114">
        <f t="shared" ca="1" si="98"/>
        <v>5019</v>
      </c>
      <c r="I573" s="107">
        <f t="shared" ca="1" si="99"/>
        <v>1355.13</v>
      </c>
      <c r="J573" s="108">
        <f t="shared" ca="1" si="100"/>
        <v>325745.44538517518</v>
      </c>
      <c r="K573" s="111">
        <f t="shared" ca="1" si="101"/>
        <v>0</v>
      </c>
      <c r="L573" s="102">
        <f t="shared" ca="1" si="102"/>
        <v>60</v>
      </c>
      <c r="M573" s="111">
        <f t="shared" ca="1" si="103"/>
        <v>135818.3823042069</v>
      </c>
      <c r="N573" s="102">
        <f t="shared" ca="1" si="104"/>
        <v>96</v>
      </c>
      <c r="O573" s="111">
        <f t="shared" ca="1" si="105"/>
        <v>498000.73511542531</v>
      </c>
      <c r="P573" s="102">
        <f t="shared" ca="1" si="106"/>
        <v>96</v>
      </c>
      <c r="Q573" s="110">
        <f t="shared" ca="1" si="107"/>
        <v>3</v>
      </c>
      <c r="R573">
        <f t="shared" ca="1" si="108"/>
        <v>275</v>
      </c>
    </row>
    <row r="574" spans="1:18">
      <c r="A574" s="49">
        <v>572</v>
      </c>
      <c r="B574">
        <v>1</v>
      </c>
      <c r="C574">
        <v>45</v>
      </c>
      <c r="D574">
        <v>49</v>
      </c>
      <c r="E574">
        <v>5000</v>
      </c>
      <c r="F574">
        <v>5999</v>
      </c>
      <c r="G574" s="61">
        <f t="shared" ca="1" si="97"/>
        <v>45</v>
      </c>
      <c r="H574" s="114">
        <f t="shared" ca="1" si="98"/>
        <v>5316</v>
      </c>
      <c r="I574" s="107">
        <f t="shared" ca="1" si="99"/>
        <v>1435.3200000000002</v>
      </c>
      <c r="J574" s="108">
        <f t="shared" ca="1" si="100"/>
        <v>318756.95680974942</v>
      </c>
      <c r="K574" s="111">
        <f t="shared" ca="1" si="101"/>
        <v>0</v>
      </c>
      <c r="L574" s="102">
        <f t="shared" ca="1" si="102"/>
        <v>108</v>
      </c>
      <c r="M574" s="111">
        <f t="shared" ca="1" si="103"/>
        <v>0</v>
      </c>
      <c r="N574" s="102">
        <f t="shared" ca="1" si="104"/>
        <v>72</v>
      </c>
      <c r="O574" s="111">
        <f t="shared" ca="1" si="105"/>
        <v>349572.37471783842</v>
      </c>
      <c r="P574" s="102">
        <f t="shared" ca="1" si="106"/>
        <v>12</v>
      </c>
      <c r="Q574" s="110">
        <f t="shared" ca="1" si="107"/>
        <v>7</v>
      </c>
      <c r="R574">
        <f t="shared" ca="1" si="108"/>
        <v>251</v>
      </c>
    </row>
    <row r="575" spans="1:18">
      <c r="A575" s="49">
        <v>573</v>
      </c>
      <c r="B575">
        <v>1</v>
      </c>
      <c r="C575">
        <v>45</v>
      </c>
      <c r="D575">
        <v>49</v>
      </c>
      <c r="E575">
        <v>5000</v>
      </c>
      <c r="F575">
        <v>5999</v>
      </c>
      <c r="G575" s="61">
        <f t="shared" ca="1" si="97"/>
        <v>49</v>
      </c>
      <c r="H575" s="114">
        <f t="shared" ca="1" si="98"/>
        <v>5131</v>
      </c>
      <c r="I575" s="107">
        <f t="shared" ca="1" si="99"/>
        <v>1385.3700000000001</v>
      </c>
      <c r="J575" s="108">
        <f t="shared" ca="1" si="100"/>
        <v>357746.39019039017</v>
      </c>
      <c r="K575" s="111">
        <f t="shared" ca="1" si="101"/>
        <v>337186.95600470871</v>
      </c>
      <c r="L575" s="102">
        <f t="shared" ca="1" si="102"/>
        <v>12</v>
      </c>
      <c r="M575" s="111">
        <f t="shared" ca="1" si="103"/>
        <v>84828.478166239394</v>
      </c>
      <c r="N575" s="102">
        <f t="shared" ca="1" si="104"/>
        <v>84</v>
      </c>
      <c r="O575" s="111">
        <f t="shared" ca="1" si="105"/>
        <v>0</v>
      </c>
      <c r="P575" s="102">
        <f t="shared" ca="1" si="106"/>
        <v>84</v>
      </c>
      <c r="Q575" s="110">
        <f t="shared" ca="1" si="107"/>
        <v>2</v>
      </c>
      <c r="R575">
        <f t="shared" ca="1" si="108"/>
        <v>299</v>
      </c>
    </row>
    <row r="576" spans="1:18">
      <c r="A576" s="49">
        <v>574</v>
      </c>
      <c r="B576">
        <v>1</v>
      </c>
      <c r="C576">
        <v>45</v>
      </c>
      <c r="D576">
        <v>49</v>
      </c>
      <c r="E576">
        <v>5000</v>
      </c>
      <c r="F576">
        <v>5999</v>
      </c>
      <c r="G576" s="61">
        <f t="shared" ca="1" si="97"/>
        <v>45</v>
      </c>
      <c r="H576" s="114">
        <f t="shared" ca="1" si="98"/>
        <v>5378</v>
      </c>
      <c r="I576" s="107">
        <f t="shared" ca="1" si="99"/>
        <v>1452.0600000000002</v>
      </c>
      <c r="J576" s="108">
        <f t="shared" ca="1" si="100"/>
        <v>322474.58873642446</v>
      </c>
      <c r="K576" s="111">
        <f t="shared" ca="1" si="101"/>
        <v>0</v>
      </c>
      <c r="L576" s="102">
        <f t="shared" ca="1" si="102"/>
        <v>60</v>
      </c>
      <c r="M576" s="111">
        <f t="shared" ca="1" si="103"/>
        <v>116968.20137093336</v>
      </c>
      <c r="N576" s="102">
        <f t="shared" ca="1" si="104"/>
        <v>72</v>
      </c>
      <c r="O576" s="111">
        <f t="shared" ca="1" si="105"/>
        <v>504978.20769165515</v>
      </c>
      <c r="P576" s="102">
        <f t="shared" ca="1" si="106"/>
        <v>96</v>
      </c>
      <c r="Q576" s="110">
        <f t="shared" ca="1" si="107"/>
        <v>3</v>
      </c>
      <c r="R576">
        <f t="shared" ca="1" si="108"/>
        <v>251</v>
      </c>
    </row>
    <row r="577" spans="1:18">
      <c r="A577" s="49">
        <v>575</v>
      </c>
      <c r="B577">
        <v>1</v>
      </c>
      <c r="C577">
        <v>45</v>
      </c>
      <c r="D577">
        <v>49</v>
      </c>
      <c r="E577">
        <v>6000</v>
      </c>
      <c r="F577">
        <v>6999</v>
      </c>
      <c r="G577" s="61">
        <f t="shared" ca="1" si="97"/>
        <v>45</v>
      </c>
      <c r="H577" s="114">
        <f t="shared" ca="1" si="98"/>
        <v>6181</v>
      </c>
      <c r="I577" s="107">
        <f t="shared" ca="1" si="99"/>
        <v>1668.8700000000001</v>
      </c>
      <c r="J577" s="108">
        <f t="shared" ca="1" si="100"/>
        <v>370623.91836739302</v>
      </c>
      <c r="K577" s="111">
        <f t="shared" ca="1" si="101"/>
        <v>0</v>
      </c>
      <c r="L577" s="102">
        <f t="shared" ca="1" si="102"/>
        <v>84</v>
      </c>
      <c r="M577" s="111">
        <f t="shared" ca="1" si="103"/>
        <v>95322.897958142989</v>
      </c>
      <c r="N577" s="102">
        <f t="shared" ca="1" si="104"/>
        <v>24</v>
      </c>
      <c r="O577" s="111">
        <f t="shared" ca="1" si="105"/>
        <v>319356.32765560236</v>
      </c>
      <c r="P577" s="102">
        <f t="shared" ca="1" si="106"/>
        <v>12</v>
      </c>
      <c r="Q577" s="110">
        <f t="shared" ca="1" si="107"/>
        <v>3</v>
      </c>
      <c r="R577">
        <f t="shared" ca="1" si="108"/>
        <v>251</v>
      </c>
    </row>
    <row r="578" spans="1:18">
      <c r="A578" s="49">
        <v>576</v>
      </c>
      <c r="B578">
        <v>1</v>
      </c>
      <c r="C578">
        <v>45</v>
      </c>
      <c r="D578">
        <v>49</v>
      </c>
      <c r="E578">
        <v>6000</v>
      </c>
      <c r="F578">
        <v>6999</v>
      </c>
      <c r="G578" s="61">
        <f t="shared" ca="1" si="97"/>
        <v>48</v>
      </c>
      <c r="H578" s="114">
        <f t="shared" ca="1" si="98"/>
        <v>6962</v>
      </c>
      <c r="I578" s="107">
        <f t="shared" ca="1" si="99"/>
        <v>1879.7400000000002</v>
      </c>
      <c r="J578" s="108">
        <f t="shared" ca="1" si="100"/>
        <v>468733.28072198201</v>
      </c>
      <c r="K578" s="111">
        <f t="shared" ca="1" si="101"/>
        <v>0</v>
      </c>
      <c r="L578" s="102">
        <f t="shared" ca="1" si="102"/>
        <v>120</v>
      </c>
      <c r="M578" s="111">
        <f t="shared" ca="1" si="103"/>
        <v>208792.6199651653</v>
      </c>
      <c r="N578" s="102">
        <f t="shared" ca="1" si="104"/>
        <v>108</v>
      </c>
      <c r="O578" s="111">
        <f t="shared" ca="1" si="105"/>
        <v>437286.44222157227</v>
      </c>
      <c r="P578" s="102">
        <f t="shared" ca="1" si="106"/>
        <v>24</v>
      </c>
      <c r="Q578" s="110">
        <f t="shared" ca="1" si="107"/>
        <v>3</v>
      </c>
      <c r="R578">
        <f t="shared" ca="1" si="108"/>
        <v>287</v>
      </c>
    </row>
    <row r="579" spans="1:18">
      <c r="A579" s="49">
        <v>577</v>
      </c>
      <c r="B579">
        <v>1</v>
      </c>
      <c r="C579">
        <v>45</v>
      </c>
      <c r="D579">
        <v>49</v>
      </c>
      <c r="E579">
        <v>6000</v>
      </c>
      <c r="F579">
        <v>6999</v>
      </c>
      <c r="G579" s="61">
        <f t="shared" ca="1" si="97"/>
        <v>46</v>
      </c>
      <c r="H579" s="114">
        <f t="shared" ca="1" si="98"/>
        <v>6104</v>
      </c>
      <c r="I579" s="107">
        <f t="shared" ca="1" si="99"/>
        <v>1648.0800000000002</v>
      </c>
      <c r="J579" s="108">
        <f t="shared" ca="1" si="100"/>
        <v>381178.86918107909</v>
      </c>
      <c r="K579" s="111">
        <f t="shared" ca="1" si="101"/>
        <v>496975.1632818575</v>
      </c>
      <c r="L579" s="102">
        <f t="shared" ca="1" si="102"/>
        <v>36</v>
      </c>
      <c r="M579" s="111">
        <f t="shared" ca="1" si="103"/>
        <v>0</v>
      </c>
      <c r="N579" s="102">
        <f t="shared" ca="1" si="104"/>
        <v>12</v>
      </c>
      <c r="O579" s="111">
        <f t="shared" ca="1" si="105"/>
        <v>0</v>
      </c>
      <c r="P579" s="102">
        <f t="shared" ca="1" si="106"/>
        <v>120</v>
      </c>
      <c r="Q579" s="110">
        <f t="shared" ca="1" si="107"/>
        <v>5</v>
      </c>
      <c r="R579">
        <f t="shared" ca="1" si="108"/>
        <v>263</v>
      </c>
    </row>
    <row r="580" spans="1:18">
      <c r="A580" s="49">
        <v>578</v>
      </c>
      <c r="B580">
        <v>1</v>
      </c>
      <c r="C580">
        <v>45</v>
      </c>
      <c r="D580">
        <v>49</v>
      </c>
      <c r="E580">
        <v>6000</v>
      </c>
      <c r="F580">
        <v>6999</v>
      </c>
      <c r="G580" s="61">
        <f t="shared" ref="G580:G643" ca="1" si="109">RANDBETWEEN(C580,D580)</f>
        <v>47</v>
      </c>
      <c r="H580" s="114">
        <f t="shared" ref="H580:H643" ca="1" si="110">RANDBETWEEN(E580,F580)</f>
        <v>6919</v>
      </c>
      <c r="I580" s="107">
        <f t="shared" ref="I580:I643" ca="1" si="111">H580*0.27</f>
        <v>1868.13</v>
      </c>
      <c r="J580" s="108">
        <f t="shared" ref="J580:J643" ca="1" si="112">((I580/((1+$T$3)^R580))*(((1+$T$3)^(R580+1))-((1+$S$3)^(R580+1))))/($T$3-$S$3)</f>
        <v>449060.11887229071</v>
      </c>
      <c r="K580" s="111">
        <f t="shared" ref="K580:K643" ca="1" si="113">IF(Q580=1,(((I580*$U$6)*(((1+$T$3)^(L580))-((1+$S$3)^(L580))))/($T$3-$S$3))+(J580*$U$6)*((1+$S$3)^(L580)),IF(Q580=2,(((I580*$U$7)*(((1+$T$3)^(L580))-((1+$S$3)^(L580))))/($T$3-$S$3))+(J580*$U$7)*((1+$S$3)^(L580)),IF(Q580=4,(((I580*$U$9)*(((1+$T$3)^(L580))-((1+$S$3)^(L580))))/($T$3-$S$3))+(J580*$U$9)*((1+$S$3)^(L580)),IF(Q580=5,(((I580*$U$10)*(((1+$T$3)^(L580))-((1+$S$3)^(L580))))/($T$3-$S$3))+(J580*$U$10)*((1+$S$3)^(L580)),0))))</f>
        <v>0</v>
      </c>
      <c r="L580" s="102">
        <f t="shared" ref="L580:L643" ca="1" si="114">RANDBETWEEN(1,10)*12</f>
        <v>96</v>
      </c>
      <c r="M580" s="111">
        <f t="shared" ref="M580:M643" ca="1" si="115">IF(Q580=1,((I580*$V$6)*(((1+$T$3)^(N580))-((1+$S$3)^(N580))))/($T$3-$S$3)+((J580*$V$6)*((1+$S$3)^N580)),IF(Q580=2,((I580*$V$7)*(((1+$T$3)^(N580))-((1+$S$3)^(N580))))/($T$3-$S$3)+((J580*$V$7)*((1+$S$3)^N580)),IF(Q580=3,((I580*$V$8)*(((1+$T$3)^(N580))-((1+$S$3)^(N580))))/($T$3-$S$3)+((J580*$V$8)*((1+$S$3)^N580)),IF(Q580=6,((I580*$V$11)*(((1+$T$3)^(N580))-((1+$S$3)^(N580))))/($T$3-$S$3)+((J580*$V$11)*((1+$S$3)^N580)),0))))</f>
        <v>0</v>
      </c>
      <c r="N580" s="102">
        <f t="shared" ref="N580:N643" ca="1" si="116">RANDBETWEEN(1,10)*12</f>
        <v>60</v>
      </c>
      <c r="O580" s="111">
        <f t="shared" ref="O580:O643" ca="1" si="117">IF(Q580=1,(((I580*$W$6)*(((1+$T$3)^(P580))-((1+$S$3)^(P580))))/($T$3-$S$3))+(J580*$W$6)*((1+$S$3)^P580),IF(Q580=3,(((I580*$W$8)*(((1+$T$3)^(P580))-((1+$S$3)^(P580))))/($T$3-$S$3))+(J580*$W$8)*((1+$S$3)^P580),IF(Q580=4,(((I580*$W$9)*(((1+$T$3)^(P580))-((1+$S$3)^(P580))))/($T$3-$S$3))+(J580*$W$9)*((1+$S$3)^P580),IF(Q580=7,(((I580*$W$12)*(((1+$T$3)^(P580))-((1+$S$3)^(P580))))/($T$3-$S$3))+(J580*$W$12)*((1+$S$3)^P580),0))))</f>
        <v>490546.23908518202</v>
      </c>
      <c r="P580" s="102">
        <f t="shared" ref="P580:P643" ca="1" si="118">RANDBETWEEN(1,10)*12</f>
        <v>12</v>
      </c>
      <c r="Q580" s="110">
        <f t="shared" ref="Q580:Q643" ca="1" si="119">RANDBETWEEN(1,7)</f>
        <v>7</v>
      </c>
      <c r="R580">
        <f t="shared" ref="R580:R643" ca="1" si="120">((G580-24)*12)-1</f>
        <v>275</v>
      </c>
    </row>
    <row r="581" spans="1:18">
      <c r="A581" s="49">
        <v>579</v>
      </c>
      <c r="B581">
        <v>1</v>
      </c>
      <c r="C581">
        <v>45</v>
      </c>
      <c r="D581">
        <v>49</v>
      </c>
      <c r="E581">
        <v>6000</v>
      </c>
      <c r="F581">
        <v>6999</v>
      </c>
      <c r="G581" s="61">
        <f t="shared" ca="1" si="109"/>
        <v>48</v>
      </c>
      <c r="H581" s="114">
        <f t="shared" ca="1" si="110"/>
        <v>6388</v>
      </c>
      <c r="I581" s="107">
        <f t="shared" ca="1" si="111"/>
        <v>1724.7600000000002</v>
      </c>
      <c r="J581" s="108">
        <f t="shared" ca="1" si="112"/>
        <v>430087.35955932504</v>
      </c>
      <c r="K581" s="111">
        <f t="shared" ca="1" si="113"/>
        <v>510660.48289101425</v>
      </c>
      <c r="L581" s="102">
        <f t="shared" ca="1" si="114"/>
        <v>24</v>
      </c>
      <c r="M581" s="111">
        <f t="shared" ca="1" si="115"/>
        <v>0</v>
      </c>
      <c r="N581" s="102">
        <f t="shared" ca="1" si="116"/>
        <v>36</v>
      </c>
      <c r="O581" s="111">
        <f t="shared" ca="1" si="117"/>
        <v>0</v>
      </c>
      <c r="P581" s="102">
        <f t="shared" ca="1" si="118"/>
        <v>72</v>
      </c>
      <c r="Q581" s="110">
        <f t="shared" ca="1" si="119"/>
        <v>5</v>
      </c>
      <c r="R581">
        <f t="shared" ca="1" si="120"/>
        <v>287</v>
      </c>
    </row>
    <row r="582" spans="1:18">
      <c r="A582" s="49">
        <v>580</v>
      </c>
      <c r="B582">
        <v>1</v>
      </c>
      <c r="C582">
        <v>45</v>
      </c>
      <c r="D582">
        <v>49</v>
      </c>
      <c r="E582">
        <v>6000</v>
      </c>
      <c r="F582">
        <v>6999</v>
      </c>
      <c r="G582" s="61">
        <f t="shared" ca="1" si="109"/>
        <v>48</v>
      </c>
      <c r="H582" s="114">
        <f t="shared" ca="1" si="110"/>
        <v>6238</v>
      </c>
      <c r="I582" s="107">
        <f t="shared" ca="1" si="111"/>
        <v>1684.2600000000002</v>
      </c>
      <c r="J582" s="108">
        <f t="shared" ca="1" si="112"/>
        <v>419988.25124155759</v>
      </c>
      <c r="K582" s="111">
        <f t="shared" ca="1" si="113"/>
        <v>638325.32513132412</v>
      </c>
      <c r="L582" s="102">
        <f t="shared" ca="1" si="114"/>
        <v>60</v>
      </c>
      <c r="M582" s="111">
        <f t="shared" ca="1" si="115"/>
        <v>0</v>
      </c>
      <c r="N582" s="102">
        <f t="shared" ca="1" si="116"/>
        <v>48</v>
      </c>
      <c r="O582" s="111">
        <f t="shared" ca="1" si="117"/>
        <v>0</v>
      </c>
      <c r="P582" s="102">
        <f t="shared" ca="1" si="118"/>
        <v>72</v>
      </c>
      <c r="Q582" s="110">
        <f t="shared" ca="1" si="119"/>
        <v>5</v>
      </c>
      <c r="R582">
        <f t="shared" ca="1" si="120"/>
        <v>287</v>
      </c>
    </row>
    <row r="583" spans="1:18">
      <c r="A583" s="49">
        <v>581</v>
      </c>
      <c r="B583">
        <v>1</v>
      </c>
      <c r="C583">
        <v>45</v>
      </c>
      <c r="D583">
        <v>49</v>
      </c>
      <c r="E583">
        <v>6000</v>
      </c>
      <c r="F583">
        <v>6999</v>
      </c>
      <c r="G583" s="61">
        <f t="shared" ca="1" si="109"/>
        <v>46</v>
      </c>
      <c r="H583" s="114">
        <f t="shared" ca="1" si="110"/>
        <v>6083</v>
      </c>
      <c r="I583" s="107">
        <f t="shared" ca="1" si="111"/>
        <v>1642.41</v>
      </c>
      <c r="J583" s="108">
        <f t="shared" ca="1" si="112"/>
        <v>379867.47398894239</v>
      </c>
      <c r="K583" s="111">
        <f t="shared" ca="1" si="113"/>
        <v>700306.36893496802</v>
      </c>
      <c r="L583" s="102">
        <f t="shared" ca="1" si="114"/>
        <v>108</v>
      </c>
      <c r="M583" s="111">
        <f t="shared" ca="1" si="115"/>
        <v>92727.457827771024</v>
      </c>
      <c r="N583" s="102">
        <f t="shared" ca="1" si="116"/>
        <v>84</v>
      </c>
      <c r="O583" s="111">
        <f t="shared" ca="1" si="117"/>
        <v>0</v>
      </c>
      <c r="P583" s="102">
        <f t="shared" ca="1" si="118"/>
        <v>96</v>
      </c>
      <c r="Q583" s="110">
        <f t="shared" ca="1" si="119"/>
        <v>2</v>
      </c>
      <c r="R583">
        <f t="shared" ca="1" si="120"/>
        <v>263</v>
      </c>
    </row>
    <row r="584" spans="1:18">
      <c r="A584" s="49">
        <v>582</v>
      </c>
      <c r="B584">
        <v>1</v>
      </c>
      <c r="C584">
        <v>45</v>
      </c>
      <c r="D584">
        <v>49</v>
      </c>
      <c r="E584">
        <v>6000</v>
      </c>
      <c r="F584">
        <v>6999</v>
      </c>
      <c r="G584" s="61">
        <f t="shared" ca="1" si="109"/>
        <v>45</v>
      </c>
      <c r="H584" s="114">
        <f t="shared" ca="1" si="110"/>
        <v>6337</v>
      </c>
      <c r="I584" s="107">
        <f t="shared" ca="1" si="111"/>
        <v>1710.99</v>
      </c>
      <c r="J584" s="108">
        <f t="shared" ca="1" si="112"/>
        <v>379977.95998934953</v>
      </c>
      <c r="K584" s="111">
        <f t="shared" ca="1" si="113"/>
        <v>0</v>
      </c>
      <c r="L584" s="102">
        <f t="shared" ca="1" si="114"/>
        <v>60</v>
      </c>
      <c r="M584" s="111">
        <f t="shared" ca="1" si="115"/>
        <v>106759.48709011167</v>
      </c>
      <c r="N584" s="102">
        <f t="shared" ca="1" si="116"/>
        <v>36</v>
      </c>
      <c r="O584" s="111">
        <f t="shared" ca="1" si="117"/>
        <v>548707.89157342876</v>
      </c>
      <c r="P584" s="102">
        <f t="shared" ca="1" si="118"/>
        <v>84</v>
      </c>
      <c r="Q584" s="110">
        <f t="shared" ca="1" si="119"/>
        <v>3</v>
      </c>
      <c r="R584">
        <f t="shared" ca="1" si="120"/>
        <v>251</v>
      </c>
    </row>
    <row r="585" spans="1:18">
      <c r="A585" s="49">
        <v>583</v>
      </c>
      <c r="B585">
        <v>1</v>
      </c>
      <c r="C585">
        <v>45</v>
      </c>
      <c r="D585">
        <v>49</v>
      </c>
      <c r="E585">
        <v>7000</v>
      </c>
      <c r="F585">
        <v>7999</v>
      </c>
      <c r="G585" s="61">
        <f t="shared" ca="1" si="109"/>
        <v>45</v>
      </c>
      <c r="H585" s="114">
        <f t="shared" ca="1" si="110"/>
        <v>7984</v>
      </c>
      <c r="I585" s="107">
        <f t="shared" ca="1" si="111"/>
        <v>2155.6800000000003</v>
      </c>
      <c r="J585" s="108">
        <f t="shared" ca="1" si="112"/>
        <v>478735.05326731375</v>
      </c>
      <c r="K585" s="111">
        <f t="shared" ca="1" si="113"/>
        <v>954130.36517364439</v>
      </c>
      <c r="L585" s="102">
        <f t="shared" ca="1" si="114"/>
        <v>96</v>
      </c>
      <c r="M585" s="111">
        <f t="shared" ca="1" si="115"/>
        <v>0</v>
      </c>
      <c r="N585" s="102">
        <f t="shared" ca="1" si="116"/>
        <v>36</v>
      </c>
      <c r="O585" s="111">
        <f t="shared" ca="1" si="117"/>
        <v>0</v>
      </c>
      <c r="P585" s="102">
        <f t="shared" ca="1" si="118"/>
        <v>60</v>
      </c>
      <c r="Q585" s="110">
        <f t="shared" ca="1" si="119"/>
        <v>5</v>
      </c>
      <c r="R585">
        <f t="shared" ca="1" si="120"/>
        <v>251</v>
      </c>
    </row>
    <row r="586" spans="1:18">
      <c r="A586" s="49">
        <v>584</v>
      </c>
      <c r="B586">
        <v>1</v>
      </c>
      <c r="C586">
        <v>45</v>
      </c>
      <c r="D586">
        <v>49</v>
      </c>
      <c r="E586">
        <v>7000</v>
      </c>
      <c r="F586">
        <v>7999</v>
      </c>
      <c r="G586" s="61">
        <f t="shared" ca="1" si="109"/>
        <v>48</v>
      </c>
      <c r="H586" s="114">
        <f t="shared" ca="1" si="110"/>
        <v>7807</v>
      </c>
      <c r="I586" s="107">
        <f t="shared" ca="1" si="111"/>
        <v>2107.8900000000003</v>
      </c>
      <c r="J586" s="108">
        <f t="shared" ca="1" si="112"/>
        <v>525624.92424540559</v>
      </c>
      <c r="K586" s="111">
        <f t="shared" ca="1" si="113"/>
        <v>496202.03988409828</v>
      </c>
      <c r="L586" s="102">
        <f t="shared" ca="1" si="114"/>
        <v>12</v>
      </c>
      <c r="M586" s="111">
        <f t="shared" ca="1" si="115"/>
        <v>76996.86825787733</v>
      </c>
      <c r="N586" s="102">
        <f t="shared" ca="1" si="116"/>
        <v>12</v>
      </c>
      <c r="O586" s="111">
        <f t="shared" ca="1" si="117"/>
        <v>0</v>
      </c>
      <c r="P586" s="102">
        <f t="shared" ca="1" si="118"/>
        <v>120</v>
      </c>
      <c r="Q586" s="110">
        <f t="shared" ca="1" si="119"/>
        <v>2</v>
      </c>
      <c r="R586">
        <f t="shared" ca="1" si="120"/>
        <v>287</v>
      </c>
    </row>
    <row r="587" spans="1:18">
      <c r="A587" s="49">
        <v>585</v>
      </c>
      <c r="B587">
        <v>1</v>
      </c>
      <c r="C587">
        <v>45</v>
      </c>
      <c r="D587">
        <v>49</v>
      </c>
      <c r="E587">
        <v>7000</v>
      </c>
      <c r="F587">
        <v>7999</v>
      </c>
      <c r="G587" s="61">
        <f t="shared" ca="1" si="109"/>
        <v>47</v>
      </c>
      <c r="H587" s="114">
        <f t="shared" ca="1" si="110"/>
        <v>7830</v>
      </c>
      <c r="I587" s="107">
        <f t="shared" ca="1" si="111"/>
        <v>2114.1000000000004</v>
      </c>
      <c r="J587" s="108">
        <f t="shared" ca="1" si="112"/>
        <v>508186.25968637614</v>
      </c>
      <c r="K587" s="111">
        <f t="shared" ca="1" si="113"/>
        <v>925182.37419526372</v>
      </c>
      <c r="L587" s="102">
        <f t="shared" ca="1" si="114"/>
        <v>108</v>
      </c>
      <c r="M587" s="111">
        <f t="shared" ca="1" si="115"/>
        <v>74570.334053822764</v>
      </c>
      <c r="N587" s="102">
        <f t="shared" ca="1" si="116"/>
        <v>12</v>
      </c>
      <c r="O587" s="111">
        <f t="shared" ca="1" si="117"/>
        <v>0</v>
      </c>
      <c r="P587" s="102">
        <f t="shared" ca="1" si="118"/>
        <v>60</v>
      </c>
      <c r="Q587" s="110">
        <f t="shared" ca="1" si="119"/>
        <v>2</v>
      </c>
      <c r="R587">
        <f t="shared" ca="1" si="120"/>
        <v>275</v>
      </c>
    </row>
    <row r="588" spans="1:18">
      <c r="A588" s="49">
        <v>586</v>
      </c>
      <c r="B588">
        <v>1</v>
      </c>
      <c r="C588">
        <v>45</v>
      </c>
      <c r="D588">
        <v>49</v>
      </c>
      <c r="E588">
        <v>7000</v>
      </c>
      <c r="F588">
        <v>7999</v>
      </c>
      <c r="G588" s="61">
        <f t="shared" ca="1" si="109"/>
        <v>46</v>
      </c>
      <c r="H588" s="114">
        <f t="shared" ca="1" si="110"/>
        <v>7925</v>
      </c>
      <c r="I588" s="107">
        <f t="shared" ca="1" si="111"/>
        <v>2139.75</v>
      </c>
      <c r="J588" s="108">
        <f t="shared" ca="1" si="112"/>
        <v>494895.56655636494</v>
      </c>
      <c r="K588" s="111">
        <f t="shared" ca="1" si="113"/>
        <v>0</v>
      </c>
      <c r="L588" s="102">
        <f t="shared" ca="1" si="114"/>
        <v>96</v>
      </c>
      <c r="M588" s="111">
        <f t="shared" ca="1" si="115"/>
        <v>702543.42212726991</v>
      </c>
      <c r="N588" s="102">
        <f t="shared" ca="1" si="116"/>
        <v>48</v>
      </c>
      <c r="O588" s="111">
        <f t="shared" ca="1" si="117"/>
        <v>0</v>
      </c>
      <c r="P588" s="102">
        <f t="shared" ca="1" si="118"/>
        <v>108</v>
      </c>
      <c r="Q588" s="110">
        <f t="shared" ca="1" si="119"/>
        <v>6</v>
      </c>
      <c r="R588">
        <f t="shared" ca="1" si="120"/>
        <v>263</v>
      </c>
    </row>
    <row r="589" spans="1:18">
      <c r="A589" s="49">
        <v>587</v>
      </c>
      <c r="B589">
        <v>1</v>
      </c>
      <c r="C589">
        <v>45</v>
      </c>
      <c r="D589">
        <v>49</v>
      </c>
      <c r="E589">
        <v>7000</v>
      </c>
      <c r="F589">
        <v>7999</v>
      </c>
      <c r="G589" s="61">
        <f t="shared" ca="1" si="109"/>
        <v>45</v>
      </c>
      <c r="H589" s="114">
        <f t="shared" ca="1" si="110"/>
        <v>7698</v>
      </c>
      <c r="I589" s="107">
        <f t="shared" ca="1" si="111"/>
        <v>2078.46</v>
      </c>
      <c r="J589" s="108">
        <f t="shared" ca="1" si="112"/>
        <v>461585.97696039331</v>
      </c>
      <c r="K589" s="111">
        <f t="shared" ca="1" si="113"/>
        <v>0</v>
      </c>
      <c r="L589" s="102">
        <f t="shared" ca="1" si="114"/>
        <v>84</v>
      </c>
      <c r="M589" s="111">
        <f t="shared" ca="1" si="115"/>
        <v>1078114.0383120978</v>
      </c>
      <c r="N589" s="102">
        <f t="shared" ca="1" si="116"/>
        <v>120</v>
      </c>
      <c r="O589" s="111">
        <f t="shared" ca="1" si="117"/>
        <v>0</v>
      </c>
      <c r="P589" s="102">
        <f t="shared" ca="1" si="118"/>
        <v>96</v>
      </c>
      <c r="Q589" s="110">
        <f t="shared" ca="1" si="119"/>
        <v>6</v>
      </c>
      <c r="R589">
        <f t="shared" ca="1" si="120"/>
        <v>251</v>
      </c>
    </row>
    <row r="590" spans="1:18">
      <c r="A590" s="49">
        <v>588</v>
      </c>
      <c r="B590">
        <v>1</v>
      </c>
      <c r="C590">
        <v>45</v>
      </c>
      <c r="D590">
        <v>49</v>
      </c>
      <c r="E590">
        <v>7000</v>
      </c>
      <c r="F590">
        <v>7999</v>
      </c>
      <c r="G590" s="61">
        <f t="shared" ca="1" si="109"/>
        <v>48</v>
      </c>
      <c r="H590" s="114">
        <f t="shared" ca="1" si="110"/>
        <v>7328</v>
      </c>
      <c r="I590" s="107">
        <f t="shared" ca="1" si="111"/>
        <v>1978.5600000000002</v>
      </c>
      <c r="J590" s="108">
        <f t="shared" ca="1" si="112"/>
        <v>493375.10501733463</v>
      </c>
      <c r="K590" s="111">
        <f t="shared" ca="1" si="113"/>
        <v>760709.19422924495</v>
      </c>
      <c r="L590" s="102">
        <f t="shared" ca="1" si="114"/>
        <v>84</v>
      </c>
      <c r="M590" s="111">
        <f t="shared" ca="1" si="115"/>
        <v>92889.058309079366</v>
      </c>
      <c r="N590" s="102">
        <f t="shared" ca="1" si="116"/>
        <v>48</v>
      </c>
      <c r="O590" s="111">
        <f t="shared" ca="1" si="117"/>
        <v>0</v>
      </c>
      <c r="P590" s="102">
        <f t="shared" ca="1" si="118"/>
        <v>108</v>
      </c>
      <c r="Q590" s="110">
        <f t="shared" ca="1" si="119"/>
        <v>2</v>
      </c>
      <c r="R590">
        <f t="shared" ca="1" si="120"/>
        <v>287</v>
      </c>
    </row>
    <row r="591" spans="1:18">
      <c r="A591" s="49">
        <v>589</v>
      </c>
      <c r="B591">
        <v>1</v>
      </c>
      <c r="C591">
        <v>45</v>
      </c>
      <c r="D591">
        <v>49</v>
      </c>
      <c r="E591">
        <v>7000</v>
      </c>
      <c r="F591">
        <v>7999</v>
      </c>
      <c r="G591" s="61">
        <f t="shared" ca="1" si="109"/>
        <v>46</v>
      </c>
      <c r="H591" s="114">
        <f t="shared" ca="1" si="110"/>
        <v>7646</v>
      </c>
      <c r="I591" s="107">
        <f t="shared" ca="1" si="111"/>
        <v>2064.42</v>
      </c>
      <c r="J591" s="108">
        <f t="shared" ca="1" si="112"/>
        <v>477472.74471797684</v>
      </c>
      <c r="K591" s="111">
        <f t="shared" ca="1" si="113"/>
        <v>637944.78023395082</v>
      </c>
      <c r="L591" s="102">
        <f t="shared" ca="1" si="114"/>
        <v>60</v>
      </c>
      <c r="M591" s="111">
        <f t="shared" ca="1" si="115"/>
        <v>91049.151184643255</v>
      </c>
      <c r="N591" s="102">
        <f t="shared" ca="1" si="116"/>
        <v>48</v>
      </c>
      <c r="O591" s="111">
        <f t="shared" ca="1" si="117"/>
        <v>0</v>
      </c>
      <c r="P591" s="102">
        <f t="shared" ca="1" si="118"/>
        <v>12</v>
      </c>
      <c r="Q591" s="110">
        <f t="shared" ca="1" si="119"/>
        <v>2</v>
      </c>
      <c r="R591">
        <f t="shared" ca="1" si="120"/>
        <v>263</v>
      </c>
    </row>
    <row r="592" spans="1:18">
      <c r="A592" s="49">
        <v>590</v>
      </c>
      <c r="B592">
        <v>1</v>
      </c>
      <c r="C592">
        <v>45</v>
      </c>
      <c r="D592">
        <v>49</v>
      </c>
      <c r="E592">
        <v>8000</v>
      </c>
      <c r="F592">
        <v>8999</v>
      </c>
      <c r="G592" s="61">
        <f t="shared" ca="1" si="109"/>
        <v>47</v>
      </c>
      <c r="H592" s="114">
        <f t="shared" ca="1" si="110"/>
        <v>8953</v>
      </c>
      <c r="I592" s="107">
        <f t="shared" ca="1" si="111"/>
        <v>2417.31</v>
      </c>
      <c r="J592" s="108">
        <f t="shared" ca="1" si="112"/>
        <v>581071.72196323436</v>
      </c>
      <c r="K592" s="111">
        <f t="shared" ca="1" si="113"/>
        <v>708775.95446156187</v>
      </c>
      <c r="L592" s="102">
        <f t="shared" ca="1" si="114"/>
        <v>108</v>
      </c>
      <c r="M592" s="111">
        <f t="shared" ca="1" si="115"/>
        <v>80072.256707246357</v>
      </c>
      <c r="N592" s="102">
        <f t="shared" ca="1" si="116"/>
        <v>60</v>
      </c>
      <c r="O592" s="111">
        <f t="shared" ca="1" si="117"/>
        <v>228429.75561074875</v>
      </c>
      <c r="P592" s="102">
        <f t="shared" ca="1" si="118"/>
        <v>24</v>
      </c>
      <c r="Q592" s="110">
        <f t="shared" ca="1" si="119"/>
        <v>1</v>
      </c>
      <c r="R592">
        <f t="shared" ca="1" si="120"/>
        <v>275</v>
      </c>
    </row>
    <row r="593" spans="1:18">
      <c r="A593" s="49">
        <v>591</v>
      </c>
      <c r="B593">
        <v>1</v>
      </c>
      <c r="C593">
        <v>45</v>
      </c>
      <c r="D593">
        <v>49</v>
      </c>
      <c r="E593">
        <v>8000</v>
      </c>
      <c r="F593">
        <v>8999</v>
      </c>
      <c r="G593" s="61">
        <f t="shared" ca="1" si="109"/>
        <v>45</v>
      </c>
      <c r="H593" s="114">
        <f t="shared" ca="1" si="110"/>
        <v>8610</v>
      </c>
      <c r="I593" s="107">
        <f t="shared" ca="1" si="111"/>
        <v>2324.7000000000003</v>
      </c>
      <c r="J593" s="108">
        <f t="shared" ca="1" si="112"/>
        <v>516271.14336567768</v>
      </c>
      <c r="K593" s="111">
        <f t="shared" ca="1" si="113"/>
        <v>0</v>
      </c>
      <c r="L593" s="102">
        <f t="shared" ca="1" si="114"/>
        <v>60</v>
      </c>
      <c r="M593" s="111">
        <f t="shared" ca="1" si="115"/>
        <v>738200.51250207075</v>
      </c>
      <c r="N593" s="102">
        <f t="shared" ca="1" si="116"/>
        <v>48</v>
      </c>
      <c r="O593" s="111">
        <f t="shared" ca="1" si="117"/>
        <v>0</v>
      </c>
      <c r="P593" s="102">
        <f t="shared" ca="1" si="118"/>
        <v>60</v>
      </c>
      <c r="Q593" s="110">
        <f t="shared" ca="1" si="119"/>
        <v>6</v>
      </c>
      <c r="R593">
        <f t="shared" ca="1" si="120"/>
        <v>251</v>
      </c>
    </row>
    <row r="594" spans="1:18">
      <c r="A594" s="49">
        <v>592</v>
      </c>
      <c r="B594">
        <v>1</v>
      </c>
      <c r="C594">
        <v>45</v>
      </c>
      <c r="D594">
        <v>49</v>
      </c>
      <c r="E594">
        <v>8000</v>
      </c>
      <c r="F594">
        <v>8999</v>
      </c>
      <c r="G594" s="61">
        <f t="shared" ca="1" si="109"/>
        <v>47</v>
      </c>
      <c r="H594" s="114">
        <f t="shared" ca="1" si="110"/>
        <v>8764</v>
      </c>
      <c r="I594" s="107">
        <f t="shared" ca="1" si="111"/>
        <v>2366.2800000000002</v>
      </c>
      <c r="J594" s="108">
        <f t="shared" ca="1" si="112"/>
        <v>568805.15707425296</v>
      </c>
      <c r="K594" s="111">
        <f t="shared" ca="1" si="113"/>
        <v>0</v>
      </c>
      <c r="L594" s="102">
        <f t="shared" ca="1" si="114"/>
        <v>60</v>
      </c>
      <c r="M594" s="111">
        <f t="shared" ca="1" si="115"/>
        <v>0</v>
      </c>
      <c r="N594" s="102">
        <f t="shared" ca="1" si="116"/>
        <v>24</v>
      </c>
      <c r="O594" s="111">
        <f t="shared" ca="1" si="117"/>
        <v>677598.6306173323</v>
      </c>
      <c r="P594" s="102">
        <f t="shared" ca="1" si="118"/>
        <v>24</v>
      </c>
      <c r="Q594" s="110">
        <f t="shared" ca="1" si="119"/>
        <v>7</v>
      </c>
      <c r="R594">
        <f t="shared" ca="1" si="120"/>
        <v>275</v>
      </c>
    </row>
    <row r="595" spans="1:18">
      <c r="A595" s="49">
        <v>593</v>
      </c>
      <c r="B595">
        <v>1</v>
      </c>
      <c r="C595">
        <v>45</v>
      </c>
      <c r="D595">
        <v>49</v>
      </c>
      <c r="E595">
        <v>8000</v>
      </c>
      <c r="F595">
        <v>8999</v>
      </c>
      <c r="G595" s="61">
        <f t="shared" ca="1" si="109"/>
        <v>47</v>
      </c>
      <c r="H595" s="114">
        <f t="shared" ca="1" si="110"/>
        <v>8531</v>
      </c>
      <c r="I595" s="107">
        <f t="shared" ca="1" si="111"/>
        <v>2303.3700000000003</v>
      </c>
      <c r="J595" s="108">
        <f t="shared" ca="1" si="112"/>
        <v>553682.88395714888</v>
      </c>
      <c r="K595" s="111">
        <f t="shared" ca="1" si="113"/>
        <v>1088463.7990390738</v>
      </c>
      <c r="L595" s="102">
        <f t="shared" ca="1" si="114"/>
        <v>120</v>
      </c>
      <c r="M595" s="111">
        <f t="shared" ca="1" si="115"/>
        <v>168899.55502330457</v>
      </c>
      <c r="N595" s="102">
        <f t="shared" ca="1" si="116"/>
        <v>120</v>
      </c>
      <c r="O595" s="111">
        <f t="shared" ca="1" si="117"/>
        <v>0</v>
      </c>
      <c r="P595" s="102">
        <f t="shared" ca="1" si="118"/>
        <v>96</v>
      </c>
      <c r="Q595" s="110">
        <f t="shared" ca="1" si="119"/>
        <v>2</v>
      </c>
      <c r="R595">
        <f t="shared" ca="1" si="120"/>
        <v>275</v>
      </c>
    </row>
    <row r="596" spans="1:18">
      <c r="A596" s="49">
        <v>594</v>
      </c>
      <c r="B596">
        <v>1</v>
      </c>
      <c r="C596">
        <v>45</v>
      </c>
      <c r="D596">
        <v>49</v>
      </c>
      <c r="E596">
        <v>8000</v>
      </c>
      <c r="F596">
        <v>8999</v>
      </c>
      <c r="G596" s="61">
        <f t="shared" ca="1" si="109"/>
        <v>48</v>
      </c>
      <c r="H596" s="114">
        <f t="shared" ca="1" si="110"/>
        <v>8060</v>
      </c>
      <c r="I596" s="107">
        <f t="shared" ca="1" si="111"/>
        <v>2176.2000000000003</v>
      </c>
      <c r="J596" s="108">
        <f t="shared" ca="1" si="112"/>
        <v>542658.75360804016</v>
      </c>
      <c r="K596" s="111">
        <f t="shared" ca="1" si="113"/>
        <v>406298.36398661608</v>
      </c>
      <c r="L596" s="102">
        <f t="shared" ca="1" si="114"/>
        <v>36</v>
      </c>
      <c r="M596" s="111">
        <f t="shared" ca="1" si="115"/>
        <v>109526.94812626389</v>
      </c>
      <c r="N596" s="102">
        <f t="shared" ca="1" si="116"/>
        <v>120</v>
      </c>
      <c r="O596" s="111">
        <f t="shared" ca="1" si="117"/>
        <v>272173.40490290092</v>
      </c>
      <c r="P596" s="102">
        <f t="shared" ca="1" si="118"/>
        <v>60</v>
      </c>
      <c r="Q596" s="110">
        <f t="shared" ca="1" si="119"/>
        <v>1</v>
      </c>
      <c r="R596">
        <f t="shared" ca="1" si="120"/>
        <v>287</v>
      </c>
    </row>
    <row r="597" spans="1:18">
      <c r="A597" s="49">
        <v>595</v>
      </c>
      <c r="B597">
        <v>1</v>
      </c>
      <c r="C597">
        <v>45</v>
      </c>
      <c r="D597">
        <v>49</v>
      </c>
      <c r="E597">
        <v>8000</v>
      </c>
      <c r="F597">
        <v>8999</v>
      </c>
      <c r="G597" s="61">
        <f t="shared" ca="1" si="109"/>
        <v>46</v>
      </c>
      <c r="H597" s="114">
        <f t="shared" ca="1" si="110"/>
        <v>8514</v>
      </c>
      <c r="I597" s="107">
        <f t="shared" ca="1" si="111"/>
        <v>2298.7800000000002</v>
      </c>
      <c r="J597" s="108">
        <f t="shared" ca="1" si="112"/>
        <v>531677.07932629553</v>
      </c>
      <c r="K597" s="111">
        <f t="shared" ca="1" si="113"/>
        <v>710366.44767353626</v>
      </c>
      <c r="L597" s="102">
        <f t="shared" ca="1" si="114"/>
        <v>60</v>
      </c>
      <c r="M597" s="111">
        <f t="shared" ca="1" si="115"/>
        <v>152096.22017836841</v>
      </c>
      <c r="N597" s="102">
        <f t="shared" ca="1" si="116"/>
        <v>108</v>
      </c>
      <c r="O597" s="111">
        <f t="shared" ca="1" si="117"/>
        <v>0</v>
      </c>
      <c r="P597" s="102">
        <f t="shared" ca="1" si="118"/>
        <v>12</v>
      </c>
      <c r="Q597" s="110">
        <f t="shared" ca="1" si="119"/>
        <v>2</v>
      </c>
      <c r="R597">
        <f t="shared" ca="1" si="120"/>
        <v>263</v>
      </c>
    </row>
    <row r="598" spans="1:18">
      <c r="A598" s="49">
        <v>596</v>
      </c>
      <c r="B598">
        <v>1</v>
      </c>
      <c r="C598">
        <v>45</v>
      </c>
      <c r="D598">
        <v>49</v>
      </c>
      <c r="E598">
        <v>8000</v>
      </c>
      <c r="F598">
        <v>8999</v>
      </c>
      <c r="G598" s="61">
        <f t="shared" ca="1" si="109"/>
        <v>46</v>
      </c>
      <c r="H598" s="114">
        <f t="shared" ca="1" si="110"/>
        <v>8607</v>
      </c>
      <c r="I598" s="107">
        <f t="shared" ca="1" si="111"/>
        <v>2323.8900000000003</v>
      </c>
      <c r="J598" s="108">
        <f t="shared" ca="1" si="112"/>
        <v>537484.68660575815</v>
      </c>
      <c r="K598" s="111">
        <f t="shared" ca="1" si="113"/>
        <v>341179.12471238658</v>
      </c>
      <c r="L598" s="102">
        <f t="shared" ca="1" si="114"/>
        <v>12</v>
      </c>
      <c r="M598" s="111">
        <f t="shared" ca="1" si="115"/>
        <v>95214.079463193513</v>
      </c>
      <c r="N598" s="102">
        <f t="shared" ca="1" si="116"/>
        <v>96</v>
      </c>
      <c r="O598" s="111">
        <f t="shared" ca="1" si="117"/>
        <v>408271.93729963008</v>
      </c>
      <c r="P598" s="102">
        <f t="shared" ca="1" si="118"/>
        <v>120</v>
      </c>
      <c r="Q598" s="110">
        <f t="shared" ca="1" si="119"/>
        <v>1</v>
      </c>
      <c r="R598">
        <f t="shared" ca="1" si="120"/>
        <v>263</v>
      </c>
    </row>
    <row r="599" spans="1:18">
      <c r="A599" s="49">
        <v>597</v>
      </c>
      <c r="B599">
        <v>1</v>
      </c>
      <c r="C599">
        <v>45</v>
      </c>
      <c r="D599">
        <v>49</v>
      </c>
      <c r="E599">
        <v>9000</v>
      </c>
      <c r="F599">
        <v>9999</v>
      </c>
      <c r="G599" s="61">
        <f t="shared" ca="1" si="109"/>
        <v>46</v>
      </c>
      <c r="H599" s="114">
        <f t="shared" ca="1" si="110"/>
        <v>9952</v>
      </c>
      <c r="I599" s="107">
        <f t="shared" ca="1" si="111"/>
        <v>2687.04</v>
      </c>
      <c r="J599" s="108">
        <f t="shared" ca="1" si="112"/>
        <v>621476.42629261117</v>
      </c>
      <c r="K599" s="111">
        <f t="shared" ca="1" si="113"/>
        <v>709488.27300035756</v>
      </c>
      <c r="L599" s="102">
        <f t="shared" ca="1" si="114"/>
        <v>96</v>
      </c>
      <c r="M599" s="111">
        <f t="shared" ca="1" si="115"/>
        <v>101642.58629004186</v>
      </c>
      <c r="N599" s="102">
        <f t="shared" ca="1" si="116"/>
        <v>84</v>
      </c>
      <c r="O599" s="111">
        <f t="shared" ca="1" si="117"/>
        <v>316533.66843461047</v>
      </c>
      <c r="P599" s="102">
        <f t="shared" ca="1" si="118"/>
        <v>60</v>
      </c>
      <c r="Q599" s="110">
        <f t="shared" ca="1" si="119"/>
        <v>1</v>
      </c>
      <c r="R599">
        <f t="shared" ca="1" si="120"/>
        <v>263</v>
      </c>
    </row>
    <row r="600" spans="1:18">
      <c r="A600" s="49">
        <v>598</v>
      </c>
      <c r="B600">
        <v>1</v>
      </c>
      <c r="C600">
        <v>45</v>
      </c>
      <c r="D600">
        <v>49</v>
      </c>
      <c r="E600">
        <v>9000</v>
      </c>
      <c r="F600">
        <v>9999</v>
      </c>
      <c r="G600" s="61">
        <f t="shared" ca="1" si="109"/>
        <v>47</v>
      </c>
      <c r="H600" s="114">
        <f t="shared" ca="1" si="110"/>
        <v>9967</v>
      </c>
      <c r="I600" s="107">
        <f t="shared" ca="1" si="111"/>
        <v>2691.09</v>
      </c>
      <c r="J600" s="108">
        <f t="shared" ca="1" si="112"/>
        <v>646882.816129516</v>
      </c>
      <c r="K600" s="111">
        <f t="shared" ca="1" si="113"/>
        <v>486645.35247849254</v>
      </c>
      <c r="L600" s="102">
        <f t="shared" ca="1" si="114"/>
        <v>36</v>
      </c>
      <c r="M600" s="111">
        <f t="shared" ca="1" si="115"/>
        <v>132211.07132746163</v>
      </c>
      <c r="N600" s="102">
        <f t="shared" ca="1" si="116"/>
        <v>120</v>
      </c>
      <c r="O600" s="111">
        <f t="shared" ca="1" si="117"/>
        <v>233192.73600772698</v>
      </c>
      <c r="P600" s="102">
        <f t="shared" ca="1" si="118"/>
        <v>12</v>
      </c>
      <c r="Q600" s="110">
        <f t="shared" ca="1" si="119"/>
        <v>1</v>
      </c>
      <c r="R600">
        <f t="shared" ca="1" si="120"/>
        <v>275</v>
      </c>
    </row>
    <row r="601" spans="1:18">
      <c r="A601" s="49">
        <v>599</v>
      </c>
      <c r="B601">
        <v>1</v>
      </c>
      <c r="C601">
        <v>45</v>
      </c>
      <c r="D601">
        <v>49</v>
      </c>
      <c r="E601">
        <v>9000</v>
      </c>
      <c r="F601">
        <v>9999</v>
      </c>
      <c r="G601" s="61">
        <f t="shared" ca="1" si="109"/>
        <v>49</v>
      </c>
      <c r="H601" s="114">
        <f t="shared" ca="1" si="110"/>
        <v>9949</v>
      </c>
      <c r="I601" s="107">
        <f t="shared" ca="1" si="111"/>
        <v>2686.23</v>
      </c>
      <c r="J601" s="108">
        <f t="shared" ca="1" si="112"/>
        <v>693669.62307624088</v>
      </c>
      <c r="K601" s="111">
        <f t="shared" ca="1" si="113"/>
        <v>710197.89184828778</v>
      </c>
      <c r="L601" s="102">
        <f t="shared" ca="1" si="114"/>
        <v>84</v>
      </c>
      <c r="M601" s="111">
        <f t="shared" ca="1" si="115"/>
        <v>128378.10377756451</v>
      </c>
      <c r="N601" s="102">
        <f t="shared" ca="1" si="116"/>
        <v>108</v>
      </c>
      <c r="O601" s="111">
        <f t="shared" ca="1" si="117"/>
        <v>249234.94307482115</v>
      </c>
      <c r="P601" s="102">
        <f t="shared" ca="1" si="118"/>
        <v>12</v>
      </c>
      <c r="Q601" s="110">
        <f t="shared" ca="1" si="119"/>
        <v>1</v>
      </c>
      <c r="R601">
        <f t="shared" ca="1" si="120"/>
        <v>299</v>
      </c>
    </row>
    <row r="602" spans="1:18">
      <c r="A602" s="49">
        <v>600</v>
      </c>
      <c r="B602">
        <v>1</v>
      </c>
      <c r="C602">
        <v>45</v>
      </c>
      <c r="D602">
        <v>49</v>
      </c>
      <c r="E602">
        <v>9000</v>
      </c>
      <c r="F602">
        <v>9999</v>
      </c>
      <c r="G602" s="61">
        <f t="shared" ca="1" si="109"/>
        <v>46</v>
      </c>
      <c r="H602" s="114">
        <f t="shared" ca="1" si="110"/>
        <v>9416</v>
      </c>
      <c r="I602" s="107">
        <f t="shared" ca="1" si="111"/>
        <v>2542.3200000000002</v>
      </c>
      <c r="J602" s="108">
        <f t="shared" ca="1" si="112"/>
        <v>588004.62519807345</v>
      </c>
      <c r="K602" s="111">
        <f t="shared" ca="1" si="113"/>
        <v>0</v>
      </c>
      <c r="L602" s="102">
        <f t="shared" ca="1" si="114"/>
        <v>36</v>
      </c>
      <c r="M602" s="111">
        <f t="shared" ca="1" si="115"/>
        <v>268334.63823273603</v>
      </c>
      <c r="N602" s="102">
        <f t="shared" ca="1" si="116"/>
        <v>108</v>
      </c>
      <c r="O602" s="111">
        <f t="shared" ca="1" si="117"/>
        <v>983893.67352003208</v>
      </c>
      <c r="P602" s="102">
        <f t="shared" ca="1" si="118"/>
        <v>108</v>
      </c>
      <c r="Q602" s="110">
        <f t="shared" ca="1" si="119"/>
        <v>3</v>
      </c>
      <c r="R602">
        <f t="shared" ca="1" si="120"/>
        <v>263</v>
      </c>
    </row>
    <row r="603" spans="1:18">
      <c r="A603" s="49">
        <v>601</v>
      </c>
      <c r="B603">
        <v>1</v>
      </c>
      <c r="C603">
        <v>45</v>
      </c>
      <c r="D603">
        <v>49</v>
      </c>
      <c r="E603">
        <v>10000</v>
      </c>
      <c r="F603">
        <v>10999</v>
      </c>
      <c r="G603" s="61">
        <f t="shared" ca="1" si="109"/>
        <v>49</v>
      </c>
      <c r="H603" s="114">
        <f t="shared" ca="1" si="110"/>
        <v>10631</v>
      </c>
      <c r="I603" s="107">
        <f t="shared" ca="1" si="111"/>
        <v>2870.3700000000003</v>
      </c>
      <c r="J603" s="108">
        <f t="shared" ca="1" si="112"/>
        <v>741220.40033405554</v>
      </c>
      <c r="K603" s="111">
        <f t="shared" ca="1" si="113"/>
        <v>0</v>
      </c>
      <c r="L603" s="102">
        <f t="shared" ca="1" si="114"/>
        <v>12</v>
      </c>
      <c r="M603" s="111">
        <f t="shared" ca="1" si="115"/>
        <v>221361.60552497461</v>
      </c>
      <c r="N603" s="102">
        <f t="shared" ca="1" si="116"/>
        <v>48</v>
      </c>
      <c r="O603" s="111">
        <f t="shared" ca="1" si="117"/>
        <v>1110080.5139134147</v>
      </c>
      <c r="P603" s="102">
        <f t="shared" ca="1" si="118"/>
        <v>96</v>
      </c>
      <c r="Q603" s="110">
        <f t="shared" ca="1" si="119"/>
        <v>3</v>
      </c>
      <c r="R603">
        <f t="shared" ca="1" si="120"/>
        <v>299</v>
      </c>
    </row>
    <row r="604" spans="1:18">
      <c r="A604" s="49">
        <v>602</v>
      </c>
      <c r="B604">
        <v>1</v>
      </c>
      <c r="C604">
        <v>45</v>
      </c>
      <c r="D604">
        <v>49</v>
      </c>
      <c r="E604">
        <v>10000</v>
      </c>
      <c r="F604">
        <v>10999</v>
      </c>
      <c r="G604" s="61">
        <f t="shared" ca="1" si="109"/>
        <v>49</v>
      </c>
      <c r="H604" s="114">
        <f t="shared" ca="1" si="110"/>
        <v>10914</v>
      </c>
      <c r="I604" s="107">
        <f t="shared" ca="1" si="111"/>
        <v>2946.78</v>
      </c>
      <c r="J604" s="108">
        <f t="shared" ca="1" si="112"/>
        <v>760951.88121962943</v>
      </c>
      <c r="K604" s="111">
        <f t="shared" ca="1" si="113"/>
        <v>841254.99250280205</v>
      </c>
      <c r="L604" s="102">
        <f t="shared" ca="1" si="114"/>
        <v>96</v>
      </c>
      <c r="M604" s="111">
        <f t="shared" ca="1" si="115"/>
        <v>88019.558934235203</v>
      </c>
      <c r="N604" s="102">
        <f t="shared" ca="1" si="116"/>
        <v>36</v>
      </c>
      <c r="O604" s="111">
        <f t="shared" ca="1" si="117"/>
        <v>556612.08088124357</v>
      </c>
      <c r="P604" s="102">
        <f t="shared" ca="1" si="118"/>
        <v>120</v>
      </c>
      <c r="Q604" s="110">
        <f t="shared" ca="1" si="119"/>
        <v>1</v>
      </c>
      <c r="R604">
        <f t="shared" ca="1" si="120"/>
        <v>299</v>
      </c>
    </row>
    <row r="605" spans="1:18">
      <c r="A605" s="49">
        <v>603</v>
      </c>
      <c r="B605">
        <v>1</v>
      </c>
      <c r="C605">
        <v>45</v>
      </c>
      <c r="D605">
        <v>49</v>
      </c>
      <c r="E605">
        <v>10000</v>
      </c>
      <c r="F605">
        <v>10999</v>
      </c>
      <c r="G605" s="61">
        <f t="shared" ca="1" si="109"/>
        <v>46</v>
      </c>
      <c r="H605" s="114">
        <f t="shared" ca="1" si="110"/>
        <v>10701</v>
      </c>
      <c r="I605" s="107">
        <f t="shared" ca="1" si="111"/>
        <v>2889.27</v>
      </c>
      <c r="J605" s="108">
        <f t="shared" ca="1" si="112"/>
        <v>668249.52147882176</v>
      </c>
      <c r="K605" s="111">
        <f t="shared" ca="1" si="113"/>
        <v>0</v>
      </c>
      <c r="L605" s="102">
        <f t="shared" ca="1" si="114"/>
        <v>36</v>
      </c>
      <c r="M605" s="111">
        <f t="shared" ca="1" si="115"/>
        <v>186697.17359620702</v>
      </c>
      <c r="N605" s="102">
        <f t="shared" ca="1" si="116"/>
        <v>36</v>
      </c>
      <c r="O605" s="111">
        <f t="shared" ca="1" si="117"/>
        <v>1118165.4843179551</v>
      </c>
      <c r="P605" s="102">
        <f t="shared" ca="1" si="118"/>
        <v>108</v>
      </c>
      <c r="Q605" s="110">
        <f t="shared" ca="1" si="119"/>
        <v>3</v>
      </c>
      <c r="R605">
        <f t="shared" ca="1" si="120"/>
        <v>263</v>
      </c>
    </row>
    <row r="606" spans="1:18">
      <c r="A606" s="49">
        <v>604</v>
      </c>
      <c r="B606">
        <v>1</v>
      </c>
      <c r="C606">
        <v>45</v>
      </c>
      <c r="D606">
        <v>49</v>
      </c>
      <c r="E606">
        <v>10000</v>
      </c>
      <c r="F606">
        <v>10999</v>
      </c>
      <c r="G606" s="61">
        <f t="shared" ca="1" si="109"/>
        <v>48</v>
      </c>
      <c r="H606" s="114">
        <f t="shared" ca="1" si="110"/>
        <v>10618</v>
      </c>
      <c r="I606" s="107">
        <f t="shared" ca="1" si="111"/>
        <v>2866.86</v>
      </c>
      <c r="J606" s="108">
        <f t="shared" ca="1" si="112"/>
        <v>714882.21412036836</v>
      </c>
      <c r="K606" s="111">
        <f t="shared" ca="1" si="113"/>
        <v>581141.79071064957</v>
      </c>
      <c r="L606" s="102">
        <f t="shared" ca="1" si="114"/>
        <v>48</v>
      </c>
      <c r="M606" s="111">
        <f t="shared" ca="1" si="115"/>
        <v>114594.88794206097</v>
      </c>
      <c r="N606" s="102">
        <f t="shared" ca="1" si="116"/>
        <v>84</v>
      </c>
      <c r="O606" s="111">
        <f t="shared" ca="1" si="117"/>
        <v>257263.29988407763</v>
      </c>
      <c r="P606" s="102">
        <f t="shared" ca="1" si="118"/>
        <v>12</v>
      </c>
      <c r="Q606" s="110">
        <f t="shared" ca="1" si="119"/>
        <v>1</v>
      </c>
      <c r="R606">
        <f t="shared" ca="1" si="120"/>
        <v>287</v>
      </c>
    </row>
    <row r="607" spans="1:18">
      <c r="A607" s="49">
        <v>605</v>
      </c>
      <c r="B607">
        <v>1</v>
      </c>
      <c r="C607">
        <v>45</v>
      </c>
      <c r="D607">
        <v>49</v>
      </c>
      <c r="E607">
        <v>10000</v>
      </c>
      <c r="F607">
        <v>10999</v>
      </c>
      <c r="G607" s="61">
        <f t="shared" ca="1" si="109"/>
        <v>49</v>
      </c>
      <c r="H607" s="114">
        <f t="shared" ca="1" si="110"/>
        <v>10449</v>
      </c>
      <c r="I607" s="107">
        <f t="shared" ca="1" si="111"/>
        <v>2821.23</v>
      </c>
      <c r="J607" s="108">
        <f t="shared" ca="1" si="112"/>
        <v>728530.89672566496</v>
      </c>
      <c r="K607" s="111">
        <f t="shared" ca="1" si="113"/>
        <v>0</v>
      </c>
      <c r="L607" s="102">
        <f t="shared" ca="1" si="114"/>
        <v>84</v>
      </c>
      <c r="M607" s="111">
        <f t="shared" ca="1" si="115"/>
        <v>321023.60284397367</v>
      </c>
      <c r="N607" s="102">
        <f t="shared" ca="1" si="116"/>
        <v>108</v>
      </c>
      <c r="O607" s="111">
        <f t="shared" ca="1" si="117"/>
        <v>1010441.8679495768</v>
      </c>
      <c r="P607" s="102">
        <f t="shared" ca="1" si="118"/>
        <v>84</v>
      </c>
      <c r="Q607" s="110">
        <f t="shared" ca="1" si="119"/>
        <v>3</v>
      </c>
      <c r="R607">
        <f t="shared" ca="1" si="120"/>
        <v>299</v>
      </c>
    </row>
    <row r="608" spans="1:18">
      <c r="A608" s="49">
        <v>606</v>
      </c>
      <c r="B608">
        <v>1</v>
      </c>
      <c r="C608">
        <v>45</v>
      </c>
      <c r="D608">
        <v>49</v>
      </c>
      <c r="E608">
        <v>11000</v>
      </c>
      <c r="F608">
        <v>11999</v>
      </c>
      <c r="G608" s="61">
        <f t="shared" ca="1" si="109"/>
        <v>48</v>
      </c>
      <c r="H608" s="114">
        <f t="shared" ca="1" si="110"/>
        <v>11030</v>
      </c>
      <c r="I608" s="107">
        <f t="shared" ca="1" si="111"/>
        <v>2978.1000000000004</v>
      </c>
      <c r="J608" s="108">
        <f t="shared" ca="1" si="112"/>
        <v>742621.09829983651</v>
      </c>
      <c r="K608" s="111">
        <f t="shared" ca="1" si="113"/>
        <v>0</v>
      </c>
      <c r="L608" s="102">
        <f t="shared" ca="1" si="114"/>
        <v>12</v>
      </c>
      <c r="M608" s="111">
        <f t="shared" ca="1" si="115"/>
        <v>306344.80150308792</v>
      </c>
      <c r="N608" s="102">
        <f t="shared" ca="1" si="116"/>
        <v>96</v>
      </c>
      <c r="O608" s="111">
        <f t="shared" ca="1" si="117"/>
        <v>960539.54365087103</v>
      </c>
      <c r="P608" s="102">
        <f t="shared" ca="1" si="118"/>
        <v>72</v>
      </c>
      <c r="Q608" s="110">
        <f t="shared" ca="1" si="119"/>
        <v>3</v>
      </c>
      <c r="R608">
        <f t="shared" ca="1" si="120"/>
        <v>287</v>
      </c>
    </row>
    <row r="609" spans="1:18">
      <c r="A609" s="49">
        <v>607</v>
      </c>
      <c r="B609">
        <v>1</v>
      </c>
      <c r="C609">
        <v>45</v>
      </c>
      <c r="D609">
        <v>49</v>
      </c>
      <c r="E609">
        <v>11000</v>
      </c>
      <c r="F609">
        <v>11999</v>
      </c>
      <c r="G609" s="61">
        <f t="shared" ca="1" si="109"/>
        <v>48</v>
      </c>
      <c r="H609" s="114">
        <f t="shared" ca="1" si="110"/>
        <v>11851</v>
      </c>
      <c r="I609" s="107">
        <f t="shared" ca="1" si="111"/>
        <v>3199.7700000000004</v>
      </c>
      <c r="J609" s="108">
        <f t="shared" ca="1" si="112"/>
        <v>797896.88449241722</v>
      </c>
      <c r="K609" s="111">
        <f t="shared" ca="1" si="113"/>
        <v>0</v>
      </c>
      <c r="L609" s="102">
        <f t="shared" ca="1" si="114"/>
        <v>108</v>
      </c>
      <c r="M609" s="111">
        <f t="shared" ca="1" si="115"/>
        <v>1029999.5532654631</v>
      </c>
      <c r="N609" s="102">
        <f t="shared" ca="1" si="116"/>
        <v>36</v>
      </c>
      <c r="O609" s="111">
        <f t="shared" ca="1" si="117"/>
        <v>0</v>
      </c>
      <c r="P609" s="102">
        <f t="shared" ca="1" si="118"/>
        <v>84</v>
      </c>
      <c r="Q609" s="110">
        <f t="shared" ca="1" si="119"/>
        <v>6</v>
      </c>
      <c r="R609">
        <f t="shared" ca="1" si="120"/>
        <v>287</v>
      </c>
    </row>
    <row r="610" spans="1:18">
      <c r="A610" s="49">
        <v>608</v>
      </c>
      <c r="B610">
        <v>1</v>
      </c>
      <c r="C610">
        <v>45</v>
      </c>
      <c r="D610">
        <v>49</v>
      </c>
      <c r="E610">
        <v>11000</v>
      </c>
      <c r="F610">
        <v>11999</v>
      </c>
      <c r="G610" s="61">
        <f t="shared" ca="1" si="109"/>
        <v>47</v>
      </c>
      <c r="H610" s="114">
        <f t="shared" ca="1" si="110"/>
        <v>11256</v>
      </c>
      <c r="I610" s="107">
        <f t="shared" ca="1" si="111"/>
        <v>3039.1200000000003</v>
      </c>
      <c r="J610" s="108">
        <f t="shared" ca="1" si="112"/>
        <v>730542.08672156453</v>
      </c>
      <c r="K610" s="111">
        <f t="shared" ca="1" si="113"/>
        <v>824442.20595571236</v>
      </c>
      <c r="L610" s="102">
        <f t="shared" ca="1" si="114"/>
        <v>96</v>
      </c>
      <c r="M610" s="111">
        <f t="shared" ca="1" si="115"/>
        <v>109165.63011157796</v>
      </c>
      <c r="N610" s="102">
        <f t="shared" ca="1" si="116"/>
        <v>72</v>
      </c>
      <c r="O610" s="111">
        <f t="shared" ca="1" si="117"/>
        <v>433549.38995505066</v>
      </c>
      <c r="P610" s="102">
        <f t="shared" ca="1" si="118"/>
        <v>84</v>
      </c>
      <c r="Q610" s="110">
        <f t="shared" ca="1" si="119"/>
        <v>1</v>
      </c>
      <c r="R610">
        <f t="shared" ca="1" si="120"/>
        <v>275</v>
      </c>
    </row>
    <row r="611" spans="1:18">
      <c r="A611" s="49">
        <v>609</v>
      </c>
      <c r="B611">
        <v>1</v>
      </c>
      <c r="C611">
        <v>45</v>
      </c>
      <c r="D611">
        <v>49</v>
      </c>
      <c r="E611">
        <v>12000</v>
      </c>
      <c r="F611">
        <v>20000</v>
      </c>
      <c r="G611" s="61">
        <f t="shared" ca="1" si="109"/>
        <v>49</v>
      </c>
      <c r="H611" s="114">
        <f t="shared" ca="1" si="110"/>
        <v>14262</v>
      </c>
      <c r="I611" s="107">
        <f t="shared" ca="1" si="111"/>
        <v>3850.7400000000002</v>
      </c>
      <c r="J611" s="108">
        <f t="shared" ca="1" si="112"/>
        <v>994382.96957617323</v>
      </c>
      <c r="K611" s="111">
        <f t="shared" ca="1" si="113"/>
        <v>956703.79968980676</v>
      </c>
      <c r="L611" s="102">
        <f t="shared" ca="1" si="114"/>
        <v>60</v>
      </c>
      <c r="M611" s="111">
        <f t="shared" ca="1" si="115"/>
        <v>0</v>
      </c>
      <c r="N611" s="102">
        <f t="shared" ca="1" si="116"/>
        <v>12</v>
      </c>
      <c r="O611" s="111">
        <f t="shared" ca="1" si="117"/>
        <v>426854.30529344274</v>
      </c>
      <c r="P611" s="102">
        <f t="shared" ca="1" si="118"/>
        <v>24</v>
      </c>
      <c r="Q611" s="110">
        <f t="shared" ca="1" si="119"/>
        <v>4</v>
      </c>
      <c r="R611">
        <f t="shared" ca="1" si="120"/>
        <v>299</v>
      </c>
    </row>
    <row r="612" spans="1:18">
      <c r="A612" s="49">
        <v>610</v>
      </c>
      <c r="B612">
        <v>1</v>
      </c>
      <c r="C612">
        <v>45</v>
      </c>
      <c r="D612">
        <v>49</v>
      </c>
      <c r="E612">
        <v>12000</v>
      </c>
      <c r="F612">
        <v>20000</v>
      </c>
      <c r="G612" s="61">
        <f t="shared" ca="1" si="109"/>
        <v>45</v>
      </c>
      <c r="H612" s="114">
        <f t="shared" ca="1" si="110"/>
        <v>17531</v>
      </c>
      <c r="I612" s="107">
        <f t="shared" ca="1" si="111"/>
        <v>4733.37</v>
      </c>
      <c r="J612" s="108">
        <f t="shared" ca="1" si="112"/>
        <v>1051190.4081699995</v>
      </c>
      <c r="K612" s="111">
        <f t="shared" ca="1" si="113"/>
        <v>0</v>
      </c>
      <c r="L612" s="102">
        <f t="shared" ca="1" si="114"/>
        <v>96</v>
      </c>
      <c r="M612" s="111">
        <f t="shared" ca="1" si="115"/>
        <v>0</v>
      </c>
      <c r="N612" s="102">
        <f t="shared" ca="1" si="116"/>
        <v>12</v>
      </c>
      <c r="O612" s="111">
        <f t="shared" ca="1" si="117"/>
        <v>1636572.8417823908</v>
      </c>
      <c r="P612" s="102">
        <f t="shared" ca="1" si="118"/>
        <v>60</v>
      </c>
      <c r="Q612" s="110">
        <f t="shared" ca="1" si="119"/>
        <v>7</v>
      </c>
      <c r="R612">
        <f t="shared" ca="1" si="120"/>
        <v>251</v>
      </c>
    </row>
    <row r="613" spans="1:18">
      <c r="A613" s="49">
        <v>611</v>
      </c>
      <c r="B613">
        <v>1</v>
      </c>
      <c r="C613">
        <v>45</v>
      </c>
      <c r="D613">
        <v>49</v>
      </c>
      <c r="E613">
        <v>12000</v>
      </c>
      <c r="F613">
        <v>20000</v>
      </c>
      <c r="G613" s="61">
        <f t="shared" ca="1" si="109"/>
        <v>47</v>
      </c>
      <c r="H613" s="114">
        <f t="shared" ca="1" si="110"/>
        <v>15997</v>
      </c>
      <c r="I613" s="107">
        <f t="shared" ca="1" si="111"/>
        <v>4319.1900000000005</v>
      </c>
      <c r="J613" s="108">
        <f t="shared" ca="1" si="112"/>
        <v>1038244.6483017829</v>
      </c>
      <c r="K613" s="111">
        <f t="shared" ca="1" si="113"/>
        <v>717359.22758005129</v>
      </c>
      <c r="L613" s="102">
        <f t="shared" ca="1" si="114"/>
        <v>24</v>
      </c>
      <c r="M613" s="111">
        <f t="shared" ca="1" si="115"/>
        <v>212198.3052097325</v>
      </c>
      <c r="N613" s="102">
        <f t="shared" ca="1" si="116"/>
        <v>120</v>
      </c>
      <c r="O613" s="111">
        <f t="shared" ca="1" si="117"/>
        <v>666654.20582773723</v>
      </c>
      <c r="P613" s="102">
        <f t="shared" ca="1" si="118"/>
        <v>96</v>
      </c>
      <c r="Q613" s="110">
        <f t="shared" ca="1" si="119"/>
        <v>1</v>
      </c>
      <c r="R613">
        <f t="shared" ca="1" si="120"/>
        <v>275</v>
      </c>
    </row>
    <row r="614" spans="1:18">
      <c r="A614" s="49">
        <v>612</v>
      </c>
      <c r="B614">
        <v>1</v>
      </c>
      <c r="C614">
        <v>45</v>
      </c>
      <c r="D614">
        <v>49</v>
      </c>
      <c r="E614">
        <v>12000</v>
      </c>
      <c r="F614">
        <v>20000</v>
      </c>
      <c r="G614" s="61">
        <f t="shared" ca="1" si="109"/>
        <v>47</v>
      </c>
      <c r="H614" s="114">
        <f t="shared" ca="1" si="110"/>
        <v>16607</v>
      </c>
      <c r="I614" s="107">
        <f t="shared" ca="1" si="111"/>
        <v>4483.8900000000003</v>
      </c>
      <c r="J614" s="108">
        <f t="shared" ca="1" si="112"/>
        <v>1077835.1487371197</v>
      </c>
      <c r="K614" s="111">
        <f t="shared" ca="1" si="113"/>
        <v>957172.37045260973</v>
      </c>
      <c r="L614" s="102">
        <f t="shared" ca="1" si="114"/>
        <v>60</v>
      </c>
      <c r="M614" s="111">
        <f t="shared" ca="1" si="115"/>
        <v>105966.9208446142</v>
      </c>
      <c r="N614" s="102">
        <f t="shared" ca="1" si="116"/>
        <v>12</v>
      </c>
      <c r="O614" s="111">
        <f t="shared" ca="1" si="117"/>
        <v>639654.82578034163</v>
      </c>
      <c r="P614" s="102">
        <f t="shared" ca="1" si="118"/>
        <v>84</v>
      </c>
      <c r="Q614" s="110">
        <f t="shared" ca="1" si="119"/>
        <v>1</v>
      </c>
      <c r="R614">
        <f t="shared" ca="1" si="120"/>
        <v>275</v>
      </c>
    </row>
    <row r="615" spans="1:18">
      <c r="A615" s="49">
        <v>613</v>
      </c>
      <c r="B615">
        <v>1</v>
      </c>
      <c r="C615">
        <v>45</v>
      </c>
      <c r="D615">
        <v>49</v>
      </c>
      <c r="E615">
        <v>12000</v>
      </c>
      <c r="F615">
        <v>20000</v>
      </c>
      <c r="G615" s="61">
        <f t="shared" ca="1" si="109"/>
        <v>48</v>
      </c>
      <c r="H615" s="114">
        <f t="shared" ca="1" si="110"/>
        <v>19611</v>
      </c>
      <c r="I615" s="107">
        <f t="shared" ca="1" si="111"/>
        <v>5294.97</v>
      </c>
      <c r="J615" s="108">
        <f t="shared" ca="1" si="112"/>
        <v>1320357.4214649221</v>
      </c>
      <c r="K615" s="111">
        <f t="shared" ca="1" si="113"/>
        <v>0</v>
      </c>
      <c r="L615" s="102">
        <f t="shared" ca="1" si="114"/>
        <v>12</v>
      </c>
      <c r="M615" s="111">
        <f t="shared" ca="1" si="115"/>
        <v>2541800.8652728554</v>
      </c>
      <c r="N615" s="102">
        <f t="shared" ca="1" si="116"/>
        <v>96</v>
      </c>
      <c r="O615" s="111">
        <f t="shared" ca="1" si="117"/>
        <v>0</v>
      </c>
      <c r="P615" s="102">
        <f t="shared" ca="1" si="118"/>
        <v>48</v>
      </c>
      <c r="Q615" s="110">
        <f t="shared" ca="1" si="119"/>
        <v>6</v>
      </c>
      <c r="R615">
        <f t="shared" ca="1" si="120"/>
        <v>287</v>
      </c>
    </row>
    <row r="616" spans="1:18">
      <c r="A616" s="49">
        <v>614</v>
      </c>
      <c r="B616">
        <v>1</v>
      </c>
      <c r="C616">
        <v>45</v>
      </c>
      <c r="D616">
        <v>49</v>
      </c>
      <c r="E616">
        <v>12000</v>
      </c>
      <c r="F616">
        <v>20000</v>
      </c>
      <c r="G616" s="61">
        <f t="shared" ca="1" si="109"/>
        <v>45</v>
      </c>
      <c r="H616" s="114">
        <f t="shared" ca="1" si="110"/>
        <v>13004</v>
      </c>
      <c r="I616" s="107">
        <f t="shared" ca="1" si="111"/>
        <v>3511.0800000000004</v>
      </c>
      <c r="J616" s="108">
        <f t="shared" ca="1" si="112"/>
        <v>779743.31571745325</v>
      </c>
      <c r="K616" s="111">
        <f t="shared" ca="1" si="113"/>
        <v>0</v>
      </c>
      <c r="L616" s="102">
        <f t="shared" ca="1" si="114"/>
        <v>72</v>
      </c>
      <c r="M616" s="111">
        <f t="shared" ca="1" si="115"/>
        <v>307088.1298300401</v>
      </c>
      <c r="N616" s="102">
        <f t="shared" ca="1" si="116"/>
        <v>84</v>
      </c>
      <c r="O616" s="111">
        <f t="shared" ca="1" si="117"/>
        <v>1322560.6689470825</v>
      </c>
      <c r="P616" s="102">
        <f t="shared" ca="1" si="118"/>
        <v>108</v>
      </c>
      <c r="Q616" s="110">
        <f t="shared" ca="1" si="119"/>
        <v>3</v>
      </c>
      <c r="R616">
        <f t="shared" ca="1" si="120"/>
        <v>251</v>
      </c>
    </row>
    <row r="617" spans="1:18">
      <c r="A617" s="49">
        <v>615</v>
      </c>
      <c r="B617">
        <v>1</v>
      </c>
      <c r="C617">
        <v>45</v>
      </c>
      <c r="D617">
        <v>49</v>
      </c>
      <c r="E617">
        <v>12000</v>
      </c>
      <c r="F617">
        <v>20000</v>
      </c>
      <c r="G617" s="61">
        <f t="shared" ca="1" si="109"/>
        <v>46</v>
      </c>
      <c r="H617" s="114">
        <f t="shared" ca="1" si="110"/>
        <v>15181</v>
      </c>
      <c r="I617" s="107">
        <f t="shared" ca="1" si="111"/>
        <v>4098.87</v>
      </c>
      <c r="J617" s="108">
        <f t="shared" ca="1" si="112"/>
        <v>948013.82913465949</v>
      </c>
      <c r="K617" s="111">
        <f t="shared" ca="1" si="113"/>
        <v>1189306.6358541253</v>
      </c>
      <c r="L617" s="102">
        <f t="shared" ca="1" si="114"/>
        <v>96</v>
      </c>
      <c r="M617" s="111">
        <f t="shared" ca="1" si="115"/>
        <v>0</v>
      </c>
      <c r="N617" s="102">
        <f t="shared" ca="1" si="116"/>
        <v>60</v>
      </c>
      <c r="O617" s="111">
        <f t="shared" ca="1" si="117"/>
        <v>676674.4652273471</v>
      </c>
      <c r="P617" s="102">
        <f t="shared" ca="1" si="118"/>
        <v>96</v>
      </c>
      <c r="Q617" s="110">
        <f t="shared" ca="1" si="119"/>
        <v>4</v>
      </c>
      <c r="R617">
        <f t="shared" ca="1" si="120"/>
        <v>263</v>
      </c>
    </row>
    <row r="618" spans="1:18">
      <c r="A618" s="49">
        <v>616</v>
      </c>
      <c r="B618">
        <v>1</v>
      </c>
      <c r="C618">
        <v>45</v>
      </c>
      <c r="D618">
        <v>49</v>
      </c>
      <c r="E618">
        <v>12000</v>
      </c>
      <c r="F618">
        <v>20000</v>
      </c>
      <c r="G618" s="61">
        <f t="shared" ca="1" si="109"/>
        <v>47</v>
      </c>
      <c r="H618" s="114">
        <f t="shared" ca="1" si="110"/>
        <v>12933</v>
      </c>
      <c r="I618" s="107">
        <f t="shared" ca="1" si="111"/>
        <v>3491.9100000000003</v>
      </c>
      <c r="J618" s="108">
        <f t="shared" ca="1" si="112"/>
        <v>839383.51168887655</v>
      </c>
      <c r="K618" s="111">
        <f t="shared" ca="1" si="113"/>
        <v>942480.98480273644</v>
      </c>
      <c r="L618" s="102">
        <f t="shared" ca="1" si="114"/>
        <v>36</v>
      </c>
      <c r="M618" s="111">
        <f t="shared" ca="1" si="115"/>
        <v>159003.00499130262</v>
      </c>
      <c r="N618" s="102">
        <f t="shared" ca="1" si="116"/>
        <v>48</v>
      </c>
      <c r="O618" s="111">
        <f t="shared" ca="1" si="117"/>
        <v>0</v>
      </c>
      <c r="P618" s="102">
        <f t="shared" ca="1" si="118"/>
        <v>120</v>
      </c>
      <c r="Q618" s="110">
        <f t="shared" ca="1" si="119"/>
        <v>2</v>
      </c>
      <c r="R618">
        <f t="shared" ca="1" si="120"/>
        <v>275</v>
      </c>
    </row>
    <row r="619" spans="1:18">
      <c r="A619" s="49">
        <v>617</v>
      </c>
      <c r="B619">
        <v>1</v>
      </c>
      <c r="C619">
        <v>45</v>
      </c>
      <c r="D619">
        <v>49</v>
      </c>
      <c r="E619">
        <v>12000</v>
      </c>
      <c r="F619">
        <v>20000</v>
      </c>
      <c r="G619" s="61">
        <f t="shared" ca="1" si="109"/>
        <v>45</v>
      </c>
      <c r="H619" s="114">
        <f t="shared" ca="1" si="110"/>
        <v>17889</v>
      </c>
      <c r="I619" s="107">
        <f t="shared" ca="1" si="111"/>
        <v>4830.0300000000007</v>
      </c>
      <c r="J619" s="108">
        <f t="shared" ca="1" si="112"/>
        <v>1072656.7344562844</v>
      </c>
      <c r="K619" s="111">
        <f t="shared" ca="1" si="113"/>
        <v>0</v>
      </c>
      <c r="L619" s="102">
        <f t="shared" ca="1" si="114"/>
        <v>108</v>
      </c>
      <c r="M619" s="111">
        <f t="shared" ca="1" si="115"/>
        <v>0</v>
      </c>
      <c r="N619" s="102">
        <f t="shared" ca="1" si="116"/>
        <v>72</v>
      </c>
      <c r="O619" s="111">
        <f t="shared" ca="1" si="117"/>
        <v>1971418.8906852822</v>
      </c>
      <c r="P619" s="102">
        <f t="shared" ca="1" si="118"/>
        <v>84</v>
      </c>
      <c r="Q619" s="110">
        <f t="shared" ca="1" si="119"/>
        <v>7</v>
      </c>
      <c r="R619">
        <f t="shared" ca="1" si="120"/>
        <v>251</v>
      </c>
    </row>
    <row r="620" spans="1:18">
      <c r="A620" s="49">
        <v>618</v>
      </c>
      <c r="B620">
        <v>1</v>
      </c>
      <c r="C620">
        <v>45</v>
      </c>
      <c r="D620">
        <v>49</v>
      </c>
      <c r="E620">
        <v>12000</v>
      </c>
      <c r="F620">
        <v>20000</v>
      </c>
      <c r="G620" s="61">
        <f t="shared" ca="1" si="109"/>
        <v>46</v>
      </c>
      <c r="H620" s="114">
        <f t="shared" ca="1" si="110"/>
        <v>16495</v>
      </c>
      <c r="I620" s="107">
        <f t="shared" ca="1" si="111"/>
        <v>4453.6500000000005</v>
      </c>
      <c r="J620" s="108">
        <f t="shared" ca="1" si="112"/>
        <v>1030069.6997283584</v>
      </c>
      <c r="K620" s="111">
        <f t="shared" ca="1" si="113"/>
        <v>848113.96515253047</v>
      </c>
      <c r="L620" s="102">
        <f t="shared" ca="1" si="114"/>
        <v>48</v>
      </c>
      <c r="M620" s="111">
        <f t="shared" ca="1" si="115"/>
        <v>101460.61337239006</v>
      </c>
      <c r="N620" s="102">
        <f t="shared" ca="1" si="116"/>
        <v>12</v>
      </c>
      <c r="O620" s="111">
        <f t="shared" ca="1" si="117"/>
        <v>443186.39499513421</v>
      </c>
      <c r="P620" s="102">
        <f t="shared" ca="1" si="118"/>
        <v>36</v>
      </c>
      <c r="Q620" s="110">
        <f t="shared" ca="1" si="119"/>
        <v>1</v>
      </c>
      <c r="R620">
        <f t="shared" ca="1" si="120"/>
        <v>263</v>
      </c>
    </row>
    <row r="621" spans="1:18">
      <c r="A621" s="49">
        <v>619</v>
      </c>
      <c r="B621">
        <v>1</v>
      </c>
      <c r="C621">
        <v>45</v>
      </c>
      <c r="D621">
        <v>49</v>
      </c>
      <c r="E621">
        <v>12000</v>
      </c>
      <c r="F621">
        <v>20000</v>
      </c>
      <c r="G621" s="61">
        <f t="shared" ca="1" si="109"/>
        <v>49</v>
      </c>
      <c r="H621" s="114">
        <f t="shared" ca="1" si="110"/>
        <v>18571</v>
      </c>
      <c r="I621" s="107">
        <f t="shared" ca="1" si="111"/>
        <v>5014.17</v>
      </c>
      <c r="J621" s="108">
        <f t="shared" ca="1" si="112"/>
        <v>1294817.4258869104</v>
      </c>
      <c r="K621" s="111">
        <f t="shared" ca="1" si="113"/>
        <v>1046642.2028275467</v>
      </c>
      <c r="L621" s="102">
        <f t="shared" ca="1" si="114"/>
        <v>48</v>
      </c>
      <c r="M621" s="111">
        <f t="shared" ca="1" si="115"/>
        <v>175909.08309818071</v>
      </c>
      <c r="N621" s="102">
        <f t="shared" ca="1" si="116"/>
        <v>60</v>
      </c>
      <c r="O621" s="111">
        <f t="shared" ca="1" si="117"/>
        <v>947117.73447366455</v>
      </c>
      <c r="P621" s="102">
        <f t="shared" ca="1" si="118"/>
        <v>120</v>
      </c>
      <c r="Q621" s="110">
        <f t="shared" ca="1" si="119"/>
        <v>1</v>
      </c>
      <c r="R621">
        <f t="shared" ca="1" si="120"/>
        <v>299</v>
      </c>
    </row>
    <row r="622" spans="1:18">
      <c r="A622" s="49">
        <v>620</v>
      </c>
      <c r="B622">
        <v>1</v>
      </c>
      <c r="C622">
        <v>45</v>
      </c>
      <c r="D622">
        <v>49</v>
      </c>
      <c r="E622">
        <v>12000</v>
      </c>
      <c r="F622">
        <v>20000</v>
      </c>
      <c r="G622" s="61">
        <f t="shared" ca="1" si="109"/>
        <v>46</v>
      </c>
      <c r="H622" s="114">
        <f t="shared" ca="1" si="110"/>
        <v>15389</v>
      </c>
      <c r="I622" s="107">
        <f t="shared" ca="1" si="111"/>
        <v>4155.0300000000007</v>
      </c>
      <c r="J622" s="108">
        <f t="shared" ca="1" si="112"/>
        <v>961002.88627582346</v>
      </c>
      <c r="K622" s="111">
        <f t="shared" ca="1" si="113"/>
        <v>0</v>
      </c>
      <c r="L622" s="102">
        <f t="shared" ca="1" si="114"/>
        <v>60</v>
      </c>
      <c r="M622" s="111">
        <f t="shared" ca="1" si="115"/>
        <v>2046574.0749323866</v>
      </c>
      <c r="N622" s="102">
        <f t="shared" ca="1" si="116"/>
        <v>108</v>
      </c>
      <c r="O622" s="111">
        <f t="shared" ca="1" si="117"/>
        <v>0</v>
      </c>
      <c r="P622" s="102">
        <f t="shared" ca="1" si="118"/>
        <v>96</v>
      </c>
      <c r="Q622" s="110">
        <f t="shared" ca="1" si="119"/>
        <v>6</v>
      </c>
      <c r="R622">
        <f t="shared" ca="1" si="120"/>
        <v>263</v>
      </c>
    </row>
    <row r="623" spans="1:18">
      <c r="A623" s="49">
        <v>621</v>
      </c>
      <c r="B623">
        <v>1</v>
      </c>
      <c r="C623">
        <v>45</v>
      </c>
      <c r="D623">
        <v>49</v>
      </c>
      <c r="E623">
        <v>12000</v>
      </c>
      <c r="F623">
        <v>20000</v>
      </c>
      <c r="G623" s="61">
        <f t="shared" ca="1" si="109"/>
        <v>47</v>
      </c>
      <c r="H623" s="114">
        <f t="shared" ca="1" si="110"/>
        <v>13202</v>
      </c>
      <c r="I623" s="107">
        <f t="shared" ca="1" si="111"/>
        <v>3564.5400000000004</v>
      </c>
      <c r="J623" s="108">
        <f t="shared" ca="1" si="112"/>
        <v>856842.27335626283</v>
      </c>
      <c r="K623" s="111">
        <f t="shared" ca="1" si="113"/>
        <v>1311930.1203185357</v>
      </c>
      <c r="L623" s="102">
        <f t="shared" ca="1" si="114"/>
        <v>60</v>
      </c>
      <c r="M623" s="111">
        <f t="shared" ca="1" si="115"/>
        <v>0</v>
      </c>
      <c r="N623" s="102">
        <f t="shared" ca="1" si="116"/>
        <v>96</v>
      </c>
      <c r="O623" s="111">
        <f t="shared" ca="1" si="117"/>
        <v>0</v>
      </c>
      <c r="P623" s="102">
        <f t="shared" ca="1" si="118"/>
        <v>48</v>
      </c>
      <c r="Q623" s="110">
        <f t="shared" ca="1" si="119"/>
        <v>5</v>
      </c>
      <c r="R623">
        <f t="shared" ca="1" si="120"/>
        <v>275</v>
      </c>
    </row>
    <row r="624" spans="1:18">
      <c r="A624" s="49">
        <v>622</v>
      </c>
      <c r="B624">
        <v>1</v>
      </c>
      <c r="C624">
        <v>45</v>
      </c>
      <c r="D624">
        <v>49</v>
      </c>
      <c r="E624">
        <v>12000</v>
      </c>
      <c r="F624">
        <v>20000</v>
      </c>
      <c r="G624" s="61">
        <f t="shared" ca="1" si="109"/>
        <v>48</v>
      </c>
      <c r="H624" s="114">
        <f t="shared" ca="1" si="110"/>
        <v>14829</v>
      </c>
      <c r="I624" s="107">
        <f t="shared" ca="1" si="111"/>
        <v>4003.8300000000004</v>
      </c>
      <c r="J624" s="108">
        <f t="shared" ca="1" si="112"/>
        <v>998397.84829449456</v>
      </c>
      <c r="K624" s="111">
        <f t="shared" ca="1" si="113"/>
        <v>942510.57377242134</v>
      </c>
      <c r="L624" s="102">
        <f t="shared" ca="1" si="114"/>
        <v>12</v>
      </c>
      <c r="M624" s="111">
        <f t="shared" ca="1" si="115"/>
        <v>187971.04880804283</v>
      </c>
      <c r="N624" s="102">
        <f t="shared" ca="1" si="116"/>
        <v>48</v>
      </c>
      <c r="O624" s="111">
        <f t="shared" ca="1" si="117"/>
        <v>0</v>
      </c>
      <c r="P624" s="102">
        <f t="shared" ca="1" si="118"/>
        <v>24</v>
      </c>
      <c r="Q624" s="110">
        <f t="shared" ca="1" si="119"/>
        <v>2</v>
      </c>
      <c r="R624">
        <f t="shared" ca="1" si="120"/>
        <v>287</v>
      </c>
    </row>
    <row r="625" spans="1:18">
      <c r="A625" s="49">
        <v>623</v>
      </c>
      <c r="B625">
        <v>1</v>
      </c>
      <c r="C625">
        <v>45</v>
      </c>
      <c r="D625">
        <v>49</v>
      </c>
      <c r="E625">
        <v>12000</v>
      </c>
      <c r="F625">
        <v>20000</v>
      </c>
      <c r="G625" s="61">
        <f t="shared" ca="1" si="109"/>
        <v>49</v>
      </c>
      <c r="H625" s="114">
        <f t="shared" ca="1" si="110"/>
        <v>18256</v>
      </c>
      <c r="I625" s="107">
        <f t="shared" ca="1" si="111"/>
        <v>4929.12</v>
      </c>
      <c r="J625" s="108">
        <f t="shared" ca="1" si="112"/>
        <v>1272854.8234877728</v>
      </c>
      <c r="K625" s="111">
        <f t="shared" ca="1" si="113"/>
        <v>2442381.8096820889</v>
      </c>
      <c r="L625" s="102">
        <f t="shared" ca="1" si="114"/>
        <v>120</v>
      </c>
      <c r="M625" s="111">
        <f t="shared" ca="1" si="115"/>
        <v>258097.50084109523</v>
      </c>
      <c r="N625" s="102">
        <f t="shared" ca="1" si="116"/>
        <v>60</v>
      </c>
      <c r="O625" s="111">
        <f t="shared" ca="1" si="117"/>
        <v>0</v>
      </c>
      <c r="P625" s="102">
        <f t="shared" ca="1" si="118"/>
        <v>72</v>
      </c>
      <c r="Q625" s="110">
        <f t="shared" ca="1" si="119"/>
        <v>2</v>
      </c>
      <c r="R625">
        <f t="shared" ca="1" si="120"/>
        <v>299</v>
      </c>
    </row>
    <row r="626" spans="1:18">
      <c r="A626" s="49">
        <v>624</v>
      </c>
      <c r="B626">
        <v>1</v>
      </c>
      <c r="C626">
        <v>45</v>
      </c>
      <c r="D626">
        <v>49</v>
      </c>
      <c r="E626">
        <v>12000</v>
      </c>
      <c r="F626">
        <v>20000</v>
      </c>
      <c r="G626" s="61">
        <f t="shared" ca="1" si="109"/>
        <v>46</v>
      </c>
      <c r="H626" s="114">
        <f t="shared" ca="1" si="110"/>
        <v>17328</v>
      </c>
      <c r="I626" s="107">
        <f t="shared" ca="1" si="111"/>
        <v>4678.5600000000004</v>
      </c>
      <c r="J626" s="108">
        <f t="shared" ca="1" si="112"/>
        <v>1082088.3756831158</v>
      </c>
      <c r="K626" s="111">
        <f t="shared" ca="1" si="113"/>
        <v>2129880.8062406792</v>
      </c>
      <c r="L626" s="102">
        <f t="shared" ca="1" si="114"/>
        <v>96</v>
      </c>
      <c r="M626" s="111">
        <f t="shared" ca="1" si="115"/>
        <v>0</v>
      </c>
      <c r="N626" s="102">
        <f t="shared" ca="1" si="116"/>
        <v>108</v>
      </c>
      <c r="O626" s="111">
        <f t="shared" ca="1" si="117"/>
        <v>0</v>
      </c>
      <c r="P626" s="102">
        <f t="shared" ca="1" si="118"/>
        <v>84</v>
      </c>
      <c r="Q626" s="110">
        <f t="shared" ca="1" si="119"/>
        <v>5</v>
      </c>
      <c r="R626">
        <f t="shared" ca="1" si="120"/>
        <v>263</v>
      </c>
    </row>
    <row r="627" spans="1:18">
      <c r="A627" s="49">
        <v>625</v>
      </c>
      <c r="B627">
        <v>1</v>
      </c>
      <c r="C627">
        <v>45</v>
      </c>
      <c r="D627">
        <v>49</v>
      </c>
      <c r="E627">
        <v>12000</v>
      </c>
      <c r="F627">
        <v>20000</v>
      </c>
      <c r="G627" s="61">
        <f t="shared" ca="1" si="109"/>
        <v>46</v>
      </c>
      <c r="H627" s="114">
        <f t="shared" ca="1" si="110"/>
        <v>15350</v>
      </c>
      <c r="I627" s="107">
        <f t="shared" ca="1" si="111"/>
        <v>4144.5</v>
      </c>
      <c r="J627" s="108">
        <f t="shared" ca="1" si="112"/>
        <v>958567.43806185515</v>
      </c>
      <c r="K627" s="111">
        <f t="shared" ca="1" si="113"/>
        <v>942954.16871222877</v>
      </c>
      <c r="L627" s="102">
        <f t="shared" ca="1" si="114"/>
        <v>60</v>
      </c>
      <c r="M627" s="111">
        <f t="shared" ca="1" si="115"/>
        <v>0</v>
      </c>
      <c r="N627" s="102">
        <f t="shared" ca="1" si="116"/>
        <v>96</v>
      </c>
      <c r="O627" s="111">
        <f t="shared" ca="1" si="117"/>
        <v>536508.40633626818</v>
      </c>
      <c r="P627" s="102">
        <f t="shared" ca="1" si="118"/>
        <v>60</v>
      </c>
      <c r="Q627" s="110">
        <f t="shared" ca="1" si="119"/>
        <v>4</v>
      </c>
      <c r="R627">
        <f t="shared" ca="1" si="120"/>
        <v>263</v>
      </c>
    </row>
    <row r="628" spans="1:18">
      <c r="A628" s="49">
        <v>626</v>
      </c>
      <c r="B628">
        <v>1</v>
      </c>
      <c r="C628">
        <v>45</v>
      </c>
      <c r="D628">
        <v>49</v>
      </c>
      <c r="E628">
        <v>12000</v>
      </c>
      <c r="F628">
        <v>20000</v>
      </c>
      <c r="G628" s="61">
        <f t="shared" ca="1" si="109"/>
        <v>45</v>
      </c>
      <c r="H628" s="114">
        <f t="shared" ca="1" si="110"/>
        <v>16275</v>
      </c>
      <c r="I628" s="107">
        <f t="shared" ca="1" si="111"/>
        <v>4394.25</v>
      </c>
      <c r="J628" s="108">
        <f t="shared" ca="1" si="112"/>
        <v>975878.38075219549</v>
      </c>
      <c r="K628" s="111">
        <f t="shared" ca="1" si="113"/>
        <v>0</v>
      </c>
      <c r="L628" s="102">
        <f t="shared" ca="1" si="114"/>
        <v>72</v>
      </c>
      <c r="M628" s="111">
        <f t="shared" ca="1" si="115"/>
        <v>0</v>
      </c>
      <c r="N628" s="102">
        <f t="shared" ca="1" si="116"/>
        <v>60</v>
      </c>
      <c r="O628" s="111">
        <f t="shared" ca="1" si="117"/>
        <v>1279530.2263679947</v>
      </c>
      <c r="P628" s="102">
        <f t="shared" ca="1" si="118"/>
        <v>36</v>
      </c>
      <c r="Q628" s="110">
        <f t="shared" ca="1" si="119"/>
        <v>7</v>
      </c>
      <c r="R628">
        <f t="shared" ca="1" si="120"/>
        <v>251</v>
      </c>
    </row>
    <row r="629" spans="1:18">
      <c r="A629" s="49">
        <v>627</v>
      </c>
      <c r="B629">
        <v>1</v>
      </c>
      <c r="C629">
        <v>45</v>
      </c>
      <c r="D629">
        <v>49</v>
      </c>
      <c r="E629">
        <v>12000</v>
      </c>
      <c r="F629">
        <v>20000</v>
      </c>
      <c r="G629" s="61">
        <f t="shared" ca="1" si="109"/>
        <v>49</v>
      </c>
      <c r="H629" s="114">
        <f t="shared" ca="1" si="110"/>
        <v>16273</v>
      </c>
      <c r="I629" s="107">
        <f t="shared" ca="1" si="111"/>
        <v>4393.71</v>
      </c>
      <c r="J629" s="108">
        <f t="shared" ca="1" si="112"/>
        <v>1134595.0121941569</v>
      </c>
      <c r="K629" s="111">
        <f t="shared" ca="1" si="113"/>
        <v>0</v>
      </c>
      <c r="L629" s="102">
        <f t="shared" ca="1" si="114"/>
        <v>108</v>
      </c>
      <c r="M629" s="111">
        <f t="shared" ca="1" si="115"/>
        <v>1712687.3496052353</v>
      </c>
      <c r="N629" s="102">
        <f t="shared" ca="1" si="116"/>
        <v>60</v>
      </c>
      <c r="O629" s="111">
        <f t="shared" ca="1" si="117"/>
        <v>0</v>
      </c>
      <c r="P629" s="102">
        <f t="shared" ca="1" si="118"/>
        <v>84</v>
      </c>
      <c r="Q629" s="110">
        <f t="shared" ca="1" si="119"/>
        <v>6</v>
      </c>
      <c r="R629">
        <f t="shared" ca="1" si="120"/>
        <v>299</v>
      </c>
    </row>
    <row r="630" spans="1:18">
      <c r="A630" s="49">
        <v>628</v>
      </c>
      <c r="B630">
        <v>1</v>
      </c>
      <c r="C630">
        <v>45</v>
      </c>
      <c r="D630">
        <v>49</v>
      </c>
      <c r="E630">
        <v>12000</v>
      </c>
      <c r="F630">
        <v>20000</v>
      </c>
      <c r="G630" s="61">
        <f t="shared" ca="1" si="109"/>
        <v>46</v>
      </c>
      <c r="H630" s="114">
        <f t="shared" ca="1" si="110"/>
        <v>14391</v>
      </c>
      <c r="I630" s="107">
        <f t="shared" ca="1" si="111"/>
        <v>3885.57</v>
      </c>
      <c r="J630" s="108">
        <f t="shared" ca="1" si="112"/>
        <v>898680.39095427736</v>
      </c>
      <c r="K630" s="111">
        <f t="shared" ca="1" si="113"/>
        <v>684794.28242514655</v>
      </c>
      <c r="L630" s="102">
        <f t="shared" ca="1" si="114"/>
        <v>24</v>
      </c>
      <c r="M630" s="111">
        <f t="shared" ca="1" si="115"/>
        <v>0</v>
      </c>
      <c r="N630" s="102">
        <f t="shared" ca="1" si="116"/>
        <v>48</v>
      </c>
      <c r="O630" s="111">
        <f t="shared" ca="1" si="117"/>
        <v>389624.33310396265</v>
      </c>
      <c r="P630" s="102">
        <f t="shared" ca="1" si="118"/>
        <v>24</v>
      </c>
      <c r="Q630" s="110">
        <f t="shared" ca="1" si="119"/>
        <v>4</v>
      </c>
      <c r="R630">
        <f t="shared" ca="1" si="120"/>
        <v>263</v>
      </c>
    </row>
    <row r="631" spans="1:18">
      <c r="A631" s="49">
        <v>629</v>
      </c>
      <c r="B631">
        <v>1</v>
      </c>
      <c r="C631">
        <v>45</v>
      </c>
      <c r="D631">
        <v>49</v>
      </c>
      <c r="E631">
        <v>12000</v>
      </c>
      <c r="F631">
        <v>20000</v>
      </c>
      <c r="G631" s="61">
        <f t="shared" ca="1" si="109"/>
        <v>46</v>
      </c>
      <c r="H631" s="114">
        <f t="shared" ca="1" si="110"/>
        <v>16391</v>
      </c>
      <c r="I631" s="107">
        <f t="shared" ca="1" si="111"/>
        <v>4425.5700000000006</v>
      </c>
      <c r="J631" s="108">
        <f t="shared" ca="1" si="112"/>
        <v>1023575.1711577766</v>
      </c>
      <c r="K631" s="111">
        <f t="shared" ca="1" si="113"/>
        <v>0</v>
      </c>
      <c r="L631" s="102">
        <f t="shared" ca="1" si="114"/>
        <v>48</v>
      </c>
      <c r="M631" s="111">
        <f t="shared" ca="1" si="115"/>
        <v>1860065.6840390281</v>
      </c>
      <c r="N631" s="102">
        <f t="shared" ca="1" si="116"/>
        <v>84</v>
      </c>
      <c r="O631" s="111">
        <f t="shared" ca="1" si="117"/>
        <v>0</v>
      </c>
      <c r="P631" s="102">
        <f t="shared" ca="1" si="118"/>
        <v>72</v>
      </c>
      <c r="Q631" s="110">
        <f t="shared" ca="1" si="119"/>
        <v>6</v>
      </c>
      <c r="R631">
        <f t="shared" ca="1" si="120"/>
        <v>263</v>
      </c>
    </row>
    <row r="632" spans="1:18">
      <c r="A632" s="49">
        <v>638</v>
      </c>
      <c r="B632">
        <v>1</v>
      </c>
      <c r="C632">
        <v>50</v>
      </c>
      <c r="D632">
        <v>54</v>
      </c>
      <c r="E632">
        <v>0</v>
      </c>
      <c r="F632">
        <v>500</v>
      </c>
      <c r="G632" s="61">
        <f t="shared" ca="1" si="109"/>
        <v>51</v>
      </c>
      <c r="H632" s="114">
        <f t="shared" ca="1" si="110"/>
        <v>208</v>
      </c>
      <c r="I632" s="107">
        <f t="shared" ca="1" si="111"/>
        <v>56.160000000000004</v>
      </c>
      <c r="J632" s="108">
        <f t="shared" ca="1" si="112"/>
        <v>15480.402115706253</v>
      </c>
      <c r="K632" s="111">
        <f t="shared" ca="1" si="113"/>
        <v>21576.954950817111</v>
      </c>
      <c r="L632" s="102">
        <f t="shared" ca="1" si="114"/>
        <v>72</v>
      </c>
      <c r="M632" s="111">
        <f t="shared" ca="1" si="115"/>
        <v>3100.7427028952352</v>
      </c>
      <c r="N632" s="102">
        <f t="shared" ca="1" si="116"/>
        <v>60</v>
      </c>
      <c r="O632" s="111">
        <f t="shared" ca="1" si="117"/>
        <v>0</v>
      </c>
      <c r="P632" s="102">
        <f t="shared" ca="1" si="118"/>
        <v>120</v>
      </c>
      <c r="Q632" s="110">
        <f t="shared" ca="1" si="119"/>
        <v>2</v>
      </c>
      <c r="R632">
        <f t="shared" ca="1" si="120"/>
        <v>323</v>
      </c>
    </row>
    <row r="633" spans="1:18">
      <c r="A633" s="49">
        <v>639</v>
      </c>
      <c r="B633">
        <v>1</v>
      </c>
      <c r="C633">
        <v>50</v>
      </c>
      <c r="D633">
        <v>54</v>
      </c>
      <c r="E633">
        <v>500</v>
      </c>
      <c r="F633">
        <v>999</v>
      </c>
      <c r="G633" s="61">
        <f t="shared" ca="1" si="109"/>
        <v>53</v>
      </c>
      <c r="H633" s="114">
        <f t="shared" ca="1" si="110"/>
        <v>787</v>
      </c>
      <c r="I633" s="107">
        <f t="shared" ca="1" si="111"/>
        <v>212.49</v>
      </c>
      <c r="J633" s="108">
        <f t="shared" ca="1" si="112"/>
        <v>62183.009653403155</v>
      </c>
      <c r="K633" s="111">
        <f t="shared" ca="1" si="113"/>
        <v>0</v>
      </c>
      <c r="L633" s="102">
        <f t="shared" ca="1" si="114"/>
        <v>108</v>
      </c>
      <c r="M633" s="111">
        <f t="shared" ca="1" si="115"/>
        <v>98885.047954110778</v>
      </c>
      <c r="N633" s="102">
        <f t="shared" ca="1" si="116"/>
        <v>72</v>
      </c>
      <c r="O633" s="111">
        <f t="shared" ca="1" si="117"/>
        <v>0</v>
      </c>
      <c r="P633" s="102">
        <f t="shared" ca="1" si="118"/>
        <v>60</v>
      </c>
      <c r="Q633" s="110">
        <f t="shared" ca="1" si="119"/>
        <v>6</v>
      </c>
      <c r="R633">
        <f t="shared" ca="1" si="120"/>
        <v>347</v>
      </c>
    </row>
    <row r="634" spans="1:18">
      <c r="A634" s="49">
        <v>640</v>
      </c>
      <c r="B634">
        <v>1</v>
      </c>
      <c r="C634">
        <v>50</v>
      </c>
      <c r="D634">
        <v>54</v>
      </c>
      <c r="E634">
        <v>500</v>
      </c>
      <c r="F634">
        <v>999</v>
      </c>
      <c r="G634" s="61">
        <f t="shared" ca="1" si="109"/>
        <v>54</v>
      </c>
      <c r="H634" s="114">
        <f t="shared" ca="1" si="110"/>
        <v>544</v>
      </c>
      <c r="I634" s="107">
        <f t="shared" ca="1" si="111"/>
        <v>146.88</v>
      </c>
      <c r="J634" s="108">
        <f t="shared" ca="1" si="112"/>
        <v>44207.843376199911</v>
      </c>
      <c r="K634" s="111">
        <f t="shared" ca="1" si="113"/>
        <v>51693.247582477801</v>
      </c>
      <c r="L634" s="102">
        <f t="shared" ca="1" si="114"/>
        <v>24</v>
      </c>
      <c r="M634" s="111">
        <f t="shared" ca="1" si="115"/>
        <v>0</v>
      </c>
      <c r="N634" s="102">
        <f t="shared" ca="1" si="116"/>
        <v>84</v>
      </c>
      <c r="O634" s="111">
        <f t="shared" ca="1" si="117"/>
        <v>0</v>
      </c>
      <c r="P634" s="102">
        <f t="shared" ca="1" si="118"/>
        <v>60</v>
      </c>
      <c r="Q634" s="110">
        <f t="shared" ca="1" si="119"/>
        <v>5</v>
      </c>
      <c r="R634">
        <f t="shared" ca="1" si="120"/>
        <v>359</v>
      </c>
    </row>
    <row r="635" spans="1:18">
      <c r="A635" s="49">
        <v>641</v>
      </c>
      <c r="B635">
        <v>1</v>
      </c>
      <c r="C635">
        <v>50</v>
      </c>
      <c r="D635">
        <v>54</v>
      </c>
      <c r="E635">
        <v>500</v>
      </c>
      <c r="F635">
        <v>999</v>
      </c>
      <c r="G635" s="61">
        <f t="shared" ca="1" si="109"/>
        <v>51</v>
      </c>
      <c r="H635" s="114">
        <f t="shared" ca="1" si="110"/>
        <v>785</v>
      </c>
      <c r="I635" s="107">
        <f t="shared" ca="1" si="111"/>
        <v>211.95000000000002</v>
      </c>
      <c r="J635" s="108">
        <f t="shared" ca="1" si="112"/>
        <v>58423.632984756769</v>
      </c>
      <c r="K635" s="111">
        <f t="shared" ca="1" si="113"/>
        <v>63445.599677691782</v>
      </c>
      <c r="L635" s="102">
        <f t="shared" ca="1" si="114"/>
        <v>96</v>
      </c>
      <c r="M635" s="111">
        <f t="shared" ca="1" si="115"/>
        <v>7254.2536146294669</v>
      </c>
      <c r="N635" s="102">
        <f t="shared" ca="1" si="116"/>
        <v>48</v>
      </c>
      <c r="O635" s="111">
        <f t="shared" ca="1" si="117"/>
        <v>28748.704920617376</v>
      </c>
      <c r="P635" s="102">
        <f t="shared" ca="1" si="118"/>
        <v>60</v>
      </c>
      <c r="Q635" s="110">
        <f t="shared" ca="1" si="119"/>
        <v>1</v>
      </c>
      <c r="R635">
        <f t="shared" ca="1" si="120"/>
        <v>323</v>
      </c>
    </row>
    <row r="636" spans="1:18">
      <c r="A636" s="49">
        <v>642</v>
      </c>
      <c r="B636">
        <v>1</v>
      </c>
      <c r="C636">
        <v>50</v>
      </c>
      <c r="D636">
        <v>54</v>
      </c>
      <c r="E636">
        <v>1000</v>
      </c>
      <c r="F636">
        <v>1499</v>
      </c>
      <c r="G636" s="61">
        <f t="shared" ca="1" si="109"/>
        <v>51</v>
      </c>
      <c r="H636" s="114">
        <f t="shared" ca="1" si="110"/>
        <v>1478</v>
      </c>
      <c r="I636" s="107">
        <f t="shared" ca="1" si="111"/>
        <v>399.06</v>
      </c>
      <c r="J636" s="108">
        <f t="shared" ca="1" si="112"/>
        <v>110000.16503372038</v>
      </c>
      <c r="K636" s="111">
        <f t="shared" ca="1" si="113"/>
        <v>0</v>
      </c>
      <c r="L636" s="102">
        <f t="shared" ca="1" si="114"/>
        <v>72</v>
      </c>
      <c r="M636" s="111">
        <f t="shared" ca="1" si="115"/>
        <v>177112.03091508747</v>
      </c>
      <c r="N636" s="102">
        <f t="shared" ca="1" si="116"/>
        <v>72</v>
      </c>
      <c r="O636" s="111">
        <f t="shared" ca="1" si="117"/>
        <v>0</v>
      </c>
      <c r="P636" s="102">
        <f t="shared" ca="1" si="118"/>
        <v>120</v>
      </c>
      <c r="Q636" s="110">
        <f t="shared" ca="1" si="119"/>
        <v>6</v>
      </c>
      <c r="R636">
        <f t="shared" ca="1" si="120"/>
        <v>323</v>
      </c>
    </row>
    <row r="637" spans="1:18">
      <c r="A637" s="49">
        <v>643</v>
      </c>
      <c r="B637">
        <v>1</v>
      </c>
      <c r="C637">
        <v>50</v>
      </c>
      <c r="D637">
        <v>54</v>
      </c>
      <c r="E637">
        <v>1000</v>
      </c>
      <c r="F637">
        <v>1499</v>
      </c>
      <c r="G637" s="61">
        <f t="shared" ca="1" si="109"/>
        <v>52</v>
      </c>
      <c r="H637" s="114">
        <f t="shared" ca="1" si="110"/>
        <v>1430</v>
      </c>
      <c r="I637" s="107">
        <f t="shared" ca="1" si="111"/>
        <v>386.1</v>
      </c>
      <c r="J637" s="108">
        <f t="shared" ca="1" si="112"/>
        <v>109728.23590706581</v>
      </c>
      <c r="K637" s="111">
        <f t="shared" ca="1" si="113"/>
        <v>0</v>
      </c>
      <c r="L637" s="102">
        <f t="shared" ca="1" si="114"/>
        <v>12</v>
      </c>
      <c r="M637" s="111">
        <f t="shared" ca="1" si="115"/>
        <v>34868.480009059254</v>
      </c>
      <c r="N637" s="102">
        <f t="shared" ca="1" si="116"/>
        <v>60</v>
      </c>
      <c r="O637" s="111">
        <f t="shared" ca="1" si="117"/>
        <v>118404.43187886821</v>
      </c>
      <c r="P637" s="102">
        <f t="shared" ca="1" si="118"/>
        <v>48</v>
      </c>
      <c r="Q637" s="110">
        <f t="shared" ca="1" si="119"/>
        <v>3</v>
      </c>
      <c r="R637">
        <f t="shared" ca="1" si="120"/>
        <v>335</v>
      </c>
    </row>
    <row r="638" spans="1:18">
      <c r="A638" s="49">
        <v>644</v>
      </c>
      <c r="B638">
        <v>1</v>
      </c>
      <c r="C638">
        <v>50</v>
      </c>
      <c r="D638">
        <v>54</v>
      </c>
      <c r="E638">
        <v>1000</v>
      </c>
      <c r="F638">
        <v>1499</v>
      </c>
      <c r="G638" s="61">
        <f t="shared" ca="1" si="109"/>
        <v>51</v>
      </c>
      <c r="H638" s="114">
        <f t="shared" ca="1" si="110"/>
        <v>1213</v>
      </c>
      <c r="I638" s="107">
        <f t="shared" ca="1" si="111"/>
        <v>327.51000000000005</v>
      </c>
      <c r="J638" s="108">
        <f t="shared" ca="1" si="112"/>
        <v>90277.53733822926</v>
      </c>
      <c r="K638" s="111">
        <f t="shared" ca="1" si="113"/>
        <v>146324.76929183409</v>
      </c>
      <c r="L638" s="102">
        <f t="shared" ca="1" si="114"/>
        <v>96</v>
      </c>
      <c r="M638" s="111">
        <f t="shared" ca="1" si="115"/>
        <v>26319.35748498467</v>
      </c>
      <c r="N638" s="102">
        <f t="shared" ca="1" si="116"/>
        <v>120</v>
      </c>
      <c r="O638" s="111">
        <f t="shared" ca="1" si="117"/>
        <v>0</v>
      </c>
      <c r="P638" s="102">
        <f t="shared" ca="1" si="118"/>
        <v>12</v>
      </c>
      <c r="Q638" s="110">
        <f t="shared" ca="1" si="119"/>
        <v>2</v>
      </c>
      <c r="R638">
        <f t="shared" ca="1" si="120"/>
        <v>323</v>
      </c>
    </row>
    <row r="639" spans="1:18">
      <c r="A639" s="49">
        <v>645</v>
      </c>
      <c r="B639">
        <v>1</v>
      </c>
      <c r="C639">
        <v>50</v>
      </c>
      <c r="D639">
        <v>54</v>
      </c>
      <c r="E639">
        <v>1000</v>
      </c>
      <c r="F639">
        <v>1499</v>
      </c>
      <c r="G639" s="61">
        <f t="shared" ca="1" si="109"/>
        <v>54</v>
      </c>
      <c r="H639" s="114">
        <f t="shared" ca="1" si="110"/>
        <v>1184</v>
      </c>
      <c r="I639" s="107">
        <f t="shared" ca="1" si="111"/>
        <v>319.68</v>
      </c>
      <c r="J639" s="108">
        <f t="shared" ca="1" si="112"/>
        <v>96217.070877611593</v>
      </c>
      <c r="K639" s="111">
        <f t="shared" ca="1" si="113"/>
        <v>189259.70892018778</v>
      </c>
      <c r="L639" s="102">
        <f t="shared" ca="1" si="114"/>
        <v>108</v>
      </c>
      <c r="M639" s="111">
        <f t="shared" ca="1" si="115"/>
        <v>0</v>
      </c>
      <c r="N639" s="102">
        <f t="shared" ca="1" si="116"/>
        <v>72</v>
      </c>
      <c r="O639" s="111">
        <f t="shared" ca="1" si="117"/>
        <v>0</v>
      </c>
      <c r="P639" s="102">
        <f t="shared" ca="1" si="118"/>
        <v>96</v>
      </c>
      <c r="Q639" s="110">
        <f t="shared" ca="1" si="119"/>
        <v>5</v>
      </c>
      <c r="R639">
        <f t="shared" ca="1" si="120"/>
        <v>359</v>
      </c>
    </row>
    <row r="640" spans="1:18">
      <c r="A640" s="49">
        <v>646</v>
      </c>
      <c r="B640">
        <v>1</v>
      </c>
      <c r="C640">
        <v>50</v>
      </c>
      <c r="D640">
        <v>54</v>
      </c>
      <c r="E640">
        <v>1000</v>
      </c>
      <c r="F640">
        <v>1499</v>
      </c>
      <c r="G640" s="61">
        <f t="shared" ca="1" si="109"/>
        <v>50</v>
      </c>
      <c r="H640" s="114">
        <f t="shared" ca="1" si="110"/>
        <v>1006</v>
      </c>
      <c r="I640" s="107">
        <f t="shared" ca="1" si="111"/>
        <v>271.62</v>
      </c>
      <c r="J640" s="108">
        <f t="shared" ca="1" si="112"/>
        <v>72520.830564914853</v>
      </c>
      <c r="K640" s="111">
        <f t="shared" ca="1" si="113"/>
        <v>118562.27045739449</v>
      </c>
      <c r="L640" s="102">
        <f t="shared" ca="1" si="114"/>
        <v>96</v>
      </c>
      <c r="M640" s="111">
        <f t="shared" ca="1" si="115"/>
        <v>19831.000438591069</v>
      </c>
      <c r="N640" s="102">
        <f t="shared" ca="1" si="116"/>
        <v>108</v>
      </c>
      <c r="O640" s="111">
        <f t="shared" ca="1" si="117"/>
        <v>0</v>
      </c>
      <c r="P640" s="102">
        <f t="shared" ca="1" si="118"/>
        <v>84</v>
      </c>
      <c r="Q640" s="110">
        <f t="shared" ca="1" si="119"/>
        <v>2</v>
      </c>
      <c r="R640">
        <f t="shared" ca="1" si="120"/>
        <v>311</v>
      </c>
    </row>
    <row r="641" spans="1:18">
      <c r="A641" s="49">
        <v>647</v>
      </c>
      <c r="B641">
        <v>1</v>
      </c>
      <c r="C641">
        <v>50</v>
      </c>
      <c r="D641">
        <v>54</v>
      </c>
      <c r="E641">
        <v>1000</v>
      </c>
      <c r="F641">
        <v>1499</v>
      </c>
      <c r="G641" s="61">
        <f t="shared" ca="1" si="109"/>
        <v>53</v>
      </c>
      <c r="H641" s="114">
        <f t="shared" ca="1" si="110"/>
        <v>1169</v>
      </c>
      <c r="I641" s="107">
        <f t="shared" ca="1" si="111"/>
        <v>315.63</v>
      </c>
      <c r="J641" s="108">
        <f t="shared" ca="1" si="112"/>
        <v>92365.868214521324</v>
      </c>
      <c r="K641" s="111">
        <f t="shared" ca="1" si="113"/>
        <v>116704.21831057</v>
      </c>
      <c r="L641" s="102">
        <f t="shared" ca="1" si="114"/>
        <v>108</v>
      </c>
      <c r="M641" s="111">
        <f t="shared" ca="1" si="115"/>
        <v>0</v>
      </c>
      <c r="N641" s="102">
        <f t="shared" ca="1" si="116"/>
        <v>36</v>
      </c>
      <c r="O641" s="111">
        <f t="shared" ca="1" si="117"/>
        <v>36278.365947669867</v>
      </c>
      <c r="P641" s="102">
        <f t="shared" ca="1" si="118"/>
        <v>12</v>
      </c>
      <c r="Q641" s="110">
        <f t="shared" ca="1" si="119"/>
        <v>4</v>
      </c>
      <c r="R641">
        <f t="shared" ca="1" si="120"/>
        <v>347</v>
      </c>
    </row>
    <row r="642" spans="1:18">
      <c r="A642" s="49">
        <v>648</v>
      </c>
      <c r="B642">
        <v>1</v>
      </c>
      <c r="C642">
        <v>50</v>
      </c>
      <c r="D642">
        <v>54</v>
      </c>
      <c r="E642">
        <v>1000</v>
      </c>
      <c r="F642">
        <v>1499</v>
      </c>
      <c r="G642" s="61">
        <f t="shared" ca="1" si="109"/>
        <v>52</v>
      </c>
      <c r="H642" s="114">
        <f t="shared" ca="1" si="110"/>
        <v>1349</v>
      </c>
      <c r="I642" s="107">
        <f t="shared" ca="1" si="111"/>
        <v>364.23</v>
      </c>
      <c r="J642" s="108">
        <f t="shared" ca="1" si="112"/>
        <v>103512.86030673551</v>
      </c>
      <c r="K642" s="111">
        <f t="shared" ca="1" si="113"/>
        <v>113770.0784137288</v>
      </c>
      <c r="L642" s="102">
        <f t="shared" ca="1" si="114"/>
        <v>84</v>
      </c>
      <c r="M642" s="111">
        <f t="shared" ca="1" si="115"/>
        <v>0</v>
      </c>
      <c r="N642" s="102">
        <f t="shared" ca="1" si="116"/>
        <v>60</v>
      </c>
      <c r="O642" s="111">
        <f t="shared" ca="1" si="117"/>
        <v>55665.774594344308</v>
      </c>
      <c r="P642" s="102">
        <f t="shared" ca="1" si="118"/>
        <v>60</v>
      </c>
      <c r="Q642" s="110">
        <f t="shared" ca="1" si="119"/>
        <v>4</v>
      </c>
      <c r="R642">
        <f t="shared" ca="1" si="120"/>
        <v>335</v>
      </c>
    </row>
    <row r="643" spans="1:18">
      <c r="A643" s="49">
        <v>649</v>
      </c>
      <c r="B643">
        <v>1</v>
      </c>
      <c r="C643">
        <v>50</v>
      </c>
      <c r="D643">
        <v>54</v>
      </c>
      <c r="E643">
        <v>1000</v>
      </c>
      <c r="F643">
        <v>1499</v>
      </c>
      <c r="G643" s="61">
        <f t="shared" ca="1" si="109"/>
        <v>54</v>
      </c>
      <c r="H643" s="114">
        <f t="shared" ca="1" si="110"/>
        <v>1021</v>
      </c>
      <c r="I643" s="107">
        <f t="shared" ca="1" si="111"/>
        <v>275.67</v>
      </c>
      <c r="J643" s="108">
        <f t="shared" ca="1" si="112"/>
        <v>82970.970748345804</v>
      </c>
      <c r="K643" s="111">
        <f t="shared" ca="1" si="113"/>
        <v>0</v>
      </c>
      <c r="L643" s="102">
        <f t="shared" ca="1" si="114"/>
        <v>12</v>
      </c>
      <c r="M643" s="111">
        <f t="shared" ca="1" si="115"/>
        <v>175288.80838157921</v>
      </c>
      <c r="N643" s="102">
        <f t="shared" ca="1" si="116"/>
        <v>120</v>
      </c>
      <c r="O643" s="111">
        <f t="shared" ca="1" si="117"/>
        <v>0</v>
      </c>
      <c r="P643" s="102">
        <f t="shared" ca="1" si="118"/>
        <v>12</v>
      </c>
      <c r="Q643" s="110">
        <f t="shared" ca="1" si="119"/>
        <v>6</v>
      </c>
      <c r="R643">
        <f t="shared" ca="1" si="120"/>
        <v>359</v>
      </c>
    </row>
    <row r="644" spans="1:18">
      <c r="A644" s="49">
        <v>650</v>
      </c>
      <c r="B644">
        <v>1</v>
      </c>
      <c r="C644">
        <v>50</v>
      </c>
      <c r="D644">
        <v>54</v>
      </c>
      <c r="E644">
        <v>1000</v>
      </c>
      <c r="F644">
        <v>1499</v>
      </c>
      <c r="G644" s="61">
        <f t="shared" ref="G644:G707" ca="1" si="121">RANDBETWEEN(C644,D644)</f>
        <v>52</v>
      </c>
      <c r="H644" s="114">
        <f t="shared" ref="H644:H707" ca="1" si="122">RANDBETWEEN(E644,F644)</f>
        <v>1224</v>
      </c>
      <c r="I644" s="107">
        <f t="shared" ref="I644:I707" ca="1" si="123">H644*0.27</f>
        <v>330.48</v>
      </c>
      <c r="J644" s="108">
        <f t="shared" ref="J644:J707" ca="1" si="124">((I644/((1+$T$3)^R644))*(((1+$T$3)^(R644+1))-((1+$S$3)^(R644+1))))/($T$3-$S$3)</f>
        <v>93921.231293880104</v>
      </c>
      <c r="K644" s="111">
        <f t="shared" ref="K644:K707" ca="1" si="125">IF(Q644=1,(((I644*$U$6)*(((1+$T$3)^(L644))-((1+$S$3)^(L644))))/($T$3-$S$3))+(J644*$U$6)*((1+$S$3)^(L644)),IF(Q644=2,(((I644*$U$7)*(((1+$T$3)^(L644))-((1+$S$3)^(L644))))/($T$3-$S$3))+(J644*$U$7)*((1+$S$3)^(L644)),IF(Q644=4,(((I644*$U$9)*(((1+$T$3)^(L644))-((1+$S$3)^(L644))))/($T$3-$S$3))+(J644*$U$9)*((1+$S$3)^(L644)),IF(Q644=5,(((I644*$U$10)*(((1+$T$3)^(L644))-((1+$S$3)^(L644))))/($T$3-$S$3))+(J644*$U$10)*((1+$S$3)^(L644)),0))))</f>
        <v>110307.03354670125</v>
      </c>
      <c r="L644" s="102">
        <f t="shared" ref="L644:L707" ca="1" si="126">RANDBETWEEN(1,10)*12</f>
        <v>24</v>
      </c>
      <c r="M644" s="111">
        <f t="shared" ref="M644:M707" ca="1" si="127">IF(Q644=1,((I644*$V$6)*(((1+$T$3)^(N644))-((1+$S$3)^(N644))))/($T$3-$S$3)+((J644*$V$6)*((1+$S$3)^N644)),IF(Q644=2,((I644*$V$7)*(((1+$T$3)^(N644))-((1+$S$3)^(N644))))/($T$3-$S$3)+((J644*$V$7)*((1+$S$3)^N644)),IF(Q644=3,((I644*$V$8)*(((1+$T$3)^(N644))-((1+$S$3)^(N644))))/($T$3-$S$3)+((J644*$V$8)*((1+$S$3)^N644)),IF(Q644=6,((I644*$V$11)*(((1+$T$3)^(N644))-((1+$S$3)^(N644))))/($T$3-$S$3)+((J644*$V$11)*((1+$S$3)^N644)),0))))</f>
        <v>0</v>
      </c>
      <c r="N644" s="102">
        <f t="shared" ref="N644:N707" ca="1" si="128">RANDBETWEEN(1,10)*12</f>
        <v>36</v>
      </c>
      <c r="O644" s="111">
        <f t="shared" ref="O644:O707" ca="1" si="129">IF(Q644=1,(((I644*$W$6)*(((1+$T$3)^(P644))-((1+$S$3)^(P644))))/($T$3-$S$3))+(J644*$W$6)*((1+$S$3)^P644),IF(Q644=3,(((I644*$W$8)*(((1+$T$3)^(P644))-((1+$S$3)^(P644))))/($T$3-$S$3))+(J644*$W$8)*((1+$S$3)^P644),IF(Q644=4,(((I644*$W$9)*(((1+$T$3)^(P644))-((1+$S$3)^(P644))))/($T$3-$S$3))+(J644*$W$9)*((1+$S$3)^P644),IF(Q644=7,(((I644*$W$12)*(((1+$T$3)^(P644))-((1+$S$3)^(P644))))/($T$3-$S$3))+(J644*$W$12)*((1+$S$3)^P644),0))))</f>
        <v>0</v>
      </c>
      <c r="P644" s="102">
        <f t="shared" ref="P644:P707" ca="1" si="130">RANDBETWEEN(1,10)*12</f>
        <v>60</v>
      </c>
      <c r="Q644" s="110">
        <f t="shared" ref="Q644:Q707" ca="1" si="131">RANDBETWEEN(1,7)</f>
        <v>5</v>
      </c>
      <c r="R644">
        <f t="shared" ref="R644:R707" ca="1" si="132">((G644-24)*12)-1</f>
        <v>335</v>
      </c>
    </row>
    <row r="645" spans="1:18">
      <c r="A645" s="49">
        <v>651</v>
      </c>
      <c r="B645">
        <v>1</v>
      </c>
      <c r="C645">
        <v>50</v>
      </c>
      <c r="D645">
        <v>54</v>
      </c>
      <c r="E645">
        <v>1000</v>
      </c>
      <c r="F645">
        <v>1499</v>
      </c>
      <c r="G645" s="61">
        <f t="shared" ca="1" si="121"/>
        <v>54</v>
      </c>
      <c r="H645" s="114">
        <f t="shared" ca="1" si="122"/>
        <v>1308</v>
      </c>
      <c r="I645" s="107">
        <f t="shared" ca="1" si="123"/>
        <v>353.16</v>
      </c>
      <c r="J645" s="108">
        <f t="shared" ca="1" si="124"/>
        <v>106293.85870601011</v>
      </c>
      <c r="K645" s="111">
        <f t="shared" ca="1" si="125"/>
        <v>168081.37938056968</v>
      </c>
      <c r="L645" s="102">
        <f t="shared" ca="1" si="126"/>
        <v>72</v>
      </c>
      <c r="M645" s="111">
        <f t="shared" ca="1" si="127"/>
        <v>0</v>
      </c>
      <c r="N645" s="102">
        <f t="shared" ca="1" si="128"/>
        <v>60</v>
      </c>
      <c r="O645" s="111">
        <f t="shared" ca="1" si="129"/>
        <v>0</v>
      </c>
      <c r="P645" s="102">
        <f t="shared" ca="1" si="130"/>
        <v>96</v>
      </c>
      <c r="Q645" s="110">
        <f t="shared" ca="1" si="131"/>
        <v>5</v>
      </c>
      <c r="R645">
        <f t="shared" ca="1" si="132"/>
        <v>359</v>
      </c>
    </row>
    <row r="646" spans="1:18">
      <c r="A646" s="49">
        <v>652</v>
      </c>
      <c r="B646">
        <v>1</v>
      </c>
      <c r="C646">
        <v>50</v>
      </c>
      <c r="D646">
        <v>54</v>
      </c>
      <c r="E646">
        <v>1000</v>
      </c>
      <c r="F646">
        <v>1499</v>
      </c>
      <c r="G646" s="61">
        <f t="shared" ca="1" si="121"/>
        <v>50</v>
      </c>
      <c r="H646" s="114">
        <f t="shared" ca="1" si="122"/>
        <v>1287</v>
      </c>
      <c r="I646" s="107">
        <f t="shared" ca="1" si="123"/>
        <v>347.49</v>
      </c>
      <c r="J646" s="108">
        <f t="shared" ca="1" si="124"/>
        <v>92777.643078573994</v>
      </c>
      <c r="K646" s="111">
        <f t="shared" ca="1" si="125"/>
        <v>203420.42866883893</v>
      </c>
      <c r="L646" s="102">
        <f t="shared" ca="1" si="126"/>
        <v>120</v>
      </c>
      <c r="M646" s="111">
        <f t="shared" ca="1" si="127"/>
        <v>0</v>
      </c>
      <c r="N646" s="102">
        <f t="shared" ca="1" si="128"/>
        <v>60</v>
      </c>
      <c r="O646" s="111">
        <f t="shared" ca="1" si="129"/>
        <v>0</v>
      </c>
      <c r="P646" s="102">
        <f t="shared" ca="1" si="130"/>
        <v>36</v>
      </c>
      <c r="Q646" s="110">
        <f t="shared" ca="1" si="131"/>
        <v>5</v>
      </c>
      <c r="R646">
        <f t="shared" ca="1" si="132"/>
        <v>311</v>
      </c>
    </row>
    <row r="647" spans="1:18">
      <c r="A647" s="49">
        <v>653</v>
      </c>
      <c r="B647">
        <v>1</v>
      </c>
      <c r="C647">
        <v>50</v>
      </c>
      <c r="D647">
        <v>54</v>
      </c>
      <c r="E647">
        <v>1000</v>
      </c>
      <c r="F647">
        <v>1499</v>
      </c>
      <c r="G647" s="61">
        <f t="shared" ca="1" si="121"/>
        <v>51</v>
      </c>
      <c r="H647" s="114">
        <f t="shared" ca="1" si="122"/>
        <v>1213</v>
      </c>
      <c r="I647" s="107">
        <f t="shared" ca="1" si="123"/>
        <v>327.51000000000005</v>
      </c>
      <c r="J647" s="108">
        <f t="shared" ca="1" si="124"/>
        <v>90277.53733822926</v>
      </c>
      <c r="K647" s="111">
        <f t="shared" ca="1" si="125"/>
        <v>85798.973255411896</v>
      </c>
      <c r="L647" s="102">
        <f t="shared" ca="1" si="126"/>
        <v>60</v>
      </c>
      <c r="M647" s="111">
        <f t="shared" ca="1" si="127"/>
        <v>0</v>
      </c>
      <c r="N647" s="102">
        <f t="shared" ca="1" si="128"/>
        <v>96</v>
      </c>
      <c r="O647" s="111">
        <f t="shared" ca="1" si="129"/>
        <v>48816.657197044697</v>
      </c>
      <c r="P647" s="102">
        <f t="shared" ca="1" si="130"/>
        <v>60</v>
      </c>
      <c r="Q647" s="110">
        <f t="shared" ca="1" si="131"/>
        <v>4</v>
      </c>
      <c r="R647">
        <f t="shared" ca="1" si="132"/>
        <v>323</v>
      </c>
    </row>
    <row r="648" spans="1:18">
      <c r="A648" s="49">
        <v>654</v>
      </c>
      <c r="B648">
        <v>1</v>
      </c>
      <c r="C648">
        <v>50</v>
      </c>
      <c r="D648">
        <v>54</v>
      </c>
      <c r="E648">
        <v>1000</v>
      </c>
      <c r="F648">
        <v>1499</v>
      </c>
      <c r="G648" s="61">
        <f t="shared" ca="1" si="121"/>
        <v>53</v>
      </c>
      <c r="H648" s="114">
        <f t="shared" ca="1" si="122"/>
        <v>1036</v>
      </c>
      <c r="I648" s="107">
        <f t="shared" ca="1" si="123"/>
        <v>279.72000000000003</v>
      </c>
      <c r="J648" s="108">
        <f t="shared" ca="1" si="124"/>
        <v>81857.176621252438</v>
      </c>
      <c r="K648" s="111">
        <f t="shared" ca="1" si="125"/>
        <v>0</v>
      </c>
      <c r="L648" s="102">
        <f t="shared" ca="1" si="126"/>
        <v>12</v>
      </c>
      <c r="M648" s="111">
        <f t="shared" ca="1" si="127"/>
        <v>162272.60088857697</v>
      </c>
      <c r="N648" s="102">
        <f t="shared" ca="1" si="128"/>
        <v>108</v>
      </c>
      <c r="O648" s="111">
        <f t="shared" ca="1" si="129"/>
        <v>0</v>
      </c>
      <c r="P648" s="102">
        <f t="shared" ca="1" si="130"/>
        <v>72</v>
      </c>
      <c r="Q648" s="110">
        <f t="shared" ca="1" si="131"/>
        <v>6</v>
      </c>
      <c r="R648">
        <f t="shared" ca="1" si="132"/>
        <v>347</v>
      </c>
    </row>
    <row r="649" spans="1:18">
      <c r="A649" s="49">
        <v>655</v>
      </c>
      <c r="B649">
        <v>1</v>
      </c>
      <c r="C649">
        <v>50</v>
      </c>
      <c r="D649">
        <v>54</v>
      </c>
      <c r="E649">
        <v>1500</v>
      </c>
      <c r="F649">
        <v>1999</v>
      </c>
      <c r="G649" s="61">
        <f t="shared" ca="1" si="121"/>
        <v>51</v>
      </c>
      <c r="H649" s="114">
        <f t="shared" ca="1" si="122"/>
        <v>1591</v>
      </c>
      <c r="I649" s="107">
        <f t="shared" ca="1" si="123"/>
        <v>429.57000000000005</v>
      </c>
      <c r="J649" s="108">
        <f t="shared" ca="1" si="124"/>
        <v>118410.1911831185</v>
      </c>
      <c r="K649" s="111">
        <f t="shared" ca="1" si="125"/>
        <v>0</v>
      </c>
      <c r="L649" s="102">
        <f t="shared" ca="1" si="126"/>
        <v>12</v>
      </c>
      <c r="M649" s="111">
        <f t="shared" ca="1" si="127"/>
        <v>150992.01648007581</v>
      </c>
      <c r="N649" s="102">
        <f t="shared" ca="1" si="128"/>
        <v>36</v>
      </c>
      <c r="O649" s="111">
        <f t="shared" ca="1" si="129"/>
        <v>0</v>
      </c>
      <c r="P649" s="102">
        <f t="shared" ca="1" si="130"/>
        <v>84</v>
      </c>
      <c r="Q649" s="110">
        <f t="shared" ca="1" si="131"/>
        <v>6</v>
      </c>
      <c r="R649">
        <f t="shared" ca="1" si="132"/>
        <v>323</v>
      </c>
    </row>
    <row r="650" spans="1:18">
      <c r="A650" s="49">
        <v>656</v>
      </c>
      <c r="B650">
        <v>1</v>
      </c>
      <c r="C650">
        <v>50</v>
      </c>
      <c r="D650">
        <v>54</v>
      </c>
      <c r="E650">
        <v>1500</v>
      </c>
      <c r="F650">
        <v>1999</v>
      </c>
      <c r="G650" s="61">
        <f t="shared" ca="1" si="121"/>
        <v>50</v>
      </c>
      <c r="H650" s="114">
        <f t="shared" ca="1" si="122"/>
        <v>1872</v>
      </c>
      <c r="I650" s="107">
        <f t="shared" ca="1" si="123"/>
        <v>505.44000000000005</v>
      </c>
      <c r="J650" s="108">
        <f t="shared" ca="1" si="124"/>
        <v>134949.29902338036</v>
      </c>
      <c r="K650" s="111">
        <f t="shared" ca="1" si="125"/>
        <v>0</v>
      </c>
      <c r="L650" s="102">
        <f t="shared" ca="1" si="126"/>
        <v>48</v>
      </c>
      <c r="M650" s="111">
        <f t="shared" ca="1" si="127"/>
        <v>63403.769974703042</v>
      </c>
      <c r="N650" s="102">
        <f t="shared" ca="1" si="128"/>
        <v>120</v>
      </c>
      <c r="O650" s="111">
        <f t="shared" ca="1" si="129"/>
        <v>135720.23379229964</v>
      </c>
      <c r="P650" s="102">
        <f t="shared" ca="1" si="130"/>
        <v>36</v>
      </c>
      <c r="Q650" s="110">
        <f t="shared" ca="1" si="131"/>
        <v>3</v>
      </c>
      <c r="R650">
        <f t="shared" ca="1" si="132"/>
        <v>311</v>
      </c>
    </row>
    <row r="651" spans="1:18">
      <c r="A651" s="49">
        <v>657</v>
      </c>
      <c r="B651">
        <v>1</v>
      </c>
      <c r="C651">
        <v>50</v>
      </c>
      <c r="D651">
        <v>54</v>
      </c>
      <c r="E651">
        <v>1500</v>
      </c>
      <c r="F651">
        <v>1999</v>
      </c>
      <c r="G651" s="61">
        <f t="shared" ca="1" si="121"/>
        <v>54</v>
      </c>
      <c r="H651" s="114">
        <f t="shared" ca="1" si="122"/>
        <v>1589</v>
      </c>
      <c r="I651" s="107">
        <f t="shared" ca="1" si="123"/>
        <v>429.03000000000003</v>
      </c>
      <c r="J651" s="108">
        <f t="shared" ca="1" si="124"/>
        <v>129129.16015584866</v>
      </c>
      <c r="K651" s="111">
        <f t="shared" ca="1" si="125"/>
        <v>236336.34125381222</v>
      </c>
      <c r="L651" s="102">
        <f t="shared" ca="1" si="126"/>
        <v>96</v>
      </c>
      <c r="M651" s="111">
        <f t="shared" ca="1" si="127"/>
        <v>0</v>
      </c>
      <c r="N651" s="102">
        <f t="shared" ca="1" si="128"/>
        <v>12</v>
      </c>
      <c r="O651" s="111">
        <f t="shared" ca="1" si="129"/>
        <v>0</v>
      </c>
      <c r="P651" s="102">
        <f t="shared" ca="1" si="130"/>
        <v>120</v>
      </c>
      <c r="Q651" s="110">
        <f t="shared" ca="1" si="131"/>
        <v>5</v>
      </c>
      <c r="R651">
        <f t="shared" ca="1" si="132"/>
        <v>359</v>
      </c>
    </row>
    <row r="652" spans="1:18">
      <c r="A652" s="49">
        <v>658</v>
      </c>
      <c r="B652">
        <v>1</v>
      </c>
      <c r="C652">
        <v>50</v>
      </c>
      <c r="D652">
        <v>54</v>
      </c>
      <c r="E652">
        <v>1500</v>
      </c>
      <c r="F652">
        <v>1999</v>
      </c>
      <c r="G652" s="61">
        <f t="shared" ca="1" si="121"/>
        <v>54</v>
      </c>
      <c r="H652" s="114">
        <f t="shared" ca="1" si="122"/>
        <v>1897</v>
      </c>
      <c r="I652" s="107">
        <f t="shared" ca="1" si="123"/>
        <v>512.19000000000005</v>
      </c>
      <c r="J652" s="108">
        <f t="shared" ca="1" si="124"/>
        <v>154158.60089090304</v>
      </c>
      <c r="K652" s="111">
        <f t="shared" ca="1" si="125"/>
        <v>226334.29511580075</v>
      </c>
      <c r="L652" s="102">
        <f t="shared" ca="1" si="126"/>
        <v>60</v>
      </c>
      <c r="M652" s="111">
        <f t="shared" ca="1" si="127"/>
        <v>0</v>
      </c>
      <c r="N652" s="102">
        <f t="shared" ca="1" si="128"/>
        <v>12</v>
      </c>
      <c r="O652" s="111">
        <f t="shared" ca="1" si="129"/>
        <v>0</v>
      </c>
      <c r="P652" s="102">
        <f t="shared" ca="1" si="130"/>
        <v>72</v>
      </c>
      <c r="Q652" s="110">
        <f t="shared" ca="1" si="131"/>
        <v>5</v>
      </c>
      <c r="R652">
        <f t="shared" ca="1" si="132"/>
        <v>359</v>
      </c>
    </row>
    <row r="653" spans="1:18">
      <c r="A653" s="49">
        <v>659</v>
      </c>
      <c r="B653">
        <v>1</v>
      </c>
      <c r="C653">
        <v>50</v>
      </c>
      <c r="D653">
        <v>54</v>
      </c>
      <c r="E653">
        <v>1500</v>
      </c>
      <c r="F653">
        <v>1999</v>
      </c>
      <c r="G653" s="61">
        <f t="shared" ca="1" si="121"/>
        <v>50</v>
      </c>
      <c r="H653" s="114">
        <f t="shared" ca="1" si="122"/>
        <v>1852</v>
      </c>
      <c r="I653" s="107">
        <f t="shared" ca="1" si="123"/>
        <v>500.04</v>
      </c>
      <c r="J653" s="108">
        <f t="shared" ca="1" si="124"/>
        <v>133507.53300817328</v>
      </c>
      <c r="K653" s="111">
        <f t="shared" ca="1" si="125"/>
        <v>0</v>
      </c>
      <c r="L653" s="102">
        <f t="shared" ca="1" si="126"/>
        <v>108</v>
      </c>
      <c r="M653" s="111">
        <f t="shared" ca="1" si="127"/>
        <v>46380.680989558852</v>
      </c>
      <c r="N653" s="102">
        <f t="shared" ca="1" si="128"/>
        <v>72</v>
      </c>
      <c r="O653" s="111">
        <f t="shared" ca="1" si="129"/>
        <v>213542.62080409194</v>
      </c>
      <c r="P653" s="102">
        <f t="shared" ca="1" si="130"/>
        <v>108</v>
      </c>
      <c r="Q653" s="110">
        <f t="shared" ca="1" si="131"/>
        <v>3</v>
      </c>
      <c r="R653">
        <f t="shared" ca="1" si="132"/>
        <v>311</v>
      </c>
    </row>
    <row r="654" spans="1:18">
      <c r="A654" s="49">
        <v>660</v>
      </c>
      <c r="B654">
        <v>1</v>
      </c>
      <c r="C654">
        <v>50</v>
      </c>
      <c r="D654">
        <v>54</v>
      </c>
      <c r="E654">
        <v>1500</v>
      </c>
      <c r="F654">
        <v>1999</v>
      </c>
      <c r="G654" s="61">
        <f t="shared" ca="1" si="121"/>
        <v>51</v>
      </c>
      <c r="H654" s="114">
        <f t="shared" ca="1" si="122"/>
        <v>1987</v>
      </c>
      <c r="I654" s="107">
        <f t="shared" ca="1" si="123"/>
        <v>536.49</v>
      </c>
      <c r="J654" s="108">
        <f t="shared" ca="1" si="124"/>
        <v>147882.4952110977</v>
      </c>
      <c r="K654" s="111">
        <f t="shared" ca="1" si="125"/>
        <v>127897.05644784673</v>
      </c>
      <c r="L654" s="102">
        <f t="shared" ca="1" si="126"/>
        <v>60</v>
      </c>
      <c r="M654" s="111">
        <f t="shared" ca="1" si="127"/>
        <v>14450.357041679474</v>
      </c>
      <c r="N654" s="102">
        <f t="shared" ca="1" si="128"/>
        <v>12</v>
      </c>
      <c r="O654" s="111">
        <f t="shared" ca="1" si="129"/>
        <v>62229.399827875874</v>
      </c>
      <c r="P654" s="102">
        <f t="shared" ca="1" si="130"/>
        <v>36</v>
      </c>
      <c r="Q654" s="110">
        <f t="shared" ca="1" si="131"/>
        <v>1</v>
      </c>
      <c r="R654">
        <f t="shared" ca="1" si="132"/>
        <v>323</v>
      </c>
    </row>
    <row r="655" spans="1:18">
      <c r="A655" s="49">
        <v>661</v>
      </c>
      <c r="B655">
        <v>1</v>
      </c>
      <c r="C655">
        <v>50</v>
      </c>
      <c r="D655">
        <v>54</v>
      </c>
      <c r="E655">
        <v>1500</v>
      </c>
      <c r="F655">
        <v>1999</v>
      </c>
      <c r="G655" s="61">
        <f t="shared" ca="1" si="121"/>
        <v>54</v>
      </c>
      <c r="H655" s="114">
        <f t="shared" ca="1" si="122"/>
        <v>1614</v>
      </c>
      <c r="I655" s="107">
        <f t="shared" ca="1" si="123"/>
        <v>435.78000000000003</v>
      </c>
      <c r="J655" s="108">
        <f t="shared" ca="1" si="124"/>
        <v>131160.77060512255</v>
      </c>
      <c r="K655" s="111">
        <f t="shared" ca="1" si="125"/>
        <v>97751.864348151939</v>
      </c>
      <c r="L655" s="102">
        <f t="shared" ca="1" si="126"/>
        <v>24</v>
      </c>
      <c r="M655" s="111">
        <f t="shared" ca="1" si="127"/>
        <v>0</v>
      </c>
      <c r="N655" s="102">
        <f t="shared" ca="1" si="128"/>
        <v>72</v>
      </c>
      <c r="O655" s="111">
        <f t="shared" ca="1" si="129"/>
        <v>69832.744741308023</v>
      </c>
      <c r="P655" s="102">
        <f t="shared" ca="1" si="130"/>
        <v>60</v>
      </c>
      <c r="Q655" s="110">
        <f t="shared" ca="1" si="131"/>
        <v>4</v>
      </c>
      <c r="R655">
        <f t="shared" ca="1" si="132"/>
        <v>359</v>
      </c>
    </row>
    <row r="656" spans="1:18">
      <c r="A656" s="49">
        <v>662</v>
      </c>
      <c r="B656">
        <v>1</v>
      </c>
      <c r="C656">
        <v>50</v>
      </c>
      <c r="D656">
        <v>54</v>
      </c>
      <c r="E656">
        <v>1500</v>
      </c>
      <c r="F656">
        <v>1999</v>
      </c>
      <c r="G656" s="61">
        <f t="shared" ca="1" si="121"/>
        <v>51</v>
      </c>
      <c r="H656" s="114">
        <f t="shared" ca="1" si="122"/>
        <v>1624</v>
      </c>
      <c r="I656" s="107">
        <f t="shared" ca="1" si="123"/>
        <v>438.48</v>
      </c>
      <c r="J656" s="108">
        <f t="shared" ca="1" si="124"/>
        <v>120866.21651878342</v>
      </c>
      <c r="K656" s="111">
        <f t="shared" ca="1" si="125"/>
        <v>181744.64299863542</v>
      </c>
      <c r="L656" s="102">
        <f t="shared" ca="1" si="126"/>
        <v>84</v>
      </c>
      <c r="M656" s="111">
        <f t="shared" ca="1" si="127"/>
        <v>35237.128240408158</v>
      </c>
      <c r="N656" s="102">
        <f t="shared" ca="1" si="128"/>
        <v>120</v>
      </c>
      <c r="O656" s="111">
        <f t="shared" ca="1" si="129"/>
        <v>0</v>
      </c>
      <c r="P656" s="102">
        <f t="shared" ca="1" si="130"/>
        <v>48</v>
      </c>
      <c r="Q656" s="110">
        <f t="shared" ca="1" si="131"/>
        <v>2</v>
      </c>
      <c r="R656">
        <f t="shared" ca="1" si="132"/>
        <v>323</v>
      </c>
    </row>
    <row r="657" spans="1:18">
      <c r="A657" s="49">
        <v>663</v>
      </c>
      <c r="B657">
        <v>1</v>
      </c>
      <c r="C657">
        <v>50</v>
      </c>
      <c r="D657">
        <v>54</v>
      </c>
      <c r="E657">
        <v>1500</v>
      </c>
      <c r="F657">
        <v>1999</v>
      </c>
      <c r="G657" s="61">
        <f t="shared" ca="1" si="121"/>
        <v>54</v>
      </c>
      <c r="H657" s="114">
        <f t="shared" ca="1" si="122"/>
        <v>1654</v>
      </c>
      <c r="I657" s="107">
        <f t="shared" ca="1" si="123"/>
        <v>446.58000000000004</v>
      </c>
      <c r="J657" s="108">
        <f t="shared" ca="1" si="124"/>
        <v>134411.3473239608</v>
      </c>
      <c r="K657" s="111">
        <f t="shared" ca="1" si="125"/>
        <v>0</v>
      </c>
      <c r="L657" s="102">
        <f t="shared" ca="1" si="126"/>
        <v>48</v>
      </c>
      <c r="M657" s="111">
        <f t="shared" ca="1" si="127"/>
        <v>45544.987138837183</v>
      </c>
      <c r="N657" s="102">
        <f t="shared" ca="1" si="128"/>
        <v>72</v>
      </c>
      <c r="O657" s="111">
        <f t="shared" ca="1" si="129"/>
        <v>193288.83362275735</v>
      </c>
      <c r="P657" s="102">
        <f t="shared" ca="1" si="130"/>
        <v>96</v>
      </c>
      <c r="Q657" s="110">
        <f t="shared" ca="1" si="131"/>
        <v>3</v>
      </c>
      <c r="R657">
        <f t="shared" ca="1" si="132"/>
        <v>359</v>
      </c>
    </row>
    <row r="658" spans="1:18">
      <c r="A658" s="49">
        <v>664</v>
      </c>
      <c r="B658">
        <v>1</v>
      </c>
      <c r="C658">
        <v>50</v>
      </c>
      <c r="D658">
        <v>54</v>
      </c>
      <c r="E658">
        <v>1500</v>
      </c>
      <c r="F658">
        <v>1999</v>
      </c>
      <c r="G658" s="61">
        <f t="shared" ca="1" si="121"/>
        <v>50</v>
      </c>
      <c r="H658" s="114">
        <f t="shared" ca="1" si="122"/>
        <v>1914</v>
      </c>
      <c r="I658" s="107">
        <f t="shared" ca="1" si="123"/>
        <v>516.78000000000009</v>
      </c>
      <c r="J658" s="108">
        <f t="shared" ca="1" si="124"/>
        <v>137977.00765531516</v>
      </c>
      <c r="K658" s="111">
        <f t="shared" ca="1" si="125"/>
        <v>0</v>
      </c>
      <c r="L658" s="102">
        <f t="shared" ca="1" si="126"/>
        <v>48</v>
      </c>
      <c r="M658" s="111">
        <f t="shared" ca="1" si="127"/>
        <v>0</v>
      </c>
      <c r="N658" s="102">
        <f t="shared" ca="1" si="128"/>
        <v>84</v>
      </c>
      <c r="O658" s="111">
        <f t="shared" ca="1" si="129"/>
        <v>223689.11587404954</v>
      </c>
      <c r="P658" s="102">
        <f t="shared" ca="1" si="130"/>
        <v>72</v>
      </c>
      <c r="Q658" s="110">
        <f t="shared" ca="1" si="131"/>
        <v>7</v>
      </c>
      <c r="R658">
        <f t="shared" ca="1" si="132"/>
        <v>311</v>
      </c>
    </row>
    <row r="659" spans="1:18">
      <c r="A659" s="49">
        <v>665</v>
      </c>
      <c r="B659">
        <v>1</v>
      </c>
      <c r="C659">
        <v>50</v>
      </c>
      <c r="D659">
        <v>54</v>
      </c>
      <c r="E659">
        <v>1500</v>
      </c>
      <c r="F659">
        <v>1999</v>
      </c>
      <c r="G659" s="61">
        <f t="shared" ca="1" si="121"/>
        <v>53</v>
      </c>
      <c r="H659" s="114">
        <f t="shared" ca="1" si="122"/>
        <v>1919</v>
      </c>
      <c r="I659" s="107">
        <f t="shared" ca="1" si="123"/>
        <v>518.13</v>
      </c>
      <c r="J659" s="108">
        <f t="shared" ca="1" si="124"/>
        <v>151625.40727430829</v>
      </c>
      <c r="K659" s="111">
        <f t="shared" ca="1" si="125"/>
        <v>224809.6702911054</v>
      </c>
      <c r="L659" s="102">
        <f t="shared" ca="1" si="126"/>
        <v>84</v>
      </c>
      <c r="M659" s="111">
        <f t="shared" ca="1" si="127"/>
        <v>32389.077418791308</v>
      </c>
      <c r="N659" s="102">
        <f t="shared" ca="1" si="128"/>
        <v>72</v>
      </c>
      <c r="O659" s="111">
        <f t="shared" ca="1" si="129"/>
        <v>0</v>
      </c>
      <c r="P659" s="102">
        <f t="shared" ca="1" si="130"/>
        <v>84</v>
      </c>
      <c r="Q659" s="110">
        <f t="shared" ca="1" si="131"/>
        <v>2</v>
      </c>
      <c r="R659">
        <f t="shared" ca="1" si="132"/>
        <v>347</v>
      </c>
    </row>
    <row r="660" spans="1:18">
      <c r="A660" s="49">
        <v>666</v>
      </c>
      <c r="B660">
        <v>1</v>
      </c>
      <c r="C660">
        <v>50</v>
      </c>
      <c r="D660">
        <v>54</v>
      </c>
      <c r="E660">
        <v>1500</v>
      </c>
      <c r="F660">
        <v>1999</v>
      </c>
      <c r="G660" s="61">
        <f t="shared" ca="1" si="121"/>
        <v>54</v>
      </c>
      <c r="H660" s="114">
        <f t="shared" ca="1" si="122"/>
        <v>1639</v>
      </c>
      <c r="I660" s="107">
        <f t="shared" ca="1" si="123"/>
        <v>442.53000000000003</v>
      </c>
      <c r="J660" s="108">
        <f t="shared" ca="1" si="124"/>
        <v>133192.38105439648</v>
      </c>
      <c r="K660" s="111">
        <f t="shared" ca="1" si="125"/>
        <v>210615.73456020927</v>
      </c>
      <c r="L660" s="102">
        <f t="shared" ca="1" si="126"/>
        <v>72</v>
      </c>
      <c r="M660" s="111">
        <f t="shared" ca="1" si="127"/>
        <v>0</v>
      </c>
      <c r="N660" s="102">
        <f t="shared" ca="1" si="128"/>
        <v>36</v>
      </c>
      <c r="O660" s="111">
        <f t="shared" ca="1" si="129"/>
        <v>0</v>
      </c>
      <c r="P660" s="102">
        <f t="shared" ca="1" si="130"/>
        <v>60</v>
      </c>
      <c r="Q660" s="110">
        <f t="shared" ca="1" si="131"/>
        <v>5</v>
      </c>
      <c r="R660">
        <f t="shared" ca="1" si="132"/>
        <v>359</v>
      </c>
    </row>
    <row r="661" spans="1:18">
      <c r="A661" s="49">
        <v>667</v>
      </c>
      <c r="B661">
        <v>1</v>
      </c>
      <c r="C661">
        <v>50</v>
      </c>
      <c r="D661">
        <v>54</v>
      </c>
      <c r="E661">
        <v>1500</v>
      </c>
      <c r="F661">
        <v>1999</v>
      </c>
      <c r="G661" s="61">
        <f t="shared" ca="1" si="121"/>
        <v>54</v>
      </c>
      <c r="H661" s="114">
        <f t="shared" ca="1" si="122"/>
        <v>1827</v>
      </c>
      <c r="I661" s="107">
        <f t="shared" ca="1" si="123"/>
        <v>493.29</v>
      </c>
      <c r="J661" s="108">
        <f t="shared" ca="1" si="124"/>
        <v>148470.09163293615</v>
      </c>
      <c r="K661" s="111">
        <f t="shared" ca="1" si="125"/>
        <v>0</v>
      </c>
      <c r="L661" s="102">
        <f t="shared" ca="1" si="126"/>
        <v>96</v>
      </c>
      <c r="M661" s="111">
        <f t="shared" ca="1" si="127"/>
        <v>0</v>
      </c>
      <c r="N661" s="102">
        <f t="shared" ca="1" si="128"/>
        <v>108</v>
      </c>
      <c r="O661" s="111">
        <f t="shared" ca="1" si="129"/>
        <v>252669.24491652881</v>
      </c>
      <c r="P661" s="102">
        <f t="shared" ca="1" si="130"/>
        <v>84</v>
      </c>
      <c r="Q661" s="110">
        <f t="shared" ca="1" si="131"/>
        <v>7</v>
      </c>
      <c r="R661">
        <f t="shared" ca="1" si="132"/>
        <v>359</v>
      </c>
    </row>
    <row r="662" spans="1:18">
      <c r="A662" s="49">
        <v>668</v>
      </c>
      <c r="B662">
        <v>1</v>
      </c>
      <c r="C662">
        <v>50</v>
      </c>
      <c r="D662">
        <v>54</v>
      </c>
      <c r="E662">
        <v>1500</v>
      </c>
      <c r="F662">
        <v>1999</v>
      </c>
      <c r="G662" s="61">
        <f t="shared" ca="1" si="121"/>
        <v>50</v>
      </c>
      <c r="H662" s="114">
        <f t="shared" ca="1" si="122"/>
        <v>1824</v>
      </c>
      <c r="I662" s="107">
        <f t="shared" ca="1" si="123"/>
        <v>492.48</v>
      </c>
      <c r="J662" s="108">
        <f t="shared" ca="1" si="124"/>
        <v>131489.06058688342</v>
      </c>
      <c r="K662" s="111">
        <f t="shared" ca="1" si="125"/>
        <v>231716.500817255</v>
      </c>
      <c r="L662" s="102">
        <f t="shared" ca="1" si="126"/>
        <v>108</v>
      </c>
      <c r="M662" s="111">
        <f t="shared" ca="1" si="127"/>
        <v>33357.068482700153</v>
      </c>
      <c r="N662" s="102">
        <f t="shared" ca="1" si="128"/>
        <v>96</v>
      </c>
      <c r="O662" s="111">
        <f t="shared" ca="1" si="129"/>
        <v>0</v>
      </c>
      <c r="P662" s="102">
        <f t="shared" ca="1" si="130"/>
        <v>120</v>
      </c>
      <c r="Q662" s="110">
        <f t="shared" ca="1" si="131"/>
        <v>2</v>
      </c>
      <c r="R662">
        <f t="shared" ca="1" si="132"/>
        <v>311</v>
      </c>
    </row>
    <row r="663" spans="1:18">
      <c r="A663" s="49">
        <v>669</v>
      </c>
      <c r="B663">
        <v>1</v>
      </c>
      <c r="C663">
        <v>50</v>
      </c>
      <c r="D663">
        <v>54</v>
      </c>
      <c r="E663">
        <v>1500</v>
      </c>
      <c r="F663">
        <v>1999</v>
      </c>
      <c r="G663" s="61">
        <f t="shared" ca="1" si="121"/>
        <v>52</v>
      </c>
      <c r="H663" s="114">
        <f t="shared" ca="1" si="122"/>
        <v>1626</v>
      </c>
      <c r="I663" s="107">
        <f t="shared" ca="1" si="123"/>
        <v>439.02000000000004</v>
      </c>
      <c r="J663" s="108">
        <f t="shared" ca="1" si="124"/>
        <v>124767.91019922309</v>
      </c>
      <c r="K663" s="111">
        <f t="shared" ca="1" si="125"/>
        <v>0</v>
      </c>
      <c r="L663" s="102">
        <f t="shared" ca="1" si="126"/>
        <v>12</v>
      </c>
      <c r="M663" s="111">
        <f t="shared" ca="1" si="127"/>
        <v>231730.42123629723</v>
      </c>
      <c r="N663" s="102">
        <f t="shared" ca="1" si="128"/>
        <v>96</v>
      </c>
      <c r="O663" s="111">
        <f t="shared" ca="1" si="129"/>
        <v>0</v>
      </c>
      <c r="P663" s="102">
        <f t="shared" ca="1" si="130"/>
        <v>120</v>
      </c>
      <c r="Q663" s="110">
        <f t="shared" ca="1" si="131"/>
        <v>6</v>
      </c>
      <c r="R663">
        <f t="shared" ca="1" si="132"/>
        <v>335</v>
      </c>
    </row>
    <row r="664" spans="1:18">
      <c r="A664" s="49">
        <v>670</v>
      </c>
      <c r="B664">
        <v>1</v>
      </c>
      <c r="C664">
        <v>50</v>
      </c>
      <c r="D664">
        <v>54</v>
      </c>
      <c r="E664">
        <v>1500</v>
      </c>
      <c r="F664">
        <v>1999</v>
      </c>
      <c r="G664" s="61">
        <f t="shared" ca="1" si="121"/>
        <v>52</v>
      </c>
      <c r="H664" s="114">
        <f t="shared" ca="1" si="122"/>
        <v>1728</v>
      </c>
      <c r="I664" s="107">
        <f t="shared" ca="1" si="123"/>
        <v>466.56000000000006</v>
      </c>
      <c r="J664" s="108">
        <f t="shared" ca="1" si="124"/>
        <v>132594.67947371313</v>
      </c>
      <c r="K664" s="111">
        <f t="shared" ca="1" si="125"/>
        <v>0</v>
      </c>
      <c r="L664" s="102">
        <f t="shared" ca="1" si="126"/>
        <v>120</v>
      </c>
      <c r="M664" s="111">
        <f t="shared" ca="1" si="127"/>
        <v>196628.96698814956</v>
      </c>
      <c r="N664" s="102">
        <f t="shared" ca="1" si="128"/>
        <v>60</v>
      </c>
      <c r="O664" s="111">
        <f t="shared" ca="1" si="129"/>
        <v>0</v>
      </c>
      <c r="P664" s="102">
        <f t="shared" ca="1" si="130"/>
        <v>84</v>
      </c>
      <c r="Q664" s="110">
        <f t="shared" ca="1" si="131"/>
        <v>6</v>
      </c>
      <c r="R664">
        <f t="shared" ca="1" si="132"/>
        <v>335</v>
      </c>
    </row>
    <row r="665" spans="1:18">
      <c r="A665" s="49">
        <v>671</v>
      </c>
      <c r="B665">
        <v>1</v>
      </c>
      <c r="C665">
        <v>50</v>
      </c>
      <c r="D665">
        <v>54</v>
      </c>
      <c r="E665">
        <v>1500</v>
      </c>
      <c r="F665">
        <v>1999</v>
      </c>
      <c r="G665" s="61">
        <f t="shared" ca="1" si="121"/>
        <v>53</v>
      </c>
      <c r="H665" s="114">
        <f t="shared" ca="1" si="122"/>
        <v>1892</v>
      </c>
      <c r="I665" s="107">
        <f t="shared" ca="1" si="123"/>
        <v>510.84000000000003</v>
      </c>
      <c r="J665" s="108">
        <f t="shared" ca="1" si="124"/>
        <v>149492.06386815599</v>
      </c>
      <c r="K665" s="111">
        <f t="shared" ca="1" si="125"/>
        <v>163898.50818677555</v>
      </c>
      <c r="L665" s="102">
        <f t="shared" ca="1" si="126"/>
        <v>36</v>
      </c>
      <c r="M665" s="111">
        <f t="shared" ca="1" si="127"/>
        <v>39808.359475748992</v>
      </c>
      <c r="N665" s="102">
        <f t="shared" ca="1" si="128"/>
        <v>108</v>
      </c>
      <c r="O665" s="111">
        <f t="shared" ca="1" si="129"/>
        <v>0</v>
      </c>
      <c r="P665" s="102">
        <f t="shared" ca="1" si="130"/>
        <v>36</v>
      </c>
      <c r="Q665" s="110">
        <f t="shared" ca="1" si="131"/>
        <v>2</v>
      </c>
      <c r="R665">
        <f t="shared" ca="1" si="132"/>
        <v>347</v>
      </c>
    </row>
    <row r="666" spans="1:18">
      <c r="A666" s="49">
        <v>672</v>
      </c>
      <c r="B666">
        <v>1</v>
      </c>
      <c r="C666">
        <v>50</v>
      </c>
      <c r="D666">
        <v>54</v>
      </c>
      <c r="E666">
        <v>2000</v>
      </c>
      <c r="F666">
        <v>2499</v>
      </c>
      <c r="G666" s="61">
        <f t="shared" ca="1" si="121"/>
        <v>54</v>
      </c>
      <c r="H666" s="114">
        <f t="shared" ca="1" si="122"/>
        <v>2403</v>
      </c>
      <c r="I666" s="107">
        <f t="shared" ca="1" si="123"/>
        <v>648.81000000000006</v>
      </c>
      <c r="J666" s="108">
        <f t="shared" ca="1" si="124"/>
        <v>195278.39638420663</v>
      </c>
      <c r="K666" s="111">
        <f t="shared" ca="1" si="125"/>
        <v>309395.20045376162</v>
      </c>
      <c r="L666" s="102">
        <f t="shared" ca="1" si="126"/>
        <v>96</v>
      </c>
      <c r="M666" s="111">
        <f t="shared" ca="1" si="127"/>
        <v>28379.857212183062</v>
      </c>
      <c r="N666" s="102">
        <f t="shared" ca="1" si="128"/>
        <v>12</v>
      </c>
      <c r="O666" s="111">
        <f t="shared" ca="1" si="129"/>
        <v>0</v>
      </c>
      <c r="P666" s="102">
        <f t="shared" ca="1" si="130"/>
        <v>84</v>
      </c>
      <c r="Q666" s="110">
        <f t="shared" ca="1" si="131"/>
        <v>2</v>
      </c>
      <c r="R666">
        <f t="shared" ca="1" si="132"/>
        <v>359</v>
      </c>
    </row>
    <row r="667" spans="1:18">
      <c r="A667" s="49">
        <v>673</v>
      </c>
      <c r="B667">
        <v>1</v>
      </c>
      <c r="C667">
        <v>50</v>
      </c>
      <c r="D667">
        <v>54</v>
      </c>
      <c r="E667">
        <v>2000</v>
      </c>
      <c r="F667">
        <v>2499</v>
      </c>
      <c r="G667" s="61">
        <f t="shared" ca="1" si="121"/>
        <v>53</v>
      </c>
      <c r="H667" s="114">
        <f t="shared" ca="1" si="122"/>
        <v>2272</v>
      </c>
      <c r="I667" s="107">
        <f t="shared" ca="1" si="123"/>
        <v>613.44000000000005</v>
      </c>
      <c r="J667" s="108">
        <f t="shared" ca="1" si="124"/>
        <v>179516.89699178142</v>
      </c>
      <c r="K667" s="111">
        <f t="shared" ca="1" si="125"/>
        <v>0</v>
      </c>
      <c r="L667" s="102">
        <f t="shared" ca="1" si="126"/>
        <v>12</v>
      </c>
      <c r="M667" s="111">
        <f t="shared" ca="1" si="127"/>
        <v>0</v>
      </c>
      <c r="N667" s="102">
        <f t="shared" ca="1" si="128"/>
        <v>120</v>
      </c>
      <c r="O667" s="111">
        <f t="shared" ca="1" si="129"/>
        <v>330901.78690066526</v>
      </c>
      <c r="P667" s="102">
        <f t="shared" ca="1" si="130"/>
        <v>96</v>
      </c>
      <c r="Q667" s="110">
        <f t="shared" ca="1" si="131"/>
        <v>7</v>
      </c>
      <c r="R667">
        <f t="shared" ca="1" si="132"/>
        <v>347</v>
      </c>
    </row>
    <row r="668" spans="1:18">
      <c r="A668" s="49">
        <v>674</v>
      </c>
      <c r="B668">
        <v>1</v>
      </c>
      <c r="C668">
        <v>50</v>
      </c>
      <c r="D668">
        <v>54</v>
      </c>
      <c r="E668">
        <v>2000</v>
      </c>
      <c r="F668">
        <v>2499</v>
      </c>
      <c r="G668" s="61">
        <f t="shared" ca="1" si="121"/>
        <v>52</v>
      </c>
      <c r="H668" s="114">
        <f t="shared" ca="1" si="122"/>
        <v>2044</v>
      </c>
      <c r="I668" s="107">
        <f t="shared" ca="1" si="123"/>
        <v>551.88</v>
      </c>
      <c r="J668" s="108">
        <f t="shared" ca="1" si="124"/>
        <v>156842.31761821156</v>
      </c>
      <c r="K668" s="111">
        <f t="shared" ca="1" si="125"/>
        <v>0</v>
      </c>
      <c r="L668" s="102">
        <f t="shared" ca="1" si="126"/>
        <v>72</v>
      </c>
      <c r="M668" s="111">
        <f t="shared" ca="1" si="127"/>
        <v>0</v>
      </c>
      <c r="N668" s="102">
        <f t="shared" ca="1" si="128"/>
        <v>84</v>
      </c>
      <c r="O668" s="111">
        <f t="shared" ca="1" si="129"/>
        <v>170073.24929568433</v>
      </c>
      <c r="P668" s="102">
        <f t="shared" ca="1" si="130"/>
        <v>12</v>
      </c>
      <c r="Q668" s="110">
        <f t="shared" ca="1" si="131"/>
        <v>7</v>
      </c>
      <c r="R668">
        <f t="shared" ca="1" si="132"/>
        <v>335</v>
      </c>
    </row>
    <row r="669" spans="1:18">
      <c r="A669" s="49">
        <v>675</v>
      </c>
      <c r="B669">
        <v>1</v>
      </c>
      <c r="C669">
        <v>50</v>
      </c>
      <c r="D669">
        <v>54</v>
      </c>
      <c r="E669">
        <v>2000</v>
      </c>
      <c r="F669">
        <v>2499</v>
      </c>
      <c r="G669" s="61">
        <f t="shared" ca="1" si="121"/>
        <v>53</v>
      </c>
      <c r="H669" s="114">
        <f t="shared" ca="1" si="122"/>
        <v>2177</v>
      </c>
      <c r="I669" s="107">
        <f t="shared" ca="1" si="123"/>
        <v>587.79000000000008</v>
      </c>
      <c r="J669" s="108">
        <f t="shared" ca="1" si="124"/>
        <v>172010.68871087508</v>
      </c>
      <c r="K669" s="111">
        <f t="shared" ca="1" si="125"/>
        <v>174341.55947573559</v>
      </c>
      <c r="L669" s="102">
        <f t="shared" ca="1" si="126"/>
        <v>72</v>
      </c>
      <c r="M669" s="111">
        <f t="shared" ca="1" si="127"/>
        <v>0</v>
      </c>
      <c r="N669" s="102">
        <f t="shared" ca="1" si="128"/>
        <v>36</v>
      </c>
      <c r="O669" s="111">
        <f t="shared" ca="1" si="129"/>
        <v>123656.34859811894</v>
      </c>
      <c r="P669" s="102">
        <f t="shared" ca="1" si="130"/>
        <v>108</v>
      </c>
      <c r="Q669" s="110">
        <f t="shared" ca="1" si="131"/>
        <v>4</v>
      </c>
      <c r="R669">
        <f t="shared" ca="1" si="132"/>
        <v>347</v>
      </c>
    </row>
    <row r="670" spans="1:18">
      <c r="A670" s="49">
        <v>676</v>
      </c>
      <c r="B670">
        <v>1</v>
      </c>
      <c r="C670">
        <v>50</v>
      </c>
      <c r="D670">
        <v>54</v>
      </c>
      <c r="E670">
        <v>2000</v>
      </c>
      <c r="F670">
        <v>2499</v>
      </c>
      <c r="G670" s="61">
        <f t="shared" ca="1" si="121"/>
        <v>54</v>
      </c>
      <c r="H670" s="114">
        <f t="shared" ca="1" si="122"/>
        <v>2154</v>
      </c>
      <c r="I670" s="107">
        <f t="shared" ca="1" si="123"/>
        <v>581.58000000000004</v>
      </c>
      <c r="J670" s="108">
        <f t="shared" ca="1" si="124"/>
        <v>175043.55630943866</v>
      </c>
      <c r="K670" s="111">
        <f t="shared" ca="1" si="125"/>
        <v>214487.57501202208</v>
      </c>
      <c r="L670" s="102">
        <f t="shared" ca="1" si="126"/>
        <v>120</v>
      </c>
      <c r="M670" s="111">
        <f t="shared" ca="1" si="127"/>
        <v>24911.510861404611</v>
      </c>
      <c r="N670" s="102">
        <f t="shared" ca="1" si="128"/>
        <v>72</v>
      </c>
      <c r="O670" s="111">
        <f t="shared" ca="1" si="129"/>
        <v>122036.03405856428</v>
      </c>
      <c r="P670" s="102">
        <f t="shared" ca="1" si="130"/>
        <v>120</v>
      </c>
      <c r="Q670" s="110">
        <f t="shared" ca="1" si="131"/>
        <v>1</v>
      </c>
      <c r="R670">
        <f t="shared" ca="1" si="132"/>
        <v>359</v>
      </c>
    </row>
    <row r="671" spans="1:18">
      <c r="A671" s="49">
        <v>677</v>
      </c>
      <c r="B671">
        <v>1</v>
      </c>
      <c r="C671">
        <v>50</v>
      </c>
      <c r="D671">
        <v>54</v>
      </c>
      <c r="E671">
        <v>2000</v>
      </c>
      <c r="F671">
        <v>2499</v>
      </c>
      <c r="G671" s="61">
        <f t="shared" ca="1" si="121"/>
        <v>51</v>
      </c>
      <c r="H671" s="114">
        <f t="shared" ca="1" si="122"/>
        <v>2271</v>
      </c>
      <c r="I671" s="107">
        <f t="shared" ca="1" si="123"/>
        <v>613.17000000000007</v>
      </c>
      <c r="J671" s="108">
        <f t="shared" ca="1" si="124"/>
        <v>169019.19809985047</v>
      </c>
      <c r="K671" s="111">
        <f t="shared" ca="1" si="125"/>
        <v>0</v>
      </c>
      <c r="L671" s="102">
        <f t="shared" ca="1" si="126"/>
        <v>108</v>
      </c>
      <c r="M671" s="111">
        <f t="shared" ca="1" si="127"/>
        <v>316461.5788887284</v>
      </c>
      <c r="N671" s="102">
        <f t="shared" ca="1" si="128"/>
        <v>96</v>
      </c>
      <c r="O671" s="111">
        <f t="shared" ca="1" si="129"/>
        <v>0</v>
      </c>
      <c r="P671" s="102">
        <f t="shared" ca="1" si="130"/>
        <v>12</v>
      </c>
      <c r="Q671" s="110">
        <f t="shared" ca="1" si="131"/>
        <v>6</v>
      </c>
      <c r="R671">
        <f t="shared" ca="1" si="132"/>
        <v>323</v>
      </c>
    </row>
    <row r="672" spans="1:18">
      <c r="A672" s="49">
        <v>678</v>
      </c>
      <c r="B672">
        <v>1</v>
      </c>
      <c r="C672">
        <v>50</v>
      </c>
      <c r="D672">
        <v>54</v>
      </c>
      <c r="E672">
        <v>2000</v>
      </c>
      <c r="F672">
        <v>2499</v>
      </c>
      <c r="G672" s="61">
        <f t="shared" ca="1" si="121"/>
        <v>51</v>
      </c>
      <c r="H672" s="114">
        <f t="shared" ca="1" si="122"/>
        <v>2101</v>
      </c>
      <c r="I672" s="107">
        <f t="shared" ca="1" si="123"/>
        <v>567.27</v>
      </c>
      <c r="J672" s="108">
        <f t="shared" ca="1" si="124"/>
        <v>156366.94637066746</v>
      </c>
      <c r="K672" s="111">
        <f t="shared" ca="1" si="125"/>
        <v>169807.90436029353</v>
      </c>
      <c r="L672" s="102">
        <f t="shared" ca="1" si="126"/>
        <v>96</v>
      </c>
      <c r="M672" s="111">
        <f t="shared" ca="1" si="127"/>
        <v>15279.416278091881</v>
      </c>
      <c r="N672" s="102">
        <f t="shared" ca="1" si="128"/>
        <v>12</v>
      </c>
      <c r="O672" s="111">
        <f t="shared" ca="1" si="129"/>
        <v>76943.986035945345</v>
      </c>
      <c r="P672" s="102">
        <f t="shared" ca="1" si="130"/>
        <v>60</v>
      </c>
      <c r="Q672" s="110">
        <f t="shared" ca="1" si="131"/>
        <v>1</v>
      </c>
      <c r="R672">
        <f t="shared" ca="1" si="132"/>
        <v>323</v>
      </c>
    </row>
    <row r="673" spans="1:18">
      <c r="A673" s="49">
        <v>679</v>
      </c>
      <c r="B673">
        <v>1</v>
      </c>
      <c r="C673">
        <v>50</v>
      </c>
      <c r="D673">
        <v>54</v>
      </c>
      <c r="E673">
        <v>2000</v>
      </c>
      <c r="F673">
        <v>2499</v>
      </c>
      <c r="G673" s="61">
        <f t="shared" ca="1" si="121"/>
        <v>54</v>
      </c>
      <c r="H673" s="114">
        <f t="shared" ca="1" si="122"/>
        <v>2178</v>
      </c>
      <c r="I673" s="107">
        <f t="shared" ca="1" si="123"/>
        <v>588.06000000000006</v>
      </c>
      <c r="J673" s="108">
        <f t="shared" ca="1" si="124"/>
        <v>176993.9023407416</v>
      </c>
      <c r="K673" s="111">
        <f t="shared" ca="1" si="125"/>
        <v>241082.70536062794</v>
      </c>
      <c r="L673" s="102">
        <f t="shared" ca="1" si="126"/>
        <v>48</v>
      </c>
      <c r="M673" s="111">
        <f t="shared" ca="1" si="127"/>
        <v>0</v>
      </c>
      <c r="N673" s="102">
        <f t="shared" ca="1" si="128"/>
        <v>108</v>
      </c>
      <c r="O673" s="111">
        <f t="shared" ca="1" si="129"/>
        <v>0</v>
      </c>
      <c r="P673" s="102">
        <f t="shared" ca="1" si="130"/>
        <v>48</v>
      </c>
      <c r="Q673" s="110">
        <f t="shared" ca="1" si="131"/>
        <v>5</v>
      </c>
      <c r="R673">
        <f t="shared" ca="1" si="132"/>
        <v>359</v>
      </c>
    </row>
    <row r="674" spans="1:18">
      <c r="A674" s="49">
        <v>680</v>
      </c>
      <c r="B674">
        <v>1</v>
      </c>
      <c r="C674">
        <v>50</v>
      </c>
      <c r="D674">
        <v>54</v>
      </c>
      <c r="E674">
        <v>2000</v>
      </c>
      <c r="F674">
        <v>2499</v>
      </c>
      <c r="G674" s="61">
        <f t="shared" ca="1" si="121"/>
        <v>50</v>
      </c>
      <c r="H674" s="114">
        <f t="shared" ca="1" si="122"/>
        <v>2075</v>
      </c>
      <c r="I674" s="107">
        <f t="shared" ca="1" si="123"/>
        <v>560.25</v>
      </c>
      <c r="J674" s="108">
        <f t="shared" ca="1" si="124"/>
        <v>149583.22407773195</v>
      </c>
      <c r="K674" s="111">
        <f t="shared" ca="1" si="125"/>
        <v>162626.15914418281</v>
      </c>
      <c r="L674" s="102">
        <f t="shared" ca="1" si="126"/>
        <v>12</v>
      </c>
      <c r="M674" s="111">
        <f t="shared" ca="1" si="127"/>
        <v>0</v>
      </c>
      <c r="N674" s="102">
        <f t="shared" ca="1" si="128"/>
        <v>36</v>
      </c>
      <c r="O674" s="111">
        <f t="shared" ca="1" si="129"/>
        <v>0</v>
      </c>
      <c r="P674" s="102">
        <f t="shared" ca="1" si="130"/>
        <v>12</v>
      </c>
      <c r="Q674" s="110">
        <f t="shared" ca="1" si="131"/>
        <v>5</v>
      </c>
      <c r="R674">
        <f t="shared" ca="1" si="132"/>
        <v>311</v>
      </c>
    </row>
    <row r="675" spans="1:18">
      <c r="A675" s="49">
        <v>681</v>
      </c>
      <c r="B675">
        <v>1</v>
      </c>
      <c r="C675">
        <v>50</v>
      </c>
      <c r="D675">
        <v>54</v>
      </c>
      <c r="E675">
        <v>2000</v>
      </c>
      <c r="F675">
        <v>2499</v>
      </c>
      <c r="G675" s="61">
        <f t="shared" ca="1" si="121"/>
        <v>51</v>
      </c>
      <c r="H675" s="114">
        <f t="shared" ca="1" si="122"/>
        <v>2453</v>
      </c>
      <c r="I675" s="107">
        <f t="shared" ca="1" si="123"/>
        <v>662.31000000000006</v>
      </c>
      <c r="J675" s="108">
        <f t="shared" ca="1" si="124"/>
        <v>182564.54995109348</v>
      </c>
      <c r="K675" s="111">
        <f t="shared" ca="1" si="125"/>
        <v>186065.08837803558</v>
      </c>
      <c r="L675" s="102">
        <f t="shared" ca="1" si="126"/>
        <v>24</v>
      </c>
      <c r="M675" s="111">
        <f t="shared" ca="1" si="127"/>
        <v>49454.312184569986</v>
      </c>
      <c r="N675" s="102">
        <f t="shared" ca="1" si="128"/>
        <v>108</v>
      </c>
      <c r="O675" s="111">
        <f t="shared" ca="1" si="129"/>
        <v>0</v>
      </c>
      <c r="P675" s="102">
        <f t="shared" ca="1" si="130"/>
        <v>72</v>
      </c>
      <c r="Q675" s="110">
        <f t="shared" ca="1" si="131"/>
        <v>2</v>
      </c>
      <c r="R675">
        <f t="shared" ca="1" si="132"/>
        <v>323</v>
      </c>
    </row>
    <row r="676" spans="1:18">
      <c r="A676" s="49">
        <v>682</v>
      </c>
      <c r="B676">
        <v>1</v>
      </c>
      <c r="C676">
        <v>50</v>
      </c>
      <c r="D676">
        <v>54</v>
      </c>
      <c r="E676">
        <v>2000</v>
      </c>
      <c r="F676">
        <v>2499</v>
      </c>
      <c r="G676" s="61">
        <f t="shared" ca="1" si="121"/>
        <v>51</v>
      </c>
      <c r="H676" s="114">
        <f t="shared" ca="1" si="122"/>
        <v>2154</v>
      </c>
      <c r="I676" s="107">
        <f t="shared" ca="1" si="123"/>
        <v>581.58000000000004</v>
      </c>
      <c r="J676" s="108">
        <f t="shared" ca="1" si="124"/>
        <v>160311.47190976571</v>
      </c>
      <c r="K676" s="111">
        <f t="shared" ca="1" si="125"/>
        <v>118565.2709169631</v>
      </c>
      <c r="L676" s="102">
        <f t="shared" ca="1" si="126"/>
        <v>36</v>
      </c>
      <c r="M676" s="111">
        <f t="shared" ca="1" si="127"/>
        <v>27014.197130501489</v>
      </c>
      <c r="N676" s="102">
        <f t="shared" ca="1" si="128"/>
        <v>96</v>
      </c>
      <c r="O676" s="111">
        <f t="shared" ca="1" si="129"/>
        <v>114817.05789694475</v>
      </c>
      <c r="P676" s="102">
        <f t="shared" ca="1" si="130"/>
        <v>120</v>
      </c>
      <c r="Q676" s="110">
        <f t="shared" ca="1" si="131"/>
        <v>1</v>
      </c>
      <c r="R676">
        <f t="shared" ca="1" si="132"/>
        <v>323</v>
      </c>
    </row>
    <row r="677" spans="1:18">
      <c r="A677" s="49">
        <v>683</v>
      </c>
      <c r="B677">
        <v>1</v>
      </c>
      <c r="C677">
        <v>50</v>
      </c>
      <c r="D677">
        <v>54</v>
      </c>
      <c r="E677">
        <v>2000</v>
      </c>
      <c r="F677">
        <v>2499</v>
      </c>
      <c r="G677" s="61">
        <f t="shared" ca="1" si="121"/>
        <v>52</v>
      </c>
      <c r="H677" s="114">
        <f t="shared" ca="1" si="122"/>
        <v>2335</v>
      </c>
      <c r="I677" s="107">
        <f t="shared" ca="1" si="123"/>
        <v>630.45000000000005</v>
      </c>
      <c r="J677" s="108">
        <f t="shared" ca="1" si="124"/>
        <v>179171.62996013896</v>
      </c>
      <c r="K677" s="111">
        <f t="shared" ca="1" si="125"/>
        <v>134120.53394769225</v>
      </c>
      <c r="L677" s="102">
        <f t="shared" ca="1" si="126"/>
        <v>24</v>
      </c>
      <c r="M677" s="111">
        <f t="shared" ca="1" si="127"/>
        <v>0</v>
      </c>
      <c r="N677" s="102">
        <f t="shared" ca="1" si="128"/>
        <v>48</v>
      </c>
      <c r="O677" s="111">
        <f t="shared" ca="1" si="129"/>
        <v>82561.047747224773</v>
      </c>
      <c r="P677" s="102">
        <f t="shared" ca="1" si="130"/>
        <v>36</v>
      </c>
      <c r="Q677" s="110">
        <f t="shared" ca="1" si="131"/>
        <v>4</v>
      </c>
      <c r="R677">
        <f t="shared" ca="1" si="132"/>
        <v>335</v>
      </c>
    </row>
    <row r="678" spans="1:18">
      <c r="A678" s="49">
        <v>684</v>
      </c>
      <c r="B678">
        <v>1</v>
      </c>
      <c r="C678">
        <v>50</v>
      </c>
      <c r="D678">
        <v>54</v>
      </c>
      <c r="E678">
        <v>2000</v>
      </c>
      <c r="F678">
        <v>2499</v>
      </c>
      <c r="G678" s="61">
        <f t="shared" ca="1" si="121"/>
        <v>52</v>
      </c>
      <c r="H678" s="114">
        <f t="shared" ca="1" si="122"/>
        <v>2192</v>
      </c>
      <c r="I678" s="107">
        <f t="shared" ca="1" si="123"/>
        <v>591.84</v>
      </c>
      <c r="J678" s="108">
        <f t="shared" ca="1" si="124"/>
        <v>168198.80636943234</v>
      </c>
      <c r="K678" s="111">
        <f t="shared" ca="1" si="125"/>
        <v>215922.30122828024</v>
      </c>
      <c r="L678" s="102">
        <f t="shared" ca="1" si="126"/>
        <v>60</v>
      </c>
      <c r="M678" s="111">
        <f t="shared" ca="1" si="127"/>
        <v>28709.393628724149</v>
      </c>
      <c r="N678" s="102">
        <f t="shared" ca="1" si="128"/>
        <v>36</v>
      </c>
      <c r="O678" s="111">
        <f t="shared" ca="1" si="129"/>
        <v>0</v>
      </c>
      <c r="P678" s="102">
        <f t="shared" ca="1" si="130"/>
        <v>72</v>
      </c>
      <c r="Q678" s="110">
        <f t="shared" ca="1" si="131"/>
        <v>2</v>
      </c>
      <c r="R678">
        <f t="shared" ca="1" si="132"/>
        <v>335</v>
      </c>
    </row>
    <row r="679" spans="1:18">
      <c r="A679" s="49">
        <v>685</v>
      </c>
      <c r="B679">
        <v>1</v>
      </c>
      <c r="C679">
        <v>50</v>
      </c>
      <c r="D679">
        <v>54</v>
      </c>
      <c r="E679">
        <v>2000</v>
      </c>
      <c r="F679">
        <v>2499</v>
      </c>
      <c r="G679" s="61">
        <f t="shared" ca="1" si="121"/>
        <v>50</v>
      </c>
      <c r="H679" s="114">
        <f t="shared" ca="1" si="122"/>
        <v>2431</v>
      </c>
      <c r="I679" s="107">
        <f t="shared" ca="1" si="123"/>
        <v>656.37</v>
      </c>
      <c r="J679" s="108">
        <f t="shared" ca="1" si="124"/>
        <v>175246.6591484175</v>
      </c>
      <c r="K679" s="111">
        <f t="shared" ca="1" si="125"/>
        <v>332624.44886811799</v>
      </c>
      <c r="L679" s="102">
        <f t="shared" ca="1" si="126"/>
        <v>120</v>
      </c>
      <c r="M679" s="111">
        <f t="shared" ca="1" si="127"/>
        <v>25593.222340698256</v>
      </c>
      <c r="N679" s="102">
        <f t="shared" ca="1" si="128"/>
        <v>12</v>
      </c>
      <c r="O679" s="111">
        <f t="shared" ca="1" si="129"/>
        <v>0</v>
      </c>
      <c r="P679" s="102">
        <f t="shared" ca="1" si="130"/>
        <v>36</v>
      </c>
      <c r="Q679" s="110">
        <f t="shared" ca="1" si="131"/>
        <v>2</v>
      </c>
      <c r="R679">
        <f t="shared" ca="1" si="132"/>
        <v>311</v>
      </c>
    </row>
    <row r="680" spans="1:18">
      <c r="A680" s="49">
        <v>686</v>
      </c>
      <c r="B680">
        <v>1</v>
      </c>
      <c r="C680">
        <v>50</v>
      </c>
      <c r="D680">
        <v>54</v>
      </c>
      <c r="E680">
        <v>2000</v>
      </c>
      <c r="F680">
        <v>2499</v>
      </c>
      <c r="G680" s="61">
        <f t="shared" ca="1" si="121"/>
        <v>50</v>
      </c>
      <c r="H680" s="114">
        <f t="shared" ca="1" si="122"/>
        <v>2319</v>
      </c>
      <c r="I680" s="107">
        <f t="shared" ca="1" si="123"/>
        <v>626.13</v>
      </c>
      <c r="J680" s="108">
        <f t="shared" ca="1" si="124"/>
        <v>167172.76946325804</v>
      </c>
      <c r="K680" s="111">
        <f t="shared" ca="1" si="125"/>
        <v>105414.6682275223</v>
      </c>
      <c r="L680" s="102">
        <f t="shared" ca="1" si="126"/>
        <v>12</v>
      </c>
      <c r="M680" s="111">
        <f t="shared" ca="1" si="127"/>
        <v>24391.930707457097</v>
      </c>
      <c r="N680" s="102">
        <f t="shared" ca="1" si="128"/>
        <v>72</v>
      </c>
      <c r="O680" s="111">
        <f t="shared" ca="1" si="129"/>
        <v>89437.079260676022</v>
      </c>
      <c r="P680" s="102">
        <f t="shared" ca="1" si="130"/>
        <v>72</v>
      </c>
      <c r="Q680" s="110">
        <f t="shared" ca="1" si="131"/>
        <v>1</v>
      </c>
      <c r="R680">
        <f t="shared" ca="1" si="132"/>
        <v>311</v>
      </c>
    </row>
    <row r="681" spans="1:18">
      <c r="A681" s="49">
        <v>687</v>
      </c>
      <c r="B681">
        <v>1</v>
      </c>
      <c r="C681">
        <v>50</v>
      </c>
      <c r="D681">
        <v>54</v>
      </c>
      <c r="E681">
        <v>2000</v>
      </c>
      <c r="F681">
        <v>2499</v>
      </c>
      <c r="G681" s="61">
        <f t="shared" ca="1" si="121"/>
        <v>53</v>
      </c>
      <c r="H681" s="114">
        <f t="shared" ca="1" si="122"/>
        <v>2245</v>
      </c>
      <c r="I681" s="107">
        <f t="shared" ca="1" si="123"/>
        <v>606.15000000000009</v>
      </c>
      <c r="J681" s="108">
        <f t="shared" ca="1" si="124"/>
        <v>177383.55358562907</v>
      </c>
      <c r="K681" s="111">
        <f t="shared" ca="1" si="125"/>
        <v>0</v>
      </c>
      <c r="L681" s="102">
        <f t="shared" ca="1" si="126"/>
        <v>60</v>
      </c>
      <c r="M681" s="111">
        <f t="shared" ca="1" si="127"/>
        <v>41168.990986186509</v>
      </c>
      <c r="N681" s="102">
        <f t="shared" ca="1" si="128"/>
        <v>12</v>
      </c>
      <c r="O681" s="111">
        <f t="shared" ca="1" si="129"/>
        <v>163317.53184539633</v>
      </c>
      <c r="P681" s="102">
        <f t="shared" ca="1" si="130"/>
        <v>24</v>
      </c>
      <c r="Q681" s="110">
        <f t="shared" ca="1" si="131"/>
        <v>3</v>
      </c>
      <c r="R681">
        <f t="shared" ca="1" si="132"/>
        <v>347</v>
      </c>
    </row>
    <row r="682" spans="1:18">
      <c r="A682" s="49">
        <v>688</v>
      </c>
      <c r="B682">
        <v>1</v>
      </c>
      <c r="C682">
        <v>50</v>
      </c>
      <c r="D682">
        <v>54</v>
      </c>
      <c r="E682">
        <v>2000</v>
      </c>
      <c r="F682">
        <v>2499</v>
      </c>
      <c r="G682" s="61">
        <f t="shared" ca="1" si="121"/>
        <v>50</v>
      </c>
      <c r="H682" s="114">
        <f t="shared" ca="1" si="122"/>
        <v>2299</v>
      </c>
      <c r="I682" s="107">
        <f t="shared" ca="1" si="123"/>
        <v>620.73</v>
      </c>
      <c r="J682" s="108">
        <f t="shared" ca="1" si="124"/>
        <v>165731.00344805099</v>
      </c>
      <c r="K682" s="111">
        <f t="shared" ca="1" si="125"/>
        <v>0</v>
      </c>
      <c r="L682" s="102">
        <f t="shared" ca="1" si="126"/>
        <v>120</v>
      </c>
      <c r="M682" s="111">
        <f t="shared" ca="1" si="127"/>
        <v>0</v>
      </c>
      <c r="N682" s="102">
        <f t="shared" ca="1" si="128"/>
        <v>96</v>
      </c>
      <c r="O682" s="111">
        <f t="shared" ca="1" si="129"/>
        <v>180181.94692649459</v>
      </c>
      <c r="P682" s="102">
        <f t="shared" ca="1" si="130"/>
        <v>12</v>
      </c>
      <c r="Q682" s="110">
        <f t="shared" ca="1" si="131"/>
        <v>7</v>
      </c>
      <c r="R682">
        <f t="shared" ca="1" si="132"/>
        <v>311</v>
      </c>
    </row>
    <row r="683" spans="1:18">
      <c r="A683" s="49">
        <v>689</v>
      </c>
      <c r="B683">
        <v>1</v>
      </c>
      <c r="C683">
        <v>50</v>
      </c>
      <c r="D683">
        <v>54</v>
      </c>
      <c r="E683">
        <v>2500</v>
      </c>
      <c r="F683">
        <v>2999</v>
      </c>
      <c r="G683" s="61">
        <f t="shared" ca="1" si="121"/>
        <v>54</v>
      </c>
      <c r="H683" s="114">
        <f t="shared" ca="1" si="122"/>
        <v>2811</v>
      </c>
      <c r="I683" s="107">
        <f t="shared" ca="1" si="123"/>
        <v>758.97</v>
      </c>
      <c r="J683" s="108">
        <f t="shared" ca="1" si="124"/>
        <v>228434.27891635653</v>
      </c>
      <c r="K683" s="111">
        <f t="shared" ca="1" si="125"/>
        <v>0</v>
      </c>
      <c r="L683" s="102">
        <f t="shared" ca="1" si="126"/>
        <v>48</v>
      </c>
      <c r="M683" s="111">
        <f t="shared" ca="1" si="127"/>
        <v>52959.367930671178</v>
      </c>
      <c r="N683" s="102">
        <f t="shared" ca="1" si="128"/>
        <v>12</v>
      </c>
      <c r="O683" s="111">
        <f t="shared" ca="1" si="129"/>
        <v>263516.93422982434</v>
      </c>
      <c r="P683" s="102">
        <f t="shared" ca="1" si="130"/>
        <v>60</v>
      </c>
      <c r="Q683" s="110">
        <f t="shared" ca="1" si="131"/>
        <v>3</v>
      </c>
      <c r="R683">
        <f t="shared" ca="1" si="132"/>
        <v>359</v>
      </c>
    </row>
    <row r="684" spans="1:18">
      <c r="A684" s="49">
        <v>690</v>
      </c>
      <c r="B684">
        <v>1</v>
      </c>
      <c r="C684">
        <v>50</v>
      </c>
      <c r="D684">
        <v>54</v>
      </c>
      <c r="E684">
        <v>2500</v>
      </c>
      <c r="F684">
        <v>2999</v>
      </c>
      <c r="G684" s="61">
        <f t="shared" ca="1" si="121"/>
        <v>53</v>
      </c>
      <c r="H684" s="114">
        <f t="shared" ca="1" si="122"/>
        <v>2523</v>
      </c>
      <c r="I684" s="107">
        <f t="shared" ca="1" si="123"/>
        <v>681.21</v>
      </c>
      <c r="J684" s="108">
        <f t="shared" ca="1" si="124"/>
        <v>199349.08939712343</v>
      </c>
      <c r="K684" s="111">
        <f t="shared" ca="1" si="125"/>
        <v>318098.21108578105</v>
      </c>
      <c r="L684" s="102">
        <f t="shared" ca="1" si="126"/>
        <v>96</v>
      </c>
      <c r="M684" s="111">
        <f t="shared" ca="1" si="127"/>
        <v>39506.06495902875</v>
      </c>
      <c r="N684" s="102">
        <f t="shared" ca="1" si="128"/>
        <v>60</v>
      </c>
      <c r="O684" s="111">
        <f t="shared" ca="1" si="129"/>
        <v>0</v>
      </c>
      <c r="P684" s="102">
        <f t="shared" ca="1" si="130"/>
        <v>120</v>
      </c>
      <c r="Q684" s="110">
        <f t="shared" ca="1" si="131"/>
        <v>2</v>
      </c>
      <c r="R684">
        <f t="shared" ca="1" si="132"/>
        <v>347</v>
      </c>
    </row>
    <row r="685" spans="1:18">
      <c r="A685" s="49">
        <v>691</v>
      </c>
      <c r="B685">
        <v>1</v>
      </c>
      <c r="C685">
        <v>50</v>
      </c>
      <c r="D685">
        <v>54</v>
      </c>
      <c r="E685">
        <v>2500</v>
      </c>
      <c r="F685">
        <v>2999</v>
      </c>
      <c r="G685" s="61">
        <f t="shared" ca="1" si="121"/>
        <v>54</v>
      </c>
      <c r="H685" s="114">
        <f t="shared" ca="1" si="122"/>
        <v>2589</v>
      </c>
      <c r="I685" s="107">
        <f t="shared" ca="1" si="123"/>
        <v>699.03000000000009</v>
      </c>
      <c r="J685" s="108">
        <f t="shared" ca="1" si="124"/>
        <v>210393.57812680441</v>
      </c>
      <c r="K685" s="111">
        <f t="shared" ca="1" si="125"/>
        <v>145079.94430680657</v>
      </c>
      <c r="L685" s="102">
        <f t="shared" ca="1" si="126"/>
        <v>12</v>
      </c>
      <c r="M685" s="111">
        <f t="shared" ca="1" si="127"/>
        <v>0</v>
      </c>
      <c r="N685" s="102">
        <f t="shared" ca="1" si="128"/>
        <v>60</v>
      </c>
      <c r="O685" s="111">
        <f t="shared" ca="1" si="129"/>
        <v>129842.96768216361</v>
      </c>
      <c r="P685" s="102">
        <f t="shared" ca="1" si="130"/>
        <v>84</v>
      </c>
      <c r="Q685" s="110">
        <f t="shared" ca="1" si="131"/>
        <v>4</v>
      </c>
      <c r="R685">
        <f t="shared" ca="1" si="132"/>
        <v>359</v>
      </c>
    </row>
    <row r="686" spans="1:18">
      <c r="A686" s="49">
        <v>692</v>
      </c>
      <c r="B686">
        <v>1</v>
      </c>
      <c r="C686">
        <v>50</v>
      </c>
      <c r="D686">
        <v>54</v>
      </c>
      <c r="E686">
        <v>2500</v>
      </c>
      <c r="F686">
        <v>2999</v>
      </c>
      <c r="G686" s="61">
        <f t="shared" ca="1" si="121"/>
        <v>54</v>
      </c>
      <c r="H686" s="114">
        <f t="shared" ca="1" si="122"/>
        <v>2920</v>
      </c>
      <c r="I686" s="107">
        <f t="shared" ca="1" si="123"/>
        <v>788.40000000000009</v>
      </c>
      <c r="J686" s="108">
        <f t="shared" ca="1" si="124"/>
        <v>237292.10047519073</v>
      </c>
      <c r="K686" s="111">
        <f t="shared" ca="1" si="125"/>
        <v>0</v>
      </c>
      <c r="L686" s="102">
        <f t="shared" ca="1" si="126"/>
        <v>24</v>
      </c>
      <c r="M686" s="111">
        <f t="shared" ca="1" si="127"/>
        <v>0</v>
      </c>
      <c r="N686" s="102">
        <f t="shared" ca="1" si="128"/>
        <v>36</v>
      </c>
      <c r="O686" s="111">
        <f t="shared" ca="1" si="129"/>
        <v>434299.63276345609</v>
      </c>
      <c r="P686" s="102">
        <f t="shared" ca="1" si="130"/>
        <v>96</v>
      </c>
      <c r="Q686" s="110">
        <f t="shared" ca="1" si="131"/>
        <v>7</v>
      </c>
      <c r="R686">
        <f t="shared" ca="1" si="132"/>
        <v>359</v>
      </c>
    </row>
    <row r="687" spans="1:18">
      <c r="A687" s="49">
        <v>693</v>
      </c>
      <c r="B687">
        <v>1</v>
      </c>
      <c r="C687">
        <v>50</v>
      </c>
      <c r="D687">
        <v>54</v>
      </c>
      <c r="E687">
        <v>2500</v>
      </c>
      <c r="F687">
        <v>2999</v>
      </c>
      <c r="G687" s="61">
        <f t="shared" ca="1" si="121"/>
        <v>53</v>
      </c>
      <c r="H687" s="114">
        <f t="shared" ca="1" si="122"/>
        <v>2707</v>
      </c>
      <c r="I687" s="107">
        <f t="shared" ca="1" si="123"/>
        <v>730.8900000000001</v>
      </c>
      <c r="J687" s="108">
        <f t="shared" ca="1" si="124"/>
        <v>213887.42964645787</v>
      </c>
      <c r="K687" s="111">
        <f t="shared" ca="1" si="125"/>
        <v>201119.26502895559</v>
      </c>
      <c r="L687" s="102">
        <f t="shared" ca="1" si="126"/>
        <v>60</v>
      </c>
      <c r="M687" s="111">
        <f t="shared" ca="1" si="127"/>
        <v>0</v>
      </c>
      <c r="N687" s="102">
        <f t="shared" ca="1" si="128"/>
        <v>120</v>
      </c>
      <c r="O687" s="111">
        <f t="shared" ca="1" si="129"/>
        <v>123343.62258665779</v>
      </c>
      <c r="P687" s="102">
        <f t="shared" ca="1" si="130"/>
        <v>72</v>
      </c>
      <c r="Q687" s="110">
        <f t="shared" ca="1" si="131"/>
        <v>4</v>
      </c>
      <c r="R687">
        <f t="shared" ca="1" si="132"/>
        <v>347</v>
      </c>
    </row>
    <row r="688" spans="1:18">
      <c r="A688" s="49">
        <v>694</v>
      </c>
      <c r="B688">
        <v>1</v>
      </c>
      <c r="C688">
        <v>50</v>
      </c>
      <c r="D688">
        <v>54</v>
      </c>
      <c r="E688">
        <v>2500</v>
      </c>
      <c r="F688">
        <v>2999</v>
      </c>
      <c r="G688" s="61">
        <f t="shared" ca="1" si="121"/>
        <v>50</v>
      </c>
      <c r="H688" s="114">
        <f t="shared" ca="1" si="122"/>
        <v>2816</v>
      </c>
      <c r="I688" s="107">
        <f t="shared" ca="1" si="123"/>
        <v>760.32</v>
      </c>
      <c r="J688" s="108">
        <f t="shared" ca="1" si="124"/>
        <v>203000.65494115333</v>
      </c>
      <c r="K688" s="111">
        <f t="shared" ca="1" si="125"/>
        <v>383378.70521247579</v>
      </c>
      <c r="L688" s="102">
        <f t="shared" ca="1" si="126"/>
        <v>96</v>
      </c>
      <c r="M688" s="111">
        <f t="shared" ca="1" si="127"/>
        <v>0</v>
      </c>
      <c r="N688" s="102">
        <f t="shared" ca="1" si="128"/>
        <v>12</v>
      </c>
      <c r="O688" s="111">
        <f t="shared" ca="1" si="129"/>
        <v>0</v>
      </c>
      <c r="P688" s="102">
        <f t="shared" ca="1" si="130"/>
        <v>36</v>
      </c>
      <c r="Q688" s="110">
        <f t="shared" ca="1" si="131"/>
        <v>5</v>
      </c>
      <c r="R688">
        <f t="shared" ca="1" si="132"/>
        <v>311</v>
      </c>
    </row>
    <row r="689" spans="1:18">
      <c r="A689" s="49">
        <v>695</v>
      </c>
      <c r="B689">
        <v>1</v>
      </c>
      <c r="C689">
        <v>50</v>
      </c>
      <c r="D689">
        <v>54</v>
      </c>
      <c r="E689">
        <v>2500</v>
      </c>
      <c r="F689">
        <v>2999</v>
      </c>
      <c r="G689" s="61">
        <f t="shared" ca="1" si="121"/>
        <v>51</v>
      </c>
      <c r="H689" s="114">
        <f t="shared" ca="1" si="122"/>
        <v>2770</v>
      </c>
      <c r="I689" s="107">
        <f t="shared" ca="1" si="123"/>
        <v>747.90000000000009</v>
      </c>
      <c r="J689" s="108">
        <f t="shared" ca="1" si="124"/>
        <v>206157.27817551116</v>
      </c>
      <c r="K689" s="111">
        <f t="shared" ca="1" si="125"/>
        <v>167552.21588253282</v>
      </c>
      <c r="L689" s="102">
        <f t="shared" ca="1" si="126"/>
        <v>36</v>
      </c>
      <c r="M689" s="111">
        <f t="shared" ca="1" si="127"/>
        <v>0</v>
      </c>
      <c r="N689" s="102">
        <f t="shared" ca="1" si="128"/>
        <v>24</v>
      </c>
      <c r="O689" s="111">
        <f t="shared" ca="1" si="129"/>
        <v>150761.77004113642</v>
      </c>
      <c r="P689" s="102">
        <f t="shared" ca="1" si="130"/>
        <v>108</v>
      </c>
      <c r="Q689" s="110">
        <f t="shared" ca="1" si="131"/>
        <v>4</v>
      </c>
      <c r="R689">
        <f t="shared" ca="1" si="132"/>
        <v>323</v>
      </c>
    </row>
    <row r="690" spans="1:18">
      <c r="A690" s="49">
        <v>696</v>
      </c>
      <c r="B690">
        <v>1</v>
      </c>
      <c r="C690">
        <v>50</v>
      </c>
      <c r="D690">
        <v>54</v>
      </c>
      <c r="E690">
        <v>2500</v>
      </c>
      <c r="F690">
        <v>2999</v>
      </c>
      <c r="G690" s="61">
        <f t="shared" ca="1" si="121"/>
        <v>54</v>
      </c>
      <c r="H690" s="114">
        <f t="shared" ca="1" si="122"/>
        <v>2585</v>
      </c>
      <c r="I690" s="107">
        <f t="shared" ca="1" si="123"/>
        <v>697.95</v>
      </c>
      <c r="J690" s="108">
        <f t="shared" ca="1" si="124"/>
        <v>210068.52045492057</v>
      </c>
      <c r="K690" s="111">
        <f t="shared" ca="1" si="125"/>
        <v>0</v>
      </c>
      <c r="L690" s="102">
        <f t="shared" ca="1" si="126"/>
        <v>84</v>
      </c>
      <c r="M690" s="111">
        <f t="shared" ca="1" si="127"/>
        <v>308420.74479406688</v>
      </c>
      <c r="N690" s="102">
        <f t="shared" ca="1" si="128"/>
        <v>60</v>
      </c>
      <c r="O690" s="111">
        <f t="shared" ca="1" si="129"/>
        <v>0</v>
      </c>
      <c r="P690" s="102">
        <f t="shared" ca="1" si="130"/>
        <v>60</v>
      </c>
      <c r="Q690" s="110">
        <f t="shared" ca="1" si="131"/>
        <v>6</v>
      </c>
      <c r="R690">
        <f t="shared" ca="1" si="132"/>
        <v>359</v>
      </c>
    </row>
    <row r="691" spans="1:18">
      <c r="A691" s="49">
        <v>697</v>
      </c>
      <c r="B691">
        <v>1</v>
      </c>
      <c r="C691">
        <v>50</v>
      </c>
      <c r="D691">
        <v>54</v>
      </c>
      <c r="E691">
        <v>2500</v>
      </c>
      <c r="F691">
        <v>2999</v>
      </c>
      <c r="G691" s="61">
        <f t="shared" ca="1" si="121"/>
        <v>52</v>
      </c>
      <c r="H691" s="114">
        <f t="shared" ca="1" si="122"/>
        <v>2924</v>
      </c>
      <c r="I691" s="107">
        <f t="shared" ca="1" si="123"/>
        <v>789.48</v>
      </c>
      <c r="J691" s="108">
        <f t="shared" ca="1" si="124"/>
        <v>224367.38586871361</v>
      </c>
      <c r="K691" s="111">
        <f t="shared" ca="1" si="125"/>
        <v>417537.52105594362</v>
      </c>
      <c r="L691" s="102">
        <f t="shared" ca="1" si="126"/>
        <v>120</v>
      </c>
      <c r="M691" s="111">
        <f t="shared" ca="1" si="127"/>
        <v>35397.03315304593</v>
      </c>
      <c r="N691" s="102">
        <f t="shared" ca="1" si="128"/>
        <v>24</v>
      </c>
      <c r="O691" s="111">
        <f t="shared" ca="1" si="129"/>
        <v>0</v>
      </c>
      <c r="P691" s="102">
        <f t="shared" ca="1" si="130"/>
        <v>24</v>
      </c>
      <c r="Q691" s="110">
        <f t="shared" ca="1" si="131"/>
        <v>2</v>
      </c>
      <c r="R691">
        <f t="shared" ca="1" si="132"/>
        <v>335</v>
      </c>
    </row>
    <row r="692" spans="1:18">
      <c r="A692" s="49">
        <v>698</v>
      </c>
      <c r="B692">
        <v>1</v>
      </c>
      <c r="C692">
        <v>50</v>
      </c>
      <c r="D692">
        <v>54</v>
      </c>
      <c r="E692">
        <v>2500</v>
      </c>
      <c r="F692">
        <v>2999</v>
      </c>
      <c r="G692" s="61">
        <f t="shared" ca="1" si="121"/>
        <v>50</v>
      </c>
      <c r="H692" s="114">
        <f t="shared" ca="1" si="122"/>
        <v>2822</v>
      </c>
      <c r="I692" s="107">
        <f t="shared" ca="1" si="123"/>
        <v>761.94</v>
      </c>
      <c r="J692" s="108">
        <f t="shared" ca="1" si="124"/>
        <v>203433.18474571547</v>
      </c>
      <c r="K692" s="111">
        <f t="shared" ca="1" si="125"/>
        <v>244150.0973958406</v>
      </c>
      <c r="L692" s="102">
        <f t="shared" ca="1" si="126"/>
        <v>48</v>
      </c>
      <c r="M692" s="111">
        <f t="shared" ca="1" si="127"/>
        <v>37885.359940733884</v>
      </c>
      <c r="N692" s="102">
        <f t="shared" ca="1" si="128"/>
        <v>48</v>
      </c>
      <c r="O692" s="111">
        <f t="shared" ca="1" si="129"/>
        <v>0</v>
      </c>
      <c r="P692" s="102">
        <f t="shared" ca="1" si="130"/>
        <v>60</v>
      </c>
      <c r="Q692" s="110">
        <f t="shared" ca="1" si="131"/>
        <v>2</v>
      </c>
      <c r="R692">
        <f t="shared" ca="1" si="132"/>
        <v>311</v>
      </c>
    </row>
    <row r="693" spans="1:18">
      <c r="A693" s="49">
        <v>699</v>
      </c>
      <c r="B693">
        <v>1</v>
      </c>
      <c r="C693">
        <v>50</v>
      </c>
      <c r="D693">
        <v>54</v>
      </c>
      <c r="E693">
        <v>3000</v>
      </c>
      <c r="F693">
        <v>3999</v>
      </c>
      <c r="G693" s="61">
        <f t="shared" ca="1" si="121"/>
        <v>51</v>
      </c>
      <c r="H693" s="114">
        <f t="shared" ca="1" si="122"/>
        <v>3472</v>
      </c>
      <c r="I693" s="107">
        <f t="shared" ca="1" si="123"/>
        <v>937.44</v>
      </c>
      <c r="J693" s="108">
        <f t="shared" ca="1" si="124"/>
        <v>258403.63531601979</v>
      </c>
      <c r="K693" s="111">
        <f t="shared" ca="1" si="125"/>
        <v>418829.01812139153</v>
      </c>
      <c r="L693" s="102">
        <f t="shared" ca="1" si="126"/>
        <v>96</v>
      </c>
      <c r="M693" s="111">
        <f t="shared" ca="1" si="127"/>
        <v>40865.947971075926</v>
      </c>
      <c r="N693" s="102">
        <f t="shared" ca="1" si="128"/>
        <v>24</v>
      </c>
      <c r="O693" s="111">
        <f t="shared" ca="1" si="129"/>
        <v>0</v>
      </c>
      <c r="P693" s="102">
        <f t="shared" ca="1" si="130"/>
        <v>96</v>
      </c>
      <c r="Q693" s="110">
        <f t="shared" ca="1" si="131"/>
        <v>2</v>
      </c>
      <c r="R693">
        <f t="shared" ca="1" si="132"/>
        <v>323</v>
      </c>
    </row>
    <row r="694" spans="1:18">
      <c r="A694" s="49">
        <v>700</v>
      </c>
      <c r="B694">
        <v>1</v>
      </c>
      <c r="C694">
        <v>50</v>
      </c>
      <c r="D694">
        <v>54</v>
      </c>
      <c r="E694">
        <v>3000</v>
      </c>
      <c r="F694">
        <v>3999</v>
      </c>
      <c r="G694" s="61">
        <f t="shared" ca="1" si="121"/>
        <v>54</v>
      </c>
      <c r="H694" s="114">
        <f t="shared" ca="1" si="122"/>
        <v>3829</v>
      </c>
      <c r="I694" s="107">
        <f t="shared" ca="1" si="123"/>
        <v>1033.8300000000002</v>
      </c>
      <c r="J694" s="108">
        <f t="shared" ca="1" si="124"/>
        <v>311161.45641078957</v>
      </c>
      <c r="K694" s="111">
        <f t="shared" ca="1" si="125"/>
        <v>657375.95229487459</v>
      </c>
      <c r="L694" s="102">
        <f t="shared" ca="1" si="126"/>
        <v>120</v>
      </c>
      <c r="M694" s="111">
        <f t="shared" ca="1" si="127"/>
        <v>0</v>
      </c>
      <c r="N694" s="102">
        <f t="shared" ca="1" si="128"/>
        <v>72</v>
      </c>
      <c r="O694" s="111">
        <f t="shared" ca="1" si="129"/>
        <v>0</v>
      </c>
      <c r="P694" s="102">
        <f t="shared" ca="1" si="130"/>
        <v>48</v>
      </c>
      <c r="Q694" s="110">
        <f t="shared" ca="1" si="131"/>
        <v>5</v>
      </c>
      <c r="R694">
        <f t="shared" ca="1" si="132"/>
        <v>359</v>
      </c>
    </row>
    <row r="695" spans="1:18">
      <c r="A695" s="49">
        <v>701</v>
      </c>
      <c r="B695">
        <v>1</v>
      </c>
      <c r="C695">
        <v>50</v>
      </c>
      <c r="D695">
        <v>54</v>
      </c>
      <c r="E695">
        <v>3000</v>
      </c>
      <c r="F695">
        <v>3999</v>
      </c>
      <c r="G695" s="61">
        <f t="shared" ca="1" si="121"/>
        <v>52</v>
      </c>
      <c r="H695" s="114">
        <f t="shared" ca="1" si="122"/>
        <v>3928</v>
      </c>
      <c r="I695" s="107">
        <f t="shared" ca="1" si="123"/>
        <v>1060.5600000000002</v>
      </c>
      <c r="J695" s="108">
        <f t="shared" ca="1" si="124"/>
        <v>301407.35009996826</v>
      </c>
      <c r="K695" s="111">
        <f t="shared" ca="1" si="125"/>
        <v>519757.76422932098</v>
      </c>
      <c r="L695" s="102">
        <f t="shared" ca="1" si="126"/>
        <v>84</v>
      </c>
      <c r="M695" s="111">
        <f t="shared" ca="1" si="127"/>
        <v>0</v>
      </c>
      <c r="N695" s="102">
        <f t="shared" ca="1" si="128"/>
        <v>48</v>
      </c>
      <c r="O695" s="111">
        <f t="shared" ca="1" si="129"/>
        <v>0</v>
      </c>
      <c r="P695" s="102">
        <f t="shared" ca="1" si="130"/>
        <v>60</v>
      </c>
      <c r="Q695" s="110">
        <f t="shared" ca="1" si="131"/>
        <v>5</v>
      </c>
      <c r="R695">
        <f t="shared" ca="1" si="132"/>
        <v>335</v>
      </c>
    </row>
    <row r="696" spans="1:18">
      <c r="A696" s="49">
        <v>702</v>
      </c>
      <c r="B696">
        <v>1</v>
      </c>
      <c r="C696">
        <v>50</v>
      </c>
      <c r="D696">
        <v>54</v>
      </c>
      <c r="E696">
        <v>3000</v>
      </c>
      <c r="F696">
        <v>3999</v>
      </c>
      <c r="G696" s="61">
        <f t="shared" ca="1" si="121"/>
        <v>51</v>
      </c>
      <c r="H696" s="114">
        <f t="shared" ca="1" si="122"/>
        <v>3091</v>
      </c>
      <c r="I696" s="107">
        <f t="shared" ca="1" si="123"/>
        <v>834.57</v>
      </c>
      <c r="J696" s="108">
        <f t="shared" ca="1" si="124"/>
        <v>230047.7064406155</v>
      </c>
      <c r="K696" s="111">
        <f t="shared" ca="1" si="125"/>
        <v>345919.14501772297</v>
      </c>
      <c r="L696" s="102">
        <f t="shared" ca="1" si="126"/>
        <v>84</v>
      </c>
      <c r="M696" s="111">
        <f t="shared" ca="1" si="127"/>
        <v>33550.957053558021</v>
      </c>
      <c r="N696" s="102">
        <f t="shared" ca="1" si="128"/>
        <v>12</v>
      </c>
      <c r="O696" s="111">
        <f t="shared" ca="1" si="129"/>
        <v>0</v>
      </c>
      <c r="P696" s="102">
        <f t="shared" ca="1" si="130"/>
        <v>108</v>
      </c>
      <c r="Q696" s="110">
        <f t="shared" ca="1" si="131"/>
        <v>2</v>
      </c>
      <c r="R696">
        <f t="shared" ca="1" si="132"/>
        <v>323</v>
      </c>
    </row>
    <row r="697" spans="1:18">
      <c r="A697" s="49">
        <v>703</v>
      </c>
      <c r="B697">
        <v>1</v>
      </c>
      <c r="C697">
        <v>50</v>
      </c>
      <c r="D697">
        <v>54</v>
      </c>
      <c r="E697">
        <v>3000</v>
      </c>
      <c r="F697">
        <v>3999</v>
      </c>
      <c r="G697" s="61">
        <f t="shared" ca="1" si="121"/>
        <v>52</v>
      </c>
      <c r="H697" s="114">
        <f t="shared" ca="1" si="122"/>
        <v>3045</v>
      </c>
      <c r="I697" s="107">
        <f t="shared" ca="1" si="123"/>
        <v>822.15000000000009</v>
      </c>
      <c r="J697" s="108">
        <f t="shared" ca="1" si="124"/>
        <v>233652.08275315762</v>
      </c>
      <c r="K697" s="111">
        <f t="shared" ca="1" si="125"/>
        <v>0</v>
      </c>
      <c r="L697" s="102">
        <f t="shared" ca="1" si="126"/>
        <v>120</v>
      </c>
      <c r="M697" s="111">
        <f t="shared" ca="1" si="127"/>
        <v>373798.4736299332</v>
      </c>
      <c r="N697" s="102">
        <f t="shared" ca="1" si="128"/>
        <v>72</v>
      </c>
      <c r="O697" s="111">
        <f t="shared" ca="1" si="129"/>
        <v>0</v>
      </c>
      <c r="P697" s="102">
        <f t="shared" ca="1" si="130"/>
        <v>108</v>
      </c>
      <c r="Q697" s="110">
        <f t="shared" ca="1" si="131"/>
        <v>6</v>
      </c>
      <c r="R697">
        <f t="shared" ca="1" si="132"/>
        <v>335</v>
      </c>
    </row>
    <row r="698" spans="1:18">
      <c r="A698" s="49">
        <v>704</v>
      </c>
      <c r="B698">
        <v>1</v>
      </c>
      <c r="C698">
        <v>50</v>
      </c>
      <c r="D698">
        <v>54</v>
      </c>
      <c r="E698">
        <v>3000</v>
      </c>
      <c r="F698">
        <v>3999</v>
      </c>
      <c r="G698" s="61">
        <f t="shared" ca="1" si="121"/>
        <v>53</v>
      </c>
      <c r="H698" s="114">
        <f t="shared" ca="1" si="122"/>
        <v>3314</v>
      </c>
      <c r="I698" s="107">
        <f t="shared" ca="1" si="123"/>
        <v>894.78000000000009</v>
      </c>
      <c r="J698" s="108">
        <f t="shared" ca="1" si="124"/>
        <v>261848.14992551215</v>
      </c>
      <c r="K698" s="111">
        <f t="shared" ca="1" si="125"/>
        <v>449356.61214192293</v>
      </c>
      <c r="L698" s="102">
        <f t="shared" ca="1" si="126"/>
        <v>108</v>
      </c>
      <c r="M698" s="111">
        <f t="shared" ca="1" si="127"/>
        <v>44547.248898982725</v>
      </c>
      <c r="N698" s="102">
        <f t="shared" ca="1" si="128"/>
        <v>36</v>
      </c>
      <c r="O698" s="111">
        <f t="shared" ca="1" si="129"/>
        <v>0</v>
      </c>
      <c r="P698" s="102">
        <f t="shared" ca="1" si="130"/>
        <v>48</v>
      </c>
      <c r="Q698" s="110">
        <f t="shared" ca="1" si="131"/>
        <v>2</v>
      </c>
      <c r="R698">
        <f t="shared" ca="1" si="132"/>
        <v>347</v>
      </c>
    </row>
    <row r="699" spans="1:18">
      <c r="A699" s="49">
        <v>705</v>
      </c>
      <c r="B699">
        <v>1</v>
      </c>
      <c r="C699">
        <v>50</v>
      </c>
      <c r="D699">
        <v>54</v>
      </c>
      <c r="E699">
        <v>3000</v>
      </c>
      <c r="F699">
        <v>3999</v>
      </c>
      <c r="G699" s="61">
        <f t="shared" ca="1" si="121"/>
        <v>50</v>
      </c>
      <c r="H699" s="114">
        <f t="shared" ca="1" si="122"/>
        <v>3681</v>
      </c>
      <c r="I699" s="107">
        <f t="shared" ca="1" si="123"/>
        <v>993.87000000000012</v>
      </c>
      <c r="J699" s="108">
        <f t="shared" ca="1" si="124"/>
        <v>265357.03509885847</v>
      </c>
      <c r="K699" s="111">
        <f t="shared" ca="1" si="125"/>
        <v>271152.74365344201</v>
      </c>
      <c r="L699" s="102">
        <f t="shared" ca="1" si="126"/>
        <v>24</v>
      </c>
      <c r="M699" s="111">
        <f t="shared" ca="1" si="127"/>
        <v>57787.8376128089</v>
      </c>
      <c r="N699" s="102">
        <f t="shared" ca="1" si="128"/>
        <v>72</v>
      </c>
      <c r="O699" s="111">
        <f t="shared" ca="1" si="129"/>
        <v>0</v>
      </c>
      <c r="P699" s="102">
        <f t="shared" ca="1" si="130"/>
        <v>60</v>
      </c>
      <c r="Q699" s="110">
        <f t="shared" ca="1" si="131"/>
        <v>2</v>
      </c>
      <c r="R699">
        <f t="shared" ca="1" si="132"/>
        <v>311</v>
      </c>
    </row>
    <row r="700" spans="1:18">
      <c r="A700" s="49">
        <v>706</v>
      </c>
      <c r="B700">
        <v>1</v>
      </c>
      <c r="C700">
        <v>50</v>
      </c>
      <c r="D700">
        <v>54</v>
      </c>
      <c r="E700">
        <v>3000</v>
      </c>
      <c r="F700">
        <v>3999</v>
      </c>
      <c r="G700" s="61">
        <f t="shared" ca="1" si="121"/>
        <v>54</v>
      </c>
      <c r="H700" s="114">
        <f t="shared" ca="1" si="122"/>
        <v>3823</v>
      </c>
      <c r="I700" s="107">
        <f t="shared" ca="1" si="123"/>
        <v>1032.21</v>
      </c>
      <c r="J700" s="108">
        <f t="shared" ca="1" si="124"/>
        <v>310673.86990296375</v>
      </c>
      <c r="K700" s="111">
        <f t="shared" ca="1" si="125"/>
        <v>250009.96004153072</v>
      </c>
      <c r="L700" s="102">
        <f t="shared" ca="1" si="126"/>
        <v>36</v>
      </c>
      <c r="M700" s="111">
        <f t="shared" ca="1" si="127"/>
        <v>0</v>
      </c>
      <c r="N700" s="102">
        <f t="shared" ca="1" si="128"/>
        <v>96</v>
      </c>
      <c r="O700" s="111">
        <f t="shared" ca="1" si="129"/>
        <v>153456.40735825518</v>
      </c>
      <c r="P700" s="102">
        <f t="shared" ca="1" si="130"/>
        <v>48</v>
      </c>
      <c r="Q700" s="110">
        <f t="shared" ca="1" si="131"/>
        <v>4</v>
      </c>
      <c r="R700">
        <f t="shared" ca="1" si="132"/>
        <v>359</v>
      </c>
    </row>
    <row r="701" spans="1:18">
      <c r="A701" s="49">
        <v>707</v>
      </c>
      <c r="B701">
        <v>1</v>
      </c>
      <c r="C701">
        <v>50</v>
      </c>
      <c r="D701">
        <v>54</v>
      </c>
      <c r="E701">
        <v>3000</v>
      </c>
      <c r="F701">
        <v>3999</v>
      </c>
      <c r="G701" s="61">
        <f t="shared" ca="1" si="121"/>
        <v>50</v>
      </c>
      <c r="H701" s="114">
        <f t="shared" ca="1" si="122"/>
        <v>3454</v>
      </c>
      <c r="I701" s="107">
        <f t="shared" ca="1" si="123"/>
        <v>932.58</v>
      </c>
      <c r="J701" s="108">
        <f t="shared" ca="1" si="124"/>
        <v>248992.99082625841</v>
      </c>
      <c r="K701" s="111">
        <f t="shared" ca="1" si="125"/>
        <v>347956.49919384759</v>
      </c>
      <c r="L701" s="102">
        <f t="shared" ca="1" si="126"/>
        <v>120</v>
      </c>
      <c r="M701" s="111">
        <f t="shared" ca="1" si="127"/>
        <v>0</v>
      </c>
      <c r="N701" s="102">
        <f t="shared" ca="1" si="128"/>
        <v>24</v>
      </c>
      <c r="O701" s="111">
        <f t="shared" ca="1" si="129"/>
        <v>106583.47499851219</v>
      </c>
      <c r="P701" s="102">
        <f t="shared" ca="1" si="130"/>
        <v>24</v>
      </c>
      <c r="Q701" s="110">
        <f t="shared" ca="1" si="131"/>
        <v>4</v>
      </c>
      <c r="R701">
        <f t="shared" ca="1" si="132"/>
        <v>311</v>
      </c>
    </row>
    <row r="702" spans="1:18">
      <c r="A702" s="49">
        <v>708</v>
      </c>
      <c r="B702">
        <v>1</v>
      </c>
      <c r="C702">
        <v>50</v>
      </c>
      <c r="D702">
        <v>54</v>
      </c>
      <c r="E702">
        <v>3000</v>
      </c>
      <c r="F702">
        <v>3999</v>
      </c>
      <c r="G702" s="61">
        <f t="shared" ca="1" si="121"/>
        <v>52</v>
      </c>
      <c r="H702" s="114">
        <f t="shared" ca="1" si="122"/>
        <v>3205</v>
      </c>
      <c r="I702" s="107">
        <f t="shared" ca="1" si="123"/>
        <v>865.35</v>
      </c>
      <c r="J702" s="108">
        <f t="shared" ca="1" si="124"/>
        <v>245929.36788961253</v>
      </c>
      <c r="K702" s="111">
        <f t="shared" ca="1" si="125"/>
        <v>336960.95813332655</v>
      </c>
      <c r="L702" s="102">
        <f t="shared" ca="1" si="126"/>
        <v>120</v>
      </c>
      <c r="M702" s="111">
        <f t="shared" ca="1" si="127"/>
        <v>0</v>
      </c>
      <c r="N702" s="102">
        <f t="shared" ca="1" si="128"/>
        <v>36</v>
      </c>
      <c r="O702" s="111">
        <f t="shared" ca="1" si="129"/>
        <v>113322.55161878174</v>
      </c>
      <c r="P702" s="102">
        <f t="shared" ca="1" si="130"/>
        <v>36</v>
      </c>
      <c r="Q702" s="110">
        <f t="shared" ca="1" si="131"/>
        <v>4</v>
      </c>
      <c r="R702">
        <f t="shared" ca="1" si="132"/>
        <v>335</v>
      </c>
    </row>
    <row r="703" spans="1:18">
      <c r="A703" s="49">
        <v>709</v>
      </c>
      <c r="B703">
        <v>1</v>
      </c>
      <c r="C703">
        <v>50</v>
      </c>
      <c r="D703">
        <v>54</v>
      </c>
      <c r="E703">
        <v>3000</v>
      </c>
      <c r="F703">
        <v>3999</v>
      </c>
      <c r="G703" s="61">
        <f t="shared" ca="1" si="121"/>
        <v>50</v>
      </c>
      <c r="H703" s="114">
        <f t="shared" ca="1" si="122"/>
        <v>3756</v>
      </c>
      <c r="I703" s="107">
        <f t="shared" ca="1" si="123"/>
        <v>1014.1200000000001</v>
      </c>
      <c r="J703" s="108">
        <f t="shared" ca="1" si="124"/>
        <v>270763.65765588498</v>
      </c>
      <c r="K703" s="111">
        <f t="shared" ca="1" si="125"/>
        <v>279778.9940802299</v>
      </c>
      <c r="L703" s="102">
        <f t="shared" ca="1" si="126"/>
        <v>72</v>
      </c>
      <c r="M703" s="111">
        <f t="shared" ca="1" si="127"/>
        <v>0</v>
      </c>
      <c r="N703" s="102">
        <f t="shared" ca="1" si="128"/>
        <v>72</v>
      </c>
      <c r="O703" s="111">
        <f t="shared" ca="1" si="129"/>
        <v>215285.18739931227</v>
      </c>
      <c r="P703" s="102">
        <f t="shared" ca="1" si="130"/>
        <v>120</v>
      </c>
      <c r="Q703" s="110">
        <f t="shared" ca="1" si="131"/>
        <v>4</v>
      </c>
      <c r="R703">
        <f t="shared" ca="1" si="132"/>
        <v>311</v>
      </c>
    </row>
    <row r="704" spans="1:18">
      <c r="A704" s="49">
        <v>710</v>
      </c>
      <c r="B704">
        <v>1</v>
      </c>
      <c r="C704">
        <v>50</v>
      </c>
      <c r="D704">
        <v>54</v>
      </c>
      <c r="E704">
        <v>3000</v>
      </c>
      <c r="F704">
        <v>3999</v>
      </c>
      <c r="G704" s="61">
        <f t="shared" ca="1" si="121"/>
        <v>52</v>
      </c>
      <c r="H704" s="114">
        <f t="shared" ca="1" si="122"/>
        <v>3718</v>
      </c>
      <c r="I704" s="107">
        <f t="shared" ca="1" si="123"/>
        <v>1003.86</v>
      </c>
      <c r="J704" s="108">
        <f t="shared" ca="1" si="124"/>
        <v>285293.41335837106</v>
      </c>
      <c r="K704" s="111">
        <f t="shared" ca="1" si="125"/>
        <v>0</v>
      </c>
      <c r="L704" s="102">
        <f t="shared" ca="1" si="126"/>
        <v>84</v>
      </c>
      <c r="M704" s="111">
        <f t="shared" ca="1" si="127"/>
        <v>613301.93476202805</v>
      </c>
      <c r="N704" s="102">
        <f t="shared" ca="1" si="128"/>
        <v>120</v>
      </c>
      <c r="O704" s="111">
        <f t="shared" ca="1" si="129"/>
        <v>0</v>
      </c>
      <c r="P704" s="102">
        <f t="shared" ca="1" si="130"/>
        <v>96</v>
      </c>
      <c r="Q704" s="110">
        <f t="shared" ca="1" si="131"/>
        <v>6</v>
      </c>
      <c r="R704">
        <f t="shared" ca="1" si="132"/>
        <v>335</v>
      </c>
    </row>
    <row r="705" spans="1:18">
      <c r="A705" s="49">
        <v>711</v>
      </c>
      <c r="B705">
        <v>1</v>
      </c>
      <c r="C705">
        <v>50</v>
      </c>
      <c r="D705">
        <v>54</v>
      </c>
      <c r="E705">
        <v>3000</v>
      </c>
      <c r="F705">
        <v>3999</v>
      </c>
      <c r="G705" s="61">
        <f t="shared" ca="1" si="121"/>
        <v>52</v>
      </c>
      <c r="H705" s="114">
        <f t="shared" ca="1" si="122"/>
        <v>3634</v>
      </c>
      <c r="I705" s="107">
        <f t="shared" ca="1" si="123"/>
        <v>981.18000000000006</v>
      </c>
      <c r="J705" s="108">
        <f t="shared" ca="1" si="124"/>
        <v>278847.83866173227</v>
      </c>
      <c r="K705" s="111">
        <f t="shared" ca="1" si="125"/>
        <v>0</v>
      </c>
      <c r="L705" s="102">
        <f t="shared" ca="1" si="126"/>
        <v>108</v>
      </c>
      <c r="M705" s="111">
        <f t="shared" ca="1" si="127"/>
        <v>75926.591739816839</v>
      </c>
      <c r="N705" s="102">
        <f t="shared" ca="1" si="128"/>
        <v>36</v>
      </c>
      <c r="O705" s="111">
        <f t="shared" ca="1" si="129"/>
        <v>350509.50468878599</v>
      </c>
      <c r="P705" s="102">
        <f t="shared" ca="1" si="130"/>
        <v>72</v>
      </c>
      <c r="Q705" s="110">
        <f t="shared" ca="1" si="131"/>
        <v>3</v>
      </c>
      <c r="R705">
        <f t="shared" ca="1" si="132"/>
        <v>335</v>
      </c>
    </row>
    <row r="706" spans="1:18">
      <c r="A706" s="49">
        <v>712</v>
      </c>
      <c r="B706">
        <v>1</v>
      </c>
      <c r="C706">
        <v>50</v>
      </c>
      <c r="D706">
        <v>54</v>
      </c>
      <c r="E706">
        <v>3000</v>
      </c>
      <c r="F706">
        <v>3999</v>
      </c>
      <c r="G706" s="61">
        <f t="shared" ca="1" si="121"/>
        <v>52</v>
      </c>
      <c r="H706" s="114">
        <f t="shared" ca="1" si="122"/>
        <v>3438</v>
      </c>
      <c r="I706" s="107">
        <f t="shared" ca="1" si="123"/>
        <v>928.2600000000001</v>
      </c>
      <c r="J706" s="108">
        <f t="shared" ca="1" si="124"/>
        <v>263808.16436957504</v>
      </c>
      <c r="K706" s="111">
        <f t="shared" ca="1" si="125"/>
        <v>454920.36492372846</v>
      </c>
      <c r="L706" s="102">
        <f t="shared" ca="1" si="126"/>
        <v>84</v>
      </c>
      <c r="M706" s="111">
        <f t="shared" ca="1" si="127"/>
        <v>0</v>
      </c>
      <c r="N706" s="102">
        <f t="shared" ca="1" si="128"/>
        <v>60</v>
      </c>
      <c r="O706" s="111">
        <f t="shared" ca="1" si="129"/>
        <v>0</v>
      </c>
      <c r="P706" s="102">
        <f t="shared" ca="1" si="130"/>
        <v>60</v>
      </c>
      <c r="Q706" s="110">
        <f t="shared" ca="1" si="131"/>
        <v>5</v>
      </c>
      <c r="R706">
        <f t="shared" ca="1" si="132"/>
        <v>335</v>
      </c>
    </row>
    <row r="707" spans="1:18">
      <c r="A707" s="49">
        <v>713</v>
      </c>
      <c r="B707">
        <v>1</v>
      </c>
      <c r="C707">
        <v>50</v>
      </c>
      <c r="D707">
        <v>54</v>
      </c>
      <c r="E707">
        <v>3000</v>
      </c>
      <c r="F707">
        <v>3999</v>
      </c>
      <c r="G707" s="61">
        <f t="shared" ca="1" si="121"/>
        <v>52</v>
      </c>
      <c r="H707" s="114">
        <f t="shared" ca="1" si="122"/>
        <v>3033</v>
      </c>
      <c r="I707" s="107">
        <f t="shared" ca="1" si="123"/>
        <v>818.91000000000008</v>
      </c>
      <c r="J707" s="108">
        <f t="shared" ca="1" si="124"/>
        <v>232731.28636792355</v>
      </c>
      <c r="K707" s="111">
        <f t="shared" ca="1" si="125"/>
        <v>232771.5563559999</v>
      </c>
      <c r="L707" s="102">
        <f t="shared" ca="1" si="126"/>
        <v>84</v>
      </c>
      <c r="M707" s="111">
        <f t="shared" ca="1" si="127"/>
        <v>22712.766565676593</v>
      </c>
      <c r="N707" s="102">
        <f t="shared" ca="1" si="128"/>
        <v>12</v>
      </c>
      <c r="O707" s="111">
        <f t="shared" ca="1" si="129"/>
        <v>97589.279920245302</v>
      </c>
      <c r="P707" s="102">
        <f t="shared" ca="1" si="130"/>
        <v>36</v>
      </c>
      <c r="Q707" s="110">
        <f t="shared" ca="1" si="131"/>
        <v>1</v>
      </c>
      <c r="R707">
        <f t="shared" ca="1" si="132"/>
        <v>335</v>
      </c>
    </row>
    <row r="708" spans="1:18">
      <c r="A708" s="49">
        <v>714</v>
      </c>
      <c r="B708">
        <v>1</v>
      </c>
      <c r="C708">
        <v>50</v>
      </c>
      <c r="D708">
        <v>54</v>
      </c>
      <c r="E708">
        <v>3000</v>
      </c>
      <c r="F708">
        <v>3999</v>
      </c>
      <c r="G708" s="61">
        <f t="shared" ref="G708:G771" ca="1" si="133">RANDBETWEEN(C708,D708)</f>
        <v>52</v>
      </c>
      <c r="H708" s="114">
        <f t="shared" ref="H708:H771" ca="1" si="134">RANDBETWEEN(E708,F708)</f>
        <v>3645</v>
      </c>
      <c r="I708" s="107">
        <f t="shared" ref="I708:I771" ca="1" si="135">H708*0.27</f>
        <v>984.15000000000009</v>
      </c>
      <c r="J708" s="108">
        <f t="shared" ref="J708:J771" ca="1" si="136">((I708/((1+$T$3)^R708))*(((1+$T$3)^(R708+1))-((1+$S$3)^(R708+1))))/($T$3-$S$3)</f>
        <v>279691.90201486356</v>
      </c>
      <c r="K708" s="111">
        <f t="shared" ref="K708:K771" ca="1" si="137">IF(Q708=1,(((I708*$U$6)*(((1+$T$3)^(L708))-((1+$S$3)^(L708))))/($T$3-$S$3))+(J708*$U$6)*((1+$S$3)^(L708)),IF(Q708=2,(((I708*$U$7)*(((1+$T$3)^(L708))-((1+$S$3)^(L708))))/($T$3-$S$3))+(J708*$U$7)*((1+$S$3)^(L708)),IF(Q708=4,(((I708*$U$9)*(((1+$T$3)^(L708))-((1+$S$3)^(L708))))/($T$3-$S$3))+(J708*$U$9)*((1+$S$3)^(L708)),IF(Q708=5,(((I708*$U$10)*(((1+$T$3)^(L708))-((1+$S$3)^(L708))))/($T$3-$S$3))+(J708*$U$10)*((1+$S$3)^(L708)),0))))</f>
        <v>301292.30229745142</v>
      </c>
      <c r="L708" s="102">
        <f t="shared" ref="L708:L771" ca="1" si="138">RANDBETWEEN(1,10)*12</f>
        <v>96</v>
      </c>
      <c r="M708" s="111">
        <f t="shared" ref="M708:M771" ca="1" si="139">IF(Q708=1,((I708*$V$6)*(((1+$T$3)^(N708))-((1+$S$3)^(N708))))/($T$3-$S$3)+((J708*$V$6)*((1+$S$3)^N708)),IF(Q708=2,((I708*$V$7)*(((1+$T$3)^(N708))-((1+$S$3)^(N708))))/($T$3-$S$3)+((J708*$V$7)*((1+$S$3)^N708)),IF(Q708=3,((I708*$V$8)*(((1+$T$3)^(N708))-((1+$S$3)^(N708))))/($T$3-$S$3)+((J708*$V$8)*((1+$S$3)^N708)),IF(Q708=6,((I708*$V$11)*(((1+$T$3)^(N708))-((1+$S$3)^(N708))))/($T$3-$S$3)+((J708*$V$11)*((1+$S$3)^N708)),0))))</f>
        <v>29563.90715277398</v>
      </c>
      <c r="N708" s="102">
        <f t="shared" ref="N708:N771" ca="1" si="140">RANDBETWEEN(1,10)*12</f>
        <v>24</v>
      </c>
      <c r="O708" s="111">
        <f t="shared" ref="O708:O771" ca="1" si="141">IF(Q708=1,(((I708*$W$6)*(((1+$T$3)^(P708))-((1+$S$3)^(P708))))/($T$3-$S$3))+(J708*$W$6)*((1+$S$3)^P708),IF(Q708=3,(((I708*$W$8)*(((1+$T$3)^(P708))-((1+$S$3)^(P708))))/($T$3-$S$3))+(J708*$W$8)*((1+$S$3)^P708),IF(Q708=4,(((I708*$W$9)*(((1+$T$3)^(P708))-((1+$S$3)^(P708))))/($T$3-$S$3))+(J708*$W$9)*((1+$S$3)^P708),IF(Q708=7,(((I708*$W$12)*(((1+$T$3)^(P708))-((1+$S$3)^(P708))))/($T$3-$S$3))+(J708*$W$12)*((1+$S$3)^P708),0))))</f>
        <v>147659.60394278</v>
      </c>
      <c r="P708" s="102">
        <f t="shared" ref="P708:P771" ca="1" si="142">RANDBETWEEN(1,10)*12</f>
        <v>72</v>
      </c>
      <c r="Q708" s="110">
        <f t="shared" ref="Q708:Q771" ca="1" si="143">RANDBETWEEN(1,7)</f>
        <v>1</v>
      </c>
      <c r="R708">
        <f t="shared" ref="R708:R771" ca="1" si="144">((G708-24)*12)-1</f>
        <v>335</v>
      </c>
    </row>
    <row r="709" spans="1:18">
      <c r="A709" s="49">
        <v>715</v>
      </c>
      <c r="B709">
        <v>1</v>
      </c>
      <c r="C709">
        <v>50</v>
      </c>
      <c r="D709">
        <v>54</v>
      </c>
      <c r="E709">
        <v>3000</v>
      </c>
      <c r="F709">
        <v>3999</v>
      </c>
      <c r="G709" s="61">
        <f t="shared" ca="1" si="133"/>
        <v>54</v>
      </c>
      <c r="H709" s="114">
        <f t="shared" ca="1" si="134"/>
        <v>3688</v>
      </c>
      <c r="I709" s="107">
        <f t="shared" ca="1" si="135"/>
        <v>995.7600000000001</v>
      </c>
      <c r="J709" s="108">
        <f t="shared" ca="1" si="136"/>
        <v>299703.17347688472</v>
      </c>
      <c r="K709" s="111">
        <f t="shared" ca="1" si="137"/>
        <v>341920.6822370257</v>
      </c>
      <c r="L709" s="102">
        <f t="shared" ca="1" si="138"/>
        <v>108</v>
      </c>
      <c r="M709" s="111">
        <f t="shared" ca="1" si="139"/>
        <v>42652.577556573902</v>
      </c>
      <c r="N709" s="102">
        <f t="shared" ca="1" si="140"/>
        <v>72</v>
      </c>
      <c r="O709" s="111">
        <f t="shared" ca="1" si="141"/>
        <v>107002.41527911976</v>
      </c>
      <c r="P709" s="102">
        <f t="shared" ca="1" si="142"/>
        <v>12</v>
      </c>
      <c r="Q709" s="110">
        <f t="shared" ca="1" si="143"/>
        <v>1</v>
      </c>
      <c r="R709">
        <f t="shared" ca="1" si="144"/>
        <v>359</v>
      </c>
    </row>
    <row r="710" spans="1:18">
      <c r="A710" s="49">
        <v>716</v>
      </c>
      <c r="B710">
        <v>1</v>
      </c>
      <c r="C710">
        <v>50</v>
      </c>
      <c r="D710">
        <v>54</v>
      </c>
      <c r="E710">
        <v>3000</v>
      </c>
      <c r="F710">
        <v>3999</v>
      </c>
      <c r="G710" s="61">
        <f t="shared" ca="1" si="133"/>
        <v>54</v>
      </c>
      <c r="H710" s="114">
        <f t="shared" ca="1" si="134"/>
        <v>3246</v>
      </c>
      <c r="I710" s="107">
        <f t="shared" ca="1" si="135"/>
        <v>876.42000000000007</v>
      </c>
      <c r="J710" s="108">
        <f t="shared" ca="1" si="136"/>
        <v>263784.30073372234</v>
      </c>
      <c r="K710" s="111">
        <f t="shared" ca="1" si="137"/>
        <v>557284.49755789049</v>
      </c>
      <c r="L710" s="102">
        <f t="shared" ca="1" si="138"/>
        <v>120</v>
      </c>
      <c r="M710" s="111">
        <f t="shared" ca="1" si="139"/>
        <v>0</v>
      </c>
      <c r="N710" s="102">
        <f t="shared" ca="1" si="140"/>
        <v>36</v>
      </c>
      <c r="O710" s="111">
        <f t="shared" ca="1" si="141"/>
        <v>0</v>
      </c>
      <c r="P710" s="102">
        <f t="shared" ca="1" si="142"/>
        <v>72</v>
      </c>
      <c r="Q710" s="110">
        <f t="shared" ca="1" si="143"/>
        <v>5</v>
      </c>
      <c r="R710">
        <f t="shared" ca="1" si="144"/>
        <v>359</v>
      </c>
    </row>
    <row r="711" spans="1:18">
      <c r="A711" s="49">
        <v>717</v>
      </c>
      <c r="B711">
        <v>1</v>
      </c>
      <c r="C711">
        <v>50</v>
      </c>
      <c r="D711">
        <v>54</v>
      </c>
      <c r="E711">
        <v>3000</v>
      </c>
      <c r="F711">
        <v>3999</v>
      </c>
      <c r="G711" s="61">
        <f t="shared" ca="1" si="133"/>
        <v>53</v>
      </c>
      <c r="H711" s="114">
        <f t="shared" ca="1" si="134"/>
        <v>3789</v>
      </c>
      <c r="I711" s="107">
        <f t="shared" ca="1" si="135"/>
        <v>1023.0300000000001</v>
      </c>
      <c r="J711" s="108">
        <f t="shared" ca="1" si="136"/>
        <v>299379.19133004389</v>
      </c>
      <c r="K711" s="111">
        <f t="shared" ca="1" si="137"/>
        <v>328230.15196601086</v>
      </c>
      <c r="L711" s="102">
        <f t="shared" ca="1" si="138"/>
        <v>36</v>
      </c>
      <c r="M711" s="111">
        <f t="shared" ca="1" si="139"/>
        <v>47124.214611355885</v>
      </c>
      <c r="N711" s="102">
        <f t="shared" ca="1" si="140"/>
        <v>24</v>
      </c>
      <c r="O711" s="111">
        <f t="shared" ca="1" si="141"/>
        <v>0</v>
      </c>
      <c r="P711" s="102">
        <f t="shared" ca="1" si="142"/>
        <v>108</v>
      </c>
      <c r="Q711" s="110">
        <f t="shared" ca="1" si="143"/>
        <v>2</v>
      </c>
      <c r="R711">
        <f t="shared" ca="1" si="144"/>
        <v>347</v>
      </c>
    </row>
    <row r="712" spans="1:18">
      <c r="A712" s="49">
        <v>718</v>
      </c>
      <c r="B712">
        <v>1</v>
      </c>
      <c r="C712">
        <v>50</v>
      </c>
      <c r="D712">
        <v>54</v>
      </c>
      <c r="E712">
        <v>4000</v>
      </c>
      <c r="F712">
        <v>4999</v>
      </c>
      <c r="G712" s="61">
        <f t="shared" ca="1" si="133"/>
        <v>53</v>
      </c>
      <c r="H712" s="114">
        <f t="shared" ca="1" si="134"/>
        <v>4986</v>
      </c>
      <c r="I712" s="107">
        <f t="shared" ca="1" si="135"/>
        <v>1346.22</v>
      </c>
      <c r="J712" s="108">
        <f t="shared" ca="1" si="136"/>
        <v>393957.41566946392</v>
      </c>
      <c r="K712" s="111">
        <f t="shared" ca="1" si="137"/>
        <v>337100.25727568485</v>
      </c>
      <c r="L712" s="102">
        <f t="shared" ca="1" si="138"/>
        <v>60</v>
      </c>
      <c r="M712" s="111">
        <f t="shared" ca="1" si="139"/>
        <v>65356.015780723799</v>
      </c>
      <c r="N712" s="102">
        <f t="shared" ca="1" si="140"/>
        <v>96</v>
      </c>
      <c r="O712" s="111">
        <f t="shared" ca="1" si="141"/>
        <v>206738.85667437711</v>
      </c>
      <c r="P712" s="102">
        <f t="shared" ca="1" si="142"/>
        <v>72</v>
      </c>
      <c r="Q712" s="110">
        <f t="shared" ca="1" si="143"/>
        <v>1</v>
      </c>
      <c r="R712">
        <f t="shared" ca="1" si="144"/>
        <v>347</v>
      </c>
    </row>
    <row r="713" spans="1:18">
      <c r="A713" s="49">
        <v>719</v>
      </c>
      <c r="B713">
        <v>1</v>
      </c>
      <c r="C713">
        <v>50</v>
      </c>
      <c r="D713">
        <v>54</v>
      </c>
      <c r="E713">
        <v>4000</v>
      </c>
      <c r="F713">
        <v>4999</v>
      </c>
      <c r="G713" s="61">
        <f t="shared" ca="1" si="133"/>
        <v>50</v>
      </c>
      <c r="H713" s="114">
        <f t="shared" ca="1" si="134"/>
        <v>4166</v>
      </c>
      <c r="I713" s="107">
        <f t="shared" ca="1" si="135"/>
        <v>1124.8200000000002</v>
      </c>
      <c r="J713" s="108">
        <f t="shared" ca="1" si="136"/>
        <v>300319.86096762953</v>
      </c>
      <c r="K713" s="111">
        <f t="shared" ca="1" si="137"/>
        <v>570017.87494223763</v>
      </c>
      <c r="L713" s="102">
        <f t="shared" ca="1" si="138"/>
        <v>120</v>
      </c>
      <c r="M713" s="111">
        <f t="shared" ca="1" si="139"/>
        <v>47619.185990230144</v>
      </c>
      <c r="N713" s="102">
        <f t="shared" ca="1" si="140"/>
        <v>24</v>
      </c>
      <c r="O713" s="111">
        <f t="shared" ca="1" si="141"/>
        <v>0</v>
      </c>
      <c r="P713" s="102">
        <f t="shared" ca="1" si="142"/>
        <v>36</v>
      </c>
      <c r="Q713" s="110">
        <f t="shared" ca="1" si="143"/>
        <v>2</v>
      </c>
      <c r="R713">
        <f t="shared" ca="1" si="144"/>
        <v>311</v>
      </c>
    </row>
    <row r="714" spans="1:18">
      <c r="A714" s="49">
        <v>720</v>
      </c>
      <c r="B714">
        <v>1</v>
      </c>
      <c r="C714">
        <v>50</v>
      </c>
      <c r="D714">
        <v>54</v>
      </c>
      <c r="E714">
        <v>4000</v>
      </c>
      <c r="F714">
        <v>4999</v>
      </c>
      <c r="G714" s="61">
        <f t="shared" ca="1" si="133"/>
        <v>54</v>
      </c>
      <c r="H714" s="114">
        <f t="shared" ca="1" si="134"/>
        <v>4662</v>
      </c>
      <c r="I714" s="107">
        <f t="shared" ca="1" si="135"/>
        <v>1258.74</v>
      </c>
      <c r="J714" s="108">
        <f t="shared" ca="1" si="136"/>
        <v>378854.71658059559</v>
      </c>
      <c r="K714" s="111">
        <f t="shared" ca="1" si="137"/>
        <v>518605.74032348004</v>
      </c>
      <c r="L714" s="102">
        <f t="shared" ca="1" si="138"/>
        <v>72</v>
      </c>
      <c r="M714" s="111">
        <f t="shared" ca="1" si="139"/>
        <v>93142.220361322266</v>
      </c>
      <c r="N714" s="102">
        <f t="shared" ca="1" si="140"/>
        <v>96</v>
      </c>
      <c r="O714" s="111">
        <f t="shared" ca="1" si="141"/>
        <v>0</v>
      </c>
      <c r="P714" s="102">
        <f t="shared" ca="1" si="142"/>
        <v>36</v>
      </c>
      <c r="Q714" s="110">
        <f t="shared" ca="1" si="143"/>
        <v>2</v>
      </c>
      <c r="R714">
        <f t="shared" ca="1" si="144"/>
        <v>359</v>
      </c>
    </row>
    <row r="715" spans="1:18">
      <c r="A715" s="49">
        <v>721</v>
      </c>
      <c r="B715">
        <v>1</v>
      </c>
      <c r="C715">
        <v>50</v>
      </c>
      <c r="D715">
        <v>54</v>
      </c>
      <c r="E715">
        <v>4000</v>
      </c>
      <c r="F715">
        <v>4999</v>
      </c>
      <c r="G715" s="61">
        <f t="shared" ca="1" si="133"/>
        <v>53</v>
      </c>
      <c r="H715" s="114">
        <f t="shared" ca="1" si="134"/>
        <v>4592</v>
      </c>
      <c r="I715" s="107">
        <f t="shared" ca="1" si="135"/>
        <v>1239.8400000000001</v>
      </c>
      <c r="J715" s="108">
        <f t="shared" ca="1" si="136"/>
        <v>362826.40448338911</v>
      </c>
      <c r="K715" s="111">
        <f t="shared" ca="1" si="137"/>
        <v>0</v>
      </c>
      <c r="L715" s="102">
        <f t="shared" ca="1" si="138"/>
        <v>84</v>
      </c>
      <c r="M715" s="111">
        <f t="shared" ca="1" si="139"/>
        <v>0</v>
      </c>
      <c r="N715" s="102">
        <f t="shared" ca="1" si="140"/>
        <v>72</v>
      </c>
      <c r="O715" s="111">
        <f t="shared" ca="1" si="141"/>
        <v>535279.6040672313</v>
      </c>
      <c r="P715" s="102">
        <f t="shared" ca="1" si="142"/>
        <v>60</v>
      </c>
      <c r="Q715" s="110">
        <f t="shared" ca="1" si="143"/>
        <v>7</v>
      </c>
      <c r="R715">
        <f t="shared" ca="1" si="144"/>
        <v>347</v>
      </c>
    </row>
    <row r="716" spans="1:18">
      <c r="A716" s="49">
        <v>722</v>
      </c>
      <c r="B716">
        <v>1</v>
      </c>
      <c r="C716">
        <v>50</v>
      </c>
      <c r="D716">
        <v>54</v>
      </c>
      <c r="E716">
        <v>4000</v>
      </c>
      <c r="F716">
        <v>4999</v>
      </c>
      <c r="G716" s="61">
        <f t="shared" ca="1" si="133"/>
        <v>51</v>
      </c>
      <c r="H716" s="114">
        <f t="shared" ca="1" si="134"/>
        <v>4423</v>
      </c>
      <c r="I716" s="107">
        <f t="shared" ca="1" si="135"/>
        <v>1194.21</v>
      </c>
      <c r="J716" s="108">
        <f t="shared" ca="1" si="136"/>
        <v>329181.81998927286</v>
      </c>
      <c r="K716" s="111">
        <f t="shared" ca="1" si="137"/>
        <v>364439.92076854483</v>
      </c>
      <c r="L716" s="102">
        <f t="shared" ca="1" si="138"/>
        <v>84</v>
      </c>
      <c r="M716" s="111">
        <f t="shared" ca="1" si="139"/>
        <v>0</v>
      </c>
      <c r="N716" s="102">
        <f t="shared" ca="1" si="140"/>
        <v>24</v>
      </c>
      <c r="O716" s="111">
        <f t="shared" ca="1" si="141"/>
        <v>207353.74802348242</v>
      </c>
      <c r="P716" s="102">
        <f t="shared" ca="1" si="142"/>
        <v>84</v>
      </c>
      <c r="Q716" s="110">
        <f t="shared" ca="1" si="143"/>
        <v>4</v>
      </c>
      <c r="R716">
        <f t="shared" ca="1" si="144"/>
        <v>323</v>
      </c>
    </row>
    <row r="717" spans="1:18">
      <c r="A717" s="49">
        <v>723</v>
      </c>
      <c r="B717">
        <v>1</v>
      </c>
      <c r="C717">
        <v>50</v>
      </c>
      <c r="D717">
        <v>54</v>
      </c>
      <c r="E717">
        <v>4000</v>
      </c>
      <c r="F717">
        <v>4999</v>
      </c>
      <c r="G717" s="61">
        <f t="shared" ca="1" si="133"/>
        <v>51</v>
      </c>
      <c r="H717" s="114">
        <f t="shared" ca="1" si="134"/>
        <v>4432</v>
      </c>
      <c r="I717" s="107">
        <f t="shared" ca="1" si="135"/>
        <v>1196.6400000000001</v>
      </c>
      <c r="J717" s="108">
        <f t="shared" ca="1" si="136"/>
        <v>329851.64508081792</v>
      </c>
      <c r="K717" s="111">
        <f t="shared" ca="1" si="137"/>
        <v>0</v>
      </c>
      <c r="L717" s="102">
        <f t="shared" ca="1" si="138"/>
        <v>108</v>
      </c>
      <c r="M717" s="111">
        <f t="shared" ca="1" si="139"/>
        <v>90131.536819569359</v>
      </c>
      <c r="N717" s="102">
        <f t="shared" ca="1" si="140"/>
        <v>36</v>
      </c>
      <c r="O717" s="111">
        <f t="shared" ca="1" si="141"/>
        <v>386455.14166871773</v>
      </c>
      <c r="P717" s="102">
        <f t="shared" ca="1" si="142"/>
        <v>60</v>
      </c>
      <c r="Q717" s="110">
        <f t="shared" ca="1" si="143"/>
        <v>3</v>
      </c>
      <c r="R717">
        <f t="shared" ca="1" si="144"/>
        <v>323</v>
      </c>
    </row>
    <row r="718" spans="1:18">
      <c r="A718" s="49">
        <v>724</v>
      </c>
      <c r="B718">
        <v>1</v>
      </c>
      <c r="C718">
        <v>50</v>
      </c>
      <c r="D718">
        <v>54</v>
      </c>
      <c r="E718">
        <v>4000</v>
      </c>
      <c r="F718">
        <v>4999</v>
      </c>
      <c r="G718" s="61">
        <f t="shared" ca="1" si="133"/>
        <v>53</v>
      </c>
      <c r="H718" s="114">
        <f t="shared" ca="1" si="134"/>
        <v>4157</v>
      </c>
      <c r="I718" s="107">
        <f t="shared" ca="1" si="135"/>
        <v>1122.3900000000001</v>
      </c>
      <c r="J718" s="108">
        <f t="shared" ca="1" si="136"/>
        <v>328455.8718287127</v>
      </c>
      <c r="K718" s="111">
        <f t="shared" ca="1" si="137"/>
        <v>0</v>
      </c>
      <c r="L718" s="102">
        <f t="shared" ca="1" si="138"/>
        <v>60</v>
      </c>
      <c r="M718" s="111">
        <f t="shared" ca="1" si="139"/>
        <v>129737.0530821867</v>
      </c>
      <c r="N718" s="102">
        <f t="shared" ca="1" si="140"/>
        <v>96</v>
      </c>
      <c r="O718" s="111">
        <f t="shared" ca="1" si="141"/>
        <v>511599.50502150843</v>
      </c>
      <c r="P718" s="102">
        <f t="shared" ca="1" si="142"/>
        <v>108</v>
      </c>
      <c r="Q718" s="110">
        <f t="shared" ca="1" si="143"/>
        <v>3</v>
      </c>
      <c r="R718">
        <f t="shared" ca="1" si="144"/>
        <v>347</v>
      </c>
    </row>
    <row r="719" spans="1:18">
      <c r="A719" s="49">
        <v>725</v>
      </c>
      <c r="B719">
        <v>1</v>
      </c>
      <c r="C719">
        <v>50</v>
      </c>
      <c r="D719">
        <v>54</v>
      </c>
      <c r="E719">
        <v>4000</v>
      </c>
      <c r="F719">
        <v>4999</v>
      </c>
      <c r="G719" s="61">
        <f t="shared" ca="1" si="133"/>
        <v>51</v>
      </c>
      <c r="H719" s="114">
        <f t="shared" ca="1" si="134"/>
        <v>4524</v>
      </c>
      <c r="I719" s="107">
        <f t="shared" ca="1" si="135"/>
        <v>1221.48</v>
      </c>
      <c r="J719" s="108">
        <f t="shared" ca="1" si="136"/>
        <v>336698.746016611</v>
      </c>
      <c r="K719" s="111">
        <f t="shared" ca="1" si="137"/>
        <v>632590.34983970842</v>
      </c>
      <c r="L719" s="102">
        <f t="shared" ca="1" si="138"/>
        <v>120</v>
      </c>
      <c r="M719" s="111">
        <f t="shared" ca="1" si="139"/>
        <v>62398.029000064089</v>
      </c>
      <c r="N719" s="102">
        <f t="shared" ca="1" si="140"/>
        <v>48</v>
      </c>
      <c r="O719" s="111">
        <f t="shared" ca="1" si="141"/>
        <v>0</v>
      </c>
      <c r="P719" s="102">
        <f t="shared" ca="1" si="142"/>
        <v>96</v>
      </c>
      <c r="Q719" s="110">
        <f t="shared" ca="1" si="143"/>
        <v>2</v>
      </c>
      <c r="R719">
        <f t="shared" ca="1" si="144"/>
        <v>323</v>
      </c>
    </row>
    <row r="720" spans="1:18">
      <c r="A720" s="49">
        <v>726</v>
      </c>
      <c r="B720">
        <v>1</v>
      </c>
      <c r="C720">
        <v>50</v>
      </c>
      <c r="D720">
        <v>54</v>
      </c>
      <c r="E720">
        <v>4000</v>
      </c>
      <c r="F720">
        <v>4999</v>
      </c>
      <c r="G720" s="61">
        <f t="shared" ca="1" si="133"/>
        <v>54</v>
      </c>
      <c r="H720" s="114">
        <f t="shared" ca="1" si="134"/>
        <v>4216</v>
      </c>
      <c r="I720" s="107">
        <f t="shared" ca="1" si="135"/>
        <v>1138.3200000000002</v>
      </c>
      <c r="J720" s="108">
        <f t="shared" ca="1" si="136"/>
        <v>342610.78616554942</v>
      </c>
      <c r="K720" s="111">
        <f t="shared" ca="1" si="137"/>
        <v>236252.23839223507</v>
      </c>
      <c r="L720" s="102">
        <f t="shared" ca="1" si="138"/>
        <v>12</v>
      </c>
      <c r="M720" s="111">
        <f t="shared" ca="1" si="139"/>
        <v>0</v>
      </c>
      <c r="N720" s="102">
        <f t="shared" ca="1" si="140"/>
        <v>96</v>
      </c>
      <c r="O720" s="111">
        <f t="shared" ca="1" si="141"/>
        <v>156869.87886683183</v>
      </c>
      <c r="P720" s="102">
        <f t="shared" ca="1" si="142"/>
        <v>36</v>
      </c>
      <c r="Q720" s="110">
        <f t="shared" ca="1" si="143"/>
        <v>4</v>
      </c>
      <c r="R720">
        <f t="shared" ca="1" si="144"/>
        <v>359</v>
      </c>
    </row>
    <row r="721" spans="1:18">
      <c r="A721" s="49">
        <v>727</v>
      </c>
      <c r="B721">
        <v>1</v>
      </c>
      <c r="C721">
        <v>50</v>
      </c>
      <c r="D721">
        <v>54</v>
      </c>
      <c r="E721">
        <v>4000</v>
      </c>
      <c r="F721">
        <v>4999</v>
      </c>
      <c r="G721" s="61">
        <f t="shared" ca="1" si="133"/>
        <v>50</v>
      </c>
      <c r="H721" s="114">
        <f t="shared" ca="1" si="134"/>
        <v>4596</v>
      </c>
      <c r="I721" s="107">
        <f t="shared" ca="1" si="135"/>
        <v>1240.92</v>
      </c>
      <c r="J721" s="108">
        <f t="shared" ca="1" si="136"/>
        <v>331317.83029458125</v>
      </c>
      <c r="K721" s="111">
        <f t="shared" ca="1" si="137"/>
        <v>266412.57190395461</v>
      </c>
      <c r="L721" s="102">
        <f t="shared" ca="1" si="138"/>
        <v>48</v>
      </c>
      <c r="M721" s="111">
        <f t="shared" ca="1" si="139"/>
        <v>32418.643117301097</v>
      </c>
      <c r="N721" s="102">
        <f t="shared" ca="1" si="140"/>
        <v>12</v>
      </c>
      <c r="O721" s="111">
        <f t="shared" ca="1" si="141"/>
        <v>177254.34078571241</v>
      </c>
      <c r="P721" s="102">
        <f t="shared" ca="1" si="142"/>
        <v>72</v>
      </c>
      <c r="Q721" s="110">
        <f t="shared" ca="1" si="143"/>
        <v>1</v>
      </c>
      <c r="R721">
        <f t="shared" ca="1" si="144"/>
        <v>311</v>
      </c>
    </row>
    <row r="722" spans="1:18">
      <c r="A722" s="49">
        <v>728</v>
      </c>
      <c r="B722">
        <v>1</v>
      </c>
      <c r="C722">
        <v>50</v>
      </c>
      <c r="D722">
        <v>54</v>
      </c>
      <c r="E722">
        <v>4000</v>
      </c>
      <c r="F722">
        <v>4999</v>
      </c>
      <c r="G722" s="61">
        <f t="shared" ca="1" si="133"/>
        <v>54</v>
      </c>
      <c r="H722" s="114">
        <f t="shared" ca="1" si="134"/>
        <v>4109</v>
      </c>
      <c r="I722" s="107">
        <f t="shared" ca="1" si="135"/>
        <v>1109.43</v>
      </c>
      <c r="J722" s="108">
        <f t="shared" ca="1" si="136"/>
        <v>333915.49344265711</v>
      </c>
      <c r="K722" s="111">
        <f t="shared" ca="1" si="137"/>
        <v>312468.16477484908</v>
      </c>
      <c r="L722" s="102">
        <f t="shared" ca="1" si="138"/>
        <v>60</v>
      </c>
      <c r="M722" s="111">
        <f t="shared" ca="1" si="139"/>
        <v>0</v>
      </c>
      <c r="N722" s="102">
        <f t="shared" ca="1" si="140"/>
        <v>96</v>
      </c>
      <c r="O722" s="111">
        <f t="shared" ca="1" si="141"/>
        <v>255821.55557594902</v>
      </c>
      <c r="P722" s="102">
        <f t="shared" ca="1" si="142"/>
        <v>120</v>
      </c>
      <c r="Q722" s="110">
        <f t="shared" ca="1" si="143"/>
        <v>4</v>
      </c>
      <c r="R722">
        <f t="shared" ca="1" si="144"/>
        <v>359</v>
      </c>
    </row>
    <row r="723" spans="1:18">
      <c r="A723" s="49">
        <v>729</v>
      </c>
      <c r="B723">
        <v>1</v>
      </c>
      <c r="C723">
        <v>50</v>
      </c>
      <c r="D723">
        <v>54</v>
      </c>
      <c r="E723">
        <v>4000</v>
      </c>
      <c r="F723">
        <v>4999</v>
      </c>
      <c r="G723" s="61">
        <f t="shared" ca="1" si="133"/>
        <v>51</v>
      </c>
      <c r="H723" s="114">
        <f t="shared" ca="1" si="134"/>
        <v>4689</v>
      </c>
      <c r="I723" s="107">
        <f t="shared" ca="1" si="135"/>
        <v>1266.03</v>
      </c>
      <c r="J723" s="108">
        <f t="shared" ca="1" si="136"/>
        <v>348978.87269493559</v>
      </c>
      <c r="K723" s="111">
        <f t="shared" ca="1" si="137"/>
        <v>609217.45030303113</v>
      </c>
      <c r="L723" s="102">
        <f t="shared" ca="1" si="138"/>
        <v>108</v>
      </c>
      <c r="M723" s="111">
        <f t="shared" ca="1" si="139"/>
        <v>59776.673710101386</v>
      </c>
      <c r="N723" s="102">
        <f t="shared" ca="1" si="140"/>
        <v>36</v>
      </c>
      <c r="O723" s="111">
        <f t="shared" ca="1" si="141"/>
        <v>0</v>
      </c>
      <c r="P723" s="102">
        <f t="shared" ca="1" si="142"/>
        <v>36</v>
      </c>
      <c r="Q723" s="110">
        <f t="shared" ca="1" si="143"/>
        <v>2</v>
      </c>
      <c r="R723">
        <f t="shared" ca="1" si="144"/>
        <v>323</v>
      </c>
    </row>
    <row r="724" spans="1:18">
      <c r="A724" s="49">
        <v>730</v>
      </c>
      <c r="B724">
        <v>1</v>
      </c>
      <c r="C724">
        <v>50</v>
      </c>
      <c r="D724">
        <v>54</v>
      </c>
      <c r="E724">
        <v>5000</v>
      </c>
      <c r="F724">
        <v>5999</v>
      </c>
      <c r="G724" s="61">
        <f t="shared" ca="1" si="133"/>
        <v>50</v>
      </c>
      <c r="H724" s="114">
        <f t="shared" ca="1" si="134"/>
        <v>5660</v>
      </c>
      <c r="I724" s="107">
        <f t="shared" ca="1" si="135"/>
        <v>1528.2</v>
      </c>
      <c r="J724" s="108">
        <f t="shared" ca="1" si="136"/>
        <v>408019.78230359656</v>
      </c>
      <c r="K724" s="111">
        <f t="shared" ca="1" si="137"/>
        <v>328088.58942044887</v>
      </c>
      <c r="L724" s="102">
        <f t="shared" ca="1" si="138"/>
        <v>48</v>
      </c>
      <c r="M724" s="111">
        <f t="shared" ca="1" si="139"/>
        <v>55081.424012207892</v>
      </c>
      <c r="N724" s="102">
        <f t="shared" ca="1" si="140"/>
        <v>60</v>
      </c>
      <c r="O724" s="111">
        <f t="shared" ca="1" si="141"/>
        <v>295220.41699118679</v>
      </c>
      <c r="P724" s="102">
        <f t="shared" ca="1" si="142"/>
        <v>120</v>
      </c>
      <c r="Q724" s="110">
        <f t="shared" ca="1" si="143"/>
        <v>1</v>
      </c>
      <c r="R724">
        <f t="shared" ca="1" si="144"/>
        <v>311</v>
      </c>
    </row>
    <row r="725" spans="1:18">
      <c r="A725" s="49">
        <v>731</v>
      </c>
      <c r="B725">
        <v>1</v>
      </c>
      <c r="C725">
        <v>50</v>
      </c>
      <c r="D725">
        <v>54</v>
      </c>
      <c r="E725">
        <v>5000</v>
      </c>
      <c r="F725">
        <v>5999</v>
      </c>
      <c r="G725" s="61">
        <f t="shared" ca="1" si="133"/>
        <v>51</v>
      </c>
      <c r="H725" s="114">
        <f t="shared" ca="1" si="134"/>
        <v>5889</v>
      </c>
      <c r="I725" s="107">
        <f t="shared" ca="1" si="135"/>
        <v>1590.0300000000002</v>
      </c>
      <c r="J725" s="108">
        <f t="shared" ca="1" si="136"/>
        <v>438288.88490093325</v>
      </c>
      <c r="K725" s="111">
        <f t="shared" ca="1" si="137"/>
        <v>411939.03422579472</v>
      </c>
      <c r="L725" s="102">
        <f t="shared" ca="1" si="138"/>
        <v>12</v>
      </c>
      <c r="M725" s="111">
        <f t="shared" ca="1" si="139"/>
        <v>81225.020508704125</v>
      </c>
      <c r="N725" s="102">
        <f t="shared" ca="1" si="140"/>
        <v>48</v>
      </c>
      <c r="O725" s="111">
        <f t="shared" ca="1" si="141"/>
        <v>0</v>
      </c>
      <c r="P725" s="102">
        <f t="shared" ca="1" si="142"/>
        <v>36</v>
      </c>
      <c r="Q725" s="110">
        <f t="shared" ca="1" si="143"/>
        <v>2</v>
      </c>
      <c r="R725">
        <f t="shared" ca="1" si="144"/>
        <v>323</v>
      </c>
    </row>
    <row r="726" spans="1:18">
      <c r="A726" s="49">
        <v>732</v>
      </c>
      <c r="B726">
        <v>1</v>
      </c>
      <c r="C726">
        <v>50</v>
      </c>
      <c r="D726">
        <v>54</v>
      </c>
      <c r="E726">
        <v>5000</v>
      </c>
      <c r="F726">
        <v>5999</v>
      </c>
      <c r="G726" s="61">
        <f t="shared" ca="1" si="133"/>
        <v>53</v>
      </c>
      <c r="H726" s="114">
        <f t="shared" ca="1" si="134"/>
        <v>5144</v>
      </c>
      <c r="I726" s="107">
        <f t="shared" ca="1" si="135"/>
        <v>1388.88</v>
      </c>
      <c r="J726" s="108">
        <f t="shared" ca="1" si="136"/>
        <v>406441.42523139238</v>
      </c>
      <c r="K726" s="111">
        <f t="shared" ca="1" si="137"/>
        <v>0</v>
      </c>
      <c r="L726" s="102">
        <f t="shared" ca="1" si="138"/>
        <v>72</v>
      </c>
      <c r="M726" s="111">
        <f t="shared" ca="1" si="139"/>
        <v>0</v>
      </c>
      <c r="N726" s="102">
        <f t="shared" ca="1" si="140"/>
        <v>96</v>
      </c>
      <c r="O726" s="111">
        <f t="shared" ca="1" si="141"/>
        <v>440211.73791554692</v>
      </c>
      <c r="P726" s="102">
        <f t="shared" ca="1" si="142"/>
        <v>12</v>
      </c>
      <c r="Q726" s="110">
        <f t="shared" ca="1" si="143"/>
        <v>7</v>
      </c>
      <c r="R726">
        <f t="shared" ca="1" si="144"/>
        <v>347</v>
      </c>
    </row>
    <row r="727" spans="1:18">
      <c r="A727" s="49">
        <v>733</v>
      </c>
      <c r="B727">
        <v>1</v>
      </c>
      <c r="C727">
        <v>50</v>
      </c>
      <c r="D727">
        <v>54</v>
      </c>
      <c r="E727">
        <v>5000</v>
      </c>
      <c r="F727">
        <v>5999</v>
      </c>
      <c r="G727" s="61">
        <f t="shared" ca="1" si="133"/>
        <v>52</v>
      </c>
      <c r="H727" s="114">
        <f t="shared" ca="1" si="134"/>
        <v>5113</v>
      </c>
      <c r="I727" s="107">
        <f t="shared" ca="1" si="135"/>
        <v>1380.51</v>
      </c>
      <c r="J727" s="108">
        <f t="shared" ca="1" si="136"/>
        <v>392335.99314183742</v>
      </c>
      <c r="K727" s="111">
        <f t="shared" ca="1" si="137"/>
        <v>0</v>
      </c>
      <c r="L727" s="102">
        <f t="shared" ca="1" si="138"/>
        <v>36</v>
      </c>
      <c r="M727" s="111">
        <f t="shared" ca="1" si="139"/>
        <v>728682.43774980796</v>
      </c>
      <c r="N727" s="102">
        <f t="shared" ca="1" si="140"/>
        <v>96</v>
      </c>
      <c r="O727" s="111">
        <f t="shared" ca="1" si="141"/>
        <v>0</v>
      </c>
      <c r="P727" s="102">
        <f t="shared" ca="1" si="142"/>
        <v>60</v>
      </c>
      <c r="Q727" s="110">
        <f t="shared" ca="1" si="143"/>
        <v>6</v>
      </c>
      <c r="R727">
        <f t="shared" ca="1" si="144"/>
        <v>335</v>
      </c>
    </row>
    <row r="728" spans="1:18">
      <c r="A728" s="49">
        <v>734</v>
      </c>
      <c r="B728">
        <v>1</v>
      </c>
      <c r="C728">
        <v>50</v>
      </c>
      <c r="D728">
        <v>54</v>
      </c>
      <c r="E728">
        <v>5000</v>
      </c>
      <c r="F728">
        <v>5999</v>
      </c>
      <c r="G728" s="61">
        <f t="shared" ca="1" si="133"/>
        <v>52</v>
      </c>
      <c r="H728" s="114">
        <f t="shared" ca="1" si="134"/>
        <v>5823</v>
      </c>
      <c r="I728" s="107">
        <f t="shared" ca="1" si="135"/>
        <v>1572.21</v>
      </c>
      <c r="J728" s="108">
        <f t="shared" ca="1" si="136"/>
        <v>446816.44593485608</v>
      </c>
      <c r="K728" s="111">
        <f t="shared" ca="1" si="137"/>
        <v>662598.65438194131</v>
      </c>
      <c r="L728" s="102">
        <f t="shared" ca="1" si="138"/>
        <v>60</v>
      </c>
      <c r="M728" s="111">
        <f t="shared" ca="1" si="139"/>
        <v>0</v>
      </c>
      <c r="N728" s="102">
        <f t="shared" ca="1" si="140"/>
        <v>24</v>
      </c>
      <c r="O728" s="111">
        <f t="shared" ca="1" si="141"/>
        <v>0</v>
      </c>
      <c r="P728" s="102">
        <f t="shared" ca="1" si="142"/>
        <v>36</v>
      </c>
      <c r="Q728" s="110">
        <f t="shared" ca="1" si="143"/>
        <v>5</v>
      </c>
      <c r="R728">
        <f t="shared" ca="1" si="144"/>
        <v>335</v>
      </c>
    </row>
    <row r="729" spans="1:18">
      <c r="A729" s="49">
        <v>735</v>
      </c>
      <c r="B729">
        <v>1</v>
      </c>
      <c r="C729">
        <v>50</v>
      </c>
      <c r="D729">
        <v>54</v>
      </c>
      <c r="E729">
        <v>5000</v>
      </c>
      <c r="F729">
        <v>5999</v>
      </c>
      <c r="G729" s="61">
        <f t="shared" ca="1" si="133"/>
        <v>53</v>
      </c>
      <c r="H729" s="114">
        <f t="shared" ca="1" si="134"/>
        <v>5581</v>
      </c>
      <c r="I729" s="107">
        <f t="shared" ca="1" si="135"/>
        <v>1506.8700000000001</v>
      </c>
      <c r="J729" s="108">
        <f t="shared" ca="1" si="136"/>
        <v>440969.98332356167</v>
      </c>
      <c r="K729" s="111">
        <f t="shared" ca="1" si="137"/>
        <v>0</v>
      </c>
      <c r="L729" s="102">
        <f t="shared" ca="1" si="138"/>
        <v>36</v>
      </c>
      <c r="M729" s="111">
        <f t="shared" ca="1" si="139"/>
        <v>0</v>
      </c>
      <c r="N729" s="102">
        <f t="shared" ca="1" si="140"/>
        <v>96</v>
      </c>
      <c r="O729" s="111">
        <f t="shared" ca="1" si="141"/>
        <v>650565.21565749531</v>
      </c>
      <c r="P729" s="102">
        <f t="shared" ca="1" si="142"/>
        <v>60</v>
      </c>
      <c r="Q729" s="110">
        <f t="shared" ca="1" si="143"/>
        <v>7</v>
      </c>
      <c r="R729">
        <f t="shared" ca="1" si="144"/>
        <v>347</v>
      </c>
    </row>
    <row r="730" spans="1:18">
      <c r="A730" s="49">
        <v>736</v>
      </c>
      <c r="B730">
        <v>1</v>
      </c>
      <c r="C730">
        <v>50</v>
      </c>
      <c r="D730">
        <v>54</v>
      </c>
      <c r="E730">
        <v>5000</v>
      </c>
      <c r="F730">
        <v>5999</v>
      </c>
      <c r="G730" s="61">
        <f t="shared" ca="1" si="133"/>
        <v>52</v>
      </c>
      <c r="H730" s="114">
        <f t="shared" ca="1" si="134"/>
        <v>5576</v>
      </c>
      <c r="I730" s="107">
        <f t="shared" ca="1" si="135"/>
        <v>1505.5200000000002</v>
      </c>
      <c r="J730" s="108">
        <f t="shared" ca="1" si="136"/>
        <v>427863.38700545387</v>
      </c>
      <c r="K730" s="111">
        <f t="shared" ca="1" si="137"/>
        <v>295708.9600665507</v>
      </c>
      <c r="L730" s="102">
        <f t="shared" ca="1" si="138"/>
        <v>12</v>
      </c>
      <c r="M730" s="111">
        <f t="shared" ca="1" si="139"/>
        <v>0</v>
      </c>
      <c r="N730" s="102">
        <f t="shared" ca="1" si="140"/>
        <v>48</v>
      </c>
      <c r="O730" s="111">
        <f t="shared" ca="1" si="141"/>
        <v>333549.47541124944</v>
      </c>
      <c r="P730" s="102">
        <f t="shared" ca="1" si="142"/>
        <v>120</v>
      </c>
      <c r="Q730" s="110">
        <f t="shared" ca="1" si="143"/>
        <v>4</v>
      </c>
      <c r="R730">
        <f t="shared" ca="1" si="144"/>
        <v>335</v>
      </c>
    </row>
    <row r="731" spans="1:18">
      <c r="A731" s="49">
        <v>737</v>
      </c>
      <c r="B731">
        <v>1</v>
      </c>
      <c r="C731">
        <v>50</v>
      </c>
      <c r="D731">
        <v>54</v>
      </c>
      <c r="E731">
        <v>5000</v>
      </c>
      <c r="F731">
        <v>5999</v>
      </c>
      <c r="G731" s="61">
        <f t="shared" ca="1" si="133"/>
        <v>52</v>
      </c>
      <c r="H731" s="114">
        <f t="shared" ca="1" si="134"/>
        <v>5605</v>
      </c>
      <c r="I731" s="107">
        <f t="shared" ca="1" si="135"/>
        <v>1513.3500000000001</v>
      </c>
      <c r="J731" s="108">
        <f t="shared" ca="1" si="136"/>
        <v>430088.64493643632</v>
      </c>
      <c r="K731" s="111">
        <f t="shared" ca="1" si="137"/>
        <v>316970.88600418164</v>
      </c>
      <c r="L731" s="102">
        <f t="shared" ca="1" si="138"/>
        <v>36</v>
      </c>
      <c r="M731" s="111">
        <f t="shared" ca="1" si="139"/>
        <v>77372.487813588581</v>
      </c>
      <c r="N731" s="102">
        <f t="shared" ca="1" si="140"/>
        <v>108</v>
      </c>
      <c r="O731" s="111">
        <f t="shared" ca="1" si="141"/>
        <v>305108.64003028121</v>
      </c>
      <c r="P731" s="102">
        <f t="shared" ca="1" si="142"/>
        <v>120</v>
      </c>
      <c r="Q731" s="110">
        <f t="shared" ca="1" si="143"/>
        <v>1</v>
      </c>
      <c r="R731">
        <f t="shared" ca="1" si="144"/>
        <v>335</v>
      </c>
    </row>
    <row r="732" spans="1:18">
      <c r="A732" s="49">
        <v>738</v>
      </c>
      <c r="B732">
        <v>1</v>
      </c>
      <c r="C732">
        <v>50</v>
      </c>
      <c r="D732">
        <v>54</v>
      </c>
      <c r="E732">
        <v>5000</v>
      </c>
      <c r="F732">
        <v>5999</v>
      </c>
      <c r="G732" s="61">
        <f t="shared" ca="1" si="133"/>
        <v>51</v>
      </c>
      <c r="H732" s="114">
        <f t="shared" ca="1" si="134"/>
        <v>5669</v>
      </c>
      <c r="I732" s="107">
        <f t="shared" ca="1" si="135"/>
        <v>1530.63</v>
      </c>
      <c r="J732" s="108">
        <f t="shared" ca="1" si="136"/>
        <v>421915.38266316708</v>
      </c>
      <c r="K732" s="111">
        <f t="shared" ca="1" si="137"/>
        <v>0</v>
      </c>
      <c r="L732" s="102">
        <f t="shared" ca="1" si="138"/>
        <v>12</v>
      </c>
      <c r="M732" s="111">
        <f t="shared" ca="1" si="139"/>
        <v>732873.23273389158</v>
      </c>
      <c r="N732" s="102">
        <f t="shared" ca="1" si="140"/>
        <v>84</v>
      </c>
      <c r="O732" s="111">
        <f t="shared" ca="1" si="141"/>
        <v>0</v>
      </c>
      <c r="P732" s="102">
        <f t="shared" ca="1" si="142"/>
        <v>48</v>
      </c>
      <c r="Q732" s="110">
        <f t="shared" ca="1" si="143"/>
        <v>6</v>
      </c>
      <c r="R732">
        <f t="shared" ca="1" si="144"/>
        <v>323</v>
      </c>
    </row>
    <row r="733" spans="1:18">
      <c r="A733" s="49">
        <v>739</v>
      </c>
      <c r="B733">
        <v>1</v>
      </c>
      <c r="C733">
        <v>50</v>
      </c>
      <c r="D733">
        <v>54</v>
      </c>
      <c r="E733">
        <v>5000</v>
      </c>
      <c r="F733">
        <v>5999</v>
      </c>
      <c r="G733" s="61">
        <f t="shared" ca="1" si="133"/>
        <v>52</v>
      </c>
      <c r="H733" s="114">
        <f t="shared" ca="1" si="134"/>
        <v>5273</v>
      </c>
      <c r="I733" s="107">
        <f t="shared" ca="1" si="135"/>
        <v>1423.71</v>
      </c>
      <c r="J733" s="108">
        <f t="shared" ca="1" si="136"/>
        <v>404613.27827829233</v>
      </c>
      <c r="K733" s="111">
        <f t="shared" ca="1" si="137"/>
        <v>555680.35411073174</v>
      </c>
      <c r="L733" s="102">
        <f t="shared" ca="1" si="138"/>
        <v>48</v>
      </c>
      <c r="M733" s="111">
        <f t="shared" ca="1" si="139"/>
        <v>0</v>
      </c>
      <c r="N733" s="102">
        <f t="shared" ca="1" si="140"/>
        <v>24</v>
      </c>
      <c r="O733" s="111">
        <f t="shared" ca="1" si="141"/>
        <v>0</v>
      </c>
      <c r="P733" s="102">
        <f t="shared" ca="1" si="142"/>
        <v>36</v>
      </c>
      <c r="Q733" s="110">
        <f t="shared" ca="1" si="143"/>
        <v>5</v>
      </c>
      <c r="R733">
        <f t="shared" ca="1" si="144"/>
        <v>335</v>
      </c>
    </row>
    <row r="734" spans="1:18">
      <c r="A734" s="49">
        <v>740</v>
      </c>
      <c r="B734">
        <v>1</v>
      </c>
      <c r="C734">
        <v>50</v>
      </c>
      <c r="D734">
        <v>54</v>
      </c>
      <c r="E734">
        <v>6000</v>
      </c>
      <c r="F734">
        <v>6999</v>
      </c>
      <c r="G734" s="61">
        <f t="shared" ca="1" si="133"/>
        <v>54</v>
      </c>
      <c r="H734" s="114">
        <f t="shared" ca="1" si="134"/>
        <v>6199</v>
      </c>
      <c r="I734" s="107">
        <f t="shared" ca="1" si="135"/>
        <v>1673.73</v>
      </c>
      <c r="J734" s="108">
        <f t="shared" ca="1" si="136"/>
        <v>503758.12700195465</v>
      </c>
      <c r="K734" s="111">
        <f t="shared" ca="1" si="137"/>
        <v>593995.29933508008</v>
      </c>
      <c r="L734" s="102">
        <f t="shared" ca="1" si="138"/>
        <v>48</v>
      </c>
      <c r="M734" s="111">
        <f t="shared" ca="1" si="139"/>
        <v>73211.292075872989</v>
      </c>
      <c r="N734" s="102">
        <f t="shared" ca="1" si="140"/>
        <v>12</v>
      </c>
      <c r="O734" s="111">
        <f t="shared" ca="1" si="141"/>
        <v>0</v>
      </c>
      <c r="P734" s="102">
        <f t="shared" ca="1" si="142"/>
        <v>12</v>
      </c>
      <c r="Q734" s="110">
        <f t="shared" ca="1" si="143"/>
        <v>2</v>
      </c>
      <c r="R734">
        <f t="shared" ca="1" si="144"/>
        <v>359</v>
      </c>
    </row>
    <row r="735" spans="1:18">
      <c r="A735" s="49">
        <v>741</v>
      </c>
      <c r="B735">
        <v>1</v>
      </c>
      <c r="C735">
        <v>50</v>
      </c>
      <c r="D735">
        <v>54</v>
      </c>
      <c r="E735">
        <v>6000</v>
      </c>
      <c r="F735">
        <v>6999</v>
      </c>
      <c r="G735" s="61">
        <f t="shared" ca="1" si="133"/>
        <v>53</v>
      </c>
      <c r="H735" s="114">
        <f t="shared" ca="1" si="134"/>
        <v>6350</v>
      </c>
      <c r="I735" s="107">
        <f t="shared" ca="1" si="135"/>
        <v>1714.5</v>
      </c>
      <c r="J735" s="108">
        <f t="shared" ca="1" si="136"/>
        <v>501730.76403952978</v>
      </c>
      <c r="K735" s="111">
        <f t="shared" ca="1" si="137"/>
        <v>368555.07562401501</v>
      </c>
      <c r="L735" s="102">
        <f t="shared" ca="1" si="138"/>
        <v>36</v>
      </c>
      <c r="M735" s="111">
        <f t="shared" ca="1" si="139"/>
        <v>89516.207922607835</v>
      </c>
      <c r="N735" s="102">
        <f t="shared" ca="1" si="140"/>
        <v>108</v>
      </c>
      <c r="O735" s="111">
        <f t="shared" ca="1" si="141"/>
        <v>352756.27220882813</v>
      </c>
      <c r="P735" s="102">
        <f t="shared" ca="1" si="142"/>
        <v>120</v>
      </c>
      <c r="Q735" s="110">
        <f t="shared" ca="1" si="143"/>
        <v>1</v>
      </c>
      <c r="R735">
        <f t="shared" ca="1" si="144"/>
        <v>347</v>
      </c>
    </row>
    <row r="736" spans="1:18">
      <c r="A736" s="49">
        <v>742</v>
      </c>
      <c r="B736">
        <v>1</v>
      </c>
      <c r="C736">
        <v>50</v>
      </c>
      <c r="D736">
        <v>54</v>
      </c>
      <c r="E736">
        <v>6000</v>
      </c>
      <c r="F736">
        <v>6999</v>
      </c>
      <c r="G736" s="61">
        <f t="shared" ca="1" si="133"/>
        <v>50</v>
      </c>
      <c r="H736" s="114">
        <f t="shared" ca="1" si="134"/>
        <v>6627</v>
      </c>
      <c r="I736" s="107">
        <f t="shared" ca="1" si="135"/>
        <v>1789.2900000000002</v>
      </c>
      <c r="J736" s="108">
        <f t="shared" ca="1" si="136"/>
        <v>477729.16913885769</v>
      </c>
      <c r="K736" s="111">
        <f t="shared" ca="1" si="137"/>
        <v>0</v>
      </c>
      <c r="L736" s="102">
        <f t="shared" ca="1" si="138"/>
        <v>48</v>
      </c>
      <c r="M736" s="111">
        <f t="shared" ca="1" si="139"/>
        <v>193332.79318002309</v>
      </c>
      <c r="N736" s="102">
        <f t="shared" ca="1" si="140"/>
        <v>96</v>
      </c>
      <c r="O736" s="111">
        <f t="shared" ca="1" si="141"/>
        <v>520389.25618771568</v>
      </c>
      <c r="P736" s="102">
        <f t="shared" ca="1" si="142"/>
        <v>48</v>
      </c>
      <c r="Q736" s="110">
        <f t="shared" ca="1" si="143"/>
        <v>3</v>
      </c>
      <c r="R736">
        <f t="shared" ca="1" si="144"/>
        <v>311</v>
      </c>
    </row>
    <row r="737" spans="1:18">
      <c r="A737" s="49">
        <v>743</v>
      </c>
      <c r="B737">
        <v>1</v>
      </c>
      <c r="C737">
        <v>50</v>
      </c>
      <c r="D737">
        <v>54</v>
      </c>
      <c r="E737">
        <v>6000</v>
      </c>
      <c r="F737">
        <v>6999</v>
      </c>
      <c r="G737" s="61">
        <f t="shared" ca="1" si="133"/>
        <v>51</v>
      </c>
      <c r="H737" s="114">
        <f t="shared" ca="1" si="134"/>
        <v>6943</v>
      </c>
      <c r="I737" s="107">
        <f t="shared" ca="1" si="135"/>
        <v>1874.6100000000001</v>
      </c>
      <c r="J737" s="108">
        <f t="shared" ca="1" si="136"/>
        <v>516732.84562186786</v>
      </c>
      <c r="K737" s="111">
        <f t="shared" ca="1" si="137"/>
        <v>0</v>
      </c>
      <c r="L737" s="102">
        <f t="shared" ca="1" si="138"/>
        <v>84</v>
      </c>
      <c r="M737" s="111">
        <f t="shared" ca="1" si="139"/>
        <v>561029.07196991891</v>
      </c>
      <c r="N737" s="102">
        <f t="shared" ca="1" si="140"/>
        <v>12</v>
      </c>
      <c r="O737" s="111">
        <f t="shared" ca="1" si="141"/>
        <v>0</v>
      </c>
      <c r="P737" s="102">
        <f t="shared" ca="1" si="142"/>
        <v>36</v>
      </c>
      <c r="Q737" s="110">
        <f t="shared" ca="1" si="143"/>
        <v>6</v>
      </c>
      <c r="R737">
        <f t="shared" ca="1" si="144"/>
        <v>323</v>
      </c>
    </row>
    <row r="738" spans="1:18">
      <c r="A738" s="49">
        <v>744</v>
      </c>
      <c r="B738">
        <v>1</v>
      </c>
      <c r="C738">
        <v>50</v>
      </c>
      <c r="D738">
        <v>54</v>
      </c>
      <c r="E738">
        <v>6000</v>
      </c>
      <c r="F738">
        <v>6999</v>
      </c>
      <c r="G738" s="61">
        <f t="shared" ca="1" si="133"/>
        <v>53</v>
      </c>
      <c r="H738" s="114">
        <f t="shared" ca="1" si="134"/>
        <v>6605</v>
      </c>
      <c r="I738" s="107">
        <f t="shared" ca="1" si="135"/>
        <v>1783.3500000000001</v>
      </c>
      <c r="J738" s="108">
        <f t="shared" ca="1" si="136"/>
        <v>521879.00731985737</v>
      </c>
      <c r="K738" s="111">
        <f t="shared" ca="1" si="137"/>
        <v>413938.1927837957</v>
      </c>
      <c r="L738" s="102">
        <f t="shared" ca="1" si="138"/>
        <v>48</v>
      </c>
      <c r="M738" s="111">
        <f t="shared" ca="1" si="139"/>
        <v>64231.788535416577</v>
      </c>
      <c r="N738" s="102">
        <f t="shared" ca="1" si="140"/>
        <v>48</v>
      </c>
      <c r="O738" s="111">
        <f t="shared" ca="1" si="141"/>
        <v>186529.45461656721</v>
      </c>
      <c r="P738" s="102">
        <f t="shared" ca="1" si="142"/>
        <v>12</v>
      </c>
      <c r="Q738" s="110">
        <f t="shared" ca="1" si="143"/>
        <v>1</v>
      </c>
      <c r="R738">
        <f t="shared" ca="1" si="144"/>
        <v>347</v>
      </c>
    </row>
    <row r="739" spans="1:18">
      <c r="A739" s="49">
        <v>745</v>
      </c>
      <c r="B739">
        <v>1</v>
      </c>
      <c r="C739">
        <v>50</v>
      </c>
      <c r="D739">
        <v>54</v>
      </c>
      <c r="E739">
        <v>7000</v>
      </c>
      <c r="F739">
        <v>7999</v>
      </c>
      <c r="G739" s="61">
        <f t="shared" ca="1" si="133"/>
        <v>54</v>
      </c>
      <c r="H739" s="114">
        <f t="shared" ca="1" si="134"/>
        <v>7916</v>
      </c>
      <c r="I739" s="107">
        <f t="shared" ca="1" si="135"/>
        <v>2137.3200000000002</v>
      </c>
      <c r="J739" s="108">
        <f t="shared" ca="1" si="136"/>
        <v>643289.13265808555</v>
      </c>
      <c r="K739" s="111">
        <f t="shared" ca="1" si="137"/>
        <v>0</v>
      </c>
      <c r="L739" s="102">
        <f t="shared" ca="1" si="138"/>
        <v>120</v>
      </c>
      <c r="M739" s="111">
        <f t="shared" ca="1" si="139"/>
        <v>187761.77643002066</v>
      </c>
      <c r="N739" s="102">
        <f t="shared" ca="1" si="140"/>
        <v>48</v>
      </c>
      <c r="O739" s="111">
        <f t="shared" ca="1" si="141"/>
        <v>742084.68565040536</v>
      </c>
      <c r="P739" s="102">
        <f t="shared" ca="1" si="142"/>
        <v>60</v>
      </c>
      <c r="Q739" s="110">
        <f t="shared" ca="1" si="143"/>
        <v>3</v>
      </c>
      <c r="R739">
        <f t="shared" ca="1" si="144"/>
        <v>359</v>
      </c>
    </row>
    <row r="740" spans="1:18">
      <c r="A740" s="49">
        <v>746</v>
      </c>
      <c r="B740">
        <v>1</v>
      </c>
      <c r="C740">
        <v>50</v>
      </c>
      <c r="D740">
        <v>54</v>
      </c>
      <c r="E740">
        <v>7000</v>
      </c>
      <c r="F740">
        <v>7999</v>
      </c>
      <c r="G740" s="61">
        <f t="shared" ca="1" si="133"/>
        <v>52</v>
      </c>
      <c r="H740" s="114">
        <f t="shared" ca="1" si="134"/>
        <v>7984</v>
      </c>
      <c r="I740" s="107">
        <f t="shared" ca="1" si="135"/>
        <v>2155.6800000000003</v>
      </c>
      <c r="J740" s="108">
        <f t="shared" ca="1" si="136"/>
        <v>612636.52830910042</v>
      </c>
      <c r="K740" s="111">
        <f t="shared" ca="1" si="137"/>
        <v>0</v>
      </c>
      <c r="L740" s="102">
        <f t="shared" ca="1" si="138"/>
        <v>108</v>
      </c>
      <c r="M740" s="111">
        <f t="shared" ca="1" si="139"/>
        <v>180293.89398363963</v>
      </c>
      <c r="N740" s="102">
        <f t="shared" ca="1" si="140"/>
        <v>48</v>
      </c>
      <c r="O740" s="111">
        <f t="shared" ca="1" si="141"/>
        <v>894020.93281745608</v>
      </c>
      <c r="P740" s="102">
        <f t="shared" ca="1" si="142"/>
        <v>96</v>
      </c>
      <c r="Q740" s="110">
        <f t="shared" ca="1" si="143"/>
        <v>3</v>
      </c>
      <c r="R740">
        <f t="shared" ca="1" si="144"/>
        <v>335</v>
      </c>
    </row>
    <row r="741" spans="1:18">
      <c r="A741" s="49">
        <v>747</v>
      </c>
      <c r="B741">
        <v>1</v>
      </c>
      <c r="C741">
        <v>50</v>
      </c>
      <c r="D741">
        <v>54</v>
      </c>
      <c r="E741">
        <v>7000</v>
      </c>
      <c r="F741">
        <v>7999</v>
      </c>
      <c r="G741" s="61">
        <f t="shared" ca="1" si="133"/>
        <v>53</v>
      </c>
      <c r="H741" s="114">
        <f t="shared" ca="1" si="134"/>
        <v>7292</v>
      </c>
      <c r="I741" s="107">
        <f t="shared" ca="1" si="135"/>
        <v>1968.8400000000001</v>
      </c>
      <c r="J741" s="108">
        <f t="shared" ca="1" si="136"/>
        <v>576160.74509862228</v>
      </c>
      <c r="K741" s="111">
        <f t="shared" ca="1" si="137"/>
        <v>1062031.6153519589</v>
      </c>
      <c r="L741" s="102">
        <f t="shared" ca="1" si="138"/>
        <v>96</v>
      </c>
      <c r="M741" s="111">
        <f t="shared" ca="1" si="139"/>
        <v>0</v>
      </c>
      <c r="N741" s="102">
        <f t="shared" ca="1" si="140"/>
        <v>108</v>
      </c>
      <c r="O741" s="111">
        <f t="shared" ca="1" si="141"/>
        <v>0</v>
      </c>
      <c r="P741" s="102">
        <f t="shared" ca="1" si="142"/>
        <v>120</v>
      </c>
      <c r="Q741" s="110">
        <f t="shared" ca="1" si="143"/>
        <v>5</v>
      </c>
      <c r="R741">
        <f t="shared" ca="1" si="144"/>
        <v>347</v>
      </c>
    </row>
    <row r="742" spans="1:18">
      <c r="A742" s="49">
        <v>748</v>
      </c>
      <c r="B742">
        <v>1</v>
      </c>
      <c r="C742">
        <v>50</v>
      </c>
      <c r="D742">
        <v>54</v>
      </c>
      <c r="E742">
        <v>7000</v>
      </c>
      <c r="F742">
        <v>7999</v>
      </c>
      <c r="G742" s="61">
        <f t="shared" ca="1" si="133"/>
        <v>50</v>
      </c>
      <c r="H742" s="114">
        <f t="shared" ca="1" si="134"/>
        <v>7688</v>
      </c>
      <c r="I742" s="107">
        <f t="shared" ca="1" si="135"/>
        <v>2075.7600000000002</v>
      </c>
      <c r="J742" s="108">
        <f t="shared" ca="1" si="136"/>
        <v>554214.856245592</v>
      </c>
      <c r="K742" s="111">
        <f t="shared" ca="1" si="137"/>
        <v>566319.55805695802</v>
      </c>
      <c r="L742" s="102">
        <f t="shared" ca="1" si="138"/>
        <v>24</v>
      </c>
      <c r="M742" s="111">
        <f t="shared" ca="1" si="139"/>
        <v>130324.28899713364</v>
      </c>
      <c r="N742" s="102">
        <f t="shared" ca="1" si="140"/>
        <v>84</v>
      </c>
      <c r="O742" s="111">
        <f t="shared" ca="1" si="141"/>
        <v>0</v>
      </c>
      <c r="P742" s="102">
        <f t="shared" ca="1" si="142"/>
        <v>72</v>
      </c>
      <c r="Q742" s="110">
        <f t="shared" ca="1" si="143"/>
        <v>2</v>
      </c>
      <c r="R742">
        <f t="shared" ca="1" si="144"/>
        <v>311</v>
      </c>
    </row>
    <row r="743" spans="1:18">
      <c r="A743" s="49">
        <v>749</v>
      </c>
      <c r="B743">
        <v>1</v>
      </c>
      <c r="C743">
        <v>50</v>
      </c>
      <c r="D743">
        <v>54</v>
      </c>
      <c r="E743">
        <v>7000</v>
      </c>
      <c r="F743">
        <v>7999</v>
      </c>
      <c r="G743" s="61">
        <f t="shared" ca="1" si="133"/>
        <v>52</v>
      </c>
      <c r="H743" s="114">
        <f t="shared" ca="1" si="134"/>
        <v>7922</v>
      </c>
      <c r="I743" s="107">
        <f t="shared" ca="1" si="135"/>
        <v>2138.94</v>
      </c>
      <c r="J743" s="108">
        <f t="shared" ca="1" si="136"/>
        <v>607879.08031872404</v>
      </c>
      <c r="K743" s="111">
        <f t="shared" ca="1" si="137"/>
        <v>414080.34759725572</v>
      </c>
      <c r="L743" s="102">
        <f t="shared" ca="1" si="138"/>
        <v>24</v>
      </c>
      <c r="M743" s="111">
        <f t="shared" ca="1" si="139"/>
        <v>81129.931066672943</v>
      </c>
      <c r="N743" s="102">
        <f t="shared" ca="1" si="140"/>
        <v>60</v>
      </c>
      <c r="O743" s="111">
        <f t="shared" ca="1" si="141"/>
        <v>235597.4391501628</v>
      </c>
      <c r="P743" s="102">
        <f t="shared" ca="1" si="142"/>
        <v>24</v>
      </c>
      <c r="Q743" s="110">
        <f t="shared" ca="1" si="143"/>
        <v>1</v>
      </c>
      <c r="R743">
        <f t="shared" ca="1" si="144"/>
        <v>335</v>
      </c>
    </row>
    <row r="744" spans="1:18">
      <c r="A744" s="49">
        <v>750</v>
      </c>
      <c r="B744">
        <v>1</v>
      </c>
      <c r="C744">
        <v>50</v>
      </c>
      <c r="D744">
        <v>54</v>
      </c>
      <c r="E744">
        <v>8000</v>
      </c>
      <c r="F744">
        <v>8999</v>
      </c>
      <c r="G744" s="61">
        <f t="shared" ca="1" si="133"/>
        <v>51</v>
      </c>
      <c r="H744" s="114">
        <f t="shared" ca="1" si="134"/>
        <v>8646</v>
      </c>
      <c r="I744" s="107">
        <f t="shared" ca="1" si="135"/>
        <v>2334.42</v>
      </c>
      <c r="J744" s="108">
        <f t="shared" ca="1" si="136"/>
        <v>643478.63794421277</v>
      </c>
      <c r="K744" s="111">
        <f t="shared" ca="1" si="137"/>
        <v>820538.63889801095</v>
      </c>
      <c r="L744" s="102">
        <f t="shared" ca="1" si="138"/>
        <v>36</v>
      </c>
      <c r="M744" s="111">
        <f t="shared" ca="1" si="139"/>
        <v>0</v>
      </c>
      <c r="N744" s="102">
        <f t="shared" ca="1" si="140"/>
        <v>36</v>
      </c>
      <c r="O744" s="111">
        <f t="shared" ca="1" si="141"/>
        <v>0</v>
      </c>
      <c r="P744" s="102">
        <f t="shared" ca="1" si="142"/>
        <v>120</v>
      </c>
      <c r="Q744" s="110">
        <f t="shared" ca="1" si="143"/>
        <v>5</v>
      </c>
      <c r="R744">
        <f t="shared" ca="1" si="144"/>
        <v>323</v>
      </c>
    </row>
    <row r="745" spans="1:18">
      <c r="A745" s="49">
        <v>751</v>
      </c>
      <c r="B745">
        <v>1</v>
      </c>
      <c r="C745">
        <v>50</v>
      </c>
      <c r="D745">
        <v>54</v>
      </c>
      <c r="E745">
        <v>8000</v>
      </c>
      <c r="F745">
        <v>8999</v>
      </c>
      <c r="G745" s="61">
        <f t="shared" ca="1" si="133"/>
        <v>50</v>
      </c>
      <c r="H745" s="114">
        <f t="shared" ca="1" si="134"/>
        <v>8993</v>
      </c>
      <c r="I745" s="107">
        <f t="shared" ca="1" si="135"/>
        <v>2428.11</v>
      </c>
      <c r="J745" s="108">
        <f t="shared" ca="1" si="136"/>
        <v>648290.08873785229</v>
      </c>
      <c r="K745" s="111">
        <f t="shared" ca="1" si="137"/>
        <v>778044.58748433541</v>
      </c>
      <c r="L745" s="102">
        <f t="shared" ca="1" si="138"/>
        <v>48</v>
      </c>
      <c r="M745" s="111">
        <f t="shared" ca="1" si="139"/>
        <v>94677.025302303373</v>
      </c>
      <c r="N745" s="102">
        <f t="shared" ca="1" si="140"/>
        <v>12</v>
      </c>
      <c r="O745" s="111">
        <f t="shared" ca="1" si="141"/>
        <v>0</v>
      </c>
      <c r="P745" s="102">
        <f t="shared" ca="1" si="142"/>
        <v>60</v>
      </c>
      <c r="Q745" s="110">
        <f t="shared" ca="1" si="143"/>
        <v>2</v>
      </c>
      <c r="R745">
        <f t="shared" ca="1" si="144"/>
        <v>311</v>
      </c>
    </row>
    <row r="746" spans="1:18">
      <c r="A746" s="49">
        <v>752</v>
      </c>
      <c r="B746">
        <v>1</v>
      </c>
      <c r="C746">
        <v>50</v>
      </c>
      <c r="D746">
        <v>54</v>
      </c>
      <c r="E746">
        <v>8000</v>
      </c>
      <c r="F746">
        <v>8999</v>
      </c>
      <c r="G746" s="61">
        <f t="shared" ca="1" si="133"/>
        <v>51</v>
      </c>
      <c r="H746" s="114">
        <f t="shared" ca="1" si="134"/>
        <v>8651</v>
      </c>
      <c r="I746" s="107">
        <f t="shared" ca="1" si="135"/>
        <v>2335.77</v>
      </c>
      <c r="J746" s="108">
        <f t="shared" ca="1" si="136"/>
        <v>643850.76299507101</v>
      </c>
      <c r="K746" s="111">
        <f t="shared" ca="1" si="137"/>
        <v>0</v>
      </c>
      <c r="L746" s="102">
        <f t="shared" ca="1" si="138"/>
        <v>120</v>
      </c>
      <c r="M746" s="111">
        <f t="shared" ca="1" si="139"/>
        <v>0</v>
      </c>
      <c r="N746" s="102">
        <f t="shared" ca="1" si="140"/>
        <v>84</v>
      </c>
      <c r="O746" s="111">
        <f t="shared" ca="1" si="141"/>
        <v>888273.85732709861</v>
      </c>
      <c r="P746" s="102">
        <f t="shared" ca="1" si="142"/>
        <v>48</v>
      </c>
      <c r="Q746" s="110">
        <f t="shared" ca="1" si="143"/>
        <v>7</v>
      </c>
      <c r="R746">
        <f t="shared" ca="1" si="144"/>
        <v>323</v>
      </c>
    </row>
    <row r="747" spans="1:18">
      <c r="A747" s="49">
        <v>753</v>
      </c>
      <c r="B747">
        <v>1</v>
      </c>
      <c r="C747">
        <v>50</v>
      </c>
      <c r="D747">
        <v>54</v>
      </c>
      <c r="E747">
        <v>8000</v>
      </c>
      <c r="F747">
        <v>8999</v>
      </c>
      <c r="G747" s="61">
        <f t="shared" ca="1" si="133"/>
        <v>50</v>
      </c>
      <c r="H747" s="114">
        <f t="shared" ca="1" si="134"/>
        <v>8435</v>
      </c>
      <c r="I747" s="107">
        <f t="shared" ca="1" si="135"/>
        <v>2277.4500000000003</v>
      </c>
      <c r="J747" s="108">
        <f t="shared" ca="1" si="136"/>
        <v>608064.81691357552</v>
      </c>
      <c r="K747" s="111">
        <f t="shared" ca="1" si="137"/>
        <v>0</v>
      </c>
      <c r="L747" s="102">
        <f t="shared" ca="1" si="138"/>
        <v>108</v>
      </c>
      <c r="M747" s="111">
        <f t="shared" ca="1" si="139"/>
        <v>0</v>
      </c>
      <c r="N747" s="102">
        <f t="shared" ca="1" si="140"/>
        <v>96</v>
      </c>
      <c r="O747" s="111">
        <f t="shared" ca="1" si="141"/>
        <v>985798.16739686951</v>
      </c>
      <c r="P747" s="102">
        <f t="shared" ca="1" si="142"/>
        <v>72</v>
      </c>
      <c r="Q747" s="110">
        <f t="shared" ca="1" si="143"/>
        <v>7</v>
      </c>
      <c r="R747">
        <f t="shared" ca="1" si="144"/>
        <v>311</v>
      </c>
    </row>
    <row r="748" spans="1:18">
      <c r="A748" s="49">
        <v>754</v>
      </c>
      <c r="B748">
        <v>1</v>
      </c>
      <c r="C748">
        <v>50</v>
      </c>
      <c r="D748">
        <v>54</v>
      </c>
      <c r="E748">
        <v>8000</v>
      </c>
      <c r="F748">
        <v>8999</v>
      </c>
      <c r="G748" s="61">
        <f t="shared" ca="1" si="133"/>
        <v>52</v>
      </c>
      <c r="H748" s="114">
        <f t="shared" ca="1" si="134"/>
        <v>8038</v>
      </c>
      <c r="I748" s="107">
        <f t="shared" ca="1" si="135"/>
        <v>2170.2600000000002</v>
      </c>
      <c r="J748" s="108">
        <f t="shared" ca="1" si="136"/>
        <v>616780.11204265384</v>
      </c>
      <c r="K748" s="111">
        <f t="shared" ca="1" si="137"/>
        <v>730124.82125655038</v>
      </c>
      <c r="L748" s="102">
        <f t="shared" ca="1" si="138"/>
        <v>96</v>
      </c>
      <c r="M748" s="111">
        <f t="shared" ca="1" si="139"/>
        <v>0</v>
      </c>
      <c r="N748" s="102">
        <f t="shared" ca="1" si="140"/>
        <v>72</v>
      </c>
      <c r="O748" s="111">
        <f t="shared" ca="1" si="141"/>
        <v>480823.29328472429</v>
      </c>
      <c r="P748" s="102">
        <f t="shared" ca="1" si="142"/>
        <v>120</v>
      </c>
      <c r="Q748" s="110">
        <f t="shared" ca="1" si="143"/>
        <v>4</v>
      </c>
      <c r="R748">
        <f t="shared" ca="1" si="144"/>
        <v>335</v>
      </c>
    </row>
    <row r="749" spans="1:18">
      <c r="A749" s="49">
        <v>755</v>
      </c>
      <c r="B749">
        <v>1</v>
      </c>
      <c r="C749">
        <v>50</v>
      </c>
      <c r="D749">
        <v>54</v>
      </c>
      <c r="E749">
        <v>8000</v>
      </c>
      <c r="F749">
        <v>8999</v>
      </c>
      <c r="G749" s="61">
        <f t="shared" ca="1" si="133"/>
        <v>50</v>
      </c>
      <c r="H749" s="114">
        <f t="shared" ca="1" si="134"/>
        <v>8940</v>
      </c>
      <c r="I749" s="107">
        <f t="shared" ca="1" si="135"/>
        <v>2413.8000000000002</v>
      </c>
      <c r="J749" s="108">
        <f t="shared" ca="1" si="136"/>
        <v>644469.40879755362</v>
      </c>
      <c r="K749" s="111">
        <f t="shared" ca="1" si="137"/>
        <v>525772.93367090437</v>
      </c>
      <c r="L749" s="102">
        <f t="shared" ca="1" si="138"/>
        <v>36</v>
      </c>
      <c r="M749" s="111">
        <f t="shared" ca="1" si="139"/>
        <v>0</v>
      </c>
      <c r="N749" s="102">
        <f t="shared" ca="1" si="140"/>
        <v>72</v>
      </c>
      <c r="O749" s="111">
        <f t="shared" ca="1" si="141"/>
        <v>409123.42762353312</v>
      </c>
      <c r="P749" s="102">
        <f t="shared" ca="1" si="142"/>
        <v>84</v>
      </c>
      <c r="Q749" s="110">
        <f t="shared" ca="1" si="143"/>
        <v>4</v>
      </c>
      <c r="R749">
        <f t="shared" ca="1" si="144"/>
        <v>311</v>
      </c>
    </row>
    <row r="750" spans="1:18">
      <c r="A750" s="49">
        <v>756</v>
      </c>
      <c r="B750">
        <v>1</v>
      </c>
      <c r="C750">
        <v>50</v>
      </c>
      <c r="D750">
        <v>54</v>
      </c>
      <c r="E750">
        <v>9000</v>
      </c>
      <c r="F750">
        <v>9999</v>
      </c>
      <c r="G750" s="61">
        <f t="shared" ca="1" si="133"/>
        <v>52</v>
      </c>
      <c r="H750" s="114">
        <f t="shared" ca="1" si="134"/>
        <v>9272</v>
      </c>
      <c r="I750" s="107">
        <f t="shared" ca="1" si="135"/>
        <v>2503.44</v>
      </c>
      <c r="J750" s="108">
        <f t="shared" ca="1" si="136"/>
        <v>711468.67365756247</v>
      </c>
      <c r="K750" s="111">
        <f t="shared" ca="1" si="137"/>
        <v>0</v>
      </c>
      <c r="L750" s="102">
        <f t="shared" ca="1" si="138"/>
        <v>120</v>
      </c>
      <c r="M750" s="111">
        <f t="shared" ca="1" si="139"/>
        <v>0</v>
      </c>
      <c r="N750" s="102">
        <f t="shared" ca="1" si="140"/>
        <v>108</v>
      </c>
      <c r="O750" s="111">
        <f t="shared" ca="1" si="141"/>
        <v>1422138.3824117221</v>
      </c>
      <c r="P750" s="102">
        <f t="shared" ca="1" si="142"/>
        <v>108</v>
      </c>
      <c r="Q750" s="110">
        <f t="shared" ca="1" si="143"/>
        <v>7</v>
      </c>
      <c r="R750">
        <f t="shared" ca="1" si="144"/>
        <v>335</v>
      </c>
    </row>
    <row r="751" spans="1:18">
      <c r="A751" s="49">
        <v>757</v>
      </c>
      <c r="B751">
        <v>1</v>
      </c>
      <c r="C751">
        <v>50</v>
      </c>
      <c r="D751">
        <v>54</v>
      </c>
      <c r="E751">
        <v>9000</v>
      </c>
      <c r="F751">
        <v>9999</v>
      </c>
      <c r="G751" s="61">
        <f t="shared" ca="1" si="133"/>
        <v>51</v>
      </c>
      <c r="H751" s="114">
        <f t="shared" ca="1" si="134"/>
        <v>9768</v>
      </c>
      <c r="I751" s="107">
        <f t="shared" ca="1" si="135"/>
        <v>2637.36</v>
      </c>
      <c r="J751" s="108">
        <f t="shared" ca="1" si="136"/>
        <v>726983.49935682048</v>
      </c>
      <c r="K751" s="111">
        <f t="shared" ca="1" si="137"/>
        <v>0</v>
      </c>
      <c r="L751" s="102">
        <f t="shared" ca="1" si="138"/>
        <v>36</v>
      </c>
      <c r="M751" s="111">
        <f t="shared" ca="1" si="139"/>
        <v>927020.75234279095</v>
      </c>
      <c r="N751" s="102">
        <f t="shared" ca="1" si="140"/>
        <v>36</v>
      </c>
      <c r="O751" s="111">
        <f t="shared" ca="1" si="141"/>
        <v>0</v>
      </c>
      <c r="P751" s="102">
        <f t="shared" ca="1" si="142"/>
        <v>48</v>
      </c>
      <c r="Q751" s="110">
        <f t="shared" ca="1" si="143"/>
        <v>6</v>
      </c>
      <c r="R751">
        <f t="shared" ca="1" si="144"/>
        <v>323</v>
      </c>
    </row>
    <row r="752" spans="1:18">
      <c r="A752" s="49">
        <v>758</v>
      </c>
      <c r="B752">
        <v>1</v>
      </c>
      <c r="C752">
        <v>50</v>
      </c>
      <c r="D752">
        <v>54</v>
      </c>
      <c r="E752">
        <v>9000</v>
      </c>
      <c r="F752">
        <v>9999</v>
      </c>
      <c r="G752" s="61">
        <f t="shared" ca="1" si="133"/>
        <v>53</v>
      </c>
      <c r="H752" s="114">
        <f t="shared" ca="1" si="134"/>
        <v>9825</v>
      </c>
      <c r="I752" s="107">
        <f t="shared" ca="1" si="135"/>
        <v>2652.75</v>
      </c>
      <c r="J752" s="108">
        <f t="shared" ca="1" si="136"/>
        <v>776299.96168320964</v>
      </c>
      <c r="K752" s="111">
        <f t="shared" ca="1" si="137"/>
        <v>0</v>
      </c>
      <c r="L752" s="102">
        <f t="shared" ca="1" si="138"/>
        <v>108</v>
      </c>
      <c r="M752" s="111">
        <f t="shared" ca="1" si="139"/>
        <v>284913.22010170034</v>
      </c>
      <c r="N752" s="102">
        <f t="shared" ca="1" si="140"/>
        <v>84</v>
      </c>
      <c r="O752" s="111">
        <f t="shared" ca="1" si="141"/>
        <v>834126.44893420662</v>
      </c>
      <c r="P752" s="102">
        <f t="shared" ca="1" si="142"/>
        <v>48</v>
      </c>
      <c r="Q752" s="110">
        <f t="shared" ca="1" si="143"/>
        <v>3</v>
      </c>
      <c r="R752">
        <f t="shared" ca="1" si="144"/>
        <v>347</v>
      </c>
    </row>
    <row r="753" spans="1:18">
      <c r="A753" s="49">
        <v>759</v>
      </c>
      <c r="B753">
        <v>1</v>
      </c>
      <c r="C753">
        <v>50</v>
      </c>
      <c r="D753">
        <v>54</v>
      </c>
      <c r="E753">
        <v>10000</v>
      </c>
      <c r="F753">
        <v>10999</v>
      </c>
      <c r="G753" s="61">
        <f t="shared" ca="1" si="133"/>
        <v>54</v>
      </c>
      <c r="H753" s="114">
        <f t="shared" ca="1" si="134"/>
        <v>10846</v>
      </c>
      <c r="I753" s="107">
        <f t="shared" ca="1" si="135"/>
        <v>2928.42</v>
      </c>
      <c r="J753" s="108">
        <f t="shared" ca="1" si="136"/>
        <v>881393.87731298583</v>
      </c>
      <c r="K753" s="111">
        <f t="shared" ca="1" si="137"/>
        <v>808368.63275364053</v>
      </c>
      <c r="L753" s="102">
        <f t="shared" ca="1" si="138"/>
        <v>72</v>
      </c>
      <c r="M753" s="111">
        <f t="shared" ca="1" si="139"/>
        <v>167587.08855396151</v>
      </c>
      <c r="N753" s="102">
        <f t="shared" ca="1" si="140"/>
        <v>120</v>
      </c>
      <c r="O753" s="111">
        <f t="shared" ca="1" si="141"/>
        <v>396179.24580929859</v>
      </c>
      <c r="P753" s="102">
        <f t="shared" ca="1" si="142"/>
        <v>48</v>
      </c>
      <c r="Q753" s="110">
        <f t="shared" ca="1" si="143"/>
        <v>1</v>
      </c>
      <c r="R753">
        <f t="shared" ca="1" si="144"/>
        <v>359</v>
      </c>
    </row>
    <row r="754" spans="1:18">
      <c r="A754" s="49">
        <v>760</v>
      </c>
      <c r="B754">
        <v>1</v>
      </c>
      <c r="C754">
        <v>50</v>
      </c>
      <c r="D754">
        <v>54</v>
      </c>
      <c r="E754">
        <v>10000</v>
      </c>
      <c r="F754">
        <v>10999</v>
      </c>
      <c r="G754" s="61">
        <f t="shared" ca="1" si="133"/>
        <v>52</v>
      </c>
      <c r="H754" s="114">
        <f t="shared" ca="1" si="134"/>
        <v>10634</v>
      </c>
      <c r="I754" s="107">
        <f t="shared" ca="1" si="135"/>
        <v>2871.1800000000003</v>
      </c>
      <c r="J754" s="108">
        <f t="shared" ca="1" si="136"/>
        <v>815979.06338163489</v>
      </c>
      <c r="K754" s="111">
        <f t="shared" ca="1" si="137"/>
        <v>816120.25396956888</v>
      </c>
      <c r="L754" s="102">
        <f t="shared" ca="1" si="138"/>
        <v>84</v>
      </c>
      <c r="M754" s="111">
        <f t="shared" ca="1" si="139"/>
        <v>117486.8857708584</v>
      </c>
      <c r="N754" s="102">
        <f t="shared" ca="1" si="140"/>
        <v>72</v>
      </c>
      <c r="O754" s="111">
        <f t="shared" ca="1" si="141"/>
        <v>538243.79360729759</v>
      </c>
      <c r="P754" s="102">
        <f t="shared" ca="1" si="142"/>
        <v>108</v>
      </c>
      <c r="Q754" s="110">
        <f t="shared" ca="1" si="143"/>
        <v>1</v>
      </c>
      <c r="R754">
        <f t="shared" ca="1" si="144"/>
        <v>335</v>
      </c>
    </row>
    <row r="755" spans="1:18">
      <c r="A755" s="49">
        <v>761</v>
      </c>
      <c r="B755">
        <v>1</v>
      </c>
      <c r="C755">
        <v>50</v>
      </c>
      <c r="D755">
        <v>54</v>
      </c>
      <c r="E755">
        <v>10000</v>
      </c>
      <c r="F755">
        <v>10999</v>
      </c>
      <c r="G755" s="61">
        <f t="shared" ca="1" si="133"/>
        <v>51</v>
      </c>
      <c r="H755" s="114">
        <f t="shared" ca="1" si="134"/>
        <v>10852</v>
      </c>
      <c r="I755" s="107">
        <f t="shared" ca="1" si="135"/>
        <v>2930.0400000000004</v>
      </c>
      <c r="J755" s="108">
        <f t="shared" ca="1" si="136"/>
        <v>807660.21038290509</v>
      </c>
      <c r="K755" s="111">
        <f t="shared" ca="1" si="137"/>
        <v>950876.11733876623</v>
      </c>
      <c r="L755" s="102">
        <f t="shared" ca="1" si="138"/>
        <v>24</v>
      </c>
      <c r="M755" s="111">
        <f t="shared" ca="1" si="139"/>
        <v>0</v>
      </c>
      <c r="N755" s="102">
        <f t="shared" ca="1" si="140"/>
        <v>96</v>
      </c>
      <c r="O755" s="111">
        <f t="shared" ca="1" si="141"/>
        <v>0</v>
      </c>
      <c r="P755" s="102">
        <f t="shared" ca="1" si="142"/>
        <v>72</v>
      </c>
      <c r="Q755" s="110">
        <f t="shared" ca="1" si="143"/>
        <v>5</v>
      </c>
      <c r="R755">
        <f t="shared" ca="1" si="144"/>
        <v>323</v>
      </c>
    </row>
    <row r="756" spans="1:18">
      <c r="A756" s="49">
        <v>762</v>
      </c>
      <c r="B756">
        <v>1</v>
      </c>
      <c r="C756">
        <v>50</v>
      </c>
      <c r="D756">
        <v>54</v>
      </c>
      <c r="E756">
        <v>10000</v>
      </c>
      <c r="F756">
        <v>10999</v>
      </c>
      <c r="G756" s="61">
        <f t="shared" ca="1" si="133"/>
        <v>51</v>
      </c>
      <c r="H756" s="114">
        <f t="shared" ca="1" si="134"/>
        <v>10405</v>
      </c>
      <c r="I756" s="107">
        <f t="shared" ca="1" si="135"/>
        <v>2809.3500000000004</v>
      </c>
      <c r="J756" s="108">
        <f t="shared" ca="1" si="136"/>
        <v>774392.23083617096</v>
      </c>
      <c r="K756" s="111">
        <f t="shared" ca="1" si="137"/>
        <v>0</v>
      </c>
      <c r="L756" s="102">
        <f t="shared" ca="1" si="138"/>
        <v>60</v>
      </c>
      <c r="M756" s="111">
        <f t="shared" ca="1" si="139"/>
        <v>180166.27725294762</v>
      </c>
      <c r="N756" s="102">
        <f t="shared" ca="1" si="140"/>
        <v>12</v>
      </c>
      <c r="O756" s="111">
        <f t="shared" ca="1" si="141"/>
        <v>839435.44379983388</v>
      </c>
      <c r="P756" s="102">
        <f t="shared" ca="1" si="142"/>
        <v>48</v>
      </c>
      <c r="Q756" s="110">
        <f t="shared" ca="1" si="143"/>
        <v>3</v>
      </c>
      <c r="R756">
        <f t="shared" ca="1" si="144"/>
        <v>323</v>
      </c>
    </row>
    <row r="757" spans="1:18">
      <c r="A757" s="49">
        <v>763</v>
      </c>
      <c r="B757">
        <v>1</v>
      </c>
      <c r="C757">
        <v>50</v>
      </c>
      <c r="D757">
        <v>54</v>
      </c>
      <c r="E757">
        <v>11000</v>
      </c>
      <c r="F757">
        <v>11999</v>
      </c>
      <c r="G757" s="61">
        <f t="shared" ca="1" si="133"/>
        <v>54</v>
      </c>
      <c r="H757" s="114">
        <f t="shared" ca="1" si="134"/>
        <v>11203</v>
      </c>
      <c r="I757" s="107">
        <f t="shared" ca="1" si="135"/>
        <v>3024.8100000000004</v>
      </c>
      <c r="J757" s="108">
        <f t="shared" ca="1" si="136"/>
        <v>910405.27452861716</v>
      </c>
      <c r="K757" s="111">
        <f t="shared" ca="1" si="137"/>
        <v>0</v>
      </c>
      <c r="L757" s="102">
        <f t="shared" ca="1" si="138"/>
        <v>120</v>
      </c>
      <c r="M757" s="111">
        <f t="shared" ca="1" si="139"/>
        <v>1439614.4443429066</v>
      </c>
      <c r="N757" s="102">
        <f t="shared" ca="1" si="140"/>
        <v>72</v>
      </c>
      <c r="O757" s="111">
        <f t="shared" ca="1" si="141"/>
        <v>0</v>
      </c>
      <c r="P757" s="102">
        <f t="shared" ca="1" si="142"/>
        <v>72</v>
      </c>
      <c r="Q757" s="110">
        <f t="shared" ca="1" si="143"/>
        <v>6</v>
      </c>
      <c r="R757">
        <f t="shared" ca="1" si="144"/>
        <v>359</v>
      </c>
    </row>
    <row r="758" spans="1:18">
      <c r="A758" s="49">
        <v>764</v>
      </c>
      <c r="B758">
        <v>1</v>
      </c>
      <c r="C758">
        <v>50</v>
      </c>
      <c r="D758">
        <v>54</v>
      </c>
      <c r="E758">
        <v>11000</v>
      </c>
      <c r="F758">
        <v>11999</v>
      </c>
      <c r="G758" s="61">
        <f t="shared" ca="1" si="133"/>
        <v>53</v>
      </c>
      <c r="H758" s="114">
        <f t="shared" ca="1" si="134"/>
        <v>11406</v>
      </c>
      <c r="I758" s="107">
        <f t="shared" ca="1" si="135"/>
        <v>3079.6200000000003</v>
      </c>
      <c r="J758" s="108">
        <f t="shared" ca="1" si="136"/>
        <v>901219.07002124062</v>
      </c>
      <c r="K758" s="111">
        <f t="shared" ca="1" si="137"/>
        <v>1433142.1308317503</v>
      </c>
      <c r="L758" s="102">
        <f t="shared" ca="1" si="138"/>
        <v>72</v>
      </c>
      <c r="M758" s="111">
        <f t="shared" ca="1" si="139"/>
        <v>0</v>
      </c>
      <c r="N758" s="102">
        <f t="shared" ca="1" si="140"/>
        <v>36</v>
      </c>
      <c r="O758" s="111">
        <f t="shared" ca="1" si="141"/>
        <v>0</v>
      </c>
      <c r="P758" s="102">
        <f t="shared" ca="1" si="142"/>
        <v>72</v>
      </c>
      <c r="Q758" s="110">
        <f t="shared" ca="1" si="143"/>
        <v>5</v>
      </c>
      <c r="R758">
        <f t="shared" ca="1" si="144"/>
        <v>347</v>
      </c>
    </row>
    <row r="759" spans="1:18">
      <c r="A759" s="49">
        <v>765</v>
      </c>
      <c r="B759">
        <v>1</v>
      </c>
      <c r="C759">
        <v>50</v>
      </c>
      <c r="D759">
        <v>54</v>
      </c>
      <c r="E759">
        <v>12000</v>
      </c>
      <c r="F759">
        <v>20000</v>
      </c>
      <c r="G759" s="61">
        <f t="shared" ca="1" si="133"/>
        <v>53</v>
      </c>
      <c r="H759" s="114">
        <f t="shared" ca="1" si="134"/>
        <v>14790</v>
      </c>
      <c r="I759" s="107">
        <f t="shared" ca="1" si="135"/>
        <v>3993.3</v>
      </c>
      <c r="J759" s="108">
        <f t="shared" ca="1" si="136"/>
        <v>1168598.1102589995</v>
      </c>
      <c r="K759" s="111">
        <f t="shared" ca="1" si="137"/>
        <v>1249358.1462989815</v>
      </c>
      <c r="L759" s="102">
        <f t="shared" ca="1" si="138"/>
        <v>96</v>
      </c>
      <c r="M759" s="111">
        <f t="shared" ca="1" si="139"/>
        <v>193865.91925329022</v>
      </c>
      <c r="N759" s="102">
        <f t="shared" ca="1" si="140"/>
        <v>96</v>
      </c>
      <c r="O759" s="111">
        <f t="shared" ca="1" si="141"/>
        <v>568932.74468008184</v>
      </c>
      <c r="P759" s="102">
        <f t="shared" ca="1" si="142"/>
        <v>60</v>
      </c>
      <c r="Q759" s="110">
        <f t="shared" ca="1" si="143"/>
        <v>1</v>
      </c>
      <c r="R759">
        <f t="shared" ca="1" si="144"/>
        <v>347</v>
      </c>
    </row>
    <row r="760" spans="1:18">
      <c r="A760" s="49">
        <v>766</v>
      </c>
      <c r="B760">
        <v>1</v>
      </c>
      <c r="C760">
        <v>50</v>
      </c>
      <c r="D760">
        <v>54</v>
      </c>
      <c r="E760">
        <v>12000</v>
      </c>
      <c r="F760">
        <v>20000</v>
      </c>
      <c r="G760" s="61">
        <f t="shared" ca="1" si="133"/>
        <v>51</v>
      </c>
      <c r="H760" s="114">
        <f t="shared" ca="1" si="134"/>
        <v>17404</v>
      </c>
      <c r="I760" s="107">
        <f t="shared" ca="1" si="135"/>
        <v>4699.08</v>
      </c>
      <c r="J760" s="108">
        <f t="shared" ca="1" si="136"/>
        <v>1295292.877027652</v>
      </c>
      <c r="K760" s="111">
        <f t="shared" ca="1" si="137"/>
        <v>0</v>
      </c>
      <c r="L760" s="102">
        <f t="shared" ca="1" si="138"/>
        <v>12</v>
      </c>
      <c r="M760" s="111">
        <f t="shared" ca="1" si="139"/>
        <v>0</v>
      </c>
      <c r="N760" s="102">
        <f t="shared" ca="1" si="140"/>
        <v>108</v>
      </c>
      <c r="O760" s="111">
        <f t="shared" ca="1" si="141"/>
        <v>1931451.304529723</v>
      </c>
      <c r="P760" s="102">
        <f t="shared" ca="1" si="142"/>
        <v>60</v>
      </c>
      <c r="Q760" s="110">
        <f t="shared" ca="1" si="143"/>
        <v>7</v>
      </c>
      <c r="R760">
        <f t="shared" ca="1" si="144"/>
        <v>323</v>
      </c>
    </row>
    <row r="761" spans="1:18">
      <c r="A761" s="49">
        <v>767</v>
      </c>
      <c r="B761">
        <v>1</v>
      </c>
      <c r="C761">
        <v>50</v>
      </c>
      <c r="D761">
        <v>54</v>
      </c>
      <c r="E761">
        <v>12000</v>
      </c>
      <c r="F761">
        <v>20000</v>
      </c>
      <c r="G761" s="61">
        <f t="shared" ca="1" si="133"/>
        <v>54</v>
      </c>
      <c r="H761" s="114">
        <f t="shared" ca="1" si="134"/>
        <v>12196</v>
      </c>
      <c r="I761" s="107">
        <f t="shared" ca="1" si="135"/>
        <v>3292.92</v>
      </c>
      <c r="J761" s="108">
        <f t="shared" ca="1" si="136"/>
        <v>991100.8415737761</v>
      </c>
      <c r="K761" s="111">
        <f t="shared" ca="1" si="137"/>
        <v>978271.14634983637</v>
      </c>
      <c r="L761" s="102">
        <f t="shared" ca="1" si="138"/>
        <v>84</v>
      </c>
      <c r="M761" s="111">
        <f t="shared" ca="1" si="139"/>
        <v>151800.69512325048</v>
      </c>
      <c r="N761" s="102">
        <f t="shared" ca="1" si="140"/>
        <v>84</v>
      </c>
      <c r="O761" s="111">
        <f t="shared" ca="1" si="141"/>
        <v>382442.60970633605</v>
      </c>
      <c r="P761" s="102">
        <f t="shared" ca="1" si="142"/>
        <v>24</v>
      </c>
      <c r="Q761" s="110">
        <f t="shared" ca="1" si="143"/>
        <v>1</v>
      </c>
      <c r="R761">
        <f t="shared" ca="1" si="144"/>
        <v>359</v>
      </c>
    </row>
    <row r="762" spans="1:18">
      <c r="A762" s="49">
        <v>768</v>
      </c>
      <c r="B762">
        <v>1</v>
      </c>
      <c r="C762">
        <v>50</v>
      </c>
      <c r="D762">
        <v>54</v>
      </c>
      <c r="E762">
        <v>12000</v>
      </c>
      <c r="F762">
        <v>20000</v>
      </c>
      <c r="G762" s="61">
        <f t="shared" ca="1" si="133"/>
        <v>54</v>
      </c>
      <c r="H762" s="114">
        <f t="shared" ca="1" si="134"/>
        <v>17733</v>
      </c>
      <c r="I762" s="107">
        <f t="shared" ca="1" si="135"/>
        <v>4787.9100000000008</v>
      </c>
      <c r="J762" s="108">
        <f t="shared" ca="1" si="136"/>
        <v>1441061.923878958</v>
      </c>
      <c r="K762" s="111">
        <f t="shared" ca="1" si="137"/>
        <v>1806655.2221964845</v>
      </c>
      <c r="L762" s="102">
        <f t="shared" ca="1" si="138"/>
        <v>108</v>
      </c>
      <c r="M762" s="111">
        <f t="shared" ca="1" si="139"/>
        <v>0</v>
      </c>
      <c r="N762" s="102">
        <f t="shared" ca="1" si="140"/>
        <v>96</v>
      </c>
      <c r="O762" s="111">
        <f t="shared" ca="1" si="141"/>
        <v>767251.58766890655</v>
      </c>
      <c r="P762" s="102">
        <f t="shared" ca="1" si="142"/>
        <v>60</v>
      </c>
      <c r="Q762" s="110">
        <f t="shared" ca="1" si="143"/>
        <v>4</v>
      </c>
      <c r="R762">
        <f t="shared" ca="1" si="144"/>
        <v>359</v>
      </c>
    </row>
    <row r="763" spans="1:18">
      <c r="A763" s="49">
        <v>769</v>
      </c>
      <c r="B763">
        <v>1</v>
      </c>
      <c r="C763">
        <v>50</v>
      </c>
      <c r="D763">
        <v>54</v>
      </c>
      <c r="E763">
        <v>12000</v>
      </c>
      <c r="F763">
        <v>20000</v>
      </c>
      <c r="G763" s="61">
        <f t="shared" ca="1" si="133"/>
        <v>54</v>
      </c>
      <c r="H763" s="114">
        <f t="shared" ca="1" si="134"/>
        <v>12121</v>
      </c>
      <c r="I763" s="107">
        <f t="shared" ca="1" si="135"/>
        <v>3272.67</v>
      </c>
      <c r="J763" s="108">
        <f t="shared" ca="1" si="136"/>
        <v>985006.01022595447</v>
      </c>
      <c r="K763" s="111">
        <f t="shared" ca="1" si="137"/>
        <v>0</v>
      </c>
      <c r="L763" s="102">
        <f t="shared" ca="1" si="138"/>
        <v>120</v>
      </c>
      <c r="M763" s="111">
        <f t="shared" ca="1" si="139"/>
        <v>1151790.1726970838</v>
      </c>
      <c r="N763" s="102">
        <f t="shared" ca="1" si="140"/>
        <v>24</v>
      </c>
      <c r="O763" s="111">
        <f t="shared" ca="1" si="141"/>
        <v>0</v>
      </c>
      <c r="P763" s="102">
        <f t="shared" ca="1" si="142"/>
        <v>24</v>
      </c>
      <c r="Q763" s="110">
        <f t="shared" ca="1" si="143"/>
        <v>6</v>
      </c>
      <c r="R763">
        <f t="shared" ca="1" si="144"/>
        <v>359</v>
      </c>
    </row>
    <row r="764" spans="1:18">
      <c r="A764" s="49">
        <v>770</v>
      </c>
      <c r="B764">
        <v>1</v>
      </c>
      <c r="C764">
        <v>50</v>
      </c>
      <c r="D764">
        <v>54</v>
      </c>
      <c r="E764">
        <v>12000</v>
      </c>
      <c r="F764">
        <v>20000</v>
      </c>
      <c r="G764" s="61">
        <f t="shared" ca="1" si="133"/>
        <v>50</v>
      </c>
      <c r="H764" s="114">
        <f t="shared" ca="1" si="134"/>
        <v>18672</v>
      </c>
      <c r="I764" s="107">
        <f t="shared" ca="1" si="135"/>
        <v>5041.4400000000005</v>
      </c>
      <c r="J764" s="108">
        <f t="shared" ca="1" si="136"/>
        <v>1346032.7517973066</v>
      </c>
      <c r="K764" s="111">
        <f t="shared" ca="1" si="137"/>
        <v>848772.1798811109</v>
      </c>
      <c r="L764" s="102">
        <f t="shared" ca="1" si="138"/>
        <v>12</v>
      </c>
      <c r="M764" s="111">
        <f t="shared" ca="1" si="139"/>
        <v>131706.02791258617</v>
      </c>
      <c r="N764" s="102">
        <f t="shared" ca="1" si="140"/>
        <v>12</v>
      </c>
      <c r="O764" s="111">
        <f t="shared" ca="1" si="141"/>
        <v>904240.00139021722</v>
      </c>
      <c r="P764" s="102">
        <f t="shared" ca="1" si="142"/>
        <v>108</v>
      </c>
      <c r="Q764" s="110">
        <f t="shared" ca="1" si="143"/>
        <v>1</v>
      </c>
      <c r="R764">
        <f t="shared" ca="1" si="144"/>
        <v>311</v>
      </c>
    </row>
    <row r="765" spans="1:18">
      <c r="A765" s="49">
        <v>771</v>
      </c>
      <c r="B765">
        <v>1</v>
      </c>
      <c r="C765">
        <v>50</v>
      </c>
      <c r="D765">
        <v>54</v>
      </c>
      <c r="E765">
        <v>12000</v>
      </c>
      <c r="F765">
        <v>20000</v>
      </c>
      <c r="G765" s="61">
        <f t="shared" ca="1" si="133"/>
        <v>52</v>
      </c>
      <c r="H765" s="114">
        <f t="shared" ca="1" si="134"/>
        <v>15584</v>
      </c>
      <c r="I765" s="107">
        <f t="shared" ca="1" si="135"/>
        <v>4207.68</v>
      </c>
      <c r="J765" s="108">
        <f t="shared" ca="1" si="136"/>
        <v>1195807.5722907088</v>
      </c>
      <c r="K765" s="111">
        <f t="shared" ca="1" si="137"/>
        <v>895132.50579907314</v>
      </c>
      <c r="L765" s="102">
        <f t="shared" ca="1" si="138"/>
        <v>24</v>
      </c>
      <c r="M765" s="111">
        <f t="shared" ca="1" si="139"/>
        <v>0</v>
      </c>
      <c r="N765" s="102">
        <f t="shared" ca="1" si="140"/>
        <v>96</v>
      </c>
      <c r="O765" s="111">
        <f t="shared" ca="1" si="141"/>
        <v>747792.30804408283</v>
      </c>
      <c r="P765" s="102">
        <f t="shared" ca="1" si="142"/>
        <v>84</v>
      </c>
      <c r="Q765" s="110">
        <f t="shared" ca="1" si="143"/>
        <v>4</v>
      </c>
      <c r="R765">
        <f t="shared" ca="1" si="144"/>
        <v>335</v>
      </c>
    </row>
    <row r="766" spans="1:18">
      <c r="A766" s="49">
        <v>772</v>
      </c>
      <c r="B766">
        <v>1</v>
      </c>
      <c r="C766">
        <v>50</v>
      </c>
      <c r="D766">
        <v>54</v>
      </c>
      <c r="E766">
        <v>12000</v>
      </c>
      <c r="F766">
        <v>20000</v>
      </c>
      <c r="G766" s="61">
        <f t="shared" ca="1" si="133"/>
        <v>53</v>
      </c>
      <c r="H766" s="114">
        <f t="shared" ca="1" si="134"/>
        <v>13863</v>
      </c>
      <c r="I766" s="107">
        <f t="shared" ca="1" si="135"/>
        <v>3743.01</v>
      </c>
      <c r="J766" s="108">
        <f t="shared" ca="1" si="136"/>
        <v>1095353.3199811028</v>
      </c>
      <c r="K766" s="111">
        <f t="shared" ca="1" si="137"/>
        <v>0</v>
      </c>
      <c r="L766" s="102">
        <f t="shared" ca="1" si="138"/>
        <v>24</v>
      </c>
      <c r="M766" s="111">
        <f t="shared" ca="1" si="139"/>
        <v>465303.03353247559</v>
      </c>
      <c r="N766" s="102">
        <f t="shared" ca="1" si="140"/>
        <v>108</v>
      </c>
      <c r="O766" s="111">
        <f t="shared" ca="1" si="141"/>
        <v>1706111.122952411</v>
      </c>
      <c r="P766" s="102">
        <f t="shared" ca="1" si="142"/>
        <v>108</v>
      </c>
      <c r="Q766" s="110">
        <f t="shared" ca="1" si="143"/>
        <v>3</v>
      </c>
      <c r="R766">
        <f t="shared" ca="1" si="144"/>
        <v>347</v>
      </c>
    </row>
    <row r="767" spans="1:18">
      <c r="A767" s="49">
        <v>773</v>
      </c>
      <c r="B767">
        <v>1</v>
      </c>
      <c r="C767">
        <v>50</v>
      </c>
      <c r="D767">
        <v>54</v>
      </c>
      <c r="E767">
        <v>12000</v>
      </c>
      <c r="F767">
        <v>20000</v>
      </c>
      <c r="G767" s="61">
        <f t="shared" ca="1" si="133"/>
        <v>54</v>
      </c>
      <c r="H767" s="114">
        <f t="shared" ca="1" si="134"/>
        <v>17867</v>
      </c>
      <c r="I767" s="107">
        <f t="shared" ca="1" si="135"/>
        <v>4824.09</v>
      </c>
      <c r="J767" s="108">
        <f t="shared" ca="1" si="136"/>
        <v>1451951.3558870659</v>
      </c>
      <c r="K767" s="111">
        <f t="shared" ca="1" si="137"/>
        <v>0</v>
      </c>
      <c r="L767" s="102">
        <f t="shared" ca="1" si="138"/>
        <v>108</v>
      </c>
      <c r="M767" s="111">
        <f t="shared" ca="1" si="139"/>
        <v>1570870.4346545986</v>
      </c>
      <c r="N767" s="102">
        <f t="shared" ca="1" si="140"/>
        <v>12</v>
      </c>
      <c r="O767" s="111">
        <f t="shared" ca="1" si="141"/>
        <v>0</v>
      </c>
      <c r="P767" s="102">
        <f t="shared" ca="1" si="142"/>
        <v>48</v>
      </c>
      <c r="Q767" s="110">
        <f t="shared" ca="1" si="143"/>
        <v>6</v>
      </c>
      <c r="R767">
        <f t="shared" ca="1" si="144"/>
        <v>359</v>
      </c>
    </row>
    <row r="768" spans="1:18">
      <c r="A768" s="49">
        <v>774</v>
      </c>
      <c r="B768">
        <v>1</v>
      </c>
      <c r="C768">
        <v>50</v>
      </c>
      <c r="D768">
        <v>54</v>
      </c>
      <c r="E768">
        <v>12000</v>
      </c>
      <c r="F768">
        <v>20000</v>
      </c>
      <c r="G768" s="61">
        <f t="shared" ca="1" si="133"/>
        <v>51</v>
      </c>
      <c r="H768" s="114">
        <f t="shared" ca="1" si="134"/>
        <v>12551</v>
      </c>
      <c r="I768" s="107">
        <f t="shared" ca="1" si="135"/>
        <v>3388.7700000000004</v>
      </c>
      <c r="J768" s="108">
        <f t="shared" ca="1" si="136"/>
        <v>934108.30266456341</v>
      </c>
      <c r="K768" s="111">
        <f t="shared" ca="1" si="137"/>
        <v>0</v>
      </c>
      <c r="L768" s="102">
        <f t="shared" ca="1" si="138"/>
        <v>24</v>
      </c>
      <c r="M768" s="111">
        <f t="shared" ca="1" si="139"/>
        <v>374779.13536822324</v>
      </c>
      <c r="N768" s="102">
        <f t="shared" ca="1" si="140"/>
        <v>96</v>
      </c>
      <c r="O768" s="111">
        <f t="shared" ca="1" si="141"/>
        <v>1181725.5026178183</v>
      </c>
      <c r="P768" s="102">
        <f t="shared" ca="1" si="142"/>
        <v>72</v>
      </c>
      <c r="Q768" s="110">
        <f t="shared" ca="1" si="143"/>
        <v>3</v>
      </c>
      <c r="R768">
        <f t="shared" ca="1" si="144"/>
        <v>323</v>
      </c>
    </row>
    <row r="769" spans="1:18">
      <c r="A769" s="49">
        <v>775</v>
      </c>
      <c r="B769">
        <v>1</v>
      </c>
      <c r="C769">
        <v>50</v>
      </c>
      <c r="D769">
        <v>54</v>
      </c>
      <c r="E769">
        <v>12000</v>
      </c>
      <c r="F769">
        <v>20000</v>
      </c>
      <c r="G769" s="61">
        <f t="shared" ca="1" si="133"/>
        <v>54</v>
      </c>
      <c r="H769" s="114">
        <f t="shared" ca="1" si="134"/>
        <v>12203</v>
      </c>
      <c r="I769" s="107">
        <f t="shared" ca="1" si="135"/>
        <v>3294.8100000000004</v>
      </c>
      <c r="J769" s="108">
        <f t="shared" ca="1" si="136"/>
        <v>991669.69249957288</v>
      </c>
      <c r="K769" s="111">
        <f t="shared" ca="1" si="137"/>
        <v>0</v>
      </c>
      <c r="L769" s="102">
        <f t="shared" ca="1" si="138"/>
        <v>24</v>
      </c>
      <c r="M769" s="111">
        <f t="shared" ca="1" si="139"/>
        <v>248481.89348042675</v>
      </c>
      <c r="N769" s="102">
        <f t="shared" ca="1" si="140"/>
        <v>24</v>
      </c>
      <c r="O769" s="111">
        <f t="shared" ca="1" si="141"/>
        <v>911100.27609489812</v>
      </c>
      <c r="P769" s="102">
        <f t="shared" ca="1" si="142"/>
        <v>24</v>
      </c>
      <c r="Q769" s="110">
        <f t="shared" ca="1" si="143"/>
        <v>3</v>
      </c>
      <c r="R769">
        <f t="shared" ca="1" si="144"/>
        <v>359</v>
      </c>
    </row>
    <row r="770" spans="1:18">
      <c r="A770" s="49">
        <v>776</v>
      </c>
      <c r="B770">
        <v>1</v>
      </c>
      <c r="C770">
        <v>50</v>
      </c>
      <c r="D770">
        <v>54</v>
      </c>
      <c r="E770">
        <v>12000</v>
      </c>
      <c r="F770">
        <v>20000</v>
      </c>
      <c r="G770" s="61">
        <f t="shared" ca="1" si="133"/>
        <v>53</v>
      </c>
      <c r="H770" s="114">
        <f t="shared" ca="1" si="134"/>
        <v>13740</v>
      </c>
      <c r="I770" s="107">
        <f t="shared" ca="1" si="135"/>
        <v>3709.8</v>
      </c>
      <c r="J770" s="108">
        <f t="shared" ca="1" si="136"/>
        <v>1085634.7555752976</v>
      </c>
      <c r="K770" s="111">
        <f t="shared" ca="1" si="137"/>
        <v>0</v>
      </c>
      <c r="L770" s="102">
        <f t="shared" ca="1" si="138"/>
        <v>24</v>
      </c>
      <c r="M770" s="111">
        <f t="shared" ca="1" si="139"/>
        <v>272603.71179053397</v>
      </c>
      <c r="N770" s="102">
        <f t="shared" ca="1" si="140"/>
        <v>24</v>
      </c>
      <c r="O770" s="111">
        <f t="shared" ca="1" si="141"/>
        <v>1356460.8956057634</v>
      </c>
      <c r="P770" s="102">
        <f t="shared" ca="1" si="142"/>
        <v>72</v>
      </c>
      <c r="Q770" s="110">
        <f t="shared" ca="1" si="143"/>
        <v>3</v>
      </c>
      <c r="R770">
        <f t="shared" ca="1" si="144"/>
        <v>347</v>
      </c>
    </row>
    <row r="771" spans="1:18">
      <c r="A771" s="49">
        <v>777</v>
      </c>
      <c r="B771">
        <v>1</v>
      </c>
      <c r="C771">
        <v>50</v>
      </c>
      <c r="D771">
        <v>54</v>
      </c>
      <c r="E771">
        <v>12000</v>
      </c>
      <c r="F771">
        <v>20000</v>
      </c>
      <c r="G771" s="61">
        <f t="shared" ca="1" si="133"/>
        <v>53</v>
      </c>
      <c r="H771" s="114">
        <f t="shared" ca="1" si="134"/>
        <v>17142</v>
      </c>
      <c r="I771" s="107">
        <f t="shared" ca="1" si="135"/>
        <v>4628.34</v>
      </c>
      <c r="J771" s="108">
        <f t="shared" ca="1" si="136"/>
        <v>1354436.0247504914</v>
      </c>
      <c r="K771" s="111">
        <f t="shared" ca="1" si="137"/>
        <v>0</v>
      </c>
      <c r="L771" s="102">
        <f t="shared" ca="1" si="138"/>
        <v>24</v>
      </c>
      <c r="M771" s="111">
        <f t="shared" ca="1" si="139"/>
        <v>0</v>
      </c>
      <c r="N771" s="102">
        <f t="shared" ca="1" si="140"/>
        <v>60</v>
      </c>
      <c r="O771" s="111">
        <f t="shared" ca="1" si="141"/>
        <v>1998206.222325888</v>
      </c>
      <c r="P771" s="102">
        <f t="shared" ca="1" si="142"/>
        <v>60</v>
      </c>
      <c r="Q771" s="110">
        <f t="shared" ca="1" si="143"/>
        <v>7</v>
      </c>
      <c r="R771">
        <f t="shared" ca="1" si="144"/>
        <v>347</v>
      </c>
    </row>
    <row r="772" spans="1:18">
      <c r="A772" s="49">
        <v>778</v>
      </c>
      <c r="B772">
        <v>1</v>
      </c>
      <c r="C772">
        <v>50</v>
      </c>
      <c r="D772">
        <v>54</v>
      </c>
      <c r="E772">
        <v>12000</v>
      </c>
      <c r="F772">
        <v>20000</v>
      </c>
      <c r="G772" s="61">
        <f t="shared" ref="G772:G835" ca="1" si="145">RANDBETWEEN(C772,D772)</f>
        <v>53</v>
      </c>
      <c r="H772" s="114">
        <f t="shared" ref="H772:H835" ca="1" si="146">RANDBETWEEN(E772,F772)</f>
        <v>14972</v>
      </c>
      <c r="I772" s="107">
        <f t="shared" ref="I772:I835" ca="1" si="147">H772*0.27</f>
        <v>4042.44</v>
      </c>
      <c r="J772" s="108">
        <f t="shared" ref="J772:J835" ca="1" si="148">((I772/((1+$T$3)^R772))*(((1+$T$3)^(R772+1))-((1+$S$3)^(R772+1))))/($T$3-$S$3)</f>
        <v>1182978.4250708411</v>
      </c>
      <c r="K772" s="111">
        <f t="shared" ref="K772:K835" ca="1" si="149">IF(Q772=1,(((I772*$U$6)*(((1+$T$3)^(L772))-((1+$S$3)^(L772))))/($T$3-$S$3))+(J772*$U$6)*((1+$S$3)^(L772)),IF(Q772=2,(((I772*$U$7)*(((1+$T$3)^(L772))-((1+$S$3)^(L772))))/($T$3-$S$3))+(J772*$U$7)*((1+$S$3)^(L772)),IF(Q772=4,(((I772*$U$9)*(((1+$T$3)^(L772))-((1+$S$3)^(L772))))/($T$3-$S$3))+(J772*$U$9)*((1+$S$3)^(L772)),IF(Q772=5,(((I772*$U$10)*(((1+$T$3)^(L772))-((1+$S$3)^(L772))))/($T$3-$S$3))+(J772*$U$10)*((1+$S$3)^(L772)),0))))</f>
        <v>1887660.0936885905</v>
      </c>
      <c r="L772" s="102">
        <f t="shared" ref="L772:L835" ca="1" si="150">RANDBETWEEN(1,10)*12</f>
        <v>96</v>
      </c>
      <c r="M772" s="111">
        <f t="shared" ref="M772:M835" ca="1" si="151">IF(Q772=1,((I772*$V$6)*(((1+$T$3)^(N772))-((1+$S$3)^(N772))))/($T$3-$S$3)+((J772*$V$6)*((1+$S$3)^N772)),IF(Q772=2,((I772*$V$7)*(((1+$T$3)^(N772))-((1+$S$3)^(N772))))/($T$3-$S$3)+((J772*$V$7)*((1+$S$3)^N772)),IF(Q772=3,((I772*$V$8)*(((1+$T$3)^(N772))-((1+$S$3)^(N772))))/($T$3-$S$3)+((J772*$V$8)*((1+$S$3)^N772)),IF(Q772=6,((I772*$V$11)*(((1+$T$3)^(N772))-((1+$S$3)^(N772))))/($T$3-$S$3)+((J772*$V$11)*((1+$S$3)^N772)),0))))</f>
        <v>186208.42997129064</v>
      </c>
      <c r="N772" s="102">
        <f t="shared" ref="N772:N835" ca="1" si="152">RANDBETWEEN(1,10)*12</f>
        <v>24</v>
      </c>
      <c r="O772" s="111">
        <f t="shared" ref="O772:O835" ca="1" si="153">IF(Q772=1,(((I772*$W$6)*(((1+$T$3)^(P772))-((1+$S$3)^(P772))))/($T$3-$S$3))+(J772*$W$6)*((1+$S$3)^P772),IF(Q772=3,(((I772*$W$8)*(((1+$T$3)^(P772))-((1+$S$3)^(P772))))/($T$3-$S$3))+(J772*$W$8)*((1+$S$3)^P772),IF(Q772=4,(((I772*$W$9)*(((1+$T$3)^(P772))-((1+$S$3)^(P772))))/($T$3-$S$3))+(J772*$W$9)*((1+$S$3)^P772),IF(Q772=7,(((I772*$W$12)*(((1+$T$3)^(P772))-((1+$S$3)^(P772))))/($T$3-$S$3))+(J772*$W$12)*((1+$S$3)^P772),0))))</f>
        <v>0</v>
      </c>
      <c r="P772" s="102">
        <f t="shared" ref="P772:P835" ca="1" si="154">RANDBETWEEN(1,10)*12</f>
        <v>120</v>
      </c>
      <c r="Q772" s="110">
        <f t="shared" ref="Q772:Q835" ca="1" si="155">RANDBETWEEN(1,7)</f>
        <v>2</v>
      </c>
      <c r="R772">
        <f t="shared" ref="R772:R835" ca="1" si="156">((G772-24)*12)-1</f>
        <v>347</v>
      </c>
    </row>
    <row r="773" spans="1:18">
      <c r="A773" s="49">
        <v>779</v>
      </c>
      <c r="B773">
        <v>1</v>
      </c>
      <c r="C773">
        <v>50</v>
      </c>
      <c r="D773">
        <v>54</v>
      </c>
      <c r="E773">
        <v>12000</v>
      </c>
      <c r="F773">
        <v>20000</v>
      </c>
      <c r="G773" s="61">
        <f t="shared" ca="1" si="145"/>
        <v>51</v>
      </c>
      <c r="H773" s="114">
        <f t="shared" ca="1" si="146"/>
        <v>18185</v>
      </c>
      <c r="I773" s="107">
        <f t="shared" ca="1" si="147"/>
        <v>4909.9500000000007</v>
      </c>
      <c r="J773" s="108">
        <f t="shared" ca="1" si="148"/>
        <v>1353418.8099717221</v>
      </c>
      <c r="K773" s="111">
        <f t="shared" ca="1" si="149"/>
        <v>1593409.7119245725</v>
      </c>
      <c r="L773" s="102">
        <f t="shared" ca="1" si="150"/>
        <v>24</v>
      </c>
      <c r="M773" s="111">
        <f t="shared" ca="1" si="151"/>
        <v>0</v>
      </c>
      <c r="N773" s="102">
        <f t="shared" ca="1" si="152"/>
        <v>120</v>
      </c>
      <c r="O773" s="111">
        <f t="shared" ca="1" si="153"/>
        <v>0</v>
      </c>
      <c r="P773" s="102">
        <f t="shared" ca="1" si="154"/>
        <v>36</v>
      </c>
      <c r="Q773" s="110">
        <f t="shared" ca="1" si="155"/>
        <v>5</v>
      </c>
      <c r="R773">
        <f t="shared" ca="1" si="156"/>
        <v>323</v>
      </c>
    </row>
    <row r="774" spans="1:18">
      <c r="A774" s="49">
        <v>780</v>
      </c>
      <c r="B774">
        <v>1</v>
      </c>
      <c r="C774">
        <v>55</v>
      </c>
      <c r="D774">
        <v>59</v>
      </c>
      <c r="E774">
        <v>0</v>
      </c>
      <c r="F774">
        <v>500</v>
      </c>
      <c r="G774" s="61">
        <f t="shared" ca="1" si="145"/>
        <v>55</v>
      </c>
      <c r="H774" s="114">
        <f t="shared" ca="1" si="146"/>
        <v>132</v>
      </c>
      <c r="I774" s="107">
        <f t="shared" ca="1" si="147"/>
        <v>35.64</v>
      </c>
      <c r="J774" s="108">
        <f t="shared" ca="1" si="148"/>
        <v>11020.478485433505</v>
      </c>
      <c r="K774" s="111">
        <f t="shared" ca="1" si="149"/>
        <v>8197.0858721254463</v>
      </c>
      <c r="L774" s="102">
        <f t="shared" ca="1" si="150"/>
        <v>24</v>
      </c>
      <c r="M774" s="111">
        <f t="shared" ca="1" si="151"/>
        <v>0</v>
      </c>
      <c r="N774" s="102">
        <f t="shared" ca="1" si="152"/>
        <v>48</v>
      </c>
      <c r="O774" s="111">
        <f t="shared" ca="1" si="153"/>
        <v>4663.859203105857</v>
      </c>
      <c r="P774" s="102">
        <f t="shared" ca="1" si="154"/>
        <v>24</v>
      </c>
      <c r="Q774" s="110">
        <f t="shared" ca="1" si="155"/>
        <v>4</v>
      </c>
      <c r="R774">
        <f t="shared" ca="1" si="156"/>
        <v>371</v>
      </c>
    </row>
    <row r="775" spans="1:18">
      <c r="A775" s="49">
        <v>781</v>
      </c>
      <c r="B775">
        <v>1</v>
      </c>
      <c r="C775">
        <v>55</v>
      </c>
      <c r="D775">
        <v>59</v>
      </c>
      <c r="E775">
        <v>500</v>
      </c>
      <c r="F775">
        <v>999</v>
      </c>
      <c r="G775" s="61">
        <f t="shared" ca="1" si="145"/>
        <v>57</v>
      </c>
      <c r="H775" s="114">
        <f t="shared" ca="1" si="146"/>
        <v>931</v>
      </c>
      <c r="I775" s="107">
        <f t="shared" ca="1" si="147"/>
        <v>251.37</v>
      </c>
      <c r="J775" s="108">
        <f t="shared" ca="1" si="148"/>
        <v>81793.010651602526</v>
      </c>
      <c r="K775" s="111">
        <f t="shared" ca="1" si="149"/>
        <v>0</v>
      </c>
      <c r="L775" s="102">
        <f t="shared" ca="1" si="150"/>
        <v>60</v>
      </c>
      <c r="M775" s="111">
        <f t="shared" ca="1" si="151"/>
        <v>110239.42694733545</v>
      </c>
      <c r="N775" s="102">
        <f t="shared" ca="1" si="152"/>
        <v>48</v>
      </c>
      <c r="O775" s="111">
        <f t="shared" ca="1" si="153"/>
        <v>0</v>
      </c>
      <c r="P775" s="102">
        <f t="shared" ca="1" si="154"/>
        <v>108</v>
      </c>
      <c r="Q775" s="110">
        <f t="shared" ca="1" si="155"/>
        <v>6</v>
      </c>
      <c r="R775">
        <f t="shared" ca="1" si="156"/>
        <v>395</v>
      </c>
    </row>
    <row r="776" spans="1:18">
      <c r="A776" s="49">
        <v>782</v>
      </c>
      <c r="B776">
        <v>1</v>
      </c>
      <c r="C776">
        <v>55</v>
      </c>
      <c r="D776">
        <v>59</v>
      </c>
      <c r="E776">
        <v>500</v>
      </c>
      <c r="F776">
        <v>999</v>
      </c>
      <c r="G776" s="61">
        <f t="shared" ca="1" si="145"/>
        <v>57</v>
      </c>
      <c r="H776" s="114">
        <f t="shared" ca="1" si="146"/>
        <v>813</v>
      </c>
      <c r="I776" s="107">
        <f t="shared" ca="1" si="147"/>
        <v>219.51000000000002</v>
      </c>
      <c r="J776" s="108">
        <f t="shared" ca="1" si="148"/>
        <v>71426.119935287701</v>
      </c>
      <c r="K776" s="111">
        <f t="shared" ca="1" si="149"/>
        <v>0</v>
      </c>
      <c r="L776" s="102">
        <f t="shared" ca="1" si="150"/>
        <v>36</v>
      </c>
      <c r="M776" s="111">
        <f t="shared" ca="1" si="151"/>
        <v>22184.92810389421</v>
      </c>
      <c r="N776" s="102">
        <f t="shared" ca="1" si="152"/>
        <v>60</v>
      </c>
      <c r="O776" s="111">
        <f t="shared" ca="1" si="153"/>
        <v>65256.567367345277</v>
      </c>
      <c r="P776" s="102">
        <f t="shared" ca="1" si="154"/>
        <v>24</v>
      </c>
      <c r="Q776" s="110">
        <f t="shared" ca="1" si="155"/>
        <v>3</v>
      </c>
      <c r="R776">
        <f t="shared" ca="1" si="156"/>
        <v>395</v>
      </c>
    </row>
    <row r="777" spans="1:18">
      <c r="A777" s="49">
        <v>783</v>
      </c>
      <c r="B777">
        <v>1</v>
      </c>
      <c r="C777">
        <v>55</v>
      </c>
      <c r="D777">
        <v>59</v>
      </c>
      <c r="E777">
        <v>500</v>
      </c>
      <c r="F777">
        <v>999</v>
      </c>
      <c r="G777" s="61">
        <f t="shared" ca="1" si="145"/>
        <v>57</v>
      </c>
      <c r="H777" s="114">
        <f t="shared" ca="1" si="146"/>
        <v>973</v>
      </c>
      <c r="I777" s="107">
        <f t="shared" ca="1" si="147"/>
        <v>262.71000000000004</v>
      </c>
      <c r="J777" s="108">
        <f t="shared" ca="1" si="148"/>
        <v>85482.920906562038</v>
      </c>
      <c r="K777" s="111">
        <f t="shared" ca="1" si="149"/>
        <v>95517.221856190445</v>
      </c>
      <c r="L777" s="102">
        <f t="shared" ca="1" si="150"/>
        <v>108</v>
      </c>
      <c r="M777" s="111">
        <f t="shared" ca="1" si="151"/>
        <v>14821.637874236452</v>
      </c>
      <c r="N777" s="102">
        <f t="shared" ca="1" si="152"/>
        <v>108</v>
      </c>
      <c r="O777" s="111">
        <f t="shared" ca="1" si="153"/>
        <v>32801.65906560803</v>
      </c>
      <c r="P777" s="102">
        <f t="shared" ca="1" si="154"/>
        <v>24</v>
      </c>
      <c r="Q777" s="110">
        <f t="shared" ca="1" si="155"/>
        <v>1</v>
      </c>
      <c r="R777">
        <f t="shared" ca="1" si="156"/>
        <v>395</v>
      </c>
    </row>
    <row r="778" spans="1:18">
      <c r="A778" s="49">
        <v>784</v>
      </c>
      <c r="B778">
        <v>1</v>
      </c>
      <c r="C778">
        <v>55</v>
      </c>
      <c r="D778">
        <v>59</v>
      </c>
      <c r="E778">
        <v>500</v>
      </c>
      <c r="F778">
        <v>999</v>
      </c>
      <c r="G778" s="61">
        <f t="shared" ca="1" si="145"/>
        <v>56</v>
      </c>
      <c r="H778" s="114">
        <f t="shared" ca="1" si="146"/>
        <v>917</v>
      </c>
      <c r="I778" s="107">
        <f t="shared" ca="1" si="147"/>
        <v>247.59</v>
      </c>
      <c r="J778" s="108">
        <f t="shared" ca="1" si="148"/>
        <v>78573.350716690082</v>
      </c>
      <c r="K778" s="111">
        <f t="shared" ca="1" si="149"/>
        <v>91978.5722190542</v>
      </c>
      <c r="L778" s="102">
        <f t="shared" ca="1" si="150"/>
        <v>48</v>
      </c>
      <c r="M778" s="111">
        <f t="shared" ca="1" si="151"/>
        <v>19067.89764562028</v>
      </c>
      <c r="N778" s="102">
        <f t="shared" ca="1" si="152"/>
        <v>96</v>
      </c>
      <c r="O778" s="111">
        <f t="shared" ca="1" si="153"/>
        <v>0</v>
      </c>
      <c r="P778" s="102">
        <f t="shared" ca="1" si="154"/>
        <v>96</v>
      </c>
      <c r="Q778" s="110">
        <f t="shared" ca="1" si="155"/>
        <v>2</v>
      </c>
      <c r="R778">
        <f t="shared" ca="1" si="156"/>
        <v>383</v>
      </c>
    </row>
    <row r="779" spans="1:18">
      <c r="A779" s="49">
        <v>785</v>
      </c>
      <c r="B779">
        <v>1</v>
      </c>
      <c r="C779">
        <v>55</v>
      </c>
      <c r="D779">
        <v>59</v>
      </c>
      <c r="E779">
        <v>500</v>
      </c>
      <c r="F779">
        <v>999</v>
      </c>
      <c r="G779" s="61">
        <f t="shared" ca="1" si="145"/>
        <v>59</v>
      </c>
      <c r="H779" s="114">
        <f t="shared" ca="1" si="146"/>
        <v>874</v>
      </c>
      <c r="I779" s="107">
        <f t="shared" ca="1" si="147"/>
        <v>235.98000000000002</v>
      </c>
      <c r="J779" s="108">
        <f t="shared" ca="1" si="148"/>
        <v>80508.494424744669</v>
      </c>
      <c r="K779" s="111">
        <f t="shared" ca="1" si="149"/>
        <v>77359.729410042273</v>
      </c>
      <c r="L779" s="102">
        <f t="shared" ca="1" si="150"/>
        <v>84</v>
      </c>
      <c r="M779" s="111">
        <f t="shared" ca="1" si="151"/>
        <v>11190.0069602721</v>
      </c>
      <c r="N779" s="102">
        <f t="shared" ca="1" si="152"/>
        <v>72</v>
      </c>
      <c r="O779" s="111">
        <f t="shared" ca="1" si="153"/>
        <v>38225.404060553235</v>
      </c>
      <c r="P779" s="102">
        <f t="shared" ca="1" si="154"/>
        <v>60</v>
      </c>
      <c r="Q779" s="110">
        <f t="shared" ca="1" si="155"/>
        <v>1</v>
      </c>
      <c r="R779">
        <f t="shared" ca="1" si="156"/>
        <v>419</v>
      </c>
    </row>
    <row r="780" spans="1:18">
      <c r="A780" s="49">
        <v>786</v>
      </c>
      <c r="B780">
        <v>1</v>
      </c>
      <c r="C780">
        <v>55</v>
      </c>
      <c r="D780">
        <v>59</v>
      </c>
      <c r="E780">
        <v>500</v>
      </c>
      <c r="F780">
        <v>999</v>
      </c>
      <c r="G780" s="61">
        <f t="shared" ca="1" si="145"/>
        <v>58</v>
      </c>
      <c r="H780" s="114">
        <f t="shared" ca="1" si="146"/>
        <v>777</v>
      </c>
      <c r="I780" s="107">
        <f t="shared" ca="1" si="147"/>
        <v>209.79000000000002</v>
      </c>
      <c r="J780" s="108">
        <f t="shared" ca="1" si="148"/>
        <v>69928.562296493663</v>
      </c>
      <c r="K780" s="111">
        <f t="shared" ca="1" si="149"/>
        <v>75628.834709520452</v>
      </c>
      <c r="L780" s="102">
        <f t="shared" ca="1" si="150"/>
        <v>36</v>
      </c>
      <c r="M780" s="111">
        <f t="shared" ca="1" si="151"/>
        <v>13563.739774925736</v>
      </c>
      <c r="N780" s="102">
        <f t="shared" ca="1" si="152"/>
        <v>60</v>
      </c>
      <c r="O780" s="111">
        <f t="shared" ca="1" si="153"/>
        <v>0</v>
      </c>
      <c r="P780" s="102">
        <f t="shared" ca="1" si="154"/>
        <v>60</v>
      </c>
      <c r="Q780" s="110">
        <f t="shared" ca="1" si="155"/>
        <v>2</v>
      </c>
      <c r="R780">
        <f t="shared" ca="1" si="156"/>
        <v>407</v>
      </c>
    </row>
    <row r="781" spans="1:18">
      <c r="A781" s="49">
        <v>787</v>
      </c>
      <c r="B781">
        <v>1</v>
      </c>
      <c r="C781">
        <v>55</v>
      </c>
      <c r="D781">
        <v>59</v>
      </c>
      <c r="E781">
        <v>1000</v>
      </c>
      <c r="F781">
        <v>1499</v>
      </c>
      <c r="G781" s="61">
        <f t="shared" ca="1" si="145"/>
        <v>57</v>
      </c>
      <c r="H781" s="114">
        <f t="shared" ca="1" si="146"/>
        <v>1445</v>
      </c>
      <c r="I781" s="107">
        <f t="shared" ca="1" si="147"/>
        <v>390.15000000000003</v>
      </c>
      <c r="J781" s="108">
        <f t="shared" ca="1" si="148"/>
        <v>126950.48377182132</v>
      </c>
      <c r="K781" s="111">
        <f t="shared" ca="1" si="149"/>
        <v>0</v>
      </c>
      <c r="L781" s="102">
        <f t="shared" ca="1" si="150"/>
        <v>36</v>
      </c>
      <c r="M781" s="111">
        <f t="shared" ca="1" si="151"/>
        <v>0</v>
      </c>
      <c r="N781" s="102">
        <f t="shared" ca="1" si="152"/>
        <v>108</v>
      </c>
      <c r="O781" s="111">
        <f t="shared" ca="1" si="153"/>
        <v>262223.89855500008</v>
      </c>
      <c r="P781" s="102">
        <f t="shared" ca="1" si="154"/>
        <v>120</v>
      </c>
      <c r="Q781" s="110">
        <f t="shared" ca="1" si="155"/>
        <v>7</v>
      </c>
      <c r="R781">
        <f t="shared" ca="1" si="156"/>
        <v>395</v>
      </c>
    </row>
    <row r="782" spans="1:18">
      <c r="A782" s="49">
        <v>788</v>
      </c>
      <c r="B782">
        <v>1</v>
      </c>
      <c r="C782">
        <v>55</v>
      </c>
      <c r="D782">
        <v>59</v>
      </c>
      <c r="E782">
        <v>1000</v>
      </c>
      <c r="F782">
        <v>1499</v>
      </c>
      <c r="G782" s="61">
        <f t="shared" ca="1" si="145"/>
        <v>57</v>
      </c>
      <c r="H782" s="114">
        <f t="shared" ca="1" si="146"/>
        <v>1103</v>
      </c>
      <c r="I782" s="107">
        <f t="shared" ca="1" si="147"/>
        <v>297.81</v>
      </c>
      <c r="J782" s="108">
        <f t="shared" ca="1" si="148"/>
        <v>96904.071695722421</v>
      </c>
      <c r="K782" s="111">
        <f t="shared" ca="1" si="149"/>
        <v>0</v>
      </c>
      <c r="L782" s="102">
        <f t="shared" ca="1" si="150"/>
        <v>36</v>
      </c>
      <c r="M782" s="111">
        <f t="shared" ca="1" si="151"/>
        <v>112679.40437063019</v>
      </c>
      <c r="N782" s="102">
        <f t="shared" ca="1" si="152"/>
        <v>24</v>
      </c>
      <c r="O782" s="111">
        <f t="shared" ca="1" si="153"/>
        <v>0</v>
      </c>
      <c r="P782" s="102">
        <f t="shared" ca="1" si="154"/>
        <v>60</v>
      </c>
      <c r="Q782" s="110">
        <f t="shared" ca="1" si="155"/>
        <v>6</v>
      </c>
      <c r="R782">
        <f t="shared" ca="1" si="156"/>
        <v>395</v>
      </c>
    </row>
    <row r="783" spans="1:18">
      <c r="A783" s="49">
        <v>789</v>
      </c>
      <c r="B783">
        <v>1</v>
      </c>
      <c r="C783">
        <v>55</v>
      </c>
      <c r="D783">
        <v>59</v>
      </c>
      <c r="E783">
        <v>1000</v>
      </c>
      <c r="F783">
        <v>1499</v>
      </c>
      <c r="G783" s="61">
        <f t="shared" ca="1" si="145"/>
        <v>57</v>
      </c>
      <c r="H783" s="114">
        <f t="shared" ca="1" si="146"/>
        <v>1393</v>
      </c>
      <c r="I783" s="107">
        <f t="shared" ca="1" si="147"/>
        <v>376.11</v>
      </c>
      <c r="J783" s="108">
        <f t="shared" ca="1" si="148"/>
        <v>122382.02345615716</v>
      </c>
      <c r="K783" s="111">
        <f t="shared" ca="1" si="149"/>
        <v>0</v>
      </c>
      <c r="L783" s="102">
        <f t="shared" ca="1" si="150"/>
        <v>60</v>
      </c>
      <c r="M783" s="111">
        <f t="shared" ca="1" si="151"/>
        <v>219780.73975862042</v>
      </c>
      <c r="N783" s="102">
        <f t="shared" ca="1" si="152"/>
        <v>96</v>
      </c>
      <c r="O783" s="111">
        <f t="shared" ca="1" si="153"/>
        <v>0</v>
      </c>
      <c r="P783" s="102">
        <f t="shared" ca="1" si="154"/>
        <v>108</v>
      </c>
      <c r="Q783" s="110">
        <f t="shared" ca="1" si="155"/>
        <v>6</v>
      </c>
      <c r="R783">
        <f t="shared" ca="1" si="156"/>
        <v>395</v>
      </c>
    </row>
    <row r="784" spans="1:18">
      <c r="A784" s="49">
        <v>790</v>
      </c>
      <c r="B784">
        <v>1</v>
      </c>
      <c r="C784">
        <v>55</v>
      </c>
      <c r="D784">
        <v>59</v>
      </c>
      <c r="E784">
        <v>1000</v>
      </c>
      <c r="F784">
        <v>1499</v>
      </c>
      <c r="G784" s="61">
        <f t="shared" ca="1" si="145"/>
        <v>55</v>
      </c>
      <c r="H784" s="114">
        <f t="shared" ca="1" si="146"/>
        <v>1158</v>
      </c>
      <c r="I784" s="107">
        <f t="shared" ca="1" si="147"/>
        <v>312.66000000000003</v>
      </c>
      <c r="J784" s="108">
        <f t="shared" ca="1" si="148"/>
        <v>96679.652167666674</v>
      </c>
      <c r="K784" s="111">
        <f t="shared" ca="1" si="149"/>
        <v>94856.046036661486</v>
      </c>
      <c r="L784" s="102">
        <f t="shared" ca="1" si="150"/>
        <v>84</v>
      </c>
      <c r="M784" s="111">
        <f t="shared" ca="1" si="151"/>
        <v>9404.182958255602</v>
      </c>
      <c r="N784" s="102">
        <f t="shared" ca="1" si="152"/>
        <v>12</v>
      </c>
      <c r="O784" s="111">
        <f t="shared" ca="1" si="153"/>
        <v>43294.569837160896</v>
      </c>
      <c r="P784" s="102">
        <f t="shared" ca="1" si="154"/>
        <v>48</v>
      </c>
      <c r="Q784" s="110">
        <f t="shared" ca="1" si="155"/>
        <v>1</v>
      </c>
      <c r="R784">
        <f t="shared" ca="1" si="156"/>
        <v>371</v>
      </c>
    </row>
    <row r="785" spans="1:18">
      <c r="A785" s="49">
        <v>791</v>
      </c>
      <c r="B785">
        <v>1</v>
      </c>
      <c r="C785">
        <v>55</v>
      </c>
      <c r="D785">
        <v>59</v>
      </c>
      <c r="E785">
        <v>1000</v>
      </c>
      <c r="F785">
        <v>1499</v>
      </c>
      <c r="G785" s="61">
        <f t="shared" ca="1" si="145"/>
        <v>57</v>
      </c>
      <c r="H785" s="114">
        <f t="shared" ca="1" si="146"/>
        <v>1277</v>
      </c>
      <c r="I785" s="107">
        <f t="shared" ca="1" si="147"/>
        <v>344.79</v>
      </c>
      <c r="J785" s="108">
        <f t="shared" ca="1" si="148"/>
        <v>112190.84275198326</v>
      </c>
      <c r="K785" s="111">
        <f t="shared" ca="1" si="149"/>
        <v>151290.87119951227</v>
      </c>
      <c r="L785" s="102">
        <f t="shared" ca="1" si="150"/>
        <v>72</v>
      </c>
      <c r="M785" s="111">
        <f t="shared" ca="1" si="151"/>
        <v>29033.503958215006</v>
      </c>
      <c r="N785" s="102">
        <f t="shared" ca="1" si="152"/>
        <v>108</v>
      </c>
      <c r="O785" s="111">
        <f t="shared" ca="1" si="153"/>
        <v>0</v>
      </c>
      <c r="P785" s="102">
        <f t="shared" ca="1" si="154"/>
        <v>36</v>
      </c>
      <c r="Q785" s="110">
        <f t="shared" ca="1" si="155"/>
        <v>2</v>
      </c>
      <c r="R785">
        <f t="shared" ca="1" si="156"/>
        <v>395</v>
      </c>
    </row>
    <row r="786" spans="1:18">
      <c r="A786" s="49">
        <v>792</v>
      </c>
      <c r="B786">
        <v>1</v>
      </c>
      <c r="C786">
        <v>55</v>
      </c>
      <c r="D786">
        <v>59</v>
      </c>
      <c r="E786">
        <v>1000</v>
      </c>
      <c r="F786">
        <v>1499</v>
      </c>
      <c r="G786" s="61">
        <f t="shared" ca="1" si="145"/>
        <v>55</v>
      </c>
      <c r="H786" s="114">
        <f t="shared" ca="1" si="146"/>
        <v>1336</v>
      </c>
      <c r="I786" s="107">
        <f t="shared" ca="1" si="147"/>
        <v>360.72</v>
      </c>
      <c r="J786" s="108">
        <f t="shared" ca="1" si="148"/>
        <v>111540.60042832702</v>
      </c>
      <c r="K786" s="111">
        <f t="shared" ca="1" si="149"/>
        <v>120552.56603559284</v>
      </c>
      <c r="L786" s="102">
        <f t="shared" ca="1" si="150"/>
        <v>12</v>
      </c>
      <c r="M786" s="111">
        <f t="shared" ca="1" si="151"/>
        <v>0</v>
      </c>
      <c r="N786" s="102">
        <f t="shared" ca="1" si="152"/>
        <v>24</v>
      </c>
      <c r="O786" s="111">
        <f t="shared" ca="1" si="153"/>
        <v>0</v>
      </c>
      <c r="P786" s="102">
        <f t="shared" ca="1" si="154"/>
        <v>12</v>
      </c>
      <c r="Q786" s="110">
        <f t="shared" ca="1" si="155"/>
        <v>5</v>
      </c>
      <c r="R786">
        <f t="shared" ca="1" si="156"/>
        <v>371</v>
      </c>
    </row>
    <row r="787" spans="1:18">
      <c r="A787" s="49">
        <v>793</v>
      </c>
      <c r="B787">
        <v>1</v>
      </c>
      <c r="C787">
        <v>55</v>
      </c>
      <c r="D787">
        <v>59</v>
      </c>
      <c r="E787">
        <v>1000</v>
      </c>
      <c r="F787">
        <v>1499</v>
      </c>
      <c r="G787" s="61">
        <f t="shared" ca="1" si="145"/>
        <v>57</v>
      </c>
      <c r="H787" s="114">
        <f t="shared" ca="1" si="146"/>
        <v>1114</v>
      </c>
      <c r="I787" s="107">
        <f t="shared" ca="1" si="147"/>
        <v>300.78000000000003</v>
      </c>
      <c r="J787" s="108">
        <f t="shared" ca="1" si="148"/>
        <v>97870.47676249755</v>
      </c>
      <c r="K787" s="111">
        <f t="shared" ca="1" si="149"/>
        <v>152151.73047844751</v>
      </c>
      <c r="L787" s="102">
        <f t="shared" ca="1" si="150"/>
        <v>96</v>
      </c>
      <c r="M787" s="111">
        <f t="shared" ca="1" si="151"/>
        <v>14182.536759208404</v>
      </c>
      <c r="N787" s="102">
        <f t="shared" ca="1" si="152"/>
        <v>12</v>
      </c>
      <c r="O787" s="111">
        <f t="shared" ca="1" si="153"/>
        <v>0</v>
      </c>
      <c r="P787" s="102">
        <f t="shared" ca="1" si="154"/>
        <v>60</v>
      </c>
      <c r="Q787" s="110">
        <f t="shared" ca="1" si="155"/>
        <v>2</v>
      </c>
      <c r="R787">
        <f t="shared" ca="1" si="156"/>
        <v>395</v>
      </c>
    </row>
    <row r="788" spans="1:18">
      <c r="A788" s="49">
        <v>794</v>
      </c>
      <c r="B788">
        <v>1</v>
      </c>
      <c r="C788">
        <v>55</v>
      </c>
      <c r="D788">
        <v>59</v>
      </c>
      <c r="E788">
        <v>1000</v>
      </c>
      <c r="F788">
        <v>1499</v>
      </c>
      <c r="G788" s="61">
        <f t="shared" ca="1" si="145"/>
        <v>56</v>
      </c>
      <c r="H788" s="114">
        <f t="shared" ca="1" si="146"/>
        <v>1112</v>
      </c>
      <c r="I788" s="107">
        <f t="shared" ca="1" si="147"/>
        <v>300.24</v>
      </c>
      <c r="J788" s="108">
        <f t="shared" ca="1" si="148"/>
        <v>95281.969462333</v>
      </c>
      <c r="K788" s="111">
        <f t="shared" ca="1" si="149"/>
        <v>0</v>
      </c>
      <c r="L788" s="102">
        <f t="shared" ca="1" si="150"/>
        <v>108</v>
      </c>
      <c r="M788" s="111">
        <f t="shared" ca="1" si="151"/>
        <v>102881.45637799139</v>
      </c>
      <c r="N788" s="102">
        <f t="shared" ca="1" si="152"/>
        <v>12</v>
      </c>
      <c r="O788" s="111">
        <f t="shared" ca="1" si="153"/>
        <v>0</v>
      </c>
      <c r="P788" s="102">
        <f t="shared" ca="1" si="154"/>
        <v>24</v>
      </c>
      <c r="Q788" s="110">
        <f t="shared" ca="1" si="155"/>
        <v>6</v>
      </c>
      <c r="R788">
        <f t="shared" ca="1" si="156"/>
        <v>383</v>
      </c>
    </row>
    <row r="789" spans="1:18">
      <c r="A789" s="49">
        <v>795</v>
      </c>
      <c r="B789">
        <v>1</v>
      </c>
      <c r="C789">
        <v>55</v>
      </c>
      <c r="D789">
        <v>59</v>
      </c>
      <c r="E789">
        <v>1000</v>
      </c>
      <c r="F789">
        <v>1499</v>
      </c>
      <c r="G789" s="61">
        <f t="shared" ca="1" si="145"/>
        <v>58</v>
      </c>
      <c r="H789" s="114">
        <f t="shared" ca="1" si="146"/>
        <v>1150</v>
      </c>
      <c r="I789" s="107">
        <f t="shared" ca="1" si="147"/>
        <v>310.5</v>
      </c>
      <c r="J789" s="108">
        <f t="shared" ca="1" si="148"/>
        <v>103497.87212479758</v>
      </c>
      <c r="K789" s="111">
        <f t="shared" ca="1" si="149"/>
        <v>129372.43571965488</v>
      </c>
      <c r="L789" s="102">
        <f t="shared" ca="1" si="150"/>
        <v>60</v>
      </c>
      <c r="M789" s="111">
        <f t="shared" ca="1" si="151"/>
        <v>21561.117848496302</v>
      </c>
      <c r="N789" s="102">
        <f t="shared" ca="1" si="152"/>
        <v>72</v>
      </c>
      <c r="O789" s="111">
        <f t="shared" ca="1" si="153"/>
        <v>0</v>
      </c>
      <c r="P789" s="102">
        <f t="shared" ca="1" si="154"/>
        <v>60</v>
      </c>
      <c r="Q789" s="110">
        <f t="shared" ca="1" si="155"/>
        <v>2</v>
      </c>
      <c r="R789">
        <f t="shared" ca="1" si="156"/>
        <v>407</v>
      </c>
    </row>
    <row r="790" spans="1:18">
      <c r="A790" s="49">
        <v>796</v>
      </c>
      <c r="B790">
        <v>1</v>
      </c>
      <c r="C790">
        <v>55</v>
      </c>
      <c r="D790">
        <v>59</v>
      </c>
      <c r="E790">
        <v>1000</v>
      </c>
      <c r="F790">
        <v>1499</v>
      </c>
      <c r="G790" s="61">
        <f t="shared" ca="1" si="145"/>
        <v>56</v>
      </c>
      <c r="H790" s="114">
        <f t="shared" ca="1" si="146"/>
        <v>1457</v>
      </c>
      <c r="I790" s="107">
        <f t="shared" ca="1" si="147"/>
        <v>393.39000000000004</v>
      </c>
      <c r="J790" s="108">
        <f t="shared" ca="1" si="148"/>
        <v>124843.37185847051</v>
      </c>
      <c r="K790" s="111">
        <f t="shared" ca="1" si="149"/>
        <v>0</v>
      </c>
      <c r="L790" s="102">
        <f t="shared" ca="1" si="150"/>
        <v>36</v>
      </c>
      <c r="M790" s="111">
        <f t="shared" ca="1" si="151"/>
        <v>0</v>
      </c>
      <c r="N790" s="102">
        <f t="shared" ca="1" si="152"/>
        <v>72</v>
      </c>
      <c r="O790" s="111">
        <f t="shared" ca="1" si="153"/>
        <v>134800.61325785387</v>
      </c>
      <c r="P790" s="102">
        <f t="shared" ca="1" si="154"/>
        <v>12</v>
      </c>
      <c r="Q790" s="110">
        <f t="shared" ca="1" si="155"/>
        <v>7</v>
      </c>
      <c r="R790">
        <f t="shared" ca="1" si="156"/>
        <v>383</v>
      </c>
    </row>
    <row r="791" spans="1:18">
      <c r="A791" s="49">
        <v>797</v>
      </c>
      <c r="B791">
        <v>1</v>
      </c>
      <c r="C791">
        <v>55</v>
      </c>
      <c r="D791">
        <v>59</v>
      </c>
      <c r="E791">
        <v>1000</v>
      </c>
      <c r="F791">
        <v>1499</v>
      </c>
      <c r="G791" s="61">
        <f t="shared" ca="1" si="145"/>
        <v>55</v>
      </c>
      <c r="H791" s="114">
        <f t="shared" ca="1" si="146"/>
        <v>1450</v>
      </c>
      <c r="I791" s="107">
        <f t="shared" ca="1" si="147"/>
        <v>391.5</v>
      </c>
      <c r="J791" s="108">
        <f t="shared" ca="1" si="148"/>
        <v>121058.28639301956</v>
      </c>
      <c r="K791" s="111">
        <f t="shared" ca="1" si="149"/>
        <v>190523.13008271009</v>
      </c>
      <c r="L791" s="102">
        <f t="shared" ca="1" si="150"/>
        <v>96</v>
      </c>
      <c r="M791" s="111">
        <f t="shared" ca="1" si="151"/>
        <v>22067.169896121119</v>
      </c>
      <c r="N791" s="102">
        <f t="shared" ca="1" si="152"/>
        <v>48</v>
      </c>
      <c r="O791" s="111">
        <f t="shared" ca="1" si="153"/>
        <v>0</v>
      </c>
      <c r="P791" s="102">
        <f t="shared" ca="1" si="154"/>
        <v>120</v>
      </c>
      <c r="Q791" s="110">
        <f t="shared" ca="1" si="155"/>
        <v>2</v>
      </c>
      <c r="R791">
        <f t="shared" ca="1" si="156"/>
        <v>371</v>
      </c>
    </row>
    <row r="792" spans="1:18">
      <c r="A792" s="49">
        <v>798</v>
      </c>
      <c r="B792">
        <v>1</v>
      </c>
      <c r="C792">
        <v>55</v>
      </c>
      <c r="D792">
        <v>59</v>
      </c>
      <c r="E792">
        <v>1000</v>
      </c>
      <c r="F792">
        <v>1499</v>
      </c>
      <c r="G792" s="61">
        <f t="shared" ca="1" si="145"/>
        <v>57</v>
      </c>
      <c r="H792" s="114">
        <f t="shared" ca="1" si="146"/>
        <v>1030</v>
      </c>
      <c r="I792" s="107">
        <f t="shared" ca="1" si="147"/>
        <v>278.10000000000002</v>
      </c>
      <c r="J792" s="108">
        <f t="shared" ca="1" si="148"/>
        <v>90490.656252578512</v>
      </c>
      <c r="K792" s="111">
        <f t="shared" ca="1" si="149"/>
        <v>140678.88904201158</v>
      </c>
      <c r="L792" s="102">
        <f t="shared" ca="1" si="150"/>
        <v>96</v>
      </c>
      <c r="M792" s="111">
        <f t="shared" ca="1" si="151"/>
        <v>21829.482782381107</v>
      </c>
      <c r="N792" s="102">
        <f t="shared" ca="1" si="152"/>
        <v>96</v>
      </c>
      <c r="O792" s="111">
        <f t="shared" ca="1" si="153"/>
        <v>0</v>
      </c>
      <c r="P792" s="102">
        <f t="shared" ca="1" si="154"/>
        <v>96</v>
      </c>
      <c r="Q792" s="110">
        <f t="shared" ca="1" si="155"/>
        <v>2</v>
      </c>
      <c r="R792">
        <f t="shared" ca="1" si="156"/>
        <v>395</v>
      </c>
    </row>
    <row r="793" spans="1:18">
      <c r="A793" s="49">
        <v>799</v>
      </c>
      <c r="B793">
        <v>1</v>
      </c>
      <c r="C793">
        <v>55</v>
      </c>
      <c r="D793">
        <v>59</v>
      </c>
      <c r="E793">
        <v>1000</v>
      </c>
      <c r="F793">
        <v>1499</v>
      </c>
      <c r="G793" s="61">
        <f t="shared" ca="1" si="145"/>
        <v>58</v>
      </c>
      <c r="H793" s="114">
        <f t="shared" ca="1" si="146"/>
        <v>1341</v>
      </c>
      <c r="I793" s="107">
        <f t="shared" ca="1" si="147"/>
        <v>362.07000000000005</v>
      </c>
      <c r="J793" s="108">
        <f t="shared" ca="1" si="148"/>
        <v>120687.51871248137</v>
      </c>
      <c r="K793" s="111">
        <f t="shared" ca="1" si="149"/>
        <v>215519.53573797282</v>
      </c>
      <c r="L793" s="102">
        <f t="shared" ca="1" si="150"/>
        <v>96</v>
      </c>
      <c r="M793" s="111">
        <f t="shared" ca="1" si="151"/>
        <v>0</v>
      </c>
      <c r="N793" s="102">
        <f t="shared" ca="1" si="152"/>
        <v>72</v>
      </c>
      <c r="O793" s="111">
        <f t="shared" ca="1" si="153"/>
        <v>0</v>
      </c>
      <c r="P793" s="102">
        <f t="shared" ca="1" si="154"/>
        <v>36</v>
      </c>
      <c r="Q793" s="110">
        <f t="shared" ca="1" si="155"/>
        <v>5</v>
      </c>
      <c r="R793">
        <f t="shared" ca="1" si="156"/>
        <v>407</v>
      </c>
    </row>
    <row r="794" spans="1:18">
      <c r="A794" s="49">
        <v>800</v>
      </c>
      <c r="B794">
        <v>1</v>
      </c>
      <c r="C794">
        <v>55</v>
      </c>
      <c r="D794">
        <v>59</v>
      </c>
      <c r="E794">
        <v>1000</v>
      </c>
      <c r="F794">
        <v>1499</v>
      </c>
      <c r="G794" s="61">
        <f t="shared" ca="1" si="145"/>
        <v>55</v>
      </c>
      <c r="H794" s="114">
        <f t="shared" ca="1" si="146"/>
        <v>1136</v>
      </c>
      <c r="I794" s="107">
        <f t="shared" ca="1" si="147"/>
        <v>306.72000000000003</v>
      </c>
      <c r="J794" s="108">
        <f t="shared" ca="1" si="148"/>
        <v>94842.905753427753</v>
      </c>
      <c r="K794" s="111">
        <f t="shared" ca="1" si="149"/>
        <v>0</v>
      </c>
      <c r="L794" s="102">
        <f t="shared" ca="1" si="150"/>
        <v>36</v>
      </c>
      <c r="M794" s="111">
        <f t="shared" ca="1" si="151"/>
        <v>34379.536326108195</v>
      </c>
      <c r="N794" s="102">
        <f t="shared" ca="1" si="152"/>
        <v>84</v>
      </c>
      <c r="O794" s="111">
        <f t="shared" ca="1" si="153"/>
        <v>93816.9502415116</v>
      </c>
      <c r="P794" s="102">
        <f t="shared" ca="1" si="154"/>
        <v>36</v>
      </c>
      <c r="Q794" s="110">
        <f t="shared" ca="1" si="155"/>
        <v>3</v>
      </c>
      <c r="R794">
        <f t="shared" ca="1" si="156"/>
        <v>371</v>
      </c>
    </row>
    <row r="795" spans="1:18">
      <c r="A795" s="49">
        <v>801</v>
      </c>
      <c r="B795">
        <v>1</v>
      </c>
      <c r="C795">
        <v>55</v>
      </c>
      <c r="D795">
        <v>59</v>
      </c>
      <c r="E795">
        <v>1000</v>
      </c>
      <c r="F795">
        <v>1499</v>
      </c>
      <c r="G795" s="61">
        <f t="shared" ca="1" si="145"/>
        <v>56</v>
      </c>
      <c r="H795" s="114">
        <f t="shared" ca="1" si="146"/>
        <v>1179</v>
      </c>
      <c r="I795" s="107">
        <f t="shared" ca="1" si="147"/>
        <v>318.33000000000004</v>
      </c>
      <c r="J795" s="108">
        <f t="shared" ca="1" si="148"/>
        <v>101022.87949288727</v>
      </c>
      <c r="K795" s="111">
        <f t="shared" ca="1" si="149"/>
        <v>98557.353720746964</v>
      </c>
      <c r="L795" s="102">
        <f t="shared" ca="1" si="150"/>
        <v>84</v>
      </c>
      <c r="M795" s="111">
        <f t="shared" ca="1" si="151"/>
        <v>13231.783349560195</v>
      </c>
      <c r="N795" s="102">
        <f t="shared" ca="1" si="152"/>
        <v>60</v>
      </c>
      <c r="O795" s="111">
        <f t="shared" ca="1" si="153"/>
        <v>52176.958180258254</v>
      </c>
      <c r="P795" s="102">
        <f t="shared" ca="1" si="154"/>
        <v>72</v>
      </c>
      <c r="Q795" s="110">
        <f t="shared" ca="1" si="155"/>
        <v>1</v>
      </c>
      <c r="R795">
        <f t="shared" ca="1" si="156"/>
        <v>383</v>
      </c>
    </row>
    <row r="796" spans="1:18">
      <c r="A796" s="49">
        <v>802</v>
      </c>
      <c r="B796">
        <v>1</v>
      </c>
      <c r="C796">
        <v>55</v>
      </c>
      <c r="D796">
        <v>59</v>
      </c>
      <c r="E796">
        <v>1000</v>
      </c>
      <c r="F796">
        <v>1499</v>
      </c>
      <c r="G796" s="61">
        <f t="shared" ca="1" si="145"/>
        <v>59</v>
      </c>
      <c r="H796" s="114">
        <f t="shared" ca="1" si="146"/>
        <v>1282</v>
      </c>
      <c r="I796" s="107">
        <f t="shared" ca="1" si="147"/>
        <v>346.14000000000004</v>
      </c>
      <c r="J796" s="108">
        <f t="shared" ca="1" si="148"/>
        <v>118091.40715391608</v>
      </c>
      <c r="K796" s="111">
        <f t="shared" ca="1" si="149"/>
        <v>127427.77922810309</v>
      </c>
      <c r="L796" s="102">
        <f t="shared" ca="1" si="150"/>
        <v>36</v>
      </c>
      <c r="M796" s="111">
        <f t="shared" ca="1" si="151"/>
        <v>21250.504236737092</v>
      </c>
      <c r="N796" s="102">
        <f t="shared" ca="1" si="152"/>
        <v>48</v>
      </c>
      <c r="O796" s="111">
        <f t="shared" ca="1" si="153"/>
        <v>0</v>
      </c>
      <c r="P796" s="102">
        <f t="shared" ca="1" si="154"/>
        <v>120</v>
      </c>
      <c r="Q796" s="110">
        <f t="shared" ca="1" si="155"/>
        <v>2</v>
      </c>
      <c r="R796">
        <f t="shared" ca="1" si="156"/>
        <v>419</v>
      </c>
    </row>
    <row r="797" spans="1:18">
      <c r="A797" s="49">
        <v>803</v>
      </c>
      <c r="B797">
        <v>1</v>
      </c>
      <c r="C797">
        <v>55</v>
      </c>
      <c r="D797">
        <v>59</v>
      </c>
      <c r="E797">
        <v>1000</v>
      </c>
      <c r="F797">
        <v>1499</v>
      </c>
      <c r="G797" s="61">
        <f t="shared" ca="1" si="145"/>
        <v>55</v>
      </c>
      <c r="H797" s="114">
        <f t="shared" ca="1" si="146"/>
        <v>1070</v>
      </c>
      <c r="I797" s="107">
        <f t="shared" ca="1" si="147"/>
        <v>288.90000000000003</v>
      </c>
      <c r="J797" s="108">
        <f t="shared" ca="1" si="148"/>
        <v>89332.666510711002</v>
      </c>
      <c r="K797" s="111">
        <f t="shared" ca="1" si="149"/>
        <v>87647.641847346968</v>
      </c>
      <c r="L797" s="102">
        <f t="shared" ca="1" si="150"/>
        <v>84</v>
      </c>
      <c r="M797" s="111">
        <f t="shared" ca="1" si="151"/>
        <v>13600.496148726255</v>
      </c>
      <c r="N797" s="102">
        <f t="shared" ca="1" si="152"/>
        <v>84</v>
      </c>
      <c r="O797" s="111">
        <f t="shared" ca="1" si="153"/>
        <v>40004.481628464731</v>
      </c>
      <c r="P797" s="102">
        <f t="shared" ca="1" si="154"/>
        <v>48</v>
      </c>
      <c r="Q797" s="110">
        <f t="shared" ca="1" si="155"/>
        <v>1</v>
      </c>
      <c r="R797">
        <f t="shared" ca="1" si="156"/>
        <v>371</v>
      </c>
    </row>
    <row r="798" spans="1:18">
      <c r="A798" s="49">
        <v>804</v>
      </c>
      <c r="B798">
        <v>1</v>
      </c>
      <c r="C798">
        <v>55</v>
      </c>
      <c r="D798">
        <v>59</v>
      </c>
      <c r="E798">
        <v>1500</v>
      </c>
      <c r="F798">
        <v>1999</v>
      </c>
      <c r="G798" s="61">
        <f t="shared" ca="1" si="145"/>
        <v>55</v>
      </c>
      <c r="H798" s="114">
        <f t="shared" ca="1" si="146"/>
        <v>1742</v>
      </c>
      <c r="I798" s="107">
        <f t="shared" ca="1" si="147"/>
        <v>470.34000000000003</v>
      </c>
      <c r="J798" s="108">
        <f t="shared" ca="1" si="148"/>
        <v>145436.92061837247</v>
      </c>
      <c r="K798" s="111">
        <f t="shared" ca="1" si="149"/>
        <v>0</v>
      </c>
      <c r="L798" s="102">
        <f t="shared" ca="1" si="150"/>
        <v>120</v>
      </c>
      <c r="M798" s="111">
        <f t="shared" ca="1" si="151"/>
        <v>36369.75052118981</v>
      </c>
      <c r="N798" s="102">
        <f t="shared" ca="1" si="152"/>
        <v>24</v>
      </c>
      <c r="O798" s="111">
        <f t="shared" ca="1" si="153"/>
        <v>155068.55139471637</v>
      </c>
      <c r="P798" s="102">
        <f t="shared" ca="1" si="154"/>
        <v>48</v>
      </c>
      <c r="Q798" s="110">
        <f t="shared" ca="1" si="155"/>
        <v>3</v>
      </c>
      <c r="R798">
        <f t="shared" ca="1" si="156"/>
        <v>371</v>
      </c>
    </row>
    <row r="799" spans="1:18">
      <c r="A799" s="49">
        <v>805</v>
      </c>
      <c r="B799">
        <v>1</v>
      </c>
      <c r="C799">
        <v>55</v>
      </c>
      <c r="D799">
        <v>59</v>
      </c>
      <c r="E799">
        <v>1500</v>
      </c>
      <c r="F799">
        <v>1999</v>
      </c>
      <c r="G799" s="61">
        <f t="shared" ca="1" si="145"/>
        <v>55</v>
      </c>
      <c r="H799" s="114">
        <f t="shared" ca="1" si="146"/>
        <v>1537</v>
      </c>
      <c r="I799" s="107">
        <f t="shared" ca="1" si="147"/>
        <v>414.99</v>
      </c>
      <c r="J799" s="108">
        <f t="shared" ca="1" si="148"/>
        <v>128321.78357660075</v>
      </c>
      <c r="K799" s="111">
        <f t="shared" ca="1" si="149"/>
        <v>201841.96255016275</v>
      </c>
      <c r="L799" s="102">
        <f t="shared" ca="1" si="150"/>
        <v>72</v>
      </c>
      <c r="M799" s="111">
        <f t="shared" ca="1" si="151"/>
        <v>0</v>
      </c>
      <c r="N799" s="102">
        <f t="shared" ca="1" si="152"/>
        <v>60</v>
      </c>
      <c r="O799" s="111">
        <f t="shared" ca="1" si="153"/>
        <v>0</v>
      </c>
      <c r="P799" s="102">
        <f t="shared" ca="1" si="154"/>
        <v>48</v>
      </c>
      <c r="Q799" s="110">
        <f t="shared" ca="1" si="155"/>
        <v>5</v>
      </c>
      <c r="R799">
        <f t="shared" ca="1" si="156"/>
        <v>371</v>
      </c>
    </row>
    <row r="800" spans="1:18">
      <c r="A800" s="49">
        <v>806</v>
      </c>
      <c r="B800">
        <v>1</v>
      </c>
      <c r="C800">
        <v>55</v>
      </c>
      <c r="D800">
        <v>59</v>
      </c>
      <c r="E800">
        <v>1500</v>
      </c>
      <c r="F800">
        <v>1999</v>
      </c>
      <c r="G800" s="61">
        <f t="shared" ca="1" si="145"/>
        <v>58</v>
      </c>
      <c r="H800" s="114">
        <f t="shared" ca="1" si="146"/>
        <v>1694</v>
      </c>
      <c r="I800" s="107">
        <f t="shared" ca="1" si="147"/>
        <v>457.38000000000005</v>
      </c>
      <c r="J800" s="108">
        <f t="shared" ca="1" si="148"/>
        <v>152456.86554731053</v>
      </c>
      <c r="K800" s="111">
        <f t="shared" ca="1" si="149"/>
        <v>0</v>
      </c>
      <c r="L800" s="102">
        <f t="shared" ca="1" si="150"/>
        <v>108</v>
      </c>
      <c r="M800" s="111">
        <f t="shared" ca="1" si="151"/>
        <v>0</v>
      </c>
      <c r="N800" s="102">
        <f t="shared" ca="1" si="152"/>
        <v>24</v>
      </c>
      <c r="O800" s="111">
        <f t="shared" ca="1" si="153"/>
        <v>272252.12046243547</v>
      </c>
      <c r="P800" s="102">
        <f t="shared" ca="1" si="154"/>
        <v>96</v>
      </c>
      <c r="Q800" s="110">
        <f t="shared" ca="1" si="155"/>
        <v>7</v>
      </c>
      <c r="R800">
        <f t="shared" ca="1" si="156"/>
        <v>407</v>
      </c>
    </row>
    <row r="801" spans="1:18">
      <c r="A801" s="49">
        <v>807</v>
      </c>
      <c r="B801">
        <v>1</v>
      </c>
      <c r="C801">
        <v>55</v>
      </c>
      <c r="D801">
        <v>59</v>
      </c>
      <c r="E801">
        <v>1500</v>
      </c>
      <c r="F801">
        <v>1999</v>
      </c>
      <c r="G801" s="61">
        <f t="shared" ca="1" si="145"/>
        <v>58</v>
      </c>
      <c r="H801" s="114">
        <f t="shared" ca="1" si="146"/>
        <v>1718</v>
      </c>
      <c r="I801" s="107">
        <f t="shared" ca="1" si="147"/>
        <v>463.86</v>
      </c>
      <c r="J801" s="108">
        <f t="shared" ca="1" si="148"/>
        <v>154616.82113948022</v>
      </c>
      <c r="K801" s="111">
        <f t="shared" ca="1" si="149"/>
        <v>179490.95736168587</v>
      </c>
      <c r="L801" s="102">
        <f t="shared" ca="1" si="150"/>
        <v>24</v>
      </c>
      <c r="M801" s="111">
        <f t="shared" ca="1" si="151"/>
        <v>0</v>
      </c>
      <c r="N801" s="102">
        <f t="shared" ca="1" si="152"/>
        <v>48</v>
      </c>
      <c r="O801" s="111">
        <f t="shared" ca="1" si="153"/>
        <v>0</v>
      </c>
      <c r="P801" s="102">
        <f t="shared" ca="1" si="154"/>
        <v>36</v>
      </c>
      <c r="Q801" s="110">
        <f t="shared" ca="1" si="155"/>
        <v>5</v>
      </c>
      <c r="R801">
        <f t="shared" ca="1" si="156"/>
        <v>407</v>
      </c>
    </row>
    <row r="802" spans="1:18">
      <c r="A802" s="49">
        <v>808</v>
      </c>
      <c r="B802">
        <v>1</v>
      </c>
      <c r="C802">
        <v>55</v>
      </c>
      <c r="D802">
        <v>59</v>
      </c>
      <c r="E802">
        <v>1500</v>
      </c>
      <c r="F802">
        <v>1999</v>
      </c>
      <c r="G802" s="61">
        <f t="shared" ca="1" si="145"/>
        <v>59</v>
      </c>
      <c r="H802" s="114">
        <f t="shared" ca="1" si="146"/>
        <v>1571</v>
      </c>
      <c r="I802" s="107">
        <f t="shared" ca="1" si="147"/>
        <v>424.17</v>
      </c>
      <c r="J802" s="108">
        <f t="shared" ca="1" si="148"/>
        <v>144712.63700374583</v>
      </c>
      <c r="K802" s="111">
        <f t="shared" ca="1" si="149"/>
        <v>0</v>
      </c>
      <c r="L802" s="102">
        <f t="shared" ca="1" si="150"/>
        <v>96</v>
      </c>
      <c r="M802" s="111">
        <f t="shared" ca="1" si="151"/>
        <v>0</v>
      </c>
      <c r="N802" s="102">
        <f t="shared" ca="1" si="152"/>
        <v>36</v>
      </c>
      <c r="O802" s="111">
        <f t="shared" ca="1" si="153"/>
        <v>295026.68075342424</v>
      </c>
      <c r="P802" s="102">
        <f t="shared" ca="1" si="154"/>
        <v>120</v>
      </c>
      <c r="Q802" s="110">
        <f t="shared" ca="1" si="155"/>
        <v>7</v>
      </c>
      <c r="R802">
        <f t="shared" ca="1" si="156"/>
        <v>419</v>
      </c>
    </row>
    <row r="803" spans="1:18">
      <c r="A803" s="49">
        <v>809</v>
      </c>
      <c r="B803">
        <v>1</v>
      </c>
      <c r="C803">
        <v>55</v>
      </c>
      <c r="D803">
        <v>59</v>
      </c>
      <c r="E803">
        <v>1500</v>
      </c>
      <c r="F803">
        <v>1999</v>
      </c>
      <c r="G803" s="61">
        <f t="shared" ca="1" si="145"/>
        <v>58</v>
      </c>
      <c r="H803" s="114">
        <f t="shared" ca="1" si="146"/>
        <v>1632</v>
      </c>
      <c r="I803" s="107">
        <f t="shared" ca="1" si="147"/>
        <v>440.64000000000004</v>
      </c>
      <c r="J803" s="108">
        <f t="shared" ca="1" si="148"/>
        <v>146876.98026753883</v>
      </c>
      <c r="K803" s="111">
        <f t="shared" ca="1" si="149"/>
        <v>0</v>
      </c>
      <c r="L803" s="102">
        <f t="shared" ca="1" si="150"/>
        <v>12</v>
      </c>
      <c r="M803" s="111">
        <f t="shared" ca="1" si="151"/>
        <v>0</v>
      </c>
      <c r="N803" s="102">
        <f t="shared" ca="1" si="152"/>
        <v>12</v>
      </c>
      <c r="O803" s="111">
        <f t="shared" ca="1" si="153"/>
        <v>281216.02358860662</v>
      </c>
      <c r="P803" s="102">
        <f t="shared" ca="1" si="154"/>
        <v>108</v>
      </c>
      <c r="Q803" s="110">
        <f t="shared" ca="1" si="155"/>
        <v>7</v>
      </c>
      <c r="R803">
        <f t="shared" ca="1" si="156"/>
        <v>407</v>
      </c>
    </row>
    <row r="804" spans="1:18">
      <c r="A804" s="49">
        <v>810</v>
      </c>
      <c r="B804">
        <v>1</v>
      </c>
      <c r="C804">
        <v>55</v>
      </c>
      <c r="D804">
        <v>59</v>
      </c>
      <c r="E804">
        <v>1500</v>
      </c>
      <c r="F804">
        <v>1999</v>
      </c>
      <c r="G804" s="61">
        <f t="shared" ca="1" si="145"/>
        <v>59</v>
      </c>
      <c r="H804" s="114">
        <f t="shared" ca="1" si="146"/>
        <v>1777</v>
      </c>
      <c r="I804" s="107">
        <f t="shared" ca="1" si="147"/>
        <v>479.79</v>
      </c>
      <c r="J804" s="108">
        <f t="shared" ca="1" si="148"/>
        <v>163688.32333269023</v>
      </c>
      <c r="K804" s="111">
        <f t="shared" ca="1" si="149"/>
        <v>203876.57587375061</v>
      </c>
      <c r="L804" s="102">
        <f t="shared" ca="1" si="150"/>
        <v>60</v>
      </c>
      <c r="M804" s="111">
        <f t="shared" ca="1" si="151"/>
        <v>27408.043375047782</v>
      </c>
      <c r="N804" s="102">
        <f t="shared" ca="1" si="152"/>
        <v>36</v>
      </c>
      <c r="O804" s="111">
        <f t="shared" ca="1" si="153"/>
        <v>0</v>
      </c>
      <c r="P804" s="102">
        <f t="shared" ca="1" si="154"/>
        <v>96</v>
      </c>
      <c r="Q804" s="110">
        <f t="shared" ca="1" si="155"/>
        <v>2</v>
      </c>
      <c r="R804">
        <f t="shared" ca="1" si="156"/>
        <v>419</v>
      </c>
    </row>
    <row r="805" spans="1:18">
      <c r="A805" s="49">
        <v>811</v>
      </c>
      <c r="B805">
        <v>1</v>
      </c>
      <c r="C805">
        <v>55</v>
      </c>
      <c r="D805">
        <v>59</v>
      </c>
      <c r="E805">
        <v>1500</v>
      </c>
      <c r="F805">
        <v>1999</v>
      </c>
      <c r="G805" s="61">
        <f t="shared" ca="1" si="145"/>
        <v>56</v>
      </c>
      <c r="H805" s="114">
        <f t="shared" ca="1" si="146"/>
        <v>1850</v>
      </c>
      <c r="I805" s="107">
        <f t="shared" ca="1" si="147"/>
        <v>499.50000000000006</v>
      </c>
      <c r="J805" s="108">
        <f t="shared" ca="1" si="148"/>
        <v>158517.66502276628</v>
      </c>
      <c r="K805" s="111">
        <f t="shared" ca="1" si="149"/>
        <v>0</v>
      </c>
      <c r="L805" s="102">
        <f t="shared" ca="1" si="150"/>
        <v>72</v>
      </c>
      <c r="M805" s="111">
        <f t="shared" ca="1" si="151"/>
        <v>57136.309173899725</v>
      </c>
      <c r="N805" s="102">
        <f t="shared" ca="1" si="152"/>
        <v>84</v>
      </c>
      <c r="O805" s="111">
        <f t="shared" ca="1" si="153"/>
        <v>241522.12175546167</v>
      </c>
      <c r="P805" s="102">
        <f t="shared" ca="1" si="154"/>
        <v>108</v>
      </c>
      <c r="Q805" s="110">
        <f t="shared" ca="1" si="155"/>
        <v>3</v>
      </c>
      <c r="R805">
        <f t="shared" ca="1" si="156"/>
        <v>383</v>
      </c>
    </row>
    <row r="806" spans="1:18">
      <c r="A806" s="49">
        <v>812</v>
      </c>
      <c r="B806">
        <v>1</v>
      </c>
      <c r="C806">
        <v>55</v>
      </c>
      <c r="D806">
        <v>59</v>
      </c>
      <c r="E806">
        <v>1500</v>
      </c>
      <c r="F806">
        <v>1999</v>
      </c>
      <c r="G806" s="61">
        <f t="shared" ca="1" si="145"/>
        <v>57</v>
      </c>
      <c r="H806" s="114">
        <f t="shared" ca="1" si="146"/>
        <v>1864</v>
      </c>
      <c r="I806" s="107">
        <f t="shared" ca="1" si="147"/>
        <v>503.28000000000003</v>
      </c>
      <c r="J806" s="108">
        <f t="shared" ca="1" si="148"/>
        <v>163761.73131534597</v>
      </c>
      <c r="K806" s="111">
        <f t="shared" ca="1" si="149"/>
        <v>0</v>
      </c>
      <c r="L806" s="102">
        <f t="shared" ca="1" si="150"/>
        <v>120</v>
      </c>
      <c r="M806" s="111">
        <f t="shared" ca="1" si="151"/>
        <v>40804.509081761687</v>
      </c>
      <c r="N806" s="102">
        <f t="shared" ca="1" si="152"/>
        <v>24</v>
      </c>
      <c r="O806" s="111">
        <f t="shared" ca="1" si="153"/>
        <v>231072.93036666769</v>
      </c>
      <c r="P806" s="102">
        <f t="shared" ca="1" si="154"/>
        <v>96</v>
      </c>
      <c r="Q806" s="110">
        <f t="shared" ca="1" si="155"/>
        <v>3</v>
      </c>
      <c r="R806">
        <f t="shared" ca="1" si="156"/>
        <v>395</v>
      </c>
    </row>
    <row r="807" spans="1:18">
      <c r="A807" s="49">
        <v>813</v>
      </c>
      <c r="B807">
        <v>1</v>
      </c>
      <c r="C807">
        <v>55</v>
      </c>
      <c r="D807">
        <v>59</v>
      </c>
      <c r="E807">
        <v>1500</v>
      </c>
      <c r="F807">
        <v>1999</v>
      </c>
      <c r="G807" s="61">
        <f t="shared" ca="1" si="145"/>
        <v>57</v>
      </c>
      <c r="H807" s="114">
        <f t="shared" ca="1" si="146"/>
        <v>1604</v>
      </c>
      <c r="I807" s="107">
        <f t="shared" ca="1" si="147"/>
        <v>433.08000000000004</v>
      </c>
      <c r="J807" s="108">
        <f t="shared" ca="1" si="148"/>
        <v>140919.4297370252</v>
      </c>
      <c r="K807" s="111">
        <f t="shared" ca="1" si="149"/>
        <v>0</v>
      </c>
      <c r="L807" s="102">
        <f t="shared" ca="1" si="150"/>
        <v>60</v>
      </c>
      <c r="M807" s="111">
        <f t="shared" ca="1" si="151"/>
        <v>235770.67055765566</v>
      </c>
      <c r="N807" s="102">
        <f t="shared" ca="1" si="152"/>
        <v>84</v>
      </c>
      <c r="O807" s="111">
        <f t="shared" ca="1" si="153"/>
        <v>0</v>
      </c>
      <c r="P807" s="102">
        <f t="shared" ca="1" si="154"/>
        <v>120</v>
      </c>
      <c r="Q807" s="110">
        <f t="shared" ca="1" si="155"/>
        <v>6</v>
      </c>
      <c r="R807">
        <f t="shared" ca="1" si="156"/>
        <v>395</v>
      </c>
    </row>
    <row r="808" spans="1:18">
      <c r="A808" s="49">
        <v>814</v>
      </c>
      <c r="B808">
        <v>1</v>
      </c>
      <c r="C808">
        <v>55</v>
      </c>
      <c r="D808">
        <v>59</v>
      </c>
      <c r="E808">
        <v>1500</v>
      </c>
      <c r="F808">
        <v>1999</v>
      </c>
      <c r="G808" s="61">
        <f t="shared" ca="1" si="145"/>
        <v>59</v>
      </c>
      <c r="H808" s="114">
        <f t="shared" ca="1" si="146"/>
        <v>1952</v>
      </c>
      <c r="I808" s="107">
        <f t="shared" ca="1" si="147"/>
        <v>527.04000000000008</v>
      </c>
      <c r="J808" s="108">
        <f t="shared" ca="1" si="148"/>
        <v>179808.44521407504</v>
      </c>
      <c r="K808" s="111">
        <f t="shared" ca="1" si="149"/>
        <v>208519.42170795862</v>
      </c>
      <c r="L808" s="102">
        <f t="shared" ca="1" si="150"/>
        <v>48</v>
      </c>
      <c r="M808" s="111">
        <f t="shared" ca="1" si="151"/>
        <v>37301.297152312472</v>
      </c>
      <c r="N808" s="102">
        <f t="shared" ca="1" si="152"/>
        <v>72</v>
      </c>
      <c r="O808" s="111">
        <f t="shared" ca="1" si="153"/>
        <v>0</v>
      </c>
      <c r="P808" s="102">
        <f t="shared" ca="1" si="154"/>
        <v>84</v>
      </c>
      <c r="Q808" s="110">
        <f t="shared" ca="1" si="155"/>
        <v>2</v>
      </c>
      <c r="R808">
        <f t="shared" ca="1" si="156"/>
        <v>419</v>
      </c>
    </row>
    <row r="809" spans="1:18">
      <c r="A809" s="49">
        <v>815</v>
      </c>
      <c r="B809">
        <v>1</v>
      </c>
      <c r="C809">
        <v>55</v>
      </c>
      <c r="D809">
        <v>59</v>
      </c>
      <c r="E809">
        <v>1500</v>
      </c>
      <c r="F809">
        <v>1999</v>
      </c>
      <c r="G809" s="61">
        <f t="shared" ca="1" si="145"/>
        <v>55</v>
      </c>
      <c r="H809" s="114">
        <f t="shared" ca="1" si="146"/>
        <v>1638</v>
      </c>
      <c r="I809" s="107">
        <f t="shared" ca="1" si="147"/>
        <v>442.26000000000005</v>
      </c>
      <c r="J809" s="108">
        <f t="shared" ca="1" si="148"/>
        <v>136754.11938742487</v>
      </c>
      <c r="K809" s="111">
        <f t="shared" ca="1" si="149"/>
        <v>200260.61842091553</v>
      </c>
      <c r="L809" s="102">
        <f t="shared" ca="1" si="150"/>
        <v>84</v>
      </c>
      <c r="M809" s="111">
        <f t="shared" ca="1" si="151"/>
        <v>28894.767009919487</v>
      </c>
      <c r="N809" s="102">
        <f t="shared" ca="1" si="152"/>
        <v>72</v>
      </c>
      <c r="O809" s="111">
        <f t="shared" ca="1" si="153"/>
        <v>0</v>
      </c>
      <c r="P809" s="102">
        <f t="shared" ca="1" si="154"/>
        <v>96</v>
      </c>
      <c r="Q809" s="110">
        <f t="shared" ca="1" si="155"/>
        <v>2</v>
      </c>
      <c r="R809">
        <f t="shared" ca="1" si="156"/>
        <v>371</v>
      </c>
    </row>
    <row r="810" spans="1:18">
      <c r="A810" s="49">
        <v>816</v>
      </c>
      <c r="B810">
        <v>1</v>
      </c>
      <c r="C810">
        <v>55</v>
      </c>
      <c r="D810">
        <v>59</v>
      </c>
      <c r="E810">
        <v>1500</v>
      </c>
      <c r="F810">
        <v>1999</v>
      </c>
      <c r="G810" s="61">
        <f t="shared" ca="1" si="145"/>
        <v>58</v>
      </c>
      <c r="H810" s="114">
        <f t="shared" ca="1" si="146"/>
        <v>1711</v>
      </c>
      <c r="I810" s="107">
        <f t="shared" ca="1" si="147"/>
        <v>461.97</v>
      </c>
      <c r="J810" s="108">
        <f t="shared" ca="1" si="148"/>
        <v>153986.83409176403</v>
      </c>
      <c r="K810" s="111">
        <f t="shared" ca="1" si="149"/>
        <v>274984.28459930758</v>
      </c>
      <c r="L810" s="102">
        <f t="shared" ca="1" si="150"/>
        <v>96</v>
      </c>
      <c r="M810" s="111">
        <f t="shared" ca="1" si="151"/>
        <v>0</v>
      </c>
      <c r="N810" s="102">
        <f t="shared" ca="1" si="152"/>
        <v>108</v>
      </c>
      <c r="O810" s="111">
        <f t="shared" ca="1" si="153"/>
        <v>0</v>
      </c>
      <c r="P810" s="102">
        <f t="shared" ca="1" si="154"/>
        <v>48</v>
      </c>
      <c r="Q810" s="110">
        <f t="shared" ca="1" si="155"/>
        <v>5</v>
      </c>
      <c r="R810">
        <f t="shared" ca="1" si="156"/>
        <v>407</v>
      </c>
    </row>
    <row r="811" spans="1:18">
      <c r="A811" s="49">
        <v>817</v>
      </c>
      <c r="B811">
        <v>1</v>
      </c>
      <c r="C811">
        <v>55</v>
      </c>
      <c r="D811">
        <v>59</v>
      </c>
      <c r="E811">
        <v>1500</v>
      </c>
      <c r="F811">
        <v>1999</v>
      </c>
      <c r="G811" s="61">
        <f t="shared" ca="1" si="145"/>
        <v>58</v>
      </c>
      <c r="H811" s="114">
        <f t="shared" ca="1" si="146"/>
        <v>1674</v>
      </c>
      <c r="I811" s="107">
        <f t="shared" ca="1" si="147"/>
        <v>451.98</v>
      </c>
      <c r="J811" s="108">
        <f t="shared" ca="1" si="148"/>
        <v>150656.90255383577</v>
      </c>
      <c r="K811" s="111">
        <f t="shared" ca="1" si="149"/>
        <v>0</v>
      </c>
      <c r="L811" s="102">
        <f t="shared" ca="1" si="150"/>
        <v>12</v>
      </c>
      <c r="M811" s="111">
        <f t="shared" ca="1" si="151"/>
        <v>0</v>
      </c>
      <c r="N811" s="102">
        <f t="shared" ca="1" si="152"/>
        <v>48</v>
      </c>
      <c r="O811" s="111">
        <f t="shared" ca="1" si="153"/>
        <v>162388.28959166529</v>
      </c>
      <c r="P811" s="102">
        <f t="shared" ca="1" si="154"/>
        <v>12</v>
      </c>
      <c r="Q811" s="110">
        <f t="shared" ca="1" si="155"/>
        <v>7</v>
      </c>
      <c r="R811">
        <f t="shared" ca="1" si="156"/>
        <v>407</v>
      </c>
    </row>
    <row r="812" spans="1:18">
      <c r="A812" s="49">
        <v>818</v>
      </c>
      <c r="B812">
        <v>1</v>
      </c>
      <c r="C812">
        <v>55</v>
      </c>
      <c r="D812">
        <v>59</v>
      </c>
      <c r="E812">
        <v>1500</v>
      </c>
      <c r="F812">
        <v>1999</v>
      </c>
      <c r="G812" s="61">
        <f t="shared" ca="1" si="145"/>
        <v>59</v>
      </c>
      <c r="H812" s="114">
        <f t="shared" ca="1" si="146"/>
        <v>1546</v>
      </c>
      <c r="I812" s="107">
        <f t="shared" ca="1" si="147"/>
        <v>417.42</v>
      </c>
      <c r="J812" s="108">
        <f t="shared" ca="1" si="148"/>
        <v>142409.76244926229</v>
      </c>
      <c r="K812" s="111">
        <f t="shared" ca="1" si="149"/>
        <v>172768.73700489325</v>
      </c>
      <c r="L812" s="102">
        <f t="shared" ca="1" si="150"/>
        <v>108</v>
      </c>
      <c r="M812" s="111">
        <f t="shared" ca="1" si="151"/>
        <v>0</v>
      </c>
      <c r="N812" s="102">
        <f t="shared" ca="1" si="152"/>
        <v>12</v>
      </c>
      <c r="O812" s="111">
        <f t="shared" ca="1" si="153"/>
        <v>69182.387376485683</v>
      </c>
      <c r="P812" s="102">
        <f t="shared" ca="1" si="154"/>
        <v>48</v>
      </c>
      <c r="Q812" s="110">
        <f t="shared" ca="1" si="155"/>
        <v>4</v>
      </c>
      <c r="R812">
        <f t="shared" ca="1" si="156"/>
        <v>419</v>
      </c>
    </row>
    <row r="813" spans="1:18">
      <c r="A813" s="49">
        <v>819</v>
      </c>
      <c r="B813">
        <v>1</v>
      </c>
      <c r="C813">
        <v>55</v>
      </c>
      <c r="D813">
        <v>59</v>
      </c>
      <c r="E813">
        <v>1500</v>
      </c>
      <c r="F813">
        <v>1999</v>
      </c>
      <c r="G813" s="61">
        <f t="shared" ca="1" si="145"/>
        <v>56</v>
      </c>
      <c r="H813" s="114">
        <f t="shared" ca="1" si="146"/>
        <v>1571</v>
      </c>
      <c r="I813" s="107">
        <f t="shared" ca="1" si="147"/>
        <v>424.17</v>
      </c>
      <c r="J813" s="108">
        <f t="shared" ca="1" si="148"/>
        <v>134611.48743284636</v>
      </c>
      <c r="K813" s="111">
        <f t="shared" ca="1" si="149"/>
        <v>0</v>
      </c>
      <c r="L813" s="102">
        <f t="shared" ca="1" si="150"/>
        <v>108</v>
      </c>
      <c r="M813" s="111">
        <f t="shared" ca="1" si="151"/>
        <v>0</v>
      </c>
      <c r="N813" s="102">
        <f t="shared" ca="1" si="152"/>
        <v>96</v>
      </c>
      <c r="O813" s="111">
        <f t="shared" ca="1" si="153"/>
        <v>145347.81292250406</v>
      </c>
      <c r="P813" s="102">
        <f t="shared" ca="1" si="154"/>
        <v>12</v>
      </c>
      <c r="Q813" s="110">
        <f t="shared" ca="1" si="155"/>
        <v>7</v>
      </c>
      <c r="R813">
        <f t="shared" ca="1" si="156"/>
        <v>383</v>
      </c>
    </row>
    <row r="814" spans="1:18">
      <c r="A814" s="49">
        <v>820</v>
      </c>
      <c r="B814">
        <v>1</v>
      </c>
      <c r="C814">
        <v>55</v>
      </c>
      <c r="D814">
        <v>59</v>
      </c>
      <c r="E814">
        <v>1500</v>
      </c>
      <c r="F814">
        <v>1999</v>
      </c>
      <c r="G814" s="61">
        <f t="shared" ca="1" si="145"/>
        <v>58</v>
      </c>
      <c r="H814" s="114">
        <f t="shared" ca="1" si="146"/>
        <v>1528</v>
      </c>
      <c r="I814" s="107">
        <f t="shared" ca="1" si="147"/>
        <v>412.56</v>
      </c>
      <c r="J814" s="108">
        <f t="shared" ca="1" si="148"/>
        <v>137517.17270147015</v>
      </c>
      <c r="K814" s="111">
        <f t="shared" ca="1" si="149"/>
        <v>198168.0713274921</v>
      </c>
      <c r="L814" s="102">
        <f t="shared" ca="1" si="150"/>
        <v>84</v>
      </c>
      <c r="M814" s="111">
        <f t="shared" ca="1" si="151"/>
        <v>35368.038085222026</v>
      </c>
      <c r="N814" s="102">
        <f t="shared" ca="1" si="152"/>
        <v>108</v>
      </c>
      <c r="O814" s="111">
        <f t="shared" ca="1" si="153"/>
        <v>0</v>
      </c>
      <c r="P814" s="102">
        <f t="shared" ca="1" si="154"/>
        <v>24</v>
      </c>
      <c r="Q814" s="110">
        <f t="shared" ca="1" si="155"/>
        <v>2</v>
      </c>
      <c r="R814">
        <f t="shared" ca="1" si="156"/>
        <v>407</v>
      </c>
    </row>
    <row r="815" spans="1:18">
      <c r="A815" s="49">
        <v>821</v>
      </c>
      <c r="B815">
        <v>1</v>
      </c>
      <c r="C815">
        <v>55</v>
      </c>
      <c r="D815">
        <v>59</v>
      </c>
      <c r="E815">
        <v>2000</v>
      </c>
      <c r="F815">
        <v>2499</v>
      </c>
      <c r="G815" s="61">
        <f t="shared" ca="1" si="145"/>
        <v>55</v>
      </c>
      <c r="H815" s="114">
        <f t="shared" ca="1" si="146"/>
        <v>2077</v>
      </c>
      <c r="I815" s="107">
        <f t="shared" ca="1" si="147"/>
        <v>560.79000000000008</v>
      </c>
      <c r="J815" s="108">
        <f t="shared" ca="1" si="148"/>
        <v>173405.55919882873</v>
      </c>
      <c r="K815" s="111">
        <f t="shared" ca="1" si="149"/>
        <v>196386.33845977686</v>
      </c>
      <c r="L815" s="102">
        <f t="shared" ca="1" si="150"/>
        <v>108</v>
      </c>
      <c r="M815" s="111">
        <f t="shared" ca="1" si="151"/>
        <v>19647.954155012863</v>
      </c>
      <c r="N815" s="102">
        <f t="shared" ca="1" si="152"/>
        <v>36</v>
      </c>
      <c r="O815" s="111">
        <f t="shared" ca="1" si="153"/>
        <v>104034.39626075332</v>
      </c>
      <c r="P815" s="102">
        <f t="shared" ca="1" si="154"/>
        <v>96</v>
      </c>
      <c r="Q815" s="110">
        <f t="shared" ca="1" si="155"/>
        <v>1</v>
      </c>
      <c r="R815">
        <f t="shared" ca="1" si="156"/>
        <v>371</v>
      </c>
    </row>
    <row r="816" spans="1:18">
      <c r="A816" s="49">
        <v>822</v>
      </c>
      <c r="B816">
        <v>1</v>
      </c>
      <c r="C816">
        <v>55</v>
      </c>
      <c r="D816">
        <v>59</v>
      </c>
      <c r="E816">
        <v>2000</v>
      </c>
      <c r="F816">
        <v>2499</v>
      </c>
      <c r="G816" s="61">
        <f t="shared" ca="1" si="145"/>
        <v>55</v>
      </c>
      <c r="H816" s="114">
        <f t="shared" ca="1" si="146"/>
        <v>2286</v>
      </c>
      <c r="I816" s="107">
        <f t="shared" ca="1" si="147"/>
        <v>617.22</v>
      </c>
      <c r="J816" s="108">
        <f t="shared" ca="1" si="148"/>
        <v>190854.65013409843</v>
      </c>
      <c r="K816" s="111">
        <f t="shared" ca="1" si="149"/>
        <v>201247.61137743478</v>
      </c>
      <c r="L816" s="102">
        <f t="shared" ca="1" si="150"/>
        <v>96</v>
      </c>
      <c r="M816" s="111">
        <f t="shared" ca="1" si="151"/>
        <v>29056.760930830103</v>
      </c>
      <c r="N816" s="102">
        <f t="shared" ca="1" si="152"/>
        <v>84</v>
      </c>
      <c r="O816" s="111">
        <f t="shared" ca="1" si="153"/>
        <v>99066.714189064252</v>
      </c>
      <c r="P816" s="102">
        <f t="shared" ca="1" si="154"/>
        <v>72</v>
      </c>
      <c r="Q816" s="110">
        <f t="shared" ca="1" si="155"/>
        <v>1</v>
      </c>
      <c r="R816">
        <f t="shared" ca="1" si="156"/>
        <v>371</v>
      </c>
    </row>
    <row r="817" spans="1:18">
      <c r="A817" s="49">
        <v>823</v>
      </c>
      <c r="B817">
        <v>1</v>
      </c>
      <c r="C817">
        <v>55</v>
      </c>
      <c r="D817">
        <v>59</v>
      </c>
      <c r="E817">
        <v>2000</v>
      </c>
      <c r="F817">
        <v>2499</v>
      </c>
      <c r="G817" s="61">
        <f t="shared" ca="1" si="145"/>
        <v>56</v>
      </c>
      <c r="H817" s="114">
        <f t="shared" ca="1" si="146"/>
        <v>2230</v>
      </c>
      <c r="I817" s="107">
        <f t="shared" ca="1" si="147"/>
        <v>602.1</v>
      </c>
      <c r="J817" s="108">
        <f t="shared" ca="1" si="148"/>
        <v>191078.05027068581</v>
      </c>
      <c r="K817" s="111">
        <f t="shared" ca="1" si="149"/>
        <v>0</v>
      </c>
      <c r="L817" s="102">
        <f t="shared" ca="1" si="150"/>
        <v>84</v>
      </c>
      <c r="M817" s="111">
        <f t="shared" ca="1" si="151"/>
        <v>51408.824559823486</v>
      </c>
      <c r="N817" s="102">
        <f t="shared" ca="1" si="152"/>
        <v>36</v>
      </c>
      <c r="O817" s="111">
        <f t="shared" ca="1" si="153"/>
        <v>234974.38657049128</v>
      </c>
      <c r="P817" s="102">
        <f t="shared" ca="1" si="154"/>
        <v>72</v>
      </c>
      <c r="Q817" s="110">
        <f t="shared" ca="1" si="155"/>
        <v>3</v>
      </c>
      <c r="R817">
        <f t="shared" ca="1" si="156"/>
        <v>383</v>
      </c>
    </row>
    <row r="818" spans="1:18">
      <c r="A818" s="49">
        <v>824</v>
      </c>
      <c r="B818">
        <v>1</v>
      </c>
      <c r="C818">
        <v>55</v>
      </c>
      <c r="D818">
        <v>59</v>
      </c>
      <c r="E818">
        <v>2000</v>
      </c>
      <c r="F818">
        <v>2499</v>
      </c>
      <c r="G818" s="61">
        <f t="shared" ca="1" si="145"/>
        <v>58</v>
      </c>
      <c r="H818" s="114">
        <f t="shared" ca="1" si="146"/>
        <v>2473</v>
      </c>
      <c r="I818" s="107">
        <f t="shared" ca="1" si="147"/>
        <v>667.71</v>
      </c>
      <c r="J818" s="108">
        <f t="shared" ca="1" si="148"/>
        <v>222565.42414315164</v>
      </c>
      <c r="K818" s="111">
        <f t="shared" ca="1" si="149"/>
        <v>0</v>
      </c>
      <c r="L818" s="102">
        <f t="shared" ca="1" si="150"/>
        <v>72</v>
      </c>
      <c r="M818" s="111">
        <f t="shared" ca="1" si="151"/>
        <v>0</v>
      </c>
      <c r="N818" s="102">
        <f t="shared" ca="1" si="152"/>
        <v>48</v>
      </c>
      <c r="O818" s="111">
        <f t="shared" ca="1" si="153"/>
        <v>426131.87888150988</v>
      </c>
      <c r="P818" s="102">
        <f t="shared" ca="1" si="154"/>
        <v>108</v>
      </c>
      <c r="Q818" s="110">
        <f t="shared" ca="1" si="155"/>
        <v>7</v>
      </c>
      <c r="R818">
        <f t="shared" ca="1" si="156"/>
        <v>407</v>
      </c>
    </row>
    <row r="819" spans="1:18">
      <c r="A819" s="49">
        <v>825</v>
      </c>
      <c r="B819">
        <v>1</v>
      </c>
      <c r="C819">
        <v>55</v>
      </c>
      <c r="D819">
        <v>59</v>
      </c>
      <c r="E819">
        <v>2000</v>
      </c>
      <c r="F819">
        <v>2499</v>
      </c>
      <c r="G819" s="61">
        <f t="shared" ca="1" si="145"/>
        <v>59</v>
      </c>
      <c r="H819" s="114">
        <f t="shared" ca="1" si="146"/>
        <v>2211</v>
      </c>
      <c r="I819" s="107">
        <f t="shared" ca="1" si="147"/>
        <v>596.97</v>
      </c>
      <c r="J819" s="108">
        <f t="shared" ca="1" si="148"/>
        <v>203666.22559852453</v>
      </c>
      <c r="K819" s="111">
        <f t="shared" ca="1" si="149"/>
        <v>0</v>
      </c>
      <c r="L819" s="102">
        <f t="shared" ca="1" si="150"/>
        <v>84</v>
      </c>
      <c r="M819" s="111">
        <f t="shared" ca="1" si="151"/>
        <v>0</v>
      </c>
      <c r="N819" s="102">
        <f t="shared" ca="1" si="152"/>
        <v>108</v>
      </c>
      <c r="O819" s="111">
        <f t="shared" ca="1" si="153"/>
        <v>415215.78048747359</v>
      </c>
      <c r="P819" s="102">
        <f t="shared" ca="1" si="154"/>
        <v>120</v>
      </c>
      <c r="Q819" s="110">
        <f t="shared" ca="1" si="155"/>
        <v>7</v>
      </c>
      <c r="R819">
        <f t="shared" ca="1" si="156"/>
        <v>419</v>
      </c>
    </row>
    <row r="820" spans="1:18">
      <c r="A820" s="49">
        <v>826</v>
      </c>
      <c r="B820">
        <v>1</v>
      </c>
      <c r="C820">
        <v>55</v>
      </c>
      <c r="D820">
        <v>59</v>
      </c>
      <c r="E820">
        <v>2000</v>
      </c>
      <c r="F820">
        <v>2499</v>
      </c>
      <c r="G820" s="61">
        <f t="shared" ca="1" si="145"/>
        <v>57</v>
      </c>
      <c r="H820" s="114">
        <f t="shared" ca="1" si="146"/>
        <v>2374</v>
      </c>
      <c r="I820" s="107">
        <f t="shared" ca="1" si="147"/>
        <v>640.98</v>
      </c>
      <c r="J820" s="108">
        <f t="shared" ca="1" si="148"/>
        <v>208567.78441128289</v>
      </c>
      <c r="K820" s="111">
        <f t="shared" ca="1" si="149"/>
        <v>0</v>
      </c>
      <c r="L820" s="102">
        <f t="shared" ca="1" si="150"/>
        <v>12</v>
      </c>
      <c r="M820" s="111">
        <f t="shared" ca="1" si="151"/>
        <v>374558.13078748377</v>
      </c>
      <c r="N820" s="102">
        <f t="shared" ca="1" si="152"/>
        <v>96</v>
      </c>
      <c r="O820" s="111">
        <f t="shared" ca="1" si="153"/>
        <v>0</v>
      </c>
      <c r="P820" s="102">
        <f t="shared" ca="1" si="154"/>
        <v>60</v>
      </c>
      <c r="Q820" s="110">
        <f t="shared" ca="1" si="155"/>
        <v>6</v>
      </c>
      <c r="R820">
        <f t="shared" ca="1" si="156"/>
        <v>395</v>
      </c>
    </row>
    <row r="821" spans="1:18">
      <c r="A821" s="49">
        <v>827</v>
      </c>
      <c r="B821">
        <v>1</v>
      </c>
      <c r="C821">
        <v>55</v>
      </c>
      <c r="D821">
        <v>59</v>
      </c>
      <c r="E821">
        <v>2000</v>
      </c>
      <c r="F821">
        <v>2499</v>
      </c>
      <c r="G821" s="61">
        <f t="shared" ca="1" si="145"/>
        <v>58</v>
      </c>
      <c r="H821" s="114">
        <f t="shared" ca="1" si="146"/>
        <v>2281</v>
      </c>
      <c r="I821" s="107">
        <f t="shared" ca="1" si="147"/>
        <v>615.87</v>
      </c>
      <c r="J821" s="108">
        <f t="shared" ca="1" si="148"/>
        <v>205285.77940579414</v>
      </c>
      <c r="K821" s="111">
        <f t="shared" ca="1" si="149"/>
        <v>0</v>
      </c>
      <c r="L821" s="102">
        <f t="shared" ca="1" si="150"/>
        <v>96</v>
      </c>
      <c r="M821" s="111">
        <f t="shared" ca="1" si="151"/>
        <v>421191.62679596851</v>
      </c>
      <c r="N821" s="102">
        <f t="shared" ca="1" si="152"/>
        <v>120</v>
      </c>
      <c r="O821" s="111">
        <f t="shared" ca="1" si="153"/>
        <v>0</v>
      </c>
      <c r="P821" s="102">
        <f t="shared" ca="1" si="154"/>
        <v>96</v>
      </c>
      <c r="Q821" s="110">
        <f t="shared" ca="1" si="155"/>
        <v>6</v>
      </c>
      <c r="R821">
        <f t="shared" ca="1" si="156"/>
        <v>407</v>
      </c>
    </row>
    <row r="822" spans="1:18">
      <c r="A822" s="49">
        <v>828</v>
      </c>
      <c r="B822">
        <v>1</v>
      </c>
      <c r="C822">
        <v>55</v>
      </c>
      <c r="D822">
        <v>59</v>
      </c>
      <c r="E822">
        <v>2000</v>
      </c>
      <c r="F822">
        <v>2499</v>
      </c>
      <c r="G822" s="61">
        <f t="shared" ca="1" si="145"/>
        <v>59</v>
      </c>
      <c r="H822" s="114">
        <f t="shared" ca="1" si="146"/>
        <v>2249</v>
      </c>
      <c r="I822" s="107">
        <f t="shared" ca="1" si="147"/>
        <v>607.23</v>
      </c>
      <c r="J822" s="108">
        <f t="shared" ca="1" si="148"/>
        <v>207166.59492133948</v>
      </c>
      <c r="K822" s="111">
        <f t="shared" ca="1" si="149"/>
        <v>0</v>
      </c>
      <c r="L822" s="102">
        <f t="shared" ca="1" si="150"/>
        <v>108</v>
      </c>
      <c r="M822" s="111">
        <f t="shared" ca="1" si="151"/>
        <v>258233.36458965324</v>
      </c>
      <c r="N822" s="102">
        <f t="shared" ca="1" si="152"/>
        <v>36</v>
      </c>
      <c r="O822" s="111">
        <f t="shared" ca="1" si="153"/>
        <v>0</v>
      </c>
      <c r="P822" s="102">
        <f t="shared" ca="1" si="154"/>
        <v>24</v>
      </c>
      <c r="Q822" s="110">
        <f t="shared" ca="1" si="155"/>
        <v>6</v>
      </c>
      <c r="R822">
        <f t="shared" ca="1" si="156"/>
        <v>419</v>
      </c>
    </row>
    <row r="823" spans="1:18">
      <c r="A823" s="49">
        <v>829</v>
      </c>
      <c r="B823">
        <v>1</v>
      </c>
      <c r="C823">
        <v>55</v>
      </c>
      <c r="D823">
        <v>59</v>
      </c>
      <c r="E823">
        <v>2000</v>
      </c>
      <c r="F823">
        <v>2499</v>
      </c>
      <c r="G823" s="61">
        <f t="shared" ca="1" si="145"/>
        <v>59</v>
      </c>
      <c r="H823" s="114">
        <f t="shared" ca="1" si="146"/>
        <v>2379</v>
      </c>
      <c r="I823" s="107">
        <f t="shared" ca="1" si="147"/>
        <v>642.33000000000004</v>
      </c>
      <c r="J823" s="108">
        <f t="shared" ca="1" si="148"/>
        <v>219141.54260465392</v>
      </c>
      <c r="K823" s="111">
        <f t="shared" ca="1" si="149"/>
        <v>273160.14866998006</v>
      </c>
      <c r="L823" s="102">
        <f t="shared" ca="1" si="150"/>
        <v>36</v>
      </c>
      <c r="M823" s="111">
        <f t="shared" ca="1" si="151"/>
        <v>0</v>
      </c>
      <c r="N823" s="102">
        <f t="shared" ca="1" si="152"/>
        <v>72</v>
      </c>
      <c r="O823" s="111">
        <f t="shared" ca="1" si="153"/>
        <v>0</v>
      </c>
      <c r="P823" s="102">
        <f t="shared" ca="1" si="154"/>
        <v>24</v>
      </c>
      <c r="Q823" s="110">
        <f t="shared" ca="1" si="155"/>
        <v>5</v>
      </c>
      <c r="R823">
        <f t="shared" ca="1" si="156"/>
        <v>419</v>
      </c>
    </row>
    <row r="824" spans="1:18">
      <c r="A824" s="49">
        <v>830</v>
      </c>
      <c r="B824">
        <v>1</v>
      </c>
      <c r="C824">
        <v>55</v>
      </c>
      <c r="D824">
        <v>59</v>
      </c>
      <c r="E824">
        <v>2000</v>
      </c>
      <c r="F824">
        <v>2499</v>
      </c>
      <c r="G824" s="61">
        <f t="shared" ca="1" si="145"/>
        <v>59</v>
      </c>
      <c r="H824" s="114">
        <f t="shared" ca="1" si="146"/>
        <v>2376</v>
      </c>
      <c r="I824" s="107">
        <f t="shared" ca="1" si="147"/>
        <v>641.5200000000001</v>
      </c>
      <c r="J824" s="108">
        <f t="shared" ca="1" si="148"/>
        <v>218865.19765811594</v>
      </c>
      <c r="K824" s="111">
        <f t="shared" ca="1" si="149"/>
        <v>241625.90711675287</v>
      </c>
      <c r="L824" s="102">
        <f t="shared" ca="1" si="150"/>
        <v>108</v>
      </c>
      <c r="M824" s="111">
        <f t="shared" ca="1" si="151"/>
        <v>26387.755619771073</v>
      </c>
      <c r="N824" s="102">
        <f t="shared" ca="1" si="152"/>
        <v>48</v>
      </c>
      <c r="O824" s="111">
        <f t="shared" ca="1" si="153"/>
        <v>111541.57967722029</v>
      </c>
      <c r="P824" s="102">
        <f t="shared" ca="1" si="154"/>
        <v>72</v>
      </c>
      <c r="Q824" s="110">
        <f t="shared" ca="1" si="155"/>
        <v>1</v>
      </c>
      <c r="R824">
        <f t="shared" ca="1" si="156"/>
        <v>419</v>
      </c>
    </row>
    <row r="825" spans="1:18">
      <c r="A825" s="49">
        <v>831</v>
      </c>
      <c r="B825">
        <v>1</v>
      </c>
      <c r="C825">
        <v>55</v>
      </c>
      <c r="D825">
        <v>59</v>
      </c>
      <c r="E825">
        <v>2000</v>
      </c>
      <c r="F825">
        <v>2499</v>
      </c>
      <c r="G825" s="61">
        <f t="shared" ca="1" si="145"/>
        <v>58</v>
      </c>
      <c r="H825" s="114">
        <f t="shared" ca="1" si="146"/>
        <v>2432</v>
      </c>
      <c r="I825" s="107">
        <f t="shared" ca="1" si="147"/>
        <v>656.6400000000001</v>
      </c>
      <c r="J825" s="108">
        <f t="shared" ca="1" si="148"/>
        <v>218875.50000652845</v>
      </c>
      <c r="K825" s="111">
        <f t="shared" ca="1" si="149"/>
        <v>0</v>
      </c>
      <c r="L825" s="102">
        <f t="shared" ca="1" si="150"/>
        <v>72</v>
      </c>
      <c r="M825" s="111">
        <f t="shared" ca="1" si="151"/>
        <v>0</v>
      </c>
      <c r="N825" s="102">
        <f t="shared" ca="1" si="152"/>
        <v>96</v>
      </c>
      <c r="O825" s="111">
        <f t="shared" ca="1" si="153"/>
        <v>339444.90692805621</v>
      </c>
      <c r="P825" s="102">
        <f t="shared" ca="1" si="154"/>
        <v>72</v>
      </c>
      <c r="Q825" s="110">
        <f t="shared" ca="1" si="155"/>
        <v>7</v>
      </c>
      <c r="R825">
        <f t="shared" ca="1" si="156"/>
        <v>407</v>
      </c>
    </row>
    <row r="826" spans="1:18">
      <c r="A826" s="49">
        <v>832</v>
      </c>
      <c r="B826">
        <v>1</v>
      </c>
      <c r="C826">
        <v>55</v>
      </c>
      <c r="D826">
        <v>59</v>
      </c>
      <c r="E826">
        <v>2000</v>
      </c>
      <c r="F826">
        <v>2499</v>
      </c>
      <c r="G826" s="61">
        <f t="shared" ca="1" si="145"/>
        <v>59</v>
      </c>
      <c r="H826" s="114">
        <f t="shared" ca="1" si="146"/>
        <v>2403</v>
      </c>
      <c r="I826" s="107">
        <f t="shared" ca="1" si="147"/>
        <v>648.81000000000006</v>
      </c>
      <c r="J826" s="108">
        <f t="shared" ca="1" si="148"/>
        <v>221352.30217695812</v>
      </c>
      <c r="K826" s="111">
        <f t="shared" ca="1" si="149"/>
        <v>0</v>
      </c>
      <c r="L826" s="102">
        <f t="shared" ca="1" si="150"/>
        <v>60</v>
      </c>
      <c r="M826" s="111">
        <f t="shared" ca="1" si="151"/>
        <v>0</v>
      </c>
      <c r="N826" s="102">
        <f t="shared" ca="1" si="152"/>
        <v>24</v>
      </c>
      <c r="O826" s="111">
        <f t="shared" ca="1" si="153"/>
        <v>393178.51757927961</v>
      </c>
      <c r="P826" s="102">
        <f t="shared" ca="1" si="154"/>
        <v>96</v>
      </c>
      <c r="Q826" s="110">
        <f t="shared" ca="1" si="155"/>
        <v>7</v>
      </c>
      <c r="R826">
        <f t="shared" ca="1" si="156"/>
        <v>419</v>
      </c>
    </row>
    <row r="827" spans="1:18">
      <c r="A827" s="49">
        <v>833</v>
      </c>
      <c r="B827">
        <v>1</v>
      </c>
      <c r="C827">
        <v>55</v>
      </c>
      <c r="D827">
        <v>59</v>
      </c>
      <c r="E827">
        <v>2000</v>
      </c>
      <c r="F827">
        <v>2499</v>
      </c>
      <c r="G827" s="61">
        <f t="shared" ca="1" si="145"/>
        <v>57</v>
      </c>
      <c r="H827" s="114">
        <f t="shared" ca="1" si="146"/>
        <v>2116</v>
      </c>
      <c r="I827" s="107">
        <f t="shared" ca="1" si="147"/>
        <v>571.32000000000005</v>
      </c>
      <c r="J827" s="108">
        <f t="shared" ca="1" si="148"/>
        <v>185901.19284510307</v>
      </c>
      <c r="K827" s="111">
        <f t="shared" ca="1" si="149"/>
        <v>289006.33904164715</v>
      </c>
      <c r="L827" s="102">
        <f t="shared" ca="1" si="150"/>
        <v>96</v>
      </c>
      <c r="M827" s="111">
        <f t="shared" ca="1" si="151"/>
        <v>38900.215363642055</v>
      </c>
      <c r="N827" s="102">
        <f t="shared" ca="1" si="152"/>
        <v>72</v>
      </c>
      <c r="O827" s="111">
        <f t="shared" ca="1" si="153"/>
        <v>0</v>
      </c>
      <c r="P827" s="102">
        <f t="shared" ca="1" si="154"/>
        <v>108</v>
      </c>
      <c r="Q827" s="110">
        <f t="shared" ca="1" si="155"/>
        <v>2</v>
      </c>
      <c r="R827">
        <f t="shared" ca="1" si="156"/>
        <v>395</v>
      </c>
    </row>
    <row r="828" spans="1:18">
      <c r="A828" s="49">
        <v>834</v>
      </c>
      <c r="B828">
        <v>1</v>
      </c>
      <c r="C828">
        <v>55</v>
      </c>
      <c r="D828">
        <v>59</v>
      </c>
      <c r="E828">
        <v>2000</v>
      </c>
      <c r="F828">
        <v>2499</v>
      </c>
      <c r="G828" s="61">
        <f t="shared" ca="1" si="145"/>
        <v>59</v>
      </c>
      <c r="H828" s="114">
        <f t="shared" ca="1" si="146"/>
        <v>2316</v>
      </c>
      <c r="I828" s="107">
        <f t="shared" ca="1" si="147"/>
        <v>625.32000000000005</v>
      </c>
      <c r="J828" s="108">
        <f t="shared" ca="1" si="148"/>
        <v>213338.2987273554</v>
      </c>
      <c r="K828" s="111">
        <f t="shared" ca="1" si="149"/>
        <v>0</v>
      </c>
      <c r="L828" s="102">
        <f t="shared" ca="1" si="150"/>
        <v>24</v>
      </c>
      <c r="M828" s="111">
        <f t="shared" ca="1" si="151"/>
        <v>0</v>
      </c>
      <c r="N828" s="102">
        <f t="shared" ca="1" si="152"/>
        <v>72</v>
      </c>
      <c r="O828" s="111">
        <f t="shared" ca="1" si="153"/>
        <v>434934.30466259108</v>
      </c>
      <c r="P828" s="102">
        <f t="shared" ca="1" si="154"/>
        <v>120</v>
      </c>
      <c r="Q828" s="110">
        <f t="shared" ca="1" si="155"/>
        <v>7</v>
      </c>
      <c r="R828">
        <f t="shared" ca="1" si="156"/>
        <v>419</v>
      </c>
    </row>
    <row r="829" spans="1:18">
      <c r="A829" s="49">
        <v>835</v>
      </c>
      <c r="B829">
        <v>1</v>
      </c>
      <c r="C829">
        <v>55</v>
      </c>
      <c r="D829">
        <v>59</v>
      </c>
      <c r="E829">
        <v>2000</v>
      </c>
      <c r="F829">
        <v>2499</v>
      </c>
      <c r="G829" s="61">
        <f t="shared" ca="1" si="145"/>
        <v>57</v>
      </c>
      <c r="H829" s="114">
        <f t="shared" ca="1" si="146"/>
        <v>2401</v>
      </c>
      <c r="I829" s="107">
        <f t="shared" ca="1" si="147"/>
        <v>648.2700000000001</v>
      </c>
      <c r="J829" s="108">
        <f t="shared" ca="1" si="148"/>
        <v>210939.86957518547</v>
      </c>
      <c r="K829" s="111">
        <f t="shared" ca="1" si="149"/>
        <v>177334.9817568241</v>
      </c>
      <c r="L829" s="102">
        <f t="shared" ca="1" si="150"/>
        <v>60</v>
      </c>
      <c r="M829" s="111">
        <f t="shared" ca="1" si="151"/>
        <v>23775.303297522878</v>
      </c>
      <c r="N829" s="102">
        <f t="shared" ca="1" si="152"/>
        <v>36</v>
      </c>
      <c r="O829" s="111">
        <f t="shared" ca="1" si="153"/>
        <v>80942.223449665849</v>
      </c>
      <c r="P829" s="102">
        <f t="shared" ca="1" si="154"/>
        <v>24</v>
      </c>
      <c r="Q829" s="110">
        <f t="shared" ca="1" si="155"/>
        <v>1</v>
      </c>
      <c r="R829">
        <f t="shared" ca="1" si="156"/>
        <v>395</v>
      </c>
    </row>
    <row r="830" spans="1:18">
      <c r="A830" s="49">
        <v>836</v>
      </c>
      <c r="B830">
        <v>1</v>
      </c>
      <c r="C830">
        <v>55</v>
      </c>
      <c r="D830">
        <v>59</v>
      </c>
      <c r="E830">
        <v>2000</v>
      </c>
      <c r="F830">
        <v>2499</v>
      </c>
      <c r="G830" s="61">
        <f t="shared" ca="1" si="145"/>
        <v>59</v>
      </c>
      <c r="H830" s="114">
        <f t="shared" ca="1" si="146"/>
        <v>2463</v>
      </c>
      <c r="I830" s="107">
        <f t="shared" ca="1" si="147"/>
        <v>665.01</v>
      </c>
      <c r="J830" s="108">
        <f t="shared" ca="1" si="148"/>
        <v>226879.20110771863</v>
      </c>
      <c r="K830" s="111">
        <f t="shared" ca="1" si="149"/>
        <v>0</v>
      </c>
      <c r="L830" s="102">
        <f t="shared" ca="1" si="150"/>
        <v>84</v>
      </c>
      <c r="M830" s="111">
        <f t="shared" ca="1" si="151"/>
        <v>56350.465247503431</v>
      </c>
      <c r="N830" s="102">
        <f t="shared" ca="1" si="152"/>
        <v>24</v>
      </c>
      <c r="O830" s="111">
        <f t="shared" ca="1" si="153"/>
        <v>363424.47311323648</v>
      </c>
      <c r="P830" s="102">
        <f t="shared" ca="1" si="154"/>
        <v>120</v>
      </c>
      <c r="Q830" s="110">
        <f t="shared" ca="1" si="155"/>
        <v>3</v>
      </c>
      <c r="R830">
        <f t="shared" ca="1" si="156"/>
        <v>419</v>
      </c>
    </row>
    <row r="831" spans="1:18">
      <c r="A831" s="49">
        <v>837</v>
      </c>
      <c r="B831">
        <v>1</v>
      </c>
      <c r="C831">
        <v>55</v>
      </c>
      <c r="D831">
        <v>59</v>
      </c>
      <c r="E831">
        <v>2500</v>
      </c>
      <c r="F831">
        <v>2999</v>
      </c>
      <c r="G831" s="61">
        <f t="shared" ca="1" si="145"/>
        <v>58</v>
      </c>
      <c r="H831" s="114">
        <f t="shared" ca="1" si="146"/>
        <v>2897</v>
      </c>
      <c r="I831" s="107">
        <f t="shared" ca="1" si="147"/>
        <v>782.19</v>
      </c>
      <c r="J831" s="108">
        <f t="shared" ca="1" si="148"/>
        <v>260724.63960481613</v>
      </c>
      <c r="K831" s="111">
        <f t="shared" ca="1" si="149"/>
        <v>318166.90623989451</v>
      </c>
      <c r="L831" s="102">
        <f t="shared" ca="1" si="150"/>
        <v>108</v>
      </c>
      <c r="M831" s="111">
        <f t="shared" ca="1" si="151"/>
        <v>0</v>
      </c>
      <c r="N831" s="102">
        <f t="shared" ca="1" si="152"/>
        <v>60</v>
      </c>
      <c r="O831" s="111">
        <f t="shared" ca="1" si="153"/>
        <v>146631.32838359015</v>
      </c>
      <c r="P831" s="102">
        <f t="shared" ca="1" si="154"/>
        <v>72</v>
      </c>
      <c r="Q831" s="110">
        <f t="shared" ca="1" si="155"/>
        <v>4</v>
      </c>
      <c r="R831">
        <f t="shared" ca="1" si="156"/>
        <v>407</v>
      </c>
    </row>
    <row r="832" spans="1:18">
      <c r="A832" s="49">
        <v>838</v>
      </c>
      <c r="B832">
        <v>1</v>
      </c>
      <c r="C832">
        <v>55</v>
      </c>
      <c r="D832">
        <v>59</v>
      </c>
      <c r="E832">
        <v>2500</v>
      </c>
      <c r="F832">
        <v>2999</v>
      </c>
      <c r="G832" s="61">
        <f t="shared" ca="1" si="145"/>
        <v>57</v>
      </c>
      <c r="H832" s="114">
        <f t="shared" ca="1" si="146"/>
        <v>2645</v>
      </c>
      <c r="I832" s="107">
        <f t="shared" ca="1" si="147"/>
        <v>714.15000000000009</v>
      </c>
      <c r="J832" s="108">
        <f t="shared" ca="1" si="148"/>
        <v>232376.49105637881</v>
      </c>
      <c r="K832" s="111">
        <f t="shared" ca="1" si="149"/>
        <v>0</v>
      </c>
      <c r="L832" s="102">
        <f t="shared" ca="1" si="150"/>
        <v>120</v>
      </c>
      <c r="M832" s="111">
        <f t="shared" ca="1" si="151"/>
        <v>53718.009997929315</v>
      </c>
      <c r="N832" s="102">
        <f t="shared" ca="1" si="152"/>
        <v>12</v>
      </c>
      <c r="O832" s="111">
        <f t="shared" ca="1" si="153"/>
        <v>377133.1847977126</v>
      </c>
      <c r="P832" s="102">
        <f t="shared" ca="1" si="154"/>
        <v>120</v>
      </c>
      <c r="Q832" s="110">
        <f t="shared" ca="1" si="155"/>
        <v>3</v>
      </c>
      <c r="R832">
        <f t="shared" ca="1" si="156"/>
        <v>395</v>
      </c>
    </row>
    <row r="833" spans="1:18">
      <c r="A833" s="49">
        <v>839</v>
      </c>
      <c r="B833">
        <v>1</v>
      </c>
      <c r="C833">
        <v>55</v>
      </c>
      <c r="D833">
        <v>59</v>
      </c>
      <c r="E833">
        <v>2500</v>
      </c>
      <c r="F833">
        <v>2999</v>
      </c>
      <c r="G833" s="61">
        <f t="shared" ca="1" si="145"/>
        <v>56</v>
      </c>
      <c r="H833" s="114">
        <f t="shared" ca="1" si="146"/>
        <v>2739</v>
      </c>
      <c r="I833" s="107">
        <f t="shared" ca="1" si="147"/>
        <v>739.53000000000009</v>
      </c>
      <c r="J833" s="108">
        <f t="shared" ca="1" si="148"/>
        <v>234691.8294580307</v>
      </c>
      <c r="K833" s="111">
        <f t="shared" ca="1" si="149"/>
        <v>0</v>
      </c>
      <c r="L833" s="102">
        <f t="shared" ca="1" si="150"/>
        <v>84</v>
      </c>
      <c r="M833" s="111">
        <f t="shared" ca="1" si="151"/>
        <v>58580.69565344182</v>
      </c>
      <c r="N833" s="102">
        <f t="shared" ca="1" si="152"/>
        <v>24</v>
      </c>
      <c r="O833" s="111">
        <f t="shared" ca="1" si="153"/>
        <v>357583.29269632942</v>
      </c>
      <c r="P833" s="102">
        <f t="shared" ca="1" si="154"/>
        <v>108</v>
      </c>
      <c r="Q833" s="110">
        <f t="shared" ca="1" si="155"/>
        <v>3</v>
      </c>
      <c r="R833">
        <f t="shared" ca="1" si="156"/>
        <v>383</v>
      </c>
    </row>
    <row r="834" spans="1:18">
      <c r="A834" s="49">
        <v>840</v>
      </c>
      <c r="B834">
        <v>1</v>
      </c>
      <c r="C834">
        <v>55</v>
      </c>
      <c r="D834">
        <v>59</v>
      </c>
      <c r="E834">
        <v>2500</v>
      </c>
      <c r="F834">
        <v>2999</v>
      </c>
      <c r="G834" s="61">
        <f t="shared" ca="1" si="145"/>
        <v>56</v>
      </c>
      <c r="H834" s="114">
        <f t="shared" ca="1" si="146"/>
        <v>2863</v>
      </c>
      <c r="I834" s="107">
        <f t="shared" ca="1" si="147"/>
        <v>773.0100000000001</v>
      </c>
      <c r="J834" s="108">
        <f t="shared" ca="1" si="148"/>
        <v>245316.79727577287</v>
      </c>
      <c r="K834" s="111">
        <f t="shared" ca="1" si="149"/>
        <v>222689.81452346884</v>
      </c>
      <c r="L834" s="102">
        <f t="shared" ca="1" si="150"/>
        <v>72</v>
      </c>
      <c r="M834" s="111">
        <f t="shared" ca="1" si="151"/>
        <v>37137.36558337701</v>
      </c>
      <c r="N834" s="102">
        <f t="shared" ca="1" si="152"/>
        <v>84</v>
      </c>
      <c r="O834" s="111">
        <f t="shared" ca="1" si="153"/>
        <v>109471.08565295934</v>
      </c>
      <c r="P834" s="102">
        <f t="shared" ca="1" si="154"/>
        <v>48</v>
      </c>
      <c r="Q834" s="110">
        <f t="shared" ca="1" si="155"/>
        <v>1</v>
      </c>
      <c r="R834">
        <f t="shared" ca="1" si="156"/>
        <v>383</v>
      </c>
    </row>
    <row r="835" spans="1:18">
      <c r="A835" s="49">
        <v>841</v>
      </c>
      <c r="B835">
        <v>1</v>
      </c>
      <c r="C835">
        <v>55</v>
      </c>
      <c r="D835">
        <v>59</v>
      </c>
      <c r="E835">
        <v>2500</v>
      </c>
      <c r="F835">
        <v>2999</v>
      </c>
      <c r="G835" s="61">
        <f t="shared" ca="1" si="145"/>
        <v>56</v>
      </c>
      <c r="H835" s="114">
        <f t="shared" ca="1" si="146"/>
        <v>2706</v>
      </c>
      <c r="I835" s="107">
        <f t="shared" ca="1" si="147"/>
        <v>730.62</v>
      </c>
      <c r="J835" s="108">
        <f t="shared" ca="1" si="148"/>
        <v>231864.21705492184</v>
      </c>
      <c r="K835" s="111">
        <f t="shared" ca="1" si="149"/>
        <v>390009.35797189496</v>
      </c>
      <c r="L835" s="102">
        <f t="shared" ca="1" si="150"/>
        <v>84</v>
      </c>
      <c r="M835" s="111">
        <f t="shared" ca="1" si="151"/>
        <v>0</v>
      </c>
      <c r="N835" s="102">
        <f t="shared" ca="1" si="152"/>
        <v>12</v>
      </c>
      <c r="O835" s="111">
        <f t="shared" ca="1" si="153"/>
        <v>0</v>
      </c>
      <c r="P835" s="102">
        <f t="shared" ca="1" si="154"/>
        <v>96</v>
      </c>
      <c r="Q835" s="110">
        <f t="shared" ca="1" si="155"/>
        <v>5</v>
      </c>
      <c r="R835">
        <f t="shared" ca="1" si="156"/>
        <v>383</v>
      </c>
    </row>
    <row r="836" spans="1:18">
      <c r="A836" s="49">
        <v>842</v>
      </c>
      <c r="B836">
        <v>1</v>
      </c>
      <c r="C836">
        <v>55</v>
      </c>
      <c r="D836">
        <v>59</v>
      </c>
      <c r="E836">
        <v>2500</v>
      </c>
      <c r="F836">
        <v>2999</v>
      </c>
      <c r="G836" s="61">
        <f t="shared" ref="G836:G899" ca="1" si="157">RANDBETWEEN(C836,D836)</f>
        <v>57</v>
      </c>
      <c r="H836" s="114">
        <f t="shared" ref="H836:H899" ca="1" si="158">RANDBETWEEN(E836,F836)</f>
        <v>2734</v>
      </c>
      <c r="I836" s="107">
        <f t="shared" ref="I836:I899" ca="1" si="159">H836*0.27</f>
        <v>738.18000000000006</v>
      </c>
      <c r="J836" s="108">
        <f t="shared" ref="J836:J899" ca="1" si="160">((I836/((1+$T$3)^R836))*(((1+$T$3)^(R836+1))-((1+$S$3)^(R836+1))))/($T$3-$S$3)</f>
        <v>240195.58659665013</v>
      </c>
      <c r="K836" s="111">
        <f t="shared" ref="K836:K899" ca="1" si="161">IF(Q836=1,(((I836*$U$6)*(((1+$T$3)^(L836))-((1+$S$3)^(L836))))/($T$3-$S$3))+(J836*$U$6)*((1+$S$3)^(L836)),IF(Q836=2,(((I836*$U$7)*(((1+$T$3)^(L836))-((1+$S$3)^(L836))))/($T$3-$S$3))+(J836*$U$7)*((1+$S$3)^(L836)),IF(Q836=4,(((I836*$U$9)*(((1+$T$3)^(L836))-((1+$S$3)^(L836))))/($T$3-$S$3))+(J836*$U$9)*((1+$S$3)^(L836)),IF(Q836=5,(((I836*$U$10)*(((1+$T$3)^(L836))-((1+$S$3)^(L836))))/($T$3-$S$3))+(J836*$U$10)*((1+$S$3)^(L836)),0))))</f>
        <v>0</v>
      </c>
      <c r="L836" s="102">
        <f t="shared" ref="L836:L899" ca="1" si="162">RANDBETWEEN(1,10)*12</f>
        <v>108</v>
      </c>
      <c r="M836" s="111">
        <f t="shared" ref="M836:M899" ca="1" si="163">IF(Q836=1,((I836*$V$6)*(((1+$T$3)^(N836))-((1+$S$3)^(N836))))/($T$3-$S$3)+((J836*$V$6)*((1+$S$3)^N836)),IF(Q836=2,((I836*$V$7)*(((1+$T$3)^(N836))-((1+$S$3)^(N836))))/($T$3-$S$3)+((J836*$V$7)*((1+$S$3)^N836)),IF(Q836=3,((I836*$V$8)*(((1+$T$3)^(N836))-((1+$S$3)^(N836))))/($T$3-$S$3)+((J836*$V$8)*((1+$S$3)^N836)),IF(Q836=6,((I836*$V$11)*(((1+$T$3)^(N836))-((1+$S$3)^(N836))))/($T$3-$S$3)+((J836*$V$11)*((1+$S$3)^N836)),0))))</f>
        <v>374168.43362115219</v>
      </c>
      <c r="N836" s="102">
        <f t="shared" ref="N836:N899" ca="1" si="164">RANDBETWEEN(1,10)*12</f>
        <v>72</v>
      </c>
      <c r="O836" s="111">
        <f t="shared" ref="O836:O899" ca="1" si="165">IF(Q836=1,(((I836*$W$6)*(((1+$T$3)^(P836))-((1+$S$3)^(P836))))/($T$3-$S$3))+(J836*$W$6)*((1+$S$3)^P836),IF(Q836=3,(((I836*$W$8)*(((1+$T$3)^(P836))-((1+$S$3)^(P836))))/($T$3-$S$3))+(J836*$W$8)*((1+$S$3)^P836),IF(Q836=4,(((I836*$W$9)*(((1+$T$3)^(P836))-((1+$S$3)^(P836))))/($T$3-$S$3))+(J836*$W$9)*((1+$S$3)^P836),IF(Q836=7,(((I836*$W$12)*(((1+$T$3)^(P836))-((1+$S$3)^(P836))))/($T$3-$S$3))+(J836*$W$12)*((1+$S$3)^P836),0))))</f>
        <v>0</v>
      </c>
      <c r="P836" s="102">
        <f t="shared" ref="P836:P899" ca="1" si="166">RANDBETWEEN(1,10)*12</f>
        <v>108</v>
      </c>
      <c r="Q836" s="110">
        <f t="shared" ref="Q836:Q899" ca="1" si="167">RANDBETWEEN(1,7)</f>
        <v>6</v>
      </c>
      <c r="R836">
        <f t="shared" ref="R836:R899" ca="1" si="168">((G836-24)*12)-1</f>
        <v>395</v>
      </c>
    </row>
    <row r="837" spans="1:18">
      <c r="A837" s="49">
        <v>843</v>
      </c>
      <c r="B837">
        <v>1</v>
      </c>
      <c r="C837">
        <v>55</v>
      </c>
      <c r="D837">
        <v>59</v>
      </c>
      <c r="E837">
        <v>2500</v>
      </c>
      <c r="F837">
        <v>2999</v>
      </c>
      <c r="G837" s="61">
        <f t="shared" ca="1" si="157"/>
        <v>58</v>
      </c>
      <c r="H837" s="114">
        <f t="shared" ca="1" si="158"/>
        <v>2545</v>
      </c>
      <c r="I837" s="107">
        <f t="shared" ca="1" si="159"/>
        <v>687.15000000000009</v>
      </c>
      <c r="J837" s="108">
        <f t="shared" ca="1" si="160"/>
        <v>229045.29091966074</v>
      </c>
      <c r="K837" s="111">
        <f t="shared" ca="1" si="161"/>
        <v>355216.81255423644</v>
      </c>
      <c r="L837" s="102">
        <f t="shared" ca="1" si="162"/>
        <v>72</v>
      </c>
      <c r="M837" s="111">
        <f t="shared" ca="1" si="163"/>
        <v>0</v>
      </c>
      <c r="N837" s="102">
        <f t="shared" ca="1" si="164"/>
        <v>36</v>
      </c>
      <c r="O837" s="111">
        <f t="shared" ca="1" si="165"/>
        <v>0</v>
      </c>
      <c r="P837" s="102">
        <f t="shared" ca="1" si="166"/>
        <v>96</v>
      </c>
      <c r="Q837" s="110">
        <f t="shared" ca="1" si="167"/>
        <v>5</v>
      </c>
      <c r="R837">
        <f t="shared" ca="1" si="168"/>
        <v>407</v>
      </c>
    </row>
    <row r="838" spans="1:18">
      <c r="A838" s="49">
        <v>844</v>
      </c>
      <c r="B838">
        <v>1</v>
      </c>
      <c r="C838">
        <v>55</v>
      </c>
      <c r="D838">
        <v>59</v>
      </c>
      <c r="E838">
        <v>2500</v>
      </c>
      <c r="F838">
        <v>2999</v>
      </c>
      <c r="G838" s="61">
        <f t="shared" ca="1" si="157"/>
        <v>56</v>
      </c>
      <c r="H838" s="114">
        <f t="shared" ca="1" si="158"/>
        <v>2694</v>
      </c>
      <c r="I838" s="107">
        <f t="shared" ca="1" si="159"/>
        <v>727.38</v>
      </c>
      <c r="J838" s="108">
        <f t="shared" ca="1" si="160"/>
        <v>230835.99436288234</v>
      </c>
      <c r="K838" s="111">
        <f t="shared" ca="1" si="161"/>
        <v>184724.19581744378</v>
      </c>
      <c r="L838" s="102">
        <f t="shared" ca="1" si="162"/>
        <v>36</v>
      </c>
      <c r="M838" s="111">
        <f t="shared" ca="1" si="163"/>
        <v>0</v>
      </c>
      <c r="N838" s="102">
        <f t="shared" ca="1" si="164"/>
        <v>12</v>
      </c>
      <c r="O838" s="111">
        <f t="shared" ca="1" si="165"/>
        <v>140804.77222946734</v>
      </c>
      <c r="P838" s="102">
        <f t="shared" ca="1" si="166"/>
        <v>84</v>
      </c>
      <c r="Q838" s="110">
        <f t="shared" ca="1" si="167"/>
        <v>4</v>
      </c>
      <c r="R838">
        <f t="shared" ca="1" si="168"/>
        <v>383</v>
      </c>
    </row>
    <row r="839" spans="1:18">
      <c r="A839" s="49">
        <v>845</v>
      </c>
      <c r="B839">
        <v>1</v>
      </c>
      <c r="C839">
        <v>55</v>
      </c>
      <c r="D839">
        <v>59</v>
      </c>
      <c r="E839">
        <v>2500</v>
      </c>
      <c r="F839">
        <v>2999</v>
      </c>
      <c r="G839" s="61">
        <f t="shared" ca="1" si="157"/>
        <v>56</v>
      </c>
      <c r="H839" s="114">
        <f t="shared" ca="1" si="158"/>
        <v>2974</v>
      </c>
      <c r="I839" s="107">
        <f t="shared" ca="1" si="159"/>
        <v>802.98</v>
      </c>
      <c r="J839" s="108">
        <f t="shared" ca="1" si="160"/>
        <v>254827.85717713885</v>
      </c>
      <c r="K839" s="111">
        <f t="shared" ca="1" si="161"/>
        <v>203923.4440835478</v>
      </c>
      <c r="L839" s="102">
        <f t="shared" ca="1" si="162"/>
        <v>36</v>
      </c>
      <c r="M839" s="111">
        <f t="shared" ca="1" si="163"/>
        <v>0</v>
      </c>
      <c r="N839" s="102">
        <f t="shared" ca="1" si="164"/>
        <v>48</v>
      </c>
      <c r="O839" s="111">
        <f t="shared" ca="1" si="165"/>
        <v>116025.40784063927</v>
      </c>
      <c r="P839" s="102">
        <f t="shared" ca="1" si="166"/>
        <v>36</v>
      </c>
      <c r="Q839" s="110">
        <f t="shared" ca="1" si="167"/>
        <v>4</v>
      </c>
      <c r="R839">
        <f t="shared" ca="1" si="168"/>
        <v>383</v>
      </c>
    </row>
    <row r="840" spans="1:18">
      <c r="A840" s="49">
        <v>846</v>
      </c>
      <c r="B840">
        <v>1</v>
      </c>
      <c r="C840">
        <v>55</v>
      </c>
      <c r="D840">
        <v>59</v>
      </c>
      <c r="E840">
        <v>3000</v>
      </c>
      <c r="F840">
        <v>3999</v>
      </c>
      <c r="G840" s="61">
        <f t="shared" ca="1" si="157"/>
        <v>55</v>
      </c>
      <c r="H840" s="114">
        <f t="shared" ca="1" si="158"/>
        <v>3545</v>
      </c>
      <c r="I840" s="107">
        <f t="shared" ca="1" si="159"/>
        <v>957.15000000000009</v>
      </c>
      <c r="J840" s="108">
        <f t="shared" ca="1" si="160"/>
        <v>295966.63811258925</v>
      </c>
      <c r="K840" s="111">
        <f t="shared" ca="1" si="161"/>
        <v>232945.94923898703</v>
      </c>
      <c r="L840" s="102">
        <f t="shared" ca="1" si="162"/>
        <v>48</v>
      </c>
      <c r="M840" s="111">
        <f t="shared" ca="1" si="163"/>
        <v>45059.587707695857</v>
      </c>
      <c r="N840" s="102">
        <f t="shared" ca="1" si="164"/>
        <v>84</v>
      </c>
      <c r="O840" s="111">
        <f t="shared" ca="1" si="165"/>
        <v>165218.48826155151</v>
      </c>
      <c r="P840" s="102">
        <f t="shared" ca="1" si="166"/>
        <v>84</v>
      </c>
      <c r="Q840" s="110">
        <f t="shared" ca="1" si="167"/>
        <v>1</v>
      </c>
      <c r="R840">
        <f t="shared" ca="1" si="168"/>
        <v>371</v>
      </c>
    </row>
    <row r="841" spans="1:18">
      <c r="A841" s="49">
        <v>847</v>
      </c>
      <c r="B841">
        <v>1</v>
      </c>
      <c r="C841">
        <v>55</v>
      </c>
      <c r="D841">
        <v>59</v>
      </c>
      <c r="E841">
        <v>3000</v>
      </c>
      <c r="F841">
        <v>3999</v>
      </c>
      <c r="G841" s="61">
        <f t="shared" ca="1" si="157"/>
        <v>58</v>
      </c>
      <c r="H841" s="114">
        <f t="shared" ca="1" si="158"/>
        <v>3582</v>
      </c>
      <c r="I841" s="107">
        <f t="shared" ca="1" si="159"/>
        <v>967.1400000000001</v>
      </c>
      <c r="J841" s="108">
        <f t="shared" ca="1" si="160"/>
        <v>322373.37213132606</v>
      </c>
      <c r="K841" s="111">
        <f t="shared" ca="1" si="161"/>
        <v>0</v>
      </c>
      <c r="L841" s="102">
        <f t="shared" ca="1" si="162"/>
        <v>36</v>
      </c>
      <c r="M841" s="111">
        <f t="shared" ca="1" si="163"/>
        <v>575683.05519270594</v>
      </c>
      <c r="N841" s="102">
        <f t="shared" ca="1" si="164"/>
        <v>96</v>
      </c>
      <c r="O841" s="111">
        <f t="shared" ca="1" si="165"/>
        <v>0</v>
      </c>
      <c r="P841" s="102">
        <f t="shared" ca="1" si="166"/>
        <v>36</v>
      </c>
      <c r="Q841" s="110">
        <f t="shared" ca="1" si="167"/>
        <v>6</v>
      </c>
      <c r="R841">
        <f t="shared" ca="1" si="168"/>
        <v>407</v>
      </c>
    </row>
    <row r="842" spans="1:18">
      <c r="A842" s="49">
        <v>848</v>
      </c>
      <c r="B842">
        <v>1</v>
      </c>
      <c r="C842">
        <v>55</v>
      </c>
      <c r="D842">
        <v>59</v>
      </c>
      <c r="E842">
        <v>3000</v>
      </c>
      <c r="F842">
        <v>3999</v>
      </c>
      <c r="G842" s="61">
        <f t="shared" ca="1" si="157"/>
        <v>59</v>
      </c>
      <c r="H842" s="114">
        <f t="shared" ca="1" si="158"/>
        <v>3448</v>
      </c>
      <c r="I842" s="107">
        <f t="shared" ca="1" si="159"/>
        <v>930.96</v>
      </c>
      <c r="J842" s="108">
        <f t="shared" ca="1" si="160"/>
        <v>317612.45855437021</v>
      </c>
      <c r="K842" s="111">
        <f t="shared" ca="1" si="161"/>
        <v>385321.21940030518</v>
      </c>
      <c r="L842" s="102">
        <f t="shared" ca="1" si="162"/>
        <v>108</v>
      </c>
      <c r="M842" s="111">
        <f t="shared" ca="1" si="163"/>
        <v>0</v>
      </c>
      <c r="N842" s="102">
        <f t="shared" ca="1" si="164"/>
        <v>60</v>
      </c>
      <c r="O842" s="111">
        <f t="shared" ca="1" si="165"/>
        <v>165716.79181329691</v>
      </c>
      <c r="P842" s="102">
        <f t="shared" ca="1" si="166"/>
        <v>60</v>
      </c>
      <c r="Q842" s="110">
        <f t="shared" ca="1" si="167"/>
        <v>4</v>
      </c>
      <c r="R842">
        <f t="shared" ca="1" si="168"/>
        <v>419</v>
      </c>
    </row>
    <row r="843" spans="1:18">
      <c r="A843" s="49">
        <v>849</v>
      </c>
      <c r="B843">
        <v>1</v>
      </c>
      <c r="C843">
        <v>55</v>
      </c>
      <c r="D843">
        <v>59</v>
      </c>
      <c r="E843">
        <v>3000</v>
      </c>
      <c r="F843">
        <v>3999</v>
      </c>
      <c r="G843" s="61">
        <f t="shared" ca="1" si="157"/>
        <v>57</v>
      </c>
      <c r="H843" s="114">
        <f t="shared" ca="1" si="158"/>
        <v>3437</v>
      </c>
      <c r="I843" s="107">
        <f t="shared" ca="1" si="159"/>
        <v>927.99</v>
      </c>
      <c r="J843" s="108">
        <f t="shared" ca="1" si="160"/>
        <v>301957.6558641867</v>
      </c>
      <c r="K843" s="111">
        <f t="shared" ca="1" si="161"/>
        <v>0</v>
      </c>
      <c r="L843" s="102">
        <f t="shared" ca="1" si="162"/>
        <v>120</v>
      </c>
      <c r="M843" s="111">
        <f t="shared" ca="1" si="163"/>
        <v>0</v>
      </c>
      <c r="N843" s="102">
        <f t="shared" ca="1" si="164"/>
        <v>48</v>
      </c>
      <c r="O843" s="111">
        <f t="shared" ca="1" si="165"/>
        <v>325747.09578832547</v>
      </c>
      <c r="P843" s="102">
        <f t="shared" ca="1" si="166"/>
        <v>12</v>
      </c>
      <c r="Q843" s="110">
        <f t="shared" ca="1" si="167"/>
        <v>7</v>
      </c>
      <c r="R843">
        <f t="shared" ca="1" si="168"/>
        <v>395</v>
      </c>
    </row>
    <row r="844" spans="1:18">
      <c r="A844" s="49">
        <v>850</v>
      </c>
      <c r="B844">
        <v>1</v>
      </c>
      <c r="C844">
        <v>55</v>
      </c>
      <c r="D844">
        <v>59</v>
      </c>
      <c r="E844">
        <v>3000</v>
      </c>
      <c r="F844">
        <v>3999</v>
      </c>
      <c r="G844" s="61">
        <f t="shared" ca="1" si="157"/>
        <v>55</v>
      </c>
      <c r="H844" s="114">
        <f t="shared" ca="1" si="158"/>
        <v>3475</v>
      </c>
      <c r="I844" s="107">
        <f t="shared" ca="1" si="159"/>
        <v>938.25000000000011</v>
      </c>
      <c r="J844" s="108">
        <f t="shared" ca="1" si="160"/>
        <v>290122.44497637457</v>
      </c>
      <c r="K844" s="111">
        <f t="shared" ca="1" si="161"/>
        <v>566502.1882919037</v>
      </c>
      <c r="L844" s="102">
        <f t="shared" ca="1" si="162"/>
        <v>108</v>
      </c>
      <c r="M844" s="111">
        <f t="shared" ca="1" si="163"/>
        <v>0</v>
      </c>
      <c r="N844" s="102">
        <f t="shared" ca="1" si="164"/>
        <v>108</v>
      </c>
      <c r="O844" s="111">
        <f t="shared" ca="1" si="165"/>
        <v>0</v>
      </c>
      <c r="P844" s="102">
        <f t="shared" ca="1" si="166"/>
        <v>108</v>
      </c>
      <c r="Q844" s="110">
        <f t="shared" ca="1" si="167"/>
        <v>5</v>
      </c>
      <c r="R844">
        <f t="shared" ca="1" si="168"/>
        <v>371</v>
      </c>
    </row>
    <row r="845" spans="1:18">
      <c r="A845" s="49">
        <v>851</v>
      </c>
      <c r="B845">
        <v>1</v>
      </c>
      <c r="C845">
        <v>55</v>
      </c>
      <c r="D845">
        <v>59</v>
      </c>
      <c r="E845">
        <v>3000</v>
      </c>
      <c r="F845">
        <v>3999</v>
      </c>
      <c r="G845" s="61">
        <f t="shared" ca="1" si="157"/>
        <v>58</v>
      </c>
      <c r="H845" s="114">
        <f t="shared" ca="1" si="158"/>
        <v>3271</v>
      </c>
      <c r="I845" s="107">
        <f t="shared" ca="1" si="159"/>
        <v>883.17000000000007</v>
      </c>
      <c r="J845" s="108">
        <f t="shared" ca="1" si="160"/>
        <v>294383.94758279383</v>
      </c>
      <c r="K845" s="111">
        <f t="shared" ca="1" si="161"/>
        <v>326910.18114695628</v>
      </c>
      <c r="L845" s="102">
        <f t="shared" ca="1" si="162"/>
        <v>108</v>
      </c>
      <c r="M845" s="111">
        <f t="shared" ca="1" si="163"/>
        <v>35597.645498845508</v>
      </c>
      <c r="N845" s="102">
        <f t="shared" ca="1" si="164"/>
        <v>48</v>
      </c>
      <c r="O845" s="111">
        <f t="shared" ca="1" si="165"/>
        <v>130524.70016243352</v>
      </c>
      <c r="P845" s="102">
        <f t="shared" ca="1" si="166"/>
        <v>48</v>
      </c>
      <c r="Q845" s="110">
        <f t="shared" ca="1" si="167"/>
        <v>1</v>
      </c>
      <c r="R845">
        <f t="shared" ca="1" si="168"/>
        <v>407</v>
      </c>
    </row>
    <row r="846" spans="1:18">
      <c r="A846" s="49">
        <v>852</v>
      </c>
      <c r="B846">
        <v>1</v>
      </c>
      <c r="C846">
        <v>55</v>
      </c>
      <c r="D846">
        <v>59</v>
      </c>
      <c r="E846">
        <v>3000</v>
      </c>
      <c r="F846">
        <v>3999</v>
      </c>
      <c r="G846" s="61">
        <f t="shared" ca="1" si="157"/>
        <v>56</v>
      </c>
      <c r="H846" s="114">
        <f t="shared" ca="1" si="158"/>
        <v>3047</v>
      </c>
      <c r="I846" s="107">
        <f t="shared" ca="1" si="159"/>
        <v>822.69</v>
      </c>
      <c r="J846" s="108">
        <f t="shared" ca="1" si="160"/>
        <v>261082.87855371286</v>
      </c>
      <c r="K846" s="111">
        <f t="shared" ca="1" si="161"/>
        <v>263266.08701781748</v>
      </c>
      <c r="L846" s="102">
        <f t="shared" ca="1" si="162"/>
        <v>24</v>
      </c>
      <c r="M846" s="111">
        <f t="shared" ca="1" si="163"/>
        <v>44033.14981740748</v>
      </c>
      <c r="N846" s="102">
        <f t="shared" ca="1" si="164"/>
        <v>36</v>
      </c>
      <c r="O846" s="111">
        <f t="shared" ca="1" si="165"/>
        <v>0</v>
      </c>
      <c r="P846" s="102">
        <f t="shared" ca="1" si="166"/>
        <v>60</v>
      </c>
      <c r="Q846" s="110">
        <f t="shared" ca="1" si="167"/>
        <v>2</v>
      </c>
      <c r="R846">
        <f t="shared" ca="1" si="168"/>
        <v>383</v>
      </c>
    </row>
    <row r="847" spans="1:18">
      <c r="A847" s="49">
        <v>853</v>
      </c>
      <c r="B847">
        <v>1</v>
      </c>
      <c r="C847">
        <v>55</v>
      </c>
      <c r="D847">
        <v>59</v>
      </c>
      <c r="E847">
        <v>3000</v>
      </c>
      <c r="F847">
        <v>3999</v>
      </c>
      <c r="G847" s="61">
        <f t="shared" ca="1" si="157"/>
        <v>57</v>
      </c>
      <c r="H847" s="114">
        <f t="shared" ca="1" si="158"/>
        <v>3277</v>
      </c>
      <c r="I847" s="107">
        <f t="shared" ca="1" si="159"/>
        <v>884.79000000000008</v>
      </c>
      <c r="J847" s="108">
        <f t="shared" ca="1" si="160"/>
        <v>287900.85489291244</v>
      </c>
      <c r="K847" s="111">
        <f t="shared" ca="1" si="161"/>
        <v>0</v>
      </c>
      <c r="L847" s="102">
        <f t="shared" ca="1" si="162"/>
        <v>36</v>
      </c>
      <c r="M847" s="111">
        <f t="shared" ca="1" si="163"/>
        <v>71736.253358869653</v>
      </c>
      <c r="N847" s="102">
        <f t="shared" ca="1" si="164"/>
        <v>24</v>
      </c>
      <c r="O847" s="111">
        <f t="shared" ca="1" si="165"/>
        <v>352378.76284725871</v>
      </c>
      <c r="P847" s="102">
        <f t="shared" ca="1" si="166"/>
        <v>72</v>
      </c>
      <c r="Q847" s="110">
        <f t="shared" ca="1" si="167"/>
        <v>3</v>
      </c>
      <c r="R847">
        <f t="shared" ca="1" si="168"/>
        <v>395</v>
      </c>
    </row>
    <row r="848" spans="1:18">
      <c r="A848" s="49">
        <v>854</v>
      </c>
      <c r="B848">
        <v>1</v>
      </c>
      <c r="C848">
        <v>55</v>
      </c>
      <c r="D848">
        <v>59</v>
      </c>
      <c r="E848">
        <v>3000</v>
      </c>
      <c r="F848">
        <v>3999</v>
      </c>
      <c r="G848" s="61">
        <f t="shared" ca="1" si="157"/>
        <v>56</v>
      </c>
      <c r="H848" s="114">
        <f t="shared" ca="1" si="158"/>
        <v>3615</v>
      </c>
      <c r="I848" s="107">
        <f t="shared" ca="1" si="159"/>
        <v>976.05000000000007</v>
      </c>
      <c r="J848" s="108">
        <f t="shared" ca="1" si="160"/>
        <v>309752.08597691898</v>
      </c>
      <c r="K848" s="111">
        <f t="shared" ca="1" si="161"/>
        <v>356665.14694880549</v>
      </c>
      <c r="L848" s="102">
        <f t="shared" ca="1" si="162"/>
        <v>96</v>
      </c>
      <c r="M848" s="111">
        <f t="shared" ca="1" si="163"/>
        <v>0</v>
      </c>
      <c r="N848" s="102">
        <f t="shared" ca="1" si="164"/>
        <v>48</v>
      </c>
      <c r="O848" s="111">
        <f t="shared" ca="1" si="165"/>
        <v>141032.90159512812</v>
      </c>
      <c r="P848" s="102">
        <f t="shared" ca="1" si="166"/>
        <v>36</v>
      </c>
      <c r="Q848" s="110">
        <f t="shared" ca="1" si="167"/>
        <v>4</v>
      </c>
      <c r="R848">
        <f t="shared" ca="1" si="168"/>
        <v>383</v>
      </c>
    </row>
    <row r="849" spans="1:18">
      <c r="A849" s="49">
        <v>855</v>
      </c>
      <c r="B849">
        <v>1</v>
      </c>
      <c r="C849">
        <v>55</v>
      </c>
      <c r="D849">
        <v>59</v>
      </c>
      <c r="E849">
        <v>3000</v>
      </c>
      <c r="F849">
        <v>3999</v>
      </c>
      <c r="G849" s="61">
        <f t="shared" ca="1" si="157"/>
        <v>57</v>
      </c>
      <c r="H849" s="114">
        <f t="shared" ca="1" si="158"/>
        <v>3658</v>
      </c>
      <c r="I849" s="107">
        <f t="shared" ca="1" si="159"/>
        <v>987.66000000000008</v>
      </c>
      <c r="J849" s="108">
        <f t="shared" ca="1" si="160"/>
        <v>321373.61220575945</v>
      </c>
      <c r="K849" s="111">
        <f t="shared" ca="1" si="161"/>
        <v>0</v>
      </c>
      <c r="L849" s="102">
        <f t="shared" ca="1" si="162"/>
        <v>24</v>
      </c>
      <c r="M849" s="111">
        <f t="shared" ca="1" si="163"/>
        <v>74291.297002807347</v>
      </c>
      <c r="N849" s="102">
        <f t="shared" ca="1" si="164"/>
        <v>12</v>
      </c>
      <c r="O849" s="111">
        <f t="shared" ca="1" si="165"/>
        <v>316227.58178990422</v>
      </c>
      <c r="P849" s="102">
        <f t="shared" ca="1" si="166"/>
        <v>36</v>
      </c>
      <c r="Q849" s="110">
        <f t="shared" ca="1" si="167"/>
        <v>3</v>
      </c>
      <c r="R849">
        <f t="shared" ca="1" si="168"/>
        <v>395</v>
      </c>
    </row>
    <row r="850" spans="1:18">
      <c r="A850" s="49">
        <v>856</v>
      </c>
      <c r="B850">
        <v>1</v>
      </c>
      <c r="C850">
        <v>55</v>
      </c>
      <c r="D850">
        <v>59</v>
      </c>
      <c r="E850">
        <v>3000</v>
      </c>
      <c r="F850">
        <v>3999</v>
      </c>
      <c r="G850" s="61">
        <f t="shared" ca="1" si="157"/>
        <v>56</v>
      </c>
      <c r="H850" s="114">
        <f t="shared" ca="1" si="158"/>
        <v>3784</v>
      </c>
      <c r="I850" s="107">
        <f t="shared" ca="1" si="159"/>
        <v>1021.6800000000001</v>
      </c>
      <c r="J850" s="108">
        <f t="shared" ca="1" si="160"/>
        <v>324232.88888980949</v>
      </c>
      <c r="K850" s="111">
        <f t="shared" ca="1" si="161"/>
        <v>507072.53508779529</v>
      </c>
      <c r="L850" s="102">
        <f t="shared" ca="1" si="162"/>
        <v>96</v>
      </c>
      <c r="M850" s="111">
        <f t="shared" ca="1" si="163"/>
        <v>58895.616430867332</v>
      </c>
      <c r="N850" s="102">
        <f t="shared" ca="1" si="164"/>
        <v>48</v>
      </c>
      <c r="O850" s="111">
        <f t="shared" ca="1" si="165"/>
        <v>0</v>
      </c>
      <c r="P850" s="102">
        <f t="shared" ca="1" si="166"/>
        <v>60</v>
      </c>
      <c r="Q850" s="110">
        <f t="shared" ca="1" si="167"/>
        <v>2</v>
      </c>
      <c r="R850">
        <f t="shared" ca="1" si="168"/>
        <v>383</v>
      </c>
    </row>
    <row r="851" spans="1:18">
      <c r="A851" s="49">
        <v>857</v>
      </c>
      <c r="B851">
        <v>1</v>
      </c>
      <c r="C851">
        <v>55</v>
      </c>
      <c r="D851">
        <v>59</v>
      </c>
      <c r="E851">
        <v>3000</v>
      </c>
      <c r="F851">
        <v>3999</v>
      </c>
      <c r="G851" s="61">
        <f t="shared" ca="1" si="157"/>
        <v>55</v>
      </c>
      <c r="H851" s="114">
        <f t="shared" ca="1" si="158"/>
        <v>3310</v>
      </c>
      <c r="I851" s="107">
        <f t="shared" ca="1" si="159"/>
        <v>893.7</v>
      </c>
      <c r="J851" s="108">
        <f t="shared" ca="1" si="160"/>
        <v>276346.84686958266</v>
      </c>
      <c r="K851" s="111">
        <f t="shared" ca="1" si="161"/>
        <v>349638.14913936786</v>
      </c>
      <c r="L851" s="102">
        <f t="shared" ca="1" si="162"/>
        <v>60</v>
      </c>
      <c r="M851" s="111">
        <f t="shared" ca="1" si="163"/>
        <v>43320.618927085095</v>
      </c>
      <c r="N851" s="102">
        <f t="shared" ca="1" si="164"/>
        <v>24</v>
      </c>
      <c r="O851" s="111">
        <f t="shared" ca="1" si="165"/>
        <v>0</v>
      </c>
      <c r="P851" s="102">
        <f t="shared" ca="1" si="166"/>
        <v>120</v>
      </c>
      <c r="Q851" s="110">
        <f t="shared" ca="1" si="167"/>
        <v>2</v>
      </c>
      <c r="R851">
        <f t="shared" ca="1" si="168"/>
        <v>371</v>
      </c>
    </row>
    <row r="852" spans="1:18">
      <c r="A852" s="49">
        <v>858</v>
      </c>
      <c r="B852">
        <v>1</v>
      </c>
      <c r="C852">
        <v>55</v>
      </c>
      <c r="D852">
        <v>59</v>
      </c>
      <c r="E852">
        <v>3000</v>
      </c>
      <c r="F852">
        <v>3999</v>
      </c>
      <c r="G852" s="61">
        <f t="shared" ca="1" si="157"/>
        <v>56</v>
      </c>
      <c r="H852" s="114">
        <f t="shared" ca="1" si="158"/>
        <v>3169</v>
      </c>
      <c r="I852" s="107">
        <f t="shared" ca="1" si="159"/>
        <v>855.63000000000011</v>
      </c>
      <c r="J852" s="108">
        <f t="shared" ca="1" si="160"/>
        <v>271536.4759227818</v>
      </c>
      <c r="K852" s="111">
        <f t="shared" ca="1" si="161"/>
        <v>284522.09795836674</v>
      </c>
      <c r="L852" s="102">
        <f t="shared" ca="1" si="162"/>
        <v>96</v>
      </c>
      <c r="M852" s="111">
        <f t="shared" ca="1" si="163"/>
        <v>50838.087879069506</v>
      </c>
      <c r="N852" s="102">
        <f t="shared" ca="1" si="164"/>
        <v>120</v>
      </c>
      <c r="O852" s="111">
        <f t="shared" ca="1" si="165"/>
        <v>173762.76411572131</v>
      </c>
      <c r="P852" s="102">
        <f t="shared" ca="1" si="166"/>
        <v>108</v>
      </c>
      <c r="Q852" s="110">
        <f t="shared" ca="1" si="167"/>
        <v>1</v>
      </c>
      <c r="R852">
        <f t="shared" ca="1" si="168"/>
        <v>383</v>
      </c>
    </row>
    <row r="853" spans="1:18">
      <c r="A853" s="49">
        <v>859</v>
      </c>
      <c r="B853">
        <v>1</v>
      </c>
      <c r="C853">
        <v>55</v>
      </c>
      <c r="D853">
        <v>59</v>
      </c>
      <c r="E853">
        <v>3000</v>
      </c>
      <c r="F853">
        <v>3999</v>
      </c>
      <c r="G853" s="61">
        <f t="shared" ca="1" si="157"/>
        <v>57</v>
      </c>
      <c r="H853" s="114">
        <f t="shared" ca="1" si="158"/>
        <v>3768</v>
      </c>
      <c r="I853" s="107">
        <f t="shared" ca="1" si="159"/>
        <v>1017.36</v>
      </c>
      <c r="J853" s="108">
        <f t="shared" ca="1" si="160"/>
        <v>331037.6628735105</v>
      </c>
      <c r="K853" s="111">
        <f t="shared" ca="1" si="161"/>
        <v>0</v>
      </c>
      <c r="L853" s="102">
        <f t="shared" ca="1" si="162"/>
        <v>84</v>
      </c>
      <c r="M853" s="111">
        <f t="shared" ca="1" si="163"/>
        <v>88837.332485537961</v>
      </c>
      <c r="N853" s="102">
        <f t="shared" ca="1" si="164"/>
        <v>36</v>
      </c>
      <c r="O853" s="111">
        <f t="shared" ca="1" si="165"/>
        <v>377007.33909397596</v>
      </c>
      <c r="P853" s="102">
        <f t="shared" ca="1" si="166"/>
        <v>60</v>
      </c>
      <c r="Q853" s="110">
        <f t="shared" ca="1" si="167"/>
        <v>3</v>
      </c>
      <c r="R853">
        <f t="shared" ca="1" si="168"/>
        <v>395</v>
      </c>
    </row>
    <row r="854" spans="1:18">
      <c r="A854" s="49">
        <v>860</v>
      </c>
      <c r="B854">
        <v>1</v>
      </c>
      <c r="C854">
        <v>55</v>
      </c>
      <c r="D854">
        <v>59</v>
      </c>
      <c r="E854">
        <v>3000</v>
      </c>
      <c r="F854">
        <v>3999</v>
      </c>
      <c r="G854" s="61">
        <f t="shared" ca="1" si="157"/>
        <v>57</v>
      </c>
      <c r="H854" s="114">
        <f t="shared" ca="1" si="158"/>
        <v>3275</v>
      </c>
      <c r="I854" s="107">
        <f t="shared" ca="1" si="159"/>
        <v>884.25000000000011</v>
      </c>
      <c r="J854" s="108">
        <f t="shared" ca="1" si="160"/>
        <v>287725.14488077146</v>
      </c>
      <c r="K854" s="111">
        <f t="shared" ca="1" si="161"/>
        <v>0</v>
      </c>
      <c r="L854" s="102">
        <f t="shared" ca="1" si="162"/>
        <v>36</v>
      </c>
      <c r="M854" s="111">
        <f t="shared" ca="1" si="163"/>
        <v>417047.54143646971</v>
      </c>
      <c r="N854" s="102">
        <f t="shared" ca="1" si="164"/>
        <v>60</v>
      </c>
      <c r="O854" s="111">
        <f t="shared" ca="1" si="165"/>
        <v>0</v>
      </c>
      <c r="P854" s="102">
        <f t="shared" ca="1" si="166"/>
        <v>60</v>
      </c>
      <c r="Q854" s="110">
        <f t="shared" ca="1" si="167"/>
        <v>6</v>
      </c>
      <c r="R854">
        <f t="shared" ca="1" si="168"/>
        <v>395</v>
      </c>
    </row>
    <row r="855" spans="1:18">
      <c r="A855" s="49">
        <v>861</v>
      </c>
      <c r="B855">
        <v>1</v>
      </c>
      <c r="C855">
        <v>55</v>
      </c>
      <c r="D855">
        <v>59</v>
      </c>
      <c r="E855">
        <v>4000</v>
      </c>
      <c r="F855">
        <v>4999</v>
      </c>
      <c r="G855" s="61">
        <f t="shared" ca="1" si="157"/>
        <v>57</v>
      </c>
      <c r="H855" s="114">
        <f t="shared" ca="1" si="158"/>
        <v>4015</v>
      </c>
      <c r="I855" s="107">
        <f t="shared" ca="1" si="159"/>
        <v>1084.0500000000002</v>
      </c>
      <c r="J855" s="108">
        <f t="shared" ca="1" si="160"/>
        <v>352737.84937291534</v>
      </c>
      <c r="K855" s="111">
        <f t="shared" ca="1" si="161"/>
        <v>220706.21529306771</v>
      </c>
      <c r="L855" s="102">
        <f t="shared" ca="1" si="162"/>
        <v>12</v>
      </c>
      <c r="M855" s="111">
        <f t="shared" ca="1" si="163"/>
        <v>53114.54601372125</v>
      </c>
      <c r="N855" s="102">
        <f t="shared" ca="1" si="164"/>
        <v>84</v>
      </c>
      <c r="O855" s="111">
        <f t="shared" ca="1" si="165"/>
        <v>224254.07218761666</v>
      </c>
      <c r="P855" s="102">
        <f t="shared" ca="1" si="166"/>
        <v>108</v>
      </c>
      <c r="Q855" s="110">
        <f t="shared" ca="1" si="167"/>
        <v>1</v>
      </c>
      <c r="R855">
        <f t="shared" ca="1" si="168"/>
        <v>395</v>
      </c>
    </row>
    <row r="856" spans="1:18">
      <c r="A856" s="49">
        <v>862</v>
      </c>
      <c r="B856">
        <v>1</v>
      </c>
      <c r="C856">
        <v>55</v>
      </c>
      <c r="D856">
        <v>59</v>
      </c>
      <c r="E856">
        <v>4000</v>
      </c>
      <c r="F856">
        <v>4999</v>
      </c>
      <c r="G856" s="61">
        <f t="shared" ca="1" si="157"/>
        <v>56</v>
      </c>
      <c r="H856" s="114">
        <f t="shared" ca="1" si="158"/>
        <v>4466</v>
      </c>
      <c r="I856" s="107">
        <f t="shared" ca="1" si="159"/>
        <v>1205.8200000000002</v>
      </c>
      <c r="J856" s="108">
        <f t="shared" ca="1" si="160"/>
        <v>382670.21188739146</v>
      </c>
      <c r="K856" s="111">
        <f t="shared" ca="1" si="161"/>
        <v>0</v>
      </c>
      <c r="L856" s="102">
        <f t="shared" ca="1" si="162"/>
        <v>84</v>
      </c>
      <c r="M856" s="111">
        <f t="shared" ca="1" si="163"/>
        <v>148141.83074512624</v>
      </c>
      <c r="N856" s="102">
        <f t="shared" ca="1" si="164"/>
        <v>96</v>
      </c>
      <c r="O856" s="111">
        <f t="shared" ca="1" si="165"/>
        <v>543186.7127321295</v>
      </c>
      <c r="P856" s="102">
        <f t="shared" ca="1" si="166"/>
        <v>96</v>
      </c>
      <c r="Q856" s="110">
        <f t="shared" ca="1" si="167"/>
        <v>3</v>
      </c>
      <c r="R856">
        <f t="shared" ca="1" si="168"/>
        <v>383</v>
      </c>
    </row>
    <row r="857" spans="1:18">
      <c r="A857" s="49">
        <v>863</v>
      </c>
      <c r="B857">
        <v>1</v>
      </c>
      <c r="C857">
        <v>55</v>
      </c>
      <c r="D857">
        <v>59</v>
      </c>
      <c r="E857">
        <v>4000</v>
      </c>
      <c r="F857">
        <v>4999</v>
      </c>
      <c r="G857" s="61">
        <f t="shared" ca="1" si="157"/>
        <v>58</v>
      </c>
      <c r="H857" s="114">
        <f t="shared" ca="1" si="158"/>
        <v>4930</v>
      </c>
      <c r="I857" s="107">
        <f t="shared" ca="1" si="159"/>
        <v>1331.1000000000001</v>
      </c>
      <c r="J857" s="108">
        <f t="shared" ca="1" si="160"/>
        <v>443690.87789152353</v>
      </c>
      <c r="K857" s="111">
        <f t="shared" ca="1" si="161"/>
        <v>0</v>
      </c>
      <c r="L857" s="102">
        <f t="shared" ca="1" si="162"/>
        <v>60</v>
      </c>
      <c r="M857" s="111">
        <f t="shared" ca="1" si="163"/>
        <v>738591.07736260991</v>
      </c>
      <c r="N857" s="102">
        <f t="shared" ca="1" si="164"/>
        <v>84</v>
      </c>
      <c r="O857" s="111">
        <f t="shared" ca="1" si="165"/>
        <v>0</v>
      </c>
      <c r="P857" s="102">
        <f t="shared" ca="1" si="166"/>
        <v>108</v>
      </c>
      <c r="Q857" s="110">
        <f t="shared" ca="1" si="167"/>
        <v>6</v>
      </c>
      <c r="R857">
        <f t="shared" ca="1" si="168"/>
        <v>407</v>
      </c>
    </row>
    <row r="858" spans="1:18">
      <c r="A858" s="49">
        <v>864</v>
      </c>
      <c r="B858">
        <v>1</v>
      </c>
      <c r="C858">
        <v>55</v>
      </c>
      <c r="D858">
        <v>59</v>
      </c>
      <c r="E858">
        <v>4000</v>
      </c>
      <c r="F858">
        <v>4999</v>
      </c>
      <c r="G858" s="61">
        <f t="shared" ca="1" si="157"/>
        <v>57</v>
      </c>
      <c r="H858" s="114">
        <f t="shared" ca="1" si="158"/>
        <v>4078</v>
      </c>
      <c r="I858" s="107">
        <f t="shared" ca="1" si="159"/>
        <v>1101.0600000000002</v>
      </c>
      <c r="J858" s="108">
        <f t="shared" ca="1" si="160"/>
        <v>358272.71475535457</v>
      </c>
      <c r="K858" s="111">
        <f t="shared" ca="1" si="161"/>
        <v>0</v>
      </c>
      <c r="L858" s="102">
        <f t="shared" ca="1" si="162"/>
        <v>96</v>
      </c>
      <c r="M858" s="111">
        <f t="shared" ca="1" si="163"/>
        <v>0</v>
      </c>
      <c r="N858" s="102">
        <f t="shared" ca="1" si="164"/>
        <v>12</v>
      </c>
      <c r="O858" s="111">
        <f t="shared" ca="1" si="165"/>
        <v>690220.84333831503</v>
      </c>
      <c r="P858" s="102">
        <f t="shared" ca="1" si="166"/>
        <v>108</v>
      </c>
      <c r="Q858" s="110">
        <f t="shared" ca="1" si="167"/>
        <v>7</v>
      </c>
      <c r="R858">
        <f t="shared" ca="1" si="168"/>
        <v>395</v>
      </c>
    </row>
    <row r="859" spans="1:18">
      <c r="A859" s="49">
        <v>865</v>
      </c>
      <c r="B859">
        <v>1</v>
      </c>
      <c r="C859">
        <v>55</v>
      </c>
      <c r="D859">
        <v>59</v>
      </c>
      <c r="E859">
        <v>4000</v>
      </c>
      <c r="F859">
        <v>4999</v>
      </c>
      <c r="G859" s="61">
        <f t="shared" ca="1" si="157"/>
        <v>57</v>
      </c>
      <c r="H859" s="114">
        <f t="shared" ca="1" si="158"/>
        <v>4369</v>
      </c>
      <c r="I859" s="107">
        <f t="shared" ca="1" si="159"/>
        <v>1179.6300000000001</v>
      </c>
      <c r="J859" s="108">
        <f t="shared" ca="1" si="160"/>
        <v>383838.52152185974</v>
      </c>
      <c r="K859" s="111">
        <f t="shared" ca="1" si="161"/>
        <v>0</v>
      </c>
      <c r="L859" s="102">
        <f t="shared" ca="1" si="162"/>
        <v>36</v>
      </c>
      <c r="M859" s="111">
        <f t="shared" ca="1" si="163"/>
        <v>0</v>
      </c>
      <c r="N859" s="102">
        <f t="shared" ca="1" si="164"/>
        <v>60</v>
      </c>
      <c r="O859" s="111">
        <f t="shared" ca="1" si="165"/>
        <v>556360.52169036213</v>
      </c>
      <c r="P859" s="102">
        <f t="shared" ca="1" si="166"/>
        <v>60</v>
      </c>
      <c r="Q859" s="110">
        <f t="shared" ca="1" si="167"/>
        <v>7</v>
      </c>
      <c r="R859">
        <f t="shared" ca="1" si="168"/>
        <v>395</v>
      </c>
    </row>
    <row r="860" spans="1:18">
      <c r="A860" s="49">
        <v>866</v>
      </c>
      <c r="B860">
        <v>1</v>
      </c>
      <c r="C860">
        <v>55</v>
      </c>
      <c r="D860">
        <v>59</v>
      </c>
      <c r="E860">
        <v>4000</v>
      </c>
      <c r="F860">
        <v>4999</v>
      </c>
      <c r="G860" s="61">
        <f t="shared" ca="1" si="157"/>
        <v>58</v>
      </c>
      <c r="H860" s="114">
        <f t="shared" ca="1" si="158"/>
        <v>4186</v>
      </c>
      <c r="I860" s="107">
        <f t="shared" ca="1" si="159"/>
        <v>1130.22</v>
      </c>
      <c r="J860" s="108">
        <f t="shared" ca="1" si="160"/>
        <v>376732.25453426316</v>
      </c>
      <c r="K860" s="111">
        <f t="shared" ca="1" si="161"/>
        <v>346718.12772867508</v>
      </c>
      <c r="L860" s="102">
        <f t="shared" ca="1" si="162"/>
        <v>60</v>
      </c>
      <c r="M860" s="111">
        <f t="shared" ca="1" si="163"/>
        <v>0</v>
      </c>
      <c r="N860" s="102">
        <f t="shared" ca="1" si="164"/>
        <v>96</v>
      </c>
      <c r="O860" s="111">
        <f t="shared" ca="1" si="165"/>
        <v>170680.91827467468</v>
      </c>
      <c r="P860" s="102">
        <f t="shared" ca="1" si="166"/>
        <v>36</v>
      </c>
      <c r="Q860" s="110">
        <f t="shared" ca="1" si="167"/>
        <v>4</v>
      </c>
      <c r="R860">
        <f t="shared" ca="1" si="168"/>
        <v>407</v>
      </c>
    </row>
    <row r="861" spans="1:18">
      <c r="A861" s="49">
        <v>867</v>
      </c>
      <c r="B861">
        <v>1</v>
      </c>
      <c r="C861">
        <v>55</v>
      </c>
      <c r="D861">
        <v>59</v>
      </c>
      <c r="E861">
        <v>4000</v>
      </c>
      <c r="F861">
        <v>4999</v>
      </c>
      <c r="G861" s="61">
        <f t="shared" ca="1" si="157"/>
        <v>56</v>
      </c>
      <c r="H861" s="114">
        <f t="shared" ca="1" si="158"/>
        <v>4505</v>
      </c>
      <c r="I861" s="107">
        <f t="shared" ca="1" si="159"/>
        <v>1216.3500000000001</v>
      </c>
      <c r="J861" s="108">
        <f t="shared" ca="1" si="160"/>
        <v>386011.93563651998</v>
      </c>
      <c r="K861" s="111">
        <f t="shared" ca="1" si="161"/>
        <v>0</v>
      </c>
      <c r="L861" s="102">
        <f t="shared" ca="1" si="162"/>
        <v>96</v>
      </c>
      <c r="M861" s="111">
        <f t="shared" ca="1" si="163"/>
        <v>0</v>
      </c>
      <c r="N861" s="102">
        <f t="shared" ca="1" si="164"/>
        <v>96</v>
      </c>
      <c r="O861" s="111">
        <f t="shared" ca="1" si="165"/>
        <v>416799.42534429074</v>
      </c>
      <c r="P861" s="102">
        <f t="shared" ca="1" si="166"/>
        <v>12</v>
      </c>
      <c r="Q861" s="110">
        <f t="shared" ca="1" si="167"/>
        <v>7</v>
      </c>
      <c r="R861">
        <f t="shared" ca="1" si="168"/>
        <v>383</v>
      </c>
    </row>
    <row r="862" spans="1:18">
      <c r="A862" s="49">
        <v>868</v>
      </c>
      <c r="B862">
        <v>1</v>
      </c>
      <c r="C862">
        <v>55</v>
      </c>
      <c r="D862">
        <v>59</v>
      </c>
      <c r="E862">
        <v>4000</v>
      </c>
      <c r="F862">
        <v>4999</v>
      </c>
      <c r="G862" s="61">
        <f t="shared" ca="1" si="157"/>
        <v>59</v>
      </c>
      <c r="H862" s="114">
        <f t="shared" ca="1" si="158"/>
        <v>4923</v>
      </c>
      <c r="I862" s="107">
        <f t="shared" ca="1" si="159"/>
        <v>1329.21</v>
      </c>
      <c r="J862" s="108">
        <f t="shared" ca="1" si="160"/>
        <v>453482.05726889928</v>
      </c>
      <c r="K862" s="111">
        <f t="shared" ca="1" si="161"/>
        <v>0</v>
      </c>
      <c r="L862" s="102">
        <f t="shared" ca="1" si="162"/>
        <v>96</v>
      </c>
      <c r="M862" s="111">
        <f t="shared" ca="1" si="163"/>
        <v>805500.55848638935</v>
      </c>
      <c r="N862" s="102">
        <f t="shared" ca="1" si="164"/>
        <v>96</v>
      </c>
      <c r="O862" s="111">
        <f t="shared" ca="1" si="165"/>
        <v>0</v>
      </c>
      <c r="P862" s="102">
        <f t="shared" ca="1" si="166"/>
        <v>96</v>
      </c>
      <c r="Q862" s="110">
        <f t="shared" ca="1" si="167"/>
        <v>6</v>
      </c>
      <c r="R862">
        <f t="shared" ca="1" si="168"/>
        <v>419</v>
      </c>
    </row>
    <row r="863" spans="1:18">
      <c r="A863" s="49">
        <v>869</v>
      </c>
      <c r="B863">
        <v>1</v>
      </c>
      <c r="C863">
        <v>55</v>
      </c>
      <c r="D863">
        <v>59</v>
      </c>
      <c r="E863">
        <v>4000</v>
      </c>
      <c r="F863">
        <v>4999</v>
      </c>
      <c r="G863" s="61">
        <f t="shared" ca="1" si="157"/>
        <v>55</v>
      </c>
      <c r="H863" s="114">
        <f t="shared" ca="1" si="158"/>
        <v>4233</v>
      </c>
      <c r="I863" s="107">
        <f t="shared" ca="1" si="159"/>
        <v>1142.9100000000001</v>
      </c>
      <c r="J863" s="108">
        <f t="shared" ca="1" si="160"/>
        <v>353406.70779424265</v>
      </c>
      <c r="K863" s="111">
        <f t="shared" ca="1" si="161"/>
        <v>472104.42211142741</v>
      </c>
      <c r="L863" s="102">
        <f t="shared" ca="1" si="162"/>
        <v>120</v>
      </c>
      <c r="M863" s="111">
        <f t="shared" ca="1" si="163"/>
        <v>0</v>
      </c>
      <c r="N863" s="102">
        <f t="shared" ca="1" si="164"/>
        <v>60</v>
      </c>
      <c r="O863" s="111">
        <f t="shared" ca="1" si="165"/>
        <v>268611.13671857078</v>
      </c>
      <c r="P863" s="102">
        <f t="shared" ca="1" si="166"/>
        <v>120</v>
      </c>
      <c r="Q863" s="110">
        <f t="shared" ca="1" si="167"/>
        <v>4</v>
      </c>
      <c r="R863">
        <f t="shared" ca="1" si="168"/>
        <v>371</v>
      </c>
    </row>
    <row r="864" spans="1:18">
      <c r="A864" s="49">
        <v>870</v>
      </c>
      <c r="B864">
        <v>1</v>
      </c>
      <c r="C864">
        <v>55</v>
      </c>
      <c r="D864">
        <v>59</v>
      </c>
      <c r="E864">
        <v>5000</v>
      </c>
      <c r="F864">
        <v>5999</v>
      </c>
      <c r="G864" s="61">
        <f t="shared" ca="1" si="157"/>
        <v>56</v>
      </c>
      <c r="H864" s="114">
        <f t="shared" ca="1" si="158"/>
        <v>5276</v>
      </c>
      <c r="I864" s="107">
        <f t="shared" ca="1" si="159"/>
        <v>1424.52</v>
      </c>
      <c r="J864" s="108">
        <f t="shared" ca="1" si="160"/>
        <v>452075.24360006204</v>
      </c>
      <c r="K864" s="111">
        <f t="shared" ca="1" si="161"/>
        <v>758889.44961533917</v>
      </c>
      <c r="L864" s="102">
        <f t="shared" ca="1" si="162"/>
        <v>108</v>
      </c>
      <c r="M864" s="111">
        <f t="shared" ca="1" si="163"/>
        <v>102145.6153486308</v>
      </c>
      <c r="N864" s="102">
        <f t="shared" ca="1" si="164"/>
        <v>84</v>
      </c>
      <c r="O864" s="111">
        <f t="shared" ca="1" si="165"/>
        <v>0</v>
      </c>
      <c r="P864" s="102">
        <f t="shared" ca="1" si="166"/>
        <v>120</v>
      </c>
      <c r="Q864" s="110">
        <f t="shared" ca="1" si="167"/>
        <v>2</v>
      </c>
      <c r="R864">
        <f t="shared" ca="1" si="168"/>
        <v>383</v>
      </c>
    </row>
    <row r="865" spans="1:18">
      <c r="A865" s="49">
        <v>871</v>
      </c>
      <c r="B865">
        <v>1</v>
      </c>
      <c r="C865">
        <v>55</v>
      </c>
      <c r="D865">
        <v>59</v>
      </c>
      <c r="E865">
        <v>5000</v>
      </c>
      <c r="F865">
        <v>5999</v>
      </c>
      <c r="G865" s="61">
        <f t="shared" ca="1" si="157"/>
        <v>55</v>
      </c>
      <c r="H865" s="114">
        <f t="shared" ca="1" si="158"/>
        <v>5994</v>
      </c>
      <c r="I865" s="107">
        <f t="shared" ca="1" si="159"/>
        <v>1618.38</v>
      </c>
      <c r="J865" s="108">
        <f t="shared" ca="1" si="160"/>
        <v>500429.90940673061</v>
      </c>
      <c r="K865" s="111">
        <f t="shared" ca="1" si="161"/>
        <v>0</v>
      </c>
      <c r="L865" s="102">
        <f t="shared" ca="1" si="162"/>
        <v>24</v>
      </c>
      <c r="M865" s="111">
        <f t="shared" ca="1" si="163"/>
        <v>0</v>
      </c>
      <c r="N865" s="102">
        <f t="shared" ca="1" si="164"/>
        <v>24</v>
      </c>
      <c r="O865" s="111">
        <f t="shared" ca="1" si="165"/>
        <v>679090.52076187369</v>
      </c>
      <c r="P865" s="102">
        <f t="shared" ca="1" si="166"/>
        <v>48</v>
      </c>
      <c r="Q865" s="110">
        <f t="shared" ca="1" si="167"/>
        <v>7</v>
      </c>
      <c r="R865">
        <f t="shared" ca="1" si="168"/>
        <v>371</v>
      </c>
    </row>
    <row r="866" spans="1:18">
      <c r="A866" s="49">
        <v>872</v>
      </c>
      <c r="B866">
        <v>1</v>
      </c>
      <c r="C866">
        <v>55</v>
      </c>
      <c r="D866">
        <v>59</v>
      </c>
      <c r="E866">
        <v>5000</v>
      </c>
      <c r="F866">
        <v>5999</v>
      </c>
      <c r="G866" s="61">
        <f t="shared" ca="1" si="157"/>
        <v>58</v>
      </c>
      <c r="H866" s="114">
        <f t="shared" ca="1" si="158"/>
        <v>5342</v>
      </c>
      <c r="I866" s="107">
        <f t="shared" ca="1" si="159"/>
        <v>1442.3400000000001</v>
      </c>
      <c r="J866" s="108">
        <f t="shared" ca="1" si="160"/>
        <v>480770.11555710324</v>
      </c>
      <c r="K866" s="111">
        <f t="shared" ca="1" si="161"/>
        <v>518206.83572202869</v>
      </c>
      <c r="L866" s="102">
        <f t="shared" ca="1" si="162"/>
        <v>12</v>
      </c>
      <c r="M866" s="111">
        <f t="shared" ca="1" si="163"/>
        <v>0</v>
      </c>
      <c r="N866" s="102">
        <f t="shared" ca="1" si="164"/>
        <v>108</v>
      </c>
      <c r="O866" s="111">
        <f t="shared" ca="1" si="165"/>
        <v>0</v>
      </c>
      <c r="P866" s="102">
        <f t="shared" ca="1" si="166"/>
        <v>36</v>
      </c>
      <c r="Q866" s="110">
        <f t="shared" ca="1" si="167"/>
        <v>5</v>
      </c>
      <c r="R866">
        <f t="shared" ca="1" si="168"/>
        <v>407</v>
      </c>
    </row>
    <row r="867" spans="1:18">
      <c r="A867" s="49">
        <v>873</v>
      </c>
      <c r="B867">
        <v>1</v>
      </c>
      <c r="C867">
        <v>55</v>
      </c>
      <c r="D867">
        <v>59</v>
      </c>
      <c r="E867">
        <v>5000</v>
      </c>
      <c r="F867">
        <v>5999</v>
      </c>
      <c r="G867" s="61">
        <f t="shared" ca="1" si="157"/>
        <v>58</v>
      </c>
      <c r="H867" s="114">
        <f t="shared" ca="1" si="158"/>
        <v>5010</v>
      </c>
      <c r="I867" s="107">
        <f t="shared" ca="1" si="159"/>
        <v>1352.7</v>
      </c>
      <c r="J867" s="108">
        <f t="shared" ca="1" si="160"/>
        <v>450890.72986542247</v>
      </c>
      <c r="K867" s="111">
        <f t="shared" ca="1" si="161"/>
        <v>0</v>
      </c>
      <c r="L867" s="102">
        <f t="shared" ca="1" si="162"/>
        <v>84</v>
      </c>
      <c r="M867" s="111">
        <f t="shared" ca="1" si="163"/>
        <v>0</v>
      </c>
      <c r="N867" s="102">
        <f t="shared" ca="1" si="164"/>
        <v>60</v>
      </c>
      <c r="O867" s="111">
        <f t="shared" ca="1" si="165"/>
        <v>523428.22839467175</v>
      </c>
      <c r="P867" s="102">
        <f t="shared" ca="1" si="166"/>
        <v>24</v>
      </c>
      <c r="Q867" s="110">
        <f t="shared" ca="1" si="167"/>
        <v>7</v>
      </c>
      <c r="R867">
        <f t="shared" ca="1" si="168"/>
        <v>407</v>
      </c>
    </row>
    <row r="868" spans="1:18">
      <c r="A868" s="49">
        <v>874</v>
      </c>
      <c r="B868">
        <v>1</v>
      </c>
      <c r="C868">
        <v>55</v>
      </c>
      <c r="D868">
        <v>59</v>
      </c>
      <c r="E868">
        <v>5000</v>
      </c>
      <c r="F868">
        <v>5999</v>
      </c>
      <c r="G868" s="61">
        <f t="shared" ca="1" si="157"/>
        <v>55</v>
      </c>
      <c r="H868" s="114">
        <f t="shared" ca="1" si="158"/>
        <v>5423</v>
      </c>
      <c r="I868" s="107">
        <f t="shared" ca="1" si="159"/>
        <v>1464.21</v>
      </c>
      <c r="J868" s="108">
        <f t="shared" ca="1" si="160"/>
        <v>452757.99110989319</v>
      </c>
      <c r="K868" s="111">
        <f t="shared" ca="1" si="161"/>
        <v>948948.8484609212</v>
      </c>
      <c r="L868" s="102">
        <f t="shared" ca="1" si="162"/>
        <v>120</v>
      </c>
      <c r="M868" s="111">
        <f t="shared" ca="1" si="163"/>
        <v>0</v>
      </c>
      <c r="N868" s="102">
        <f t="shared" ca="1" si="164"/>
        <v>84</v>
      </c>
      <c r="O868" s="111">
        <f t="shared" ca="1" si="165"/>
        <v>0</v>
      </c>
      <c r="P868" s="102">
        <f t="shared" ca="1" si="166"/>
        <v>48</v>
      </c>
      <c r="Q868" s="110">
        <f t="shared" ca="1" si="167"/>
        <v>5</v>
      </c>
      <c r="R868">
        <f t="shared" ca="1" si="168"/>
        <v>371</v>
      </c>
    </row>
    <row r="869" spans="1:18">
      <c r="A869" s="49">
        <v>875</v>
      </c>
      <c r="B869">
        <v>1</v>
      </c>
      <c r="C869">
        <v>55</v>
      </c>
      <c r="D869">
        <v>59</v>
      </c>
      <c r="E869">
        <v>5000</v>
      </c>
      <c r="F869">
        <v>5999</v>
      </c>
      <c r="G869" s="61">
        <f t="shared" ca="1" si="157"/>
        <v>58</v>
      </c>
      <c r="H869" s="114">
        <f t="shared" ca="1" si="158"/>
        <v>5640</v>
      </c>
      <c r="I869" s="107">
        <f t="shared" ca="1" si="159"/>
        <v>1522.8000000000002</v>
      </c>
      <c r="J869" s="108">
        <f t="shared" ca="1" si="160"/>
        <v>507589.56415987678</v>
      </c>
      <c r="K869" s="111">
        <f t="shared" ca="1" si="161"/>
        <v>0</v>
      </c>
      <c r="L869" s="102">
        <f t="shared" ca="1" si="162"/>
        <v>72</v>
      </c>
      <c r="M869" s="111">
        <f t="shared" ca="1" si="163"/>
        <v>0</v>
      </c>
      <c r="N869" s="102">
        <f t="shared" ca="1" si="164"/>
        <v>108</v>
      </c>
      <c r="O869" s="111">
        <f t="shared" ca="1" si="165"/>
        <v>844960.17775357387</v>
      </c>
      <c r="P869" s="102">
        <f t="shared" ca="1" si="166"/>
        <v>84</v>
      </c>
      <c r="Q869" s="110">
        <f t="shared" ca="1" si="167"/>
        <v>7</v>
      </c>
      <c r="R869">
        <f t="shared" ca="1" si="168"/>
        <v>407</v>
      </c>
    </row>
    <row r="870" spans="1:18">
      <c r="A870" s="49">
        <v>876</v>
      </c>
      <c r="B870">
        <v>1</v>
      </c>
      <c r="C870">
        <v>55</v>
      </c>
      <c r="D870">
        <v>59</v>
      </c>
      <c r="E870">
        <v>5000</v>
      </c>
      <c r="F870">
        <v>5999</v>
      </c>
      <c r="G870" s="61">
        <f t="shared" ca="1" si="157"/>
        <v>59</v>
      </c>
      <c r="H870" s="114">
        <f t="shared" ca="1" si="158"/>
        <v>5625</v>
      </c>
      <c r="I870" s="107">
        <f t="shared" ca="1" si="159"/>
        <v>1518.75</v>
      </c>
      <c r="J870" s="108">
        <f t="shared" ca="1" si="160"/>
        <v>518146.77475879702</v>
      </c>
      <c r="K870" s="111">
        <f t="shared" ca="1" si="161"/>
        <v>402590.96852554753</v>
      </c>
      <c r="L870" s="102">
        <f t="shared" ca="1" si="162"/>
        <v>48</v>
      </c>
      <c r="M870" s="111">
        <f t="shared" ca="1" si="163"/>
        <v>95071.45584431637</v>
      </c>
      <c r="N870" s="102">
        <f t="shared" ca="1" si="164"/>
        <v>120</v>
      </c>
      <c r="O870" s="111">
        <f t="shared" ca="1" si="165"/>
        <v>325465.93092235026</v>
      </c>
      <c r="P870" s="102">
        <f t="shared" ca="1" si="166"/>
        <v>108</v>
      </c>
      <c r="Q870" s="110">
        <f t="shared" ca="1" si="167"/>
        <v>1</v>
      </c>
      <c r="R870">
        <f t="shared" ca="1" si="168"/>
        <v>419</v>
      </c>
    </row>
    <row r="871" spans="1:18">
      <c r="A871" s="49">
        <v>877</v>
      </c>
      <c r="B871">
        <v>1</v>
      </c>
      <c r="C871">
        <v>55</v>
      </c>
      <c r="D871">
        <v>59</v>
      </c>
      <c r="E871">
        <v>5000</v>
      </c>
      <c r="F871">
        <v>5999</v>
      </c>
      <c r="G871" s="61">
        <f t="shared" ca="1" si="157"/>
        <v>55</v>
      </c>
      <c r="H871" s="114">
        <f t="shared" ca="1" si="158"/>
        <v>5011</v>
      </c>
      <c r="I871" s="107">
        <f t="shared" ca="1" si="159"/>
        <v>1352.97</v>
      </c>
      <c r="J871" s="108">
        <f t="shared" ca="1" si="160"/>
        <v>418360.74007960071</v>
      </c>
      <c r="K871" s="111">
        <f t="shared" ca="1" si="161"/>
        <v>262254.16682225018</v>
      </c>
      <c r="L871" s="102">
        <f t="shared" ca="1" si="162"/>
        <v>12</v>
      </c>
      <c r="M871" s="111">
        <f t="shared" ca="1" si="163"/>
        <v>40694.612093107782</v>
      </c>
      <c r="N871" s="102">
        <f t="shared" ca="1" si="164"/>
        <v>12</v>
      </c>
      <c r="O871" s="111">
        <f t="shared" ca="1" si="165"/>
        <v>201779.00240446557</v>
      </c>
      <c r="P871" s="102">
        <f t="shared" ca="1" si="166"/>
        <v>60</v>
      </c>
      <c r="Q871" s="110">
        <f t="shared" ca="1" si="167"/>
        <v>1</v>
      </c>
      <c r="R871">
        <f t="shared" ca="1" si="168"/>
        <v>371</v>
      </c>
    </row>
    <row r="872" spans="1:18">
      <c r="A872" s="49">
        <v>878</v>
      </c>
      <c r="B872">
        <v>1</v>
      </c>
      <c r="C872">
        <v>55</v>
      </c>
      <c r="D872">
        <v>59</v>
      </c>
      <c r="E872">
        <v>6000</v>
      </c>
      <c r="F872">
        <v>6999</v>
      </c>
      <c r="G872" s="61">
        <f t="shared" ca="1" si="157"/>
        <v>59</v>
      </c>
      <c r="H872" s="114">
        <f t="shared" ca="1" si="158"/>
        <v>6507</v>
      </c>
      <c r="I872" s="107">
        <f t="shared" ca="1" si="159"/>
        <v>1756.89</v>
      </c>
      <c r="J872" s="108">
        <f t="shared" ca="1" si="160"/>
        <v>599392.18904097646</v>
      </c>
      <c r="K872" s="111">
        <f t="shared" ca="1" si="161"/>
        <v>0</v>
      </c>
      <c r="L872" s="102">
        <f t="shared" ca="1" si="162"/>
        <v>36</v>
      </c>
      <c r="M872" s="111">
        <f t="shared" ca="1" si="163"/>
        <v>212789.18028956873</v>
      </c>
      <c r="N872" s="102">
        <f t="shared" ca="1" si="164"/>
        <v>84</v>
      </c>
      <c r="O872" s="111">
        <f t="shared" ca="1" si="165"/>
        <v>545865.10367039568</v>
      </c>
      <c r="P872" s="102">
        <f t="shared" ca="1" si="166"/>
        <v>24</v>
      </c>
      <c r="Q872" s="110">
        <f t="shared" ca="1" si="167"/>
        <v>3</v>
      </c>
      <c r="R872">
        <f t="shared" ca="1" si="168"/>
        <v>419</v>
      </c>
    </row>
    <row r="873" spans="1:18">
      <c r="A873" s="49">
        <v>879</v>
      </c>
      <c r="B873">
        <v>1</v>
      </c>
      <c r="C873">
        <v>55</v>
      </c>
      <c r="D873">
        <v>59</v>
      </c>
      <c r="E873">
        <v>6000</v>
      </c>
      <c r="F873">
        <v>6999</v>
      </c>
      <c r="G873" s="61">
        <f t="shared" ca="1" si="157"/>
        <v>59</v>
      </c>
      <c r="H873" s="114">
        <f t="shared" ca="1" si="158"/>
        <v>6914</v>
      </c>
      <c r="I873" s="107">
        <f t="shared" ca="1" si="159"/>
        <v>1866.7800000000002</v>
      </c>
      <c r="J873" s="108">
        <f t="shared" ca="1" si="160"/>
        <v>636882.98678796855</v>
      </c>
      <c r="K873" s="111">
        <f t="shared" ca="1" si="161"/>
        <v>0</v>
      </c>
      <c r="L873" s="102">
        <f t="shared" ca="1" si="162"/>
        <v>60</v>
      </c>
      <c r="M873" s="111">
        <f t="shared" ca="1" si="163"/>
        <v>278232.40029951459</v>
      </c>
      <c r="N873" s="102">
        <f t="shared" ca="1" si="164"/>
        <v>120</v>
      </c>
      <c r="O873" s="111">
        <f t="shared" ca="1" si="165"/>
        <v>772805.91819815314</v>
      </c>
      <c r="P873" s="102">
        <f t="shared" ca="1" si="166"/>
        <v>72</v>
      </c>
      <c r="Q873" s="110">
        <f t="shared" ca="1" si="167"/>
        <v>3</v>
      </c>
      <c r="R873">
        <f t="shared" ca="1" si="168"/>
        <v>419</v>
      </c>
    </row>
    <row r="874" spans="1:18">
      <c r="A874" s="49">
        <v>880</v>
      </c>
      <c r="B874">
        <v>1</v>
      </c>
      <c r="C874">
        <v>55</v>
      </c>
      <c r="D874">
        <v>59</v>
      </c>
      <c r="E874">
        <v>6000</v>
      </c>
      <c r="F874">
        <v>6999</v>
      </c>
      <c r="G874" s="61">
        <f t="shared" ca="1" si="157"/>
        <v>59</v>
      </c>
      <c r="H874" s="114">
        <f t="shared" ca="1" si="158"/>
        <v>6799</v>
      </c>
      <c r="I874" s="107">
        <f t="shared" ca="1" si="159"/>
        <v>1835.73</v>
      </c>
      <c r="J874" s="108">
        <f t="shared" ca="1" si="160"/>
        <v>626289.76383734425</v>
      </c>
      <c r="K874" s="111">
        <f t="shared" ca="1" si="161"/>
        <v>601794.96597125544</v>
      </c>
      <c r="L874" s="102">
        <f t="shared" ca="1" si="162"/>
        <v>84</v>
      </c>
      <c r="M874" s="111">
        <f t="shared" ca="1" si="163"/>
        <v>65332.221498768122</v>
      </c>
      <c r="N874" s="102">
        <f t="shared" ca="1" si="164"/>
        <v>24</v>
      </c>
      <c r="O874" s="111">
        <f t="shared" ca="1" si="165"/>
        <v>222590.78539651848</v>
      </c>
      <c r="P874" s="102">
        <f t="shared" ca="1" si="166"/>
        <v>12</v>
      </c>
      <c r="Q874" s="110">
        <f t="shared" ca="1" si="167"/>
        <v>1</v>
      </c>
      <c r="R874">
        <f t="shared" ca="1" si="168"/>
        <v>419</v>
      </c>
    </row>
    <row r="875" spans="1:18">
      <c r="A875" s="49">
        <v>881</v>
      </c>
      <c r="B875">
        <v>1</v>
      </c>
      <c r="C875">
        <v>55</v>
      </c>
      <c r="D875">
        <v>59</v>
      </c>
      <c r="E875">
        <v>6000</v>
      </c>
      <c r="F875">
        <v>6999</v>
      </c>
      <c r="G875" s="61">
        <f t="shared" ca="1" si="157"/>
        <v>59</v>
      </c>
      <c r="H875" s="114">
        <f t="shared" ca="1" si="158"/>
        <v>6549</v>
      </c>
      <c r="I875" s="107">
        <f t="shared" ca="1" si="159"/>
        <v>1768.23</v>
      </c>
      <c r="J875" s="108">
        <f t="shared" ca="1" si="160"/>
        <v>603261.0182925089</v>
      </c>
      <c r="K875" s="111">
        <f t="shared" ca="1" si="161"/>
        <v>636996.59001982398</v>
      </c>
      <c r="L875" s="102">
        <f t="shared" ca="1" si="162"/>
        <v>84</v>
      </c>
      <c r="M875" s="111">
        <f t="shared" ca="1" si="163"/>
        <v>0</v>
      </c>
      <c r="N875" s="102">
        <f t="shared" ca="1" si="164"/>
        <v>108</v>
      </c>
      <c r="O875" s="111">
        <f t="shared" ca="1" si="165"/>
        <v>445997.72780260211</v>
      </c>
      <c r="P875" s="102">
        <f t="shared" ca="1" si="166"/>
        <v>120</v>
      </c>
      <c r="Q875" s="110">
        <f t="shared" ca="1" si="167"/>
        <v>4</v>
      </c>
      <c r="R875">
        <f t="shared" ca="1" si="168"/>
        <v>419</v>
      </c>
    </row>
    <row r="876" spans="1:18">
      <c r="A876" s="49">
        <v>882</v>
      </c>
      <c r="B876">
        <v>1</v>
      </c>
      <c r="C876">
        <v>55</v>
      </c>
      <c r="D876">
        <v>59</v>
      </c>
      <c r="E876">
        <v>6000</v>
      </c>
      <c r="F876">
        <v>6999</v>
      </c>
      <c r="G876" s="61">
        <f t="shared" ca="1" si="157"/>
        <v>59</v>
      </c>
      <c r="H876" s="114">
        <f t="shared" ca="1" si="158"/>
        <v>6671</v>
      </c>
      <c r="I876" s="107">
        <f t="shared" ca="1" si="159"/>
        <v>1801.17</v>
      </c>
      <c r="J876" s="108">
        <f t="shared" ca="1" si="160"/>
        <v>614499.04611838853</v>
      </c>
      <c r="K876" s="111">
        <f t="shared" ca="1" si="161"/>
        <v>0</v>
      </c>
      <c r="L876" s="102">
        <f t="shared" ca="1" si="162"/>
        <v>120</v>
      </c>
      <c r="M876" s="111">
        <f t="shared" ca="1" si="163"/>
        <v>661818.86346039071</v>
      </c>
      <c r="N876" s="102">
        <f t="shared" ca="1" si="164"/>
        <v>12</v>
      </c>
      <c r="O876" s="111">
        <f t="shared" ca="1" si="165"/>
        <v>0</v>
      </c>
      <c r="P876" s="102">
        <f t="shared" ca="1" si="166"/>
        <v>60</v>
      </c>
      <c r="Q876" s="110">
        <f t="shared" ca="1" si="167"/>
        <v>6</v>
      </c>
      <c r="R876">
        <f t="shared" ca="1" si="168"/>
        <v>419</v>
      </c>
    </row>
    <row r="877" spans="1:18">
      <c r="A877" s="49">
        <v>883</v>
      </c>
      <c r="B877">
        <v>1</v>
      </c>
      <c r="C877">
        <v>55</v>
      </c>
      <c r="D877">
        <v>59</v>
      </c>
      <c r="E877">
        <v>7000</v>
      </c>
      <c r="F877">
        <v>7999</v>
      </c>
      <c r="G877" s="61">
        <f t="shared" ca="1" si="157"/>
        <v>56</v>
      </c>
      <c r="H877" s="114">
        <f t="shared" ca="1" si="158"/>
        <v>7039</v>
      </c>
      <c r="I877" s="107">
        <f t="shared" ca="1" si="159"/>
        <v>1900.5300000000002</v>
      </c>
      <c r="J877" s="108">
        <f t="shared" ca="1" si="160"/>
        <v>603138.29410554143</v>
      </c>
      <c r="K877" s="111">
        <f t="shared" ca="1" si="161"/>
        <v>0</v>
      </c>
      <c r="L877" s="102">
        <f t="shared" ca="1" si="162"/>
        <v>24</v>
      </c>
      <c r="M877" s="111">
        <f t="shared" ca="1" si="163"/>
        <v>815596.02865311934</v>
      </c>
      <c r="N877" s="102">
        <f t="shared" ca="1" si="164"/>
        <v>48</v>
      </c>
      <c r="O877" s="111">
        <f t="shared" ca="1" si="165"/>
        <v>0</v>
      </c>
      <c r="P877" s="102">
        <f t="shared" ca="1" si="166"/>
        <v>12</v>
      </c>
      <c r="Q877" s="110">
        <f t="shared" ca="1" si="167"/>
        <v>6</v>
      </c>
      <c r="R877">
        <f t="shared" ca="1" si="168"/>
        <v>383</v>
      </c>
    </row>
    <row r="878" spans="1:18">
      <c r="A878" s="49">
        <v>884</v>
      </c>
      <c r="B878">
        <v>1</v>
      </c>
      <c r="C878">
        <v>55</v>
      </c>
      <c r="D878">
        <v>59</v>
      </c>
      <c r="E878">
        <v>7000</v>
      </c>
      <c r="F878">
        <v>7999</v>
      </c>
      <c r="G878" s="61">
        <f t="shared" ca="1" si="157"/>
        <v>58</v>
      </c>
      <c r="H878" s="114">
        <f t="shared" ca="1" si="158"/>
        <v>7151</v>
      </c>
      <c r="I878" s="107">
        <f t="shared" ca="1" si="159"/>
        <v>1930.7700000000002</v>
      </c>
      <c r="J878" s="108">
        <f t="shared" ca="1" si="160"/>
        <v>643576.76831689361</v>
      </c>
      <c r="K878" s="111">
        <f t="shared" ca="1" si="161"/>
        <v>0</v>
      </c>
      <c r="L878" s="102">
        <f t="shared" ca="1" si="162"/>
        <v>108</v>
      </c>
      <c r="M878" s="111">
        <f t="shared" ca="1" si="163"/>
        <v>0</v>
      </c>
      <c r="N878" s="102">
        <f t="shared" ca="1" si="164"/>
        <v>12</v>
      </c>
      <c r="O878" s="111">
        <f t="shared" ca="1" si="165"/>
        <v>693690.95511947363</v>
      </c>
      <c r="P878" s="102">
        <f t="shared" ca="1" si="166"/>
        <v>12</v>
      </c>
      <c r="Q878" s="110">
        <f t="shared" ca="1" si="167"/>
        <v>7</v>
      </c>
      <c r="R878">
        <f t="shared" ca="1" si="168"/>
        <v>407</v>
      </c>
    </row>
    <row r="879" spans="1:18">
      <c r="A879" s="49">
        <v>885</v>
      </c>
      <c r="B879">
        <v>1</v>
      </c>
      <c r="C879">
        <v>55</v>
      </c>
      <c r="D879">
        <v>59</v>
      </c>
      <c r="E879">
        <v>7000</v>
      </c>
      <c r="F879">
        <v>7999</v>
      </c>
      <c r="G879" s="61">
        <f t="shared" ca="1" si="157"/>
        <v>59</v>
      </c>
      <c r="H879" s="114">
        <f t="shared" ca="1" si="158"/>
        <v>7669</v>
      </c>
      <c r="I879" s="107">
        <f t="shared" ca="1" si="159"/>
        <v>2070.63</v>
      </c>
      <c r="J879" s="108">
        <f t="shared" ca="1" si="160"/>
        <v>706429.79833337152</v>
      </c>
      <c r="K879" s="111">
        <f t="shared" ca="1" si="161"/>
        <v>799763.07535131788</v>
      </c>
      <c r="L879" s="102">
        <f t="shared" ca="1" si="162"/>
        <v>96</v>
      </c>
      <c r="M879" s="111">
        <f t="shared" ca="1" si="163"/>
        <v>0</v>
      </c>
      <c r="N879" s="102">
        <f t="shared" ca="1" si="164"/>
        <v>120</v>
      </c>
      <c r="O879" s="111">
        <f t="shared" ca="1" si="165"/>
        <v>395628.61885549745</v>
      </c>
      <c r="P879" s="102">
        <f t="shared" ca="1" si="166"/>
        <v>72</v>
      </c>
      <c r="Q879" s="110">
        <f t="shared" ca="1" si="167"/>
        <v>4</v>
      </c>
      <c r="R879">
        <f t="shared" ca="1" si="168"/>
        <v>419</v>
      </c>
    </row>
    <row r="880" spans="1:18">
      <c r="A880" s="49">
        <v>886</v>
      </c>
      <c r="B880">
        <v>1</v>
      </c>
      <c r="C880">
        <v>55</v>
      </c>
      <c r="D880">
        <v>59</v>
      </c>
      <c r="E880">
        <v>7000</v>
      </c>
      <c r="F880">
        <v>7999</v>
      </c>
      <c r="G880" s="61">
        <f t="shared" ca="1" si="157"/>
        <v>58</v>
      </c>
      <c r="H880" s="114">
        <f t="shared" ca="1" si="158"/>
        <v>7531</v>
      </c>
      <c r="I880" s="107">
        <f t="shared" ca="1" si="159"/>
        <v>2033.3700000000001</v>
      </c>
      <c r="J880" s="108">
        <f t="shared" ca="1" si="160"/>
        <v>677776.06519291352</v>
      </c>
      <c r="K880" s="111">
        <f t="shared" ca="1" si="161"/>
        <v>1051134.7015111805</v>
      </c>
      <c r="L880" s="102">
        <f t="shared" ca="1" si="162"/>
        <v>72</v>
      </c>
      <c r="M880" s="111">
        <f t="shared" ca="1" si="163"/>
        <v>0</v>
      </c>
      <c r="N880" s="102">
        <f t="shared" ca="1" si="164"/>
        <v>96</v>
      </c>
      <c r="O880" s="111">
        <f t="shared" ca="1" si="165"/>
        <v>0</v>
      </c>
      <c r="P880" s="102">
        <f t="shared" ca="1" si="166"/>
        <v>48</v>
      </c>
      <c r="Q880" s="110">
        <f t="shared" ca="1" si="167"/>
        <v>5</v>
      </c>
      <c r="R880">
        <f t="shared" ca="1" si="168"/>
        <v>407</v>
      </c>
    </row>
    <row r="881" spans="1:18">
      <c r="A881" s="49">
        <v>887</v>
      </c>
      <c r="B881">
        <v>1</v>
      </c>
      <c r="C881">
        <v>55</v>
      </c>
      <c r="D881">
        <v>59</v>
      </c>
      <c r="E881">
        <v>8000</v>
      </c>
      <c r="F881">
        <v>8999</v>
      </c>
      <c r="G881" s="61">
        <f t="shared" ca="1" si="157"/>
        <v>58</v>
      </c>
      <c r="H881" s="114">
        <f t="shared" ca="1" si="158"/>
        <v>8741</v>
      </c>
      <c r="I881" s="107">
        <f t="shared" ca="1" si="159"/>
        <v>2360.0700000000002</v>
      </c>
      <c r="J881" s="108">
        <f t="shared" ca="1" si="160"/>
        <v>786673.82629813545</v>
      </c>
      <c r="K881" s="111">
        <f t="shared" ca="1" si="161"/>
        <v>1216108.0858500116</v>
      </c>
      <c r="L881" s="102">
        <f t="shared" ca="1" si="162"/>
        <v>96</v>
      </c>
      <c r="M881" s="111">
        <f t="shared" ca="1" si="163"/>
        <v>113901.14261922216</v>
      </c>
      <c r="N881" s="102">
        <f t="shared" ca="1" si="164"/>
        <v>12</v>
      </c>
      <c r="O881" s="111">
        <f t="shared" ca="1" si="165"/>
        <v>0</v>
      </c>
      <c r="P881" s="102">
        <f t="shared" ca="1" si="166"/>
        <v>60</v>
      </c>
      <c r="Q881" s="110">
        <f t="shared" ca="1" si="167"/>
        <v>2</v>
      </c>
      <c r="R881">
        <f t="shared" ca="1" si="168"/>
        <v>407</v>
      </c>
    </row>
    <row r="882" spans="1:18">
      <c r="A882" s="49">
        <v>888</v>
      </c>
      <c r="B882">
        <v>1</v>
      </c>
      <c r="C882">
        <v>55</v>
      </c>
      <c r="D882">
        <v>59</v>
      </c>
      <c r="E882">
        <v>8000</v>
      </c>
      <c r="F882">
        <v>8999</v>
      </c>
      <c r="G882" s="61">
        <f t="shared" ca="1" si="157"/>
        <v>58</v>
      </c>
      <c r="H882" s="114">
        <f t="shared" ca="1" si="158"/>
        <v>8356</v>
      </c>
      <c r="I882" s="107">
        <f t="shared" ca="1" si="159"/>
        <v>2256.1200000000003</v>
      </c>
      <c r="J882" s="108">
        <f t="shared" ca="1" si="160"/>
        <v>752024.53867374663</v>
      </c>
      <c r="K882" s="111">
        <f t="shared" ca="1" si="161"/>
        <v>0</v>
      </c>
      <c r="L882" s="102">
        <f t="shared" ca="1" si="162"/>
        <v>84</v>
      </c>
      <c r="M882" s="111">
        <f t="shared" ca="1" si="163"/>
        <v>308540.05949401215</v>
      </c>
      <c r="N882" s="102">
        <f t="shared" ca="1" si="164"/>
        <v>108</v>
      </c>
      <c r="O882" s="111">
        <f t="shared" ca="1" si="165"/>
        <v>685934.26063764829</v>
      </c>
      <c r="P882" s="102">
        <f t="shared" ca="1" si="166"/>
        <v>24</v>
      </c>
      <c r="Q882" s="110">
        <f t="shared" ca="1" si="167"/>
        <v>3</v>
      </c>
      <c r="R882">
        <f t="shared" ca="1" si="168"/>
        <v>407</v>
      </c>
    </row>
    <row r="883" spans="1:18">
      <c r="A883" s="49">
        <v>889</v>
      </c>
      <c r="B883">
        <v>1</v>
      </c>
      <c r="C883">
        <v>55</v>
      </c>
      <c r="D883">
        <v>59</v>
      </c>
      <c r="E883">
        <v>8000</v>
      </c>
      <c r="F883">
        <v>8999</v>
      </c>
      <c r="G883" s="61">
        <f t="shared" ca="1" si="157"/>
        <v>59</v>
      </c>
      <c r="H883" s="114">
        <f t="shared" ca="1" si="158"/>
        <v>8619</v>
      </c>
      <c r="I883" s="107">
        <f t="shared" ca="1" si="159"/>
        <v>2327.13</v>
      </c>
      <c r="J883" s="108">
        <f t="shared" ca="1" si="160"/>
        <v>793939.03140374622</v>
      </c>
      <c r="K883" s="111">
        <f t="shared" ca="1" si="161"/>
        <v>533733.85288158688</v>
      </c>
      <c r="L883" s="102">
        <f t="shared" ca="1" si="162"/>
        <v>24</v>
      </c>
      <c r="M883" s="111">
        <f t="shared" ca="1" si="163"/>
        <v>102807.80869499946</v>
      </c>
      <c r="N883" s="102">
        <f t="shared" ca="1" si="164"/>
        <v>60</v>
      </c>
      <c r="O883" s="111">
        <f t="shared" ca="1" si="165"/>
        <v>404619.89698567416</v>
      </c>
      <c r="P883" s="102">
        <f t="shared" ca="1" si="166"/>
        <v>72</v>
      </c>
      <c r="Q883" s="110">
        <f t="shared" ca="1" si="167"/>
        <v>1</v>
      </c>
      <c r="R883">
        <f t="shared" ca="1" si="168"/>
        <v>419</v>
      </c>
    </row>
    <row r="884" spans="1:18">
      <c r="A884" s="49">
        <v>890</v>
      </c>
      <c r="B884">
        <v>1</v>
      </c>
      <c r="C884">
        <v>55</v>
      </c>
      <c r="D884">
        <v>59</v>
      </c>
      <c r="E884">
        <v>9000</v>
      </c>
      <c r="F884">
        <v>9999</v>
      </c>
      <c r="G884" s="61">
        <f t="shared" ca="1" si="157"/>
        <v>55</v>
      </c>
      <c r="H884" s="114">
        <f t="shared" ca="1" si="158"/>
        <v>9558</v>
      </c>
      <c r="I884" s="107">
        <f t="shared" ca="1" si="159"/>
        <v>2580.6600000000003</v>
      </c>
      <c r="J884" s="108">
        <f t="shared" ca="1" si="160"/>
        <v>797982.8285134352</v>
      </c>
      <c r="K884" s="111">
        <f t="shared" ca="1" si="161"/>
        <v>0</v>
      </c>
      <c r="L884" s="102">
        <f t="shared" ca="1" si="162"/>
        <v>84</v>
      </c>
      <c r="M884" s="111">
        <f t="shared" ca="1" si="163"/>
        <v>0</v>
      </c>
      <c r="N884" s="102">
        <f t="shared" ca="1" si="164"/>
        <v>108</v>
      </c>
      <c r="O884" s="111">
        <f t="shared" ca="1" si="165"/>
        <v>1166284.9035043402</v>
      </c>
      <c r="P884" s="102">
        <f t="shared" ca="1" si="166"/>
        <v>60</v>
      </c>
      <c r="Q884" s="110">
        <f t="shared" ca="1" si="167"/>
        <v>7</v>
      </c>
      <c r="R884">
        <f t="shared" ca="1" si="168"/>
        <v>371</v>
      </c>
    </row>
    <row r="885" spans="1:18">
      <c r="A885" s="49">
        <v>891</v>
      </c>
      <c r="B885">
        <v>1</v>
      </c>
      <c r="C885">
        <v>55</v>
      </c>
      <c r="D885">
        <v>59</v>
      </c>
      <c r="E885">
        <v>9000</v>
      </c>
      <c r="F885">
        <v>9999</v>
      </c>
      <c r="G885" s="61">
        <f t="shared" ca="1" si="157"/>
        <v>56</v>
      </c>
      <c r="H885" s="114">
        <f t="shared" ca="1" si="158"/>
        <v>9990</v>
      </c>
      <c r="I885" s="107">
        <f t="shared" ca="1" si="159"/>
        <v>2697.3</v>
      </c>
      <c r="J885" s="108">
        <f t="shared" ca="1" si="160"/>
        <v>855995.39112293778</v>
      </c>
      <c r="K885" s="111">
        <f t="shared" ca="1" si="161"/>
        <v>0</v>
      </c>
      <c r="L885" s="102">
        <f t="shared" ca="1" si="162"/>
        <v>12</v>
      </c>
      <c r="M885" s="111">
        <f t="shared" ca="1" si="163"/>
        <v>287084.48289921007</v>
      </c>
      <c r="N885" s="102">
        <f t="shared" ca="1" si="164"/>
        <v>72</v>
      </c>
      <c r="O885" s="111">
        <f t="shared" ca="1" si="165"/>
        <v>909482.34924493427</v>
      </c>
      <c r="P885" s="102">
        <f t="shared" ca="1" si="166"/>
        <v>48</v>
      </c>
      <c r="Q885" s="110">
        <f t="shared" ca="1" si="167"/>
        <v>3</v>
      </c>
      <c r="R885">
        <f t="shared" ca="1" si="168"/>
        <v>383</v>
      </c>
    </row>
    <row r="886" spans="1:18">
      <c r="A886" s="49">
        <v>892</v>
      </c>
      <c r="B886">
        <v>1</v>
      </c>
      <c r="C886">
        <v>55</v>
      </c>
      <c r="D886">
        <v>59</v>
      </c>
      <c r="E886">
        <v>10000</v>
      </c>
      <c r="F886">
        <v>10999</v>
      </c>
      <c r="G886" s="61">
        <f t="shared" ca="1" si="157"/>
        <v>56</v>
      </c>
      <c r="H886" s="114">
        <f t="shared" ca="1" si="158"/>
        <v>10880</v>
      </c>
      <c r="I886" s="107">
        <f t="shared" ca="1" si="159"/>
        <v>2937.6000000000004</v>
      </c>
      <c r="J886" s="108">
        <f t="shared" ca="1" si="160"/>
        <v>932255.24078253889</v>
      </c>
      <c r="K886" s="111">
        <f t="shared" ca="1" si="161"/>
        <v>0</v>
      </c>
      <c r="L886" s="102">
        <f t="shared" ca="1" si="162"/>
        <v>60</v>
      </c>
      <c r="M886" s="111">
        <f t="shared" ca="1" si="163"/>
        <v>415572.28217123932</v>
      </c>
      <c r="N886" s="102">
        <f t="shared" ca="1" si="164"/>
        <v>120</v>
      </c>
      <c r="O886" s="111">
        <f t="shared" ca="1" si="165"/>
        <v>1323303.0529613902</v>
      </c>
      <c r="P886" s="102">
        <f t="shared" ca="1" si="166"/>
        <v>96</v>
      </c>
      <c r="Q886" s="110">
        <f t="shared" ca="1" si="167"/>
        <v>3</v>
      </c>
      <c r="R886">
        <f t="shared" ca="1" si="168"/>
        <v>383</v>
      </c>
    </row>
    <row r="887" spans="1:18">
      <c r="A887" s="49">
        <v>893</v>
      </c>
      <c r="B887">
        <v>1</v>
      </c>
      <c r="C887">
        <v>55</v>
      </c>
      <c r="D887">
        <v>59</v>
      </c>
      <c r="E887">
        <v>10000</v>
      </c>
      <c r="F887">
        <v>10999</v>
      </c>
      <c r="G887" s="61">
        <f t="shared" ca="1" si="157"/>
        <v>56</v>
      </c>
      <c r="H887" s="114">
        <f t="shared" ca="1" si="158"/>
        <v>10021</v>
      </c>
      <c r="I887" s="107">
        <f t="shared" ca="1" si="159"/>
        <v>2705.67</v>
      </c>
      <c r="J887" s="108">
        <f t="shared" ca="1" si="160"/>
        <v>858651.63307737326</v>
      </c>
      <c r="K887" s="111">
        <f t="shared" ca="1" si="161"/>
        <v>1000184.9964712141</v>
      </c>
      <c r="L887" s="102">
        <f t="shared" ca="1" si="162"/>
        <v>24</v>
      </c>
      <c r="M887" s="111">
        <f t="shared" ca="1" si="163"/>
        <v>0</v>
      </c>
      <c r="N887" s="102">
        <f t="shared" ca="1" si="164"/>
        <v>24</v>
      </c>
      <c r="O887" s="111">
        <f t="shared" ca="1" si="165"/>
        <v>0</v>
      </c>
      <c r="P887" s="102">
        <f t="shared" ca="1" si="166"/>
        <v>48</v>
      </c>
      <c r="Q887" s="110">
        <f t="shared" ca="1" si="167"/>
        <v>5</v>
      </c>
      <c r="R887">
        <f t="shared" ca="1" si="168"/>
        <v>383</v>
      </c>
    </row>
    <row r="888" spans="1:18">
      <c r="A888" s="49">
        <v>894</v>
      </c>
      <c r="B888">
        <v>1</v>
      </c>
      <c r="C888">
        <v>55</v>
      </c>
      <c r="D888">
        <v>59</v>
      </c>
      <c r="E888">
        <v>10000</v>
      </c>
      <c r="F888">
        <v>10999</v>
      </c>
      <c r="G888" s="61">
        <f t="shared" ca="1" si="157"/>
        <v>56</v>
      </c>
      <c r="H888" s="114">
        <f t="shared" ca="1" si="158"/>
        <v>10934</v>
      </c>
      <c r="I888" s="107">
        <f t="shared" ca="1" si="159"/>
        <v>2952.1800000000003</v>
      </c>
      <c r="J888" s="108">
        <f t="shared" ca="1" si="160"/>
        <v>936882.24289671693</v>
      </c>
      <c r="K888" s="111">
        <f t="shared" ca="1" si="161"/>
        <v>1091310.5230432348</v>
      </c>
      <c r="L888" s="102">
        <f t="shared" ca="1" si="162"/>
        <v>24</v>
      </c>
      <c r="M888" s="111">
        <f t="shared" ca="1" si="163"/>
        <v>0</v>
      </c>
      <c r="N888" s="102">
        <f t="shared" ca="1" si="164"/>
        <v>108</v>
      </c>
      <c r="O888" s="111">
        <f t="shared" ca="1" si="165"/>
        <v>0</v>
      </c>
      <c r="P888" s="102">
        <f t="shared" ca="1" si="166"/>
        <v>72</v>
      </c>
      <c r="Q888" s="110">
        <f t="shared" ca="1" si="167"/>
        <v>5</v>
      </c>
      <c r="R888">
        <f t="shared" ca="1" si="168"/>
        <v>383</v>
      </c>
    </row>
    <row r="889" spans="1:18">
      <c r="A889" s="49">
        <v>895</v>
      </c>
      <c r="B889">
        <v>1</v>
      </c>
      <c r="C889">
        <v>55</v>
      </c>
      <c r="D889">
        <v>59</v>
      </c>
      <c r="E889">
        <v>11000</v>
      </c>
      <c r="F889">
        <v>11999</v>
      </c>
      <c r="G889" s="61">
        <f t="shared" ca="1" si="157"/>
        <v>57</v>
      </c>
      <c r="H889" s="114">
        <f t="shared" ca="1" si="158"/>
        <v>11199</v>
      </c>
      <c r="I889" s="107">
        <f t="shared" ca="1" si="159"/>
        <v>3023.73</v>
      </c>
      <c r="J889" s="108">
        <f t="shared" ca="1" si="160"/>
        <v>983888.21298313281</v>
      </c>
      <c r="K889" s="111">
        <f t="shared" ca="1" si="161"/>
        <v>0</v>
      </c>
      <c r="L889" s="102">
        <f t="shared" ca="1" si="162"/>
        <v>96</v>
      </c>
      <c r="M889" s="111">
        <f t="shared" ca="1" si="163"/>
        <v>1144058.6124629988</v>
      </c>
      <c r="N889" s="102">
        <f t="shared" ca="1" si="164"/>
        <v>24</v>
      </c>
      <c r="O889" s="111">
        <f t="shared" ca="1" si="165"/>
        <v>0</v>
      </c>
      <c r="P889" s="102">
        <f t="shared" ca="1" si="166"/>
        <v>72</v>
      </c>
      <c r="Q889" s="110">
        <f t="shared" ca="1" si="167"/>
        <v>6</v>
      </c>
      <c r="R889">
        <f t="shared" ca="1" si="168"/>
        <v>395</v>
      </c>
    </row>
    <row r="890" spans="1:18">
      <c r="A890" s="49">
        <v>896</v>
      </c>
      <c r="B890">
        <v>1</v>
      </c>
      <c r="C890">
        <v>55</v>
      </c>
      <c r="D890">
        <v>59</v>
      </c>
      <c r="E890">
        <v>12000</v>
      </c>
      <c r="F890">
        <v>20000</v>
      </c>
      <c r="G890" s="61">
        <f t="shared" ca="1" si="157"/>
        <v>59</v>
      </c>
      <c r="H890" s="114">
        <f t="shared" ca="1" si="158"/>
        <v>14154</v>
      </c>
      <c r="I890" s="107">
        <f t="shared" ca="1" si="159"/>
        <v>3821.5800000000004</v>
      </c>
      <c r="J890" s="108">
        <f t="shared" ca="1" si="160"/>
        <v>1303795.4577664025</v>
      </c>
      <c r="K890" s="111">
        <f t="shared" ca="1" si="161"/>
        <v>0</v>
      </c>
      <c r="L890" s="102">
        <f t="shared" ca="1" si="162"/>
        <v>72</v>
      </c>
      <c r="M890" s="111">
        <f t="shared" ca="1" si="163"/>
        <v>462858.1616441611</v>
      </c>
      <c r="N890" s="102">
        <f t="shared" ca="1" si="164"/>
        <v>84</v>
      </c>
      <c r="O890" s="111">
        <f t="shared" ca="1" si="165"/>
        <v>2088473.4033474415</v>
      </c>
      <c r="P890" s="102">
        <f t="shared" ca="1" si="166"/>
        <v>120</v>
      </c>
      <c r="Q890" s="110">
        <f t="shared" ca="1" si="167"/>
        <v>3</v>
      </c>
      <c r="R890">
        <f t="shared" ca="1" si="168"/>
        <v>419</v>
      </c>
    </row>
    <row r="891" spans="1:18">
      <c r="A891" s="49">
        <v>897</v>
      </c>
      <c r="B891">
        <v>1</v>
      </c>
      <c r="C891">
        <v>55</v>
      </c>
      <c r="D891">
        <v>59</v>
      </c>
      <c r="E891">
        <v>12000</v>
      </c>
      <c r="F891">
        <v>20000</v>
      </c>
      <c r="G891" s="61">
        <f t="shared" ca="1" si="157"/>
        <v>57</v>
      </c>
      <c r="H891" s="114">
        <f t="shared" ca="1" si="158"/>
        <v>16840</v>
      </c>
      <c r="I891" s="107">
        <f t="shared" ca="1" si="159"/>
        <v>4546.8</v>
      </c>
      <c r="J891" s="108">
        <f t="shared" ca="1" si="160"/>
        <v>1479478.3022266233</v>
      </c>
      <c r="K891" s="111">
        <f t="shared" ca="1" si="161"/>
        <v>0</v>
      </c>
      <c r="L891" s="102">
        <f t="shared" ca="1" si="162"/>
        <v>96</v>
      </c>
      <c r="M891" s="111">
        <f t="shared" ca="1" si="163"/>
        <v>0</v>
      </c>
      <c r="N891" s="102">
        <f t="shared" ca="1" si="164"/>
        <v>48</v>
      </c>
      <c r="O891" s="111">
        <f t="shared" ca="1" si="165"/>
        <v>2850249.8778364942</v>
      </c>
      <c r="P891" s="102">
        <f t="shared" ca="1" si="166"/>
        <v>108</v>
      </c>
      <c r="Q891" s="110">
        <f t="shared" ca="1" si="167"/>
        <v>7</v>
      </c>
      <c r="R891">
        <f t="shared" ca="1" si="168"/>
        <v>395</v>
      </c>
    </row>
    <row r="892" spans="1:18">
      <c r="A892" s="49">
        <v>898</v>
      </c>
      <c r="B892">
        <v>1</v>
      </c>
      <c r="C892">
        <v>55</v>
      </c>
      <c r="D892">
        <v>59</v>
      </c>
      <c r="E892">
        <v>12000</v>
      </c>
      <c r="F892">
        <v>20000</v>
      </c>
      <c r="G892" s="61">
        <f t="shared" ca="1" si="157"/>
        <v>57</v>
      </c>
      <c r="H892" s="114">
        <f t="shared" ca="1" si="158"/>
        <v>17620</v>
      </c>
      <c r="I892" s="107">
        <f t="shared" ca="1" si="159"/>
        <v>4757.4000000000005</v>
      </c>
      <c r="J892" s="108">
        <f t="shared" ca="1" si="160"/>
        <v>1548005.2069615859</v>
      </c>
      <c r="K892" s="111">
        <f t="shared" ca="1" si="161"/>
        <v>2767983.6323634544</v>
      </c>
      <c r="L892" s="102">
        <f t="shared" ca="1" si="162"/>
        <v>120</v>
      </c>
      <c r="M892" s="111">
        <f t="shared" ca="1" si="163"/>
        <v>373432.51128694683</v>
      </c>
      <c r="N892" s="102">
        <f t="shared" ca="1" si="164"/>
        <v>96</v>
      </c>
      <c r="O892" s="111">
        <f t="shared" ca="1" si="165"/>
        <v>0</v>
      </c>
      <c r="P892" s="102">
        <f t="shared" ca="1" si="166"/>
        <v>108</v>
      </c>
      <c r="Q892" s="110">
        <f t="shared" ca="1" si="167"/>
        <v>2</v>
      </c>
      <c r="R892">
        <f t="shared" ca="1" si="168"/>
        <v>395</v>
      </c>
    </row>
    <row r="893" spans="1:18">
      <c r="A893" s="49">
        <v>899</v>
      </c>
      <c r="B893">
        <v>1</v>
      </c>
      <c r="C893">
        <v>55</v>
      </c>
      <c r="D893">
        <v>59</v>
      </c>
      <c r="E893">
        <v>12000</v>
      </c>
      <c r="F893">
        <v>20000</v>
      </c>
      <c r="G893" s="61">
        <f t="shared" ca="1" si="157"/>
        <v>58</v>
      </c>
      <c r="H893" s="114">
        <f t="shared" ca="1" si="158"/>
        <v>16307</v>
      </c>
      <c r="I893" s="107">
        <f t="shared" ca="1" si="159"/>
        <v>4402.8900000000003</v>
      </c>
      <c r="J893" s="108">
        <f t="shared" ca="1" si="160"/>
        <v>1467599.8267296299</v>
      </c>
      <c r="K893" s="111">
        <f t="shared" ca="1" si="161"/>
        <v>1520057.1962579354</v>
      </c>
      <c r="L893" s="102">
        <f t="shared" ca="1" si="162"/>
        <v>96</v>
      </c>
      <c r="M893" s="111">
        <f t="shared" ca="1" si="163"/>
        <v>219873.91944618401</v>
      </c>
      <c r="N893" s="102">
        <f t="shared" ca="1" si="164"/>
        <v>84</v>
      </c>
      <c r="O893" s="111">
        <f t="shared" ca="1" si="165"/>
        <v>522020.14734917833</v>
      </c>
      <c r="P893" s="102">
        <f t="shared" ca="1" si="166"/>
        <v>12</v>
      </c>
      <c r="Q893" s="110">
        <f t="shared" ca="1" si="167"/>
        <v>1</v>
      </c>
      <c r="R893">
        <f t="shared" ca="1" si="168"/>
        <v>407</v>
      </c>
    </row>
    <row r="894" spans="1:18">
      <c r="A894" s="49">
        <v>900</v>
      </c>
      <c r="B894">
        <v>1</v>
      </c>
      <c r="C894">
        <v>55</v>
      </c>
      <c r="D894">
        <v>59</v>
      </c>
      <c r="E894">
        <v>12000</v>
      </c>
      <c r="F894">
        <v>20000</v>
      </c>
      <c r="G894" s="61">
        <f t="shared" ca="1" si="157"/>
        <v>56</v>
      </c>
      <c r="H894" s="114">
        <f t="shared" ca="1" si="158"/>
        <v>17315</v>
      </c>
      <c r="I894" s="107">
        <f t="shared" ca="1" si="159"/>
        <v>4675.05</v>
      </c>
      <c r="J894" s="108">
        <f t="shared" ca="1" si="160"/>
        <v>1483639.6593887554</v>
      </c>
      <c r="K894" s="111">
        <f t="shared" ca="1" si="161"/>
        <v>1252312.040756085</v>
      </c>
      <c r="L894" s="102">
        <f t="shared" ca="1" si="162"/>
        <v>60</v>
      </c>
      <c r="M894" s="111">
        <f t="shared" ca="1" si="163"/>
        <v>224601.28713802755</v>
      </c>
      <c r="N894" s="102">
        <f t="shared" ca="1" si="164"/>
        <v>84</v>
      </c>
      <c r="O894" s="111">
        <f t="shared" ca="1" si="165"/>
        <v>823538.05283943447</v>
      </c>
      <c r="P894" s="102">
        <f t="shared" ca="1" si="166"/>
        <v>84</v>
      </c>
      <c r="Q894" s="110">
        <f t="shared" ca="1" si="167"/>
        <v>1</v>
      </c>
      <c r="R894">
        <f t="shared" ca="1" si="168"/>
        <v>383</v>
      </c>
    </row>
    <row r="895" spans="1:18">
      <c r="A895" s="49">
        <v>901</v>
      </c>
      <c r="B895">
        <v>1</v>
      </c>
      <c r="C895">
        <v>55</v>
      </c>
      <c r="D895">
        <v>59</v>
      </c>
      <c r="E895">
        <v>12000</v>
      </c>
      <c r="F895">
        <v>20000</v>
      </c>
      <c r="G895" s="61">
        <f t="shared" ca="1" si="157"/>
        <v>55</v>
      </c>
      <c r="H895" s="114">
        <f t="shared" ca="1" si="158"/>
        <v>14585</v>
      </c>
      <c r="I895" s="107">
        <f t="shared" ca="1" si="159"/>
        <v>3937.9500000000003</v>
      </c>
      <c r="J895" s="108">
        <f t="shared" ca="1" si="160"/>
        <v>1217679.3841670279</v>
      </c>
      <c r="K895" s="111">
        <f t="shared" ca="1" si="161"/>
        <v>0</v>
      </c>
      <c r="L895" s="102">
        <f t="shared" ca="1" si="162"/>
        <v>12</v>
      </c>
      <c r="M895" s="111">
        <f t="shared" ca="1" si="163"/>
        <v>441395.71946856333</v>
      </c>
      <c r="N895" s="102">
        <f t="shared" ca="1" si="164"/>
        <v>84</v>
      </c>
      <c r="O895" s="111">
        <f t="shared" ca="1" si="165"/>
        <v>1504903.5812684894</v>
      </c>
      <c r="P895" s="102">
        <f t="shared" ca="1" si="166"/>
        <v>72</v>
      </c>
      <c r="Q895" s="110">
        <f t="shared" ca="1" si="167"/>
        <v>3</v>
      </c>
      <c r="R895">
        <f t="shared" ca="1" si="168"/>
        <v>371</v>
      </c>
    </row>
    <row r="896" spans="1:18">
      <c r="A896" s="49">
        <v>902</v>
      </c>
      <c r="B896">
        <v>1</v>
      </c>
      <c r="C896">
        <v>55</v>
      </c>
      <c r="D896">
        <v>59</v>
      </c>
      <c r="E896">
        <v>12000</v>
      </c>
      <c r="F896">
        <v>20000</v>
      </c>
      <c r="G896" s="61">
        <f t="shared" ca="1" si="157"/>
        <v>57</v>
      </c>
      <c r="H896" s="114">
        <f t="shared" ca="1" si="158"/>
        <v>14276</v>
      </c>
      <c r="I896" s="107">
        <f t="shared" ca="1" si="159"/>
        <v>3854.5200000000004</v>
      </c>
      <c r="J896" s="108">
        <f t="shared" ca="1" si="160"/>
        <v>1254218.0666619523</v>
      </c>
      <c r="K896" s="111">
        <f t="shared" ca="1" si="161"/>
        <v>1306390.601335648</v>
      </c>
      <c r="L896" s="102">
        <f t="shared" ca="1" si="162"/>
        <v>96</v>
      </c>
      <c r="M896" s="111">
        <f t="shared" ca="1" si="163"/>
        <v>188857.59872774204</v>
      </c>
      <c r="N896" s="102">
        <f t="shared" ca="1" si="164"/>
        <v>84</v>
      </c>
      <c r="O896" s="111">
        <f t="shared" ca="1" si="165"/>
        <v>644746.68041841174</v>
      </c>
      <c r="P896" s="102">
        <f t="shared" ca="1" si="166"/>
        <v>72</v>
      </c>
      <c r="Q896" s="110">
        <f t="shared" ca="1" si="167"/>
        <v>1</v>
      </c>
      <c r="R896">
        <f t="shared" ca="1" si="168"/>
        <v>395</v>
      </c>
    </row>
    <row r="897" spans="1:18">
      <c r="A897" s="49">
        <v>903</v>
      </c>
      <c r="B897">
        <v>1</v>
      </c>
      <c r="C897">
        <v>55</v>
      </c>
      <c r="D897">
        <v>59</v>
      </c>
      <c r="E897">
        <v>12000</v>
      </c>
      <c r="F897">
        <v>20000</v>
      </c>
      <c r="G897" s="61">
        <f t="shared" ca="1" si="157"/>
        <v>59</v>
      </c>
      <c r="H897" s="114">
        <f t="shared" ca="1" si="158"/>
        <v>19033</v>
      </c>
      <c r="I897" s="107">
        <f t="shared" ca="1" si="159"/>
        <v>5138.9100000000008</v>
      </c>
      <c r="J897" s="108">
        <f t="shared" ca="1" si="160"/>
        <v>1753224.455819411</v>
      </c>
      <c r="K897" s="111">
        <f t="shared" ca="1" si="161"/>
        <v>0</v>
      </c>
      <c r="L897" s="102">
        <f t="shared" ca="1" si="162"/>
        <v>108</v>
      </c>
      <c r="M897" s="111">
        <f t="shared" ca="1" si="163"/>
        <v>2707594.7428789586</v>
      </c>
      <c r="N897" s="102">
        <f t="shared" ca="1" si="164"/>
        <v>72</v>
      </c>
      <c r="O897" s="111">
        <f t="shared" ca="1" si="165"/>
        <v>0</v>
      </c>
      <c r="P897" s="102">
        <f t="shared" ca="1" si="166"/>
        <v>108</v>
      </c>
      <c r="Q897" s="110">
        <f t="shared" ca="1" si="167"/>
        <v>6</v>
      </c>
      <c r="R897">
        <f t="shared" ca="1" si="168"/>
        <v>419</v>
      </c>
    </row>
    <row r="898" spans="1:18">
      <c r="A898" s="49">
        <v>904</v>
      </c>
      <c r="B898">
        <v>1</v>
      </c>
      <c r="C898">
        <v>55</v>
      </c>
      <c r="D898">
        <v>59</v>
      </c>
      <c r="E898">
        <v>12000</v>
      </c>
      <c r="F898">
        <v>20000</v>
      </c>
      <c r="G898" s="61">
        <f t="shared" ca="1" si="157"/>
        <v>59</v>
      </c>
      <c r="H898" s="114">
        <f t="shared" ca="1" si="158"/>
        <v>12720</v>
      </c>
      <c r="I898" s="107">
        <f t="shared" ca="1" si="159"/>
        <v>3434.4</v>
      </c>
      <c r="J898" s="108">
        <f t="shared" ca="1" si="160"/>
        <v>1171702.5733212265</v>
      </c>
      <c r="K898" s="111">
        <f t="shared" ca="1" si="161"/>
        <v>0</v>
      </c>
      <c r="L898" s="102">
        <f t="shared" ca="1" si="162"/>
        <v>108</v>
      </c>
      <c r="M898" s="111">
        <f t="shared" ca="1" si="163"/>
        <v>0</v>
      </c>
      <c r="N898" s="102">
        <f t="shared" ca="1" si="164"/>
        <v>84</v>
      </c>
      <c r="O898" s="111">
        <f t="shared" ca="1" si="165"/>
        <v>1809520.5763369068</v>
      </c>
      <c r="P898" s="102">
        <f t="shared" ca="1" si="166"/>
        <v>72</v>
      </c>
      <c r="Q898" s="110">
        <f t="shared" ca="1" si="167"/>
        <v>7</v>
      </c>
      <c r="R898">
        <f t="shared" ca="1" si="168"/>
        <v>419</v>
      </c>
    </row>
    <row r="899" spans="1:18">
      <c r="A899" s="49">
        <v>905</v>
      </c>
      <c r="B899">
        <v>1</v>
      </c>
      <c r="C899">
        <v>55</v>
      </c>
      <c r="D899">
        <v>59</v>
      </c>
      <c r="E899">
        <v>12000</v>
      </c>
      <c r="F899">
        <v>20000</v>
      </c>
      <c r="G899" s="61">
        <f t="shared" ca="1" si="157"/>
        <v>55</v>
      </c>
      <c r="H899" s="114">
        <f t="shared" ca="1" si="158"/>
        <v>18497</v>
      </c>
      <c r="I899" s="107">
        <f t="shared" ca="1" si="159"/>
        <v>4994.1900000000005</v>
      </c>
      <c r="J899" s="108">
        <f t="shared" ca="1" si="160"/>
        <v>1544286.2920080572</v>
      </c>
      <c r="K899" s="111">
        <f t="shared" ca="1" si="161"/>
        <v>1063794.8872285725</v>
      </c>
      <c r="L899" s="102">
        <f t="shared" ca="1" si="162"/>
        <v>12</v>
      </c>
      <c r="M899" s="111">
        <f t="shared" ca="1" si="163"/>
        <v>0</v>
      </c>
      <c r="N899" s="102">
        <f t="shared" ca="1" si="164"/>
        <v>24</v>
      </c>
      <c r="O899" s="111">
        <f t="shared" ca="1" si="165"/>
        <v>1018123.2587338851</v>
      </c>
      <c r="P899" s="102">
        <f t="shared" ca="1" si="166"/>
        <v>96</v>
      </c>
      <c r="Q899" s="110">
        <f t="shared" ca="1" si="167"/>
        <v>4</v>
      </c>
      <c r="R899">
        <f t="shared" ca="1" si="168"/>
        <v>371</v>
      </c>
    </row>
    <row r="900" spans="1:18">
      <c r="A900" s="49">
        <v>906</v>
      </c>
      <c r="B900">
        <v>1</v>
      </c>
      <c r="C900">
        <v>55</v>
      </c>
      <c r="D900">
        <v>59</v>
      </c>
      <c r="E900">
        <v>12000</v>
      </c>
      <c r="F900">
        <v>20000</v>
      </c>
      <c r="G900" s="61">
        <f t="shared" ref="G900:G963" ca="1" si="169">RANDBETWEEN(C900,D900)</f>
        <v>56</v>
      </c>
      <c r="H900" s="114">
        <f t="shared" ref="H900:H963" ca="1" si="170">RANDBETWEEN(E900,F900)</f>
        <v>13097</v>
      </c>
      <c r="I900" s="107">
        <f t="shared" ref="I900:I963" ca="1" si="171">H900*0.27</f>
        <v>3536.19</v>
      </c>
      <c r="J900" s="108">
        <f t="shared" ref="J900:J963" ca="1" si="172">((I900/((1+$T$3)^R900))*(((1+$T$3)^(R900+1))-((1+$S$3)^(R900+1))))/($T$3-$S$3)</f>
        <v>1122219.3831368485</v>
      </c>
      <c r="K900" s="111">
        <f t="shared" ref="K900:K963" ca="1" si="173">IF(Q900=1,(((I900*$U$6)*(((1+$T$3)^(L900))-((1+$S$3)^(L900))))/($T$3-$S$3))+(J900*$U$6)*((1+$S$3)^(L900)),IF(Q900=2,(((I900*$U$7)*(((1+$T$3)^(L900))-((1+$S$3)^(L900))))/($T$3-$S$3))+(J900*$U$7)*((1+$S$3)^(L900)),IF(Q900=4,(((I900*$U$9)*(((1+$T$3)^(L900))-((1+$S$3)^(L900))))/($T$3-$S$3))+(J900*$U$9)*((1+$S$3)^(L900)),IF(Q900=5,(((I900*$U$10)*(((1+$T$3)^(L900))-((1+$S$3)^(L900))))/($T$3-$S$3))+(J900*$U$10)*((1+$S$3)^(L900)),0))))</f>
        <v>0</v>
      </c>
      <c r="L900" s="102">
        <f t="shared" ref="L900:L963" ca="1" si="174">RANDBETWEEN(1,10)*12</f>
        <v>48</v>
      </c>
      <c r="M900" s="111">
        <f t="shared" ref="M900:M963" ca="1" si="175">IF(Q900=1,((I900*$V$6)*(((1+$T$3)^(N900))-((1+$S$3)^(N900))))/($T$3-$S$3)+((J900*$V$6)*((1+$S$3)^N900)),IF(Q900=2,((I900*$V$7)*(((1+$T$3)^(N900))-((1+$S$3)^(N900))))/($T$3-$S$3)+((J900*$V$7)*((1+$S$3)^N900)),IF(Q900=3,((I900*$V$8)*(((1+$T$3)^(N900))-((1+$S$3)^(N900))))/($T$3-$S$3)+((J900*$V$8)*((1+$S$3)^N900)),IF(Q900=6,((I900*$V$11)*(((1+$T$3)^(N900))-((1+$S$3)^(N900))))/($T$3-$S$3)+((J900*$V$11)*((1+$S$3)^N900)),0))))</f>
        <v>2027391.3869058709</v>
      </c>
      <c r="N900" s="102">
        <f t="shared" ref="N900:N963" ca="1" si="176">RANDBETWEEN(1,10)*12</f>
        <v>96</v>
      </c>
      <c r="O900" s="111">
        <f t="shared" ref="O900:O963" ca="1" si="177">IF(Q900=1,(((I900*$W$6)*(((1+$T$3)^(P900))-((1+$S$3)^(P900))))/($T$3-$S$3))+(J900*$W$6)*((1+$S$3)^P900),IF(Q900=3,(((I900*$W$8)*(((1+$T$3)^(P900))-((1+$S$3)^(P900))))/($T$3-$S$3))+(J900*$W$8)*((1+$S$3)^P900),IF(Q900=4,(((I900*$W$9)*(((1+$T$3)^(P900))-((1+$S$3)^(P900))))/($T$3-$S$3))+(J900*$W$9)*((1+$S$3)^P900),IF(Q900=7,(((I900*$W$12)*(((1+$T$3)^(P900))-((1+$S$3)^(P900))))/($T$3-$S$3))+(J900*$W$12)*((1+$S$3)^P900),0))))</f>
        <v>0</v>
      </c>
      <c r="P900" s="102">
        <f t="shared" ref="P900:P963" ca="1" si="178">RANDBETWEEN(1,10)*12</f>
        <v>60</v>
      </c>
      <c r="Q900" s="110">
        <f t="shared" ref="Q900:Q963" ca="1" si="179">RANDBETWEEN(1,7)</f>
        <v>6</v>
      </c>
      <c r="R900">
        <f t="shared" ref="R900:R963" ca="1" si="180">((G900-24)*12)-1</f>
        <v>383</v>
      </c>
    </row>
    <row r="901" spans="1:18">
      <c r="A901" s="49">
        <v>907</v>
      </c>
      <c r="B901">
        <v>1</v>
      </c>
      <c r="C901">
        <v>60</v>
      </c>
      <c r="D901">
        <v>64</v>
      </c>
      <c r="E901">
        <v>0</v>
      </c>
      <c r="F901">
        <v>500</v>
      </c>
      <c r="G901" s="61">
        <f t="shared" ca="1" si="169"/>
        <v>61</v>
      </c>
      <c r="H901" s="114">
        <f t="shared" ca="1" si="170"/>
        <v>108</v>
      </c>
      <c r="I901" s="107">
        <f t="shared" ca="1" si="171"/>
        <v>29.160000000000004</v>
      </c>
      <c r="J901" s="108">
        <f t="shared" ca="1" si="172"/>
        <v>10397.268216400877</v>
      </c>
      <c r="K901" s="111">
        <f t="shared" ca="1" si="173"/>
        <v>0</v>
      </c>
      <c r="L901" s="102">
        <f t="shared" ca="1" si="174"/>
        <v>108</v>
      </c>
      <c r="M901" s="111">
        <f t="shared" ca="1" si="175"/>
        <v>19576.861799371385</v>
      </c>
      <c r="N901" s="102">
        <f t="shared" ca="1" si="176"/>
        <v>108</v>
      </c>
      <c r="O901" s="111">
        <f t="shared" ca="1" si="177"/>
        <v>0</v>
      </c>
      <c r="P901" s="102">
        <f t="shared" ca="1" si="178"/>
        <v>96</v>
      </c>
      <c r="Q901" s="110">
        <f t="shared" ca="1" si="179"/>
        <v>6</v>
      </c>
      <c r="R901">
        <f t="shared" ca="1" si="180"/>
        <v>443</v>
      </c>
    </row>
    <row r="902" spans="1:18">
      <c r="A902" s="49">
        <v>908</v>
      </c>
      <c r="B902">
        <v>1</v>
      </c>
      <c r="C902">
        <v>60</v>
      </c>
      <c r="D902">
        <v>64</v>
      </c>
      <c r="E902">
        <v>0</v>
      </c>
      <c r="F902">
        <v>500</v>
      </c>
      <c r="G902" s="61">
        <f t="shared" ca="1" si="169"/>
        <v>60</v>
      </c>
      <c r="H902" s="114">
        <f t="shared" ca="1" si="170"/>
        <v>477</v>
      </c>
      <c r="I902" s="107">
        <f t="shared" ca="1" si="171"/>
        <v>128.79000000000002</v>
      </c>
      <c r="J902" s="108">
        <f t="shared" ca="1" si="172"/>
        <v>44936.179290695771</v>
      </c>
      <c r="K902" s="111">
        <f t="shared" ca="1" si="173"/>
        <v>34817.273070725212</v>
      </c>
      <c r="L902" s="102">
        <f t="shared" ca="1" si="174"/>
        <v>48</v>
      </c>
      <c r="M902" s="111">
        <f t="shared" ca="1" si="175"/>
        <v>7655.2574009722921</v>
      </c>
      <c r="N902" s="102">
        <f t="shared" ca="1" si="176"/>
        <v>108</v>
      </c>
      <c r="O902" s="111">
        <f t="shared" ca="1" si="177"/>
        <v>30049.594988033627</v>
      </c>
      <c r="P902" s="102">
        <f t="shared" ca="1" si="178"/>
        <v>120</v>
      </c>
      <c r="Q902" s="110">
        <f t="shared" ca="1" si="179"/>
        <v>1</v>
      </c>
      <c r="R902">
        <f t="shared" ca="1" si="180"/>
        <v>431</v>
      </c>
    </row>
    <row r="903" spans="1:18">
      <c r="A903" s="49">
        <v>909</v>
      </c>
      <c r="B903">
        <v>1</v>
      </c>
      <c r="C903">
        <v>60</v>
      </c>
      <c r="D903">
        <v>64</v>
      </c>
      <c r="E903">
        <v>500</v>
      </c>
      <c r="F903">
        <v>999</v>
      </c>
      <c r="G903" s="61">
        <f t="shared" ca="1" si="169"/>
        <v>64</v>
      </c>
      <c r="H903" s="114">
        <f t="shared" ca="1" si="170"/>
        <v>671</v>
      </c>
      <c r="I903" s="107">
        <f t="shared" ca="1" si="171"/>
        <v>181.17000000000002</v>
      </c>
      <c r="J903" s="108">
        <f t="shared" ca="1" si="172"/>
        <v>68653.798527195511</v>
      </c>
      <c r="K903" s="111">
        <f t="shared" ca="1" si="173"/>
        <v>50382.844231993382</v>
      </c>
      <c r="L903" s="102">
        <f t="shared" ca="1" si="174"/>
        <v>24</v>
      </c>
      <c r="M903" s="111">
        <f t="shared" ca="1" si="175"/>
        <v>0</v>
      </c>
      <c r="N903" s="102">
        <f t="shared" ca="1" si="176"/>
        <v>84</v>
      </c>
      <c r="O903" s="111">
        <f t="shared" ca="1" si="177"/>
        <v>49381.917830442355</v>
      </c>
      <c r="P903" s="102">
        <f t="shared" ca="1" si="178"/>
        <v>120</v>
      </c>
      <c r="Q903" s="110">
        <f t="shared" ca="1" si="179"/>
        <v>4</v>
      </c>
      <c r="R903">
        <f t="shared" ca="1" si="180"/>
        <v>479</v>
      </c>
    </row>
    <row r="904" spans="1:18">
      <c r="A904" s="49">
        <v>910</v>
      </c>
      <c r="B904">
        <v>1</v>
      </c>
      <c r="C904">
        <v>60</v>
      </c>
      <c r="D904">
        <v>64</v>
      </c>
      <c r="E904">
        <v>500</v>
      </c>
      <c r="F904">
        <v>999</v>
      </c>
      <c r="G904" s="61">
        <f t="shared" ca="1" si="169"/>
        <v>60</v>
      </c>
      <c r="H904" s="114">
        <f t="shared" ca="1" si="170"/>
        <v>832</v>
      </c>
      <c r="I904" s="107">
        <f t="shared" ca="1" si="171"/>
        <v>224.64000000000001</v>
      </c>
      <c r="J904" s="108">
        <f t="shared" ca="1" si="172"/>
        <v>78379.247735553203</v>
      </c>
      <c r="K904" s="111">
        <f t="shared" ca="1" si="173"/>
        <v>129263.54471300378</v>
      </c>
      <c r="L904" s="102">
        <f t="shared" ca="1" si="174"/>
        <v>84</v>
      </c>
      <c r="M904" s="111">
        <f t="shared" ca="1" si="175"/>
        <v>0</v>
      </c>
      <c r="N904" s="102">
        <f t="shared" ca="1" si="176"/>
        <v>120</v>
      </c>
      <c r="O904" s="111">
        <f t="shared" ca="1" si="177"/>
        <v>0</v>
      </c>
      <c r="P904" s="102">
        <f t="shared" ca="1" si="178"/>
        <v>72</v>
      </c>
      <c r="Q904" s="110">
        <f t="shared" ca="1" si="179"/>
        <v>5</v>
      </c>
      <c r="R904">
        <f t="shared" ca="1" si="180"/>
        <v>431</v>
      </c>
    </row>
    <row r="905" spans="1:18">
      <c r="A905" s="49">
        <v>911</v>
      </c>
      <c r="B905">
        <v>1</v>
      </c>
      <c r="C905">
        <v>60</v>
      </c>
      <c r="D905">
        <v>64</v>
      </c>
      <c r="E905">
        <v>500</v>
      </c>
      <c r="F905">
        <v>999</v>
      </c>
      <c r="G905" s="61">
        <f t="shared" ca="1" si="169"/>
        <v>62</v>
      </c>
      <c r="H905" s="114">
        <f t="shared" ca="1" si="170"/>
        <v>820</v>
      </c>
      <c r="I905" s="107">
        <f t="shared" ca="1" si="171"/>
        <v>221.4</v>
      </c>
      <c r="J905" s="108">
        <f t="shared" ca="1" si="172"/>
        <v>80614.875278298699</v>
      </c>
      <c r="K905" s="111">
        <f t="shared" ca="1" si="173"/>
        <v>0</v>
      </c>
      <c r="L905" s="102">
        <f t="shared" ca="1" si="174"/>
        <v>120</v>
      </c>
      <c r="M905" s="111">
        <f t="shared" ca="1" si="175"/>
        <v>161536.45652051808</v>
      </c>
      <c r="N905" s="102">
        <f t="shared" ca="1" si="176"/>
        <v>120</v>
      </c>
      <c r="O905" s="111">
        <f t="shared" ca="1" si="177"/>
        <v>0</v>
      </c>
      <c r="P905" s="102">
        <f t="shared" ca="1" si="178"/>
        <v>120</v>
      </c>
      <c r="Q905" s="110">
        <f t="shared" ca="1" si="179"/>
        <v>6</v>
      </c>
      <c r="R905">
        <f t="shared" ca="1" si="180"/>
        <v>455</v>
      </c>
    </row>
    <row r="906" spans="1:18">
      <c r="A906" s="49">
        <v>912</v>
      </c>
      <c r="B906">
        <v>1</v>
      </c>
      <c r="C906">
        <v>60</v>
      </c>
      <c r="D906">
        <v>64</v>
      </c>
      <c r="E906">
        <v>500</v>
      </c>
      <c r="F906">
        <v>999</v>
      </c>
      <c r="G906" s="61">
        <f t="shared" ca="1" si="169"/>
        <v>64</v>
      </c>
      <c r="H906" s="114">
        <f t="shared" ca="1" si="170"/>
        <v>617</v>
      </c>
      <c r="I906" s="107">
        <f t="shared" ca="1" si="171"/>
        <v>166.59</v>
      </c>
      <c r="J906" s="108">
        <f t="shared" ca="1" si="172"/>
        <v>63128.753638270682</v>
      </c>
      <c r="K906" s="111">
        <f t="shared" ca="1" si="173"/>
        <v>89442.783039967748</v>
      </c>
      <c r="L906" s="102">
        <f t="shared" ca="1" si="174"/>
        <v>60</v>
      </c>
      <c r="M906" s="111">
        <f t="shared" ca="1" si="175"/>
        <v>0</v>
      </c>
      <c r="N906" s="102">
        <f t="shared" ca="1" si="176"/>
        <v>48</v>
      </c>
      <c r="O906" s="111">
        <f t="shared" ca="1" si="177"/>
        <v>0</v>
      </c>
      <c r="P906" s="102">
        <f t="shared" ca="1" si="178"/>
        <v>72</v>
      </c>
      <c r="Q906" s="110">
        <f t="shared" ca="1" si="179"/>
        <v>5</v>
      </c>
      <c r="R906">
        <f t="shared" ca="1" si="180"/>
        <v>479</v>
      </c>
    </row>
    <row r="907" spans="1:18">
      <c r="A907" s="49">
        <v>913</v>
      </c>
      <c r="B907">
        <v>1</v>
      </c>
      <c r="C907">
        <v>60</v>
      </c>
      <c r="D907">
        <v>64</v>
      </c>
      <c r="E907">
        <v>500</v>
      </c>
      <c r="F907">
        <v>999</v>
      </c>
      <c r="G907" s="61">
        <f t="shared" ca="1" si="169"/>
        <v>62</v>
      </c>
      <c r="H907" s="114">
        <f t="shared" ca="1" si="170"/>
        <v>882</v>
      </c>
      <c r="I907" s="107">
        <f t="shared" ca="1" si="171"/>
        <v>238.14000000000001</v>
      </c>
      <c r="J907" s="108">
        <f t="shared" ca="1" si="172"/>
        <v>86710.146335926169</v>
      </c>
      <c r="K907" s="111">
        <f t="shared" ca="1" si="173"/>
        <v>96758.272721641741</v>
      </c>
      <c r="L907" s="102">
        <f t="shared" ca="1" si="174"/>
        <v>96</v>
      </c>
      <c r="M907" s="111">
        <f t="shared" ca="1" si="175"/>
        <v>0</v>
      </c>
      <c r="N907" s="102">
        <f t="shared" ca="1" si="176"/>
        <v>60</v>
      </c>
      <c r="O907" s="111">
        <f t="shared" ca="1" si="177"/>
        <v>55052.120686451337</v>
      </c>
      <c r="P907" s="102">
        <f t="shared" ca="1" si="178"/>
        <v>96</v>
      </c>
      <c r="Q907" s="110">
        <f t="shared" ca="1" si="179"/>
        <v>4</v>
      </c>
      <c r="R907">
        <f t="shared" ca="1" si="180"/>
        <v>455</v>
      </c>
    </row>
    <row r="908" spans="1:18">
      <c r="A908" s="49">
        <v>914</v>
      </c>
      <c r="B908">
        <v>1</v>
      </c>
      <c r="C908">
        <v>60</v>
      </c>
      <c r="D908">
        <v>64</v>
      </c>
      <c r="E908">
        <v>500</v>
      </c>
      <c r="F908">
        <v>999</v>
      </c>
      <c r="G908" s="61">
        <f t="shared" ca="1" si="169"/>
        <v>64</v>
      </c>
      <c r="H908" s="114">
        <f t="shared" ca="1" si="170"/>
        <v>649</v>
      </c>
      <c r="I908" s="107">
        <f t="shared" ca="1" si="171"/>
        <v>175.23000000000002</v>
      </c>
      <c r="J908" s="108">
        <f t="shared" ca="1" si="172"/>
        <v>66402.854313189106</v>
      </c>
      <c r="K908" s="111">
        <f t="shared" ca="1" si="173"/>
        <v>0</v>
      </c>
      <c r="L908" s="102">
        <f t="shared" ca="1" si="174"/>
        <v>108</v>
      </c>
      <c r="M908" s="111">
        <f t="shared" ca="1" si="175"/>
        <v>0</v>
      </c>
      <c r="N908" s="102">
        <f t="shared" ca="1" si="176"/>
        <v>120</v>
      </c>
      <c r="O908" s="111">
        <f t="shared" ca="1" si="177"/>
        <v>81972.978637407039</v>
      </c>
      <c r="P908" s="102">
        <f t="shared" ca="1" si="178"/>
        <v>36</v>
      </c>
      <c r="Q908" s="110">
        <f t="shared" ca="1" si="179"/>
        <v>7</v>
      </c>
      <c r="R908">
        <f t="shared" ca="1" si="180"/>
        <v>479</v>
      </c>
    </row>
    <row r="909" spans="1:18">
      <c r="A909" s="49">
        <v>915</v>
      </c>
      <c r="B909">
        <v>1</v>
      </c>
      <c r="C909">
        <v>60</v>
      </c>
      <c r="D909">
        <v>64</v>
      </c>
      <c r="E909">
        <v>1000</v>
      </c>
      <c r="F909">
        <v>1499</v>
      </c>
      <c r="G909" s="61">
        <f t="shared" ca="1" si="169"/>
        <v>64</v>
      </c>
      <c r="H909" s="114">
        <f t="shared" ca="1" si="170"/>
        <v>1353</v>
      </c>
      <c r="I909" s="107">
        <f t="shared" ca="1" si="171"/>
        <v>365.31</v>
      </c>
      <c r="J909" s="108">
        <f t="shared" ca="1" si="172"/>
        <v>138433.06916139423</v>
      </c>
      <c r="K909" s="111">
        <f t="shared" ca="1" si="173"/>
        <v>148586.95678534821</v>
      </c>
      <c r="L909" s="102">
        <f t="shared" ca="1" si="174"/>
        <v>12</v>
      </c>
      <c r="M909" s="111">
        <f t="shared" ca="1" si="175"/>
        <v>0</v>
      </c>
      <c r="N909" s="102">
        <f t="shared" ca="1" si="176"/>
        <v>108</v>
      </c>
      <c r="O909" s="111">
        <f t="shared" ca="1" si="177"/>
        <v>0</v>
      </c>
      <c r="P909" s="102">
        <f t="shared" ca="1" si="178"/>
        <v>36</v>
      </c>
      <c r="Q909" s="110">
        <f t="shared" ca="1" si="179"/>
        <v>5</v>
      </c>
      <c r="R909">
        <f t="shared" ca="1" si="180"/>
        <v>479</v>
      </c>
    </row>
    <row r="910" spans="1:18">
      <c r="A910" s="49">
        <v>916</v>
      </c>
      <c r="B910">
        <v>1</v>
      </c>
      <c r="C910">
        <v>60</v>
      </c>
      <c r="D910">
        <v>64</v>
      </c>
      <c r="E910">
        <v>1000</v>
      </c>
      <c r="F910">
        <v>1499</v>
      </c>
      <c r="G910" s="61">
        <f t="shared" ca="1" si="169"/>
        <v>62</v>
      </c>
      <c r="H910" s="114">
        <f t="shared" ca="1" si="170"/>
        <v>1475</v>
      </c>
      <c r="I910" s="107">
        <f t="shared" ca="1" si="171"/>
        <v>398.25</v>
      </c>
      <c r="J910" s="108">
        <f t="shared" ca="1" si="172"/>
        <v>145008.46467742755</v>
      </c>
      <c r="K910" s="111">
        <f t="shared" ca="1" si="173"/>
        <v>99326.411029569557</v>
      </c>
      <c r="L910" s="102">
        <f t="shared" ca="1" si="174"/>
        <v>12</v>
      </c>
      <c r="M910" s="111">
        <f t="shared" ca="1" si="175"/>
        <v>0</v>
      </c>
      <c r="N910" s="102">
        <f t="shared" ca="1" si="176"/>
        <v>120</v>
      </c>
      <c r="O910" s="111">
        <f t="shared" ca="1" si="177"/>
        <v>74929.468563745977</v>
      </c>
      <c r="P910" s="102">
        <f t="shared" ca="1" si="178"/>
        <v>60</v>
      </c>
      <c r="Q910" s="110">
        <f t="shared" ca="1" si="179"/>
        <v>4</v>
      </c>
      <c r="R910">
        <f t="shared" ca="1" si="180"/>
        <v>455</v>
      </c>
    </row>
    <row r="911" spans="1:18">
      <c r="A911" s="49">
        <v>917</v>
      </c>
      <c r="B911">
        <v>1</v>
      </c>
      <c r="C911">
        <v>60</v>
      </c>
      <c r="D911">
        <v>64</v>
      </c>
      <c r="E911">
        <v>1000</v>
      </c>
      <c r="F911">
        <v>1499</v>
      </c>
      <c r="G911" s="61">
        <f t="shared" ca="1" si="169"/>
        <v>61</v>
      </c>
      <c r="H911" s="114">
        <f t="shared" ca="1" si="170"/>
        <v>1264</v>
      </c>
      <c r="I911" s="107">
        <f t="shared" ca="1" si="171"/>
        <v>341.28000000000003</v>
      </c>
      <c r="J911" s="108">
        <f t="shared" ca="1" si="172"/>
        <v>121686.54653269173</v>
      </c>
      <c r="K911" s="111">
        <f t="shared" ca="1" si="173"/>
        <v>113285.60052579234</v>
      </c>
      <c r="L911" s="102">
        <f t="shared" ca="1" si="174"/>
        <v>12</v>
      </c>
      <c r="M911" s="111">
        <f t="shared" ca="1" si="175"/>
        <v>26842.002918088216</v>
      </c>
      <c r="N911" s="102">
        <f t="shared" ca="1" si="176"/>
        <v>84</v>
      </c>
      <c r="O911" s="111">
        <f t="shared" ca="1" si="177"/>
        <v>0</v>
      </c>
      <c r="P911" s="102">
        <f t="shared" ca="1" si="178"/>
        <v>60</v>
      </c>
      <c r="Q911" s="110">
        <f t="shared" ca="1" si="179"/>
        <v>2</v>
      </c>
      <c r="R911">
        <f t="shared" ca="1" si="180"/>
        <v>443</v>
      </c>
    </row>
    <row r="912" spans="1:18">
      <c r="A912" s="49">
        <v>918</v>
      </c>
      <c r="B912">
        <v>1</v>
      </c>
      <c r="C912">
        <v>60</v>
      </c>
      <c r="D912">
        <v>64</v>
      </c>
      <c r="E912">
        <v>1000</v>
      </c>
      <c r="F912">
        <v>1499</v>
      </c>
      <c r="G912" s="61">
        <f t="shared" ca="1" si="169"/>
        <v>60</v>
      </c>
      <c r="H912" s="114">
        <f t="shared" ca="1" si="170"/>
        <v>1401</v>
      </c>
      <c r="I912" s="107">
        <f t="shared" ca="1" si="171"/>
        <v>378.27000000000004</v>
      </c>
      <c r="J912" s="108">
        <f t="shared" ca="1" si="172"/>
        <v>131982.36307393035</v>
      </c>
      <c r="K912" s="111">
        <f t="shared" ca="1" si="173"/>
        <v>0</v>
      </c>
      <c r="L912" s="102">
        <f t="shared" ca="1" si="174"/>
        <v>96</v>
      </c>
      <c r="M912" s="111">
        <f t="shared" ca="1" si="175"/>
        <v>46642.743683787339</v>
      </c>
      <c r="N912" s="102">
        <f t="shared" ca="1" si="176"/>
        <v>84</v>
      </c>
      <c r="O912" s="111">
        <f t="shared" ca="1" si="177"/>
        <v>159513.18749995506</v>
      </c>
      <c r="P912" s="102">
        <f t="shared" ca="1" si="178"/>
        <v>72</v>
      </c>
      <c r="Q912" s="110">
        <f t="shared" ca="1" si="179"/>
        <v>3</v>
      </c>
      <c r="R912">
        <f t="shared" ca="1" si="180"/>
        <v>431</v>
      </c>
    </row>
    <row r="913" spans="1:18">
      <c r="A913" s="49">
        <v>919</v>
      </c>
      <c r="B913">
        <v>1</v>
      </c>
      <c r="C913">
        <v>60</v>
      </c>
      <c r="D913">
        <v>64</v>
      </c>
      <c r="E913">
        <v>1000</v>
      </c>
      <c r="F913">
        <v>1499</v>
      </c>
      <c r="G913" s="61">
        <f t="shared" ca="1" si="169"/>
        <v>64</v>
      </c>
      <c r="H913" s="114">
        <f t="shared" ca="1" si="170"/>
        <v>1424</v>
      </c>
      <c r="I913" s="107">
        <f t="shared" ca="1" si="171"/>
        <v>384.48</v>
      </c>
      <c r="J913" s="108">
        <f t="shared" ca="1" si="172"/>
        <v>145697.48003386948</v>
      </c>
      <c r="K913" s="111">
        <f t="shared" ca="1" si="173"/>
        <v>0</v>
      </c>
      <c r="L913" s="102">
        <f t="shared" ca="1" si="174"/>
        <v>60</v>
      </c>
      <c r="M913" s="111">
        <f t="shared" ca="1" si="175"/>
        <v>0</v>
      </c>
      <c r="N913" s="102">
        <f t="shared" ca="1" si="176"/>
        <v>60</v>
      </c>
      <c r="O913" s="111">
        <f t="shared" ca="1" si="177"/>
        <v>288990.03929639352</v>
      </c>
      <c r="P913" s="102">
        <f t="shared" ca="1" si="178"/>
        <v>120</v>
      </c>
      <c r="Q913" s="110">
        <f t="shared" ca="1" si="179"/>
        <v>7</v>
      </c>
      <c r="R913">
        <f t="shared" ca="1" si="180"/>
        <v>479</v>
      </c>
    </row>
    <row r="914" spans="1:18">
      <c r="A914" s="49">
        <v>920</v>
      </c>
      <c r="B914">
        <v>1</v>
      </c>
      <c r="C914">
        <v>60</v>
      </c>
      <c r="D914">
        <v>64</v>
      </c>
      <c r="E914">
        <v>1000</v>
      </c>
      <c r="F914">
        <v>1499</v>
      </c>
      <c r="G914" s="61">
        <f t="shared" ca="1" si="169"/>
        <v>62</v>
      </c>
      <c r="H914" s="114">
        <f t="shared" ca="1" si="170"/>
        <v>1025</v>
      </c>
      <c r="I914" s="107">
        <f t="shared" ca="1" si="171"/>
        <v>276.75</v>
      </c>
      <c r="J914" s="108">
        <f t="shared" ca="1" si="172"/>
        <v>100768.59409787337</v>
      </c>
      <c r="K914" s="111">
        <f t="shared" ca="1" si="173"/>
        <v>0</v>
      </c>
      <c r="L914" s="102">
        <f t="shared" ca="1" si="174"/>
        <v>72</v>
      </c>
      <c r="M914" s="111">
        <f t="shared" ca="1" si="175"/>
        <v>0</v>
      </c>
      <c r="N914" s="102">
        <f t="shared" ca="1" si="176"/>
        <v>96</v>
      </c>
      <c r="O914" s="111">
        <f t="shared" ca="1" si="177"/>
        <v>116310.16330462054</v>
      </c>
      <c r="P914" s="102">
        <f t="shared" ca="1" si="178"/>
        <v>24</v>
      </c>
      <c r="Q914" s="110">
        <f t="shared" ca="1" si="179"/>
        <v>7</v>
      </c>
      <c r="R914">
        <f t="shared" ca="1" si="180"/>
        <v>455</v>
      </c>
    </row>
    <row r="915" spans="1:18">
      <c r="A915" s="49">
        <v>921</v>
      </c>
      <c r="B915">
        <v>1</v>
      </c>
      <c r="C915">
        <v>60</v>
      </c>
      <c r="D915">
        <v>64</v>
      </c>
      <c r="E915">
        <v>1000</v>
      </c>
      <c r="F915">
        <v>1499</v>
      </c>
      <c r="G915" s="61">
        <f t="shared" ca="1" si="169"/>
        <v>61</v>
      </c>
      <c r="H915" s="114">
        <f t="shared" ca="1" si="170"/>
        <v>1107</v>
      </c>
      <c r="I915" s="107">
        <f t="shared" ca="1" si="171"/>
        <v>298.89000000000004</v>
      </c>
      <c r="J915" s="108">
        <f t="shared" ca="1" si="172"/>
        <v>106571.99921810898</v>
      </c>
      <c r="K915" s="111">
        <f t="shared" ca="1" si="173"/>
        <v>127894.99274424493</v>
      </c>
      <c r="L915" s="102">
        <f t="shared" ca="1" si="174"/>
        <v>108</v>
      </c>
      <c r="M915" s="111">
        <f t="shared" ca="1" si="175"/>
        <v>0</v>
      </c>
      <c r="N915" s="102">
        <f t="shared" ca="1" si="176"/>
        <v>24</v>
      </c>
      <c r="O915" s="111">
        <f t="shared" ca="1" si="177"/>
        <v>51491.688223703291</v>
      </c>
      <c r="P915" s="102">
        <f t="shared" ca="1" si="178"/>
        <v>48</v>
      </c>
      <c r="Q915" s="110">
        <f t="shared" ca="1" si="179"/>
        <v>4</v>
      </c>
      <c r="R915">
        <f t="shared" ca="1" si="180"/>
        <v>443</v>
      </c>
    </row>
    <row r="916" spans="1:18">
      <c r="A916" s="49">
        <v>922</v>
      </c>
      <c r="B916">
        <v>1</v>
      </c>
      <c r="C916">
        <v>60</v>
      </c>
      <c r="D916">
        <v>64</v>
      </c>
      <c r="E916">
        <v>1000</v>
      </c>
      <c r="F916">
        <v>1499</v>
      </c>
      <c r="G916" s="61">
        <f t="shared" ca="1" si="169"/>
        <v>62</v>
      </c>
      <c r="H916" s="114">
        <f t="shared" ca="1" si="170"/>
        <v>1386</v>
      </c>
      <c r="I916" s="107">
        <f t="shared" ca="1" si="171"/>
        <v>374.22</v>
      </c>
      <c r="J916" s="108">
        <f t="shared" ca="1" si="172"/>
        <v>136258.80138502683</v>
      </c>
      <c r="K916" s="111">
        <f t="shared" ca="1" si="173"/>
        <v>0</v>
      </c>
      <c r="L916" s="102">
        <f t="shared" ca="1" si="174"/>
        <v>96</v>
      </c>
      <c r="M916" s="111">
        <f t="shared" ca="1" si="175"/>
        <v>146436.50400368776</v>
      </c>
      <c r="N916" s="102">
        <f t="shared" ca="1" si="176"/>
        <v>12</v>
      </c>
      <c r="O916" s="111">
        <f t="shared" ca="1" si="177"/>
        <v>0</v>
      </c>
      <c r="P916" s="102">
        <f t="shared" ca="1" si="178"/>
        <v>108</v>
      </c>
      <c r="Q916" s="110">
        <f t="shared" ca="1" si="179"/>
        <v>6</v>
      </c>
      <c r="R916">
        <f t="shared" ca="1" si="180"/>
        <v>455</v>
      </c>
    </row>
    <row r="917" spans="1:18">
      <c r="A917" s="49">
        <v>923</v>
      </c>
      <c r="B917">
        <v>1</v>
      </c>
      <c r="C917">
        <v>60</v>
      </c>
      <c r="D917">
        <v>64</v>
      </c>
      <c r="E917">
        <v>1000</v>
      </c>
      <c r="F917">
        <v>1499</v>
      </c>
      <c r="G917" s="61">
        <f t="shared" ca="1" si="169"/>
        <v>62</v>
      </c>
      <c r="H917" s="114">
        <f t="shared" ca="1" si="170"/>
        <v>1082</v>
      </c>
      <c r="I917" s="107">
        <f t="shared" ca="1" si="171"/>
        <v>292.14000000000004</v>
      </c>
      <c r="J917" s="108">
        <f t="shared" ca="1" si="172"/>
        <v>106372.31103795025</v>
      </c>
      <c r="K917" s="111">
        <f t="shared" ca="1" si="173"/>
        <v>0</v>
      </c>
      <c r="L917" s="102">
        <f t="shared" ca="1" si="174"/>
        <v>36</v>
      </c>
      <c r="M917" s="111">
        <f t="shared" ca="1" si="175"/>
        <v>131784.85723394138</v>
      </c>
      <c r="N917" s="102">
        <f t="shared" ca="1" si="176"/>
        <v>36</v>
      </c>
      <c r="O917" s="111">
        <f t="shared" ca="1" si="177"/>
        <v>0</v>
      </c>
      <c r="P917" s="102">
        <f t="shared" ca="1" si="178"/>
        <v>12</v>
      </c>
      <c r="Q917" s="110">
        <f t="shared" ca="1" si="179"/>
        <v>6</v>
      </c>
      <c r="R917">
        <f t="shared" ca="1" si="180"/>
        <v>455</v>
      </c>
    </row>
    <row r="918" spans="1:18">
      <c r="A918" s="49">
        <v>924</v>
      </c>
      <c r="B918">
        <v>1</v>
      </c>
      <c r="C918">
        <v>60</v>
      </c>
      <c r="D918">
        <v>64</v>
      </c>
      <c r="E918">
        <v>1000</v>
      </c>
      <c r="F918">
        <v>1499</v>
      </c>
      <c r="G918" s="61">
        <f t="shared" ca="1" si="169"/>
        <v>60</v>
      </c>
      <c r="H918" s="114">
        <f t="shared" ca="1" si="170"/>
        <v>1478</v>
      </c>
      <c r="I918" s="107">
        <f t="shared" ca="1" si="171"/>
        <v>399.06</v>
      </c>
      <c r="J918" s="108">
        <f t="shared" ca="1" si="172"/>
        <v>139236.21172253319</v>
      </c>
      <c r="K918" s="111">
        <f t="shared" ca="1" si="173"/>
        <v>173185.4611448113</v>
      </c>
      <c r="L918" s="102">
        <f t="shared" ca="1" si="174"/>
        <v>36</v>
      </c>
      <c r="M918" s="111">
        <f t="shared" ca="1" si="175"/>
        <v>0</v>
      </c>
      <c r="N918" s="102">
        <f t="shared" ca="1" si="176"/>
        <v>60</v>
      </c>
      <c r="O918" s="111">
        <f t="shared" ca="1" si="177"/>
        <v>0</v>
      </c>
      <c r="P918" s="102">
        <f t="shared" ca="1" si="178"/>
        <v>120</v>
      </c>
      <c r="Q918" s="110">
        <f t="shared" ca="1" si="179"/>
        <v>5</v>
      </c>
      <c r="R918">
        <f t="shared" ca="1" si="180"/>
        <v>431</v>
      </c>
    </row>
    <row r="919" spans="1:18">
      <c r="A919" s="49">
        <v>925</v>
      </c>
      <c r="B919">
        <v>1</v>
      </c>
      <c r="C919">
        <v>60</v>
      </c>
      <c r="D919">
        <v>64</v>
      </c>
      <c r="E919">
        <v>1000</v>
      </c>
      <c r="F919">
        <v>1499</v>
      </c>
      <c r="G919" s="61">
        <f t="shared" ca="1" si="169"/>
        <v>63</v>
      </c>
      <c r="H919" s="114">
        <f t="shared" ca="1" si="170"/>
        <v>1171</v>
      </c>
      <c r="I919" s="107">
        <f t="shared" ca="1" si="171"/>
        <v>316.17</v>
      </c>
      <c r="J919" s="108">
        <f t="shared" ca="1" si="172"/>
        <v>117481.28039976898</v>
      </c>
      <c r="K919" s="111">
        <f t="shared" ca="1" si="173"/>
        <v>149260.94478401006</v>
      </c>
      <c r="L919" s="102">
        <f t="shared" ca="1" si="174"/>
        <v>120</v>
      </c>
      <c r="M919" s="111">
        <f t="shared" ca="1" si="175"/>
        <v>0</v>
      </c>
      <c r="N919" s="102">
        <f t="shared" ca="1" si="176"/>
        <v>120</v>
      </c>
      <c r="O919" s="111">
        <f t="shared" ca="1" si="177"/>
        <v>79432.40038487874</v>
      </c>
      <c r="P919" s="102">
        <f t="shared" ca="1" si="178"/>
        <v>108</v>
      </c>
      <c r="Q919" s="110">
        <f t="shared" ca="1" si="179"/>
        <v>4</v>
      </c>
      <c r="R919">
        <f t="shared" ca="1" si="180"/>
        <v>467</v>
      </c>
    </row>
    <row r="920" spans="1:18">
      <c r="A920" s="49">
        <v>926</v>
      </c>
      <c r="B920">
        <v>1</v>
      </c>
      <c r="C920">
        <v>60</v>
      </c>
      <c r="D920">
        <v>64</v>
      </c>
      <c r="E920">
        <v>1000</v>
      </c>
      <c r="F920">
        <v>1499</v>
      </c>
      <c r="G920" s="61">
        <f t="shared" ca="1" si="169"/>
        <v>63</v>
      </c>
      <c r="H920" s="114">
        <f t="shared" ca="1" si="170"/>
        <v>1351</v>
      </c>
      <c r="I920" s="107">
        <f t="shared" ca="1" si="171"/>
        <v>364.77000000000004</v>
      </c>
      <c r="J920" s="108">
        <f t="shared" ca="1" si="172"/>
        <v>135539.88883013485</v>
      </c>
      <c r="K920" s="111">
        <f t="shared" ca="1" si="173"/>
        <v>126016.12101308847</v>
      </c>
      <c r="L920" s="102">
        <f t="shared" ca="1" si="174"/>
        <v>12</v>
      </c>
      <c r="M920" s="111">
        <f t="shared" ca="1" si="175"/>
        <v>27705.562353491699</v>
      </c>
      <c r="N920" s="102">
        <f t="shared" ca="1" si="176"/>
        <v>72</v>
      </c>
      <c r="O920" s="111">
        <f t="shared" ca="1" si="177"/>
        <v>0</v>
      </c>
      <c r="P920" s="102">
        <f t="shared" ca="1" si="178"/>
        <v>24</v>
      </c>
      <c r="Q920" s="110">
        <f t="shared" ca="1" si="179"/>
        <v>2</v>
      </c>
      <c r="R920">
        <f t="shared" ca="1" si="180"/>
        <v>467</v>
      </c>
    </row>
    <row r="921" spans="1:18">
      <c r="A921" s="49">
        <v>927</v>
      </c>
      <c r="B921">
        <v>1</v>
      </c>
      <c r="C921">
        <v>60</v>
      </c>
      <c r="D921">
        <v>64</v>
      </c>
      <c r="E921">
        <v>1000</v>
      </c>
      <c r="F921">
        <v>1499</v>
      </c>
      <c r="G921" s="61">
        <f t="shared" ca="1" si="169"/>
        <v>62</v>
      </c>
      <c r="H921" s="114">
        <f t="shared" ca="1" si="170"/>
        <v>1192</v>
      </c>
      <c r="I921" s="107">
        <f t="shared" ca="1" si="171"/>
        <v>321.84000000000003</v>
      </c>
      <c r="J921" s="108">
        <f t="shared" ca="1" si="172"/>
        <v>117186.50162406347</v>
      </c>
      <c r="K921" s="111">
        <f t="shared" ca="1" si="173"/>
        <v>0</v>
      </c>
      <c r="L921" s="102">
        <f t="shared" ca="1" si="174"/>
        <v>12</v>
      </c>
      <c r="M921" s="111">
        <f t="shared" ca="1" si="175"/>
        <v>0</v>
      </c>
      <c r="N921" s="102">
        <f t="shared" ca="1" si="176"/>
        <v>12</v>
      </c>
      <c r="O921" s="111">
        <f t="shared" ca="1" si="177"/>
        <v>166979.95509084032</v>
      </c>
      <c r="P921" s="102">
        <f t="shared" ca="1" si="178"/>
        <v>60</v>
      </c>
      <c r="Q921" s="110">
        <f t="shared" ca="1" si="179"/>
        <v>7</v>
      </c>
      <c r="R921">
        <f t="shared" ca="1" si="180"/>
        <v>455</v>
      </c>
    </row>
    <row r="922" spans="1:18">
      <c r="A922" s="49">
        <v>928</v>
      </c>
      <c r="B922">
        <v>1</v>
      </c>
      <c r="C922">
        <v>60</v>
      </c>
      <c r="D922">
        <v>64</v>
      </c>
      <c r="E922">
        <v>1000</v>
      </c>
      <c r="F922">
        <v>1499</v>
      </c>
      <c r="G922" s="61">
        <f t="shared" ca="1" si="169"/>
        <v>61</v>
      </c>
      <c r="H922" s="114">
        <f t="shared" ca="1" si="170"/>
        <v>1321</v>
      </c>
      <c r="I922" s="107">
        <f t="shared" ca="1" si="171"/>
        <v>356.67</v>
      </c>
      <c r="J922" s="108">
        <f t="shared" ca="1" si="172"/>
        <v>127173.9936469033</v>
      </c>
      <c r="K922" s="111">
        <f t="shared" ca="1" si="173"/>
        <v>256230.0713328197</v>
      </c>
      <c r="L922" s="102">
        <f t="shared" ca="1" si="174"/>
        <v>120</v>
      </c>
      <c r="M922" s="111">
        <f t="shared" ca="1" si="175"/>
        <v>0</v>
      </c>
      <c r="N922" s="102">
        <f t="shared" ca="1" si="176"/>
        <v>96</v>
      </c>
      <c r="O922" s="111">
        <f t="shared" ca="1" si="177"/>
        <v>0</v>
      </c>
      <c r="P922" s="102">
        <f t="shared" ca="1" si="178"/>
        <v>24</v>
      </c>
      <c r="Q922" s="110">
        <f t="shared" ca="1" si="179"/>
        <v>5</v>
      </c>
      <c r="R922">
        <f t="shared" ca="1" si="180"/>
        <v>443</v>
      </c>
    </row>
    <row r="923" spans="1:18">
      <c r="A923" s="49">
        <v>929</v>
      </c>
      <c r="B923">
        <v>1</v>
      </c>
      <c r="C923">
        <v>60</v>
      </c>
      <c r="D923">
        <v>64</v>
      </c>
      <c r="E923">
        <v>1000</v>
      </c>
      <c r="F923">
        <v>1499</v>
      </c>
      <c r="G923" s="61">
        <f t="shared" ca="1" si="169"/>
        <v>62</v>
      </c>
      <c r="H923" s="114">
        <f t="shared" ca="1" si="170"/>
        <v>1410</v>
      </c>
      <c r="I923" s="107">
        <f t="shared" ca="1" si="171"/>
        <v>380.70000000000005</v>
      </c>
      <c r="J923" s="108">
        <f t="shared" ca="1" si="172"/>
        <v>138618.26114926973</v>
      </c>
      <c r="K923" s="111">
        <f t="shared" ca="1" si="173"/>
        <v>0</v>
      </c>
      <c r="L923" s="102">
        <f t="shared" ca="1" si="174"/>
        <v>96</v>
      </c>
      <c r="M923" s="111">
        <f t="shared" ca="1" si="175"/>
        <v>59520.837202246643</v>
      </c>
      <c r="N923" s="102">
        <f t="shared" ca="1" si="176"/>
        <v>120</v>
      </c>
      <c r="O923" s="111">
        <f t="shared" ca="1" si="177"/>
        <v>204043.75441731489</v>
      </c>
      <c r="P923" s="102">
        <f t="shared" ca="1" si="178"/>
        <v>108</v>
      </c>
      <c r="Q923" s="110">
        <f t="shared" ca="1" si="179"/>
        <v>3</v>
      </c>
      <c r="R923">
        <f t="shared" ca="1" si="180"/>
        <v>455</v>
      </c>
    </row>
    <row r="924" spans="1:18">
      <c r="A924" s="49">
        <v>930</v>
      </c>
      <c r="B924">
        <v>1</v>
      </c>
      <c r="C924">
        <v>60</v>
      </c>
      <c r="D924">
        <v>64</v>
      </c>
      <c r="E924">
        <v>1000</v>
      </c>
      <c r="F924">
        <v>1499</v>
      </c>
      <c r="G924" s="61">
        <f t="shared" ca="1" si="169"/>
        <v>60</v>
      </c>
      <c r="H924" s="114">
        <f t="shared" ca="1" si="170"/>
        <v>1442</v>
      </c>
      <c r="I924" s="107">
        <f t="shared" ca="1" si="171"/>
        <v>389.34000000000003</v>
      </c>
      <c r="J924" s="108">
        <f t="shared" ca="1" si="172"/>
        <v>135844.80196474487</v>
      </c>
      <c r="K924" s="111">
        <f t="shared" ca="1" si="173"/>
        <v>107693.34286240273</v>
      </c>
      <c r="L924" s="102">
        <f t="shared" ca="1" si="174"/>
        <v>36</v>
      </c>
      <c r="M924" s="111">
        <f t="shared" ca="1" si="175"/>
        <v>0</v>
      </c>
      <c r="N924" s="102">
        <f t="shared" ca="1" si="176"/>
        <v>36</v>
      </c>
      <c r="O924" s="111">
        <f t="shared" ca="1" si="177"/>
        <v>99826.101718028163</v>
      </c>
      <c r="P924" s="102">
        <f t="shared" ca="1" si="178"/>
        <v>120</v>
      </c>
      <c r="Q924" s="110">
        <f t="shared" ca="1" si="179"/>
        <v>4</v>
      </c>
      <c r="R924">
        <f t="shared" ca="1" si="180"/>
        <v>431</v>
      </c>
    </row>
    <row r="925" spans="1:18">
      <c r="A925" s="49">
        <v>931</v>
      </c>
      <c r="B925">
        <v>1</v>
      </c>
      <c r="C925">
        <v>60</v>
      </c>
      <c r="D925">
        <v>64</v>
      </c>
      <c r="E925">
        <v>1000</v>
      </c>
      <c r="F925">
        <v>1499</v>
      </c>
      <c r="G925" s="61">
        <f t="shared" ca="1" si="169"/>
        <v>64</v>
      </c>
      <c r="H925" s="114">
        <f t="shared" ca="1" si="170"/>
        <v>1400</v>
      </c>
      <c r="I925" s="107">
        <f t="shared" ca="1" si="171"/>
        <v>378</v>
      </c>
      <c r="J925" s="108">
        <f t="shared" ca="1" si="172"/>
        <v>143241.90452768066</v>
      </c>
      <c r="K925" s="111">
        <f t="shared" ca="1" si="173"/>
        <v>0</v>
      </c>
      <c r="L925" s="102">
        <f t="shared" ca="1" si="174"/>
        <v>12</v>
      </c>
      <c r="M925" s="111">
        <f t="shared" ca="1" si="175"/>
        <v>0</v>
      </c>
      <c r="N925" s="102">
        <f t="shared" ca="1" si="176"/>
        <v>96</v>
      </c>
      <c r="O925" s="111">
        <f t="shared" ca="1" si="177"/>
        <v>189487.01320423128</v>
      </c>
      <c r="P925" s="102">
        <f t="shared" ca="1" si="178"/>
        <v>48</v>
      </c>
      <c r="Q925" s="110">
        <f t="shared" ca="1" si="179"/>
        <v>7</v>
      </c>
      <c r="R925">
        <f t="shared" ca="1" si="180"/>
        <v>479</v>
      </c>
    </row>
    <row r="926" spans="1:18">
      <c r="A926" s="49">
        <v>932</v>
      </c>
      <c r="B926">
        <v>1</v>
      </c>
      <c r="C926">
        <v>60</v>
      </c>
      <c r="D926">
        <v>64</v>
      </c>
      <c r="E926">
        <v>1000</v>
      </c>
      <c r="F926">
        <v>1499</v>
      </c>
      <c r="G926" s="61">
        <f t="shared" ca="1" si="169"/>
        <v>60</v>
      </c>
      <c r="H926" s="114">
        <f t="shared" ca="1" si="170"/>
        <v>1136</v>
      </c>
      <c r="I926" s="107">
        <f t="shared" ca="1" si="171"/>
        <v>306.72000000000003</v>
      </c>
      <c r="J926" s="108">
        <f t="shared" ca="1" si="172"/>
        <v>107017.81902354381</v>
      </c>
      <c r="K926" s="111">
        <f t="shared" ca="1" si="173"/>
        <v>0</v>
      </c>
      <c r="L926" s="102">
        <f t="shared" ca="1" si="174"/>
        <v>36</v>
      </c>
      <c r="M926" s="111">
        <f t="shared" ca="1" si="175"/>
        <v>40528.062967461636</v>
      </c>
      <c r="N926" s="102">
        <f t="shared" ca="1" si="176"/>
        <v>96</v>
      </c>
      <c r="O926" s="111">
        <f t="shared" ca="1" si="177"/>
        <v>97317.576465613776</v>
      </c>
      <c r="P926" s="102">
        <f t="shared" ca="1" si="178"/>
        <v>24</v>
      </c>
      <c r="Q926" s="110">
        <f t="shared" ca="1" si="179"/>
        <v>3</v>
      </c>
      <c r="R926">
        <f t="shared" ca="1" si="180"/>
        <v>431</v>
      </c>
    </row>
    <row r="927" spans="1:18">
      <c r="A927" s="49">
        <v>933</v>
      </c>
      <c r="B927">
        <v>1</v>
      </c>
      <c r="C927">
        <v>60</v>
      </c>
      <c r="D927">
        <v>64</v>
      </c>
      <c r="E927">
        <v>1000</v>
      </c>
      <c r="F927">
        <v>1499</v>
      </c>
      <c r="G927" s="61">
        <f t="shared" ca="1" si="169"/>
        <v>64</v>
      </c>
      <c r="H927" s="114">
        <f t="shared" ca="1" si="170"/>
        <v>1122</v>
      </c>
      <c r="I927" s="107">
        <f t="shared" ca="1" si="171"/>
        <v>302.94</v>
      </c>
      <c r="J927" s="108">
        <f t="shared" ca="1" si="172"/>
        <v>114798.15491432691</v>
      </c>
      <c r="K927" s="111">
        <f t="shared" ca="1" si="173"/>
        <v>0</v>
      </c>
      <c r="L927" s="102">
        <f t="shared" ca="1" si="174"/>
        <v>72</v>
      </c>
      <c r="M927" s="111">
        <f t="shared" ca="1" si="175"/>
        <v>151860.3062965339</v>
      </c>
      <c r="N927" s="102">
        <f t="shared" ca="1" si="176"/>
        <v>48</v>
      </c>
      <c r="O927" s="111">
        <f t="shared" ca="1" si="177"/>
        <v>0</v>
      </c>
      <c r="P927" s="102">
        <f t="shared" ca="1" si="178"/>
        <v>48</v>
      </c>
      <c r="Q927" s="110">
        <f t="shared" ca="1" si="179"/>
        <v>6</v>
      </c>
      <c r="R927">
        <f t="shared" ca="1" si="180"/>
        <v>479</v>
      </c>
    </row>
    <row r="928" spans="1:18">
      <c r="A928" s="49">
        <v>934</v>
      </c>
      <c r="B928">
        <v>1</v>
      </c>
      <c r="C928">
        <v>60</v>
      </c>
      <c r="D928">
        <v>64</v>
      </c>
      <c r="E928">
        <v>1500</v>
      </c>
      <c r="F928">
        <v>1999</v>
      </c>
      <c r="G928" s="61">
        <f t="shared" ca="1" si="169"/>
        <v>64</v>
      </c>
      <c r="H928" s="114">
        <f t="shared" ca="1" si="170"/>
        <v>1763</v>
      </c>
      <c r="I928" s="107">
        <f t="shared" ca="1" si="171"/>
        <v>476.01000000000005</v>
      </c>
      <c r="J928" s="108">
        <f t="shared" ca="1" si="172"/>
        <v>180382.48405878642</v>
      </c>
      <c r="K928" s="111">
        <f t="shared" ca="1" si="173"/>
        <v>357787.52758394787</v>
      </c>
      <c r="L928" s="102">
        <f t="shared" ca="1" si="174"/>
        <v>120</v>
      </c>
      <c r="M928" s="111">
        <f t="shared" ca="1" si="175"/>
        <v>0</v>
      </c>
      <c r="N928" s="102">
        <f t="shared" ca="1" si="176"/>
        <v>72</v>
      </c>
      <c r="O928" s="111">
        <f t="shared" ca="1" si="177"/>
        <v>0</v>
      </c>
      <c r="P928" s="102">
        <f t="shared" ca="1" si="178"/>
        <v>120</v>
      </c>
      <c r="Q928" s="110">
        <f t="shared" ca="1" si="179"/>
        <v>5</v>
      </c>
      <c r="R928">
        <f t="shared" ca="1" si="180"/>
        <v>479</v>
      </c>
    </row>
    <row r="929" spans="1:18">
      <c r="A929" s="49">
        <v>935</v>
      </c>
      <c r="B929">
        <v>1</v>
      </c>
      <c r="C929">
        <v>60</v>
      </c>
      <c r="D929">
        <v>64</v>
      </c>
      <c r="E929">
        <v>1500</v>
      </c>
      <c r="F929">
        <v>1999</v>
      </c>
      <c r="G929" s="61">
        <f t="shared" ca="1" si="169"/>
        <v>64</v>
      </c>
      <c r="H929" s="114">
        <f t="shared" ca="1" si="170"/>
        <v>1580</v>
      </c>
      <c r="I929" s="107">
        <f t="shared" ca="1" si="171"/>
        <v>426.6</v>
      </c>
      <c r="J929" s="108">
        <f t="shared" ca="1" si="172"/>
        <v>161658.72082409673</v>
      </c>
      <c r="K929" s="111">
        <f t="shared" ca="1" si="173"/>
        <v>0</v>
      </c>
      <c r="L929" s="102">
        <f t="shared" ca="1" si="174"/>
        <v>48</v>
      </c>
      <c r="M929" s="111">
        <f t="shared" ca="1" si="175"/>
        <v>0</v>
      </c>
      <c r="N929" s="102">
        <f t="shared" ca="1" si="176"/>
        <v>96</v>
      </c>
      <c r="O929" s="111">
        <f t="shared" ca="1" si="177"/>
        <v>280632.16281123774</v>
      </c>
      <c r="P929" s="102">
        <f t="shared" ca="1" si="178"/>
        <v>96</v>
      </c>
      <c r="Q929" s="110">
        <f t="shared" ca="1" si="179"/>
        <v>7</v>
      </c>
      <c r="R929">
        <f t="shared" ca="1" si="180"/>
        <v>479</v>
      </c>
    </row>
    <row r="930" spans="1:18">
      <c r="A930" s="49">
        <v>936</v>
      </c>
      <c r="B930">
        <v>1</v>
      </c>
      <c r="C930">
        <v>60</v>
      </c>
      <c r="D930">
        <v>64</v>
      </c>
      <c r="E930">
        <v>1500</v>
      </c>
      <c r="F930">
        <v>1999</v>
      </c>
      <c r="G930" s="61">
        <f t="shared" ca="1" si="169"/>
        <v>62</v>
      </c>
      <c r="H930" s="114">
        <f t="shared" ca="1" si="170"/>
        <v>1615</v>
      </c>
      <c r="I930" s="107">
        <f t="shared" ca="1" si="171"/>
        <v>436.05</v>
      </c>
      <c r="J930" s="108">
        <f t="shared" ca="1" si="172"/>
        <v>158771.97996884442</v>
      </c>
      <c r="K930" s="111">
        <f t="shared" ca="1" si="173"/>
        <v>116802.71237463209</v>
      </c>
      <c r="L930" s="102">
        <f t="shared" ca="1" si="174"/>
        <v>24</v>
      </c>
      <c r="M930" s="111">
        <f t="shared" ca="1" si="175"/>
        <v>0</v>
      </c>
      <c r="N930" s="102">
        <f t="shared" ca="1" si="176"/>
        <v>24</v>
      </c>
      <c r="O930" s="111">
        <f t="shared" ca="1" si="177"/>
        <v>100804.05318437518</v>
      </c>
      <c r="P930" s="102">
        <f t="shared" ca="1" si="178"/>
        <v>96</v>
      </c>
      <c r="Q930" s="110">
        <f t="shared" ca="1" si="179"/>
        <v>4</v>
      </c>
      <c r="R930">
        <f t="shared" ca="1" si="180"/>
        <v>455</v>
      </c>
    </row>
    <row r="931" spans="1:18">
      <c r="A931" s="49">
        <v>937</v>
      </c>
      <c r="B931">
        <v>1</v>
      </c>
      <c r="C931">
        <v>60</v>
      </c>
      <c r="D931">
        <v>64</v>
      </c>
      <c r="E931">
        <v>1500</v>
      </c>
      <c r="F931">
        <v>1999</v>
      </c>
      <c r="G931" s="61">
        <f t="shared" ca="1" si="169"/>
        <v>63</v>
      </c>
      <c r="H931" s="114">
        <f t="shared" ca="1" si="170"/>
        <v>1622</v>
      </c>
      <c r="I931" s="107">
        <f t="shared" ca="1" si="171"/>
        <v>437.94000000000005</v>
      </c>
      <c r="J931" s="108">
        <f t="shared" ca="1" si="172"/>
        <v>162728.12707807458</v>
      </c>
      <c r="K931" s="111">
        <f t="shared" ca="1" si="173"/>
        <v>262646.90342763113</v>
      </c>
      <c r="L931" s="102">
        <f t="shared" ca="1" si="174"/>
        <v>108</v>
      </c>
      <c r="M931" s="111">
        <f t="shared" ca="1" si="175"/>
        <v>25198.737345784379</v>
      </c>
      <c r="N931" s="102">
        <f t="shared" ca="1" si="176"/>
        <v>24</v>
      </c>
      <c r="O931" s="111">
        <f t="shared" ca="1" si="177"/>
        <v>0</v>
      </c>
      <c r="P931" s="102">
        <f t="shared" ca="1" si="178"/>
        <v>48</v>
      </c>
      <c r="Q931" s="110">
        <f t="shared" ca="1" si="179"/>
        <v>2</v>
      </c>
      <c r="R931">
        <f t="shared" ca="1" si="180"/>
        <v>467</v>
      </c>
    </row>
    <row r="932" spans="1:18">
      <c r="A932" s="49">
        <v>938</v>
      </c>
      <c r="B932">
        <v>1</v>
      </c>
      <c r="C932">
        <v>60</v>
      </c>
      <c r="D932">
        <v>64</v>
      </c>
      <c r="E932">
        <v>1500</v>
      </c>
      <c r="F932">
        <v>1999</v>
      </c>
      <c r="G932" s="61">
        <f t="shared" ca="1" si="169"/>
        <v>60</v>
      </c>
      <c r="H932" s="114">
        <f t="shared" ca="1" si="170"/>
        <v>1804</v>
      </c>
      <c r="I932" s="107">
        <f t="shared" ca="1" si="171"/>
        <v>487.08000000000004</v>
      </c>
      <c r="J932" s="108">
        <f t="shared" ca="1" si="172"/>
        <v>169947.31119583891</v>
      </c>
      <c r="K932" s="111">
        <f t="shared" ca="1" si="173"/>
        <v>122603.12023344991</v>
      </c>
      <c r="L932" s="102">
        <f t="shared" ca="1" si="174"/>
        <v>36</v>
      </c>
      <c r="M932" s="111">
        <f t="shared" ca="1" si="175"/>
        <v>21931.856529732289</v>
      </c>
      <c r="N932" s="102">
        <f t="shared" ca="1" si="176"/>
        <v>60</v>
      </c>
      <c r="O932" s="111">
        <f t="shared" ca="1" si="177"/>
        <v>86266.917847941411</v>
      </c>
      <c r="P932" s="102">
        <f t="shared" ca="1" si="178"/>
        <v>72</v>
      </c>
      <c r="Q932" s="110">
        <f t="shared" ca="1" si="179"/>
        <v>1</v>
      </c>
      <c r="R932">
        <f t="shared" ca="1" si="180"/>
        <v>431</v>
      </c>
    </row>
    <row r="933" spans="1:18">
      <c r="A933" s="49">
        <v>939</v>
      </c>
      <c r="B933">
        <v>1</v>
      </c>
      <c r="C933">
        <v>60</v>
      </c>
      <c r="D933">
        <v>64</v>
      </c>
      <c r="E933">
        <v>1500</v>
      </c>
      <c r="F933">
        <v>1999</v>
      </c>
      <c r="G933" s="61">
        <f t="shared" ca="1" si="169"/>
        <v>62</v>
      </c>
      <c r="H933" s="114">
        <f t="shared" ca="1" si="170"/>
        <v>1746</v>
      </c>
      <c r="I933" s="107">
        <f t="shared" ca="1" si="171"/>
        <v>471.42</v>
      </c>
      <c r="J933" s="108">
        <f t="shared" ca="1" si="172"/>
        <v>171650.69784867018</v>
      </c>
      <c r="K933" s="111">
        <f t="shared" ca="1" si="173"/>
        <v>0</v>
      </c>
      <c r="L933" s="102">
        <f t="shared" ca="1" si="174"/>
        <v>84</v>
      </c>
      <c r="M933" s="111">
        <f t="shared" ca="1" si="175"/>
        <v>212658.37405772795</v>
      </c>
      <c r="N933" s="102">
        <f t="shared" ca="1" si="176"/>
        <v>36</v>
      </c>
      <c r="O933" s="111">
        <f t="shared" ca="1" si="177"/>
        <v>0</v>
      </c>
      <c r="P933" s="102">
        <f t="shared" ca="1" si="178"/>
        <v>96</v>
      </c>
      <c r="Q933" s="110">
        <f t="shared" ca="1" si="179"/>
        <v>6</v>
      </c>
      <c r="R933">
        <f t="shared" ca="1" si="180"/>
        <v>455</v>
      </c>
    </row>
    <row r="934" spans="1:18">
      <c r="A934" s="49">
        <v>940</v>
      </c>
      <c r="B934">
        <v>1</v>
      </c>
      <c r="C934">
        <v>60</v>
      </c>
      <c r="D934">
        <v>64</v>
      </c>
      <c r="E934">
        <v>1500</v>
      </c>
      <c r="F934">
        <v>1999</v>
      </c>
      <c r="G934" s="61">
        <f t="shared" ca="1" si="169"/>
        <v>63</v>
      </c>
      <c r="H934" s="114">
        <f t="shared" ca="1" si="170"/>
        <v>1958</v>
      </c>
      <c r="I934" s="107">
        <f t="shared" ca="1" si="171"/>
        <v>528.66000000000008</v>
      </c>
      <c r="J934" s="108">
        <f t="shared" ca="1" si="172"/>
        <v>196437.52948142416</v>
      </c>
      <c r="K934" s="111">
        <f t="shared" ca="1" si="173"/>
        <v>0</v>
      </c>
      <c r="L934" s="102">
        <f t="shared" ca="1" si="174"/>
        <v>48</v>
      </c>
      <c r="M934" s="111">
        <f t="shared" ca="1" si="175"/>
        <v>210974.6401289342</v>
      </c>
      <c r="N934" s="102">
        <f t="shared" ca="1" si="176"/>
        <v>12</v>
      </c>
      <c r="O934" s="111">
        <f t="shared" ca="1" si="177"/>
        <v>0</v>
      </c>
      <c r="P934" s="102">
        <f t="shared" ca="1" si="178"/>
        <v>108</v>
      </c>
      <c r="Q934" s="110">
        <f t="shared" ca="1" si="179"/>
        <v>6</v>
      </c>
      <c r="R934">
        <f t="shared" ca="1" si="180"/>
        <v>467</v>
      </c>
    </row>
    <row r="935" spans="1:18">
      <c r="A935" s="49">
        <v>941</v>
      </c>
      <c r="B935">
        <v>1</v>
      </c>
      <c r="C935">
        <v>60</v>
      </c>
      <c r="D935">
        <v>64</v>
      </c>
      <c r="E935">
        <v>1500</v>
      </c>
      <c r="F935">
        <v>1999</v>
      </c>
      <c r="G935" s="61">
        <f t="shared" ca="1" si="169"/>
        <v>62</v>
      </c>
      <c r="H935" s="114">
        <f t="shared" ca="1" si="170"/>
        <v>1747</v>
      </c>
      <c r="I935" s="107">
        <f t="shared" ca="1" si="171"/>
        <v>471.69000000000005</v>
      </c>
      <c r="J935" s="108">
        <f t="shared" ca="1" si="172"/>
        <v>171749.00867218029</v>
      </c>
      <c r="K935" s="111">
        <f t="shared" ca="1" si="173"/>
        <v>132389.41125498957</v>
      </c>
      <c r="L935" s="102">
        <f t="shared" ca="1" si="174"/>
        <v>48</v>
      </c>
      <c r="M935" s="111">
        <f t="shared" ca="1" si="175"/>
        <v>20543.184505084584</v>
      </c>
      <c r="N935" s="102">
        <f t="shared" ca="1" si="176"/>
        <v>48</v>
      </c>
      <c r="O935" s="111">
        <f t="shared" ca="1" si="177"/>
        <v>92690.484015811191</v>
      </c>
      <c r="P935" s="102">
        <f t="shared" ca="1" si="178"/>
        <v>84</v>
      </c>
      <c r="Q935" s="110">
        <f t="shared" ca="1" si="179"/>
        <v>1</v>
      </c>
      <c r="R935">
        <f t="shared" ca="1" si="180"/>
        <v>455</v>
      </c>
    </row>
    <row r="936" spans="1:18">
      <c r="A936" s="49">
        <v>942</v>
      </c>
      <c r="B936">
        <v>1</v>
      </c>
      <c r="C936">
        <v>60</v>
      </c>
      <c r="D936">
        <v>64</v>
      </c>
      <c r="E936">
        <v>1500</v>
      </c>
      <c r="F936">
        <v>1999</v>
      </c>
      <c r="G936" s="61">
        <f t="shared" ca="1" si="169"/>
        <v>63</v>
      </c>
      <c r="H936" s="114">
        <f t="shared" ca="1" si="170"/>
        <v>1823</v>
      </c>
      <c r="I936" s="107">
        <f t="shared" ca="1" si="171"/>
        <v>492.21000000000004</v>
      </c>
      <c r="J936" s="108">
        <f t="shared" ca="1" si="172"/>
        <v>182893.57315864976</v>
      </c>
      <c r="K936" s="111">
        <f t="shared" ca="1" si="173"/>
        <v>232367.8072939798</v>
      </c>
      <c r="L936" s="102">
        <f t="shared" ca="1" si="174"/>
        <v>120</v>
      </c>
      <c r="M936" s="111">
        <f t="shared" ca="1" si="175"/>
        <v>0</v>
      </c>
      <c r="N936" s="102">
        <f t="shared" ca="1" si="176"/>
        <v>120</v>
      </c>
      <c r="O936" s="111">
        <f t="shared" ca="1" si="177"/>
        <v>82018.502392433176</v>
      </c>
      <c r="P936" s="102">
        <f t="shared" ca="1" si="178"/>
        <v>36</v>
      </c>
      <c r="Q936" s="110">
        <f t="shared" ca="1" si="179"/>
        <v>4</v>
      </c>
      <c r="R936">
        <f t="shared" ca="1" si="180"/>
        <v>467</v>
      </c>
    </row>
    <row r="937" spans="1:18">
      <c r="A937" s="49">
        <v>943</v>
      </c>
      <c r="B937">
        <v>1</v>
      </c>
      <c r="C937">
        <v>60</v>
      </c>
      <c r="D937">
        <v>64</v>
      </c>
      <c r="E937">
        <v>1500</v>
      </c>
      <c r="F937">
        <v>1999</v>
      </c>
      <c r="G937" s="61">
        <f t="shared" ca="1" si="169"/>
        <v>62</v>
      </c>
      <c r="H937" s="114">
        <f t="shared" ca="1" si="170"/>
        <v>1960</v>
      </c>
      <c r="I937" s="107">
        <f t="shared" ca="1" si="171"/>
        <v>529.20000000000005</v>
      </c>
      <c r="J937" s="108">
        <f t="shared" ca="1" si="172"/>
        <v>192689.21407983595</v>
      </c>
      <c r="K937" s="111">
        <f t="shared" ca="1" si="173"/>
        <v>0</v>
      </c>
      <c r="L937" s="102">
        <f t="shared" ca="1" si="174"/>
        <v>24</v>
      </c>
      <c r="M937" s="111">
        <f t="shared" ca="1" si="175"/>
        <v>63047.212626588029</v>
      </c>
      <c r="N937" s="102">
        <f t="shared" ca="1" si="176"/>
        <v>72</v>
      </c>
      <c r="O937" s="111">
        <f t="shared" ca="1" si="177"/>
        <v>215729.13661064944</v>
      </c>
      <c r="P937" s="102">
        <f t="shared" ca="1" si="178"/>
        <v>60</v>
      </c>
      <c r="Q937" s="110">
        <f t="shared" ca="1" si="179"/>
        <v>3</v>
      </c>
      <c r="R937">
        <f t="shared" ca="1" si="180"/>
        <v>455</v>
      </c>
    </row>
    <row r="938" spans="1:18">
      <c r="A938" s="49">
        <v>944</v>
      </c>
      <c r="B938">
        <v>1</v>
      </c>
      <c r="C938">
        <v>60</v>
      </c>
      <c r="D938">
        <v>64</v>
      </c>
      <c r="E938">
        <v>1500</v>
      </c>
      <c r="F938">
        <v>1999</v>
      </c>
      <c r="G938" s="61">
        <f t="shared" ca="1" si="169"/>
        <v>62</v>
      </c>
      <c r="H938" s="114">
        <f t="shared" ca="1" si="170"/>
        <v>1808</v>
      </c>
      <c r="I938" s="107">
        <f t="shared" ca="1" si="171"/>
        <v>488.16</v>
      </c>
      <c r="J938" s="108">
        <f t="shared" ca="1" si="172"/>
        <v>177745.96890629761</v>
      </c>
      <c r="K938" s="111">
        <f t="shared" ca="1" si="173"/>
        <v>0</v>
      </c>
      <c r="L938" s="102">
        <f t="shared" ca="1" si="174"/>
        <v>108</v>
      </c>
      <c r="M938" s="111">
        <f t="shared" ca="1" si="175"/>
        <v>0</v>
      </c>
      <c r="N938" s="102">
        <f t="shared" ca="1" si="176"/>
        <v>108</v>
      </c>
      <c r="O938" s="111">
        <f t="shared" ca="1" si="177"/>
        <v>253271.60973510006</v>
      </c>
      <c r="P938" s="102">
        <f t="shared" ca="1" si="178"/>
        <v>60</v>
      </c>
      <c r="Q938" s="110">
        <f t="shared" ca="1" si="179"/>
        <v>7</v>
      </c>
      <c r="R938">
        <f t="shared" ca="1" si="180"/>
        <v>455</v>
      </c>
    </row>
    <row r="939" spans="1:18">
      <c r="A939" s="49">
        <v>945</v>
      </c>
      <c r="B939">
        <v>1</v>
      </c>
      <c r="C939">
        <v>60</v>
      </c>
      <c r="D939">
        <v>64</v>
      </c>
      <c r="E939">
        <v>1500</v>
      </c>
      <c r="F939">
        <v>1999</v>
      </c>
      <c r="G939" s="61">
        <f t="shared" ca="1" si="169"/>
        <v>60</v>
      </c>
      <c r="H939" s="114">
        <f t="shared" ca="1" si="170"/>
        <v>1534</v>
      </c>
      <c r="I939" s="107">
        <f t="shared" ca="1" si="171"/>
        <v>414.18</v>
      </c>
      <c r="J939" s="108">
        <f t="shared" ca="1" si="172"/>
        <v>144511.73801242621</v>
      </c>
      <c r="K939" s="111">
        <f t="shared" ca="1" si="173"/>
        <v>0</v>
      </c>
      <c r="L939" s="102">
        <f t="shared" ca="1" si="174"/>
        <v>12</v>
      </c>
      <c r="M939" s="111">
        <f t="shared" ca="1" si="175"/>
        <v>54727.155450780061</v>
      </c>
      <c r="N939" s="102">
        <f t="shared" ca="1" si="176"/>
        <v>96</v>
      </c>
      <c r="O939" s="111">
        <f t="shared" ca="1" si="177"/>
        <v>151683.5171059416</v>
      </c>
      <c r="P939" s="102">
        <f t="shared" ca="1" si="178"/>
        <v>48</v>
      </c>
      <c r="Q939" s="110">
        <f t="shared" ca="1" si="179"/>
        <v>3</v>
      </c>
      <c r="R939">
        <f t="shared" ca="1" si="180"/>
        <v>431</v>
      </c>
    </row>
    <row r="940" spans="1:18">
      <c r="A940" s="49">
        <v>946</v>
      </c>
      <c r="B940">
        <v>1</v>
      </c>
      <c r="C940">
        <v>60</v>
      </c>
      <c r="D940">
        <v>64</v>
      </c>
      <c r="E940">
        <v>1500</v>
      </c>
      <c r="F940">
        <v>1999</v>
      </c>
      <c r="G940" s="61">
        <f t="shared" ca="1" si="169"/>
        <v>64</v>
      </c>
      <c r="H940" s="114">
        <f t="shared" ca="1" si="170"/>
        <v>1844</v>
      </c>
      <c r="I940" s="107">
        <f t="shared" ca="1" si="171"/>
        <v>497.88000000000005</v>
      </c>
      <c r="J940" s="108">
        <f t="shared" ca="1" si="172"/>
        <v>188670.05139217366</v>
      </c>
      <c r="K940" s="111">
        <f t="shared" ca="1" si="173"/>
        <v>283527.02698835725</v>
      </c>
      <c r="L940" s="102">
        <f t="shared" ca="1" si="174"/>
        <v>96</v>
      </c>
      <c r="M940" s="111">
        <f t="shared" ca="1" si="175"/>
        <v>38440.633096124016</v>
      </c>
      <c r="N940" s="102">
        <f t="shared" ca="1" si="176"/>
        <v>72</v>
      </c>
      <c r="O940" s="111">
        <f t="shared" ca="1" si="177"/>
        <v>0</v>
      </c>
      <c r="P940" s="102">
        <f t="shared" ca="1" si="178"/>
        <v>48</v>
      </c>
      <c r="Q940" s="110">
        <f t="shared" ca="1" si="179"/>
        <v>2</v>
      </c>
      <c r="R940">
        <f t="shared" ca="1" si="180"/>
        <v>479</v>
      </c>
    </row>
    <row r="941" spans="1:18">
      <c r="A941" s="49">
        <v>947</v>
      </c>
      <c r="B941">
        <v>1</v>
      </c>
      <c r="C941">
        <v>60</v>
      </c>
      <c r="D941">
        <v>64</v>
      </c>
      <c r="E941">
        <v>1500</v>
      </c>
      <c r="F941">
        <v>1999</v>
      </c>
      <c r="G941" s="61">
        <f t="shared" ca="1" si="169"/>
        <v>64</v>
      </c>
      <c r="H941" s="114">
        <f t="shared" ca="1" si="170"/>
        <v>1865</v>
      </c>
      <c r="I941" s="107">
        <f t="shared" ca="1" si="171"/>
        <v>503.55</v>
      </c>
      <c r="J941" s="108">
        <f t="shared" ca="1" si="172"/>
        <v>190818.67996008886</v>
      </c>
      <c r="K941" s="111">
        <f t="shared" ca="1" si="173"/>
        <v>250549.72776619269</v>
      </c>
      <c r="L941" s="102">
        <f t="shared" ca="1" si="174"/>
        <v>72</v>
      </c>
      <c r="M941" s="111">
        <f t="shared" ca="1" si="175"/>
        <v>29513.458331254002</v>
      </c>
      <c r="N941" s="102">
        <f t="shared" ca="1" si="176"/>
        <v>24</v>
      </c>
      <c r="O941" s="111">
        <f t="shared" ca="1" si="177"/>
        <v>0</v>
      </c>
      <c r="P941" s="102">
        <f t="shared" ca="1" si="178"/>
        <v>84</v>
      </c>
      <c r="Q941" s="110">
        <f t="shared" ca="1" si="179"/>
        <v>2</v>
      </c>
      <c r="R941">
        <f t="shared" ca="1" si="180"/>
        <v>479</v>
      </c>
    </row>
    <row r="942" spans="1:18">
      <c r="A942" s="49">
        <v>948</v>
      </c>
      <c r="B942">
        <v>1</v>
      </c>
      <c r="C942">
        <v>60</v>
      </c>
      <c r="D942">
        <v>64</v>
      </c>
      <c r="E942">
        <v>1500</v>
      </c>
      <c r="F942">
        <v>1999</v>
      </c>
      <c r="G942" s="61">
        <f t="shared" ca="1" si="169"/>
        <v>61</v>
      </c>
      <c r="H942" s="114">
        <f t="shared" ca="1" si="170"/>
        <v>1636</v>
      </c>
      <c r="I942" s="107">
        <f t="shared" ca="1" si="171"/>
        <v>441.72</v>
      </c>
      <c r="J942" s="108">
        <f t="shared" ca="1" si="172"/>
        <v>157499.35927807252</v>
      </c>
      <c r="K942" s="111">
        <f t="shared" ca="1" si="173"/>
        <v>0</v>
      </c>
      <c r="L942" s="102">
        <f t="shared" ca="1" si="174"/>
        <v>84</v>
      </c>
      <c r="M942" s="111">
        <f t="shared" ca="1" si="175"/>
        <v>48237.997419840627</v>
      </c>
      <c r="N942" s="102">
        <f t="shared" ca="1" si="176"/>
        <v>60</v>
      </c>
      <c r="O942" s="111">
        <f t="shared" ca="1" si="177"/>
        <v>164878.83546246937</v>
      </c>
      <c r="P942" s="102">
        <f t="shared" ca="1" si="178"/>
        <v>48</v>
      </c>
      <c r="Q942" s="110">
        <f t="shared" ca="1" si="179"/>
        <v>3</v>
      </c>
      <c r="R942">
        <f t="shared" ca="1" si="180"/>
        <v>443</v>
      </c>
    </row>
    <row r="943" spans="1:18">
      <c r="A943" s="49">
        <v>949</v>
      </c>
      <c r="B943">
        <v>1</v>
      </c>
      <c r="C943">
        <v>60</v>
      </c>
      <c r="D943">
        <v>64</v>
      </c>
      <c r="E943">
        <v>2000</v>
      </c>
      <c r="F943">
        <v>2499</v>
      </c>
      <c r="G943" s="61">
        <f t="shared" ca="1" si="169"/>
        <v>62</v>
      </c>
      <c r="H943" s="114">
        <f t="shared" ca="1" si="170"/>
        <v>2306</v>
      </c>
      <c r="I943" s="107">
        <f t="shared" ca="1" si="171"/>
        <v>622.62</v>
      </c>
      <c r="J943" s="108">
        <f t="shared" ca="1" si="172"/>
        <v>226704.75901433756</v>
      </c>
      <c r="K943" s="111">
        <f t="shared" ca="1" si="173"/>
        <v>226519.86489503292</v>
      </c>
      <c r="L943" s="102">
        <f t="shared" ca="1" si="174"/>
        <v>24</v>
      </c>
      <c r="M943" s="111">
        <f t="shared" ca="1" si="175"/>
        <v>49802.978272610126</v>
      </c>
      <c r="N943" s="102">
        <f t="shared" ca="1" si="176"/>
        <v>84</v>
      </c>
      <c r="O943" s="111">
        <f t="shared" ca="1" si="177"/>
        <v>0</v>
      </c>
      <c r="P943" s="102">
        <f t="shared" ca="1" si="178"/>
        <v>12</v>
      </c>
      <c r="Q943" s="110">
        <f t="shared" ca="1" si="179"/>
        <v>2</v>
      </c>
      <c r="R943">
        <f t="shared" ca="1" si="180"/>
        <v>455</v>
      </c>
    </row>
    <row r="944" spans="1:18">
      <c r="A944" s="49">
        <v>950</v>
      </c>
      <c r="B944">
        <v>1</v>
      </c>
      <c r="C944">
        <v>60</v>
      </c>
      <c r="D944">
        <v>64</v>
      </c>
      <c r="E944">
        <v>2000</v>
      </c>
      <c r="F944">
        <v>2499</v>
      </c>
      <c r="G944" s="61">
        <f t="shared" ca="1" si="169"/>
        <v>61</v>
      </c>
      <c r="H944" s="114">
        <f t="shared" ca="1" si="170"/>
        <v>2000</v>
      </c>
      <c r="I944" s="107">
        <f t="shared" ca="1" si="171"/>
        <v>540</v>
      </c>
      <c r="J944" s="108">
        <f t="shared" ca="1" si="172"/>
        <v>192542.00400742362</v>
      </c>
      <c r="K944" s="111">
        <f t="shared" ca="1" si="173"/>
        <v>192639.07519201952</v>
      </c>
      <c r="L944" s="102">
        <f t="shared" ca="1" si="174"/>
        <v>24</v>
      </c>
      <c r="M944" s="111">
        <f t="shared" ca="1" si="175"/>
        <v>36966.680502742522</v>
      </c>
      <c r="N944" s="102">
        <f t="shared" ca="1" si="176"/>
        <v>60</v>
      </c>
      <c r="O944" s="111">
        <f t="shared" ca="1" si="177"/>
        <v>0</v>
      </c>
      <c r="P944" s="102">
        <f t="shared" ca="1" si="178"/>
        <v>48</v>
      </c>
      <c r="Q944" s="110">
        <f t="shared" ca="1" si="179"/>
        <v>2</v>
      </c>
      <c r="R944">
        <f t="shared" ca="1" si="180"/>
        <v>443</v>
      </c>
    </row>
    <row r="945" spans="1:18">
      <c r="A945" s="49">
        <v>951</v>
      </c>
      <c r="B945">
        <v>1</v>
      </c>
      <c r="C945">
        <v>60</v>
      </c>
      <c r="D945">
        <v>64</v>
      </c>
      <c r="E945">
        <v>2000</v>
      </c>
      <c r="F945">
        <v>2499</v>
      </c>
      <c r="G945" s="61">
        <f t="shared" ca="1" si="169"/>
        <v>61</v>
      </c>
      <c r="H945" s="114">
        <f t="shared" ca="1" si="170"/>
        <v>2149</v>
      </c>
      <c r="I945" s="107">
        <f t="shared" ca="1" si="171"/>
        <v>580.23</v>
      </c>
      <c r="J945" s="108">
        <f t="shared" ca="1" si="172"/>
        <v>206886.38330597666</v>
      </c>
      <c r="K945" s="111">
        <f t="shared" ca="1" si="173"/>
        <v>222490.1874250485</v>
      </c>
      <c r="L945" s="102">
        <f t="shared" ca="1" si="174"/>
        <v>12</v>
      </c>
      <c r="M945" s="111">
        <f t="shared" ca="1" si="175"/>
        <v>0</v>
      </c>
      <c r="N945" s="102">
        <f t="shared" ca="1" si="176"/>
        <v>72</v>
      </c>
      <c r="O945" s="111">
        <f t="shared" ca="1" si="177"/>
        <v>0</v>
      </c>
      <c r="P945" s="102">
        <f t="shared" ca="1" si="178"/>
        <v>60</v>
      </c>
      <c r="Q945" s="110">
        <f t="shared" ca="1" si="179"/>
        <v>5</v>
      </c>
      <c r="R945">
        <f t="shared" ca="1" si="180"/>
        <v>443</v>
      </c>
    </row>
    <row r="946" spans="1:18">
      <c r="A946" s="49">
        <v>952</v>
      </c>
      <c r="B946">
        <v>1</v>
      </c>
      <c r="C946">
        <v>60</v>
      </c>
      <c r="D946">
        <v>64</v>
      </c>
      <c r="E946">
        <v>2000</v>
      </c>
      <c r="F946">
        <v>2499</v>
      </c>
      <c r="G946" s="61">
        <f t="shared" ca="1" si="169"/>
        <v>60</v>
      </c>
      <c r="H946" s="114">
        <f t="shared" ca="1" si="170"/>
        <v>2329</v>
      </c>
      <c r="I946" s="107">
        <f t="shared" ca="1" si="171"/>
        <v>628.83000000000004</v>
      </c>
      <c r="J946" s="108">
        <f t="shared" ca="1" si="172"/>
        <v>219405.37016358579</v>
      </c>
      <c r="K946" s="111">
        <f t="shared" ca="1" si="173"/>
        <v>219821.91327826993</v>
      </c>
      <c r="L946" s="102">
        <f t="shared" ca="1" si="174"/>
        <v>24</v>
      </c>
      <c r="M946" s="111">
        <f t="shared" ca="1" si="175"/>
        <v>34110.296888007404</v>
      </c>
      <c r="N946" s="102">
        <f t="shared" ca="1" si="176"/>
        <v>24</v>
      </c>
      <c r="O946" s="111">
        <f t="shared" ca="1" si="177"/>
        <v>0</v>
      </c>
      <c r="P946" s="102">
        <f t="shared" ca="1" si="178"/>
        <v>84</v>
      </c>
      <c r="Q946" s="110">
        <f t="shared" ca="1" si="179"/>
        <v>2</v>
      </c>
      <c r="R946">
        <f t="shared" ca="1" si="180"/>
        <v>431</v>
      </c>
    </row>
    <row r="947" spans="1:18">
      <c r="A947" s="49">
        <v>953</v>
      </c>
      <c r="B947">
        <v>1</v>
      </c>
      <c r="C947">
        <v>60</v>
      </c>
      <c r="D947">
        <v>64</v>
      </c>
      <c r="E947">
        <v>2000</v>
      </c>
      <c r="F947">
        <v>2499</v>
      </c>
      <c r="G947" s="61">
        <f t="shared" ca="1" si="169"/>
        <v>60</v>
      </c>
      <c r="H947" s="114">
        <f t="shared" ca="1" si="170"/>
        <v>2119</v>
      </c>
      <c r="I947" s="107">
        <f t="shared" ca="1" si="171"/>
        <v>572.13</v>
      </c>
      <c r="J947" s="108">
        <f t="shared" ca="1" si="172"/>
        <v>199622.14657648705</v>
      </c>
      <c r="K947" s="111">
        <f t="shared" ca="1" si="173"/>
        <v>0</v>
      </c>
      <c r="L947" s="102">
        <f t="shared" ca="1" si="174"/>
        <v>48</v>
      </c>
      <c r="M947" s="111">
        <f t="shared" ca="1" si="175"/>
        <v>0</v>
      </c>
      <c r="N947" s="102">
        <f t="shared" ca="1" si="176"/>
        <v>108</v>
      </c>
      <c r="O947" s="111">
        <f t="shared" ca="1" si="177"/>
        <v>248294.98793359619</v>
      </c>
      <c r="P947" s="102">
        <f t="shared" ca="1" si="178"/>
        <v>36</v>
      </c>
      <c r="Q947" s="110">
        <f t="shared" ca="1" si="179"/>
        <v>7</v>
      </c>
      <c r="R947">
        <f t="shared" ca="1" si="180"/>
        <v>431</v>
      </c>
    </row>
    <row r="948" spans="1:18">
      <c r="A948" s="49">
        <v>954</v>
      </c>
      <c r="B948">
        <v>1</v>
      </c>
      <c r="C948">
        <v>60</v>
      </c>
      <c r="D948">
        <v>64</v>
      </c>
      <c r="E948">
        <v>2000</v>
      </c>
      <c r="F948">
        <v>2499</v>
      </c>
      <c r="G948" s="61">
        <f t="shared" ca="1" si="169"/>
        <v>62</v>
      </c>
      <c r="H948" s="114">
        <f t="shared" ca="1" si="170"/>
        <v>2471</v>
      </c>
      <c r="I948" s="107">
        <f t="shared" ca="1" si="171"/>
        <v>667.17000000000007</v>
      </c>
      <c r="J948" s="108">
        <f t="shared" ca="1" si="172"/>
        <v>242926.04489350747</v>
      </c>
      <c r="K948" s="111">
        <f t="shared" ca="1" si="173"/>
        <v>0</v>
      </c>
      <c r="L948" s="102">
        <f t="shared" ca="1" si="174"/>
        <v>84</v>
      </c>
      <c r="M948" s="111">
        <f t="shared" ca="1" si="175"/>
        <v>486776.32202707353</v>
      </c>
      <c r="N948" s="102">
        <f t="shared" ca="1" si="176"/>
        <v>120</v>
      </c>
      <c r="O948" s="111">
        <f t="shared" ca="1" si="177"/>
        <v>0</v>
      </c>
      <c r="P948" s="102">
        <f t="shared" ca="1" si="178"/>
        <v>72</v>
      </c>
      <c r="Q948" s="110">
        <f t="shared" ca="1" si="179"/>
        <v>6</v>
      </c>
      <c r="R948">
        <f t="shared" ca="1" si="180"/>
        <v>455</v>
      </c>
    </row>
    <row r="949" spans="1:18">
      <c r="A949" s="49">
        <v>955</v>
      </c>
      <c r="B949">
        <v>1</v>
      </c>
      <c r="C949">
        <v>60</v>
      </c>
      <c r="D949">
        <v>64</v>
      </c>
      <c r="E949">
        <v>2000</v>
      </c>
      <c r="F949">
        <v>2499</v>
      </c>
      <c r="G949" s="61">
        <f t="shared" ca="1" si="169"/>
        <v>63</v>
      </c>
      <c r="H949" s="114">
        <f t="shared" ca="1" si="170"/>
        <v>2277</v>
      </c>
      <c r="I949" s="107">
        <f t="shared" ca="1" si="171"/>
        <v>614.79000000000008</v>
      </c>
      <c r="J949" s="108">
        <f t="shared" ca="1" si="172"/>
        <v>228441.39664412808</v>
      </c>
      <c r="K949" s="111">
        <f t="shared" ca="1" si="173"/>
        <v>0</v>
      </c>
      <c r="L949" s="102">
        <f t="shared" ca="1" si="174"/>
        <v>12</v>
      </c>
      <c r="M949" s="111">
        <f t="shared" ca="1" si="175"/>
        <v>347621.75237160455</v>
      </c>
      <c r="N949" s="102">
        <f t="shared" ca="1" si="176"/>
        <v>72</v>
      </c>
      <c r="O949" s="111">
        <f t="shared" ca="1" si="177"/>
        <v>0</v>
      </c>
      <c r="P949" s="102">
        <f t="shared" ca="1" si="178"/>
        <v>12</v>
      </c>
      <c r="Q949" s="110">
        <f t="shared" ca="1" si="179"/>
        <v>6</v>
      </c>
      <c r="R949">
        <f t="shared" ca="1" si="180"/>
        <v>467</v>
      </c>
    </row>
    <row r="950" spans="1:18">
      <c r="A950" s="49">
        <v>956</v>
      </c>
      <c r="B950">
        <v>1</v>
      </c>
      <c r="C950">
        <v>60</v>
      </c>
      <c r="D950">
        <v>64</v>
      </c>
      <c r="E950">
        <v>2000</v>
      </c>
      <c r="F950">
        <v>2499</v>
      </c>
      <c r="G950" s="61">
        <f t="shared" ca="1" si="169"/>
        <v>61</v>
      </c>
      <c r="H950" s="114">
        <f t="shared" ca="1" si="170"/>
        <v>2276</v>
      </c>
      <c r="I950" s="107">
        <f t="shared" ca="1" si="171"/>
        <v>614.5200000000001</v>
      </c>
      <c r="J950" s="108">
        <f t="shared" ca="1" si="172"/>
        <v>219112.80056044806</v>
      </c>
      <c r="K950" s="111">
        <f t="shared" ca="1" si="173"/>
        <v>0</v>
      </c>
      <c r="L950" s="102">
        <f t="shared" ca="1" si="174"/>
        <v>36</v>
      </c>
      <c r="M950" s="111">
        <f t="shared" ca="1" si="175"/>
        <v>441468.31366653868</v>
      </c>
      <c r="N950" s="102">
        <f t="shared" ca="1" si="176"/>
        <v>120</v>
      </c>
      <c r="O950" s="111">
        <f t="shared" ca="1" si="177"/>
        <v>0</v>
      </c>
      <c r="P950" s="102">
        <f t="shared" ca="1" si="178"/>
        <v>60</v>
      </c>
      <c r="Q950" s="110">
        <f t="shared" ca="1" si="179"/>
        <v>6</v>
      </c>
      <c r="R950">
        <f t="shared" ca="1" si="180"/>
        <v>443</v>
      </c>
    </row>
    <row r="951" spans="1:18">
      <c r="A951" s="49">
        <v>957</v>
      </c>
      <c r="B951">
        <v>1</v>
      </c>
      <c r="C951">
        <v>60</v>
      </c>
      <c r="D951">
        <v>64</v>
      </c>
      <c r="E951">
        <v>2000</v>
      </c>
      <c r="F951">
        <v>2499</v>
      </c>
      <c r="G951" s="61">
        <f t="shared" ca="1" si="169"/>
        <v>60</v>
      </c>
      <c r="H951" s="114">
        <f t="shared" ca="1" si="170"/>
        <v>2218</v>
      </c>
      <c r="I951" s="107">
        <f t="shared" ca="1" si="171"/>
        <v>598.86</v>
      </c>
      <c r="J951" s="108">
        <f t="shared" ca="1" si="172"/>
        <v>208948.52341040503</v>
      </c>
      <c r="K951" s="111">
        <f t="shared" ca="1" si="173"/>
        <v>366539.71401242283</v>
      </c>
      <c r="L951" s="102">
        <f t="shared" ca="1" si="174"/>
        <v>120</v>
      </c>
      <c r="M951" s="111">
        <f t="shared" ca="1" si="175"/>
        <v>53128.573845729035</v>
      </c>
      <c r="N951" s="102">
        <f t="shared" ca="1" si="176"/>
        <v>108</v>
      </c>
      <c r="O951" s="111">
        <f t="shared" ca="1" si="177"/>
        <v>0</v>
      </c>
      <c r="P951" s="102">
        <f t="shared" ca="1" si="178"/>
        <v>108</v>
      </c>
      <c r="Q951" s="110">
        <f t="shared" ca="1" si="179"/>
        <v>2</v>
      </c>
      <c r="R951">
        <f t="shared" ca="1" si="180"/>
        <v>431</v>
      </c>
    </row>
    <row r="952" spans="1:18">
      <c r="A952" s="49">
        <v>958</v>
      </c>
      <c r="B952">
        <v>1</v>
      </c>
      <c r="C952">
        <v>60</v>
      </c>
      <c r="D952">
        <v>64</v>
      </c>
      <c r="E952">
        <v>2000</v>
      </c>
      <c r="F952">
        <v>2499</v>
      </c>
      <c r="G952" s="61">
        <f t="shared" ca="1" si="169"/>
        <v>63</v>
      </c>
      <c r="H952" s="114">
        <f t="shared" ca="1" si="170"/>
        <v>2390</v>
      </c>
      <c r="I952" s="107">
        <f t="shared" ca="1" si="171"/>
        <v>645.30000000000007</v>
      </c>
      <c r="J952" s="108">
        <f t="shared" ca="1" si="172"/>
        <v>239778.18971430225</v>
      </c>
      <c r="K952" s="111">
        <f t="shared" ca="1" si="173"/>
        <v>197587.55371200471</v>
      </c>
      <c r="L952" s="102">
        <f t="shared" ca="1" si="174"/>
        <v>60</v>
      </c>
      <c r="M952" s="111">
        <f t="shared" ca="1" si="175"/>
        <v>40235.430695692754</v>
      </c>
      <c r="N952" s="102">
        <f t="shared" ca="1" si="176"/>
        <v>108</v>
      </c>
      <c r="O952" s="111">
        <f t="shared" ca="1" si="177"/>
        <v>104910.40551328831</v>
      </c>
      <c r="P952" s="102">
        <f t="shared" ca="1" si="178"/>
        <v>48</v>
      </c>
      <c r="Q952" s="110">
        <f t="shared" ca="1" si="179"/>
        <v>1</v>
      </c>
      <c r="R952">
        <f t="shared" ca="1" si="180"/>
        <v>467</v>
      </c>
    </row>
    <row r="953" spans="1:18">
      <c r="A953" s="49">
        <v>959</v>
      </c>
      <c r="B953">
        <v>1</v>
      </c>
      <c r="C953">
        <v>60</v>
      </c>
      <c r="D953">
        <v>64</v>
      </c>
      <c r="E953">
        <v>2000</v>
      </c>
      <c r="F953">
        <v>2499</v>
      </c>
      <c r="G953" s="61">
        <f t="shared" ca="1" si="169"/>
        <v>63</v>
      </c>
      <c r="H953" s="114">
        <f t="shared" ca="1" si="170"/>
        <v>2096</v>
      </c>
      <c r="I953" s="107">
        <f t="shared" ca="1" si="171"/>
        <v>565.92000000000007</v>
      </c>
      <c r="J953" s="108">
        <f t="shared" ca="1" si="172"/>
        <v>210282.4626113713</v>
      </c>
      <c r="K953" s="111">
        <f t="shared" ca="1" si="173"/>
        <v>143944.62308025837</v>
      </c>
      <c r="L953" s="102">
        <f t="shared" ca="1" si="174"/>
        <v>12</v>
      </c>
      <c r="M953" s="111">
        <f t="shared" ca="1" si="175"/>
        <v>0</v>
      </c>
      <c r="N953" s="102">
        <f t="shared" ca="1" si="176"/>
        <v>12</v>
      </c>
      <c r="O953" s="111">
        <f t="shared" ca="1" si="177"/>
        <v>132927.9202865095</v>
      </c>
      <c r="P953" s="102">
        <f t="shared" ca="1" si="178"/>
        <v>96</v>
      </c>
      <c r="Q953" s="110">
        <f t="shared" ca="1" si="179"/>
        <v>4</v>
      </c>
      <c r="R953">
        <f t="shared" ca="1" si="180"/>
        <v>467</v>
      </c>
    </row>
    <row r="954" spans="1:18">
      <c r="A954" s="49">
        <v>960</v>
      </c>
      <c r="B954">
        <v>1</v>
      </c>
      <c r="C954">
        <v>60</v>
      </c>
      <c r="D954">
        <v>64</v>
      </c>
      <c r="E954">
        <v>2000</v>
      </c>
      <c r="F954">
        <v>2499</v>
      </c>
      <c r="G954" s="61">
        <f t="shared" ca="1" si="169"/>
        <v>63</v>
      </c>
      <c r="H954" s="114">
        <f t="shared" ca="1" si="170"/>
        <v>2393</v>
      </c>
      <c r="I954" s="107">
        <f t="shared" ca="1" si="171"/>
        <v>646.11</v>
      </c>
      <c r="J954" s="108">
        <f t="shared" ca="1" si="172"/>
        <v>240079.16652147498</v>
      </c>
      <c r="K954" s="111">
        <f t="shared" ca="1" si="173"/>
        <v>0</v>
      </c>
      <c r="L954" s="102">
        <f t="shared" ca="1" si="174"/>
        <v>48</v>
      </c>
      <c r="M954" s="111">
        <f t="shared" ca="1" si="175"/>
        <v>0</v>
      </c>
      <c r="N954" s="102">
        <f t="shared" ca="1" si="176"/>
        <v>108</v>
      </c>
      <c r="O954" s="111">
        <f t="shared" ca="1" si="177"/>
        <v>276759.74499157106</v>
      </c>
      <c r="P954" s="102">
        <f t="shared" ca="1" si="178"/>
        <v>24</v>
      </c>
      <c r="Q954" s="110">
        <f t="shared" ca="1" si="179"/>
        <v>7</v>
      </c>
      <c r="R954">
        <f t="shared" ca="1" si="180"/>
        <v>467</v>
      </c>
    </row>
    <row r="955" spans="1:18">
      <c r="A955" s="49">
        <v>961</v>
      </c>
      <c r="B955">
        <v>1</v>
      </c>
      <c r="C955">
        <v>60</v>
      </c>
      <c r="D955">
        <v>64</v>
      </c>
      <c r="E955">
        <v>2500</v>
      </c>
      <c r="F955">
        <v>2999</v>
      </c>
      <c r="G955" s="61">
        <f t="shared" ca="1" si="169"/>
        <v>63</v>
      </c>
      <c r="H955" s="114">
        <f t="shared" ca="1" si="170"/>
        <v>2512</v>
      </c>
      <c r="I955" s="107">
        <f t="shared" ca="1" si="171"/>
        <v>678.24</v>
      </c>
      <c r="J955" s="108">
        <f t="shared" ca="1" si="172"/>
        <v>252017.91320599464</v>
      </c>
      <c r="K955" s="111">
        <f t="shared" ca="1" si="173"/>
        <v>334138.37789955648</v>
      </c>
      <c r="L955" s="102">
        <f t="shared" ca="1" si="174"/>
        <v>48</v>
      </c>
      <c r="M955" s="111">
        <f t="shared" ca="1" si="175"/>
        <v>0</v>
      </c>
      <c r="N955" s="102">
        <f t="shared" ca="1" si="176"/>
        <v>84</v>
      </c>
      <c r="O955" s="111">
        <f t="shared" ca="1" si="177"/>
        <v>0</v>
      </c>
      <c r="P955" s="102">
        <f t="shared" ca="1" si="178"/>
        <v>36</v>
      </c>
      <c r="Q955" s="110">
        <f t="shared" ca="1" si="179"/>
        <v>5</v>
      </c>
      <c r="R955">
        <f t="shared" ca="1" si="180"/>
        <v>467</v>
      </c>
    </row>
    <row r="956" spans="1:18">
      <c r="A956" s="49">
        <v>962</v>
      </c>
      <c r="B956">
        <v>1</v>
      </c>
      <c r="C956">
        <v>60</v>
      </c>
      <c r="D956">
        <v>64</v>
      </c>
      <c r="E956">
        <v>2500</v>
      </c>
      <c r="F956">
        <v>2999</v>
      </c>
      <c r="G956" s="61">
        <f t="shared" ca="1" si="169"/>
        <v>60</v>
      </c>
      <c r="H956" s="114">
        <f t="shared" ca="1" si="170"/>
        <v>2610</v>
      </c>
      <c r="I956" s="107">
        <f t="shared" ca="1" si="171"/>
        <v>704.7</v>
      </c>
      <c r="J956" s="108">
        <f t="shared" ca="1" si="172"/>
        <v>245877.20743965608</v>
      </c>
      <c r="K956" s="111">
        <f t="shared" ca="1" si="173"/>
        <v>0</v>
      </c>
      <c r="L956" s="102">
        <f t="shared" ca="1" si="174"/>
        <v>120</v>
      </c>
      <c r="M956" s="111">
        <f t="shared" ca="1" si="175"/>
        <v>0</v>
      </c>
      <c r="N956" s="102">
        <f t="shared" ca="1" si="176"/>
        <v>72</v>
      </c>
      <c r="O956" s="111">
        <f t="shared" ca="1" si="177"/>
        <v>264610.94906261045</v>
      </c>
      <c r="P956" s="102">
        <f t="shared" ca="1" si="178"/>
        <v>12</v>
      </c>
      <c r="Q956" s="110">
        <f t="shared" ca="1" si="179"/>
        <v>7</v>
      </c>
      <c r="R956">
        <f t="shared" ca="1" si="180"/>
        <v>431</v>
      </c>
    </row>
    <row r="957" spans="1:18">
      <c r="A957" s="49">
        <v>963</v>
      </c>
      <c r="B957">
        <v>1</v>
      </c>
      <c r="C957">
        <v>60</v>
      </c>
      <c r="D957">
        <v>64</v>
      </c>
      <c r="E957">
        <v>2500</v>
      </c>
      <c r="F957">
        <v>2999</v>
      </c>
      <c r="G957" s="61">
        <f t="shared" ca="1" si="169"/>
        <v>61</v>
      </c>
      <c r="H957" s="114">
        <f t="shared" ca="1" si="170"/>
        <v>2528</v>
      </c>
      <c r="I957" s="107">
        <f t="shared" ca="1" si="171"/>
        <v>682.56000000000006</v>
      </c>
      <c r="J957" s="108">
        <f t="shared" ca="1" si="172"/>
        <v>243373.09306538347</v>
      </c>
      <c r="K957" s="111">
        <f t="shared" ca="1" si="173"/>
        <v>0</v>
      </c>
      <c r="L957" s="102">
        <f t="shared" ca="1" si="174"/>
        <v>84</v>
      </c>
      <c r="M957" s="111">
        <f t="shared" ca="1" si="175"/>
        <v>428045.93368352269</v>
      </c>
      <c r="N957" s="102">
        <f t="shared" ca="1" si="176"/>
        <v>96</v>
      </c>
      <c r="O957" s="111">
        <f t="shared" ca="1" si="177"/>
        <v>0</v>
      </c>
      <c r="P957" s="102">
        <f t="shared" ca="1" si="178"/>
        <v>60</v>
      </c>
      <c r="Q957" s="110">
        <f t="shared" ca="1" si="179"/>
        <v>6</v>
      </c>
      <c r="R957">
        <f t="shared" ca="1" si="180"/>
        <v>443</v>
      </c>
    </row>
    <row r="958" spans="1:18">
      <c r="A958" s="49">
        <v>964</v>
      </c>
      <c r="B958">
        <v>1</v>
      </c>
      <c r="C958">
        <v>60</v>
      </c>
      <c r="D958">
        <v>64</v>
      </c>
      <c r="E958">
        <v>2500</v>
      </c>
      <c r="F958">
        <v>2999</v>
      </c>
      <c r="G958" s="61">
        <f t="shared" ca="1" si="169"/>
        <v>64</v>
      </c>
      <c r="H958" s="114">
        <f t="shared" ca="1" si="170"/>
        <v>2826</v>
      </c>
      <c r="I958" s="107">
        <f t="shared" ca="1" si="171"/>
        <v>763.0200000000001</v>
      </c>
      <c r="J958" s="108">
        <f t="shared" ca="1" si="172"/>
        <v>289144.01585373259</v>
      </c>
      <c r="K958" s="111">
        <f t="shared" ca="1" si="173"/>
        <v>0</v>
      </c>
      <c r="L958" s="102">
        <f t="shared" ca="1" si="174"/>
        <v>24</v>
      </c>
      <c r="M958" s="111">
        <f t="shared" ca="1" si="175"/>
        <v>0</v>
      </c>
      <c r="N958" s="102">
        <f t="shared" ca="1" si="176"/>
        <v>60</v>
      </c>
      <c r="O958" s="111">
        <f t="shared" ca="1" si="177"/>
        <v>536643.28937185509</v>
      </c>
      <c r="P958" s="102">
        <f t="shared" ca="1" si="178"/>
        <v>108</v>
      </c>
      <c r="Q958" s="110">
        <f t="shared" ca="1" si="179"/>
        <v>7</v>
      </c>
      <c r="R958">
        <f t="shared" ca="1" si="180"/>
        <v>479</v>
      </c>
    </row>
    <row r="959" spans="1:18">
      <c r="A959" s="49">
        <v>965</v>
      </c>
      <c r="B959">
        <v>1</v>
      </c>
      <c r="C959">
        <v>60</v>
      </c>
      <c r="D959">
        <v>64</v>
      </c>
      <c r="E959">
        <v>2500</v>
      </c>
      <c r="F959">
        <v>2999</v>
      </c>
      <c r="G959" s="61">
        <f t="shared" ca="1" si="169"/>
        <v>63</v>
      </c>
      <c r="H959" s="114">
        <f t="shared" ca="1" si="170"/>
        <v>2600</v>
      </c>
      <c r="I959" s="107">
        <f t="shared" ca="1" si="171"/>
        <v>702</v>
      </c>
      <c r="J959" s="108">
        <f t="shared" ca="1" si="172"/>
        <v>260846.56621639573</v>
      </c>
      <c r="K959" s="111">
        <f t="shared" ca="1" si="173"/>
        <v>236207.47604543305</v>
      </c>
      <c r="L959" s="102">
        <f t="shared" ca="1" si="174"/>
        <v>60</v>
      </c>
      <c r="M959" s="111">
        <f t="shared" ca="1" si="175"/>
        <v>0</v>
      </c>
      <c r="N959" s="102">
        <f t="shared" ca="1" si="176"/>
        <v>60</v>
      </c>
      <c r="O959" s="111">
        <f t="shared" ca="1" si="177"/>
        <v>116976.47077362933</v>
      </c>
      <c r="P959" s="102">
        <f t="shared" ca="1" si="178"/>
        <v>36</v>
      </c>
      <c r="Q959" s="110">
        <f t="shared" ca="1" si="179"/>
        <v>4</v>
      </c>
      <c r="R959">
        <f t="shared" ca="1" si="180"/>
        <v>467</v>
      </c>
    </row>
    <row r="960" spans="1:18">
      <c r="A960" s="49">
        <v>966</v>
      </c>
      <c r="B960">
        <v>1</v>
      </c>
      <c r="C960">
        <v>60</v>
      </c>
      <c r="D960">
        <v>64</v>
      </c>
      <c r="E960">
        <v>2500</v>
      </c>
      <c r="F960">
        <v>2999</v>
      </c>
      <c r="G960" s="61">
        <f t="shared" ca="1" si="169"/>
        <v>60</v>
      </c>
      <c r="H960" s="114">
        <f t="shared" ca="1" si="170"/>
        <v>2504</v>
      </c>
      <c r="I960" s="107">
        <f t="shared" ca="1" si="171"/>
        <v>676.08</v>
      </c>
      <c r="J960" s="108">
        <f t="shared" ca="1" si="172"/>
        <v>235891.38981950146</v>
      </c>
      <c r="K960" s="111">
        <f t="shared" ca="1" si="173"/>
        <v>0</v>
      </c>
      <c r="L960" s="102">
        <f t="shared" ca="1" si="174"/>
        <v>24</v>
      </c>
      <c r="M960" s="111">
        <f t="shared" ca="1" si="175"/>
        <v>362850.84037365665</v>
      </c>
      <c r="N960" s="102">
        <f t="shared" ca="1" si="176"/>
        <v>72</v>
      </c>
      <c r="O960" s="111">
        <f t="shared" ca="1" si="177"/>
        <v>0</v>
      </c>
      <c r="P960" s="102">
        <f t="shared" ca="1" si="178"/>
        <v>60</v>
      </c>
      <c r="Q960" s="110">
        <f t="shared" ca="1" si="179"/>
        <v>6</v>
      </c>
      <c r="R960">
        <f t="shared" ca="1" si="180"/>
        <v>431</v>
      </c>
    </row>
    <row r="961" spans="1:18">
      <c r="A961" s="49">
        <v>967</v>
      </c>
      <c r="B961">
        <v>1</v>
      </c>
      <c r="C961">
        <v>60</v>
      </c>
      <c r="D961">
        <v>64</v>
      </c>
      <c r="E961">
        <v>3000</v>
      </c>
      <c r="F961">
        <v>3999</v>
      </c>
      <c r="G961" s="61">
        <f t="shared" ca="1" si="169"/>
        <v>60</v>
      </c>
      <c r="H961" s="114">
        <f t="shared" ca="1" si="170"/>
        <v>3765</v>
      </c>
      <c r="I961" s="107">
        <f t="shared" ca="1" si="171"/>
        <v>1016.5500000000001</v>
      </c>
      <c r="J961" s="108">
        <f t="shared" ca="1" si="172"/>
        <v>354684.93716869928</v>
      </c>
      <c r="K961" s="111">
        <f t="shared" ca="1" si="173"/>
        <v>399517.56546607986</v>
      </c>
      <c r="L961" s="102">
        <f t="shared" ca="1" si="174"/>
        <v>96</v>
      </c>
      <c r="M961" s="111">
        <f t="shared" ca="1" si="175"/>
        <v>0</v>
      </c>
      <c r="N961" s="102">
        <f t="shared" ca="1" si="176"/>
        <v>60</v>
      </c>
      <c r="O961" s="111">
        <f t="shared" ca="1" si="177"/>
        <v>212124.22222193523</v>
      </c>
      <c r="P961" s="102">
        <f t="shared" ca="1" si="178"/>
        <v>84</v>
      </c>
      <c r="Q961" s="110">
        <f t="shared" ca="1" si="179"/>
        <v>4</v>
      </c>
      <c r="R961">
        <f t="shared" ca="1" si="180"/>
        <v>431</v>
      </c>
    </row>
    <row r="962" spans="1:18">
      <c r="A962" s="49">
        <v>968</v>
      </c>
      <c r="B962">
        <v>1</v>
      </c>
      <c r="C962">
        <v>60</v>
      </c>
      <c r="D962">
        <v>64</v>
      </c>
      <c r="E962">
        <v>3000</v>
      </c>
      <c r="F962">
        <v>3999</v>
      </c>
      <c r="G962" s="61">
        <f t="shared" ca="1" si="169"/>
        <v>61</v>
      </c>
      <c r="H962" s="114">
        <f t="shared" ca="1" si="170"/>
        <v>3229</v>
      </c>
      <c r="I962" s="107">
        <f t="shared" ca="1" si="171"/>
        <v>871.83</v>
      </c>
      <c r="J962" s="108">
        <f t="shared" ca="1" si="172"/>
        <v>310859.06546998542</v>
      </c>
      <c r="K962" s="111">
        <f t="shared" ca="1" si="173"/>
        <v>0</v>
      </c>
      <c r="L962" s="102">
        <f t="shared" ca="1" si="174"/>
        <v>60</v>
      </c>
      <c r="M962" s="111">
        <f t="shared" ca="1" si="175"/>
        <v>626318.62250845926</v>
      </c>
      <c r="N962" s="102">
        <f t="shared" ca="1" si="176"/>
        <v>120</v>
      </c>
      <c r="O962" s="111">
        <f t="shared" ca="1" si="177"/>
        <v>0</v>
      </c>
      <c r="P962" s="102">
        <f t="shared" ca="1" si="178"/>
        <v>108</v>
      </c>
      <c r="Q962" s="110">
        <f t="shared" ca="1" si="179"/>
        <v>6</v>
      </c>
      <c r="R962">
        <f t="shared" ca="1" si="180"/>
        <v>443</v>
      </c>
    </row>
    <row r="963" spans="1:18">
      <c r="A963" s="49">
        <v>969</v>
      </c>
      <c r="B963">
        <v>1</v>
      </c>
      <c r="C963">
        <v>60</v>
      </c>
      <c r="D963">
        <v>64</v>
      </c>
      <c r="E963">
        <v>3000</v>
      </c>
      <c r="F963">
        <v>3999</v>
      </c>
      <c r="G963" s="61">
        <f t="shared" ca="1" si="169"/>
        <v>63</v>
      </c>
      <c r="H963" s="114">
        <f t="shared" ca="1" si="170"/>
        <v>3167</v>
      </c>
      <c r="I963" s="107">
        <f t="shared" ca="1" si="171"/>
        <v>855.09</v>
      </c>
      <c r="J963" s="108">
        <f t="shared" ca="1" si="172"/>
        <v>317731.18277204811</v>
      </c>
      <c r="K963" s="111">
        <f t="shared" ca="1" si="173"/>
        <v>548281.94429964607</v>
      </c>
      <c r="L963" s="102">
        <f t="shared" ca="1" si="174"/>
        <v>120</v>
      </c>
      <c r="M963" s="111">
        <f t="shared" ca="1" si="175"/>
        <v>74399.18092252576</v>
      </c>
      <c r="N963" s="102">
        <f t="shared" ca="1" si="176"/>
        <v>96</v>
      </c>
      <c r="O963" s="111">
        <f t="shared" ca="1" si="177"/>
        <v>0</v>
      </c>
      <c r="P963" s="102">
        <f t="shared" ca="1" si="178"/>
        <v>72</v>
      </c>
      <c r="Q963" s="110">
        <f t="shared" ca="1" si="179"/>
        <v>2</v>
      </c>
      <c r="R963">
        <f t="shared" ca="1" si="180"/>
        <v>467</v>
      </c>
    </row>
    <row r="964" spans="1:18">
      <c r="A964" s="49">
        <v>970</v>
      </c>
      <c r="B964">
        <v>1</v>
      </c>
      <c r="C964">
        <v>60</v>
      </c>
      <c r="D964">
        <v>64</v>
      </c>
      <c r="E964">
        <v>3000</v>
      </c>
      <c r="F964">
        <v>3999</v>
      </c>
      <c r="G964" s="61">
        <f t="shared" ref="G964:G1027" ca="1" si="181">RANDBETWEEN(C964,D964)</f>
        <v>60</v>
      </c>
      <c r="H964" s="114">
        <f t="shared" ref="H964:H1027" ca="1" si="182">RANDBETWEEN(E964,F964)</f>
        <v>3281</v>
      </c>
      <c r="I964" s="107">
        <f t="shared" ref="I964:I1027" ca="1" si="183">H964*0.27</f>
        <v>885.87</v>
      </c>
      <c r="J964" s="108">
        <f t="shared" ref="J964:J1027" ca="1" si="184">((I964/((1+$T$3)^R964))*(((1+$T$3)^(R964+1))-((1+$S$3)^(R964+1))))/($T$3-$S$3)</f>
        <v>309089.31709176686</v>
      </c>
      <c r="K964" s="111">
        <f t="shared" ref="K964:K1027" ca="1" si="185">IF(Q964=1,(((I964*$U$6)*(((1+$T$3)^(L964))-((1+$S$3)^(L964))))/($T$3-$S$3))+(J964*$U$6)*((1+$S$3)^(L964)),IF(Q964=2,(((I964*$U$7)*(((1+$T$3)^(L964))-((1+$S$3)^(L964))))/($T$3-$S$3))+(J964*$U$7)*((1+$S$3)^(L964)),IF(Q964=4,(((I964*$U$9)*(((1+$T$3)^(L964))-((1+$S$3)^(L964))))/($T$3-$S$3))+(J964*$U$9)*((1+$S$3)^(L964)),IF(Q964=5,(((I964*$U$10)*(((1+$T$3)^(L964))-((1+$S$3)^(L964))))/($T$3-$S$3))+(J964*$U$10)*((1+$S$3)^(L964)),0))))</f>
        <v>0</v>
      </c>
      <c r="L964" s="102">
        <f t="shared" ref="L964:L1027" ca="1" si="186">RANDBETWEEN(1,10)*12</f>
        <v>84</v>
      </c>
      <c r="M964" s="111">
        <f t="shared" ref="M964:M1027" ca="1" si="187">IF(Q964=1,((I964*$V$6)*(((1+$T$3)^(N964))-((1+$S$3)^(N964))))/($T$3-$S$3)+((J964*$V$6)*((1+$S$3)^N964)),IF(Q964=2,((I964*$V$7)*(((1+$T$3)^(N964))-((1+$S$3)^(N964))))/($T$3-$S$3)+((J964*$V$7)*((1+$S$3)^N964)),IF(Q964=3,((I964*$V$8)*(((1+$T$3)^(N964))-((1+$S$3)^(N964))))/($T$3-$S$3)+((J964*$V$8)*((1+$S$3)^N964)),IF(Q964=6,((I964*$V$11)*(((1+$T$3)^(N964))-((1+$S$3)^(N964))))/($T$3-$S$3)+((J964*$V$11)*((1+$S$3)^N964)),0))))</f>
        <v>585066.37625413667</v>
      </c>
      <c r="N964" s="102">
        <f t="shared" ref="N964:N1027" ca="1" si="188">RANDBETWEEN(1,10)*12</f>
        <v>108</v>
      </c>
      <c r="O964" s="111">
        <f t="shared" ref="O964:O1027" ca="1" si="189">IF(Q964=1,(((I964*$W$6)*(((1+$T$3)^(P964))-((1+$S$3)^(P964))))/($T$3-$S$3))+(J964*$W$6)*((1+$S$3)^P964),IF(Q964=3,(((I964*$W$8)*(((1+$T$3)^(P964))-((1+$S$3)^(P964))))/($T$3-$S$3))+(J964*$W$8)*((1+$S$3)^P964),IF(Q964=4,(((I964*$W$9)*(((1+$T$3)^(P964))-((1+$S$3)^(P964))))/($T$3-$S$3))+(J964*$W$9)*((1+$S$3)^P964),IF(Q964=7,(((I964*$W$12)*(((1+$T$3)^(P964))-((1+$S$3)^(P964))))/($T$3-$S$3))+(J964*$W$12)*((1+$S$3)^P964),0))))</f>
        <v>0</v>
      </c>
      <c r="P964" s="102">
        <f t="shared" ref="P964:P1027" ca="1" si="190">RANDBETWEEN(1,10)*12</f>
        <v>120</v>
      </c>
      <c r="Q964" s="110">
        <f t="shared" ref="Q964:Q1027" ca="1" si="191">RANDBETWEEN(1,7)</f>
        <v>6</v>
      </c>
      <c r="R964">
        <f t="shared" ref="R964:R1027" ca="1" si="192">((G964-24)*12)-1</f>
        <v>431</v>
      </c>
    </row>
    <row r="965" spans="1:18">
      <c r="A965" s="49">
        <v>971</v>
      </c>
      <c r="B965">
        <v>1</v>
      </c>
      <c r="C965">
        <v>60</v>
      </c>
      <c r="D965">
        <v>64</v>
      </c>
      <c r="E965">
        <v>3000</v>
      </c>
      <c r="F965">
        <v>3999</v>
      </c>
      <c r="G965" s="61">
        <f t="shared" ca="1" si="181"/>
        <v>61</v>
      </c>
      <c r="H965" s="114">
        <f t="shared" ca="1" si="182"/>
        <v>3793</v>
      </c>
      <c r="I965" s="107">
        <f t="shared" ca="1" si="183"/>
        <v>1024.1100000000001</v>
      </c>
      <c r="J965" s="108">
        <f t="shared" ca="1" si="184"/>
        <v>365155.91060007887</v>
      </c>
      <c r="K965" s="111">
        <f t="shared" ca="1" si="185"/>
        <v>0</v>
      </c>
      <c r="L965" s="102">
        <f t="shared" ca="1" si="186"/>
        <v>36</v>
      </c>
      <c r="M965" s="111">
        <f t="shared" ca="1" si="187"/>
        <v>147331.42223217388</v>
      </c>
      <c r="N965" s="102">
        <f t="shared" ca="1" si="188"/>
        <v>108</v>
      </c>
      <c r="O965" s="111">
        <f t="shared" ca="1" si="189"/>
        <v>308547.43368793785</v>
      </c>
      <c r="P965" s="102">
        <f t="shared" ca="1" si="190"/>
        <v>12</v>
      </c>
      <c r="Q965" s="110">
        <f t="shared" ca="1" si="191"/>
        <v>3</v>
      </c>
      <c r="R965">
        <f t="shared" ca="1" si="192"/>
        <v>443</v>
      </c>
    </row>
    <row r="966" spans="1:18">
      <c r="A966" s="49">
        <v>972</v>
      </c>
      <c r="B966">
        <v>1</v>
      </c>
      <c r="C966">
        <v>60</v>
      </c>
      <c r="D966">
        <v>64</v>
      </c>
      <c r="E966">
        <v>3000</v>
      </c>
      <c r="F966">
        <v>3999</v>
      </c>
      <c r="G966" s="61">
        <f t="shared" ca="1" si="181"/>
        <v>60</v>
      </c>
      <c r="H966" s="114">
        <f t="shared" ca="1" si="182"/>
        <v>3535</v>
      </c>
      <c r="I966" s="107">
        <f t="shared" ca="1" si="183"/>
        <v>954.45</v>
      </c>
      <c r="J966" s="108">
        <f t="shared" ca="1" si="184"/>
        <v>333017.59704949585</v>
      </c>
      <c r="K966" s="111">
        <f t="shared" ca="1" si="185"/>
        <v>509479.72506771266</v>
      </c>
      <c r="L966" s="102">
        <f t="shared" ca="1" si="186"/>
        <v>96</v>
      </c>
      <c r="M966" s="111">
        <f t="shared" ca="1" si="187"/>
        <v>73775.108981131867</v>
      </c>
      <c r="N966" s="102">
        <f t="shared" ca="1" si="188"/>
        <v>84</v>
      </c>
      <c r="O966" s="111">
        <f t="shared" ca="1" si="189"/>
        <v>0</v>
      </c>
      <c r="P966" s="102">
        <f t="shared" ca="1" si="190"/>
        <v>72</v>
      </c>
      <c r="Q966" s="110">
        <f t="shared" ca="1" si="191"/>
        <v>2</v>
      </c>
      <c r="R966">
        <f t="shared" ca="1" si="192"/>
        <v>431</v>
      </c>
    </row>
    <row r="967" spans="1:18">
      <c r="A967" s="49">
        <v>973</v>
      </c>
      <c r="B967">
        <v>1</v>
      </c>
      <c r="C967">
        <v>60</v>
      </c>
      <c r="D967">
        <v>64</v>
      </c>
      <c r="E967">
        <v>3000</v>
      </c>
      <c r="F967">
        <v>3999</v>
      </c>
      <c r="G967" s="61">
        <f t="shared" ca="1" si="181"/>
        <v>61</v>
      </c>
      <c r="H967" s="114">
        <f t="shared" ca="1" si="182"/>
        <v>3245</v>
      </c>
      <c r="I967" s="107">
        <f t="shared" ca="1" si="183"/>
        <v>876.15000000000009</v>
      </c>
      <c r="J967" s="108">
        <f t="shared" ca="1" si="184"/>
        <v>312399.40150204481</v>
      </c>
      <c r="K967" s="111">
        <f t="shared" ca="1" si="185"/>
        <v>230124.31062018091</v>
      </c>
      <c r="L967" s="102">
        <f t="shared" ca="1" si="186"/>
        <v>24</v>
      </c>
      <c r="M967" s="111">
        <f t="shared" ca="1" si="187"/>
        <v>0</v>
      </c>
      <c r="N967" s="102">
        <f t="shared" ca="1" si="188"/>
        <v>72</v>
      </c>
      <c r="O967" s="111">
        <f t="shared" ca="1" si="189"/>
        <v>130932.7974218271</v>
      </c>
      <c r="P967" s="102">
        <f t="shared" ca="1" si="190"/>
        <v>24</v>
      </c>
      <c r="Q967" s="110">
        <f t="shared" ca="1" si="191"/>
        <v>4</v>
      </c>
      <c r="R967">
        <f t="shared" ca="1" si="192"/>
        <v>443</v>
      </c>
    </row>
    <row r="968" spans="1:18">
      <c r="A968" s="49">
        <v>974</v>
      </c>
      <c r="B968">
        <v>1</v>
      </c>
      <c r="C968">
        <v>60</v>
      </c>
      <c r="D968">
        <v>64</v>
      </c>
      <c r="E968">
        <v>3000</v>
      </c>
      <c r="F968">
        <v>3999</v>
      </c>
      <c r="G968" s="61">
        <f t="shared" ca="1" si="181"/>
        <v>60</v>
      </c>
      <c r="H968" s="114">
        <f t="shared" ca="1" si="182"/>
        <v>3086</v>
      </c>
      <c r="I968" s="107">
        <f t="shared" ca="1" si="183"/>
        <v>833.22</v>
      </c>
      <c r="J968" s="108">
        <f t="shared" ca="1" si="184"/>
        <v>290719.18090374663</v>
      </c>
      <c r="K968" s="111">
        <f t="shared" ca="1" si="185"/>
        <v>265692.24383636174</v>
      </c>
      <c r="L968" s="102">
        <f t="shared" ca="1" si="186"/>
        <v>60</v>
      </c>
      <c r="M968" s="111">
        <f t="shared" ca="1" si="187"/>
        <v>0</v>
      </c>
      <c r="N968" s="102">
        <f t="shared" ca="1" si="188"/>
        <v>96</v>
      </c>
      <c r="O968" s="111">
        <f t="shared" ca="1" si="189"/>
        <v>173868.61879864329</v>
      </c>
      <c r="P968" s="102">
        <f t="shared" ca="1" si="190"/>
        <v>84</v>
      </c>
      <c r="Q968" s="110">
        <f t="shared" ca="1" si="191"/>
        <v>4</v>
      </c>
      <c r="R968">
        <f t="shared" ca="1" si="192"/>
        <v>431</v>
      </c>
    </row>
    <row r="969" spans="1:18">
      <c r="A969" s="49">
        <v>975</v>
      </c>
      <c r="B969">
        <v>1</v>
      </c>
      <c r="C969">
        <v>60</v>
      </c>
      <c r="D969">
        <v>64</v>
      </c>
      <c r="E969">
        <v>3000</v>
      </c>
      <c r="F969">
        <v>3999</v>
      </c>
      <c r="G969" s="61">
        <f t="shared" ca="1" si="181"/>
        <v>62</v>
      </c>
      <c r="H969" s="114">
        <f t="shared" ca="1" si="182"/>
        <v>3812</v>
      </c>
      <c r="I969" s="107">
        <f t="shared" ca="1" si="183"/>
        <v>1029.24</v>
      </c>
      <c r="J969" s="108">
        <f t="shared" ca="1" si="184"/>
        <v>374760.85922057886</v>
      </c>
      <c r="K969" s="111">
        <f t="shared" ca="1" si="185"/>
        <v>331892.53625924065</v>
      </c>
      <c r="L969" s="102">
        <f t="shared" ca="1" si="186"/>
        <v>72</v>
      </c>
      <c r="M969" s="111">
        <f t="shared" ca="1" si="187"/>
        <v>59051.144864454152</v>
      </c>
      <c r="N969" s="102">
        <f t="shared" ca="1" si="188"/>
        <v>96</v>
      </c>
      <c r="O969" s="111">
        <f t="shared" ca="1" si="189"/>
        <v>164361.15486876681</v>
      </c>
      <c r="P969" s="102">
        <f t="shared" ca="1" si="190"/>
        <v>48</v>
      </c>
      <c r="Q969" s="110">
        <f t="shared" ca="1" si="191"/>
        <v>1</v>
      </c>
      <c r="R969">
        <f t="shared" ca="1" si="192"/>
        <v>455</v>
      </c>
    </row>
    <row r="970" spans="1:18">
      <c r="A970" s="49">
        <v>976</v>
      </c>
      <c r="B970">
        <v>1</v>
      </c>
      <c r="C970">
        <v>60</v>
      </c>
      <c r="D970">
        <v>64</v>
      </c>
      <c r="E970">
        <v>3000</v>
      </c>
      <c r="F970">
        <v>3999</v>
      </c>
      <c r="G970" s="61">
        <f t="shared" ca="1" si="181"/>
        <v>62</v>
      </c>
      <c r="H970" s="114">
        <f t="shared" ca="1" si="182"/>
        <v>3466</v>
      </c>
      <c r="I970" s="107">
        <f t="shared" ca="1" si="183"/>
        <v>935.82</v>
      </c>
      <c r="J970" s="108">
        <f t="shared" ca="1" si="184"/>
        <v>340745.31428607716</v>
      </c>
      <c r="K970" s="111">
        <f t="shared" ca="1" si="185"/>
        <v>552613.24911425042</v>
      </c>
      <c r="L970" s="102">
        <f t="shared" ca="1" si="186"/>
        <v>108</v>
      </c>
      <c r="M970" s="111">
        <f t="shared" ca="1" si="187"/>
        <v>49190.630245859829</v>
      </c>
      <c r="N970" s="102">
        <f t="shared" ca="1" si="188"/>
        <v>12</v>
      </c>
      <c r="O970" s="111">
        <f t="shared" ca="1" si="189"/>
        <v>0</v>
      </c>
      <c r="P970" s="102">
        <f t="shared" ca="1" si="190"/>
        <v>12</v>
      </c>
      <c r="Q970" s="110">
        <f t="shared" ca="1" si="191"/>
        <v>2</v>
      </c>
      <c r="R970">
        <f t="shared" ca="1" si="192"/>
        <v>455</v>
      </c>
    </row>
    <row r="971" spans="1:18">
      <c r="A971" s="49">
        <v>977</v>
      </c>
      <c r="B971">
        <v>1</v>
      </c>
      <c r="C971">
        <v>60</v>
      </c>
      <c r="D971">
        <v>64</v>
      </c>
      <c r="E971">
        <v>3000</v>
      </c>
      <c r="F971">
        <v>3999</v>
      </c>
      <c r="G971" s="61">
        <f t="shared" ca="1" si="181"/>
        <v>64</v>
      </c>
      <c r="H971" s="114">
        <f t="shared" ca="1" si="182"/>
        <v>3831</v>
      </c>
      <c r="I971" s="107">
        <f t="shared" ca="1" si="183"/>
        <v>1034.3700000000001</v>
      </c>
      <c r="J971" s="108">
        <f t="shared" ca="1" si="184"/>
        <v>391971.24017538899</v>
      </c>
      <c r="K971" s="111">
        <f t="shared" ca="1" si="185"/>
        <v>0</v>
      </c>
      <c r="L971" s="102">
        <f t="shared" ca="1" si="186"/>
        <v>120</v>
      </c>
      <c r="M971" s="111">
        <f t="shared" ca="1" si="187"/>
        <v>594530.39173378062</v>
      </c>
      <c r="N971" s="102">
        <f t="shared" ca="1" si="188"/>
        <v>72</v>
      </c>
      <c r="O971" s="111">
        <f t="shared" ca="1" si="189"/>
        <v>0</v>
      </c>
      <c r="P971" s="102">
        <f t="shared" ca="1" si="190"/>
        <v>48</v>
      </c>
      <c r="Q971" s="110">
        <f t="shared" ca="1" si="191"/>
        <v>6</v>
      </c>
      <c r="R971">
        <f t="shared" ca="1" si="192"/>
        <v>479</v>
      </c>
    </row>
    <row r="972" spans="1:18">
      <c r="A972" s="49">
        <v>978</v>
      </c>
      <c r="B972">
        <v>1</v>
      </c>
      <c r="C972">
        <v>60</v>
      </c>
      <c r="D972">
        <v>64</v>
      </c>
      <c r="E972">
        <v>3000</v>
      </c>
      <c r="F972">
        <v>3999</v>
      </c>
      <c r="G972" s="61">
        <f t="shared" ca="1" si="181"/>
        <v>64</v>
      </c>
      <c r="H972" s="114">
        <f t="shared" ca="1" si="182"/>
        <v>3839</v>
      </c>
      <c r="I972" s="107">
        <f t="shared" ca="1" si="183"/>
        <v>1036.53</v>
      </c>
      <c r="J972" s="108">
        <f t="shared" ca="1" si="184"/>
        <v>392789.76534411852</v>
      </c>
      <c r="K972" s="111">
        <f t="shared" ca="1" si="185"/>
        <v>0</v>
      </c>
      <c r="L972" s="102">
        <f t="shared" ca="1" si="186"/>
        <v>96</v>
      </c>
      <c r="M972" s="111">
        <f t="shared" ca="1" si="187"/>
        <v>146113.95203874432</v>
      </c>
      <c r="N972" s="102">
        <f t="shared" ca="1" si="188"/>
        <v>96</v>
      </c>
      <c r="O972" s="111">
        <f t="shared" ca="1" si="189"/>
        <v>500897.1603567382</v>
      </c>
      <c r="P972" s="102">
        <f t="shared" ca="1" si="190"/>
        <v>84</v>
      </c>
      <c r="Q972" s="110">
        <f t="shared" ca="1" si="191"/>
        <v>3</v>
      </c>
      <c r="R972">
        <f t="shared" ca="1" si="192"/>
        <v>479</v>
      </c>
    </row>
    <row r="973" spans="1:18">
      <c r="A973" s="49">
        <v>979</v>
      </c>
      <c r="B973">
        <v>1</v>
      </c>
      <c r="C973">
        <v>60</v>
      </c>
      <c r="D973">
        <v>64</v>
      </c>
      <c r="E973">
        <v>4000</v>
      </c>
      <c r="F973">
        <v>4999</v>
      </c>
      <c r="G973" s="61">
        <f t="shared" ca="1" si="181"/>
        <v>64</v>
      </c>
      <c r="H973" s="114">
        <f t="shared" ca="1" si="182"/>
        <v>4379</v>
      </c>
      <c r="I973" s="107">
        <f t="shared" ca="1" si="183"/>
        <v>1182.3300000000002</v>
      </c>
      <c r="J973" s="108">
        <f t="shared" ca="1" si="184"/>
        <v>448040.21423336683</v>
      </c>
      <c r="K973" s="111">
        <f t="shared" ca="1" si="185"/>
        <v>769309.36777394568</v>
      </c>
      <c r="L973" s="102">
        <f t="shared" ca="1" si="186"/>
        <v>120</v>
      </c>
      <c r="M973" s="111">
        <f t="shared" ca="1" si="187"/>
        <v>111700.77783816677</v>
      </c>
      <c r="N973" s="102">
        <f t="shared" ca="1" si="188"/>
        <v>108</v>
      </c>
      <c r="O973" s="111">
        <f t="shared" ca="1" si="189"/>
        <v>0</v>
      </c>
      <c r="P973" s="102">
        <f t="shared" ca="1" si="190"/>
        <v>36</v>
      </c>
      <c r="Q973" s="110">
        <f t="shared" ca="1" si="191"/>
        <v>2</v>
      </c>
      <c r="R973">
        <f t="shared" ca="1" si="192"/>
        <v>479</v>
      </c>
    </row>
    <row r="974" spans="1:18">
      <c r="A974" s="49">
        <v>980</v>
      </c>
      <c r="B974">
        <v>1</v>
      </c>
      <c r="C974">
        <v>60</v>
      </c>
      <c r="D974">
        <v>64</v>
      </c>
      <c r="E974">
        <v>4000</v>
      </c>
      <c r="F974">
        <v>4999</v>
      </c>
      <c r="G974" s="61">
        <f t="shared" ca="1" si="181"/>
        <v>60</v>
      </c>
      <c r="H974" s="114">
        <f t="shared" ca="1" si="182"/>
        <v>4871</v>
      </c>
      <c r="I974" s="107">
        <f t="shared" ca="1" si="183"/>
        <v>1315.17</v>
      </c>
      <c r="J974" s="108">
        <f t="shared" ca="1" si="184"/>
        <v>458876.58139408607</v>
      </c>
      <c r="K974" s="111">
        <f t="shared" ca="1" si="185"/>
        <v>355544.9415670911</v>
      </c>
      <c r="L974" s="102">
        <f t="shared" ca="1" si="186"/>
        <v>48</v>
      </c>
      <c r="M974" s="111">
        <f t="shared" ca="1" si="187"/>
        <v>72986.902975433419</v>
      </c>
      <c r="N974" s="102">
        <f t="shared" ca="1" si="188"/>
        <v>96</v>
      </c>
      <c r="O974" s="111">
        <f t="shared" ca="1" si="189"/>
        <v>217134.29503318292</v>
      </c>
      <c r="P974" s="102">
        <f t="shared" ca="1" si="190"/>
        <v>60</v>
      </c>
      <c r="Q974" s="110">
        <f t="shared" ca="1" si="191"/>
        <v>1</v>
      </c>
      <c r="R974">
        <f t="shared" ca="1" si="192"/>
        <v>431</v>
      </c>
    </row>
    <row r="975" spans="1:18">
      <c r="A975" s="49">
        <v>981</v>
      </c>
      <c r="B975">
        <v>1</v>
      </c>
      <c r="C975">
        <v>60</v>
      </c>
      <c r="D975">
        <v>64</v>
      </c>
      <c r="E975">
        <v>4000</v>
      </c>
      <c r="F975">
        <v>4999</v>
      </c>
      <c r="G975" s="61">
        <f t="shared" ca="1" si="181"/>
        <v>61</v>
      </c>
      <c r="H975" s="114">
        <f t="shared" ca="1" si="182"/>
        <v>4595</v>
      </c>
      <c r="I975" s="107">
        <f t="shared" ca="1" si="183"/>
        <v>1240.6500000000001</v>
      </c>
      <c r="J975" s="108">
        <f t="shared" ca="1" si="184"/>
        <v>442365.25420705578</v>
      </c>
      <c r="K975" s="111">
        <f t="shared" ca="1" si="185"/>
        <v>375654.91852123308</v>
      </c>
      <c r="L975" s="102">
        <f t="shared" ca="1" si="186"/>
        <v>48</v>
      </c>
      <c r="M975" s="111">
        <f t="shared" ca="1" si="187"/>
        <v>0</v>
      </c>
      <c r="N975" s="102">
        <f t="shared" ca="1" si="188"/>
        <v>24</v>
      </c>
      <c r="O975" s="111">
        <f t="shared" ca="1" si="189"/>
        <v>245826.19199131289</v>
      </c>
      <c r="P975" s="102">
        <f t="shared" ca="1" si="190"/>
        <v>72</v>
      </c>
      <c r="Q975" s="110">
        <f t="shared" ca="1" si="191"/>
        <v>4</v>
      </c>
      <c r="R975">
        <f t="shared" ca="1" si="192"/>
        <v>443</v>
      </c>
    </row>
    <row r="976" spans="1:18">
      <c r="A976" s="49">
        <v>982</v>
      </c>
      <c r="B976">
        <v>1</v>
      </c>
      <c r="C976">
        <v>60</v>
      </c>
      <c r="D976">
        <v>64</v>
      </c>
      <c r="E976">
        <v>4000</v>
      </c>
      <c r="F976">
        <v>4999</v>
      </c>
      <c r="G976" s="61">
        <f t="shared" ca="1" si="181"/>
        <v>61</v>
      </c>
      <c r="H976" s="114">
        <f t="shared" ca="1" si="182"/>
        <v>4921</v>
      </c>
      <c r="I976" s="107">
        <f t="shared" ca="1" si="183"/>
        <v>1328.67</v>
      </c>
      <c r="J976" s="108">
        <f t="shared" ca="1" si="184"/>
        <v>473749.60086026578</v>
      </c>
      <c r="K976" s="111">
        <f t="shared" ca="1" si="185"/>
        <v>677120.7404732072</v>
      </c>
      <c r="L976" s="102">
        <f t="shared" ca="1" si="186"/>
        <v>60</v>
      </c>
      <c r="M976" s="111">
        <f t="shared" ca="1" si="187"/>
        <v>0</v>
      </c>
      <c r="N976" s="102">
        <f t="shared" ca="1" si="188"/>
        <v>72</v>
      </c>
      <c r="O976" s="111">
        <f t="shared" ca="1" si="189"/>
        <v>0</v>
      </c>
      <c r="P976" s="102">
        <f t="shared" ca="1" si="190"/>
        <v>72</v>
      </c>
      <c r="Q976" s="110">
        <f t="shared" ca="1" si="191"/>
        <v>5</v>
      </c>
      <c r="R976">
        <f t="shared" ca="1" si="192"/>
        <v>443</v>
      </c>
    </row>
    <row r="977" spans="1:18">
      <c r="A977" s="49">
        <v>983</v>
      </c>
      <c r="B977">
        <v>1</v>
      </c>
      <c r="C977">
        <v>60</v>
      </c>
      <c r="D977">
        <v>64</v>
      </c>
      <c r="E977">
        <v>4000</v>
      </c>
      <c r="F977">
        <v>4999</v>
      </c>
      <c r="G977" s="61">
        <f t="shared" ca="1" si="181"/>
        <v>61</v>
      </c>
      <c r="H977" s="114">
        <f t="shared" ca="1" si="182"/>
        <v>4188</v>
      </c>
      <c r="I977" s="107">
        <f t="shared" ca="1" si="183"/>
        <v>1130.76</v>
      </c>
      <c r="J977" s="108">
        <f t="shared" ca="1" si="184"/>
        <v>403182.95639154495</v>
      </c>
      <c r="K977" s="111">
        <f t="shared" ca="1" si="185"/>
        <v>573139.05386913661</v>
      </c>
      <c r="L977" s="102">
        <f t="shared" ca="1" si="186"/>
        <v>84</v>
      </c>
      <c r="M977" s="111">
        <f t="shared" ca="1" si="187"/>
        <v>77408.228972742829</v>
      </c>
      <c r="N977" s="102">
        <f t="shared" ca="1" si="188"/>
        <v>60</v>
      </c>
      <c r="O977" s="111">
        <f t="shared" ca="1" si="189"/>
        <v>0</v>
      </c>
      <c r="P977" s="102">
        <f t="shared" ca="1" si="190"/>
        <v>24</v>
      </c>
      <c r="Q977" s="110">
        <f t="shared" ca="1" si="191"/>
        <v>2</v>
      </c>
      <c r="R977">
        <f t="shared" ca="1" si="192"/>
        <v>443</v>
      </c>
    </row>
    <row r="978" spans="1:18">
      <c r="A978" s="49">
        <v>984</v>
      </c>
      <c r="B978">
        <v>1</v>
      </c>
      <c r="C978">
        <v>60</v>
      </c>
      <c r="D978">
        <v>64</v>
      </c>
      <c r="E978">
        <v>4000</v>
      </c>
      <c r="F978">
        <v>4999</v>
      </c>
      <c r="G978" s="61">
        <f t="shared" ca="1" si="181"/>
        <v>62</v>
      </c>
      <c r="H978" s="114">
        <f t="shared" ca="1" si="182"/>
        <v>4354</v>
      </c>
      <c r="I978" s="107">
        <f t="shared" ca="1" si="183"/>
        <v>1175.5800000000002</v>
      </c>
      <c r="J978" s="108">
        <f t="shared" ca="1" si="184"/>
        <v>428045.32556306414</v>
      </c>
      <c r="K978" s="111">
        <f t="shared" ca="1" si="185"/>
        <v>477647.9812131839</v>
      </c>
      <c r="L978" s="102">
        <f t="shared" ca="1" si="186"/>
        <v>96</v>
      </c>
      <c r="M978" s="111">
        <f t="shared" ca="1" si="187"/>
        <v>0</v>
      </c>
      <c r="N978" s="102">
        <f t="shared" ca="1" si="188"/>
        <v>36</v>
      </c>
      <c r="O978" s="111">
        <f t="shared" ca="1" si="189"/>
        <v>237015.94988522827</v>
      </c>
      <c r="P978" s="102">
        <f t="shared" ca="1" si="190"/>
        <v>72</v>
      </c>
      <c r="Q978" s="110">
        <f t="shared" ca="1" si="191"/>
        <v>4</v>
      </c>
      <c r="R978">
        <f t="shared" ca="1" si="192"/>
        <v>455</v>
      </c>
    </row>
    <row r="979" spans="1:18">
      <c r="A979" s="49">
        <v>985</v>
      </c>
      <c r="B979">
        <v>1</v>
      </c>
      <c r="C979">
        <v>60</v>
      </c>
      <c r="D979">
        <v>64</v>
      </c>
      <c r="E979">
        <v>5000</v>
      </c>
      <c r="F979">
        <v>5999</v>
      </c>
      <c r="G979" s="61">
        <f t="shared" ca="1" si="181"/>
        <v>60</v>
      </c>
      <c r="H979" s="114">
        <f t="shared" ca="1" si="182"/>
        <v>5498</v>
      </c>
      <c r="I979" s="107">
        <f t="shared" ca="1" si="183"/>
        <v>1484.46</v>
      </c>
      <c r="J979" s="108">
        <f t="shared" ca="1" si="184"/>
        <v>517943.63467556669</v>
      </c>
      <c r="K979" s="111">
        <f t="shared" ca="1" si="185"/>
        <v>0</v>
      </c>
      <c r="L979" s="102">
        <f t="shared" ca="1" si="186"/>
        <v>24</v>
      </c>
      <c r="M979" s="111">
        <f t="shared" ca="1" si="187"/>
        <v>196147.2624956902</v>
      </c>
      <c r="N979" s="102">
        <f t="shared" ca="1" si="188"/>
        <v>96</v>
      </c>
      <c r="O979" s="111">
        <f t="shared" ca="1" si="189"/>
        <v>824661.44177003508</v>
      </c>
      <c r="P979" s="102">
        <f t="shared" ca="1" si="190"/>
        <v>120</v>
      </c>
      <c r="Q979" s="110">
        <f t="shared" ca="1" si="191"/>
        <v>3</v>
      </c>
      <c r="R979">
        <f t="shared" ca="1" si="192"/>
        <v>431</v>
      </c>
    </row>
    <row r="980" spans="1:18">
      <c r="A980" s="49">
        <v>986</v>
      </c>
      <c r="B980">
        <v>1</v>
      </c>
      <c r="C980">
        <v>60</v>
      </c>
      <c r="D980">
        <v>64</v>
      </c>
      <c r="E980">
        <v>5000</v>
      </c>
      <c r="F980">
        <v>5999</v>
      </c>
      <c r="G980" s="61">
        <f t="shared" ca="1" si="181"/>
        <v>61</v>
      </c>
      <c r="H980" s="114">
        <f t="shared" ca="1" si="182"/>
        <v>5778</v>
      </c>
      <c r="I980" s="107">
        <f t="shared" ca="1" si="183"/>
        <v>1560.0600000000002</v>
      </c>
      <c r="J980" s="108">
        <f t="shared" ca="1" si="184"/>
        <v>556253.84957744682</v>
      </c>
      <c r="K980" s="111">
        <f t="shared" ca="1" si="185"/>
        <v>0</v>
      </c>
      <c r="L980" s="102">
        <f t="shared" ca="1" si="186"/>
        <v>120</v>
      </c>
      <c r="M980" s="111">
        <f t="shared" ca="1" si="187"/>
        <v>1120739.8578054747</v>
      </c>
      <c r="N980" s="102">
        <f t="shared" ca="1" si="188"/>
        <v>120</v>
      </c>
      <c r="O980" s="111">
        <f t="shared" ca="1" si="189"/>
        <v>0</v>
      </c>
      <c r="P980" s="102">
        <f t="shared" ca="1" si="190"/>
        <v>60</v>
      </c>
      <c r="Q980" s="110">
        <f t="shared" ca="1" si="191"/>
        <v>6</v>
      </c>
      <c r="R980">
        <f t="shared" ca="1" si="192"/>
        <v>443</v>
      </c>
    </row>
    <row r="981" spans="1:18">
      <c r="A981" s="49">
        <v>987</v>
      </c>
      <c r="B981">
        <v>1</v>
      </c>
      <c r="C981">
        <v>60</v>
      </c>
      <c r="D981">
        <v>64</v>
      </c>
      <c r="E981">
        <v>5000</v>
      </c>
      <c r="F981">
        <v>5999</v>
      </c>
      <c r="G981" s="61">
        <f t="shared" ca="1" si="181"/>
        <v>63</v>
      </c>
      <c r="H981" s="114">
        <f t="shared" ca="1" si="182"/>
        <v>5972</v>
      </c>
      <c r="I981" s="107">
        <f t="shared" ca="1" si="183"/>
        <v>1612.44</v>
      </c>
      <c r="J981" s="108">
        <f t="shared" ca="1" si="184"/>
        <v>599144.49747858266</v>
      </c>
      <c r="K981" s="111">
        <f t="shared" ca="1" si="185"/>
        <v>687669.42427593365</v>
      </c>
      <c r="L981" s="102">
        <f t="shared" ca="1" si="186"/>
        <v>48</v>
      </c>
      <c r="M981" s="111">
        <f t="shared" ca="1" si="187"/>
        <v>106707.3244566104</v>
      </c>
      <c r="N981" s="102">
        <f t="shared" ca="1" si="188"/>
        <v>48</v>
      </c>
      <c r="O981" s="111">
        <f t="shared" ca="1" si="189"/>
        <v>0</v>
      </c>
      <c r="P981" s="102">
        <f t="shared" ca="1" si="190"/>
        <v>60</v>
      </c>
      <c r="Q981" s="110">
        <f t="shared" ca="1" si="191"/>
        <v>2</v>
      </c>
      <c r="R981">
        <f t="shared" ca="1" si="192"/>
        <v>467</v>
      </c>
    </row>
    <row r="982" spans="1:18">
      <c r="A982" s="49">
        <v>988</v>
      </c>
      <c r="B982">
        <v>1</v>
      </c>
      <c r="C982">
        <v>60</v>
      </c>
      <c r="D982">
        <v>64</v>
      </c>
      <c r="E982">
        <v>5000</v>
      </c>
      <c r="F982">
        <v>5999</v>
      </c>
      <c r="G982" s="61">
        <f t="shared" ca="1" si="181"/>
        <v>62</v>
      </c>
      <c r="H982" s="114">
        <f t="shared" ca="1" si="182"/>
        <v>5495</v>
      </c>
      <c r="I982" s="107">
        <f t="shared" ca="1" si="183"/>
        <v>1483.65</v>
      </c>
      <c r="J982" s="108">
        <f t="shared" ca="1" si="184"/>
        <v>540217.97518811154</v>
      </c>
      <c r="K982" s="111">
        <f t="shared" ca="1" si="185"/>
        <v>563096.20851728285</v>
      </c>
      <c r="L982" s="102">
        <f t="shared" ca="1" si="186"/>
        <v>84</v>
      </c>
      <c r="M982" s="111">
        <f t="shared" ca="1" si="187"/>
        <v>0</v>
      </c>
      <c r="N982" s="102">
        <f t="shared" ca="1" si="188"/>
        <v>12</v>
      </c>
      <c r="O982" s="111">
        <f t="shared" ca="1" si="189"/>
        <v>226117.43192541809</v>
      </c>
      <c r="P982" s="102">
        <f t="shared" ca="1" si="190"/>
        <v>24</v>
      </c>
      <c r="Q982" s="110">
        <f t="shared" ca="1" si="191"/>
        <v>4</v>
      </c>
      <c r="R982">
        <f t="shared" ca="1" si="192"/>
        <v>455</v>
      </c>
    </row>
    <row r="983" spans="1:18">
      <c r="A983" s="49">
        <v>989</v>
      </c>
      <c r="B983">
        <v>1</v>
      </c>
      <c r="C983">
        <v>60</v>
      </c>
      <c r="D983">
        <v>64</v>
      </c>
      <c r="E983">
        <v>6000</v>
      </c>
      <c r="F983">
        <v>6999</v>
      </c>
      <c r="G983" s="61">
        <f t="shared" ca="1" si="181"/>
        <v>62</v>
      </c>
      <c r="H983" s="114">
        <f t="shared" ca="1" si="182"/>
        <v>6477</v>
      </c>
      <c r="I983" s="107">
        <f t="shared" ca="1" si="183"/>
        <v>1748.7900000000002</v>
      </c>
      <c r="J983" s="108">
        <f t="shared" ca="1" si="184"/>
        <v>636759.2038750496</v>
      </c>
      <c r="K983" s="111">
        <f t="shared" ca="1" si="185"/>
        <v>0</v>
      </c>
      <c r="L983" s="102">
        <f t="shared" ca="1" si="186"/>
        <v>96</v>
      </c>
      <c r="M983" s="111">
        <f t="shared" ca="1" si="187"/>
        <v>684321.23840684386</v>
      </c>
      <c r="N983" s="102">
        <f t="shared" ca="1" si="188"/>
        <v>12</v>
      </c>
      <c r="O983" s="111">
        <f t="shared" ca="1" si="189"/>
        <v>0</v>
      </c>
      <c r="P983" s="102">
        <f t="shared" ca="1" si="190"/>
        <v>84</v>
      </c>
      <c r="Q983" s="110">
        <f t="shared" ca="1" si="191"/>
        <v>6</v>
      </c>
      <c r="R983">
        <f t="shared" ca="1" si="192"/>
        <v>455</v>
      </c>
    </row>
    <row r="984" spans="1:18">
      <c r="A984" s="49">
        <v>990</v>
      </c>
      <c r="B984">
        <v>1</v>
      </c>
      <c r="C984">
        <v>60</v>
      </c>
      <c r="D984">
        <v>64</v>
      </c>
      <c r="E984">
        <v>6000</v>
      </c>
      <c r="F984">
        <v>6999</v>
      </c>
      <c r="G984" s="61">
        <f t="shared" ca="1" si="181"/>
        <v>60</v>
      </c>
      <c r="H984" s="114">
        <f t="shared" ca="1" si="182"/>
        <v>6627</v>
      </c>
      <c r="I984" s="107">
        <f t="shared" ca="1" si="183"/>
        <v>1789.2900000000002</v>
      </c>
      <c r="J984" s="108">
        <f t="shared" ca="1" si="184"/>
        <v>624302.01291287388</v>
      </c>
      <c r="K984" s="111">
        <f t="shared" ca="1" si="185"/>
        <v>0</v>
      </c>
      <c r="L984" s="102">
        <f t="shared" ca="1" si="186"/>
        <v>72</v>
      </c>
      <c r="M984" s="111">
        <f t="shared" ca="1" si="187"/>
        <v>143971.81932987843</v>
      </c>
      <c r="N984" s="102">
        <f t="shared" ca="1" si="188"/>
        <v>12</v>
      </c>
      <c r="O984" s="111">
        <f t="shared" ca="1" si="189"/>
        <v>808973.61082965625</v>
      </c>
      <c r="P984" s="102">
        <f t="shared" ca="1" si="190"/>
        <v>84</v>
      </c>
      <c r="Q984" s="110">
        <f t="shared" ca="1" si="191"/>
        <v>3</v>
      </c>
      <c r="R984">
        <f t="shared" ca="1" si="192"/>
        <v>431</v>
      </c>
    </row>
    <row r="985" spans="1:18">
      <c r="A985" s="49">
        <v>991</v>
      </c>
      <c r="B985">
        <v>1</v>
      </c>
      <c r="C985">
        <v>60</v>
      </c>
      <c r="D985">
        <v>64</v>
      </c>
      <c r="E985">
        <v>7000</v>
      </c>
      <c r="F985">
        <v>7999</v>
      </c>
      <c r="G985" s="61">
        <f t="shared" ca="1" si="181"/>
        <v>61</v>
      </c>
      <c r="H985" s="114">
        <f t="shared" ca="1" si="182"/>
        <v>7361</v>
      </c>
      <c r="I985" s="107">
        <f t="shared" ca="1" si="183"/>
        <v>1987.47</v>
      </c>
      <c r="J985" s="108">
        <f t="shared" ca="1" si="184"/>
        <v>708650.84574932256</v>
      </c>
      <c r="K985" s="111">
        <f t="shared" ca="1" si="185"/>
        <v>741691.93656537763</v>
      </c>
      <c r="L985" s="102">
        <f t="shared" ca="1" si="186"/>
        <v>84</v>
      </c>
      <c r="M985" s="111">
        <f t="shared" ca="1" si="187"/>
        <v>0</v>
      </c>
      <c r="N985" s="102">
        <f t="shared" ca="1" si="188"/>
        <v>36</v>
      </c>
      <c r="O985" s="111">
        <f t="shared" ca="1" si="189"/>
        <v>451983.5942449643</v>
      </c>
      <c r="P985" s="102">
        <f t="shared" ca="1" si="190"/>
        <v>96</v>
      </c>
      <c r="Q985" s="110">
        <f t="shared" ca="1" si="191"/>
        <v>4</v>
      </c>
      <c r="R985">
        <f t="shared" ca="1" si="192"/>
        <v>443</v>
      </c>
    </row>
    <row r="986" spans="1:18">
      <c r="A986" s="49">
        <v>992</v>
      </c>
      <c r="B986">
        <v>1</v>
      </c>
      <c r="C986">
        <v>60</v>
      </c>
      <c r="D986">
        <v>64</v>
      </c>
      <c r="E986">
        <v>7000</v>
      </c>
      <c r="F986">
        <v>7999</v>
      </c>
      <c r="G986" s="61">
        <f t="shared" ca="1" si="181"/>
        <v>60</v>
      </c>
      <c r="H986" s="114">
        <f t="shared" ca="1" si="182"/>
        <v>7612</v>
      </c>
      <c r="I986" s="107">
        <f t="shared" ca="1" si="183"/>
        <v>2055.2400000000002</v>
      </c>
      <c r="J986" s="108">
        <f t="shared" ca="1" si="184"/>
        <v>717094.75211902766</v>
      </c>
      <c r="K986" s="111">
        <f t="shared" ca="1" si="185"/>
        <v>0</v>
      </c>
      <c r="L986" s="102">
        <f t="shared" ca="1" si="186"/>
        <v>48</v>
      </c>
      <c r="M986" s="111">
        <f t="shared" ca="1" si="187"/>
        <v>1357368.2584719565</v>
      </c>
      <c r="N986" s="102">
        <f t="shared" ca="1" si="188"/>
        <v>108</v>
      </c>
      <c r="O986" s="111">
        <f t="shared" ca="1" si="189"/>
        <v>0</v>
      </c>
      <c r="P986" s="102">
        <f t="shared" ca="1" si="190"/>
        <v>84</v>
      </c>
      <c r="Q986" s="110">
        <f t="shared" ca="1" si="191"/>
        <v>6</v>
      </c>
      <c r="R986">
        <f t="shared" ca="1" si="192"/>
        <v>431</v>
      </c>
    </row>
    <row r="987" spans="1:18">
      <c r="A987" s="49">
        <v>993</v>
      </c>
      <c r="B987">
        <v>1</v>
      </c>
      <c r="C987">
        <v>60</v>
      </c>
      <c r="D987">
        <v>64</v>
      </c>
      <c r="E987">
        <v>8000</v>
      </c>
      <c r="F987">
        <v>8999</v>
      </c>
      <c r="G987" s="61">
        <f t="shared" ca="1" si="181"/>
        <v>64</v>
      </c>
      <c r="H987" s="114">
        <f t="shared" ca="1" si="182"/>
        <v>8451</v>
      </c>
      <c r="I987" s="107">
        <f t="shared" ca="1" si="183"/>
        <v>2281.77</v>
      </c>
      <c r="J987" s="108">
        <f t="shared" ca="1" si="184"/>
        <v>864669.52511673502</v>
      </c>
      <c r="K987" s="111">
        <f t="shared" ca="1" si="185"/>
        <v>1311505.178946014</v>
      </c>
      <c r="L987" s="102">
        <f t="shared" ca="1" si="186"/>
        <v>72</v>
      </c>
      <c r="M987" s="111">
        <f t="shared" ca="1" si="187"/>
        <v>0</v>
      </c>
      <c r="N987" s="102">
        <f t="shared" ca="1" si="188"/>
        <v>24</v>
      </c>
      <c r="O987" s="111">
        <f t="shared" ca="1" si="189"/>
        <v>0</v>
      </c>
      <c r="P987" s="102">
        <f t="shared" ca="1" si="190"/>
        <v>60</v>
      </c>
      <c r="Q987" s="110">
        <f t="shared" ca="1" si="191"/>
        <v>5</v>
      </c>
      <c r="R987">
        <f t="shared" ca="1" si="192"/>
        <v>479</v>
      </c>
    </row>
    <row r="988" spans="1:18">
      <c r="A988" s="49">
        <v>994</v>
      </c>
      <c r="B988">
        <v>1</v>
      </c>
      <c r="C988">
        <v>60</v>
      </c>
      <c r="D988">
        <v>64</v>
      </c>
      <c r="E988">
        <v>8000</v>
      </c>
      <c r="F988">
        <v>8999</v>
      </c>
      <c r="G988" s="61">
        <f t="shared" ca="1" si="181"/>
        <v>64</v>
      </c>
      <c r="H988" s="114">
        <f t="shared" ca="1" si="182"/>
        <v>8366</v>
      </c>
      <c r="I988" s="107">
        <f t="shared" ca="1" si="183"/>
        <v>2258.8200000000002</v>
      </c>
      <c r="J988" s="108">
        <f t="shared" ca="1" si="184"/>
        <v>855972.69519898295</v>
      </c>
      <c r="K988" s="111">
        <f t="shared" ca="1" si="185"/>
        <v>0</v>
      </c>
      <c r="L988" s="102">
        <f t="shared" ca="1" si="186"/>
        <v>36</v>
      </c>
      <c r="M988" s="111">
        <f t="shared" ca="1" si="187"/>
        <v>0</v>
      </c>
      <c r="N988" s="102">
        <f t="shared" ca="1" si="188"/>
        <v>120</v>
      </c>
      <c r="O988" s="111">
        <f t="shared" ca="1" si="189"/>
        <v>1056680.9542073146</v>
      </c>
      <c r="P988" s="102">
        <f t="shared" ca="1" si="190"/>
        <v>36</v>
      </c>
      <c r="Q988" s="110">
        <f t="shared" ca="1" si="191"/>
        <v>7</v>
      </c>
      <c r="R988">
        <f t="shared" ca="1" si="192"/>
        <v>479</v>
      </c>
    </row>
    <row r="989" spans="1:18">
      <c r="A989" s="49">
        <v>995</v>
      </c>
      <c r="B989">
        <v>1</v>
      </c>
      <c r="C989">
        <v>60</v>
      </c>
      <c r="D989">
        <v>64</v>
      </c>
      <c r="E989">
        <v>9000</v>
      </c>
      <c r="F989">
        <v>9999</v>
      </c>
      <c r="G989" s="61">
        <f t="shared" ca="1" si="181"/>
        <v>61</v>
      </c>
      <c r="H989" s="114">
        <f t="shared" ca="1" si="182"/>
        <v>9273</v>
      </c>
      <c r="I989" s="107">
        <f t="shared" ca="1" si="183"/>
        <v>2503.71</v>
      </c>
      <c r="J989" s="108">
        <f t="shared" ca="1" si="184"/>
        <v>892721.00158041948</v>
      </c>
      <c r="K989" s="111">
        <f t="shared" ca="1" si="185"/>
        <v>0</v>
      </c>
      <c r="L989" s="102">
        <f t="shared" ca="1" si="186"/>
        <v>108</v>
      </c>
      <c r="M989" s="111">
        <f t="shared" ca="1" si="187"/>
        <v>293145.72775112046</v>
      </c>
      <c r="N989" s="102">
        <f t="shared" ca="1" si="188"/>
        <v>72</v>
      </c>
      <c r="O989" s="111">
        <f t="shared" ca="1" si="189"/>
        <v>1074867.6684207751</v>
      </c>
      <c r="P989" s="102">
        <f t="shared" ca="1" si="190"/>
        <v>72</v>
      </c>
      <c r="Q989" s="110">
        <f t="shared" ca="1" si="191"/>
        <v>3</v>
      </c>
      <c r="R989">
        <f t="shared" ca="1" si="192"/>
        <v>443</v>
      </c>
    </row>
    <row r="990" spans="1:18">
      <c r="A990" s="49">
        <v>996</v>
      </c>
      <c r="B990">
        <v>1</v>
      </c>
      <c r="C990">
        <v>60</v>
      </c>
      <c r="D990">
        <v>64</v>
      </c>
      <c r="E990">
        <v>10000</v>
      </c>
      <c r="F990">
        <v>10999</v>
      </c>
      <c r="G990" s="61">
        <f t="shared" ca="1" si="181"/>
        <v>64</v>
      </c>
      <c r="H990" s="114">
        <f t="shared" ca="1" si="182"/>
        <v>10798</v>
      </c>
      <c r="I990" s="107">
        <f t="shared" ca="1" si="183"/>
        <v>2915.46</v>
      </c>
      <c r="J990" s="108">
        <f t="shared" ca="1" si="184"/>
        <v>1104804.3464927825</v>
      </c>
      <c r="K990" s="111">
        <f t="shared" ca="1" si="185"/>
        <v>869272.50635719928</v>
      </c>
      <c r="L990" s="102">
        <f t="shared" ca="1" si="186"/>
        <v>36</v>
      </c>
      <c r="M990" s="111">
        <f t="shared" ca="1" si="187"/>
        <v>0</v>
      </c>
      <c r="N990" s="102">
        <f t="shared" ca="1" si="188"/>
        <v>48</v>
      </c>
      <c r="O990" s="111">
        <f t="shared" ca="1" si="189"/>
        <v>743582.93816068431</v>
      </c>
      <c r="P990" s="102">
        <f t="shared" ca="1" si="190"/>
        <v>108</v>
      </c>
      <c r="Q990" s="110">
        <f t="shared" ca="1" si="191"/>
        <v>4</v>
      </c>
      <c r="R990">
        <f t="shared" ca="1" si="192"/>
        <v>479</v>
      </c>
    </row>
    <row r="991" spans="1:18">
      <c r="A991" s="49">
        <v>997</v>
      </c>
      <c r="B991">
        <v>1</v>
      </c>
      <c r="C991">
        <v>60</v>
      </c>
      <c r="D991">
        <v>64</v>
      </c>
      <c r="E991">
        <v>10000</v>
      </c>
      <c r="F991">
        <v>10999</v>
      </c>
      <c r="G991" s="61">
        <f t="shared" ca="1" si="181"/>
        <v>63</v>
      </c>
      <c r="H991" s="114">
        <f t="shared" ca="1" si="182"/>
        <v>10402</v>
      </c>
      <c r="I991" s="107">
        <f t="shared" ca="1" si="183"/>
        <v>2808.54</v>
      </c>
      <c r="J991" s="108">
        <f t="shared" ca="1" si="184"/>
        <v>1043586.9160703646</v>
      </c>
      <c r="K991" s="111">
        <f t="shared" ca="1" si="185"/>
        <v>0</v>
      </c>
      <c r="L991" s="102">
        <f t="shared" ca="1" si="186"/>
        <v>24</v>
      </c>
      <c r="M991" s="111">
        <f t="shared" ca="1" si="187"/>
        <v>1120816.2444439088</v>
      </c>
      <c r="N991" s="102">
        <f t="shared" ca="1" si="188"/>
        <v>12</v>
      </c>
      <c r="O991" s="111">
        <f t="shared" ca="1" si="189"/>
        <v>0</v>
      </c>
      <c r="P991" s="102">
        <f t="shared" ca="1" si="190"/>
        <v>96</v>
      </c>
      <c r="Q991" s="110">
        <f t="shared" ca="1" si="191"/>
        <v>6</v>
      </c>
      <c r="R991">
        <f t="shared" ca="1" si="192"/>
        <v>467</v>
      </c>
    </row>
    <row r="992" spans="1:18">
      <c r="A992" s="49">
        <v>998</v>
      </c>
      <c r="B992">
        <v>1</v>
      </c>
      <c r="C992">
        <v>60</v>
      </c>
      <c r="D992">
        <v>64</v>
      </c>
      <c r="E992">
        <v>11000</v>
      </c>
      <c r="F992">
        <v>11999</v>
      </c>
      <c r="G992" s="61">
        <f t="shared" ca="1" si="181"/>
        <v>60</v>
      </c>
      <c r="H992" s="114">
        <f t="shared" ca="1" si="182"/>
        <v>11475</v>
      </c>
      <c r="I992" s="107">
        <f t="shared" ca="1" si="183"/>
        <v>3098.25</v>
      </c>
      <c r="J992" s="108">
        <f t="shared" ca="1" si="184"/>
        <v>1081011.8602950396</v>
      </c>
      <c r="K992" s="111">
        <f t="shared" ca="1" si="185"/>
        <v>987951.55477065803</v>
      </c>
      <c r="L992" s="102">
        <f t="shared" ca="1" si="186"/>
        <v>60</v>
      </c>
      <c r="M992" s="111">
        <f t="shared" ca="1" si="187"/>
        <v>0</v>
      </c>
      <c r="N992" s="102">
        <f t="shared" ca="1" si="188"/>
        <v>36</v>
      </c>
      <c r="O992" s="111">
        <f t="shared" ca="1" si="189"/>
        <v>794385.93426794256</v>
      </c>
      <c r="P992" s="102">
        <f t="shared" ca="1" si="190"/>
        <v>120</v>
      </c>
      <c r="Q992" s="110">
        <f t="shared" ca="1" si="191"/>
        <v>4</v>
      </c>
      <c r="R992">
        <f t="shared" ca="1" si="192"/>
        <v>431</v>
      </c>
    </row>
    <row r="993" spans="1:18">
      <c r="A993" s="49">
        <v>999</v>
      </c>
      <c r="B993">
        <v>1</v>
      </c>
      <c r="C993">
        <v>60</v>
      </c>
      <c r="D993">
        <v>64</v>
      </c>
      <c r="E993">
        <v>12000</v>
      </c>
      <c r="F993">
        <v>20000</v>
      </c>
      <c r="G993" s="61">
        <f t="shared" ca="1" si="181"/>
        <v>60</v>
      </c>
      <c r="H993" s="114">
        <f t="shared" ca="1" si="182"/>
        <v>18371</v>
      </c>
      <c r="I993" s="107">
        <f t="shared" ca="1" si="183"/>
        <v>4960.17</v>
      </c>
      <c r="J993" s="108">
        <f t="shared" ca="1" si="184"/>
        <v>1730655.2405647209</v>
      </c>
      <c r="K993" s="111">
        <f t="shared" ca="1" si="185"/>
        <v>2647709.2020421354</v>
      </c>
      <c r="L993" s="102">
        <f t="shared" ca="1" si="186"/>
        <v>96</v>
      </c>
      <c r="M993" s="111">
        <f t="shared" ca="1" si="187"/>
        <v>410851.42790309002</v>
      </c>
      <c r="N993" s="102">
        <f t="shared" ca="1" si="188"/>
        <v>96</v>
      </c>
      <c r="O993" s="111">
        <f t="shared" ca="1" si="189"/>
        <v>0</v>
      </c>
      <c r="P993" s="102">
        <f t="shared" ca="1" si="190"/>
        <v>60</v>
      </c>
      <c r="Q993" s="110">
        <f t="shared" ca="1" si="191"/>
        <v>2</v>
      </c>
      <c r="R993">
        <f t="shared" ca="1" si="192"/>
        <v>431</v>
      </c>
    </row>
    <row r="994" spans="1:18">
      <c r="A994" s="49">
        <v>1000</v>
      </c>
      <c r="B994">
        <v>1</v>
      </c>
      <c r="C994">
        <v>60</v>
      </c>
      <c r="D994">
        <v>64</v>
      </c>
      <c r="E994">
        <v>12000</v>
      </c>
      <c r="F994">
        <v>20000</v>
      </c>
      <c r="G994" s="61">
        <f t="shared" ca="1" si="181"/>
        <v>63</v>
      </c>
      <c r="H994" s="114">
        <f t="shared" ca="1" si="182"/>
        <v>13210</v>
      </c>
      <c r="I994" s="107">
        <f t="shared" ca="1" si="183"/>
        <v>3566.7000000000003</v>
      </c>
      <c r="J994" s="108">
        <f t="shared" ca="1" si="184"/>
        <v>1325301.2075840721</v>
      </c>
      <c r="K994" s="111">
        <f t="shared" ca="1" si="185"/>
        <v>0</v>
      </c>
      <c r="L994" s="102">
        <f t="shared" ca="1" si="186"/>
        <v>60</v>
      </c>
      <c r="M994" s="111">
        <f t="shared" ca="1" si="187"/>
        <v>2641833.8928458774</v>
      </c>
      <c r="N994" s="102">
        <f t="shared" ca="1" si="188"/>
        <v>120</v>
      </c>
      <c r="O994" s="111">
        <f t="shared" ca="1" si="189"/>
        <v>0</v>
      </c>
      <c r="P994" s="102">
        <f t="shared" ca="1" si="190"/>
        <v>84</v>
      </c>
      <c r="Q994" s="110">
        <f t="shared" ca="1" si="191"/>
        <v>6</v>
      </c>
      <c r="R994">
        <f t="shared" ca="1" si="192"/>
        <v>467</v>
      </c>
    </row>
    <row r="995" spans="1:18">
      <c r="A995" s="49">
        <v>1001</v>
      </c>
      <c r="B995">
        <v>1</v>
      </c>
      <c r="C995">
        <v>60</v>
      </c>
      <c r="D995">
        <v>64</v>
      </c>
      <c r="E995">
        <v>12000</v>
      </c>
      <c r="F995">
        <v>20000</v>
      </c>
      <c r="G995" s="61">
        <f t="shared" ca="1" si="181"/>
        <v>61</v>
      </c>
      <c r="H995" s="114">
        <f t="shared" ca="1" si="182"/>
        <v>17705</v>
      </c>
      <c r="I995" s="107">
        <f t="shared" ca="1" si="183"/>
        <v>4780.3500000000004</v>
      </c>
      <c r="J995" s="108">
        <f t="shared" ca="1" si="184"/>
        <v>1704478.0904757176</v>
      </c>
      <c r="K995" s="111">
        <f t="shared" ca="1" si="185"/>
        <v>2270977.8254102175</v>
      </c>
      <c r="L995" s="102">
        <f t="shared" ca="1" si="186"/>
        <v>48</v>
      </c>
      <c r="M995" s="111">
        <f t="shared" ca="1" si="187"/>
        <v>0</v>
      </c>
      <c r="N995" s="102">
        <f t="shared" ca="1" si="188"/>
        <v>24</v>
      </c>
      <c r="O995" s="111">
        <f t="shared" ca="1" si="189"/>
        <v>0</v>
      </c>
      <c r="P995" s="102">
        <f t="shared" ca="1" si="190"/>
        <v>108</v>
      </c>
      <c r="Q995" s="110">
        <f t="shared" ca="1" si="191"/>
        <v>5</v>
      </c>
      <c r="R995">
        <f t="shared" ca="1" si="192"/>
        <v>443</v>
      </c>
    </row>
    <row r="996" spans="1:18">
      <c r="A996" s="49">
        <v>1002</v>
      </c>
      <c r="B996">
        <v>1</v>
      </c>
      <c r="C996">
        <v>60</v>
      </c>
      <c r="D996">
        <v>64</v>
      </c>
      <c r="E996">
        <v>12000</v>
      </c>
      <c r="F996">
        <v>20000</v>
      </c>
      <c r="G996" s="61">
        <f t="shared" ca="1" si="181"/>
        <v>60</v>
      </c>
      <c r="H996" s="114">
        <f t="shared" ca="1" si="182"/>
        <v>15501</v>
      </c>
      <c r="I996" s="107">
        <f t="shared" ca="1" si="183"/>
        <v>4185.2700000000004</v>
      </c>
      <c r="J996" s="108">
        <f t="shared" ca="1" si="184"/>
        <v>1460284.5182077046</v>
      </c>
      <c r="K996" s="111">
        <f t="shared" ca="1" si="185"/>
        <v>1157666.0941124167</v>
      </c>
      <c r="L996" s="102">
        <f t="shared" ca="1" si="186"/>
        <v>36</v>
      </c>
      <c r="M996" s="111">
        <f t="shared" ca="1" si="187"/>
        <v>0</v>
      </c>
      <c r="N996" s="102">
        <f t="shared" ca="1" si="188"/>
        <v>120</v>
      </c>
      <c r="O996" s="111">
        <f t="shared" ca="1" si="189"/>
        <v>569901.19408380426</v>
      </c>
      <c r="P996" s="102">
        <f t="shared" ca="1" si="190"/>
        <v>12</v>
      </c>
      <c r="Q996" s="110">
        <f t="shared" ca="1" si="191"/>
        <v>4</v>
      </c>
      <c r="R996">
        <f t="shared" ca="1" si="192"/>
        <v>431</v>
      </c>
    </row>
    <row r="997" spans="1:18">
      <c r="A997" s="49">
        <v>1003</v>
      </c>
      <c r="B997">
        <v>1</v>
      </c>
      <c r="C997">
        <v>60</v>
      </c>
      <c r="D997">
        <v>64</v>
      </c>
      <c r="E997">
        <v>12000</v>
      </c>
      <c r="F997">
        <v>20000</v>
      </c>
      <c r="G997" s="61">
        <f t="shared" ca="1" si="181"/>
        <v>62</v>
      </c>
      <c r="H997" s="114">
        <f t="shared" ca="1" si="182"/>
        <v>15286</v>
      </c>
      <c r="I997" s="107">
        <f t="shared" ca="1" si="183"/>
        <v>4127.22</v>
      </c>
      <c r="J997" s="108">
        <f t="shared" ca="1" si="184"/>
        <v>1502779.2481757002</v>
      </c>
      <c r="K997" s="111">
        <f t="shared" ca="1" si="185"/>
        <v>1105539.4807174157</v>
      </c>
      <c r="L997" s="102">
        <f t="shared" ca="1" si="186"/>
        <v>24</v>
      </c>
      <c r="M997" s="111">
        <f t="shared" ca="1" si="187"/>
        <v>0</v>
      </c>
      <c r="N997" s="102">
        <f t="shared" ca="1" si="188"/>
        <v>108</v>
      </c>
      <c r="O997" s="111">
        <f t="shared" ca="1" si="189"/>
        <v>724267.09561591782</v>
      </c>
      <c r="P997" s="102">
        <f t="shared" ca="1" si="190"/>
        <v>48</v>
      </c>
      <c r="Q997" s="110">
        <f t="shared" ca="1" si="191"/>
        <v>4</v>
      </c>
      <c r="R997">
        <f t="shared" ca="1" si="192"/>
        <v>455</v>
      </c>
    </row>
    <row r="998" spans="1:18">
      <c r="A998" s="49">
        <v>1004</v>
      </c>
      <c r="B998">
        <v>1</v>
      </c>
      <c r="C998">
        <v>65</v>
      </c>
      <c r="D998">
        <v>69</v>
      </c>
      <c r="E998">
        <v>0</v>
      </c>
      <c r="F998">
        <v>500</v>
      </c>
      <c r="G998" s="61">
        <f t="shared" ca="1" si="181"/>
        <v>69</v>
      </c>
      <c r="H998" s="114">
        <f t="shared" ca="1" si="182"/>
        <v>179</v>
      </c>
      <c r="I998" s="107">
        <f t="shared" ca="1" si="183"/>
        <v>48.330000000000005</v>
      </c>
      <c r="J998" s="108">
        <f t="shared" ca="1" si="184"/>
        <v>20031.055113460327</v>
      </c>
      <c r="K998" s="111">
        <f t="shared" ca="1" si="185"/>
        <v>19805.997244581486</v>
      </c>
      <c r="L998" s="102">
        <f t="shared" ca="1" si="186"/>
        <v>96</v>
      </c>
      <c r="M998" s="111">
        <f t="shared" ca="1" si="187"/>
        <v>2065.0828095165011</v>
      </c>
      <c r="N998" s="102">
        <f t="shared" ca="1" si="188"/>
        <v>24</v>
      </c>
      <c r="O998" s="111">
        <f t="shared" ca="1" si="189"/>
        <v>12025.633846850413</v>
      </c>
      <c r="P998" s="102">
        <f t="shared" ca="1" si="190"/>
        <v>108</v>
      </c>
      <c r="Q998" s="110">
        <f t="shared" ca="1" si="191"/>
        <v>1</v>
      </c>
      <c r="R998">
        <f t="shared" ca="1" si="192"/>
        <v>539</v>
      </c>
    </row>
    <row r="999" spans="1:18">
      <c r="A999" s="49">
        <v>1005</v>
      </c>
      <c r="B999">
        <v>1</v>
      </c>
      <c r="C999">
        <v>65</v>
      </c>
      <c r="D999">
        <v>69</v>
      </c>
      <c r="E999">
        <v>0</v>
      </c>
      <c r="F999">
        <v>500</v>
      </c>
      <c r="G999" s="61">
        <f t="shared" ca="1" si="181"/>
        <v>68</v>
      </c>
      <c r="H999" s="114">
        <f t="shared" ca="1" si="182"/>
        <v>192</v>
      </c>
      <c r="I999" s="107">
        <f t="shared" ca="1" si="183"/>
        <v>51.84</v>
      </c>
      <c r="J999" s="108">
        <f t="shared" ca="1" si="184"/>
        <v>21126.621475528729</v>
      </c>
      <c r="K999" s="111">
        <f t="shared" ca="1" si="185"/>
        <v>41165.598123726762</v>
      </c>
      <c r="L999" s="102">
        <f t="shared" ca="1" si="186"/>
        <v>120</v>
      </c>
      <c r="M999" s="111">
        <f t="shared" ca="1" si="187"/>
        <v>0</v>
      </c>
      <c r="N999" s="102">
        <f t="shared" ca="1" si="188"/>
        <v>96</v>
      </c>
      <c r="O999" s="111">
        <f t="shared" ca="1" si="189"/>
        <v>0</v>
      </c>
      <c r="P999" s="102">
        <f t="shared" ca="1" si="190"/>
        <v>12</v>
      </c>
      <c r="Q999" s="110">
        <f t="shared" ca="1" si="191"/>
        <v>5</v>
      </c>
      <c r="R999">
        <f t="shared" ca="1" si="192"/>
        <v>527</v>
      </c>
    </row>
    <row r="1000" spans="1:18">
      <c r="A1000" s="49">
        <v>1006</v>
      </c>
      <c r="B1000">
        <v>1</v>
      </c>
      <c r="C1000">
        <v>65</v>
      </c>
      <c r="D1000">
        <v>69</v>
      </c>
      <c r="E1000">
        <v>500</v>
      </c>
      <c r="F1000">
        <v>999</v>
      </c>
      <c r="G1000" s="61">
        <f t="shared" ca="1" si="181"/>
        <v>66</v>
      </c>
      <c r="H1000" s="114">
        <f t="shared" ca="1" si="182"/>
        <v>899</v>
      </c>
      <c r="I1000" s="107">
        <f t="shared" ca="1" si="183"/>
        <v>242.73000000000002</v>
      </c>
      <c r="J1000" s="108">
        <f t="shared" ca="1" si="184"/>
        <v>95494.242275194512</v>
      </c>
      <c r="K1000" s="111">
        <f t="shared" ca="1" si="185"/>
        <v>0</v>
      </c>
      <c r="L1000" s="102">
        <f t="shared" ca="1" si="186"/>
        <v>12</v>
      </c>
      <c r="M1000" s="111">
        <f t="shared" ca="1" si="187"/>
        <v>153920.55923503486</v>
      </c>
      <c r="N1000" s="102">
        <f t="shared" ca="1" si="188"/>
        <v>84</v>
      </c>
      <c r="O1000" s="111">
        <f t="shared" ca="1" si="189"/>
        <v>0</v>
      </c>
      <c r="P1000" s="102">
        <f t="shared" ca="1" si="190"/>
        <v>84</v>
      </c>
      <c r="Q1000" s="110">
        <f t="shared" ca="1" si="191"/>
        <v>6</v>
      </c>
      <c r="R1000">
        <f t="shared" ca="1" si="192"/>
        <v>503</v>
      </c>
    </row>
    <row r="1001" spans="1:18">
      <c r="A1001" s="49">
        <v>1007</v>
      </c>
      <c r="B1001">
        <v>1</v>
      </c>
      <c r="C1001">
        <v>65</v>
      </c>
      <c r="D1001">
        <v>69</v>
      </c>
      <c r="E1001">
        <v>500</v>
      </c>
      <c r="F1001">
        <v>999</v>
      </c>
      <c r="G1001" s="61">
        <f t="shared" ca="1" si="181"/>
        <v>67</v>
      </c>
      <c r="H1001" s="114">
        <f t="shared" ca="1" si="182"/>
        <v>694</v>
      </c>
      <c r="I1001" s="107">
        <f t="shared" ca="1" si="183"/>
        <v>187.38000000000002</v>
      </c>
      <c r="J1001" s="108">
        <f t="shared" ca="1" si="184"/>
        <v>75049.426648865672</v>
      </c>
      <c r="K1001" s="111">
        <f t="shared" ca="1" si="185"/>
        <v>74710.491295689062</v>
      </c>
      <c r="L1001" s="102">
        <f t="shared" ca="1" si="186"/>
        <v>96</v>
      </c>
      <c r="M1001" s="111">
        <f t="shared" ca="1" si="187"/>
        <v>10154.334705558911</v>
      </c>
      <c r="N1001" s="102">
        <f t="shared" ca="1" si="188"/>
        <v>72</v>
      </c>
      <c r="O1001" s="111">
        <f t="shared" ca="1" si="189"/>
        <v>39790.421488653476</v>
      </c>
      <c r="P1001" s="102">
        <f t="shared" ca="1" si="190"/>
        <v>84</v>
      </c>
      <c r="Q1001" s="110">
        <f t="shared" ca="1" si="191"/>
        <v>1</v>
      </c>
      <c r="R1001">
        <f t="shared" ca="1" si="192"/>
        <v>515</v>
      </c>
    </row>
    <row r="1002" spans="1:18">
      <c r="A1002" s="49">
        <v>1008</v>
      </c>
      <c r="B1002">
        <v>1</v>
      </c>
      <c r="C1002">
        <v>65</v>
      </c>
      <c r="D1002">
        <v>69</v>
      </c>
      <c r="E1002">
        <v>500</v>
      </c>
      <c r="F1002">
        <v>999</v>
      </c>
      <c r="G1002" s="61">
        <f t="shared" ca="1" si="181"/>
        <v>67</v>
      </c>
      <c r="H1002" s="114">
        <f t="shared" ca="1" si="182"/>
        <v>826</v>
      </c>
      <c r="I1002" s="107">
        <f t="shared" ca="1" si="183"/>
        <v>223.02</v>
      </c>
      <c r="J1002" s="108">
        <f t="shared" ca="1" si="184"/>
        <v>89323.957365940965</v>
      </c>
      <c r="K1002" s="111">
        <f t="shared" ca="1" si="185"/>
        <v>74847.327902918201</v>
      </c>
      <c r="L1002" s="102">
        <f t="shared" ca="1" si="186"/>
        <v>48</v>
      </c>
      <c r="M1002" s="111">
        <f t="shared" ca="1" si="187"/>
        <v>0</v>
      </c>
      <c r="N1002" s="102">
        <f t="shared" ca="1" si="188"/>
        <v>96</v>
      </c>
      <c r="O1002" s="111">
        <f t="shared" ca="1" si="189"/>
        <v>37176.216777407913</v>
      </c>
      <c r="P1002" s="102">
        <f t="shared" ca="1" si="190"/>
        <v>24</v>
      </c>
      <c r="Q1002" s="110">
        <f t="shared" ca="1" si="191"/>
        <v>4</v>
      </c>
      <c r="R1002">
        <f t="shared" ca="1" si="192"/>
        <v>515</v>
      </c>
    </row>
    <row r="1003" spans="1:18">
      <c r="A1003" s="49">
        <v>1009</v>
      </c>
      <c r="B1003">
        <v>1</v>
      </c>
      <c r="C1003">
        <v>65</v>
      </c>
      <c r="D1003">
        <v>69</v>
      </c>
      <c r="E1003">
        <v>500</v>
      </c>
      <c r="F1003">
        <v>999</v>
      </c>
      <c r="G1003" s="61">
        <f t="shared" ca="1" si="181"/>
        <v>68</v>
      </c>
      <c r="H1003" s="114">
        <f t="shared" ca="1" si="182"/>
        <v>943</v>
      </c>
      <c r="I1003" s="107">
        <f t="shared" ca="1" si="183"/>
        <v>254.61</v>
      </c>
      <c r="J1003" s="108">
        <f t="shared" ca="1" si="184"/>
        <v>103762.52110116454</v>
      </c>
      <c r="K1003" s="111">
        <f t="shared" ca="1" si="185"/>
        <v>0</v>
      </c>
      <c r="L1003" s="102">
        <f t="shared" ca="1" si="186"/>
        <v>36</v>
      </c>
      <c r="M1003" s="111">
        <f t="shared" ca="1" si="187"/>
        <v>177477.91538236447</v>
      </c>
      <c r="N1003" s="102">
        <f t="shared" ca="1" si="188"/>
        <v>96</v>
      </c>
      <c r="O1003" s="111">
        <f t="shared" ca="1" si="189"/>
        <v>0</v>
      </c>
      <c r="P1003" s="102">
        <f t="shared" ca="1" si="190"/>
        <v>24</v>
      </c>
      <c r="Q1003" s="110">
        <f t="shared" ca="1" si="191"/>
        <v>6</v>
      </c>
      <c r="R1003">
        <f t="shared" ca="1" si="192"/>
        <v>527</v>
      </c>
    </row>
    <row r="1004" spans="1:18">
      <c r="A1004" s="49">
        <v>1010</v>
      </c>
      <c r="B1004">
        <v>1</v>
      </c>
      <c r="C1004">
        <v>65</v>
      </c>
      <c r="D1004">
        <v>69</v>
      </c>
      <c r="E1004">
        <v>500</v>
      </c>
      <c r="F1004">
        <v>999</v>
      </c>
      <c r="G1004" s="61">
        <f t="shared" ca="1" si="181"/>
        <v>69</v>
      </c>
      <c r="H1004" s="114">
        <f t="shared" ca="1" si="182"/>
        <v>715</v>
      </c>
      <c r="I1004" s="107">
        <f t="shared" ca="1" si="183"/>
        <v>193.05</v>
      </c>
      <c r="J1004" s="108">
        <f t="shared" ca="1" si="184"/>
        <v>80012.315118011917</v>
      </c>
      <c r="K1004" s="111">
        <f t="shared" ca="1" si="185"/>
        <v>54593.102890190632</v>
      </c>
      <c r="L1004" s="102">
        <f t="shared" ca="1" si="186"/>
        <v>12</v>
      </c>
      <c r="M1004" s="111">
        <f t="shared" ca="1" si="187"/>
        <v>0</v>
      </c>
      <c r="N1004" s="102">
        <f t="shared" ca="1" si="188"/>
        <v>60</v>
      </c>
      <c r="O1004" s="111">
        <f t="shared" ca="1" si="189"/>
        <v>52786.102280668216</v>
      </c>
      <c r="P1004" s="102">
        <f t="shared" ca="1" si="190"/>
        <v>108</v>
      </c>
      <c r="Q1004" s="110">
        <f t="shared" ca="1" si="191"/>
        <v>4</v>
      </c>
      <c r="R1004">
        <f t="shared" ca="1" si="192"/>
        <v>539</v>
      </c>
    </row>
    <row r="1005" spans="1:18">
      <c r="A1005" s="49">
        <v>1011</v>
      </c>
      <c r="B1005">
        <v>1</v>
      </c>
      <c r="C1005">
        <v>65</v>
      </c>
      <c r="D1005">
        <v>69</v>
      </c>
      <c r="E1005">
        <v>1000</v>
      </c>
      <c r="F1005">
        <v>1499</v>
      </c>
      <c r="G1005" s="61">
        <f t="shared" ca="1" si="181"/>
        <v>67</v>
      </c>
      <c r="H1005" s="114">
        <f t="shared" ca="1" si="182"/>
        <v>1201</v>
      </c>
      <c r="I1005" s="107">
        <f t="shared" ca="1" si="183"/>
        <v>324.27000000000004</v>
      </c>
      <c r="J1005" s="108">
        <f t="shared" ca="1" si="184"/>
        <v>129876.6014485413</v>
      </c>
      <c r="K1005" s="111">
        <f t="shared" ca="1" si="185"/>
        <v>206072.16629385826</v>
      </c>
      <c r="L1005" s="102">
        <f t="shared" ca="1" si="186"/>
        <v>108</v>
      </c>
      <c r="M1005" s="111">
        <f t="shared" ca="1" si="187"/>
        <v>22936.141854144727</v>
      </c>
      <c r="N1005" s="102">
        <f t="shared" ca="1" si="188"/>
        <v>48</v>
      </c>
      <c r="O1005" s="111">
        <f t="shared" ca="1" si="189"/>
        <v>0</v>
      </c>
      <c r="P1005" s="102">
        <f t="shared" ca="1" si="190"/>
        <v>72</v>
      </c>
      <c r="Q1005" s="110">
        <f t="shared" ca="1" si="191"/>
        <v>2</v>
      </c>
      <c r="R1005">
        <f t="shared" ca="1" si="192"/>
        <v>515</v>
      </c>
    </row>
    <row r="1006" spans="1:18">
      <c r="A1006" s="49">
        <v>1012</v>
      </c>
      <c r="B1006">
        <v>1</v>
      </c>
      <c r="C1006">
        <v>65</v>
      </c>
      <c r="D1006">
        <v>69</v>
      </c>
      <c r="E1006">
        <v>1000</v>
      </c>
      <c r="F1006">
        <v>1499</v>
      </c>
      <c r="G1006" s="61">
        <f t="shared" ca="1" si="181"/>
        <v>68</v>
      </c>
      <c r="H1006" s="114">
        <f t="shared" ca="1" si="182"/>
        <v>1019</v>
      </c>
      <c r="I1006" s="107">
        <f t="shared" ca="1" si="183"/>
        <v>275.13</v>
      </c>
      <c r="J1006" s="108">
        <f t="shared" ca="1" si="184"/>
        <v>112125.14210189466</v>
      </c>
      <c r="K1006" s="111">
        <f t="shared" ca="1" si="185"/>
        <v>168109.08395901148</v>
      </c>
      <c r="L1006" s="102">
        <f t="shared" ca="1" si="186"/>
        <v>72</v>
      </c>
      <c r="M1006" s="111">
        <f t="shared" ca="1" si="187"/>
        <v>0</v>
      </c>
      <c r="N1006" s="102">
        <f t="shared" ca="1" si="188"/>
        <v>96</v>
      </c>
      <c r="O1006" s="111">
        <f t="shared" ca="1" si="189"/>
        <v>0</v>
      </c>
      <c r="P1006" s="102">
        <f t="shared" ca="1" si="190"/>
        <v>120</v>
      </c>
      <c r="Q1006" s="110">
        <f t="shared" ca="1" si="191"/>
        <v>5</v>
      </c>
      <c r="R1006">
        <f t="shared" ca="1" si="192"/>
        <v>527</v>
      </c>
    </row>
    <row r="1007" spans="1:18">
      <c r="A1007" s="49">
        <v>1013</v>
      </c>
      <c r="B1007">
        <v>1</v>
      </c>
      <c r="C1007">
        <v>65</v>
      </c>
      <c r="D1007">
        <v>69</v>
      </c>
      <c r="E1007">
        <v>1000</v>
      </c>
      <c r="F1007">
        <v>1499</v>
      </c>
      <c r="G1007" s="61">
        <f t="shared" ca="1" si="181"/>
        <v>68</v>
      </c>
      <c r="H1007" s="114">
        <f t="shared" ca="1" si="182"/>
        <v>1239</v>
      </c>
      <c r="I1007" s="107">
        <f t="shared" ca="1" si="183"/>
        <v>334.53000000000003</v>
      </c>
      <c r="J1007" s="108">
        <f t="shared" ca="1" si="184"/>
        <v>136332.72920927132</v>
      </c>
      <c r="K1007" s="111">
        <f t="shared" ca="1" si="185"/>
        <v>165572.08792099688</v>
      </c>
      <c r="L1007" s="102">
        <f t="shared" ca="1" si="186"/>
        <v>60</v>
      </c>
      <c r="M1007" s="111">
        <f t="shared" ca="1" si="187"/>
        <v>24031.099111488653</v>
      </c>
      <c r="N1007" s="102">
        <f t="shared" ca="1" si="188"/>
        <v>48</v>
      </c>
      <c r="O1007" s="111">
        <f t="shared" ca="1" si="189"/>
        <v>0</v>
      </c>
      <c r="P1007" s="102">
        <f t="shared" ca="1" si="190"/>
        <v>120</v>
      </c>
      <c r="Q1007" s="110">
        <f t="shared" ca="1" si="191"/>
        <v>2</v>
      </c>
      <c r="R1007">
        <f t="shared" ca="1" si="192"/>
        <v>527</v>
      </c>
    </row>
    <row r="1008" spans="1:18">
      <c r="A1008" s="49">
        <v>1014</v>
      </c>
      <c r="B1008">
        <v>1</v>
      </c>
      <c r="C1008">
        <v>65</v>
      </c>
      <c r="D1008">
        <v>69</v>
      </c>
      <c r="E1008">
        <v>1000</v>
      </c>
      <c r="F1008">
        <v>1499</v>
      </c>
      <c r="G1008" s="61">
        <f t="shared" ca="1" si="181"/>
        <v>66</v>
      </c>
      <c r="H1008" s="114">
        <f t="shared" ca="1" si="182"/>
        <v>1051</v>
      </c>
      <c r="I1008" s="107">
        <f t="shared" ca="1" si="183"/>
        <v>283.77000000000004</v>
      </c>
      <c r="J1008" s="108">
        <f t="shared" ca="1" si="184"/>
        <v>111640.0985886868</v>
      </c>
      <c r="K1008" s="111">
        <f t="shared" ca="1" si="185"/>
        <v>74390.848195036597</v>
      </c>
      <c r="L1008" s="102">
        <f t="shared" ca="1" si="186"/>
        <v>24</v>
      </c>
      <c r="M1008" s="111">
        <f t="shared" ca="1" si="187"/>
        <v>14162.491429189638</v>
      </c>
      <c r="N1008" s="102">
        <f t="shared" ca="1" si="188"/>
        <v>60</v>
      </c>
      <c r="O1008" s="111">
        <f t="shared" ca="1" si="189"/>
        <v>67795.470653446129</v>
      </c>
      <c r="P1008" s="102">
        <f t="shared" ca="1" si="190"/>
        <v>108</v>
      </c>
      <c r="Q1008" s="110">
        <f t="shared" ca="1" si="191"/>
        <v>1</v>
      </c>
      <c r="R1008">
        <f t="shared" ca="1" si="192"/>
        <v>503</v>
      </c>
    </row>
    <row r="1009" spans="1:18">
      <c r="A1009" s="49">
        <v>1015</v>
      </c>
      <c r="B1009">
        <v>1</v>
      </c>
      <c r="C1009">
        <v>65</v>
      </c>
      <c r="D1009">
        <v>69</v>
      </c>
      <c r="E1009">
        <v>1000</v>
      </c>
      <c r="F1009">
        <v>1499</v>
      </c>
      <c r="G1009" s="61">
        <f t="shared" ca="1" si="181"/>
        <v>68</v>
      </c>
      <c r="H1009" s="114">
        <f t="shared" ca="1" si="182"/>
        <v>1471</v>
      </c>
      <c r="I1009" s="107">
        <f t="shared" ca="1" si="183"/>
        <v>397.17</v>
      </c>
      <c r="J1009" s="108">
        <f t="shared" ca="1" si="184"/>
        <v>161860.73015886854</v>
      </c>
      <c r="K1009" s="111">
        <f t="shared" ca="1" si="185"/>
        <v>100547.6753838702</v>
      </c>
      <c r="L1009" s="102">
        <f t="shared" ca="1" si="186"/>
        <v>12</v>
      </c>
      <c r="M1009" s="111">
        <f t="shared" ca="1" si="187"/>
        <v>15602.225490600549</v>
      </c>
      <c r="N1009" s="102">
        <f t="shared" ca="1" si="188"/>
        <v>12</v>
      </c>
      <c r="O1009" s="111">
        <f t="shared" ca="1" si="189"/>
        <v>97528.918117817622</v>
      </c>
      <c r="P1009" s="102">
        <f t="shared" ca="1" si="190"/>
        <v>108</v>
      </c>
      <c r="Q1009" s="110">
        <f t="shared" ca="1" si="191"/>
        <v>1</v>
      </c>
      <c r="R1009">
        <f t="shared" ca="1" si="192"/>
        <v>527</v>
      </c>
    </row>
    <row r="1010" spans="1:18">
      <c r="A1010" s="49">
        <v>1016</v>
      </c>
      <c r="B1010">
        <v>1</v>
      </c>
      <c r="C1010">
        <v>65</v>
      </c>
      <c r="D1010">
        <v>69</v>
      </c>
      <c r="E1010">
        <v>1000</v>
      </c>
      <c r="F1010">
        <v>1499</v>
      </c>
      <c r="G1010" s="61">
        <f t="shared" ca="1" si="181"/>
        <v>66</v>
      </c>
      <c r="H1010" s="114">
        <f t="shared" ca="1" si="182"/>
        <v>1331</v>
      </c>
      <c r="I1010" s="107">
        <f t="shared" ca="1" si="183"/>
        <v>359.37</v>
      </c>
      <c r="J1010" s="108">
        <f t="shared" ca="1" si="184"/>
        <v>141382.46548196205</v>
      </c>
      <c r="K1010" s="111">
        <f t="shared" ca="1" si="185"/>
        <v>0</v>
      </c>
      <c r="L1010" s="102">
        <f t="shared" ca="1" si="186"/>
        <v>24</v>
      </c>
      <c r="M1010" s="111">
        <f t="shared" ca="1" si="187"/>
        <v>45674.897990364909</v>
      </c>
      <c r="N1010" s="102">
        <f t="shared" ca="1" si="188"/>
        <v>72</v>
      </c>
      <c r="O1010" s="111">
        <f t="shared" ca="1" si="189"/>
        <v>119099.3271612189</v>
      </c>
      <c r="P1010" s="102">
        <f t="shared" ca="1" si="190"/>
        <v>12</v>
      </c>
      <c r="Q1010" s="110">
        <f t="shared" ca="1" si="191"/>
        <v>3</v>
      </c>
      <c r="R1010">
        <f t="shared" ca="1" si="192"/>
        <v>503</v>
      </c>
    </row>
    <row r="1011" spans="1:18">
      <c r="A1011" s="49">
        <v>1017</v>
      </c>
      <c r="B1011">
        <v>1</v>
      </c>
      <c r="C1011">
        <v>65</v>
      </c>
      <c r="D1011">
        <v>69</v>
      </c>
      <c r="E1011">
        <v>1000</v>
      </c>
      <c r="F1011">
        <v>1499</v>
      </c>
      <c r="G1011" s="61">
        <f t="shared" ca="1" si="181"/>
        <v>68</v>
      </c>
      <c r="H1011" s="114">
        <f t="shared" ca="1" si="182"/>
        <v>1193</v>
      </c>
      <c r="I1011" s="107">
        <f t="shared" ca="1" si="183"/>
        <v>322.11</v>
      </c>
      <c r="J1011" s="108">
        <f t="shared" ca="1" si="184"/>
        <v>131271.1428140926</v>
      </c>
      <c r="K1011" s="111">
        <f t="shared" ca="1" si="185"/>
        <v>0</v>
      </c>
      <c r="L1011" s="102">
        <f t="shared" ca="1" si="186"/>
        <v>36</v>
      </c>
      <c r="M1011" s="111">
        <f t="shared" ca="1" si="187"/>
        <v>0</v>
      </c>
      <c r="N1011" s="102">
        <f t="shared" ca="1" si="188"/>
        <v>84</v>
      </c>
      <c r="O1011" s="111">
        <f t="shared" ca="1" si="189"/>
        <v>184163.29297282579</v>
      </c>
      <c r="P1011" s="102">
        <f t="shared" ca="1" si="190"/>
        <v>60</v>
      </c>
      <c r="Q1011" s="110">
        <f t="shared" ca="1" si="191"/>
        <v>7</v>
      </c>
      <c r="R1011">
        <f t="shared" ca="1" si="192"/>
        <v>527</v>
      </c>
    </row>
    <row r="1012" spans="1:18">
      <c r="A1012" s="49">
        <v>1018</v>
      </c>
      <c r="B1012">
        <v>1</v>
      </c>
      <c r="C1012">
        <v>65</v>
      </c>
      <c r="D1012">
        <v>69</v>
      </c>
      <c r="E1012">
        <v>1000</v>
      </c>
      <c r="F1012">
        <v>1499</v>
      </c>
      <c r="G1012" s="61">
        <f t="shared" ca="1" si="181"/>
        <v>66</v>
      </c>
      <c r="H1012" s="114">
        <f t="shared" ca="1" si="182"/>
        <v>1018</v>
      </c>
      <c r="I1012" s="107">
        <f t="shared" ca="1" si="183"/>
        <v>274.86</v>
      </c>
      <c r="J1012" s="108">
        <f t="shared" ca="1" si="184"/>
        <v>108134.74820483649</v>
      </c>
      <c r="K1012" s="111">
        <f t="shared" ca="1" si="185"/>
        <v>0</v>
      </c>
      <c r="L1012" s="102">
        <f t="shared" ca="1" si="186"/>
        <v>120</v>
      </c>
      <c r="M1012" s="111">
        <f t="shared" ca="1" si="187"/>
        <v>0</v>
      </c>
      <c r="N1012" s="102">
        <f t="shared" ca="1" si="188"/>
        <v>12</v>
      </c>
      <c r="O1012" s="111">
        <f t="shared" ca="1" si="189"/>
        <v>186269.43765100194</v>
      </c>
      <c r="P1012" s="102">
        <f t="shared" ca="1" si="190"/>
        <v>96</v>
      </c>
      <c r="Q1012" s="110">
        <f t="shared" ca="1" si="191"/>
        <v>7</v>
      </c>
      <c r="R1012">
        <f t="shared" ca="1" si="192"/>
        <v>503</v>
      </c>
    </row>
    <row r="1013" spans="1:18">
      <c r="A1013" s="49">
        <v>1019</v>
      </c>
      <c r="B1013">
        <v>1</v>
      </c>
      <c r="C1013">
        <v>65</v>
      </c>
      <c r="D1013">
        <v>69</v>
      </c>
      <c r="E1013">
        <v>1000</v>
      </c>
      <c r="F1013">
        <v>1499</v>
      </c>
      <c r="G1013" s="61">
        <f t="shared" ca="1" si="181"/>
        <v>69</v>
      </c>
      <c r="H1013" s="114">
        <f t="shared" ca="1" si="182"/>
        <v>1341</v>
      </c>
      <c r="I1013" s="107">
        <f t="shared" ca="1" si="183"/>
        <v>362.07000000000005</v>
      </c>
      <c r="J1013" s="108">
        <f t="shared" ca="1" si="184"/>
        <v>150065.05534720837</v>
      </c>
      <c r="K1013" s="111">
        <f t="shared" ca="1" si="185"/>
        <v>138995.080063753</v>
      </c>
      <c r="L1013" s="102">
        <f t="shared" ca="1" si="186"/>
        <v>84</v>
      </c>
      <c r="M1013" s="111">
        <f t="shared" ca="1" si="187"/>
        <v>21568.202078858219</v>
      </c>
      <c r="N1013" s="102">
        <f t="shared" ca="1" si="188"/>
        <v>84</v>
      </c>
      <c r="O1013" s="111">
        <f t="shared" ca="1" si="189"/>
        <v>60672.570535204053</v>
      </c>
      <c r="P1013" s="102">
        <f t="shared" ca="1" si="190"/>
        <v>36</v>
      </c>
      <c r="Q1013" s="110">
        <f t="shared" ca="1" si="191"/>
        <v>1</v>
      </c>
      <c r="R1013">
        <f t="shared" ca="1" si="192"/>
        <v>539</v>
      </c>
    </row>
    <row r="1014" spans="1:18">
      <c r="A1014" s="49">
        <v>1020</v>
      </c>
      <c r="B1014">
        <v>1</v>
      </c>
      <c r="C1014">
        <v>65</v>
      </c>
      <c r="D1014">
        <v>69</v>
      </c>
      <c r="E1014">
        <v>1000</v>
      </c>
      <c r="F1014">
        <v>1499</v>
      </c>
      <c r="G1014" s="61">
        <f t="shared" ca="1" si="181"/>
        <v>68</v>
      </c>
      <c r="H1014" s="114">
        <f t="shared" ca="1" si="182"/>
        <v>1231</v>
      </c>
      <c r="I1014" s="107">
        <f t="shared" ca="1" si="183"/>
        <v>332.37</v>
      </c>
      <c r="J1014" s="108">
        <f t="shared" ca="1" si="184"/>
        <v>135452.45331445761</v>
      </c>
      <c r="K1014" s="111">
        <f t="shared" ca="1" si="185"/>
        <v>214100.67565195903</v>
      </c>
      <c r="L1014" s="102">
        <f t="shared" ca="1" si="186"/>
        <v>108</v>
      </c>
      <c r="M1014" s="111">
        <f t="shared" ca="1" si="187"/>
        <v>35453.487376614488</v>
      </c>
      <c r="N1014" s="102">
        <f t="shared" ca="1" si="188"/>
        <v>120</v>
      </c>
      <c r="O1014" s="111">
        <f t="shared" ca="1" si="189"/>
        <v>0</v>
      </c>
      <c r="P1014" s="102">
        <f t="shared" ca="1" si="190"/>
        <v>108</v>
      </c>
      <c r="Q1014" s="110">
        <f t="shared" ca="1" si="191"/>
        <v>2</v>
      </c>
      <c r="R1014">
        <f t="shared" ca="1" si="192"/>
        <v>527</v>
      </c>
    </row>
    <row r="1015" spans="1:18">
      <c r="A1015" s="49">
        <v>1021</v>
      </c>
      <c r="B1015">
        <v>1</v>
      </c>
      <c r="C1015">
        <v>65</v>
      </c>
      <c r="D1015">
        <v>69</v>
      </c>
      <c r="E1015">
        <v>1000</v>
      </c>
      <c r="F1015">
        <v>1499</v>
      </c>
      <c r="G1015" s="61">
        <f t="shared" ca="1" si="181"/>
        <v>66</v>
      </c>
      <c r="H1015" s="114">
        <f t="shared" ca="1" si="182"/>
        <v>1490</v>
      </c>
      <c r="I1015" s="107">
        <f t="shared" ca="1" si="183"/>
        <v>402.3</v>
      </c>
      <c r="J1015" s="108">
        <f t="shared" ca="1" si="184"/>
        <v>158271.88096778622</v>
      </c>
      <c r="K1015" s="111">
        <f t="shared" ca="1" si="185"/>
        <v>0</v>
      </c>
      <c r="L1015" s="102">
        <f t="shared" ca="1" si="186"/>
        <v>24</v>
      </c>
      <c r="M1015" s="111">
        <f t="shared" ca="1" si="187"/>
        <v>272634.04921413842</v>
      </c>
      <c r="N1015" s="102">
        <f t="shared" ca="1" si="188"/>
        <v>96</v>
      </c>
      <c r="O1015" s="111">
        <f t="shared" ca="1" si="189"/>
        <v>0</v>
      </c>
      <c r="P1015" s="102">
        <f t="shared" ca="1" si="190"/>
        <v>12</v>
      </c>
      <c r="Q1015" s="110">
        <f t="shared" ca="1" si="191"/>
        <v>6</v>
      </c>
      <c r="R1015">
        <f t="shared" ca="1" si="192"/>
        <v>503</v>
      </c>
    </row>
    <row r="1016" spans="1:18">
      <c r="A1016" s="49">
        <v>1022</v>
      </c>
      <c r="B1016">
        <v>1</v>
      </c>
      <c r="C1016">
        <v>65</v>
      </c>
      <c r="D1016">
        <v>69</v>
      </c>
      <c r="E1016">
        <v>1000</v>
      </c>
      <c r="F1016">
        <v>1499</v>
      </c>
      <c r="G1016" s="61">
        <f t="shared" ca="1" si="181"/>
        <v>69</v>
      </c>
      <c r="H1016" s="114">
        <f t="shared" ca="1" si="182"/>
        <v>1090</v>
      </c>
      <c r="I1016" s="107">
        <f t="shared" ca="1" si="183"/>
        <v>294.3</v>
      </c>
      <c r="J1016" s="108">
        <f t="shared" ca="1" si="184"/>
        <v>121976.81605403214</v>
      </c>
      <c r="K1016" s="111">
        <f t="shared" ca="1" si="185"/>
        <v>0</v>
      </c>
      <c r="L1016" s="102">
        <f t="shared" ca="1" si="186"/>
        <v>108</v>
      </c>
      <c r="M1016" s="111">
        <f t="shared" ca="1" si="187"/>
        <v>47551.116930519282</v>
      </c>
      <c r="N1016" s="102">
        <f t="shared" ca="1" si="188"/>
        <v>108</v>
      </c>
      <c r="O1016" s="111">
        <f t="shared" ca="1" si="189"/>
        <v>102597.38301777202</v>
      </c>
      <c r="P1016" s="102">
        <f t="shared" ca="1" si="190"/>
        <v>12</v>
      </c>
      <c r="Q1016" s="110">
        <f t="shared" ca="1" si="191"/>
        <v>3</v>
      </c>
      <c r="R1016">
        <f t="shared" ca="1" si="192"/>
        <v>539</v>
      </c>
    </row>
    <row r="1017" spans="1:18">
      <c r="A1017" s="49">
        <v>1023</v>
      </c>
      <c r="B1017">
        <v>1</v>
      </c>
      <c r="C1017">
        <v>65</v>
      </c>
      <c r="D1017">
        <v>69</v>
      </c>
      <c r="E1017">
        <v>1000</v>
      </c>
      <c r="F1017">
        <v>1499</v>
      </c>
      <c r="G1017" s="61">
        <f t="shared" ca="1" si="181"/>
        <v>69</v>
      </c>
      <c r="H1017" s="114">
        <f t="shared" ca="1" si="182"/>
        <v>1026</v>
      </c>
      <c r="I1017" s="107">
        <f t="shared" ca="1" si="183"/>
        <v>277.02000000000004</v>
      </c>
      <c r="J1017" s="108">
        <f t="shared" ca="1" si="184"/>
        <v>114814.87456095137</v>
      </c>
      <c r="K1017" s="111">
        <f t="shared" ca="1" si="185"/>
        <v>0</v>
      </c>
      <c r="L1017" s="102">
        <f t="shared" ca="1" si="186"/>
        <v>120</v>
      </c>
      <c r="M1017" s="111">
        <f t="shared" ca="1" si="187"/>
        <v>0</v>
      </c>
      <c r="N1017" s="102">
        <f t="shared" ca="1" si="188"/>
        <v>36</v>
      </c>
      <c r="O1017" s="111">
        <f t="shared" ca="1" si="189"/>
        <v>195732.54838124261</v>
      </c>
      <c r="P1017" s="102">
        <f t="shared" ca="1" si="190"/>
        <v>96</v>
      </c>
      <c r="Q1017" s="110">
        <f t="shared" ca="1" si="191"/>
        <v>7</v>
      </c>
      <c r="R1017">
        <f t="shared" ca="1" si="192"/>
        <v>539</v>
      </c>
    </row>
    <row r="1018" spans="1:18">
      <c r="A1018" s="49">
        <v>1024</v>
      </c>
      <c r="B1018">
        <v>1</v>
      </c>
      <c r="C1018">
        <v>65</v>
      </c>
      <c r="D1018">
        <v>69</v>
      </c>
      <c r="E1018">
        <v>1000</v>
      </c>
      <c r="F1018">
        <v>1499</v>
      </c>
      <c r="G1018" s="61">
        <f t="shared" ca="1" si="181"/>
        <v>69</v>
      </c>
      <c r="H1018" s="114">
        <f t="shared" ca="1" si="182"/>
        <v>1226</v>
      </c>
      <c r="I1018" s="107">
        <f t="shared" ca="1" si="183"/>
        <v>331.02000000000004</v>
      </c>
      <c r="J1018" s="108">
        <f t="shared" ca="1" si="184"/>
        <v>137195.94172682881</v>
      </c>
      <c r="K1018" s="111">
        <f t="shared" ca="1" si="185"/>
        <v>0</v>
      </c>
      <c r="L1018" s="102">
        <f t="shared" ca="1" si="186"/>
        <v>96</v>
      </c>
      <c r="M1018" s="111">
        <f t="shared" ca="1" si="187"/>
        <v>0</v>
      </c>
      <c r="N1018" s="102">
        <f t="shared" ca="1" si="188"/>
        <v>24</v>
      </c>
      <c r="O1018" s="111">
        <f t="shared" ca="1" si="189"/>
        <v>192052.47478894956</v>
      </c>
      <c r="P1018" s="102">
        <f t="shared" ca="1" si="190"/>
        <v>60</v>
      </c>
      <c r="Q1018" s="110">
        <f t="shared" ca="1" si="191"/>
        <v>7</v>
      </c>
      <c r="R1018">
        <f t="shared" ca="1" si="192"/>
        <v>539</v>
      </c>
    </row>
    <row r="1019" spans="1:18">
      <c r="A1019" s="49">
        <v>1025</v>
      </c>
      <c r="B1019">
        <v>1</v>
      </c>
      <c r="C1019">
        <v>65</v>
      </c>
      <c r="D1019">
        <v>69</v>
      </c>
      <c r="E1019">
        <v>1500</v>
      </c>
      <c r="F1019">
        <v>1999</v>
      </c>
      <c r="G1019" s="61">
        <f t="shared" ca="1" si="181"/>
        <v>69</v>
      </c>
      <c r="H1019" s="114">
        <f t="shared" ca="1" si="182"/>
        <v>1633</v>
      </c>
      <c r="I1019" s="107">
        <f t="shared" ca="1" si="183"/>
        <v>440.91</v>
      </c>
      <c r="J1019" s="108">
        <f t="shared" ca="1" si="184"/>
        <v>182741.41340938947</v>
      </c>
      <c r="K1019" s="111">
        <f t="shared" ca="1" si="185"/>
        <v>311531.43421692902</v>
      </c>
      <c r="L1019" s="102">
        <f t="shared" ca="1" si="186"/>
        <v>96</v>
      </c>
      <c r="M1019" s="111">
        <f t="shared" ca="1" si="187"/>
        <v>0</v>
      </c>
      <c r="N1019" s="102">
        <f t="shared" ca="1" si="188"/>
        <v>84</v>
      </c>
      <c r="O1019" s="111">
        <f t="shared" ca="1" si="189"/>
        <v>0</v>
      </c>
      <c r="P1019" s="102">
        <f t="shared" ca="1" si="190"/>
        <v>24</v>
      </c>
      <c r="Q1019" s="110">
        <f t="shared" ca="1" si="191"/>
        <v>5</v>
      </c>
      <c r="R1019">
        <f t="shared" ca="1" si="192"/>
        <v>539</v>
      </c>
    </row>
    <row r="1020" spans="1:18">
      <c r="A1020" s="49">
        <v>1026</v>
      </c>
      <c r="B1020">
        <v>1</v>
      </c>
      <c r="C1020">
        <v>65</v>
      </c>
      <c r="D1020">
        <v>69</v>
      </c>
      <c r="E1020">
        <v>1500</v>
      </c>
      <c r="F1020">
        <v>1999</v>
      </c>
      <c r="G1020" s="61">
        <f t="shared" ca="1" si="181"/>
        <v>65</v>
      </c>
      <c r="H1020" s="114">
        <f t="shared" ca="1" si="182"/>
        <v>1896</v>
      </c>
      <c r="I1020" s="107">
        <f t="shared" ca="1" si="183"/>
        <v>511.92</v>
      </c>
      <c r="J1020" s="108">
        <f t="shared" ca="1" si="184"/>
        <v>197717.26570187433</v>
      </c>
      <c r="K1020" s="111">
        <f t="shared" ca="1" si="185"/>
        <v>0</v>
      </c>
      <c r="L1020" s="102">
        <f t="shared" ca="1" si="186"/>
        <v>120</v>
      </c>
      <c r="M1020" s="111">
        <f t="shared" ca="1" si="187"/>
        <v>0</v>
      </c>
      <c r="N1020" s="102">
        <f t="shared" ca="1" si="188"/>
        <v>96</v>
      </c>
      <c r="O1020" s="111">
        <f t="shared" ca="1" si="189"/>
        <v>243673.39563979441</v>
      </c>
      <c r="P1020" s="102">
        <f t="shared" ca="1" si="190"/>
        <v>36</v>
      </c>
      <c r="Q1020" s="110">
        <f t="shared" ca="1" si="191"/>
        <v>7</v>
      </c>
      <c r="R1020">
        <f t="shared" ca="1" si="192"/>
        <v>491</v>
      </c>
    </row>
    <row r="1021" spans="1:18">
      <c r="A1021" s="49">
        <v>1027</v>
      </c>
      <c r="B1021">
        <v>1</v>
      </c>
      <c r="C1021">
        <v>65</v>
      </c>
      <c r="D1021">
        <v>69</v>
      </c>
      <c r="E1021">
        <v>1500</v>
      </c>
      <c r="F1021">
        <v>1999</v>
      </c>
      <c r="G1021" s="61">
        <f t="shared" ca="1" si="181"/>
        <v>67</v>
      </c>
      <c r="H1021" s="114">
        <f t="shared" ca="1" si="182"/>
        <v>1937</v>
      </c>
      <c r="I1021" s="107">
        <f t="shared" ca="1" si="183"/>
        <v>522.99</v>
      </c>
      <c r="J1021" s="108">
        <f t="shared" ca="1" si="184"/>
        <v>209467.92423465819</v>
      </c>
      <c r="K1021" s="111">
        <f t="shared" ca="1" si="185"/>
        <v>275384.36059663689</v>
      </c>
      <c r="L1021" s="102">
        <f t="shared" ca="1" si="186"/>
        <v>48</v>
      </c>
      <c r="M1021" s="111">
        <f t="shared" ca="1" si="187"/>
        <v>0</v>
      </c>
      <c r="N1021" s="102">
        <f t="shared" ca="1" si="188"/>
        <v>72</v>
      </c>
      <c r="O1021" s="111">
        <f t="shared" ca="1" si="189"/>
        <v>0</v>
      </c>
      <c r="P1021" s="102">
        <f t="shared" ca="1" si="190"/>
        <v>24</v>
      </c>
      <c r="Q1021" s="110">
        <f t="shared" ca="1" si="191"/>
        <v>5</v>
      </c>
      <c r="R1021">
        <f t="shared" ca="1" si="192"/>
        <v>515</v>
      </c>
    </row>
    <row r="1022" spans="1:18">
      <c r="A1022" s="49">
        <v>1028</v>
      </c>
      <c r="B1022">
        <v>1</v>
      </c>
      <c r="C1022">
        <v>65</v>
      </c>
      <c r="D1022">
        <v>69</v>
      </c>
      <c r="E1022">
        <v>1500</v>
      </c>
      <c r="F1022">
        <v>1999</v>
      </c>
      <c r="G1022" s="61">
        <f t="shared" ca="1" si="181"/>
        <v>67</v>
      </c>
      <c r="H1022" s="114">
        <f t="shared" ca="1" si="182"/>
        <v>1860</v>
      </c>
      <c r="I1022" s="107">
        <f t="shared" ca="1" si="183"/>
        <v>502.20000000000005</v>
      </c>
      <c r="J1022" s="108">
        <f t="shared" ca="1" si="184"/>
        <v>201141.11464969759</v>
      </c>
      <c r="K1022" s="111">
        <f t="shared" ca="1" si="185"/>
        <v>180268.44564138769</v>
      </c>
      <c r="L1022" s="102">
        <f t="shared" ca="1" si="186"/>
        <v>60</v>
      </c>
      <c r="M1022" s="111">
        <f t="shared" ca="1" si="187"/>
        <v>0</v>
      </c>
      <c r="N1022" s="102">
        <f t="shared" ca="1" si="188"/>
        <v>12</v>
      </c>
      <c r="O1022" s="111">
        <f t="shared" ca="1" si="189"/>
        <v>142719.69827388157</v>
      </c>
      <c r="P1022" s="102">
        <f t="shared" ca="1" si="190"/>
        <v>120</v>
      </c>
      <c r="Q1022" s="110">
        <f t="shared" ca="1" si="191"/>
        <v>4</v>
      </c>
      <c r="R1022">
        <f t="shared" ca="1" si="192"/>
        <v>515</v>
      </c>
    </row>
    <row r="1023" spans="1:18">
      <c r="A1023" s="49">
        <v>1029</v>
      </c>
      <c r="B1023">
        <v>1</v>
      </c>
      <c r="C1023">
        <v>65</v>
      </c>
      <c r="D1023">
        <v>69</v>
      </c>
      <c r="E1023">
        <v>1500</v>
      </c>
      <c r="F1023">
        <v>1999</v>
      </c>
      <c r="G1023" s="61">
        <f t="shared" ca="1" si="181"/>
        <v>68</v>
      </c>
      <c r="H1023" s="114">
        <f t="shared" ca="1" si="182"/>
        <v>1872</v>
      </c>
      <c r="I1023" s="107">
        <f t="shared" ca="1" si="183"/>
        <v>505.44000000000005</v>
      </c>
      <c r="J1023" s="108">
        <f t="shared" ca="1" si="184"/>
        <v>205984.55938640513</v>
      </c>
      <c r="K1023" s="111">
        <f t="shared" ca="1" si="185"/>
        <v>204346.1520737604</v>
      </c>
      <c r="L1023" s="102">
        <f t="shared" ca="1" si="186"/>
        <v>96</v>
      </c>
      <c r="M1023" s="111">
        <f t="shared" ca="1" si="187"/>
        <v>22744.365997848105</v>
      </c>
      <c r="N1023" s="102">
        <f t="shared" ca="1" si="188"/>
        <v>36</v>
      </c>
      <c r="O1023" s="111">
        <f t="shared" ca="1" si="189"/>
        <v>124115.65922267479</v>
      </c>
      <c r="P1023" s="102">
        <f t="shared" ca="1" si="190"/>
        <v>108</v>
      </c>
      <c r="Q1023" s="110">
        <f t="shared" ca="1" si="191"/>
        <v>1</v>
      </c>
      <c r="R1023">
        <f t="shared" ca="1" si="192"/>
        <v>527</v>
      </c>
    </row>
    <row r="1024" spans="1:18">
      <c r="A1024" s="49">
        <v>1030</v>
      </c>
      <c r="B1024">
        <v>1</v>
      </c>
      <c r="C1024">
        <v>65</v>
      </c>
      <c r="D1024">
        <v>69</v>
      </c>
      <c r="E1024">
        <v>1500</v>
      </c>
      <c r="F1024">
        <v>1999</v>
      </c>
      <c r="G1024" s="61">
        <f t="shared" ca="1" si="181"/>
        <v>66</v>
      </c>
      <c r="H1024" s="114">
        <f t="shared" ca="1" si="182"/>
        <v>1660</v>
      </c>
      <c r="I1024" s="107">
        <f t="shared" ca="1" si="183"/>
        <v>448.20000000000005</v>
      </c>
      <c r="J1024" s="108">
        <f t="shared" ca="1" si="184"/>
        <v>176329.7465815605</v>
      </c>
      <c r="K1024" s="111">
        <f t="shared" ca="1" si="185"/>
        <v>280895.83715854568</v>
      </c>
      <c r="L1024" s="102">
        <f t="shared" ca="1" si="186"/>
        <v>108</v>
      </c>
      <c r="M1024" s="111">
        <f t="shared" ca="1" si="187"/>
        <v>29145.416677392965</v>
      </c>
      <c r="N1024" s="102">
        <f t="shared" ca="1" si="188"/>
        <v>36</v>
      </c>
      <c r="O1024" s="111">
        <f t="shared" ca="1" si="189"/>
        <v>0</v>
      </c>
      <c r="P1024" s="102">
        <f t="shared" ca="1" si="190"/>
        <v>36</v>
      </c>
      <c r="Q1024" s="110">
        <f t="shared" ca="1" si="191"/>
        <v>2</v>
      </c>
      <c r="R1024">
        <f t="shared" ca="1" si="192"/>
        <v>503</v>
      </c>
    </row>
    <row r="1025" spans="1:18">
      <c r="A1025" s="49">
        <v>1031</v>
      </c>
      <c r="B1025">
        <v>1</v>
      </c>
      <c r="C1025">
        <v>65</v>
      </c>
      <c r="D1025">
        <v>69</v>
      </c>
      <c r="E1025">
        <v>1500</v>
      </c>
      <c r="F1025">
        <v>1999</v>
      </c>
      <c r="G1025" s="61">
        <f t="shared" ca="1" si="181"/>
        <v>69</v>
      </c>
      <c r="H1025" s="114">
        <f t="shared" ca="1" si="182"/>
        <v>1917</v>
      </c>
      <c r="I1025" s="107">
        <f t="shared" ca="1" si="183"/>
        <v>517.59</v>
      </c>
      <c r="J1025" s="108">
        <f t="shared" ca="1" si="184"/>
        <v>214522.52878493545</v>
      </c>
      <c r="K1025" s="111">
        <f t="shared" ca="1" si="185"/>
        <v>390268.15785360144</v>
      </c>
      <c r="L1025" s="102">
        <f t="shared" ca="1" si="186"/>
        <v>108</v>
      </c>
      <c r="M1025" s="111">
        <f t="shared" ca="1" si="187"/>
        <v>0</v>
      </c>
      <c r="N1025" s="102">
        <f t="shared" ca="1" si="188"/>
        <v>60</v>
      </c>
      <c r="O1025" s="111">
        <f t="shared" ca="1" si="189"/>
        <v>0</v>
      </c>
      <c r="P1025" s="102">
        <f t="shared" ca="1" si="190"/>
        <v>84</v>
      </c>
      <c r="Q1025" s="110">
        <f t="shared" ca="1" si="191"/>
        <v>5</v>
      </c>
      <c r="R1025">
        <f t="shared" ca="1" si="192"/>
        <v>539</v>
      </c>
    </row>
    <row r="1026" spans="1:18">
      <c r="A1026" s="49">
        <v>1032</v>
      </c>
      <c r="B1026">
        <v>1</v>
      </c>
      <c r="C1026">
        <v>65</v>
      </c>
      <c r="D1026">
        <v>69</v>
      </c>
      <c r="E1026">
        <v>1500</v>
      </c>
      <c r="F1026">
        <v>1999</v>
      </c>
      <c r="G1026" s="61">
        <f t="shared" ca="1" si="181"/>
        <v>68</v>
      </c>
      <c r="H1026" s="114">
        <f t="shared" ca="1" si="182"/>
        <v>1852</v>
      </c>
      <c r="I1026" s="107">
        <f t="shared" ca="1" si="183"/>
        <v>500.04</v>
      </c>
      <c r="J1026" s="108">
        <f t="shared" ca="1" si="184"/>
        <v>203783.86964937087</v>
      </c>
      <c r="K1026" s="111">
        <f t="shared" ca="1" si="185"/>
        <v>0</v>
      </c>
      <c r="L1026" s="102">
        <f t="shared" ca="1" si="186"/>
        <v>48</v>
      </c>
      <c r="M1026" s="111">
        <f t="shared" ca="1" si="187"/>
        <v>50068.137016215012</v>
      </c>
      <c r="N1026" s="102">
        <f t="shared" ca="1" si="188"/>
        <v>24</v>
      </c>
      <c r="O1026" s="111">
        <f t="shared" ca="1" si="189"/>
        <v>311988.67744663754</v>
      </c>
      <c r="P1026" s="102">
        <f t="shared" ca="1" si="190"/>
        <v>120</v>
      </c>
      <c r="Q1026" s="110">
        <f t="shared" ca="1" si="191"/>
        <v>3</v>
      </c>
      <c r="R1026">
        <f t="shared" ca="1" si="192"/>
        <v>527</v>
      </c>
    </row>
    <row r="1027" spans="1:18">
      <c r="A1027" s="49">
        <v>1033</v>
      </c>
      <c r="B1027">
        <v>1</v>
      </c>
      <c r="C1027">
        <v>65</v>
      </c>
      <c r="D1027">
        <v>69</v>
      </c>
      <c r="E1027">
        <v>2000</v>
      </c>
      <c r="F1027">
        <v>2499</v>
      </c>
      <c r="G1027" s="61">
        <f t="shared" ca="1" si="181"/>
        <v>69</v>
      </c>
      <c r="H1027" s="114">
        <f t="shared" ca="1" si="182"/>
        <v>2407</v>
      </c>
      <c r="I1027" s="107">
        <f t="shared" ca="1" si="183"/>
        <v>649.89</v>
      </c>
      <c r="J1027" s="108">
        <f t="shared" ca="1" si="184"/>
        <v>269356.14334133518</v>
      </c>
      <c r="K1027" s="111">
        <f t="shared" ca="1" si="185"/>
        <v>292670.11705879821</v>
      </c>
      <c r="L1027" s="102">
        <f t="shared" ca="1" si="186"/>
        <v>96</v>
      </c>
      <c r="M1027" s="111">
        <f t="shared" ca="1" si="187"/>
        <v>0</v>
      </c>
      <c r="N1027" s="102">
        <f t="shared" ca="1" si="188"/>
        <v>84</v>
      </c>
      <c r="O1027" s="111">
        <f t="shared" ca="1" si="189"/>
        <v>177700.90655883687</v>
      </c>
      <c r="P1027" s="102">
        <f t="shared" ca="1" si="190"/>
        <v>108</v>
      </c>
      <c r="Q1027" s="110">
        <f t="shared" ca="1" si="191"/>
        <v>4</v>
      </c>
      <c r="R1027">
        <f t="shared" ca="1" si="192"/>
        <v>539</v>
      </c>
    </row>
    <row r="1028" spans="1:18">
      <c r="A1028" s="49">
        <v>1034</v>
      </c>
      <c r="B1028">
        <v>1</v>
      </c>
      <c r="C1028">
        <v>65</v>
      </c>
      <c r="D1028">
        <v>69</v>
      </c>
      <c r="E1028">
        <v>2000</v>
      </c>
      <c r="F1028">
        <v>2499</v>
      </c>
      <c r="G1028" s="61">
        <f t="shared" ref="G1028:G1077" ca="1" si="193">RANDBETWEEN(C1028,D1028)</f>
        <v>67</v>
      </c>
      <c r="H1028" s="114">
        <f t="shared" ref="H1028:H1077" ca="1" si="194">RANDBETWEEN(E1028,F1028)</f>
        <v>2293</v>
      </c>
      <c r="I1028" s="107">
        <f t="shared" ref="I1028:I1091" ca="1" si="195">H1028*0.27</f>
        <v>619.11</v>
      </c>
      <c r="J1028" s="108">
        <f t="shared" ref="J1028:J1077" ca="1" si="196">((I1028/((1+$T$3)^R1028))*(((1+$T$3)^(R1028+1))-((1+$S$3)^(R1028+1))))/($T$3-$S$3)</f>
        <v>247965.9010170734</v>
      </c>
      <c r="K1028" s="111">
        <f t="shared" ref="K1028:K1077" ca="1" si="197">IF(Q1028=1,(((I1028*$U$6)*(((1+$T$3)^(L1028))-((1+$S$3)^(L1028))))/($T$3-$S$3))+(J1028*$U$6)*((1+$S$3)^(L1028)),IF(Q1028=2,(((I1028*$U$7)*(((1+$T$3)^(L1028))-((1+$S$3)^(L1028))))/($T$3-$S$3))+(J1028*$U$7)*((1+$S$3)^(L1028)),IF(Q1028=4,(((I1028*$U$9)*(((1+$T$3)^(L1028))-((1+$S$3)^(L1028))))/($T$3-$S$3))+(J1028*$U$9)*((1+$S$3)^(L1028)),IF(Q1028=5,(((I1028*$U$10)*(((1+$T$3)^(L1028))-((1+$S$3)^(L1028))))/($T$3-$S$3))+(J1028*$U$10)*((1+$S$3)^(L1028)),0))))</f>
        <v>0</v>
      </c>
      <c r="L1028" s="102">
        <f t="shared" ref="L1028:L1091" ca="1" si="198">RANDBETWEEN(1,10)*12</f>
        <v>12</v>
      </c>
      <c r="M1028" s="111">
        <f t="shared" ref="M1028:M1077" ca="1" si="199">IF(Q1028=1,((I1028*$V$6)*(((1+$T$3)^(N1028))-((1+$S$3)^(N1028))))/($T$3-$S$3)+((J1028*$V$6)*((1+$S$3)^N1028)),IF(Q1028=2,((I1028*$V$7)*(((1+$T$3)^(N1028))-((1+$S$3)^(N1028))))/($T$3-$S$3)+((J1028*$V$7)*((1+$S$3)^N1028)),IF(Q1028=3,((I1028*$V$8)*(((1+$T$3)^(N1028))-((1+$S$3)^(N1028))))/($T$3-$S$3)+((J1028*$V$8)*((1+$S$3)^N1028)),IF(Q1028=6,((I1028*$V$11)*(((1+$T$3)^(N1028))-((1+$S$3)^(N1028))))/($T$3-$S$3)+((J1028*$V$11)*((1+$S$3)^N1028)),0))))</f>
        <v>454492.99405512272</v>
      </c>
      <c r="N1028" s="102">
        <f t="shared" ref="N1028:N1091" ca="1" si="200">RANDBETWEEN(1,10)*12</f>
        <v>108</v>
      </c>
      <c r="O1028" s="111">
        <f t="shared" ref="O1028:O1077" ca="1" si="201">IF(Q1028=1,(((I1028*$W$6)*(((1+$T$3)^(P1028))-((1+$S$3)^(P1028))))/($T$3-$S$3))+(J1028*$W$6)*((1+$S$3)^P1028),IF(Q1028=3,(((I1028*$W$8)*(((1+$T$3)^(P1028))-((1+$S$3)^(P1028))))/($T$3-$S$3))+(J1028*$W$8)*((1+$S$3)^P1028),IF(Q1028=4,(((I1028*$W$9)*(((1+$T$3)^(P1028))-((1+$S$3)^(P1028))))/($T$3-$S$3))+(J1028*$W$9)*((1+$S$3)^P1028),IF(Q1028=7,(((I1028*$W$12)*(((1+$T$3)^(P1028))-((1+$S$3)^(P1028))))/($T$3-$S$3))+(J1028*$W$12)*((1+$S$3)^P1028),0))))</f>
        <v>0</v>
      </c>
      <c r="P1028" s="102">
        <f t="shared" ref="P1028:P1091" ca="1" si="202">RANDBETWEEN(1,10)*12</f>
        <v>84</v>
      </c>
      <c r="Q1028" s="110">
        <f t="shared" ref="Q1028:Q1091" ca="1" si="203">RANDBETWEEN(1,7)</f>
        <v>6</v>
      </c>
      <c r="R1028">
        <f t="shared" ref="R1028:R1077" ca="1" si="204">((G1028-24)*12)-1</f>
        <v>515</v>
      </c>
    </row>
    <row r="1029" spans="1:18">
      <c r="A1029" s="49">
        <v>1035</v>
      </c>
      <c r="B1029">
        <v>1</v>
      </c>
      <c r="C1029">
        <v>65</v>
      </c>
      <c r="D1029">
        <v>69</v>
      </c>
      <c r="E1029">
        <v>2000</v>
      </c>
      <c r="F1029">
        <v>2499</v>
      </c>
      <c r="G1029" s="61">
        <f t="shared" ca="1" si="193"/>
        <v>65</v>
      </c>
      <c r="H1029" s="114">
        <f t="shared" ca="1" si="194"/>
        <v>2257</v>
      </c>
      <c r="I1029" s="107">
        <f t="shared" ca="1" si="195"/>
        <v>609.39</v>
      </c>
      <c r="J1029" s="108">
        <f t="shared" ca="1" si="196"/>
        <v>235362.79994152443</v>
      </c>
      <c r="K1029" s="111">
        <f t="shared" ca="1" si="197"/>
        <v>380648.92030543066</v>
      </c>
      <c r="L1029" s="102">
        <f t="shared" ca="1" si="198"/>
        <v>84</v>
      </c>
      <c r="M1029" s="111">
        <f t="shared" ca="1" si="199"/>
        <v>0</v>
      </c>
      <c r="N1029" s="102">
        <f t="shared" ca="1" si="200"/>
        <v>84</v>
      </c>
      <c r="O1029" s="111">
        <f t="shared" ca="1" si="201"/>
        <v>0</v>
      </c>
      <c r="P1029" s="102">
        <f t="shared" ca="1" si="202"/>
        <v>96</v>
      </c>
      <c r="Q1029" s="110">
        <f t="shared" ca="1" si="203"/>
        <v>5</v>
      </c>
      <c r="R1029">
        <f t="shared" ca="1" si="204"/>
        <v>491</v>
      </c>
    </row>
    <row r="1030" spans="1:18">
      <c r="A1030" s="49">
        <v>1036</v>
      </c>
      <c r="B1030">
        <v>1</v>
      </c>
      <c r="C1030">
        <v>65</v>
      </c>
      <c r="D1030">
        <v>69</v>
      </c>
      <c r="E1030">
        <v>2000</v>
      </c>
      <c r="F1030">
        <v>2499</v>
      </c>
      <c r="G1030" s="61">
        <f t="shared" ca="1" si="193"/>
        <v>69</v>
      </c>
      <c r="H1030" s="114">
        <f t="shared" ca="1" si="194"/>
        <v>2245</v>
      </c>
      <c r="I1030" s="107">
        <f t="shared" ca="1" si="195"/>
        <v>606.15000000000009</v>
      </c>
      <c r="J1030" s="108">
        <f t="shared" ca="1" si="196"/>
        <v>251227.47893697445</v>
      </c>
      <c r="K1030" s="111">
        <f t="shared" ca="1" si="197"/>
        <v>255708.75821973552</v>
      </c>
      <c r="L1030" s="102">
        <f t="shared" ca="1" si="198"/>
        <v>84</v>
      </c>
      <c r="M1030" s="111">
        <f t="shared" ca="1" si="199"/>
        <v>0</v>
      </c>
      <c r="N1030" s="102">
        <f t="shared" ca="1" si="200"/>
        <v>12</v>
      </c>
      <c r="O1030" s="111">
        <f t="shared" ca="1" si="201"/>
        <v>155311.84635546512</v>
      </c>
      <c r="P1030" s="102">
        <f t="shared" ca="1" si="202"/>
        <v>96</v>
      </c>
      <c r="Q1030" s="110">
        <f t="shared" ca="1" si="203"/>
        <v>4</v>
      </c>
      <c r="R1030">
        <f t="shared" ca="1" si="204"/>
        <v>539</v>
      </c>
    </row>
    <row r="1031" spans="1:18">
      <c r="A1031" s="49">
        <v>1037</v>
      </c>
      <c r="B1031">
        <v>1</v>
      </c>
      <c r="C1031">
        <v>65</v>
      </c>
      <c r="D1031">
        <v>69</v>
      </c>
      <c r="E1031">
        <v>2000</v>
      </c>
      <c r="F1031">
        <v>2499</v>
      </c>
      <c r="G1031" s="61">
        <f t="shared" ca="1" si="193"/>
        <v>65</v>
      </c>
      <c r="H1031" s="114">
        <f t="shared" ca="1" si="194"/>
        <v>2429</v>
      </c>
      <c r="I1031" s="107">
        <f t="shared" ca="1" si="195"/>
        <v>655.83</v>
      </c>
      <c r="J1031" s="108">
        <f t="shared" ca="1" si="196"/>
        <v>253299.17636595608</v>
      </c>
      <c r="K1031" s="111">
        <f t="shared" ca="1" si="197"/>
        <v>0</v>
      </c>
      <c r="L1031" s="102">
        <f t="shared" ca="1" si="198"/>
        <v>60</v>
      </c>
      <c r="M1031" s="111">
        <f t="shared" ca="1" si="199"/>
        <v>0</v>
      </c>
      <c r="N1031" s="102">
        <f t="shared" ca="1" si="200"/>
        <v>108</v>
      </c>
      <c r="O1031" s="111">
        <f t="shared" ca="1" si="201"/>
        <v>383007.55192525557</v>
      </c>
      <c r="P1031" s="102">
        <f t="shared" ca="1" si="202"/>
        <v>72</v>
      </c>
      <c r="Q1031" s="110">
        <f t="shared" ca="1" si="203"/>
        <v>7</v>
      </c>
      <c r="R1031">
        <f t="shared" ca="1" si="204"/>
        <v>491</v>
      </c>
    </row>
    <row r="1032" spans="1:18">
      <c r="A1032" s="49">
        <v>1038</v>
      </c>
      <c r="B1032">
        <v>1</v>
      </c>
      <c r="C1032">
        <v>65</v>
      </c>
      <c r="D1032">
        <v>69</v>
      </c>
      <c r="E1032">
        <v>2000</v>
      </c>
      <c r="F1032">
        <v>2499</v>
      </c>
      <c r="G1032" s="61">
        <f t="shared" ca="1" si="193"/>
        <v>68</v>
      </c>
      <c r="H1032" s="114">
        <f t="shared" ca="1" si="194"/>
        <v>2467</v>
      </c>
      <c r="I1032" s="107">
        <f t="shared" ca="1" si="195"/>
        <v>666.09</v>
      </c>
      <c r="J1032" s="108">
        <f t="shared" ca="1" si="196"/>
        <v>271455.07906317379</v>
      </c>
      <c r="K1032" s="111">
        <f t="shared" ca="1" si="197"/>
        <v>429070.97224482772</v>
      </c>
      <c r="L1032" s="102">
        <f t="shared" ca="1" si="198"/>
        <v>108</v>
      </c>
      <c r="M1032" s="111">
        <f t="shared" ca="1" si="199"/>
        <v>62369.100761853057</v>
      </c>
      <c r="N1032" s="102">
        <f t="shared" ca="1" si="200"/>
        <v>96</v>
      </c>
      <c r="O1032" s="111">
        <f t="shared" ca="1" si="201"/>
        <v>0</v>
      </c>
      <c r="P1032" s="102">
        <f t="shared" ca="1" si="202"/>
        <v>96</v>
      </c>
      <c r="Q1032" s="110">
        <f t="shared" ca="1" si="203"/>
        <v>2</v>
      </c>
      <c r="R1032">
        <f t="shared" ca="1" si="204"/>
        <v>527</v>
      </c>
    </row>
    <row r="1033" spans="1:18">
      <c r="A1033" s="49">
        <v>1039</v>
      </c>
      <c r="B1033">
        <v>1</v>
      </c>
      <c r="C1033">
        <v>65</v>
      </c>
      <c r="D1033">
        <v>69</v>
      </c>
      <c r="E1033">
        <v>2500</v>
      </c>
      <c r="F1033">
        <v>2999</v>
      </c>
      <c r="G1033" s="61">
        <f t="shared" ca="1" si="193"/>
        <v>68</v>
      </c>
      <c r="H1033" s="114">
        <f t="shared" ca="1" si="194"/>
        <v>2680</v>
      </c>
      <c r="I1033" s="107">
        <f t="shared" ca="1" si="195"/>
        <v>723.6</v>
      </c>
      <c r="J1033" s="108">
        <f t="shared" ca="1" si="196"/>
        <v>294892.42476258852</v>
      </c>
      <c r="K1033" s="111">
        <f t="shared" ca="1" si="197"/>
        <v>0</v>
      </c>
      <c r="L1033" s="102">
        <f t="shared" ca="1" si="198"/>
        <v>24</v>
      </c>
      <c r="M1033" s="111">
        <f t="shared" ca="1" si="199"/>
        <v>0</v>
      </c>
      <c r="N1033" s="102">
        <f t="shared" ca="1" si="200"/>
        <v>24</v>
      </c>
      <c r="O1033" s="111">
        <f t="shared" ca="1" si="201"/>
        <v>386962.97699389316</v>
      </c>
      <c r="P1033" s="102">
        <f t="shared" ca="1" si="202"/>
        <v>48</v>
      </c>
      <c r="Q1033" s="110">
        <f t="shared" ca="1" si="203"/>
        <v>7</v>
      </c>
      <c r="R1033">
        <f t="shared" ca="1" si="204"/>
        <v>527</v>
      </c>
    </row>
    <row r="1034" spans="1:18">
      <c r="A1034" s="49">
        <v>1040</v>
      </c>
      <c r="B1034">
        <v>1</v>
      </c>
      <c r="C1034">
        <v>65</v>
      </c>
      <c r="D1034">
        <v>69</v>
      </c>
      <c r="E1034">
        <v>2500</v>
      </c>
      <c r="F1034">
        <v>2999</v>
      </c>
      <c r="G1034" s="61">
        <f t="shared" ca="1" si="193"/>
        <v>67</v>
      </c>
      <c r="H1034" s="114">
        <f t="shared" ca="1" si="194"/>
        <v>2616</v>
      </c>
      <c r="I1034" s="107">
        <f t="shared" ca="1" si="195"/>
        <v>706.32</v>
      </c>
      <c r="J1034" s="108">
        <f t="shared" ca="1" si="196"/>
        <v>282895.24512021983</v>
      </c>
      <c r="K1034" s="111">
        <f t="shared" ca="1" si="197"/>
        <v>263615.45156014379</v>
      </c>
      <c r="L1034" s="102">
        <f t="shared" ca="1" si="198"/>
        <v>84</v>
      </c>
      <c r="M1034" s="111">
        <f t="shared" ca="1" si="199"/>
        <v>46666.302014975183</v>
      </c>
      <c r="N1034" s="102">
        <f t="shared" ca="1" si="200"/>
        <v>108</v>
      </c>
      <c r="O1034" s="111">
        <f t="shared" ca="1" si="201"/>
        <v>107143.11696322779</v>
      </c>
      <c r="P1034" s="102">
        <f t="shared" ca="1" si="202"/>
        <v>24</v>
      </c>
      <c r="Q1034" s="110">
        <f t="shared" ca="1" si="203"/>
        <v>1</v>
      </c>
      <c r="R1034">
        <f t="shared" ca="1" si="204"/>
        <v>515</v>
      </c>
    </row>
    <row r="1035" spans="1:18">
      <c r="A1035" s="49">
        <v>1041</v>
      </c>
      <c r="B1035">
        <v>1</v>
      </c>
      <c r="C1035">
        <v>65</v>
      </c>
      <c r="D1035">
        <v>69</v>
      </c>
      <c r="E1035">
        <v>2500</v>
      </c>
      <c r="F1035">
        <v>2999</v>
      </c>
      <c r="G1035" s="61">
        <f t="shared" ca="1" si="193"/>
        <v>67</v>
      </c>
      <c r="H1035" s="114">
        <f t="shared" ca="1" si="194"/>
        <v>2760</v>
      </c>
      <c r="I1035" s="107">
        <f t="shared" ca="1" si="195"/>
        <v>745.2</v>
      </c>
      <c r="J1035" s="108">
        <f t="shared" ca="1" si="196"/>
        <v>298467.46044793841</v>
      </c>
      <c r="K1035" s="111">
        <f t="shared" ca="1" si="197"/>
        <v>372215.20527342719</v>
      </c>
      <c r="L1035" s="102">
        <f t="shared" ca="1" si="198"/>
        <v>120</v>
      </c>
      <c r="M1035" s="111">
        <f t="shared" ca="1" si="199"/>
        <v>0</v>
      </c>
      <c r="N1035" s="102">
        <f t="shared" ca="1" si="200"/>
        <v>12</v>
      </c>
      <c r="O1035" s="111">
        <f t="shared" ca="1" si="201"/>
        <v>198383.14362652026</v>
      </c>
      <c r="P1035" s="102">
        <f t="shared" ca="1" si="202"/>
        <v>108</v>
      </c>
      <c r="Q1035" s="110">
        <f t="shared" ca="1" si="203"/>
        <v>4</v>
      </c>
      <c r="R1035">
        <f t="shared" ca="1" si="204"/>
        <v>515</v>
      </c>
    </row>
    <row r="1036" spans="1:18">
      <c r="A1036" s="49">
        <v>1042</v>
      </c>
      <c r="B1036">
        <v>1</v>
      </c>
      <c r="C1036">
        <v>65</v>
      </c>
      <c r="D1036">
        <v>69</v>
      </c>
      <c r="E1036">
        <v>3000</v>
      </c>
      <c r="F1036">
        <v>3999</v>
      </c>
      <c r="G1036" s="61">
        <f t="shared" ca="1" si="193"/>
        <v>69</v>
      </c>
      <c r="H1036" s="114">
        <f t="shared" ca="1" si="194"/>
        <v>3013</v>
      </c>
      <c r="I1036" s="107">
        <f t="shared" ca="1" si="195"/>
        <v>813.5100000000001</v>
      </c>
      <c r="J1036" s="108">
        <f t="shared" ca="1" si="196"/>
        <v>337170.77685394394</v>
      </c>
      <c r="K1036" s="111">
        <f t="shared" ca="1" si="197"/>
        <v>0</v>
      </c>
      <c r="L1036" s="102">
        <f t="shared" ca="1" si="198"/>
        <v>24</v>
      </c>
      <c r="M1036" s="111">
        <f t="shared" ca="1" si="199"/>
        <v>0</v>
      </c>
      <c r="N1036" s="102">
        <f t="shared" ca="1" si="200"/>
        <v>12</v>
      </c>
      <c r="O1036" s="111">
        <f t="shared" ca="1" si="201"/>
        <v>360947.6906134829</v>
      </c>
      <c r="P1036" s="102">
        <f t="shared" ca="1" si="202"/>
        <v>12</v>
      </c>
      <c r="Q1036" s="110">
        <f t="shared" ca="1" si="203"/>
        <v>7</v>
      </c>
      <c r="R1036">
        <f t="shared" ca="1" si="204"/>
        <v>539</v>
      </c>
    </row>
    <row r="1037" spans="1:18">
      <c r="A1037" s="49">
        <v>1043</v>
      </c>
      <c r="B1037">
        <v>1</v>
      </c>
      <c r="C1037">
        <v>65</v>
      </c>
      <c r="D1037">
        <v>69</v>
      </c>
      <c r="E1037">
        <v>3000</v>
      </c>
      <c r="F1037">
        <v>3999</v>
      </c>
      <c r="G1037" s="61">
        <f t="shared" ca="1" si="193"/>
        <v>68</v>
      </c>
      <c r="H1037" s="114">
        <f t="shared" ca="1" si="194"/>
        <v>3433</v>
      </c>
      <c r="I1037" s="107">
        <f t="shared" ca="1" si="195"/>
        <v>926.91000000000008</v>
      </c>
      <c r="J1037" s="108">
        <f t="shared" ca="1" si="196"/>
        <v>377748.39336192777</v>
      </c>
      <c r="K1037" s="111">
        <f t="shared" ca="1" si="197"/>
        <v>637177.15366975509</v>
      </c>
      <c r="L1037" s="102">
        <f t="shared" ca="1" si="198"/>
        <v>120</v>
      </c>
      <c r="M1037" s="111">
        <f t="shared" ca="1" si="199"/>
        <v>76077.898540881142</v>
      </c>
      <c r="N1037" s="102">
        <f t="shared" ca="1" si="200"/>
        <v>72</v>
      </c>
      <c r="O1037" s="111">
        <f t="shared" ca="1" si="201"/>
        <v>0</v>
      </c>
      <c r="P1037" s="102">
        <f t="shared" ca="1" si="202"/>
        <v>48</v>
      </c>
      <c r="Q1037" s="110">
        <f t="shared" ca="1" si="203"/>
        <v>2</v>
      </c>
      <c r="R1037">
        <f t="shared" ca="1" si="204"/>
        <v>527</v>
      </c>
    </row>
    <row r="1038" spans="1:18">
      <c r="A1038" s="49">
        <v>1044</v>
      </c>
      <c r="B1038">
        <v>1</v>
      </c>
      <c r="C1038">
        <v>65</v>
      </c>
      <c r="D1038">
        <v>69</v>
      </c>
      <c r="E1038">
        <v>3000</v>
      </c>
      <c r="F1038">
        <v>3999</v>
      </c>
      <c r="G1038" s="61">
        <f t="shared" ca="1" si="193"/>
        <v>68</v>
      </c>
      <c r="H1038" s="114">
        <f t="shared" ca="1" si="194"/>
        <v>3068</v>
      </c>
      <c r="I1038" s="107">
        <f t="shared" ca="1" si="195"/>
        <v>828.36</v>
      </c>
      <c r="J1038" s="108">
        <f t="shared" ca="1" si="196"/>
        <v>337585.80566105276</v>
      </c>
      <c r="K1038" s="111">
        <f t="shared" ca="1" si="197"/>
        <v>0</v>
      </c>
      <c r="L1038" s="102">
        <f t="shared" ca="1" si="198"/>
        <v>72</v>
      </c>
      <c r="M1038" s="111">
        <f t="shared" ca="1" si="199"/>
        <v>506141.97211604234</v>
      </c>
      <c r="N1038" s="102">
        <f t="shared" ca="1" si="200"/>
        <v>72</v>
      </c>
      <c r="O1038" s="111">
        <f t="shared" ca="1" si="201"/>
        <v>0</v>
      </c>
      <c r="P1038" s="102">
        <f t="shared" ca="1" si="202"/>
        <v>48</v>
      </c>
      <c r="Q1038" s="110">
        <f t="shared" ca="1" si="203"/>
        <v>6</v>
      </c>
      <c r="R1038">
        <f t="shared" ca="1" si="204"/>
        <v>527</v>
      </c>
    </row>
    <row r="1039" spans="1:18">
      <c r="A1039" s="49">
        <v>1045</v>
      </c>
      <c r="B1039">
        <v>1</v>
      </c>
      <c r="C1039">
        <v>65</v>
      </c>
      <c r="D1039">
        <v>69</v>
      </c>
      <c r="E1039">
        <v>3000</v>
      </c>
      <c r="F1039">
        <v>3999</v>
      </c>
      <c r="G1039" s="61">
        <f t="shared" ca="1" si="193"/>
        <v>67</v>
      </c>
      <c r="H1039" s="114">
        <f t="shared" ca="1" si="194"/>
        <v>3596</v>
      </c>
      <c r="I1039" s="107">
        <f t="shared" ca="1" si="195"/>
        <v>970.92000000000007</v>
      </c>
      <c r="J1039" s="108">
        <f t="shared" ca="1" si="196"/>
        <v>388872.821656082</v>
      </c>
      <c r="K1039" s="111">
        <f t="shared" ca="1" si="197"/>
        <v>372611.09191095678</v>
      </c>
      <c r="L1039" s="102">
        <f t="shared" ca="1" si="198"/>
        <v>72</v>
      </c>
      <c r="M1039" s="111">
        <f t="shared" ca="1" si="199"/>
        <v>0</v>
      </c>
      <c r="N1039" s="102">
        <f t="shared" ca="1" si="200"/>
        <v>24</v>
      </c>
      <c r="O1039" s="111">
        <f t="shared" ca="1" si="201"/>
        <v>242039.5623253948</v>
      </c>
      <c r="P1039" s="102">
        <f t="shared" ca="1" si="202"/>
        <v>96</v>
      </c>
      <c r="Q1039" s="110">
        <f t="shared" ca="1" si="203"/>
        <v>4</v>
      </c>
      <c r="R1039">
        <f t="shared" ca="1" si="204"/>
        <v>515</v>
      </c>
    </row>
    <row r="1040" spans="1:18">
      <c r="A1040" s="49">
        <v>1046</v>
      </c>
      <c r="B1040">
        <v>1</v>
      </c>
      <c r="C1040">
        <v>65</v>
      </c>
      <c r="D1040">
        <v>69</v>
      </c>
      <c r="E1040">
        <v>4000</v>
      </c>
      <c r="F1040">
        <v>4999</v>
      </c>
      <c r="G1040" s="61">
        <f t="shared" ca="1" si="193"/>
        <v>65</v>
      </c>
      <c r="H1040" s="114">
        <f t="shared" ca="1" si="194"/>
        <v>4491</v>
      </c>
      <c r="I1040" s="107">
        <f t="shared" ca="1" si="195"/>
        <v>1212.5700000000002</v>
      </c>
      <c r="J1040" s="108">
        <f t="shared" ca="1" si="196"/>
        <v>468327.13094257249</v>
      </c>
      <c r="K1040" s="111">
        <f t="shared" ca="1" si="197"/>
        <v>421800.37893377652</v>
      </c>
      <c r="L1040" s="102">
        <f t="shared" ca="1" si="198"/>
        <v>60</v>
      </c>
      <c r="M1040" s="111">
        <f t="shared" ca="1" si="199"/>
        <v>0</v>
      </c>
      <c r="N1040" s="102">
        <f t="shared" ca="1" si="200"/>
        <v>48</v>
      </c>
      <c r="O1040" s="111">
        <f t="shared" ca="1" si="201"/>
        <v>293657.13863793702</v>
      </c>
      <c r="P1040" s="102">
        <f t="shared" ca="1" si="202"/>
        <v>96</v>
      </c>
      <c r="Q1040" s="110">
        <f t="shared" ca="1" si="203"/>
        <v>4</v>
      </c>
      <c r="R1040">
        <f t="shared" ca="1" si="204"/>
        <v>491</v>
      </c>
    </row>
    <row r="1041" spans="1:18">
      <c r="A1041" s="49">
        <v>1047</v>
      </c>
      <c r="B1041">
        <v>1</v>
      </c>
      <c r="C1041">
        <v>65</v>
      </c>
      <c r="D1041">
        <v>69</v>
      </c>
      <c r="E1041">
        <v>4000</v>
      </c>
      <c r="F1041">
        <v>4999</v>
      </c>
      <c r="G1041" s="61">
        <f t="shared" ca="1" si="193"/>
        <v>69</v>
      </c>
      <c r="H1041" s="114">
        <f t="shared" ca="1" si="194"/>
        <v>4188</v>
      </c>
      <c r="I1041" s="107">
        <f t="shared" ca="1" si="195"/>
        <v>1130.76</v>
      </c>
      <c r="J1041" s="108">
        <f t="shared" ca="1" si="196"/>
        <v>468659.54645347397</v>
      </c>
      <c r="K1041" s="111">
        <f t="shared" ca="1" si="197"/>
        <v>0</v>
      </c>
      <c r="L1041" s="102">
        <f t="shared" ca="1" si="198"/>
        <v>120</v>
      </c>
      <c r="M1041" s="111">
        <f t="shared" ca="1" si="199"/>
        <v>123040.91993832598</v>
      </c>
      <c r="N1041" s="102">
        <f t="shared" ca="1" si="200"/>
        <v>36</v>
      </c>
      <c r="O1041" s="111">
        <f t="shared" ca="1" si="201"/>
        <v>515466.87302361499</v>
      </c>
      <c r="P1041" s="102">
        <f t="shared" ca="1" si="202"/>
        <v>60</v>
      </c>
      <c r="Q1041" s="110">
        <f t="shared" ca="1" si="203"/>
        <v>3</v>
      </c>
      <c r="R1041">
        <f t="shared" ca="1" si="204"/>
        <v>539</v>
      </c>
    </row>
    <row r="1042" spans="1:18">
      <c r="A1042" s="49">
        <v>1048</v>
      </c>
      <c r="B1042">
        <v>1</v>
      </c>
      <c r="C1042">
        <v>65</v>
      </c>
      <c r="D1042">
        <v>69</v>
      </c>
      <c r="E1042">
        <v>4000</v>
      </c>
      <c r="F1042">
        <v>4999</v>
      </c>
      <c r="G1042" s="61">
        <f t="shared" ca="1" si="193"/>
        <v>67</v>
      </c>
      <c r="H1042" s="114">
        <f t="shared" ca="1" si="194"/>
        <v>4542</v>
      </c>
      <c r="I1042" s="107">
        <f t="shared" ca="1" si="195"/>
        <v>1226.3400000000001</v>
      </c>
      <c r="J1042" s="108">
        <f t="shared" ca="1" si="196"/>
        <v>491173.62512845511</v>
      </c>
      <c r="K1042" s="111">
        <f t="shared" ca="1" si="197"/>
        <v>350013.73453818826</v>
      </c>
      <c r="L1042" s="102">
        <f t="shared" ca="1" si="198"/>
        <v>36</v>
      </c>
      <c r="M1042" s="111">
        <f t="shared" ca="1" si="199"/>
        <v>86494.415146564905</v>
      </c>
      <c r="N1042" s="102">
        <f t="shared" ca="1" si="200"/>
        <v>120</v>
      </c>
      <c r="O1042" s="111">
        <f t="shared" ca="1" si="201"/>
        <v>199145.74551310713</v>
      </c>
      <c r="P1042" s="102">
        <f t="shared" ca="1" si="202"/>
        <v>36</v>
      </c>
      <c r="Q1042" s="110">
        <f t="shared" ca="1" si="203"/>
        <v>1</v>
      </c>
      <c r="R1042">
        <f t="shared" ca="1" si="204"/>
        <v>515</v>
      </c>
    </row>
    <row r="1043" spans="1:18">
      <c r="A1043" s="49">
        <v>1049</v>
      </c>
      <c r="B1043">
        <v>1</v>
      </c>
      <c r="C1043">
        <v>65</v>
      </c>
      <c r="D1043">
        <v>69</v>
      </c>
      <c r="E1043">
        <v>5000</v>
      </c>
      <c r="F1043">
        <v>5999</v>
      </c>
      <c r="G1043" s="61">
        <f t="shared" ca="1" si="193"/>
        <v>68</v>
      </c>
      <c r="H1043" s="114">
        <f t="shared" ca="1" si="194"/>
        <v>5047</v>
      </c>
      <c r="I1043" s="107">
        <f t="shared" ca="1" si="195"/>
        <v>1362.69</v>
      </c>
      <c r="J1043" s="108">
        <f t="shared" ca="1" si="196"/>
        <v>555344.05514059111</v>
      </c>
      <c r="K1043" s="111">
        <f t="shared" ca="1" si="197"/>
        <v>0</v>
      </c>
      <c r="L1043" s="102">
        <f t="shared" ca="1" si="198"/>
        <v>120</v>
      </c>
      <c r="M1043" s="111">
        <f t="shared" ca="1" si="199"/>
        <v>728732.14361499203</v>
      </c>
      <c r="N1043" s="102">
        <f t="shared" ca="1" si="200"/>
        <v>48</v>
      </c>
      <c r="O1043" s="111">
        <f t="shared" ca="1" si="201"/>
        <v>0</v>
      </c>
      <c r="P1043" s="102">
        <f t="shared" ca="1" si="202"/>
        <v>60</v>
      </c>
      <c r="Q1043" s="110">
        <f t="shared" ca="1" si="203"/>
        <v>6</v>
      </c>
      <c r="R1043">
        <f t="shared" ca="1" si="204"/>
        <v>527</v>
      </c>
    </row>
    <row r="1044" spans="1:18">
      <c r="A1044" s="49">
        <v>1050</v>
      </c>
      <c r="B1044">
        <v>1</v>
      </c>
      <c r="C1044">
        <v>65</v>
      </c>
      <c r="D1044">
        <v>69</v>
      </c>
      <c r="E1044">
        <v>5000</v>
      </c>
      <c r="F1044">
        <v>5999</v>
      </c>
      <c r="G1044" s="61">
        <f t="shared" ca="1" si="193"/>
        <v>65</v>
      </c>
      <c r="H1044" s="114">
        <f t="shared" ca="1" si="194"/>
        <v>5465</v>
      </c>
      <c r="I1044" s="107">
        <f t="shared" ca="1" si="195"/>
        <v>1475.5500000000002</v>
      </c>
      <c r="J1044" s="108">
        <f t="shared" ca="1" si="196"/>
        <v>569897.07650883077</v>
      </c>
      <c r="K1044" s="111">
        <f t="shared" ca="1" si="197"/>
        <v>985405.82782889437</v>
      </c>
      <c r="L1044" s="102">
        <f t="shared" ca="1" si="198"/>
        <v>96</v>
      </c>
      <c r="M1044" s="111">
        <f t="shared" ca="1" si="199"/>
        <v>0</v>
      </c>
      <c r="N1044" s="102">
        <f t="shared" ca="1" si="200"/>
        <v>120</v>
      </c>
      <c r="O1044" s="111">
        <f t="shared" ca="1" si="201"/>
        <v>0</v>
      </c>
      <c r="P1044" s="102">
        <f t="shared" ca="1" si="202"/>
        <v>60</v>
      </c>
      <c r="Q1044" s="110">
        <f t="shared" ca="1" si="203"/>
        <v>5</v>
      </c>
      <c r="R1044">
        <f t="shared" ca="1" si="204"/>
        <v>491</v>
      </c>
    </row>
    <row r="1045" spans="1:18">
      <c r="A1045" s="49">
        <v>1051</v>
      </c>
      <c r="B1045">
        <v>1</v>
      </c>
      <c r="C1045">
        <v>65</v>
      </c>
      <c r="D1045">
        <v>69</v>
      </c>
      <c r="E1045">
        <v>6000</v>
      </c>
      <c r="F1045">
        <v>6999</v>
      </c>
      <c r="G1045" s="61">
        <f t="shared" ca="1" si="193"/>
        <v>67</v>
      </c>
      <c r="H1045" s="114">
        <f t="shared" ca="1" si="194"/>
        <v>6887</v>
      </c>
      <c r="I1045" s="107">
        <f t="shared" ca="1" si="195"/>
        <v>1859.49</v>
      </c>
      <c r="J1045" s="108">
        <f t="shared" ca="1" si="196"/>
        <v>744762.82612498244</v>
      </c>
      <c r="K1045" s="111">
        <f t="shared" ca="1" si="197"/>
        <v>854757.02729792183</v>
      </c>
      <c r="L1045" s="102">
        <f t="shared" ca="1" si="198"/>
        <v>24</v>
      </c>
      <c r="M1045" s="111">
        <f t="shared" ca="1" si="199"/>
        <v>0</v>
      </c>
      <c r="N1045" s="102">
        <f t="shared" ca="1" si="200"/>
        <v>24</v>
      </c>
      <c r="O1045" s="111">
        <f t="shared" ca="1" si="201"/>
        <v>0</v>
      </c>
      <c r="P1045" s="102">
        <f t="shared" ca="1" si="202"/>
        <v>120</v>
      </c>
      <c r="Q1045" s="110">
        <f t="shared" ca="1" si="203"/>
        <v>5</v>
      </c>
      <c r="R1045">
        <f t="shared" ca="1" si="204"/>
        <v>515</v>
      </c>
    </row>
    <row r="1046" spans="1:18">
      <c r="A1046" s="49">
        <v>1052</v>
      </c>
      <c r="B1046">
        <v>1</v>
      </c>
      <c r="C1046">
        <v>65</v>
      </c>
      <c r="D1046">
        <v>69</v>
      </c>
      <c r="E1046">
        <v>7000</v>
      </c>
      <c r="F1046">
        <v>7999</v>
      </c>
      <c r="G1046" s="61">
        <f t="shared" ca="1" si="193"/>
        <v>67</v>
      </c>
      <c r="H1046" s="114">
        <f t="shared" ca="1" si="194"/>
        <v>7638</v>
      </c>
      <c r="I1046" s="107">
        <f t="shared" ca="1" si="195"/>
        <v>2062.2600000000002</v>
      </c>
      <c r="J1046" s="108">
        <f t="shared" ca="1" si="196"/>
        <v>825976.25467440346</v>
      </c>
      <c r="K1046" s="111">
        <f t="shared" ca="1" si="197"/>
        <v>0</v>
      </c>
      <c r="L1046" s="102">
        <f t="shared" ca="1" si="198"/>
        <v>108</v>
      </c>
      <c r="M1046" s="111">
        <f t="shared" ca="1" si="199"/>
        <v>0</v>
      </c>
      <c r="N1046" s="102">
        <f t="shared" ca="1" si="200"/>
        <v>108</v>
      </c>
      <c r="O1046" s="111">
        <f t="shared" ca="1" si="201"/>
        <v>1417665.5383992675</v>
      </c>
      <c r="P1046" s="102">
        <f t="shared" ca="1" si="202"/>
        <v>96</v>
      </c>
      <c r="Q1046" s="110">
        <f t="shared" ca="1" si="203"/>
        <v>7</v>
      </c>
      <c r="R1046">
        <f t="shared" ca="1" si="204"/>
        <v>515</v>
      </c>
    </row>
    <row r="1047" spans="1:18">
      <c r="A1047" s="49">
        <v>1053</v>
      </c>
      <c r="B1047">
        <v>1</v>
      </c>
      <c r="C1047">
        <v>65</v>
      </c>
      <c r="D1047">
        <v>69</v>
      </c>
      <c r="E1047">
        <v>8000</v>
      </c>
      <c r="F1047">
        <v>8999</v>
      </c>
      <c r="G1047" s="61">
        <f t="shared" ca="1" si="193"/>
        <v>66</v>
      </c>
      <c r="H1047" s="114">
        <f t="shared" ca="1" si="194"/>
        <v>8100</v>
      </c>
      <c r="I1047" s="107">
        <f t="shared" ca="1" si="195"/>
        <v>2187</v>
      </c>
      <c r="J1047" s="108">
        <f t="shared" ca="1" si="196"/>
        <v>860404.18512689148</v>
      </c>
      <c r="K1047" s="111">
        <f t="shared" ca="1" si="197"/>
        <v>0</v>
      </c>
      <c r="L1047" s="102">
        <f t="shared" ca="1" si="198"/>
        <v>48</v>
      </c>
      <c r="M1047" s="111">
        <f t="shared" ca="1" si="199"/>
        <v>0</v>
      </c>
      <c r="N1047" s="102">
        <f t="shared" ca="1" si="200"/>
        <v>36</v>
      </c>
      <c r="O1047" s="111">
        <f t="shared" ca="1" si="201"/>
        <v>1690827.1204863284</v>
      </c>
      <c r="P1047" s="102">
        <f t="shared" ca="1" si="202"/>
        <v>120</v>
      </c>
      <c r="Q1047" s="110">
        <f t="shared" ca="1" si="203"/>
        <v>7</v>
      </c>
      <c r="R1047">
        <f t="shared" ca="1" si="204"/>
        <v>503</v>
      </c>
    </row>
    <row r="1048" spans="1:18">
      <c r="A1048" s="49">
        <v>1054</v>
      </c>
      <c r="B1048">
        <v>1</v>
      </c>
      <c r="C1048">
        <v>65</v>
      </c>
      <c r="D1048">
        <v>69</v>
      </c>
      <c r="E1048">
        <v>10000</v>
      </c>
      <c r="F1048">
        <v>10999</v>
      </c>
      <c r="G1048" s="61">
        <f t="shared" ca="1" si="193"/>
        <v>69</v>
      </c>
      <c r="H1048" s="114">
        <f t="shared" ca="1" si="194"/>
        <v>10787</v>
      </c>
      <c r="I1048" s="107">
        <f t="shared" ca="1" si="195"/>
        <v>2912.4900000000002</v>
      </c>
      <c r="J1048" s="108">
        <f t="shared" ca="1" si="196"/>
        <v>1207122.8575916009</v>
      </c>
      <c r="K1048" s="111">
        <f t="shared" ca="1" si="197"/>
        <v>0</v>
      </c>
      <c r="L1048" s="102">
        <f t="shared" ca="1" si="198"/>
        <v>72</v>
      </c>
      <c r="M1048" s="111">
        <f t="shared" ca="1" si="199"/>
        <v>0</v>
      </c>
      <c r="N1048" s="102">
        <f t="shared" ca="1" si="200"/>
        <v>84</v>
      </c>
      <c r="O1048" s="111">
        <f t="shared" ca="1" si="201"/>
        <v>2196047.2711355239</v>
      </c>
      <c r="P1048" s="102">
        <f t="shared" ca="1" si="202"/>
        <v>108</v>
      </c>
      <c r="Q1048" s="110">
        <f t="shared" ca="1" si="203"/>
        <v>7</v>
      </c>
      <c r="R1048">
        <f t="shared" ca="1" si="204"/>
        <v>539</v>
      </c>
    </row>
    <row r="1049" spans="1:18">
      <c r="A1049" s="49">
        <v>1055</v>
      </c>
      <c r="B1049">
        <v>1</v>
      </c>
      <c r="C1049">
        <v>65</v>
      </c>
      <c r="D1049">
        <v>69</v>
      </c>
      <c r="E1049">
        <v>12000</v>
      </c>
      <c r="F1049">
        <v>20000</v>
      </c>
      <c r="G1049" s="61">
        <f t="shared" ca="1" si="193"/>
        <v>66</v>
      </c>
      <c r="H1049" s="114">
        <f t="shared" ca="1" si="194"/>
        <v>14171</v>
      </c>
      <c r="I1049" s="107">
        <f t="shared" ca="1" si="195"/>
        <v>3826.17</v>
      </c>
      <c r="J1049" s="108">
        <f t="shared" ca="1" si="196"/>
        <v>1505282.433016442</v>
      </c>
      <c r="K1049" s="111">
        <f t="shared" ca="1" si="197"/>
        <v>2958112.4844952794</v>
      </c>
      <c r="L1049" s="102">
        <f t="shared" ca="1" si="198"/>
        <v>120</v>
      </c>
      <c r="M1049" s="111">
        <f t="shared" ca="1" si="199"/>
        <v>0</v>
      </c>
      <c r="N1049" s="102">
        <f t="shared" ca="1" si="200"/>
        <v>96</v>
      </c>
      <c r="O1049" s="111">
        <f t="shared" ca="1" si="201"/>
        <v>0</v>
      </c>
      <c r="P1049" s="102">
        <f t="shared" ca="1" si="202"/>
        <v>48</v>
      </c>
      <c r="Q1049" s="110">
        <f t="shared" ca="1" si="203"/>
        <v>5</v>
      </c>
      <c r="R1049">
        <f t="shared" ca="1" si="204"/>
        <v>503</v>
      </c>
    </row>
    <row r="1050" spans="1:18">
      <c r="A1050" s="49">
        <v>1056</v>
      </c>
      <c r="B1050">
        <v>1</v>
      </c>
      <c r="C1050">
        <v>65</v>
      </c>
      <c r="D1050">
        <v>69</v>
      </c>
      <c r="E1050">
        <v>12000</v>
      </c>
      <c r="F1050">
        <v>20000</v>
      </c>
      <c r="G1050" s="61">
        <f t="shared" ca="1" si="193"/>
        <v>66</v>
      </c>
      <c r="H1050" s="114">
        <f t="shared" ca="1" si="194"/>
        <v>19549</v>
      </c>
      <c r="I1050" s="107">
        <f t="shared" ca="1" si="195"/>
        <v>5278.2300000000005</v>
      </c>
      <c r="J1050" s="108">
        <f t="shared" ca="1" si="196"/>
        <v>2076548.3228451358</v>
      </c>
      <c r="K1050" s="111">
        <f t="shared" ca="1" si="197"/>
        <v>2065221.0281107831</v>
      </c>
      <c r="L1050" s="102">
        <f t="shared" ca="1" si="198"/>
        <v>24</v>
      </c>
      <c r="M1050" s="111">
        <f t="shared" ca="1" si="199"/>
        <v>449602.9935811144</v>
      </c>
      <c r="N1050" s="102">
        <f t="shared" ca="1" si="200"/>
        <v>84</v>
      </c>
      <c r="O1050" s="111">
        <f t="shared" ca="1" si="201"/>
        <v>0</v>
      </c>
      <c r="P1050" s="102">
        <f t="shared" ca="1" si="202"/>
        <v>72</v>
      </c>
      <c r="Q1050" s="110">
        <f t="shared" ca="1" si="203"/>
        <v>2</v>
      </c>
      <c r="R1050">
        <f t="shared" ca="1" si="204"/>
        <v>503</v>
      </c>
    </row>
    <row r="1051" spans="1:18">
      <c r="A1051" s="49">
        <v>1057</v>
      </c>
      <c r="B1051">
        <v>1</v>
      </c>
      <c r="C1051">
        <v>70</v>
      </c>
      <c r="D1051">
        <v>80</v>
      </c>
      <c r="E1051">
        <v>0</v>
      </c>
      <c r="F1051">
        <v>500</v>
      </c>
      <c r="G1051" s="61">
        <f t="shared" ca="1" si="193"/>
        <v>75</v>
      </c>
      <c r="H1051" s="114">
        <f t="shared" ca="1" si="194"/>
        <v>166</v>
      </c>
      <c r="I1051" s="107">
        <f t="shared" ca="1" si="195"/>
        <v>44.82</v>
      </c>
      <c r="J1051" s="108">
        <f t="shared" ca="1" si="196"/>
        <v>20361.202605540944</v>
      </c>
      <c r="K1051" s="111">
        <f t="shared" ca="1" si="197"/>
        <v>0</v>
      </c>
      <c r="L1051" s="102">
        <f t="shared" ca="1" si="198"/>
        <v>24</v>
      </c>
      <c r="M1051" s="111">
        <f t="shared" ca="1" si="199"/>
        <v>0</v>
      </c>
      <c r="N1051" s="102">
        <f t="shared" ca="1" si="200"/>
        <v>24</v>
      </c>
      <c r="O1051" s="111">
        <f t="shared" ca="1" si="201"/>
        <v>28178.879811531468</v>
      </c>
      <c r="P1051" s="102">
        <f t="shared" ca="1" si="202"/>
        <v>60</v>
      </c>
      <c r="Q1051" s="110">
        <f t="shared" ca="1" si="203"/>
        <v>7</v>
      </c>
      <c r="R1051">
        <f t="shared" ca="1" si="204"/>
        <v>611</v>
      </c>
    </row>
    <row r="1052" spans="1:18">
      <c r="A1052" s="49">
        <v>1058</v>
      </c>
      <c r="B1052">
        <v>1</v>
      </c>
      <c r="C1052">
        <v>70</v>
      </c>
      <c r="D1052">
        <v>80</v>
      </c>
      <c r="E1052">
        <v>500</v>
      </c>
      <c r="F1052">
        <v>999</v>
      </c>
      <c r="G1052" s="61">
        <f t="shared" ca="1" si="193"/>
        <v>76</v>
      </c>
      <c r="H1052" s="114">
        <f t="shared" ca="1" si="194"/>
        <v>793</v>
      </c>
      <c r="I1052" s="107">
        <f t="shared" ca="1" si="195"/>
        <v>214.11</v>
      </c>
      <c r="J1052" s="108">
        <f t="shared" ca="1" si="196"/>
        <v>98628.360462710465</v>
      </c>
      <c r="K1052" s="111">
        <f t="shared" ca="1" si="197"/>
        <v>119127.74427407524</v>
      </c>
      <c r="L1052" s="102">
        <f t="shared" ca="1" si="198"/>
        <v>120</v>
      </c>
      <c r="M1052" s="111">
        <f t="shared" ca="1" si="199"/>
        <v>0</v>
      </c>
      <c r="N1052" s="102">
        <f t="shared" ca="1" si="200"/>
        <v>84</v>
      </c>
      <c r="O1052" s="111">
        <f t="shared" ca="1" si="201"/>
        <v>43464.212183627511</v>
      </c>
      <c r="P1052" s="102">
        <f t="shared" ca="1" si="202"/>
        <v>36</v>
      </c>
      <c r="Q1052" s="110">
        <f t="shared" ca="1" si="203"/>
        <v>4</v>
      </c>
      <c r="R1052">
        <f t="shared" ca="1" si="204"/>
        <v>623</v>
      </c>
    </row>
    <row r="1053" spans="1:18">
      <c r="A1053" s="49">
        <v>1059</v>
      </c>
      <c r="B1053">
        <v>1</v>
      </c>
      <c r="C1053">
        <v>70</v>
      </c>
      <c r="D1053">
        <v>80</v>
      </c>
      <c r="E1053">
        <v>500</v>
      </c>
      <c r="F1053">
        <v>999</v>
      </c>
      <c r="G1053" s="61">
        <f t="shared" ca="1" si="193"/>
        <v>70</v>
      </c>
      <c r="H1053" s="114">
        <f t="shared" ca="1" si="194"/>
        <v>999</v>
      </c>
      <c r="I1053" s="107">
        <f t="shared" ca="1" si="195"/>
        <v>269.73</v>
      </c>
      <c r="J1053" s="108">
        <f t="shared" ca="1" si="196"/>
        <v>113639.46341876659</v>
      </c>
      <c r="K1053" s="111">
        <f t="shared" ca="1" si="197"/>
        <v>88622.246155222441</v>
      </c>
      <c r="L1053" s="102">
        <f t="shared" ca="1" si="198"/>
        <v>36</v>
      </c>
      <c r="M1053" s="111">
        <f t="shared" ca="1" si="199"/>
        <v>0</v>
      </c>
      <c r="N1053" s="102">
        <f t="shared" ca="1" si="200"/>
        <v>36</v>
      </c>
      <c r="O1053" s="111">
        <f t="shared" ca="1" si="201"/>
        <v>79673.668213776575</v>
      </c>
      <c r="P1053" s="102">
        <f t="shared" ca="1" si="202"/>
        <v>120</v>
      </c>
      <c r="Q1053" s="110">
        <f t="shared" ca="1" si="203"/>
        <v>4</v>
      </c>
      <c r="R1053">
        <f t="shared" ca="1" si="204"/>
        <v>551</v>
      </c>
    </row>
    <row r="1054" spans="1:18">
      <c r="A1054" s="49">
        <v>1060</v>
      </c>
      <c r="B1054">
        <v>1</v>
      </c>
      <c r="C1054">
        <v>70</v>
      </c>
      <c r="D1054">
        <v>80</v>
      </c>
      <c r="E1054">
        <v>500</v>
      </c>
      <c r="F1054">
        <v>999</v>
      </c>
      <c r="G1054" s="61">
        <f t="shared" ca="1" si="193"/>
        <v>71</v>
      </c>
      <c r="H1054" s="114">
        <f t="shared" ca="1" si="194"/>
        <v>850</v>
      </c>
      <c r="I1054" s="107">
        <f t="shared" ca="1" si="195"/>
        <v>229.50000000000003</v>
      </c>
      <c r="J1054" s="108">
        <f t="shared" ca="1" si="196"/>
        <v>98241.649559982296</v>
      </c>
      <c r="K1054" s="111">
        <f t="shared" ca="1" si="197"/>
        <v>156018.86422694329</v>
      </c>
      <c r="L1054" s="102">
        <f t="shared" ca="1" si="198"/>
        <v>84</v>
      </c>
      <c r="M1054" s="111">
        <f t="shared" ca="1" si="199"/>
        <v>0</v>
      </c>
      <c r="N1054" s="102">
        <f t="shared" ca="1" si="200"/>
        <v>108</v>
      </c>
      <c r="O1054" s="111">
        <f t="shared" ca="1" si="201"/>
        <v>0</v>
      </c>
      <c r="P1054" s="102">
        <f t="shared" ca="1" si="202"/>
        <v>48</v>
      </c>
      <c r="Q1054" s="110">
        <f t="shared" ca="1" si="203"/>
        <v>5</v>
      </c>
      <c r="R1054">
        <f t="shared" ca="1" si="204"/>
        <v>563</v>
      </c>
    </row>
    <row r="1055" spans="1:18">
      <c r="A1055" s="49">
        <v>1061</v>
      </c>
      <c r="B1055">
        <v>1</v>
      </c>
      <c r="C1055">
        <v>70</v>
      </c>
      <c r="D1055">
        <v>80</v>
      </c>
      <c r="E1055">
        <v>500</v>
      </c>
      <c r="F1055">
        <v>999</v>
      </c>
      <c r="G1055" s="61">
        <f t="shared" ca="1" si="193"/>
        <v>72</v>
      </c>
      <c r="H1055" s="114">
        <f t="shared" ca="1" si="194"/>
        <v>667</v>
      </c>
      <c r="I1055" s="107">
        <f t="shared" ca="1" si="195"/>
        <v>180.09</v>
      </c>
      <c r="J1055" s="108">
        <f t="shared" ca="1" si="196"/>
        <v>78293.259185912175</v>
      </c>
      <c r="K1055" s="111">
        <f t="shared" ca="1" si="197"/>
        <v>0</v>
      </c>
      <c r="L1055" s="102">
        <f t="shared" ca="1" si="198"/>
        <v>84</v>
      </c>
      <c r="M1055" s="111">
        <f t="shared" ca="1" si="199"/>
        <v>0</v>
      </c>
      <c r="N1055" s="102">
        <f t="shared" ca="1" si="200"/>
        <v>36</v>
      </c>
      <c r="O1055" s="111">
        <f t="shared" ca="1" si="201"/>
        <v>89453.243297555615</v>
      </c>
      <c r="P1055" s="102">
        <f t="shared" ca="1" si="202"/>
        <v>24</v>
      </c>
      <c r="Q1055" s="110">
        <f t="shared" ca="1" si="203"/>
        <v>7</v>
      </c>
      <c r="R1055">
        <f t="shared" ca="1" si="204"/>
        <v>575</v>
      </c>
    </row>
    <row r="1056" spans="1:18">
      <c r="A1056" s="49">
        <v>1062</v>
      </c>
      <c r="B1056">
        <v>1</v>
      </c>
      <c r="C1056">
        <v>70</v>
      </c>
      <c r="D1056">
        <v>80</v>
      </c>
      <c r="E1056">
        <v>500</v>
      </c>
      <c r="F1056">
        <v>999</v>
      </c>
      <c r="G1056" s="61">
        <f t="shared" ca="1" si="193"/>
        <v>77</v>
      </c>
      <c r="H1056" s="114">
        <f t="shared" ca="1" si="194"/>
        <v>927</v>
      </c>
      <c r="I1056" s="107">
        <f t="shared" ca="1" si="195"/>
        <v>250.29000000000002</v>
      </c>
      <c r="J1056" s="108">
        <f t="shared" ca="1" si="196"/>
        <v>116865.52609326792</v>
      </c>
      <c r="K1056" s="111">
        <f t="shared" ca="1" si="197"/>
        <v>0</v>
      </c>
      <c r="L1056" s="102">
        <f t="shared" ca="1" si="198"/>
        <v>84</v>
      </c>
      <c r="M1056" s="111">
        <f t="shared" ca="1" si="199"/>
        <v>151258.87986415977</v>
      </c>
      <c r="N1056" s="102">
        <f t="shared" ca="1" si="200"/>
        <v>48</v>
      </c>
      <c r="O1056" s="111">
        <f t="shared" ca="1" si="201"/>
        <v>0</v>
      </c>
      <c r="P1056" s="102">
        <f t="shared" ca="1" si="202"/>
        <v>120</v>
      </c>
      <c r="Q1056" s="110">
        <f t="shared" ca="1" si="203"/>
        <v>6</v>
      </c>
      <c r="R1056">
        <f t="shared" ca="1" si="204"/>
        <v>635</v>
      </c>
    </row>
    <row r="1057" spans="1:18">
      <c r="A1057" s="49">
        <v>1063</v>
      </c>
      <c r="B1057">
        <v>1</v>
      </c>
      <c r="C1057">
        <v>70</v>
      </c>
      <c r="D1057">
        <v>80</v>
      </c>
      <c r="E1057">
        <v>1000</v>
      </c>
      <c r="F1057">
        <v>1499</v>
      </c>
      <c r="G1057" s="61">
        <f t="shared" ca="1" si="193"/>
        <v>76</v>
      </c>
      <c r="H1057" s="114">
        <f t="shared" ca="1" si="194"/>
        <v>1256</v>
      </c>
      <c r="I1057" s="107">
        <f t="shared" ca="1" si="195"/>
        <v>339.12</v>
      </c>
      <c r="J1057" s="108">
        <f t="shared" ca="1" si="196"/>
        <v>156213.39311622235</v>
      </c>
      <c r="K1057" s="111">
        <f t="shared" ca="1" si="197"/>
        <v>0</v>
      </c>
      <c r="L1057" s="102">
        <f t="shared" ca="1" si="198"/>
        <v>36</v>
      </c>
      <c r="M1057" s="111">
        <f t="shared" ca="1" si="199"/>
        <v>35733.551101601945</v>
      </c>
      <c r="N1057" s="102">
        <f t="shared" ca="1" si="200"/>
        <v>12</v>
      </c>
      <c r="O1057" s="111">
        <f t="shared" ca="1" si="201"/>
        <v>159066.70125166196</v>
      </c>
      <c r="P1057" s="102">
        <f t="shared" ca="1" si="202"/>
        <v>48</v>
      </c>
      <c r="Q1057" s="110">
        <f t="shared" ca="1" si="203"/>
        <v>3</v>
      </c>
      <c r="R1057">
        <f t="shared" ca="1" si="204"/>
        <v>623</v>
      </c>
    </row>
    <row r="1058" spans="1:18">
      <c r="A1058" s="49">
        <v>1064</v>
      </c>
      <c r="B1058">
        <v>1</v>
      </c>
      <c r="C1058">
        <v>70</v>
      </c>
      <c r="D1058">
        <v>80</v>
      </c>
      <c r="E1058">
        <v>1000</v>
      </c>
      <c r="F1058">
        <v>1499</v>
      </c>
      <c r="G1058" s="61">
        <f t="shared" ca="1" si="193"/>
        <v>72</v>
      </c>
      <c r="H1058" s="114">
        <f t="shared" ca="1" si="194"/>
        <v>1399</v>
      </c>
      <c r="I1058" s="107">
        <f t="shared" ca="1" si="195"/>
        <v>377.73</v>
      </c>
      <c r="J1058" s="108">
        <f t="shared" ca="1" si="196"/>
        <v>164216.29625350994</v>
      </c>
      <c r="K1058" s="111">
        <f t="shared" ca="1" si="197"/>
        <v>0</v>
      </c>
      <c r="L1058" s="102">
        <f t="shared" ca="1" si="198"/>
        <v>12</v>
      </c>
      <c r="M1058" s="111">
        <f t="shared" ca="1" si="199"/>
        <v>40205.104103645419</v>
      </c>
      <c r="N1058" s="102">
        <f t="shared" ca="1" si="200"/>
        <v>24</v>
      </c>
      <c r="O1058" s="111">
        <f t="shared" ca="1" si="201"/>
        <v>191579.89882329101</v>
      </c>
      <c r="P1058" s="102">
        <f t="shared" ca="1" si="202"/>
        <v>72</v>
      </c>
      <c r="Q1058" s="110">
        <f t="shared" ca="1" si="203"/>
        <v>3</v>
      </c>
      <c r="R1058">
        <f t="shared" ca="1" si="204"/>
        <v>575</v>
      </c>
    </row>
    <row r="1059" spans="1:18">
      <c r="A1059" s="49">
        <v>1065</v>
      </c>
      <c r="B1059">
        <v>1</v>
      </c>
      <c r="C1059">
        <v>70</v>
      </c>
      <c r="D1059">
        <v>80</v>
      </c>
      <c r="E1059">
        <v>1000</v>
      </c>
      <c r="F1059">
        <v>1499</v>
      </c>
      <c r="G1059" s="61">
        <f t="shared" ca="1" si="193"/>
        <v>77</v>
      </c>
      <c r="H1059" s="114">
        <f t="shared" ca="1" si="194"/>
        <v>1197</v>
      </c>
      <c r="I1059" s="107">
        <f t="shared" ca="1" si="195"/>
        <v>323.19</v>
      </c>
      <c r="J1059" s="108">
        <f t="shared" ca="1" si="196"/>
        <v>150904.02883887989</v>
      </c>
      <c r="K1059" s="111">
        <f t="shared" ca="1" si="197"/>
        <v>0</v>
      </c>
      <c r="L1059" s="102">
        <f t="shared" ca="1" si="198"/>
        <v>120</v>
      </c>
      <c r="M1059" s="111">
        <f t="shared" ca="1" si="199"/>
        <v>36811.579440700516</v>
      </c>
      <c r="N1059" s="102">
        <f t="shared" ca="1" si="200"/>
        <v>24</v>
      </c>
      <c r="O1059" s="111">
        <f t="shared" ca="1" si="201"/>
        <v>224039.43935735617</v>
      </c>
      <c r="P1059" s="102">
        <f t="shared" ca="1" si="202"/>
        <v>120</v>
      </c>
      <c r="Q1059" s="110">
        <f t="shared" ca="1" si="203"/>
        <v>3</v>
      </c>
      <c r="R1059">
        <f t="shared" ca="1" si="204"/>
        <v>635</v>
      </c>
    </row>
    <row r="1060" spans="1:18">
      <c r="A1060" s="49">
        <v>1066</v>
      </c>
      <c r="B1060">
        <v>1</v>
      </c>
      <c r="C1060">
        <v>70</v>
      </c>
      <c r="D1060">
        <v>80</v>
      </c>
      <c r="E1060">
        <v>1000</v>
      </c>
      <c r="F1060">
        <v>1499</v>
      </c>
      <c r="G1060" s="61">
        <f t="shared" ca="1" si="193"/>
        <v>77</v>
      </c>
      <c r="H1060" s="114">
        <f t="shared" ca="1" si="194"/>
        <v>1079</v>
      </c>
      <c r="I1060" s="107">
        <f t="shared" ca="1" si="195"/>
        <v>291.33000000000004</v>
      </c>
      <c r="J1060" s="108">
        <f t="shared" ca="1" si="196"/>
        <v>136027.94245376062</v>
      </c>
      <c r="K1060" s="111">
        <f t="shared" ca="1" si="197"/>
        <v>123528.27411135699</v>
      </c>
      <c r="L1060" s="102">
        <f t="shared" ca="1" si="198"/>
        <v>84</v>
      </c>
      <c r="M1060" s="111">
        <f t="shared" ca="1" si="199"/>
        <v>13064.317574239445</v>
      </c>
      <c r="N1060" s="102">
        <f t="shared" ca="1" si="200"/>
        <v>12</v>
      </c>
      <c r="O1060" s="111">
        <f t="shared" ca="1" si="201"/>
        <v>54496.706975322151</v>
      </c>
      <c r="P1060" s="102">
        <f t="shared" ca="1" si="202"/>
        <v>36</v>
      </c>
      <c r="Q1060" s="110">
        <f t="shared" ca="1" si="203"/>
        <v>1</v>
      </c>
      <c r="R1060">
        <f t="shared" ca="1" si="204"/>
        <v>635</v>
      </c>
    </row>
    <row r="1061" spans="1:18">
      <c r="A1061" s="49">
        <v>1067</v>
      </c>
      <c r="B1061">
        <v>1</v>
      </c>
      <c r="C1061">
        <v>70</v>
      </c>
      <c r="D1061">
        <v>80</v>
      </c>
      <c r="E1061">
        <v>1000</v>
      </c>
      <c r="F1061">
        <v>1499</v>
      </c>
      <c r="G1061" s="61">
        <f t="shared" ca="1" si="193"/>
        <v>72</v>
      </c>
      <c r="H1061" s="114">
        <f t="shared" ca="1" si="194"/>
        <v>1426</v>
      </c>
      <c r="I1061" s="107">
        <f t="shared" ca="1" si="195"/>
        <v>385.02000000000004</v>
      </c>
      <c r="J1061" s="108">
        <f t="shared" ca="1" si="196"/>
        <v>167385.58860436396</v>
      </c>
      <c r="K1061" s="111">
        <f t="shared" ca="1" si="197"/>
        <v>0</v>
      </c>
      <c r="L1061" s="102">
        <f t="shared" ca="1" si="198"/>
        <v>36</v>
      </c>
      <c r="M1061" s="111">
        <f t="shared" ca="1" si="199"/>
        <v>40981.042495924492</v>
      </c>
      <c r="N1061" s="102">
        <f t="shared" ca="1" si="200"/>
        <v>24</v>
      </c>
      <c r="O1061" s="111">
        <f t="shared" ca="1" si="201"/>
        <v>236857.1279020712</v>
      </c>
      <c r="P1061" s="102">
        <f t="shared" ca="1" si="202"/>
        <v>108</v>
      </c>
      <c r="Q1061" s="110">
        <f t="shared" ca="1" si="203"/>
        <v>3</v>
      </c>
      <c r="R1061">
        <f t="shared" ca="1" si="204"/>
        <v>575</v>
      </c>
    </row>
    <row r="1062" spans="1:18">
      <c r="A1062" s="49">
        <v>1068</v>
      </c>
      <c r="B1062">
        <v>1</v>
      </c>
      <c r="C1062">
        <v>70</v>
      </c>
      <c r="D1062">
        <v>80</v>
      </c>
      <c r="E1062">
        <v>1000</v>
      </c>
      <c r="F1062">
        <v>1499</v>
      </c>
      <c r="G1062" s="61">
        <f t="shared" ca="1" si="193"/>
        <v>80</v>
      </c>
      <c r="H1062" s="114">
        <f t="shared" ca="1" si="194"/>
        <v>1378</v>
      </c>
      <c r="I1062" s="107">
        <f t="shared" ca="1" si="195"/>
        <v>372.06</v>
      </c>
      <c r="J1062" s="108">
        <f t="shared" ca="1" si="196"/>
        <v>180558.14093166875</v>
      </c>
      <c r="K1062" s="111">
        <f t="shared" ca="1" si="197"/>
        <v>0</v>
      </c>
      <c r="L1062" s="102">
        <f t="shared" ca="1" si="198"/>
        <v>36</v>
      </c>
      <c r="M1062" s="111">
        <f t="shared" ca="1" si="199"/>
        <v>68175.252044857829</v>
      </c>
      <c r="N1062" s="102">
        <f t="shared" ca="1" si="200"/>
        <v>108</v>
      </c>
      <c r="O1062" s="111">
        <f t="shared" ca="1" si="201"/>
        <v>161198.49514869979</v>
      </c>
      <c r="P1062" s="102">
        <f t="shared" ca="1" si="202"/>
        <v>24</v>
      </c>
      <c r="Q1062" s="110">
        <f t="shared" ca="1" si="203"/>
        <v>3</v>
      </c>
      <c r="R1062">
        <f t="shared" ca="1" si="204"/>
        <v>671</v>
      </c>
    </row>
    <row r="1063" spans="1:18">
      <c r="A1063" s="49">
        <v>1069</v>
      </c>
      <c r="B1063">
        <v>1</v>
      </c>
      <c r="C1063">
        <v>70</v>
      </c>
      <c r="D1063">
        <v>80</v>
      </c>
      <c r="E1063">
        <v>1000</v>
      </c>
      <c r="F1063">
        <v>1499</v>
      </c>
      <c r="G1063" s="61">
        <f t="shared" ca="1" si="193"/>
        <v>77</v>
      </c>
      <c r="H1063" s="114">
        <f t="shared" ca="1" si="194"/>
        <v>1264</v>
      </c>
      <c r="I1063" s="107">
        <f t="shared" ca="1" si="195"/>
        <v>341.28000000000003</v>
      </c>
      <c r="J1063" s="108">
        <f t="shared" ca="1" si="196"/>
        <v>159350.62026093921</v>
      </c>
      <c r="K1063" s="111">
        <f t="shared" ca="1" si="197"/>
        <v>0</v>
      </c>
      <c r="L1063" s="102">
        <f t="shared" ca="1" si="198"/>
        <v>84</v>
      </c>
      <c r="M1063" s="111">
        <f t="shared" ca="1" si="199"/>
        <v>206247.27524088233</v>
      </c>
      <c r="N1063" s="102">
        <f t="shared" ca="1" si="200"/>
        <v>48</v>
      </c>
      <c r="O1063" s="111">
        <f t="shared" ca="1" si="201"/>
        <v>0</v>
      </c>
      <c r="P1063" s="102">
        <f t="shared" ca="1" si="202"/>
        <v>108</v>
      </c>
      <c r="Q1063" s="110">
        <f t="shared" ca="1" si="203"/>
        <v>6</v>
      </c>
      <c r="R1063">
        <f t="shared" ca="1" si="204"/>
        <v>635</v>
      </c>
    </row>
    <row r="1064" spans="1:18">
      <c r="A1064" s="49">
        <v>1070</v>
      </c>
      <c r="B1064">
        <v>1</v>
      </c>
      <c r="C1064">
        <v>70</v>
      </c>
      <c r="D1064">
        <v>80</v>
      </c>
      <c r="E1064">
        <v>1000</v>
      </c>
      <c r="F1064">
        <v>1499</v>
      </c>
      <c r="G1064" s="61">
        <f t="shared" ca="1" si="193"/>
        <v>80</v>
      </c>
      <c r="H1064" s="114">
        <f t="shared" ca="1" si="194"/>
        <v>1165</v>
      </c>
      <c r="I1064" s="107">
        <f t="shared" ca="1" si="195"/>
        <v>314.55</v>
      </c>
      <c r="J1064" s="108">
        <f t="shared" ca="1" si="196"/>
        <v>152648.93627387087</v>
      </c>
      <c r="K1064" s="111">
        <f t="shared" ca="1" si="197"/>
        <v>218856.75226365926</v>
      </c>
      <c r="L1064" s="102">
        <f t="shared" ca="1" si="198"/>
        <v>96</v>
      </c>
      <c r="M1064" s="111">
        <f t="shared" ca="1" si="199"/>
        <v>31913.280344331019</v>
      </c>
      <c r="N1064" s="102">
        <f t="shared" ca="1" si="200"/>
        <v>84</v>
      </c>
      <c r="O1064" s="111">
        <f t="shared" ca="1" si="201"/>
        <v>0</v>
      </c>
      <c r="P1064" s="102">
        <f t="shared" ca="1" si="202"/>
        <v>36</v>
      </c>
      <c r="Q1064" s="110">
        <f t="shared" ca="1" si="203"/>
        <v>2</v>
      </c>
      <c r="R1064">
        <f t="shared" ca="1" si="204"/>
        <v>671</v>
      </c>
    </row>
    <row r="1065" spans="1:18">
      <c r="A1065" s="49">
        <v>1071</v>
      </c>
      <c r="B1065">
        <v>1</v>
      </c>
      <c r="C1065">
        <v>70</v>
      </c>
      <c r="D1065">
        <v>80</v>
      </c>
      <c r="E1065">
        <v>1000</v>
      </c>
      <c r="F1065">
        <v>1499</v>
      </c>
      <c r="G1065" s="61">
        <f t="shared" ca="1" si="193"/>
        <v>76</v>
      </c>
      <c r="H1065" s="114">
        <f t="shared" ca="1" si="194"/>
        <v>1158</v>
      </c>
      <c r="I1065" s="107">
        <f t="shared" ca="1" si="195"/>
        <v>312.66000000000003</v>
      </c>
      <c r="J1065" s="108">
        <f t="shared" ca="1" si="196"/>
        <v>144024.76849409673</v>
      </c>
      <c r="K1065" s="111">
        <f t="shared" ca="1" si="197"/>
        <v>0</v>
      </c>
      <c r="L1065" s="102">
        <f t="shared" ca="1" si="198"/>
        <v>12</v>
      </c>
      <c r="M1065" s="111">
        <f t="shared" ca="1" si="199"/>
        <v>0</v>
      </c>
      <c r="N1065" s="102">
        <f t="shared" ca="1" si="200"/>
        <v>84</v>
      </c>
      <c r="O1065" s="111">
        <f t="shared" ca="1" si="201"/>
        <v>175022.80375582937</v>
      </c>
      <c r="P1065" s="102">
        <f t="shared" ca="1" si="202"/>
        <v>36</v>
      </c>
      <c r="Q1065" s="110">
        <f t="shared" ca="1" si="203"/>
        <v>7</v>
      </c>
      <c r="R1065">
        <f t="shared" ca="1" si="204"/>
        <v>623</v>
      </c>
    </row>
    <row r="1066" spans="1:18">
      <c r="A1066" s="49">
        <v>1072</v>
      </c>
      <c r="B1066">
        <v>1</v>
      </c>
      <c r="C1066">
        <v>70</v>
      </c>
      <c r="D1066">
        <v>80</v>
      </c>
      <c r="E1066">
        <v>1500</v>
      </c>
      <c r="F1066">
        <v>1999</v>
      </c>
      <c r="G1066" s="61">
        <f t="shared" ca="1" si="193"/>
        <v>70</v>
      </c>
      <c r="H1066" s="114">
        <f t="shared" ca="1" si="194"/>
        <v>1954</v>
      </c>
      <c r="I1066" s="107">
        <f t="shared" ca="1" si="195"/>
        <v>527.58000000000004</v>
      </c>
      <c r="J1066" s="108">
        <f t="shared" ca="1" si="196"/>
        <v>222273.78530557553</v>
      </c>
      <c r="K1066" s="111">
        <f t="shared" ca="1" si="197"/>
        <v>0</v>
      </c>
      <c r="L1066" s="102">
        <f t="shared" ca="1" si="198"/>
        <v>84</v>
      </c>
      <c r="M1066" s="111">
        <f t="shared" ca="1" si="199"/>
        <v>0</v>
      </c>
      <c r="N1066" s="102">
        <f t="shared" ca="1" si="200"/>
        <v>72</v>
      </c>
      <c r="O1066" s="111">
        <f t="shared" ca="1" si="201"/>
        <v>353956.32726121548</v>
      </c>
      <c r="P1066" s="102">
        <f t="shared" ca="1" si="202"/>
        <v>84</v>
      </c>
      <c r="Q1066" s="110">
        <f t="shared" ca="1" si="203"/>
        <v>7</v>
      </c>
      <c r="R1066">
        <f t="shared" ca="1" si="204"/>
        <v>551</v>
      </c>
    </row>
    <row r="1067" spans="1:18">
      <c r="A1067" s="49">
        <v>1073</v>
      </c>
      <c r="B1067">
        <v>1</v>
      </c>
      <c r="C1067">
        <v>70</v>
      </c>
      <c r="D1067">
        <v>80</v>
      </c>
      <c r="E1067">
        <v>1500</v>
      </c>
      <c r="F1067">
        <v>1999</v>
      </c>
      <c r="G1067" s="61">
        <f t="shared" ca="1" si="193"/>
        <v>76</v>
      </c>
      <c r="H1067" s="114">
        <f t="shared" ca="1" si="194"/>
        <v>1810</v>
      </c>
      <c r="I1067" s="107">
        <f t="shared" ca="1" si="195"/>
        <v>488.70000000000005</v>
      </c>
      <c r="J1067" s="108">
        <f t="shared" ca="1" si="196"/>
        <v>225116.43434742233</v>
      </c>
      <c r="K1067" s="111">
        <f t="shared" ca="1" si="197"/>
        <v>286975.36053985916</v>
      </c>
      <c r="L1067" s="102">
        <f t="shared" ca="1" si="198"/>
        <v>72</v>
      </c>
      <c r="M1067" s="111">
        <f t="shared" ca="1" si="199"/>
        <v>41780.979001129082</v>
      </c>
      <c r="N1067" s="102">
        <f t="shared" ca="1" si="200"/>
        <v>60</v>
      </c>
      <c r="O1067" s="111">
        <f t="shared" ca="1" si="201"/>
        <v>0</v>
      </c>
      <c r="P1067" s="102">
        <f t="shared" ca="1" si="202"/>
        <v>60</v>
      </c>
      <c r="Q1067" s="110">
        <f t="shared" ca="1" si="203"/>
        <v>2</v>
      </c>
      <c r="R1067">
        <f t="shared" ca="1" si="204"/>
        <v>623</v>
      </c>
    </row>
    <row r="1068" spans="1:18">
      <c r="A1068" s="49">
        <v>1074</v>
      </c>
      <c r="B1068">
        <v>1</v>
      </c>
      <c r="C1068">
        <v>70</v>
      </c>
      <c r="D1068">
        <v>80</v>
      </c>
      <c r="E1068">
        <v>1500</v>
      </c>
      <c r="F1068">
        <v>1999</v>
      </c>
      <c r="G1068" s="61">
        <f t="shared" ca="1" si="193"/>
        <v>80</v>
      </c>
      <c r="H1068" s="114">
        <f t="shared" ca="1" si="194"/>
        <v>1861</v>
      </c>
      <c r="I1068" s="107">
        <f t="shared" ca="1" si="195"/>
        <v>502.47</v>
      </c>
      <c r="J1068" s="108">
        <f t="shared" ca="1" si="196"/>
        <v>243845.21064864699</v>
      </c>
      <c r="K1068" s="111">
        <f t="shared" ca="1" si="197"/>
        <v>0</v>
      </c>
      <c r="L1068" s="102">
        <f t="shared" ca="1" si="198"/>
        <v>48</v>
      </c>
      <c r="M1068" s="111">
        <f t="shared" ca="1" si="199"/>
        <v>356548.24215744785</v>
      </c>
      <c r="N1068" s="102">
        <f t="shared" ca="1" si="200"/>
        <v>72</v>
      </c>
      <c r="O1068" s="111">
        <f t="shared" ca="1" si="201"/>
        <v>0</v>
      </c>
      <c r="P1068" s="102">
        <f t="shared" ca="1" si="202"/>
        <v>120</v>
      </c>
      <c r="Q1068" s="110">
        <f t="shared" ca="1" si="203"/>
        <v>6</v>
      </c>
      <c r="R1068">
        <f t="shared" ca="1" si="204"/>
        <v>671</v>
      </c>
    </row>
    <row r="1069" spans="1:18">
      <c r="A1069" s="49">
        <v>1075</v>
      </c>
      <c r="B1069">
        <v>1</v>
      </c>
      <c r="C1069">
        <v>70</v>
      </c>
      <c r="D1069">
        <v>80</v>
      </c>
      <c r="E1069">
        <v>2000</v>
      </c>
      <c r="F1069">
        <v>2499</v>
      </c>
      <c r="G1069" s="61">
        <f t="shared" ca="1" si="193"/>
        <v>70</v>
      </c>
      <c r="H1069" s="114">
        <f t="shared" ca="1" si="194"/>
        <v>2146</v>
      </c>
      <c r="I1069" s="107">
        <f t="shared" ca="1" si="195"/>
        <v>579.42000000000007</v>
      </c>
      <c r="J1069" s="108">
        <f t="shared" ca="1" si="196"/>
        <v>244114.40289957271</v>
      </c>
      <c r="K1069" s="111">
        <f t="shared" ca="1" si="197"/>
        <v>0</v>
      </c>
      <c r="L1069" s="102">
        <f t="shared" ca="1" si="198"/>
        <v>48</v>
      </c>
      <c r="M1069" s="111">
        <f t="shared" ca="1" si="199"/>
        <v>0</v>
      </c>
      <c r="N1069" s="102">
        <f t="shared" ca="1" si="200"/>
        <v>48</v>
      </c>
      <c r="O1069" s="111">
        <f t="shared" ca="1" si="201"/>
        <v>388736.06873212307</v>
      </c>
      <c r="P1069" s="102">
        <f t="shared" ca="1" si="202"/>
        <v>84</v>
      </c>
      <c r="Q1069" s="110">
        <f t="shared" ca="1" si="203"/>
        <v>7</v>
      </c>
      <c r="R1069">
        <f t="shared" ca="1" si="204"/>
        <v>551</v>
      </c>
    </row>
    <row r="1070" spans="1:18">
      <c r="A1070" s="49">
        <v>1076</v>
      </c>
      <c r="B1070">
        <v>1</v>
      </c>
      <c r="C1070">
        <v>70</v>
      </c>
      <c r="D1070">
        <v>80</v>
      </c>
      <c r="E1070">
        <v>2000</v>
      </c>
      <c r="F1070">
        <v>2499</v>
      </c>
      <c r="G1070" s="61">
        <f t="shared" ca="1" si="193"/>
        <v>80</v>
      </c>
      <c r="H1070" s="114">
        <f t="shared" ca="1" si="194"/>
        <v>2228</v>
      </c>
      <c r="I1070" s="107">
        <f t="shared" ca="1" si="195"/>
        <v>601.56000000000006</v>
      </c>
      <c r="J1070" s="108">
        <f t="shared" ca="1" si="196"/>
        <v>291932.90130316257</v>
      </c>
      <c r="K1070" s="111">
        <f t="shared" ca="1" si="197"/>
        <v>239960.17781425861</v>
      </c>
      <c r="L1070" s="102">
        <f t="shared" ca="1" si="198"/>
        <v>48</v>
      </c>
      <c r="M1070" s="111">
        <f t="shared" ca="1" si="199"/>
        <v>0</v>
      </c>
      <c r="N1070" s="102">
        <f t="shared" ca="1" si="200"/>
        <v>72</v>
      </c>
      <c r="O1070" s="111">
        <f t="shared" ca="1" si="201"/>
        <v>145394.30877325701</v>
      </c>
      <c r="P1070" s="102">
        <f t="shared" ca="1" si="202"/>
        <v>60</v>
      </c>
      <c r="Q1070" s="110">
        <f t="shared" ca="1" si="203"/>
        <v>4</v>
      </c>
      <c r="R1070">
        <f t="shared" ca="1" si="204"/>
        <v>671</v>
      </c>
    </row>
    <row r="1071" spans="1:18">
      <c r="A1071" s="49">
        <v>1077</v>
      </c>
      <c r="B1071">
        <v>1</v>
      </c>
      <c r="C1071">
        <v>70</v>
      </c>
      <c r="D1071">
        <v>80</v>
      </c>
      <c r="E1071">
        <v>2500</v>
      </c>
      <c r="F1071">
        <v>2999</v>
      </c>
      <c r="G1071" s="61">
        <f t="shared" ca="1" si="193"/>
        <v>76</v>
      </c>
      <c r="H1071" s="114">
        <f t="shared" ca="1" si="194"/>
        <v>2630</v>
      </c>
      <c r="I1071" s="107">
        <f t="shared" ca="1" si="195"/>
        <v>710.1</v>
      </c>
      <c r="J1071" s="108">
        <f t="shared" ca="1" si="196"/>
        <v>327102.88526724902</v>
      </c>
      <c r="K1071" s="111">
        <f t="shared" ca="1" si="197"/>
        <v>0</v>
      </c>
      <c r="L1071" s="102">
        <f t="shared" ca="1" si="198"/>
        <v>108</v>
      </c>
      <c r="M1071" s="111">
        <f t="shared" ca="1" si="199"/>
        <v>397504.29523128778</v>
      </c>
      <c r="N1071" s="102">
        <f t="shared" ca="1" si="200"/>
        <v>36</v>
      </c>
      <c r="O1071" s="111">
        <f t="shared" ca="1" si="201"/>
        <v>0</v>
      </c>
      <c r="P1071" s="102">
        <f t="shared" ca="1" si="202"/>
        <v>60</v>
      </c>
      <c r="Q1071" s="110">
        <f t="shared" ca="1" si="203"/>
        <v>6</v>
      </c>
      <c r="R1071">
        <f t="shared" ca="1" si="204"/>
        <v>623</v>
      </c>
    </row>
    <row r="1072" spans="1:18">
      <c r="A1072" s="49">
        <v>1078</v>
      </c>
      <c r="B1072">
        <v>1</v>
      </c>
      <c r="C1072">
        <v>70</v>
      </c>
      <c r="D1072">
        <v>80</v>
      </c>
      <c r="E1072">
        <v>3000</v>
      </c>
      <c r="F1072">
        <v>3999</v>
      </c>
      <c r="G1072" s="61">
        <f t="shared" ca="1" si="193"/>
        <v>72</v>
      </c>
      <c r="H1072" s="114">
        <f t="shared" ca="1" si="194"/>
        <v>3167</v>
      </c>
      <c r="I1072" s="107">
        <f t="shared" ca="1" si="195"/>
        <v>855.09</v>
      </c>
      <c r="J1072" s="108">
        <f t="shared" ca="1" si="196"/>
        <v>371746.25463535811</v>
      </c>
      <c r="K1072" s="111">
        <f t="shared" ca="1" si="197"/>
        <v>484533.86139121332</v>
      </c>
      <c r="L1072" s="102">
        <f t="shared" ca="1" si="198"/>
        <v>48</v>
      </c>
      <c r="M1072" s="111">
        <f t="shared" ca="1" si="199"/>
        <v>0</v>
      </c>
      <c r="N1072" s="102">
        <f t="shared" ca="1" si="200"/>
        <v>12</v>
      </c>
      <c r="O1072" s="111">
        <f t="shared" ca="1" si="201"/>
        <v>0</v>
      </c>
      <c r="P1072" s="102">
        <f t="shared" ca="1" si="202"/>
        <v>108</v>
      </c>
      <c r="Q1072" s="110">
        <f t="shared" ca="1" si="203"/>
        <v>5</v>
      </c>
      <c r="R1072">
        <f t="shared" ca="1" si="204"/>
        <v>575</v>
      </c>
    </row>
    <row r="1073" spans="1:18">
      <c r="A1073" s="49">
        <v>1079</v>
      </c>
      <c r="B1073">
        <v>1</v>
      </c>
      <c r="C1073">
        <v>70</v>
      </c>
      <c r="D1073">
        <v>80</v>
      </c>
      <c r="E1073">
        <v>3000</v>
      </c>
      <c r="F1073">
        <v>3999</v>
      </c>
      <c r="G1073" s="61">
        <f t="shared" ca="1" si="193"/>
        <v>75</v>
      </c>
      <c r="H1073" s="114">
        <f t="shared" ca="1" si="194"/>
        <v>3117</v>
      </c>
      <c r="I1073" s="107">
        <f t="shared" ca="1" si="195"/>
        <v>841.59</v>
      </c>
      <c r="J1073" s="108">
        <f t="shared" ca="1" si="196"/>
        <v>382324.50916548871</v>
      </c>
      <c r="K1073" s="111">
        <f t="shared" ca="1" si="197"/>
        <v>316227.05979097018</v>
      </c>
      <c r="L1073" s="102">
        <f t="shared" ca="1" si="198"/>
        <v>48</v>
      </c>
      <c r="M1073" s="111">
        <f t="shared" ca="1" si="199"/>
        <v>0</v>
      </c>
      <c r="N1073" s="102">
        <f t="shared" ca="1" si="200"/>
        <v>108</v>
      </c>
      <c r="O1073" s="111">
        <f t="shared" ca="1" si="201"/>
        <v>158048.32081212729</v>
      </c>
      <c r="P1073" s="102">
        <f t="shared" ca="1" si="202"/>
        <v>24</v>
      </c>
      <c r="Q1073" s="110">
        <f t="shared" ca="1" si="203"/>
        <v>4</v>
      </c>
      <c r="R1073">
        <f t="shared" ca="1" si="204"/>
        <v>611</v>
      </c>
    </row>
    <row r="1074" spans="1:18">
      <c r="A1074" s="49">
        <v>1080</v>
      </c>
      <c r="B1074">
        <v>1</v>
      </c>
      <c r="C1074">
        <v>70</v>
      </c>
      <c r="D1074">
        <v>80</v>
      </c>
      <c r="E1074">
        <v>4000</v>
      </c>
      <c r="F1074">
        <v>4999</v>
      </c>
      <c r="G1074" s="61">
        <f t="shared" ca="1" si="193"/>
        <v>73</v>
      </c>
      <c r="H1074" s="114">
        <f t="shared" ca="1" si="194"/>
        <v>4418</v>
      </c>
      <c r="I1074" s="107">
        <f t="shared" ca="1" si="195"/>
        <v>1192.8600000000001</v>
      </c>
      <c r="J1074" s="108">
        <f t="shared" ca="1" si="196"/>
        <v>526457.06447668967</v>
      </c>
      <c r="K1074" s="111">
        <f t="shared" ca="1" si="197"/>
        <v>0</v>
      </c>
      <c r="L1074" s="102">
        <f t="shared" ca="1" si="198"/>
        <v>72</v>
      </c>
      <c r="M1074" s="111">
        <f t="shared" ca="1" si="199"/>
        <v>779977.49639175204</v>
      </c>
      <c r="N1074" s="102">
        <f t="shared" ca="1" si="200"/>
        <v>72</v>
      </c>
      <c r="O1074" s="111">
        <f t="shared" ca="1" si="201"/>
        <v>0</v>
      </c>
      <c r="P1074" s="102">
        <f t="shared" ca="1" si="202"/>
        <v>72</v>
      </c>
      <c r="Q1074" s="110">
        <f t="shared" ca="1" si="203"/>
        <v>6</v>
      </c>
      <c r="R1074">
        <f t="shared" ca="1" si="204"/>
        <v>587</v>
      </c>
    </row>
    <row r="1075" spans="1:18">
      <c r="A1075" s="49">
        <v>1081</v>
      </c>
      <c r="B1075">
        <v>1</v>
      </c>
      <c r="C1075">
        <v>70</v>
      </c>
      <c r="D1075">
        <v>80</v>
      </c>
      <c r="E1075">
        <v>5000</v>
      </c>
      <c r="F1075">
        <v>5999</v>
      </c>
      <c r="G1075" s="61">
        <f t="shared" ca="1" si="193"/>
        <v>77</v>
      </c>
      <c r="H1075" s="114">
        <f t="shared" ca="1" si="194"/>
        <v>5758</v>
      </c>
      <c r="I1075" s="107">
        <f t="shared" ca="1" si="195"/>
        <v>1554.66</v>
      </c>
      <c r="J1075" s="108">
        <f t="shared" ca="1" si="196"/>
        <v>725902.58818234794</v>
      </c>
      <c r="K1075" s="111">
        <f t="shared" ca="1" si="197"/>
        <v>0</v>
      </c>
      <c r="L1075" s="102">
        <f t="shared" ca="1" si="198"/>
        <v>96</v>
      </c>
      <c r="M1075" s="111">
        <f t="shared" ca="1" si="199"/>
        <v>276135.33906683431</v>
      </c>
      <c r="N1075" s="102">
        <f t="shared" ca="1" si="200"/>
        <v>108</v>
      </c>
      <c r="O1075" s="111">
        <f t="shared" ca="1" si="201"/>
        <v>738205.80465681525</v>
      </c>
      <c r="P1075" s="102">
        <f t="shared" ca="1" si="202"/>
        <v>48</v>
      </c>
      <c r="Q1075" s="110">
        <f t="shared" ca="1" si="203"/>
        <v>3</v>
      </c>
      <c r="R1075">
        <f t="shared" ca="1" si="204"/>
        <v>635</v>
      </c>
    </row>
    <row r="1076" spans="1:18">
      <c r="A1076" s="49">
        <v>1082</v>
      </c>
      <c r="B1076">
        <v>1</v>
      </c>
      <c r="C1076">
        <v>70</v>
      </c>
      <c r="D1076">
        <v>80</v>
      </c>
      <c r="E1076">
        <v>8000</v>
      </c>
      <c r="F1076">
        <v>8999</v>
      </c>
      <c r="G1076" s="61">
        <f t="shared" ca="1" si="193"/>
        <v>79</v>
      </c>
      <c r="H1076" s="114">
        <f t="shared" ca="1" si="194"/>
        <v>8738</v>
      </c>
      <c r="I1076" s="107">
        <f t="shared" ca="1" si="195"/>
        <v>2359.2600000000002</v>
      </c>
      <c r="J1076" s="108">
        <f t="shared" ca="1" si="196"/>
        <v>1130662.0681614841</v>
      </c>
      <c r="K1076" s="111">
        <f t="shared" ca="1" si="197"/>
        <v>0</v>
      </c>
      <c r="L1076" s="102">
        <f t="shared" ca="1" si="198"/>
        <v>48</v>
      </c>
      <c r="M1076" s="111">
        <f t="shared" ca="1" si="199"/>
        <v>0</v>
      </c>
      <c r="N1076" s="102">
        <f t="shared" ca="1" si="200"/>
        <v>72</v>
      </c>
      <c r="O1076" s="111">
        <f t="shared" ca="1" si="201"/>
        <v>1285501.0219638885</v>
      </c>
      <c r="P1076" s="102">
        <f t="shared" ca="1" si="202"/>
        <v>24</v>
      </c>
      <c r="Q1076" s="110">
        <f t="shared" ca="1" si="203"/>
        <v>7</v>
      </c>
      <c r="R1076">
        <f t="shared" ca="1" si="204"/>
        <v>659</v>
      </c>
    </row>
    <row r="1077" spans="1:18">
      <c r="A1077" s="49">
        <v>1083</v>
      </c>
      <c r="B1077">
        <v>1</v>
      </c>
      <c r="C1077">
        <v>70</v>
      </c>
      <c r="D1077">
        <v>80</v>
      </c>
      <c r="E1077">
        <v>12000</v>
      </c>
      <c r="F1077">
        <v>20000</v>
      </c>
      <c r="G1077" s="61">
        <f t="shared" ca="1" si="193"/>
        <v>70</v>
      </c>
      <c r="H1077" s="114">
        <f t="shared" ca="1" si="194"/>
        <v>13946</v>
      </c>
      <c r="I1077" s="107">
        <f t="shared" ca="1" si="195"/>
        <v>3765.42</v>
      </c>
      <c r="J1077" s="108">
        <f t="shared" ca="1" si="196"/>
        <v>1586402.3591973162</v>
      </c>
      <c r="K1077" s="111">
        <f t="shared" ca="1" si="197"/>
        <v>0</v>
      </c>
      <c r="L1077" s="102">
        <f t="shared" ca="1" si="198"/>
        <v>120</v>
      </c>
      <c r="M1077" s="111">
        <f t="shared" ca="1" si="199"/>
        <v>0</v>
      </c>
      <c r="N1077" s="102">
        <f t="shared" ca="1" si="200"/>
        <v>60</v>
      </c>
      <c r="O1077" s="111">
        <f t="shared" ca="1" si="201"/>
        <v>2695870.2905889875</v>
      </c>
      <c r="P1077" s="102">
        <f t="shared" ca="1" si="202"/>
        <v>96</v>
      </c>
      <c r="Q1077" s="110">
        <f t="shared" ca="1" si="203"/>
        <v>7</v>
      </c>
      <c r="R1077">
        <f t="shared" ca="1" si="204"/>
        <v>551</v>
      </c>
    </row>
    <row r="1078" spans="1:18">
      <c r="A1078" s="49">
        <v>1084</v>
      </c>
      <c r="B1078">
        <v>0</v>
      </c>
      <c r="C1078">
        <v>25</v>
      </c>
      <c r="D1078">
        <v>29</v>
      </c>
      <c r="E1078">
        <v>0</v>
      </c>
      <c r="F1078">
        <v>500</v>
      </c>
      <c r="G1078" s="61">
        <f t="shared" ref="G1078:G1141" ca="1" si="205">RANDBETWEEN(C1078,D1078)</f>
        <v>29</v>
      </c>
      <c r="H1078" s="114">
        <f t="shared" ref="H1078:H1141" ca="1" si="206">RANDBETWEEN(E1078,F1078)</f>
        <v>329</v>
      </c>
      <c r="I1078" s="107">
        <f t="shared" ca="1" si="195"/>
        <v>88.830000000000013</v>
      </c>
      <c r="J1078" s="108">
        <f t="shared" ref="J1078:J1141" ca="1" si="207">((I1078/((1+$T$3)^R1078))*(((1+$T$3)^(R1078+1))-((1+$S$3)^(R1078+1))))/($T$3-$S$3)</f>
        <v>5171.2021321421207</v>
      </c>
      <c r="K1078" s="111">
        <f t="shared" ref="K1078:K1141" ca="1" si="208">IF(Q1078=1,(((I1078*$U$6)*(((1+$T$3)^(L1078))-((1+$S$3)^(L1078))))/($T$3-$S$3))+(J1078*$U$6)*((1+$S$3)^(L1078)),IF(Q1078=2,(((I1078*$U$7)*(((1+$T$3)^(L1078))-((1+$S$3)^(L1078))))/($T$3-$S$3))+(J1078*$U$7)*((1+$S$3)^(L1078)),IF(Q1078=4,(((I1078*$U$9)*(((1+$T$3)^(L1078))-((1+$S$3)^(L1078))))/($T$3-$S$3))+(J1078*$U$9)*((1+$S$3)^(L1078)),IF(Q1078=5,(((I1078*$U$10)*(((1+$T$3)^(L1078))-((1+$S$3)^(L1078))))/($T$3-$S$3))+(J1078*$U$10)*((1+$S$3)^(L1078)),0))))</f>
        <v>0</v>
      </c>
      <c r="L1078" s="102">
        <f t="shared" ca="1" si="198"/>
        <v>96</v>
      </c>
      <c r="M1078" s="111">
        <f t="shared" ref="M1078:M1141" ca="1" si="209">IF(Q1078=1,((I1078*$V$6)*(((1+$T$3)^(N1078))-((1+$S$3)^(N1078))))/($T$3-$S$3)+((J1078*$V$6)*((1+$S$3)^N1078)),IF(Q1078=2,((I1078*$V$7)*(((1+$T$3)^(N1078))-((1+$S$3)^(N1078))))/($T$3-$S$3)+((J1078*$V$7)*((1+$S$3)^N1078)),IF(Q1078=3,((I1078*$V$8)*(((1+$T$3)^(N1078))-((1+$S$3)^(N1078))))/($T$3-$S$3)+((J1078*$V$8)*((1+$S$3)^N1078)),IF(Q1078=6,((I1078*$V$11)*(((1+$T$3)^(N1078))-((1+$S$3)^(N1078))))/($T$3-$S$3)+((J1078*$V$11)*((1+$S$3)^N1078)),0))))</f>
        <v>1697.9736263979655</v>
      </c>
      <c r="N1078" s="102">
        <f t="shared" ca="1" si="200"/>
        <v>24</v>
      </c>
      <c r="O1078" s="111">
        <f t="shared" ref="O1078:O1141" ca="1" si="210">IF(Q1078=1,(((I1078*$W$6)*(((1+$T$3)^(P1078))-((1+$S$3)^(P1078))))/($T$3-$S$3))+(J1078*$W$6)*((1+$S$3)^P1078),IF(Q1078=3,(((I1078*$W$8)*(((1+$T$3)^(P1078))-((1+$S$3)^(P1078))))/($T$3-$S$3))+(J1078*$W$8)*((1+$S$3)^P1078),IF(Q1078=4,(((I1078*$W$9)*(((1+$T$3)^(P1078))-((1+$S$3)^(P1078))))/($T$3-$S$3))+(J1078*$W$9)*((1+$S$3)^P1078),IF(Q1078=7,(((I1078*$W$12)*(((1+$T$3)^(P1078))-((1+$S$3)^(P1078))))/($T$3-$S$3))+(J1078*$W$12)*((1+$S$3)^P1078),0))))</f>
        <v>13403.948223551992</v>
      </c>
      <c r="P1078" s="102">
        <f t="shared" ca="1" si="202"/>
        <v>84</v>
      </c>
      <c r="Q1078" s="110">
        <f t="shared" ca="1" si="203"/>
        <v>3</v>
      </c>
      <c r="R1078">
        <f t="shared" ref="R1078:R1141" ca="1" si="211">((G1078-24)*12)-1</f>
        <v>59</v>
      </c>
    </row>
    <row r="1079" spans="1:18">
      <c r="A1079" s="49">
        <v>1085</v>
      </c>
      <c r="B1079">
        <v>0</v>
      </c>
      <c r="C1079">
        <v>25</v>
      </c>
      <c r="D1079">
        <v>29</v>
      </c>
      <c r="E1079">
        <v>500</v>
      </c>
      <c r="F1079">
        <v>999</v>
      </c>
      <c r="G1079" s="61">
        <f t="shared" ca="1" si="205"/>
        <v>27</v>
      </c>
      <c r="H1079" s="114">
        <f t="shared" ca="1" si="206"/>
        <v>652</v>
      </c>
      <c r="I1079" s="107">
        <f t="shared" ca="1" si="195"/>
        <v>176.04000000000002</v>
      </c>
      <c r="J1079" s="108">
        <f t="shared" ca="1" si="207"/>
        <v>6224.651766752525</v>
      </c>
      <c r="K1079" s="111">
        <f t="shared" ca="1" si="208"/>
        <v>0</v>
      </c>
      <c r="L1079" s="102">
        <f t="shared" ca="1" si="198"/>
        <v>12</v>
      </c>
      <c r="M1079" s="111">
        <f t="shared" ca="1" si="209"/>
        <v>37478.614367865397</v>
      </c>
      <c r="N1079" s="102">
        <f t="shared" ca="1" si="200"/>
        <v>108</v>
      </c>
      <c r="O1079" s="111">
        <f t="shared" ca="1" si="210"/>
        <v>0</v>
      </c>
      <c r="P1079" s="102">
        <f t="shared" ca="1" si="202"/>
        <v>84</v>
      </c>
      <c r="Q1079" s="110">
        <f t="shared" ca="1" si="203"/>
        <v>6</v>
      </c>
      <c r="R1079">
        <f t="shared" ca="1" si="211"/>
        <v>35</v>
      </c>
    </row>
    <row r="1080" spans="1:18">
      <c r="A1080" s="49">
        <v>1086</v>
      </c>
      <c r="B1080">
        <v>0</v>
      </c>
      <c r="C1080">
        <v>25</v>
      </c>
      <c r="D1080">
        <v>29</v>
      </c>
      <c r="E1080">
        <v>500</v>
      </c>
      <c r="F1080">
        <v>999</v>
      </c>
      <c r="G1080" s="61">
        <f t="shared" ca="1" si="205"/>
        <v>27</v>
      </c>
      <c r="H1080" s="114">
        <f t="shared" ca="1" si="206"/>
        <v>835</v>
      </c>
      <c r="I1080" s="107">
        <f t="shared" ca="1" si="195"/>
        <v>225.45000000000002</v>
      </c>
      <c r="J1080" s="108">
        <f t="shared" ca="1" si="207"/>
        <v>7971.7549466845994</v>
      </c>
      <c r="K1080" s="111">
        <f t="shared" ca="1" si="208"/>
        <v>47997.918707312281</v>
      </c>
      <c r="L1080" s="102">
        <f t="shared" ca="1" si="198"/>
        <v>108</v>
      </c>
      <c r="M1080" s="111">
        <f t="shared" ca="1" si="209"/>
        <v>0</v>
      </c>
      <c r="N1080" s="102">
        <f t="shared" ca="1" si="200"/>
        <v>48</v>
      </c>
      <c r="O1080" s="111">
        <f t="shared" ca="1" si="210"/>
        <v>0</v>
      </c>
      <c r="P1080" s="102">
        <f t="shared" ca="1" si="202"/>
        <v>36</v>
      </c>
      <c r="Q1080" s="110">
        <f t="shared" ca="1" si="203"/>
        <v>5</v>
      </c>
      <c r="R1080">
        <f t="shared" ca="1" si="211"/>
        <v>35</v>
      </c>
    </row>
    <row r="1081" spans="1:18">
      <c r="A1081" s="49">
        <v>1087</v>
      </c>
      <c r="B1081">
        <v>0</v>
      </c>
      <c r="C1081">
        <v>25</v>
      </c>
      <c r="D1081">
        <v>29</v>
      </c>
      <c r="E1081">
        <v>1000</v>
      </c>
      <c r="F1081">
        <v>1499</v>
      </c>
      <c r="G1081" s="61">
        <f t="shared" ca="1" si="205"/>
        <v>27</v>
      </c>
      <c r="H1081" s="114">
        <f t="shared" ca="1" si="206"/>
        <v>1241</v>
      </c>
      <c r="I1081" s="107">
        <f t="shared" ca="1" si="195"/>
        <v>335.07000000000005</v>
      </c>
      <c r="J1081" s="108">
        <f t="shared" ca="1" si="207"/>
        <v>11847.841783036632</v>
      </c>
      <c r="K1081" s="111">
        <f t="shared" ca="1" si="208"/>
        <v>61753.404106084963</v>
      </c>
      <c r="L1081" s="102">
        <f t="shared" ca="1" si="198"/>
        <v>108</v>
      </c>
      <c r="M1081" s="111">
        <f t="shared" ca="1" si="209"/>
        <v>10867.306177633007</v>
      </c>
      <c r="N1081" s="102">
        <f t="shared" ca="1" si="200"/>
        <v>120</v>
      </c>
      <c r="O1081" s="111">
        <f t="shared" ca="1" si="210"/>
        <v>0</v>
      </c>
      <c r="P1081" s="102">
        <f t="shared" ca="1" si="202"/>
        <v>120</v>
      </c>
      <c r="Q1081" s="110">
        <f t="shared" ca="1" si="203"/>
        <v>2</v>
      </c>
      <c r="R1081">
        <f t="shared" ca="1" si="211"/>
        <v>35</v>
      </c>
    </row>
    <row r="1082" spans="1:18">
      <c r="A1082" s="49">
        <v>1088</v>
      </c>
      <c r="B1082">
        <v>0</v>
      </c>
      <c r="C1082">
        <v>25</v>
      </c>
      <c r="D1082">
        <v>29</v>
      </c>
      <c r="E1082">
        <v>1000</v>
      </c>
      <c r="F1082">
        <v>1499</v>
      </c>
      <c r="G1082" s="61">
        <f t="shared" ca="1" si="205"/>
        <v>25</v>
      </c>
      <c r="H1082" s="114">
        <f t="shared" ca="1" si="206"/>
        <v>1127</v>
      </c>
      <c r="I1082" s="107">
        <f t="shared" ca="1" si="195"/>
        <v>304.29000000000002</v>
      </c>
      <c r="J1082" s="108">
        <f t="shared" ca="1" si="207"/>
        <v>3630.8876636526852</v>
      </c>
      <c r="K1082" s="111">
        <f t="shared" ca="1" si="208"/>
        <v>0</v>
      </c>
      <c r="L1082" s="102">
        <f t="shared" ca="1" si="198"/>
        <v>60</v>
      </c>
      <c r="M1082" s="111">
        <f t="shared" ca="1" si="209"/>
        <v>0</v>
      </c>
      <c r="N1082" s="102">
        <f t="shared" ca="1" si="200"/>
        <v>108</v>
      </c>
      <c r="O1082" s="111">
        <f t="shared" ca="1" si="210"/>
        <v>33322.47346571309</v>
      </c>
      <c r="P1082" s="102">
        <f t="shared" ca="1" si="202"/>
        <v>72</v>
      </c>
      <c r="Q1082" s="110">
        <f t="shared" ca="1" si="203"/>
        <v>7</v>
      </c>
      <c r="R1082">
        <f t="shared" ca="1" si="211"/>
        <v>11</v>
      </c>
    </row>
    <row r="1083" spans="1:18">
      <c r="A1083" s="49">
        <v>1089</v>
      </c>
      <c r="B1083">
        <v>0</v>
      </c>
      <c r="C1083">
        <v>25</v>
      </c>
      <c r="D1083">
        <v>29</v>
      </c>
      <c r="E1083">
        <v>1000</v>
      </c>
      <c r="F1083">
        <v>1499</v>
      </c>
      <c r="G1083" s="61">
        <f t="shared" ca="1" si="205"/>
        <v>26</v>
      </c>
      <c r="H1083" s="114">
        <f t="shared" ca="1" si="206"/>
        <v>1030</v>
      </c>
      <c r="I1083" s="107">
        <f t="shared" ca="1" si="195"/>
        <v>278.10000000000002</v>
      </c>
      <c r="J1083" s="108">
        <f t="shared" ca="1" si="207"/>
        <v>6596.0207358264652</v>
      </c>
      <c r="K1083" s="111">
        <f t="shared" ca="1" si="208"/>
        <v>0</v>
      </c>
      <c r="L1083" s="102">
        <f t="shared" ca="1" si="198"/>
        <v>24</v>
      </c>
      <c r="M1083" s="111">
        <f t="shared" ca="1" si="209"/>
        <v>11697.02951742836</v>
      </c>
      <c r="N1083" s="102">
        <f t="shared" ca="1" si="200"/>
        <v>108</v>
      </c>
      <c r="O1083" s="111">
        <f t="shared" ca="1" si="210"/>
        <v>14823.863732623937</v>
      </c>
      <c r="P1083" s="102">
        <f t="shared" ca="1" si="202"/>
        <v>36</v>
      </c>
      <c r="Q1083" s="110">
        <f t="shared" ca="1" si="203"/>
        <v>3</v>
      </c>
      <c r="R1083">
        <f t="shared" ca="1" si="211"/>
        <v>23</v>
      </c>
    </row>
    <row r="1084" spans="1:18">
      <c r="A1084" s="49">
        <v>1090</v>
      </c>
      <c r="B1084">
        <v>0</v>
      </c>
      <c r="C1084">
        <v>25</v>
      </c>
      <c r="D1084">
        <v>29</v>
      </c>
      <c r="E1084">
        <v>1000</v>
      </c>
      <c r="F1084">
        <v>1499</v>
      </c>
      <c r="G1084" s="61">
        <f t="shared" ca="1" si="205"/>
        <v>28</v>
      </c>
      <c r="H1084" s="114">
        <f t="shared" ca="1" si="206"/>
        <v>1114</v>
      </c>
      <c r="I1084" s="107">
        <f t="shared" ca="1" si="195"/>
        <v>300.78000000000003</v>
      </c>
      <c r="J1084" s="108">
        <f t="shared" ca="1" si="207"/>
        <v>14093.807385749022</v>
      </c>
      <c r="K1084" s="111">
        <f t="shared" ca="1" si="208"/>
        <v>29240.949438636279</v>
      </c>
      <c r="L1084" s="102">
        <f t="shared" ca="1" si="198"/>
        <v>48</v>
      </c>
      <c r="M1084" s="111">
        <f t="shared" ca="1" si="209"/>
        <v>5342.57599428504</v>
      </c>
      <c r="N1084" s="102">
        <f t="shared" ca="1" si="200"/>
        <v>60</v>
      </c>
      <c r="O1084" s="111">
        <f t="shared" ca="1" si="210"/>
        <v>0</v>
      </c>
      <c r="P1084" s="102">
        <f t="shared" ca="1" si="202"/>
        <v>108</v>
      </c>
      <c r="Q1084" s="110">
        <f t="shared" ca="1" si="203"/>
        <v>2</v>
      </c>
      <c r="R1084">
        <f t="shared" ca="1" si="211"/>
        <v>47</v>
      </c>
    </row>
    <row r="1085" spans="1:18">
      <c r="A1085" s="49">
        <v>1091</v>
      </c>
      <c r="B1085">
        <v>0</v>
      </c>
      <c r="C1085">
        <v>25</v>
      </c>
      <c r="D1085">
        <v>29</v>
      </c>
      <c r="E1085">
        <v>1500</v>
      </c>
      <c r="F1085">
        <v>1999</v>
      </c>
      <c r="G1085" s="61">
        <f t="shared" ca="1" si="205"/>
        <v>26</v>
      </c>
      <c r="H1085" s="114">
        <f t="shared" ca="1" si="206"/>
        <v>1639</v>
      </c>
      <c r="I1085" s="107">
        <f t="shared" ca="1" si="195"/>
        <v>442.53000000000003</v>
      </c>
      <c r="J1085" s="108">
        <f t="shared" ca="1" si="207"/>
        <v>10495.9980446792</v>
      </c>
      <c r="K1085" s="111">
        <f t="shared" ca="1" si="208"/>
        <v>50379.295403886244</v>
      </c>
      <c r="L1085" s="102">
        <f t="shared" ca="1" si="198"/>
        <v>108</v>
      </c>
      <c r="M1085" s="111">
        <f t="shared" ca="1" si="209"/>
        <v>6788.8839102737775</v>
      </c>
      <c r="N1085" s="102">
        <f t="shared" ca="1" si="200"/>
        <v>96</v>
      </c>
      <c r="O1085" s="111">
        <f t="shared" ca="1" si="210"/>
        <v>9907.2342876346265</v>
      </c>
      <c r="P1085" s="102">
        <f t="shared" ca="1" si="202"/>
        <v>36</v>
      </c>
      <c r="Q1085" s="110">
        <f t="shared" ca="1" si="203"/>
        <v>1</v>
      </c>
      <c r="R1085">
        <f t="shared" ca="1" si="211"/>
        <v>23</v>
      </c>
    </row>
    <row r="1086" spans="1:18">
      <c r="A1086" s="49">
        <v>1092</v>
      </c>
      <c r="B1086">
        <v>0</v>
      </c>
      <c r="C1086">
        <v>25</v>
      </c>
      <c r="D1086">
        <v>29</v>
      </c>
      <c r="E1086">
        <v>1500</v>
      </c>
      <c r="F1086">
        <v>1999</v>
      </c>
      <c r="G1086" s="61">
        <f t="shared" ca="1" si="205"/>
        <v>27</v>
      </c>
      <c r="H1086" s="114">
        <f t="shared" ca="1" si="206"/>
        <v>1941</v>
      </c>
      <c r="I1086" s="107">
        <f t="shared" ca="1" si="195"/>
        <v>524.07000000000005</v>
      </c>
      <c r="J1086" s="108">
        <f t="shared" ca="1" si="207"/>
        <v>18530.75012157462</v>
      </c>
      <c r="K1086" s="111">
        <f t="shared" ca="1" si="208"/>
        <v>0</v>
      </c>
      <c r="L1086" s="102">
        <f t="shared" ca="1" si="198"/>
        <v>12</v>
      </c>
      <c r="M1086" s="111">
        <f t="shared" ca="1" si="209"/>
        <v>97701.38856610225</v>
      </c>
      <c r="N1086" s="102">
        <f t="shared" ca="1" si="200"/>
        <v>96</v>
      </c>
      <c r="O1086" s="111">
        <f t="shared" ca="1" si="210"/>
        <v>0</v>
      </c>
      <c r="P1086" s="102">
        <f t="shared" ca="1" si="202"/>
        <v>72</v>
      </c>
      <c r="Q1086" s="110">
        <f t="shared" ca="1" si="203"/>
        <v>6</v>
      </c>
      <c r="R1086">
        <f t="shared" ca="1" si="211"/>
        <v>35</v>
      </c>
    </row>
    <row r="1087" spans="1:18">
      <c r="A1087" s="49">
        <v>1093</v>
      </c>
      <c r="B1087">
        <v>0</v>
      </c>
      <c r="C1087">
        <v>25</v>
      </c>
      <c r="D1087">
        <v>29</v>
      </c>
      <c r="E1087">
        <v>1500</v>
      </c>
      <c r="F1087">
        <v>1999</v>
      </c>
      <c r="G1087" s="61">
        <f t="shared" ca="1" si="205"/>
        <v>27</v>
      </c>
      <c r="H1087" s="114">
        <f t="shared" ca="1" si="206"/>
        <v>1763</v>
      </c>
      <c r="I1087" s="107">
        <f t="shared" ca="1" si="195"/>
        <v>476.01000000000005</v>
      </c>
      <c r="J1087" s="108">
        <f t="shared" ca="1" si="207"/>
        <v>16831.382001203536</v>
      </c>
      <c r="K1087" s="111">
        <f t="shared" ca="1" si="208"/>
        <v>40726.474056483654</v>
      </c>
      <c r="L1087" s="102">
        <f t="shared" ca="1" si="198"/>
        <v>48</v>
      </c>
      <c r="M1087" s="111">
        <f t="shared" ca="1" si="209"/>
        <v>6319.6252846267735</v>
      </c>
      <c r="N1087" s="102">
        <f t="shared" ca="1" si="200"/>
        <v>48</v>
      </c>
      <c r="O1087" s="111">
        <f t="shared" ca="1" si="210"/>
        <v>0</v>
      </c>
      <c r="P1087" s="102">
        <f t="shared" ca="1" si="202"/>
        <v>36</v>
      </c>
      <c r="Q1087" s="110">
        <f t="shared" ca="1" si="203"/>
        <v>2</v>
      </c>
      <c r="R1087">
        <f t="shared" ca="1" si="211"/>
        <v>35</v>
      </c>
    </row>
    <row r="1088" spans="1:18">
      <c r="A1088" s="49">
        <v>1094</v>
      </c>
      <c r="B1088">
        <v>0</v>
      </c>
      <c r="C1088">
        <v>25</v>
      </c>
      <c r="D1088">
        <v>29</v>
      </c>
      <c r="E1088">
        <v>1500</v>
      </c>
      <c r="F1088">
        <v>1999</v>
      </c>
      <c r="G1088" s="61">
        <f t="shared" ca="1" si="205"/>
        <v>27</v>
      </c>
      <c r="H1088" s="114">
        <f t="shared" ca="1" si="206"/>
        <v>1949</v>
      </c>
      <c r="I1088" s="107">
        <f t="shared" ca="1" si="195"/>
        <v>526.23</v>
      </c>
      <c r="J1088" s="108">
        <f t="shared" ca="1" si="207"/>
        <v>18607.126216872195</v>
      </c>
      <c r="K1088" s="111">
        <f t="shared" ca="1" si="208"/>
        <v>127055.72948284094</v>
      </c>
      <c r="L1088" s="102">
        <f t="shared" ca="1" si="198"/>
        <v>120</v>
      </c>
      <c r="M1088" s="111">
        <f t="shared" ca="1" si="209"/>
        <v>0</v>
      </c>
      <c r="N1088" s="102">
        <f t="shared" ca="1" si="200"/>
        <v>84</v>
      </c>
      <c r="O1088" s="111">
        <f t="shared" ca="1" si="210"/>
        <v>0</v>
      </c>
      <c r="P1088" s="102">
        <f t="shared" ca="1" si="202"/>
        <v>36</v>
      </c>
      <c r="Q1088" s="110">
        <f t="shared" ca="1" si="203"/>
        <v>5</v>
      </c>
      <c r="R1088">
        <f t="shared" ca="1" si="211"/>
        <v>35</v>
      </c>
    </row>
    <row r="1089" spans="1:18">
      <c r="A1089" s="49">
        <v>1095</v>
      </c>
      <c r="B1089">
        <v>0</v>
      </c>
      <c r="C1089">
        <v>25</v>
      </c>
      <c r="D1089">
        <v>29</v>
      </c>
      <c r="E1089">
        <v>1500</v>
      </c>
      <c r="F1089">
        <v>1999</v>
      </c>
      <c r="G1089" s="61">
        <f t="shared" ca="1" si="205"/>
        <v>26</v>
      </c>
      <c r="H1089" s="114">
        <f t="shared" ca="1" si="206"/>
        <v>1639</v>
      </c>
      <c r="I1089" s="107">
        <f t="shared" ca="1" si="195"/>
        <v>442.53000000000003</v>
      </c>
      <c r="J1089" s="108">
        <f t="shared" ca="1" si="207"/>
        <v>10495.9980446792</v>
      </c>
      <c r="K1089" s="111">
        <f t="shared" ca="1" si="208"/>
        <v>0</v>
      </c>
      <c r="L1089" s="102">
        <f t="shared" ca="1" si="198"/>
        <v>96</v>
      </c>
      <c r="M1089" s="111">
        <f t="shared" ca="1" si="209"/>
        <v>9865.3599768629902</v>
      </c>
      <c r="N1089" s="102">
        <f t="shared" ca="1" si="200"/>
        <v>60</v>
      </c>
      <c r="O1089" s="111">
        <f t="shared" ca="1" si="210"/>
        <v>59268.034137310751</v>
      </c>
      <c r="P1089" s="102">
        <f t="shared" ca="1" si="202"/>
        <v>96</v>
      </c>
      <c r="Q1089" s="110">
        <f t="shared" ca="1" si="203"/>
        <v>3</v>
      </c>
      <c r="R1089">
        <f t="shared" ca="1" si="211"/>
        <v>23</v>
      </c>
    </row>
    <row r="1090" spans="1:18">
      <c r="A1090" s="49">
        <v>1096</v>
      </c>
      <c r="B1090">
        <v>0</v>
      </c>
      <c r="C1090">
        <v>25</v>
      </c>
      <c r="D1090">
        <v>29</v>
      </c>
      <c r="E1090">
        <v>1500</v>
      </c>
      <c r="F1090">
        <v>1999</v>
      </c>
      <c r="G1090" s="61">
        <f t="shared" ca="1" si="205"/>
        <v>25</v>
      </c>
      <c r="H1090" s="114">
        <f t="shared" ca="1" si="206"/>
        <v>1597</v>
      </c>
      <c r="I1090" s="107">
        <f t="shared" ca="1" si="195"/>
        <v>431.19000000000005</v>
      </c>
      <c r="J1090" s="108">
        <f t="shared" ca="1" si="207"/>
        <v>5145.0999102514097</v>
      </c>
      <c r="K1090" s="111">
        <f t="shared" ca="1" si="208"/>
        <v>10749.030409056539</v>
      </c>
      <c r="L1090" s="102">
        <f t="shared" ca="1" si="198"/>
        <v>24</v>
      </c>
      <c r="M1090" s="111">
        <f t="shared" ca="1" si="209"/>
        <v>0</v>
      </c>
      <c r="N1090" s="102">
        <f t="shared" ca="1" si="200"/>
        <v>84</v>
      </c>
      <c r="O1090" s="111">
        <f t="shared" ca="1" si="210"/>
        <v>8533.1200750581447</v>
      </c>
      <c r="P1090" s="102">
        <f t="shared" ca="1" si="202"/>
        <v>36</v>
      </c>
      <c r="Q1090" s="110">
        <f t="shared" ca="1" si="203"/>
        <v>4</v>
      </c>
      <c r="R1090">
        <f t="shared" ca="1" si="211"/>
        <v>11</v>
      </c>
    </row>
    <row r="1091" spans="1:18">
      <c r="A1091" s="49">
        <v>1097</v>
      </c>
      <c r="B1091">
        <v>0</v>
      </c>
      <c r="C1091">
        <v>25</v>
      </c>
      <c r="D1091">
        <v>29</v>
      </c>
      <c r="E1091">
        <v>1500</v>
      </c>
      <c r="F1091">
        <v>1999</v>
      </c>
      <c r="G1091" s="61">
        <f t="shared" ca="1" si="205"/>
        <v>25</v>
      </c>
      <c r="H1091" s="114">
        <f t="shared" ca="1" si="206"/>
        <v>1602</v>
      </c>
      <c r="I1091" s="107">
        <f t="shared" ca="1" si="195"/>
        <v>432.54</v>
      </c>
      <c r="J1091" s="108">
        <f t="shared" ca="1" si="207"/>
        <v>5161.2085511726727</v>
      </c>
      <c r="K1091" s="111">
        <f t="shared" ca="1" si="208"/>
        <v>56666.651448912904</v>
      </c>
      <c r="L1091" s="102">
        <f t="shared" ca="1" si="198"/>
        <v>84</v>
      </c>
      <c r="M1091" s="111">
        <f t="shared" ca="1" si="209"/>
        <v>0</v>
      </c>
      <c r="N1091" s="102">
        <f t="shared" ca="1" si="200"/>
        <v>36</v>
      </c>
      <c r="O1091" s="111">
        <f t="shared" ca="1" si="210"/>
        <v>0</v>
      </c>
      <c r="P1091" s="102">
        <f t="shared" ca="1" si="202"/>
        <v>60</v>
      </c>
      <c r="Q1091" s="110">
        <f t="shared" ca="1" si="203"/>
        <v>5</v>
      </c>
      <c r="R1091">
        <f t="shared" ca="1" si="211"/>
        <v>11</v>
      </c>
    </row>
    <row r="1092" spans="1:18">
      <c r="A1092" s="49">
        <v>1098</v>
      </c>
      <c r="B1092">
        <v>0</v>
      </c>
      <c r="C1092">
        <v>25</v>
      </c>
      <c r="D1092">
        <v>29</v>
      </c>
      <c r="E1092">
        <v>1500</v>
      </c>
      <c r="F1092">
        <v>1999</v>
      </c>
      <c r="G1092" s="61">
        <f t="shared" ca="1" si="205"/>
        <v>26</v>
      </c>
      <c r="H1092" s="114">
        <f t="shared" ca="1" si="206"/>
        <v>1515</v>
      </c>
      <c r="I1092" s="107">
        <f t="shared" ref="I1092:I1155" ca="1" si="212">H1092*0.27</f>
        <v>409.05</v>
      </c>
      <c r="J1092" s="108">
        <f t="shared" ca="1" si="207"/>
        <v>9701.9139949292185</v>
      </c>
      <c r="K1092" s="111">
        <f t="shared" ca="1" si="208"/>
        <v>22212.413361259154</v>
      </c>
      <c r="L1092" s="102">
        <f t="shared" ref="L1092:L1155" ca="1" si="213">RANDBETWEEN(1,10)*12</f>
        <v>48</v>
      </c>
      <c r="M1092" s="111">
        <f t="shared" ca="1" si="209"/>
        <v>0</v>
      </c>
      <c r="N1092" s="102">
        <f t="shared" ref="N1092:N1155" ca="1" si="214">RANDBETWEEN(1,10)*12</f>
        <v>72</v>
      </c>
      <c r="O1092" s="111">
        <f t="shared" ca="1" si="210"/>
        <v>18460.502354298915</v>
      </c>
      <c r="P1092" s="102">
        <f t="shared" ref="P1092:P1155" ca="1" si="215">RANDBETWEEN(1,10)*12</f>
        <v>72</v>
      </c>
      <c r="Q1092" s="110">
        <f t="shared" ref="Q1092:Q1155" ca="1" si="216">RANDBETWEEN(1,7)</f>
        <v>4</v>
      </c>
      <c r="R1092">
        <f t="shared" ca="1" si="211"/>
        <v>23</v>
      </c>
    </row>
    <row r="1093" spans="1:18">
      <c r="A1093" s="49">
        <v>1099</v>
      </c>
      <c r="B1093">
        <v>0</v>
      </c>
      <c r="C1093">
        <v>25</v>
      </c>
      <c r="D1093">
        <v>29</v>
      </c>
      <c r="E1093">
        <v>1500</v>
      </c>
      <c r="F1093">
        <v>1999</v>
      </c>
      <c r="G1093" s="61">
        <f t="shared" ca="1" si="205"/>
        <v>25</v>
      </c>
      <c r="H1093" s="114">
        <f t="shared" ca="1" si="206"/>
        <v>1707</v>
      </c>
      <c r="I1093" s="107">
        <f t="shared" ca="1" si="212"/>
        <v>460.89000000000004</v>
      </c>
      <c r="J1093" s="108">
        <f t="shared" ca="1" si="207"/>
        <v>5499.4900105191964</v>
      </c>
      <c r="K1093" s="111">
        <f t="shared" ca="1" si="208"/>
        <v>25151.50135859484</v>
      </c>
      <c r="L1093" s="102">
        <f t="shared" ca="1" si="213"/>
        <v>36</v>
      </c>
      <c r="M1093" s="111">
        <f t="shared" ca="1" si="209"/>
        <v>0</v>
      </c>
      <c r="N1093" s="102">
        <f t="shared" ca="1" si="214"/>
        <v>60</v>
      </c>
      <c r="O1093" s="111">
        <f t="shared" ca="1" si="210"/>
        <v>0</v>
      </c>
      <c r="P1093" s="102">
        <f t="shared" ca="1" si="215"/>
        <v>108</v>
      </c>
      <c r="Q1093" s="110">
        <f t="shared" ca="1" si="216"/>
        <v>5</v>
      </c>
      <c r="R1093">
        <f t="shared" ca="1" si="211"/>
        <v>11</v>
      </c>
    </row>
    <row r="1094" spans="1:18">
      <c r="A1094" s="49">
        <v>1100</v>
      </c>
      <c r="B1094">
        <v>0</v>
      </c>
      <c r="C1094">
        <v>25</v>
      </c>
      <c r="D1094">
        <v>29</v>
      </c>
      <c r="E1094">
        <v>2000</v>
      </c>
      <c r="F1094">
        <v>2499</v>
      </c>
      <c r="G1094" s="61">
        <f t="shared" ca="1" si="205"/>
        <v>28</v>
      </c>
      <c r="H1094" s="114">
        <f t="shared" ca="1" si="206"/>
        <v>2238</v>
      </c>
      <c r="I1094" s="107">
        <f t="shared" ca="1" si="212"/>
        <v>604.26</v>
      </c>
      <c r="J1094" s="108">
        <f t="shared" ca="1" si="207"/>
        <v>28314.130098120564</v>
      </c>
      <c r="K1094" s="111">
        <f t="shared" ca="1" si="208"/>
        <v>21470.094947681457</v>
      </c>
      <c r="L1094" s="102">
        <f t="shared" ca="1" si="213"/>
        <v>12</v>
      </c>
      <c r="M1094" s="111">
        <f t="shared" ca="1" si="209"/>
        <v>10996.53188606876</v>
      </c>
      <c r="N1094" s="102">
        <f t="shared" ca="1" si="214"/>
        <v>96</v>
      </c>
      <c r="O1094" s="111">
        <f t="shared" ca="1" si="210"/>
        <v>15336.538212157226</v>
      </c>
      <c r="P1094" s="102">
        <f t="shared" ca="1" si="215"/>
        <v>24</v>
      </c>
      <c r="Q1094" s="110">
        <f t="shared" ca="1" si="216"/>
        <v>1</v>
      </c>
      <c r="R1094">
        <f t="shared" ca="1" si="211"/>
        <v>47</v>
      </c>
    </row>
    <row r="1095" spans="1:18">
      <c r="A1095" s="49">
        <v>1101</v>
      </c>
      <c r="B1095">
        <v>0</v>
      </c>
      <c r="C1095">
        <v>25</v>
      </c>
      <c r="D1095">
        <v>29</v>
      </c>
      <c r="E1095">
        <v>2000</v>
      </c>
      <c r="F1095">
        <v>2499</v>
      </c>
      <c r="G1095" s="61">
        <f t="shared" ca="1" si="205"/>
        <v>28</v>
      </c>
      <c r="H1095" s="114">
        <f t="shared" ca="1" si="206"/>
        <v>2090</v>
      </c>
      <c r="I1095" s="107">
        <f t="shared" ca="1" si="212"/>
        <v>564.30000000000007</v>
      </c>
      <c r="J1095" s="108">
        <f t="shared" ca="1" si="207"/>
        <v>26441.703264107233</v>
      </c>
      <c r="K1095" s="111">
        <f t="shared" ca="1" si="208"/>
        <v>34569.426551303703</v>
      </c>
      <c r="L1095" s="102">
        <f t="shared" ca="1" si="213"/>
        <v>12</v>
      </c>
      <c r="M1095" s="111">
        <f t="shared" ca="1" si="209"/>
        <v>0</v>
      </c>
      <c r="N1095" s="102">
        <f t="shared" ca="1" si="214"/>
        <v>120</v>
      </c>
      <c r="O1095" s="111">
        <f t="shared" ca="1" si="210"/>
        <v>0</v>
      </c>
      <c r="P1095" s="102">
        <f t="shared" ca="1" si="215"/>
        <v>24</v>
      </c>
      <c r="Q1095" s="110">
        <f t="shared" ca="1" si="216"/>
        <v>5</v>
      </c>
      <c r="R1095">
        <f t="shared" ca="1" si="211"/>
        <v>47</v>
      </c>
    </row>
    <row r="1096" spans="1:18">
      <c r="A1096" s="49">
        <v>1102</v>
      </c>
      <c r="B1096">
        <v>0</v>
      </c>
      <c r="C1096">
        <v>25</v>
      </c>
      <c r="D1096">
        <v>29</v>
      </c>
      <c r="E1096">
        <v>2000</v>
      </c>
      <c r="F1096">
        <v>2499</v>
      </c>
      <c r="G1096" s="61">
        <f t="shared" ca="1" si="205"/>
        <v>25</v>
      </c>
      <c r="H1096" s="114">
        <f t="shared" ca="1" si="206"/>
        <v>2140</v>
      </c>
      <c r="I1096" s="107">
        <f t="shared" ca="1" si="212"/>
        <v>577.80000000000007</v>
      </c>
      <c r="J1096" s="108">
        <f t="shared" ca="1" si="207"/>
        <v>6894.4983143005747</v>
      </c>
      <c r="K1096" s="111">
        <f t="shared" ca="1" si="208"/>
        <v>27295.896166170831</v>
      </c>
      <c r="L1096" s="102">
        <f t="shared" ca="1" si="213"/>
        <v>36</v>
      </c>
      <c r="M1096" s="111">
        <f t="shared" ca="1" si="209"/>
        <v>13928.774781734059</v>
      </c>
      <c r="N1096" s="102">
        <f t="shared" ca="1" si="214"/>
        <v>108</v>
      </c>
      <c r="O1096" s="111">
        <f t="shared" ca="1" si="210"/>
        <v>0</v>
      </c>
      <c r="P1096" s="102">
        <f t="shared" ca="1" si="215"/>
        <v>12</v>
      </c>
      <c r="Q1096" s="110">
        <f t="shared" ca="1" si="216"/>
        <v>2</v>
      </c>
      <c r="R1096">
        <f t="shared" ca="1" si="211"/>
        <v>11</v>
      </c>
    </row>
    <row r="1097" spans="1:18">
      <c r="A1097" s="49">
        <v>1103</v>
      </c>
      <c r="B1097">
        <v>0</v>
      </c>
      <c r="C1097">
        <v>25</v>
      </c>
      <c r="D1097">
        <v>29</v>
      </c>
      <c r="E1097">
        <v>2000</v>
      </c>
      <c r="F1097">
        <v>2499</v>
      </c>
      <c r="G1097" s="61">
        <f t="shared" ca="1" si="205"/>
        <v>25</v>
      </c>
      <c r="H1097" s="114">
        <f t="shared" ca="1" si="206"/>
        <v>2036</v>
      </c>
      <c r="I1097" s="107">
        <f t="shared" ca="1" si="212"/>
        <v>549.72</v>
      </c>
      <c r="J1097" s="108">
        <f t="shared" ca="1" si="207"/>
        <v>6559.4385831383024</v>
      </c>
      <c r="K1097" s="111">
        <f t="shared" ca="1" si="208"/>
        <v>0</v>
      </c>
      <c r="L1097" s="102">
        <f t="shared" ca="1" si="213"/>
        <v>108</v>
      </c>
      <c r="M1097" s="111">
        <f t="shared" ca="1" si="209"/>
        <v>0</v>
      </c>
      <c r="N1097" s="102">
        <f t="shared" ca="1" si="214"/>
        <v>84</v>
      </c>
      <c r="O1097" s="111">
        <f t="shared" ca="1" si="210"/>
        <v>21500.845961915216</v>
      </c>
      <c r="P1097" s="102">
        <f t="shared" ca="1" si="215"/>
        <v>24</v>
      </c>
      <c r="Q1097" s="110">
        <f t="shared" ca="1" si="216"/>
        <v>7</v>
      </c>
      <c r="R1097">
        <f t="shared" ca="1" si="211"/>
        <v>11</v>
      </c>
    </row>
    <row r="1098" spans="1:18">
      <c r="A1098" s="49">
        <v>1104</v>
      </c>
      <c r="B1098">
        <v>0</v>
      </c>
      <c r="C1098">
        <v>25</v>
      </c>
      <c r="D1098">
        <v>29</v>
      </c>
      <c r="E1098">
        <v>2000</v>
      </c>
      <c r="F1098">
        <v>2499</v>
      </c>
      <c r="G1098" s="61">
        <f t="shared" ca="1" si="205"/>
        <v>29</v>
      </c>
      <c r="H1098" s="114">
        <f t="shared" ca="1" si="206"/>
        <v>2082</v>
      </c>
      <c r="I1098" s="107">
        <f t="shared" ca="1" si="212"/>
        <v>562.14</v>
      </c>
      <c r="J1098" s="108">
        <f t="shared" ca="1" si="207"/>
        <v>32724.750270881141</v>
      </c>
      <c r="K1098" s="111">
        <f t="shared" ca="1" si="208"/>
        <v>98666.186271029874</v>
      </c>
      <c r="L1098" s="102">
        <f t="shared" ca="1" si="213"/>
        <v>120</v>
      </c>
      <c r="M1098" s="111">
        <f t="shared" ca="1" si="209"/>
        <v>0</v>
      </c>
      <c r="N1098" s="102">
        <f t="shared" ca="1" si="214"/>
        <v>84</v>
      </c>
      <c r="O1098" s="111">
        <f t="shared" ca="1" si="210"/>
        <v>39149.432127334934</v>
      </c>
      <c r="P1098" s="102">
        <f t="shared" ca="1" si="215"/>
        <v>84</v>
      </c>
      <c r="Q1098" s="110">
        <f t="shared" ca="1" si="216"/>
        <v>4</v>
      </c>
      <c r="R1098">
        <f t="shared" ca="1" si="211"/>
        <v>59</v>
      </c>
    </row>
    <row r="1099" spans="1:18">
      <c r="A1099" s="49">
        <v>1105</v>
      </c>
      <c r="B1099">
        <v>0</v>
      </c>
      <c r="C1099">
        <v>25</v>
      </c>
      <c r="D1099">
        <v>29</v>
      </c>
      <c r="E1099">
        <v>2000</v>
      </c>
      <c r="F1099">
        <v>2499</v>
      </c>
      <c r="G1099" s="61">
        <f t="shared" ca="1" si="205"/>
        <v>26</v>
      </c>
      <c r="H1099" s="114">
        <f t="shared" ca="1" si="206"/>
        <v>2269</v>
      </c>
      <c r="I1099" s="107">
        <f t="shared" ca="1" si="212"/>
        <v>612.63</v>
      </c>
      <c r="J1099" s="108">
        <f t="shared" ca="1" si="207"/>
        <v>14530.457329699271</v>
      </c>
      <c r="K1099" s="111">
        <f t="shared" ca="1" si="208"/>
        <v>0</v>
      </c>
      <c r="L1099" s="102">
        <f t="shared" ca="1" si="213"/>
        <v>48</v>
      </c>
      <c r="M1099" s="111">
        <f t="shared" ca="1" si="209"/>
        <v>13657.414147347241</v>
      </c>
      <c r="N1099" s="102">
        <f t="shared" ca="1" si="214"/>
        <v>60</v>
      </c>
      <c r="O1099" s="111">
        <f t="shared" ca="1" si="210"/>
        <v>70543.376587433188</v>
      </c>
      <c r="P1099" s="102">
        <f t="shared" ca="1" si="215"/>
        <v>84</v>
      </c>
      <c r="Q1099" s="110">
        <f t="shared" ca="1" si="216"/>
        <v>3</v>
      </c>
      <c r="R1099">
        <f t="shared" ca="1" si="211"/>
        <v>23</v>
      </c>
    </row>
    <row r="1100" spans="1:18">
      <c r="A1100" s="49">
        <v>1106</v>
      </c>
      <c r="B1100">
        <v>0</v>
      </c>
      <c r="C1100">
        <v>25</v>
      </c>
      <c r="D1100">
        <v>29</v>
      </c>
      <c r="E1100">
        <v>2000</v>
      </c>
      <c r="F1100">
        <v>2499</v>
      </c>
      <c r="G1100" s="61">
        <f t="shared" ca="1" si="205"/>
        <v>25</v>
      </c>
      <c r="H1100" s="114">
        <f t="shared" ca="1" si="206"/>
        <v>2449</v>
      </c>
      <c r="I1100" s="107">
        <f t="shared" ca="1" si="212"/>
        <v>661.23</v>
      </c>
      <c r="J1100" s="108">
        <f t="shared" ca="1" si="207"/>
        <v>7890.0123232346268</v>
      </c>
      <c r="K1100" s="111">
        <f t="shared" ca="1" si="208"/>
        <v>0</v>
      </c>
      <c r="L1100" s="102">
        <f t="shared" ca="1" si="213"/>
        <v>72</v>
      </c>
      <c r="M1100" s="111">
        <f t="shared" ca="1" si="209"/>
        <v>5541.9139518029424</v>
      </c>
      <c r="N1100" s="102">
        <f t="shared" ca="1" si="214"/>
        <v>24</v>
      </c>
      <c r="O1100" s="111">
        <f t="shared" ca="1" si="210"/>
        <v>93236.265678771539</v>
      </c>
      <c r="P1100" s="102">
        <f t="shared" ca="1" si="215"/>
        <v>108</v>
      </c>
      <c r="Q1100" s="110">
        <f t="shared" ca="1" si="216"/>
        <v>3</v>
      </c>
      <c r="R1100">
        <f t="shared" ca="1" si="211"/>
        <v>11</v>
      </c>
    </row>
    <row r="1101" spans="1:18">
      <c r="A1101" s="49">
        <v>1107</v>
      </c>
      <c r="B1101">
        <v>0</v>
      </c>
      <c r="C1101">
        <v>25</v>
      </c>
      <c r="D1101">
        <v>29</v>
      </c>
      <c r="E1101">
        <v>2000</v>
      </c>
      <c r="F1101">
        <v>2499</v>
      </c>
      <c r="G1101" s="61">
        <f t="shared" ca="1" si="205"/>
        <v>28</v>
      </c>
      <c r="H1101" s="114">
        <f t="shared" ca="1" si="206"/>
        <v>2256</v>
      </c>
      <c r="I1101" s="107">
        <f t="shared" ca="1" si="212"/>
        <v>609.12</v>
      </c>
      <c r="J1101" s="108">
        <f t="shared" ca="1" si="207"/>
        <v>28541.857686041105</v>
      </c>
      <c r="K1101" s="111">
        <f t="shared" ca="1" si="208"/>
        <v>106621.65818422966</v>
      </c>
      <c r="L1101" s="102">
        <f t="shared" ca="1" si="213"/>
        <v>96</v>
      </c>
      <c r="M1101" s="111">
        <f t="shared" ca="1" si="209"/>
        <v>18762.637579730916</v>
      </c>
      <c r="N1101" s="102">
        <f t="shared" ca="1" si="214"/>
        <v>108</v>
      </c>
      <c r="O1101" s="111">
        <f t="shared" ca="1" si="210"/>
        <v>0</v>
      </c>
      <c r="P1101" s="102">
        <f t="shared" ca="1" si="215"/>
        <v>12</v>
      </c>
      <c r="Q1101" s="110">
        <f t="shared" ca="1" si="216"/>
        <v>2</v>
      </c>
      <c r="R1101">
        <f t="shared" ca="1" si="211"/>
        <v>47</v>
      </c>
    </row>
    <row r="1102" spans="1:18">
      <c r="A1102" s="49">
        <v>1108</v>
      </c>
      <c r="B1102">
        <v>0</v>
      </c>
      <c r="C1102">
        <v>25</v>
      </c>
      <c r="D1102">
        <v>29</v>
      </c>
      <c r="E1102">
        <v>2000</v>
      </c>
      <c r="F1102">
        <v>2499</v>
      </c>
      <c r="G1102" s="61">
        <f t="shared" ca="1" si="205"/>
        <v>25</v>
      </c>
      <c r="H1102" s="114">
        <f t="shared" ca="1" si="206"/>
        <v>2390</v>
      </c>
      <c r="I1102" s="107">
        <f t="shared" ca="1" si="212"/>
        <v>645.30000000000007</v>
      </c>
      <c r="J1102" s="108">
        <f t="shared" ca="1" si="207"/>
        <v>7699.9303603637254</v>
      </c>
      <c r="K1102" s="111">
        <f t="shared" ca="1" si="208"/>
        <v>14638.739033598662</v>
      </c>
      <c r="L1102" s="102">
        <f t="shared" ca="1" si="213"/>
        <v>24</v>
      </c>
      <c r="M1102" s="111">
        <f t="shared" ca="1" si="209"/>
        <v>4146.3239997954552</v>
      </c>
      <c r="N1102" s="102">
        <f t="shared" ca="1" si="214"/>
        <v>48</v>
      </c>
      <c r="O1102" s="111">
        <f t="shared" ca="1" si="210"/>
        <v>32855.055583390706</v>
      </c>
      <c r="P1102" s="102">
        <f t="shared" ca="1" si="215"/>
        <v>96</v>
      </c>
      <c r="Q1102" s="110">
        <f t="shared" ca="1" si="216"/>
        <v>1</v>
      </c>
      <c r="R1102">
        <f t="shared" ca="1" si="211"/>
        <v>11</v>
      </c>
    </row>
    <row r="1103" spans="1:18">
      <c r="A1103" s="49">
        <v>1109</v>
      </c>
      <c r="B1103">
        <v>0</v>
      </c>
      <c r="C1103">
        <v>25</v>
      </c>
      <c r="D1103">
        <v>29</v>
      </c>
      <c r="E1103">
        <v>2000</v>
      </c>
      <c r="F1103">
        <v>2499</v>
      </c>
      <c r="G1103" s="61">
        <f t="shared" ca="1" si="205"/>
        <v>29</v>
      </c>
      <c r="H1103" s="114">
        <f t="shared" ca="1" si="206"/>
        <v>2417</v>
      </c>
      <c r="I1103" s="107">
        <f t="shared" ca="1" si="212"/>
        <v>652.59</v>
      </c>
      <c r="J1103" s="108">
        <f t="shared" ca="1" si="207"/>
        <v>37990.260040691515</v>
      </c>
      <c r="K1103" s="111">
        <f t="shared" ca="1" si="208"/>
        <v>41282.602060523262</v>
      </c>
      <c r="L1103" s="102">
        <f t="shared" ca="1" si="213"/>
        <v>12</v>
      </c>
      <c r="M1103" s="111">
        <f t="shared" ca="1" si="209"/>
        <v>9351.8808352702981</v>
      </c>
      <c r="N1103" s="102">
        <f t="shared" ca="1" si="214"/>
        <v>36</v>
      </c>
      <c r="O1103" s="111">
        <f t="shared" ca="1" si="210"/>
        <v>0</v>
      </c>
      <c r="P1103" s="102">
        <f t="shared" ca="1" si="215"/>
        <v>48</v>
      </c>
      <c r="Q1103" s="110">
        <f t="shared" ca="1" si="216"/>
        <v>2</v>
      </c>
      <c r="R1103">
        <f t="shared" ca="1" si="211"/>
        <v>59</v>
      </c>
    </row>
    <row r="1104" spans="1:18">
      <c r="A1104" s="49">
        <v>1110</v>
      </c>
      <c r="B1104">
        <v>0</v>
      </c>
      <c r="C1104">
        <v>25</v>
      </c>
      <c r="D1104">
        <v>29</v>
      </c>
      <c r="E1104">
        <v>2000</v>
      </c>
      <c r="F1104">
        <v>2499</v>
      </c>
      <c r="G1104" s="61">
        <f t="shared" ca="1" si="205"/>
        <v>26</v>
      </c>
      <c r="H1104" s="114">
        <f t="shared" ca="1" si="206"/>
        <v>2263</v>
      </c>
      <c r="I1104" s="107">
        <f t="shared" ca="1" si="212"/>
        <v>611.01</v>
      </c>
      <c r="J1104" s="108">
        <f t="shared" ca="1" si="207"/>
        <v>14492.033907937173</v>
      </c>
      <c r="K1104" s="111">
        <f t="shared" ca="1" si="208"/>
        <v>26419.871143483229</v>
      </c>
      <c r="L1104" s="102">
        <f t="shared" ca="1" si="213"/>
        <v>36</v>
      </c>
      <c r="M1104" s="111">
        <f t="shared" ca="1" si="209"/>
        <v>0</v>
      </c>
      <c r="N1104" s="102">
        <f t="shared" ca="1" si="214"/>
        <v>120</v>
      </c>
      <c r="O1104" s="111">
        <f t="shared" ca="1" si="210"/>
        <v>27574.994605794356</v>
      </c>
      <c r="P1104" s="102">
        <f t="shared" ca="1" si="215"/>
        <v>72</v>
      </c>
      <c r="Q1104" s="110">
        <f t="shared" ca="1" si="216"/>
        <v>4</v>
      </c>
      <c r="R1104">
        <f t="shared" ca="1" si="211"/>
        <v>23</v>
      </c>
    </row>
    <row r="1105" spans="1:18">
      <c r="A1105" s="49">
        <v>1111</v>
      </c>
      <c r="B1105">
        <v>0</v>
      </c>
      <c r="C1105">
        <v>25</v>
      </c>
      <c r="D1105">
        <v>29</v>
      </c>
      <c r="E1105">
        <v>2000</v>
      </c>
      <c r="F1105">
        <v>2499</v>
      </c>
      <c r="G1105" s="61">
        <f t="shared" ca="1" si="205"/>
        <v>25</v>
      </c>
      <c r="H1105" s="114">
        <f t="shared" ca="1" si="206"/>
        <v>2164</v>
      </c>
      <c r="I1105" s="107">
        <f t="shared" ca="1" si="212"/>
        <v>584.28000000000009</v>
      </c>
      <c r="J1105" s="108">
        <f t="shared" ca="1" si="207"/>
        <v>6971.8197907226377</v>
      </c>
      <c r="K1105" s="111">
        <f t="shared" ca="1" si="208"/>
        <v>104854.89086469667</v>
      </c>
      <c r="L1105" s="102">
        <f t="shared" ca="1" si="213"/>
        <v>108</v>
      </c>
      <c r="M1105" s="111">
        <f t="shared" ca="1" si="209"/>
        <v>0</v>
      </c>
      <c r="N1105" s="102">
        <f t="shared" ca="1" si="214"/>
        <v>84</v>
      </c>
      <c r="O1105" s="111">
        <f t="shared" ca="1" si="210"/>
        <v>0</v>
      </c>
      <c r="P1105" s="102">
        <f t="shared" ca="1" si="215"/>
        <v>84</v>
      </c>
      <c r="Q1105" s="110">
        <f t="shared" ca="1" si="216"/>
        <v>5</v>
      </c>
      <c r="R1105">
        <f t="shared" ca="1" si="211"/>
        <v>11</v>
      </c>
    </row>
    <row r="1106" spans="1:18">
      <c r="A1106" s="49">
        <v>1112</v>
      </c>
      <c r="B1106">
        <v>0</v>
      </c>
      <c r="C1106">
        <v>25</v>
      </c>
      <c r="D1106">
        <v>29</v>
      </c>
      <c r="E1106">
        <v>2000</v>
      </c>
      <c r="F1106">
        <v>2499</v>
      </c>
      <c r="G1106" s="61">
        <f t="shared" ca="1" si="205"/>
        <v>29</v>
      </c>
      <c r="H1106" s="114">
        <f t="shared" ca="1" si="206"/>
        <v>2028</v>
      </c>
      <c r="I1106" s="107">
        <f t="shared" ca="1" si="212"/>
        <v>547.56000000000006</v>
      </c>
      <c r="J1106" s="108">
        <f t="shared" ca="1" si="207"/>
        <v>31875.981531866935</v>
      </c>
      <c r="K1106" s="111">
        <f t="shared" ca="1" si="208"/>
        <v>0</v>
      </c>
      <c r="L1106" s="102">
        <f t="shared" ca="1" si="213"/>
        <v>24</v>
      </c>
      <c r="M1106" s="111">
        <f t="shared" ca="1" si="209"/>
        <v>0</v>
      </c>
      <c r="N1106" s="102">
        <f t="shared" ca="1" si="214"/>
        <v>120</v>
      </c>
      <c r="O1106" s="111">
        <f t="shared" ca="1" si="210"/>
        <v>58414.75476362741</v>
      </c>
      <c r="P1106" s="102">
        <f t="shared" ca="1" si="215"/>
        <v>36</v>
      </c>
      <c r="Q1106" s="110">
        <f t="shared" ca="1" si="216"/>
        <v>7</v>
      </c>
      <c r="R1106">
        <f t="shared" ca="1" si="211"/>
        <v>59</v>
      </c>
    </row>
    <row r="1107" spans="1:18">
      <c r="A1107" s="49">
        <v>1113</v>
      </c>
      <c r="B1107">
        <v>0</v>
      </c>
      <c r="C1107">
        <v>25</v>
      </c>
      <c r="D1107">
        <v>29</v>
      </c>
      <c r="E1107">
        <v>2000</v>
      </c>
      <c r="F1107">
        <v>2499</v>
      </c>
      <c r="G1107" s="61">
        <f t="shared" ca="1" si="205"/>
        <v>28</v>
      </c>
      <c r="H1107" s="114">
        <f t="shared" ca="1" si="206"/>
        <v>2036</v>
      </c>
      <c r="I1107" s="107">
        <f t="shared" ca="1" si="212"/>
        <v>549.72</v>
      </c>
      <c r="J1107" s="108">
        <f t="shared" ca="1" si="207"/>
        <v>25758.520500345607</v>
      </c>
      <c r="K1107" s="111">
        <f t="shared" ca="1" si="208"/>
        <v>0</v>
      </c>
      <c r="L1107" s="102">
        <f t="shared" ca="1" si="213"/>
        <v>48</v>
      </c>
      <c r="M1107" s="111">
        <f t="shared" ca="1" si="209"/>
        <v>7216.3382561641474</v>
      </c>
      <c r="N1107" s="102">
        <f t="shared" ca="1" si="214"/>
        <v>12</v>
      </c>
      <c r="O1107" s="111">
        <f t="shared" ca="1" si="210"/>
        <v>33219.702753257705</v>
      </c>
      <c r="P1107" s="102">
        <f t="shared" ca="1" si="215"/>
        <v>24</v>
      </c>
      <c r="Q1107" s="110">
        <f t="shared" ca="1" si="216"/>
        <v>3</v>
      </c>
      <c r="R1107">
        <f t="shared" ca="1" si="211"/>
        <v>47</v>
      </c>
    </row>
    <row r="1108" spans="1:18">
      <c r="A1108" s="49">
        <v>1114</v>
      </c>
      <c r="B1108">
        <v>0</v>
      </c>
      <c r="C1108">
        <v>25</v>
      </c>
      <c r="D1108">
        <v>29</v>
      </c>
      <c r="E1108">
        <v>2000</v>
      </c>
      <c r="F1108">
        <v>2499</v>
      </c>
      <c r="G1108" s="61">
        <f t="shared" ca="1" si="205"/>
        <v>25</v>
      </c>
      <c r="H1108" s="114">
        <f t="shared" ca="1" si="206"/>
        <v>2122</v>
      </c>
      <c r="I1108" s="107">
        <f t="shared" ca="1" si="212"/>
        <v>572.94000000000005</v>
      </c>
      <c r="J1108" s="108">
        <f t="shared" ca="1" si="207"/>
        <v>6836.507206984028</v>
      </c>
      <c r="K1108" s="111">
        <f t="shared" ca="1" si="208"/>
        <v>0</v>
      </c>
      <c r="L1108" s="102">
        <f t="shared" ca="1" si="213"/>
        <v>72</v>
      </c>
      <c r="M1108" s="111">
        <f t="shared" ca="1" si="209"/>
        <v>40904.22839407697</v>
      </c>
      <c r="N1108" s="102">
        <f t="shared" ca="1" si="214"/>
        <v>48</v>
      </c>
      <c r="O1108" s="111">
        <f t="shared" ca="1" si="210"/>
        <v>0</v>
      </c>
      <c r="P1108" s="102">
        <f t="shared" ca="1" si="215"/>
        <v>72</v>
      </c>
      <c r="Q1108" s="110">
        <f t="shared" ca="1" si="216"/>
        <v>6</v>
      </c>
      <c r="R1108">
        <f t="shared" ca="1" si="211"/>
        <v>11</v>
      </c>
    </row>
    <row r="1109" spans="1:18">
      <c r="A1109" s="49">
        <v>1115</v>
      </c>
      <c r="B1109">
        <v>0</v>
      </c>
      <c r="C1109">
        <v>25</v>
      </c>
      <c r="D1109">
        <v>29</v>
      </c>
      <c r="E1109">
        <v>2500</v>
      </c>
      <c r="F1109">
        <v>2999</v>
      </c>
      <c r="G1109" s="61">
        <f t="shared" ca="1" si="205"/>
        <v>29</v>
      </c>
      <c r="H1109" s="114">
        <f t="shared" ca="1" si="206"/>
        <v>2858</v>
      </c>
      <c r="I1109" s="107">
        <f t="shared" ca="1" si="212"/>
        <v>771.66000000000008</v>
      </c>
      <c r="J1109" s="108">
        <f t="shared" ca="1" si="207"/>
        <v>44921.87140930754</v>
      </c>
      <c r="K1109" s="111">
        <f t="shared" ca="1" si="208"/>
        <v>0</v>
      </c>
      <c r="L1109" s="102">
        <f t="shared" ca="1" si="213"/>
        <v>72</v>
      </c>
      <c r="M1109" s="111">
        <f t="shared" ca="1" si="209"/>
        <v>17640.465882760684</v>
      </c>
      <c r="N1109" s="102">
        <f t="shared" ca="1" si="214"/>
        <v>36</v>
      </c>
      <c r="O1109" s="111">
        <f t="shared" ca="1" si="210"/>
        <v>166965.94095470326</v>
      </c>
      <c r="P1109" s="102">
        <f t="shared" ca="1" si="215"/>
        <v>120</v>
      </c>
      <c r="Q1109" s="110">
        <f t="shared" ca="1" si="216"/>
        <v>3</v>
      </c>
      <c r="R1109">
        <f t="shared" ca="1" si="211"/>
        <v>59</v>
      </c>
    </row>
    <row r="1110" spans="1:18">
      <c r="A1110" s="49">
        <v>1116</v>
      </c>
      <c r="B1110">
        <v>0</v>
      </c>
      <c r="C1110">
        <v>25</v>
      </c>
      <c r="D1110">
        <v>29</v>
      </c>
      <c r="E1110">
        <v>2500</v>
      </c>
      <c r="F1110">
        <v>2999</v>
      </c>
      <c r="G1110" s="61">
        <f t="shared" ca="1" si="205"/>
        <v>26</v>
      </c>
      <c r="H1110" s="114">
        <f t="shared" ca="1" si="206"/>
        <v>2655</v>
      </c>
      <c r="I1110" s="107">
        <f t="shared" ca="1" si="212"/>
        <v>716.85</v>
      </c>
      <c r="J1110" s="108">
        <f t="shared" ca="1" si="207"/>
        <v>17002.364129727441</v>
      </c>
      <c r="K1110" s="111">
        <f t="shared" ca="1" si="208"/>
        <v>121804.36678473221</v>
      </c>
      <c r="L1110" s="102">
        <f t="shared" ca="1" si="213"/>
        <v>108</v>
      </c>
      <c r="M1110" s="111">
        <f t="shared" ca="1" si="209"/>
        <v>18900.677604527413</v>
      </c>
      <c r="N1110" s="102">
        <f t="shared" ca="1" si="214"/>
        <v>108</v>
      </c>
      <c r="O1110" s="111">
        <f t="shared" ca="1" si="210"/>
        <v>0</v>
      </c>
      <c r="P1110" s="102">
        <f t="shared" ca="1" si="215"/>
        <v>60</v>
      </c>
      <c r="Q1110" s="110">
        <f t="shared" ca="1" si="216"/>
        <v>2</v>
      </c>
      <c r="R1110">
        <f t="shared" ca="1" si="211"/>
        <v>23</v>
      </c>
    </row>
    <row r="1111" spans="1:18">
      <c r="A1111" s="49">
        <v>1117</v>
      </c>
      <c r="B1111">
        <v>0</v>
      </c>
      <c r="C1111">
        <v>25</v>
      </c>
      <c r="D1111">
        <v>29</v>
      </c>
      <c r="E1111">
        <v>2500</v>
      </c>
      <c r="F1111">
        <v>2999</v>
      </c>
      <c r="G1111" s="61">
        <f t="shared" ca="1" si="205"/>
        <v>29</v>
      </c>
      <c r="H1111" s="114">
        <f t="shared" ca="1" si="206"/>
        <v>2567</v>
      </c>
      <c r="I1111" s="107">
        <f t="shared" ca="1" si="212"/>
        <v>693.09</v>
      </c>
      <c r="J1111" s="108">
        <f t="shared" ca="1" si="207"/>
        <v>40347.950982397648</v>
      </c>
      <c r="K1111" s="111">
        <f t="shared" ca="1" si="208"/>
        <v>0</v>
      </c>
      <c r="L1111" s="102">
        <f t="shared" ca="1" si="213"/>
        <v>60</v>
      </c>
      <c r="M1111" s="111">
        <f t="shared" ca="1" si="209"/>
        <v>0</v>
      </c>
      <c r="N1111" s="102">
        <f t="shared" ca="1" si="214"/>
        <v>96</v>
      </c>
      <c r="O1111" s="111">
        <f t="shared" ca="1" si="210"/>
        <v>190865.25815987418</v>
      </c>
      <c r="P1111" s="102">
        <f t="shared" ca="1" si="215"/>
        <v>120</v>
      </c>
      <c r="Q1111" s="110">
        <f t="shared" ca="1" si="216"/>
        <v>7</v>
      </c>
      <c r="R1111">
        <f t="shared" ca="1" si="211"/>
        <v>59</v>
      </c>
    </row>
    <row r="1112" spans="1:18">
      <c r="A1112" s="49">
        <v>1118</v>
      </c>
      <c r="B1112">
        <v>0</v>
      </c>
      <c r="C1112">
        <v>25</v>
      </c>
      <c r="D1112">
        <v>29</v>
      </c>
      <c r="E1112">
        <v>2500</v>
      </c>
      <c r="F1112">
        <v>2999</v>
      </c>
      <c r="G1112" s="61">
        <f t="shared" ca="1" si="205"/>
        <v>28</v>
      </c>
      <c r="H1112" s="114">
        <f t="shared" ca="1" si="206"/>
        <v>2800</v>
      </c>
      <c r="I1112" s="107">
        <f t="shared" ca="1" si="212"/>
        <v>756</v>
      </c>
      <c r="J1112" s="108">
        <f t="shared" ca="1" si="207"/>
        <v>35424.291454306338</v>
      </c>
      <c r="K1112" s="111">
        <f t="shared" ca="1" si="208"/>
        <v>0</v>
      </c>
      <c r="L1112" s="102">
        <f t="shared" ca="1" si="213"/>
        <v>72</v>
      </c>
      <c r="M1112" s="111">
        <f t="shared" ca="1" si="209"/>
        <v>28685.240266624198</v>
      </c>
      <c r="N1112" s="102">
        <f t="shared" ca="1" si="214"/>
        <v>84</v>
      </c>
      <c r="O1112" s="111">
        <f t="shared" ca="1" si="210"/>
        <v>120109.07630499094</v>
      </c>
      <c r="P1112" s="102">
        <f t="shared" ca="1" si="215"/>
        <v>96</v>
      </c>
      <c r="Q1112" s="110">
        <f t="shared" ca="1" si="216"/>
        <v>3</v>
      </c>
      <c r="R1112">
        <f t="shared" ca="1" si="211"/>
        <v>47</v>
      </c>
    </row>
    <row r="1113" spans="1:18">
      <c r="A1113" s="49">
        <v>1119</v>
      </c>
      <c r="B1113">
        <v>0</v>
      </c>
      <c r="C1113">
        <v>25</v>
      </c>
      <c r="D1113">
        <v>29</v>
      </c>
      <c r="E1113">
        <v>2500</v>
      </c>
      <c r="F1113">
        <v>2999</v>
      </c>
      <c r="G1113" s="61">
        <f t="shared" ca="1" si="205"/>
        <v>26</v>
      </c>
      <c r="H1113" s="114">
        <f t="shared" ca="1" si="206"/>
        <v>2901</v>
      </c>
      <c r="I1113" s="107">
        <f t="shared" ca="1" si="212"/>
        <v>783.2700000000001</v>
      </c>
      <c r="J1113" s="108">
        <f t="shared" ca="1" si="207"/>
        <v>18577.724421973377</v>
      </c>
      <c r="K1113" s="111">
        <f t="shared" ca="1" si="208"/>
        <v>35169.288797112356</v>
      </c>
      <c r="L1113" s="102">
        <f t="shared" ca="1" si="213"/>
        <v>24</v>
      </c>
      <c r="M1113" s="111">
        <f t="shared" ca="1" si="209"/>
        <v>15419.579615344155</v>
      </c>
      <c r="N1113" s="102">
        <f t="shared" ca="1" si="214"/>
        <v>84</v>
      </c>
      <c r="O1113" s="111">
        <f t="shared" ca="1" si="210"/>
        <v>0</v>
      </c>
      <c r="P1113" s="102">
        <f t="shared" ca="1" si="215"/>
        <v>72</v>
      </c>
      <c r="Q1113" s="110">
        <f t="shared" ca="1" si="216"/>
        <v>2</v>
      </c>
      <c r="R1113">
        <f t="shared" ca="1" si="211"/>
        <v>23</v>
      </c>
    </row>
    <row r="1114" spans="1:18">
      <c r="A1114" s="49">
        <v>1120</v>
      </c>
      <c r="B1114">
        <v>0</v>
      </c>
      <c r="C1114">
        <v>25</v>
      </c>
      <c r="D1114">
        <v>29</v>
      </c>
      <c r="E1114">
        <v>2500</v>
      </c>
      <c r="F1114">
        <v>2999</v>
      </c>
      <c r="G1114" s="61">
        <f t="shared" ca="1" si="205"/>
        <v>27</v>
      </c>
      <c r="H1114" s="114">
        <f t="shared" ca="1" si="206"/>
        <v>2541</v>
      </c>
      <c r="I1114" s="107">
        <f t="shared" ca="1" si="212"/>
        <v>686.07</v>
      </c>
      <c r="J1114" s="108">
        <f t="shared" ca="1" si="207"/>
        <v>24258.957268892893</v>
      </c>
      <c r="K1114" s="111">
        <f t="shared" ca="1" si="208"/>
        <v>39328.190746989058</v>
      </c>
      <c r="L1114" s="102">
        <f t="shared" ca="1" si="213"/>
        <v>48</v>
      </c>
      <c r="M1114" s="111">
        <f t="shared" ca="1" si="209"/>
        <v>9997.0471032375644</v>
      </c>
      <c r="N1114" s="102">
        <f t="shared" ca="1" si="214"/>
        <v>84</v>
      </c>
      <c r="O1114" s="111">
        <f t="shared" ca="1" si="210"/>
        <v>54663.951176627306</v>
      </c>
      <c r="P1114" s="102">
        <f t="shared" ca="1" si="215"/>
        <v>120</v>
      </c>
      <c r="Q1114" s="110">
        <f t="shared" ca="1" si="216"/>
        <v>1</v>
      </c>
      <c r="R1114">
        <f t="shared" ca="1" si="211"/>
        <v>35</v>
      </c>
    </row>
    <row r="1115" spans="1:18">
      <c r="A1115" s="49">
        <v>1121</v>
      </c>
      <c r="B1115">
        <v>0</v>
      </c>
      <c r="C1115">
        <v>25</v>
      </c>
      <c r="D1115">
        <v>29</v>
      </c>
      <c r="E1115">
        <v>2500</v>
      </c>
      <c r="F1115">
        <v>2999</v>
      </c>
      <c r="G1115" s="61">
        <f t="shared" ca="1" si="205"/>
        <v>29</v>
      </c>
      <c r="H1115" s="114">
        <f t="shared" ca="1" si="206"/>
        <v>2740</v>
      </c>
      <c r="I1115" s="107">
        <f t="shared" ca="1" si="212"/>
        <v>739.80000000000007</v>
      </c>
      <c r="J1115" s="108">
        <f t="shared" ca="1" si="207"/>
        <v>43067.154535165377</v>
      </c>
      <c r="K1115" s="111">
        <f t="shared" ca="1" si="208"/>
        <v>82404.466216126981</v>
      </c>
      <c r="L1115" s="102">
        <f t="shared" ca="1" si="213"/>
        <v>84</v>
      </c>
      <c r="M1115" s="111">
        <f t="shared" ca="1" si="209"/>
        <v>8363.0543385346482</v>
      </c>
      <c r="N1115" s="102">
        <f t="shared" ca="1" si="214"/>
        <v>48</v>
      </c>
      <c r="O1115" s="111">
        <f t="shared" ca="1" si="210"/>
        <v>26044.685038102514</v>
      </c>
      <c r="P1115" s="102">
        <f t="shared" ca="1" si="215"/>
        <v>36</v>
      </c>
      <c r="Q1115" s="110">
        <f t="shared" ca="1" si="216"/>
        <v>1</v>
      </c>
      <c r="R1115">
        <f t="shared" ca="1" si="211"/>
        <v>59</v>
      </c>
    </row>
    <row r="1116" spans="1:18">
      <c r="A1116" s="49">
        <v>1122</v>
      </c>
      <c r="B1116">
        <v>0</v>
      </c>
      <c r="C1116">
        <v>25</v>
      </c>
      <c r="D1116">
        <v>29</v>
      </c>
      <c r="E1116">
        <v>2500</v>
      </c>
      <c r="F1116">
        <v>2999</v>
      </c>
      <c r="G1116" s="61">
        <f t="shared" ca="1" si="205"/>
        <v>25</v>
      </c>
      <c r="H1116" s="114">
        <f t="shared" ca="1" si="206"/>
        <v>2735</v>
      </c>
      <c r="I1116" s="107">
        <f t="shared" ca="1" si="212"/>
        <v>738.45</v>
      </c>
      <c r="J1116" s="108">
        <f t="shared" ca="1" si="207"/>
        <v>8811.4265839308755</v>
      </c>
      <c r="K1116" s="111">
        <f t="shared" ca="1" si="208"/>
        <v>42205.345721247817</v>
      </c>
      <c r="L1116" s="102">
        <f t="shared" ca="1" si="213"/>
        <v>60</v>
      </c>
      <c r="M1116" s="111">
        <f t="shared" ca="1" si="209"/>
        <v>0</v>
      </c>
      <c r="N1116" s="102">
        <f t="shared" ca="1" si="214"/>
        <v>60</v>
      </c>
      <c r="O1116" s="111">
        <f t="shared" ca="1" si="210"/>
        <v>29325.349246252677</v>
      </c>
      <c r="P1116" s="102">
        <f t="shared" ca="1" si="215"/>
        <v>72</v>
      </c>
      <c r="Q1116" s="110">
        <f t="shared" ca="1" si="216"/>
        <v>4</v>
      </c>
      <c r="R1116">
        <f t="shared" ca="1" si="211"/>
        <v>11</v>
      </c>
    </row>
    <row r="1117" spans="1:18">
      <c r="A1117" s="49">
        <v>1123</v>
      </c>
      <c r="B1117">
        <v>0</v>
      </c>
      <c r="C1117">
        <v>25</v>
      </c>
      <c r="D1117">
        <v>29</v>
      </c>
      <c r="E1117">
        <v>2500</v>
      </c>
      <c r="F1117">
        <v>2999</v>
      </c>
      <c r="G1117" s="61">
        <f t="shared" ca="1" si="205"/>
        <v>25</v>
      </c>
      <c r="H1117" s="114">
        <f t="shared" ca="1" si="206"/>
        <v>2829</v>
      </c>
      <c r="I1117" s="107">
        <f t="shared" ca="1" si="212"/>
        <v>763.83</v>
      </c>
      <c r="J1117" s="108">
        <f t="shared" ca="1" si="207"/>
        <v>9114.2690332506172</v>
      </c>
      <c r="K1117" s="111">
        <f t="shared" ca="1" si="208"/>
        <v>0</v>
      </c>
      <c r="L1117" s="102">
        <f t="shared" ca="1" si="213"/>
        <v>48</v>
      </c>
      <c r="M1117" s="111">
        <f t="shared" ca="1" si="209"/>
        <v>11685.545522436085</v>
      </c>
      <c r="N1117" s="102">
        <f t="shared" ca="1" si="214"/>
        <v>48</v>
      </c>
      <c r="O1117" s="111">
        <f t="shared" ca="1" si="210"/>
        <v>124026.5432795653</v>
      </c>
      <c r="P1117" s="102">
        <f t="shared" ca="1" si="215"/>
        <v>120</v>
      </c>
      <c r="Q1117" s="110">
        <f t="shared" ca="1" si="216"/>
        <v>3</v>
      </c>
      <c r="R1117">
        <f t="shared" ca="1" si="211"/>
        <v>11</v>
      </c>
    </row>
    <row r="1118" spans="1:18">
      <c r="A1118" s="49">
        <v>1124</v>
      </c>
      <c r="B1118">
        <v>0</v>
      </c>
      <c r="C1118">
        <v>25</v>
      </c>
      <c r="D1118">
        <v>29</v>
      </c>
      <c r="E1118">
        <v>2500</v>
      </c>
      <c r="F1118">
        <v>2999</v>
      </c>
      <c r="G1118" s="61">
        <f t="shared" ca="1" si="205"/>
        <v>25</v>
      </c>
      <c r="H1118" s="114">
        <f t="shared" ca="1" si="206"/>
        <v>2577</v>
      </c>
      <c r="I1118" s="107">
        <f t="shared" ca="1" si="212"/>
        <v>695.79000000000008</v>
      </c>
      <c r="J1118" s="108">
        <f t="shared" ca="1" si="207"/>
        <v>8302.393530818963</v>
      </c>
      <c r="K1118" s="111">
        <f t="shared" ca="1" si="208"/>
        <v>0</v>
      </c>
      <c r="L1118" s="102">
        <f t="shared" ca="1" si="213"/>
        <v>84</v>
      </c>
      <c r="M1118" s="111">
        <f t="shared" ca="1" si="209"/>
        <v>0</v>
      </c>
      <c r="N1118" s="102">
        <f t="shared" ca="1" si="214"/>
        <v>108</v>
      </c>
      <c r="O1118" s="111">
        <f t="shared" ca="1" si="210"/>
        <v>124866.4758587446</v>
      </c>
      <c r="P1118" s="102">
        <f t="shared" ca="1" si="215"/>
        <v>108</v>
      </c>
      <c r="Q1118" s="110">
        <f t="shared" ca="1" si="216"/>
        <v>7</v>
      </c>
      <c r="R1118">
        <f t="shared" ca="1" si="211"/>
        <v>11</v>
      </c>
    </row>
    <row r="1119" spans="1:18">
      <c r="A1119" s="49">
        <v>1125</v>
      </c>
      <c r="B1119">
        <v>0</v>
      </c>
      <c r="C1119">
        <v>25</v>
      </c>
      <c r="D1119">
        <v>29</v>
      </c>
      <c r="E1119">
        <v>2500</v>
      </c>
      <c r="F1119">
        <v>2999</v>
      </c>
      <c r="G1119" s="61">
        <f t="shared" ca="1" si="205"/>
        <v>28</v>
      </c>
      <c r="H1119" s="114">
        <f t="shared" ca="1" si="206"/>
        <v>2947</v>
      </c>
      <c r="I1119" s="107">
        <f t="shared" ca="1" si="212"/>
        <v>795.69</v>
      </c>
      <c r="J1119" s="108">
        <f t="shared" ca="1" si="207"/>
        <v>37284.066755657419</v>
      </c>
      <c r="K1119" s="111">
        <f t="shared" ca="1" si="208"/>
        <v>157950.28521242543</v>
      </c>
      <c r="L1119" s="102">
        <f t="shared" ca="1" si="213"/>
        <v>108</v>
      </c>
      <c r="M1119" s="111">
        <f t="shared" ca="1" si="209"/>
        <v>8220.5554201744162</v>
      </c>
      <c r="N1119" s="102">
        <f t="shared" ca="1" si="214"/>
        <v>24</v>
      </c>
      <c r="O1119" s="111">
        <f t="shared" ca="1" si="210"/>
        <v>0</v>
      </c>
      <c r="P1119" s="102">
        <f t="shared" ca="1" si="215"/>
        <v>120</v>
      </c>
      <c r="Q1119" s="110">
        <f t="shared" ca="1" si="216"/>
        <v>2</v>
      </c>
      <c r="R1119">
        <f t="shared" ca="1" si="211"/>
        <v>47</v>
      </c>
    </row>
    <row r="1120" spans="1:18">
      <c r="A1120" s="49">
        <v>1126</v>
      </c>
      <c r="B1120">
        <v>0</v>
      </c>
      <c r="C1120">
        <v>25</v>
      </c>
      <c r="D1120">
        <v>29</v>
      </c>
      <c r="E1120">
        <v>2500</v>
      </c>
      <c r="F1120">
        <v>2999</v>
      </c>
      <c r="G1120" s="61">
        <f t="shared" ca="1" si="205"/>
        <v>26</v>
      </c>
      <c r="H1120" s="114">
        <f t="shared" ca="1" si="206"/>
        <v>2583</v>
      </c>
      <c r="I1120" s="107">
        <f t="shared" ca="1" si="212"/>
        <v>697.41000000000008</v>
      </c>
      <c r="J1120" s="108">
        <f t="shared" ca="1" si="207"/>
        <v>16541.283068582296</v>
      </c>
      <c r="K1120" s="111">
        <f t="shared" ca="1" si="208"/>
        <v>135331.25906984479</v>
      </c>
      <c r="L1120" s="102">
        <f t="shared" ca="1" si="213"/>
        <v>120</v>
      </c>
      <c r="M1120" s="111">
        <f t="shared" ca="1" si="209"/>
        <v>13729.325800218528</v>
      </c>
      <c r="N1120" s="102">
        <f t="shared" ca="1" si="214"/>
        <v>84</v>
      </c>
      <c r="O1120" s="111">
        <f t="shared" ca="1" si="210"/>
        <v>0</v>
      </c>
      <c r="P1120" s="102">
        <f t="shared" ca="1" si="215"/>
        <v>108</v>
      </c>
      <c r="Q1120" s="110">
        <f t="shared" ca="1" si="216"/>
        <v>2</v>
      </c>
      <c r="R1120">
        <f t="shared" ca="1" si="211"/>
        <v>23</v>
      </c>
    </row>
    <row r="1121" spans="1:18">
      <c r="A1121" s="49">
        <v>1127</v>
      </c>
      <c r="B1121">
        <v>0</v>
      </c>
      <c r="C1121">
        <v>25</v>
      </c>
      <c r="D1121">
        <v>29</v>
      </c>
      <c r="E1121">
        <v>2500</v>
      </c>
      <c r="F1121">
        <v>2999</v>
      </c>
      <c r="G1121" s="61">
        <f t="shared" ca="1" si="205"/>
        <v>29</v>
      </c>
      <c r="H1121" s="114">
        <f t="shared" ca="1" si="206"/>
        <v>2658</v>
      </c>
      <c r="I1121" s="107">
        <f t="shared" ca="1" si="212"/>
        <v>717.66000000000008</v>
      </c>
      <c r="J1121" s="108">
        <f t="shared" ca="1" si="207"/>
        <v>41778.283487032699</v>
      </c>
      <c r="K1121" s="111">
        <f t="shared" ca="1" si="208"/>
        <v>33425.568298500759</v>
      </c>
      <c r="L1121" s="102">
        <f t="shared" ca="1" si="213"/>
        <v>12</v>
      </c>
      <c r="M1121" s="111">
        <f t="shared" ca="1" si="209"/>
        <v>0</v>
      </c>
      <c r="N1121" s="102">
        <f t="shared" ca="1" si="214"/>
        <v>96</v>
      </c>
      <c r="O1121" s="111">
        <f t="shared" ca="1" si="210"/>
        <v>19017.995756043536</v>
      </c>
      <c r="P1121" s="102">
        <f t="shared" ca="1" si="215"/>
        <v>12</v>
      </c>
      <c r="Q1121" s="110">
        <f t="shared" ca="1" si="216"/>
        <v>4</v>
      </c>
      <c r="R1121">
        <f t="shared" ca="1" si="211"/>
        <v>59</v>
      </c>
    </row>
    <row r="1122" spans="1:18">
      <c r="A1122" s="49">
        <v>1128</v>
      </c>
      <c r="B1122">
        <v>0</v>
      </c>
      <c r="C1122">
        <v>25</v>
      </c>
      <c r="D1122">
        <v>29</v>
      </c>
      <c r="E1122">
        <v>2500</v>
      </c>
      <c r="F1122">
        <v>2999</v>
      </c>
      <c r="G1122" s="61">
        <f t="shared" ca="1" si="205"/>
        <v>27</v>
      </c>
      <c r="H1122" s="114">
        <f t="shared" ca="1" si="206"/>
        <v>2718</v>
      </c>
      <c r="I1122" s="107">
        <f t="shared" ca="1" si="212"/>
        <v>733.86</v>
      </c>
      <c r="J1122" s="108">
        <f t="shared" ca="1" si="207"/>
        <v>25948.778377351788</v>
      </c>
      <c r="K1122" s="111">
        <f t="shared" ca="1" si="208"/>
        <v>118815.75069570029</v>
      </c>
      <c r="L1122" s="102">
        <f t="shared" ca="1" si="213"/>
        <v>84</v>
      </c>
      <c r="M1122" s="111">
        <f t="shared" ca="1" si="209"/>
        <v>0</v>
      </c>
      <c r="N1122" s="102">
        <f t="shared" ca="1" si="214"/>
        <v>96</v>
      </c>
      <c r="O1122" s="111">
        <f t="shared" ca="1" si="210"/>
        <v>0</v>
      </c>
      <c r="P1122" s="102">
        <f t="shared" ca="1" si="215"/>
        <v>96</v>
      </c>
      <c r="Q1122" s="110">
        <f t="shared" ca="1" si="216"/>
        <v>5</v>
      </c>
      <c r="R1122">
        <f t="shared" ca="1" si="211"/>
        <v>35</v>
      </c>
    </row>
    <row r="1123" spans="1:18">
      <c r="A1123" s="49">
        <v>1129</v>
      </c>
      <c r="B1123">
        <v>0</v>
      </c>
      <c r="C1123">
        <v>25</v>
      </c>
      <c r="D1123">
        <v>29</v>
      </c>
      <c r="E1123">
        <v>2500</v>
      </c>
      <c r="F1123">
        <v>2999</v>
      </c>
      <c r="G1123" s="61">
        <f t="shared" ca="1" si="205"/>
        <v>28</v>
      </c>
      <c r="H1123" s="114">
        <f t="shared" ca="1" si="206"/>
        <v>2679</v>
      </c>
      <c r="I1123" s="107">
        <f t="shared" ca="1" si="212"/>
        <v>723.33</v>
      </c>
      <c r="J1123" s="108">
        <f t="shared" ca="1" si="207"/>
        <v>33893.456002173814</v>
      </c>
      <c r="K1123" s="111">
        <f t="shared" ca="1" si="208"/>
        <v>108456.82381950438</v>
      </c>
      <c r="L1123" s="102">
        <f t="shared" ca="1" si="213"/>
        <v>120</v>
      </c>
      <c r="M1123" s="111">
        <f t="shared" ca="1" si="209"/>
        <v>5006.8956702862797</v>
      </c>
      <c r="N1123" s="102">
        <f t="shared" ca="1" si="214"/>
        <v>24</v>
      </c>
      <c r="O1123" s="111">
        <f t="shared" ca="1" si="210"/>
        <v>48265.832313160616</v>
      </c>
      <c r="P1123" s="102">
        <f t="shared" ca="1" si="215"/>
        <v>96</v>
      </c>
      <c r="Q1123" s="110">
        <f t="shared" ca="1" si="216"/>
        <v>1</v>
      </c>
      <c r="R1123">
        <f t="shared" ca="1" si="211"/>
        <v>47</v>
      </c>
    </row>
    <row r="1124" spans="1:18">
      <c r="A1124" s="49">
        <v>1130</v>
      </c>
      <c r="B1124">
        <v>0</v>
      </c>
      <c r="C1124">
        <v>25</v>
      </c>
      <c r="D1124">
        <v>29</v>
      </c>
      <c r="E1124">
        <v>2500</v>
      </c>
      <c r="F1124">
        <v>2999</v>
      </c>
      <c r="G1124" s="61">
        <f t="shared" ca="1" si="205"/>
        <v>25</v>
      </c>
      <c r="H1124" s="114">
        <f t="shared" ca="1" si="206"/>
        <v>2703</v>
      </c>
      <c r="I1124" s="107">
        <f t="shared" ca="1" si="212"/>
        <v>729.81000000000006</v>
      </c>
      <c r="J1124" s="108">
        <f t="shared" ca="1" si="207"/>
        <v>8708.3312820347892</v>
      </c>
      <c r="K1124" s="111">
        <f t="shared" ca="1" si="208"/>
        <v>0</v>
      </c>
      <c r="L1124" s="102">
        <f t="shared" ca="1" si="213"/>
        <v>108</v>
      </c>
      <c r="M1124" s="111">
        <f t="shared" ca="1" si="209"/>
        <v>112599.48680348051</v>
      </c>
      <c r="N1124" s="102">
        <f t="shared" ca="1" si="214"/>
        <v>96</v>
      </c>
      <c r="O1124" s="111">
        <f t="shared" ca="1" si="210"/>
        <v>0</v>
      </c>
      <c r="P1124" s="102">
        <f t="shared" ca="1" si="215"/>
        <v>108</v>
      </c>
      <c r="Q1124" s="110">
        <f t="shared" ca="1" si="216"/>
        <v>6</v>
      </c>
      <c r="R1124">
        <f t="shared" ca="1" si="211"/>
        <v>11</v>
      </c>
    </row>
    <row r="1125" spans="1:18">
      <c r="A1125" s="49">
        <v>1131</v>
      </c>
      <c r="B1125">
        <v>0</v>
      </c>
      <c r="C1125">
        <v>25</v>
      </c>
      <c r="D1125">
        <v>29</v>
      </c>
      <c r="E1125">
        <v>3000</v>
      </c>
      <c r="F1125">
        <v>3999</v>
      </c>
      <c r="G1125" s="61">
        <f t="shared" ca="1" si="205"/>
        <v>29</v>
      </c>
      <c r="H1125" s="114">
        <f t="shared" ca="1" si="206"/>
        <v>3495</v>
      </c>
      <c r="I1125" s="107">
        <f t="shared" ca="1" si="212"/>
        <v>943.65000000000009</v>
      </c>
      <c r="J1125" s="108">
        <f t="shared" ca="1" si="207"/>
        <v>54934.198941752926</v>
      </c>
      <c r="K1125" s="111">
        <f t="shared" ca="1" si="208"/>
        <v>0</v>
      </c>
      <c r="L1125" s="102">
        <f t="shared" ca="1" si="213"/>
        <v>36</v>
      </c>
      <c r="M1125" s="111">
        <f t="shared" ca="1" si="209"/>
        <v>44038.634501145367</v>
      </c>
      <c r="N1125" s="102">
        <f t="shared" ca="1" si="214"/>
        <v>96</v>
      </c>
      <c r="O1125" s="111">
        <f t="shared" ca="1" si="210"/>
        <v>79098.170149607482</v>
      </c>
      <c r="P1125" s="102">
        <f t="shared" ca="1" si="215"/>
        <v>36</v>
      </c>
      <c r="Q1125" s="110">
        <f t="shared" ca="1" si="216"/>
        <v>3</v>
      </c>
      <c r="R1125">
        <f t="shared" ca="1" si="211"/>
        <v>59</v>
      </c>
    </row>
    <row r="1126" spans="1:18">
      <c r="A1126" s="49">
        <v>1132</v>
      </c>
      <c r="B1126">
        <v>0</v>
      </c>
      <c r="C1126">
        <v>25</v>
      </c>
      <c r="D1126">
        <v>29</v>
      </c>
      <c r="E1126">
        <v>3000</v>
      </c>
      <c r="F1126">
        <v>3999</v>
      </c>
      <c r="G1126" s="61">
        <f t="shared" ca="1" si="205"/>
        <v>27</v>
      </c>
      <c r="H1126" s="114">
        <f t="shared" ca="1" si="206"/>
        <v>3015</v>
      </c>
      <c r="I1126" s="107">
        <f t="shared" ca="1" si="212"/>
        <v>814.05000000000007</v>
      </c>
      <c r="J1126" s="108">
        <f t="shared" ca="1" si="207"/>
        <v>28784.240915274335</v>
      </c>
      <c r="K1126" s="111">
        <f t="shared" ca="1" si="208"/>
        <v>0</v>
      </c>
      <c r="L1126" s="102">
        <f t="shared" ca="1" si="213"/>
        <v>12</v>
      </c>
      <c r="M1126" s="111">
        <f t="shared" ca="1" si="209"/>
        <v>80456.034891348798</v>
      </c>
      <c r="N1126" s="102">
        <f t="shared" ca="1" si="214"/>
        <v>48</v>
      </c>
      <c r="O1126" s="111">
        <f t="shared" ca="1" si="210"/>
        <v>0</v>
      </c>
      <c r="P1126" s="102">
        <f t="shared" ca="1" si="215"/>
        <v>96</v>
      </c>
      <c r="Q1126" s="110">
        <f t="shared" ca="1" si="216"/>
        <v>6</v>
      </c>
      <c r="R1126">
        <f t="shared" ca="1" si="211"/>
        <v>35</v>
      </c>
    </row>
    <row r="1127" spans="1:18">
      <c r="A1127" s="49">
        <v>1133</v>
      </c>
      <c r="B1127">
        <v>0</v>
      </c>
      <c r="C1127">
        <v>25</v>
      </c>
      <c r="D1127">
        <v>29</v>
      </c>
      <c r="E1127">
        <v>3000</v>
      </c>
      <c r="F1127">
        <v>3999</v>
      </c>
      <c r="G1127" s="61">
        <f t="shared" ca="1" si="205"/>
        <v>29</v>
      </c>
      <c r="H1127" s="114">
        <f t="shared" ca="1" si="206"/>
        <v>3229</v>
      </c>
      <c r="I1127" s="107">
        <f t="shared" ca="1" si="212"/>
        <v>871.83</v>
      </c>
      <c r="J1127" s="108">
        <f t="shared" ca="1" si="207"/>
        <v>50753.227005127381</v>
      </c>
      <c r="K1127" s="111">
        <f t="shared" ca="1" si="208"/>
        <v>0</v>
      </c>
      <c r="L1127" s="102">
        <f t="shared" ca="1" si="213"/>
        <v>120</v>
      </c>
      <c r="M1127" s="111">
        <f t="shared" ca="1" si="209"/>
        <v>189872.24713960686</v>
      </c>
      <c r="N1127" s="102">
        <f t="shared" ca="1" si="214"/>
        <v>96</v>
      </c>
      <c r="O1127" s="111">
        <f t="shared" ca="1" si="210"/>
        <v>0</v>
      </c>
      <c r="P1127" s="102">
        <f t="shared" ca="1" si="215"/>
        <v>60</v>
      </c>
      <c r="Q1127" s="110">
        <f t="shared" ca="1" si="216"/>
        <v>6</v>
      </c>
      <c r="R1127">
        <f t="shared" ca="1" si="211"/>
        <v>59</v>
      </c>
    </row>
    <row r="1128" spans="1:18">
      <c r="A1128" s="49">
        <v>1134</v>
      </c>
      <c r="B1128">
        <v>0</v>
      </c>
      <c r="C1128">
        <v>25</v>
      </c>
      <c r="D1128">
        <v>29</v>
      </c>
      <c r="E1128">
        <v>3000</v>
      </c>
      <c r="F1128">
        <v>3999</v>
      </c>
      <c r="G1128" s="61">
        <f t="shared" ca="1" si="205"/>
        <v>26</v>
      </c>
      <c r="H1128" s="114">
        <f t="shared" ca="1" si="206"/>
        <v>3063</v>
      </c>
      <c r="I1128" s="107">
        <f t="shared" ca="1" si="212"/>
        <v>827.0100000000001</v>
      </c>
      <c r="J1128" s="108">
        <f t="shared" ca="1" si="207"/>
        <v>19615.156809549964</v>
      </c>
      <c r="K1128" s="111">
        <f t="shared" ca="1" si="208"/>
        <v>102921.3161860346</v>
      </c>
      <c r="L1128" s="102">
        <f t="shared" ca="1" si="213"/>
        <v>72</v>
      </c>
      <c r="M1128" s="111">
        <f t="shared" ca="1" si="209"/>
        <v>0</v>
      </c>
      <c r="N1128" s="102">
        <f t="shared" ca="1" si="214"/>
        <v>24</v>
      </c>
      <c r="O1128" s="111">
        <f t="shared" ca="1" si="210"/>
        <v>0</v>
      </c>
      <c r="P1128" s="102">
        <f t="shared" ca="1" si="215"/>
        <v>72</v>
      </c>
      <c r="Q1128" s="110">
        <f t="shared" ca="1" si="216"/>
        <v>5</v>
      </c>
      <c r="R1128">
        <f t="shared" ca="1" si="211"/>
        <v>23</v>
      </c>
    </row>
    <row r="1129" spans="1:18">
      <c r="A1129" s="49">
        <v>1135</v>
      </c>
      <c r="B1129">
        <v>0</v>
      </c>
      <c r="C1129">
        <v>25</v>
      </c>
      <c r="D1129">
        <v>29</v>
      </c>
      <c r="E1129">
        <v>3000</v>
      </c>
      <c r="F1129">
        <v>3999</v>
      </c>
      <c r="G1129" s="61">
        <f t="shared" ca="1" si="205"/>
        <v>28</v>
      </c>
      <c r="H1129" s="114">
        <f t="shared" ca="1" si="206"/>
        <v>3993</v>
      </c>
      <c r="I1129" s="107">
        <f t="shared" ca="1" si="212"/>
        <v>1078.1100000000001</v>
      </c>
      <c r="J1129" s="108">
        <f t="shared" ca="1" si="207"/>
        <v>50517.569920373287</v>
      </c>
      <c r="K1129" s="111">
        <f t="shared" ca="1" si="208"/>
        <v>0</v>
      </c>
      <c r="L1129" s="102">
        <f t="shared" ca="1" si="213"/>
        <v>48</v>
      </c>
      <c r="M1129" s="111">
        <f t="shared" ca="1" si="209"/>
        <v>278711.88265776023</v>
      </c>
      <c r="N1129" s="102">
        <f t="shared" ca="1" si="214"/>
        <v>120</v>
      </c>
      <c r="O1129" s="111">
        <f t="shared" ca="1" si="210"/>
        <v>0</v>
      </c>
      <c r="P1129" s="102">
        <f t="shared" ca="1" si="215"/>
        <v>120</v>
      </c>
      <c r="Q1129" s="110">
        <f t="shared" ca="1" si="216"/>
        <v>6</v>
      </c>
      <c r="R1129">
        <f t="shared" ca="1" si="211"/>
        <v>47</v>
      </c>
    </row>
    <row r="1130" spans="1:18">
      <c r="A1130" s="49">
        <v>1136</v>
      </c>
      <c r="B1130">
        <v>0</v>
      </c>
      <c r="C1130">
        <v>25</v>
      </c>
      <c r="D1130">
        <v>29</v>
      </c>
      <c r="E1130">
        <v>3000</v>
      </c>
      <c r="F1130">
        <v>3999</v>
      </c>
      <c r="G1130" s="61">
        <f t="shared" ca="1" si="205"/>
        <v>26</v>
      </c>
      <c r="H1130" s="114">
        <f t="shared" ca="1" si="206"/>
        <v>3974</v>
      </c>
      <c r="I1130" s="107">
        <f t="shared" ca="1" si="212"/>
        <v>1072.98</v>
      </c>
      <c r="J1130" s="108">
        <f t="shared" ca="1" si="207"/>
        <v>25449.113013761526</v>
      </c>
      <c r="K1130" s="111">
        <f t="shared" ca="1" si="208"/>
        <v>116571.23117351133</v>
      </c>
      <c r="L1130" s="102">
        <f t="shared" ca="1" si="213"/>
        <v>96</v>
      </c>
      <c r="M1130" s="111">
        <f t="shared" ca="1" si="209"/>
        <v>0</v>
      </c>
      <c r="N1130" s="102">
        <f t="shared" ca="1" si="214"/>
        <v>60</v>
      </c>
      <c r="O1130" s="111">
        <f t="shared" ca="1" si="210"/>
        <v>26397.326873837577</v>
      </c>
      <c r="P1130" s="102">
        <f t="shared" ca="1" si="215"/>
        <v>36</v>
      </c>
      <c r="Q1130" s="110">
        <f t="shared" ca="1" si="216"/>
        <v>4</v>
      </c>
      <c r="R1130">
        <f t="shared" ca="1" si="211"/>
        <v>23</v>
      </c>
    </row>
    <row r="1131" spans="1:18">
      <c r="A1131" s="49">
        <v>1137</v>
      </c>
      <c r="B1131">
        <v>0</v>
      </c>
      <c r="C1131">
        <v>25</v>
      </c>
      <c r="D1131">
        <v>29</v>
      </c>
      <c r="E1131">
        <v>3000</v>
      </c>
      <c r="F1131">
        <v>3999</v>
      </c>
      <c r="G1131" s="61">
        <f t="shared" ca="1" si="205"/>
        <v>28</v>
      </c>
      <c r="H1131" s="114">
        <f t="shared" ca="1" si="206"/>
        <v>3871</v>
      </c>
      <c r="I1131" s="107">
        <f t="shared" ca="1" si="212"/>
        <v>1045.17</v>
      </c>
      <c r="J1131" s="108">
        <f t="shared" ca="1" si="207"/>
        <v>48974.08293557851</v>
      </c>
      <c r="K1131" s="111">
        <f t="shared" ca="1" si="208"/>
        <v>0</v>
      </c>
      <c r="L1131" s="102">
        <f t="shared" ca="1" si="213"/>
        <v>108</v>
      </c>
      <c r="M1131" s="111">
        <f t="shared" ca="1" si="209"/>
        <v>21029.133305692892</v>
      </c>
      <c r="N1131" s="102">
        <f t="shared" ca="1" si="214"/>
        <v>36</v>
      </c>
      <c r="O1131" s="111">
        <f t="shared" ca="1" si="210"/>
        <v>63159.857248458036</v>
      </c>
      <c r="P1131" s="102">
        <f t="shared" ca="1" si="215"/>
        <v>24</v>
      </c>
      <c r="Q1131" s="110">
        <f t="shared" ca="1" si="216"/>
        <v>3</v>
      </c>
      <c r="R1131">
        <f t="shared" ca="1" si="211"/>
        <v>47</v>
      </c>
    </row>
    <row r="1132" spans="1:18">
      <c r="A1132" s="49">
        <v>1138</v>
      </c>
      <c r="B1132">
        <v>0</v>
      </c>
      <c r="C1132">
        <v>25</v>
      </c>
      <c r="D1132">
        <v>29</v>
      </c>
      <c r="E1132">
        <v>3000</v>
      </c>
      <c r="F1132">
        <v>3999</v>
      </c>
      <c r="G1132" s="61">
        <f t="shared" ca="1" si="205"/>
        <v>29</v>
      </c>
      <c r="H1132" s="114">
        <f t="shared" ca="1" si="206"/>
        <v>3240</v>
      </c>
      <c r="I1132" s="107">
        <f t="shared" ca="1" si="212"/>
        <v>874.80000000000007</v>
      </c>
      <c r="J1132" s="108">
        <f t="shared" ca="1" si="207"/>
        <v>50926.124340852497</v>
      </c>
      <c r="K1132" s="111">
        <f t="shared" ca="1" si="208"/>
        <v>0</v>
      </c>
      <c r="L1132" s="102">
        <f t="shared" ca="1" si="213"/>
        <v>48</v>
      </c>
      <c r="M1132" s="111">
        <f t="shared" ca="1" si="209"/>
        <v>168003.06477488764</v>
      </c>
      <c r="N1132" s="102">
        <f t="shared" ca="1" si="214"/>
        <v>84</v>
      </c>
      <c r="O1132" s="111">
        <f t="shared" ca="1" si="210"/>
        <v>0</v>
      </c>
      <c r="P1132" s="102">
        <f t="shared" ca="1" si="215"/>
        <v>24</v>
      </c>
      <c r="Q1132" s="110">
        <f t="shared" ca="1" si="216"/>
        <v>6</v>
      </c>
      <c r="R1132">
        <f t="shared" ca="1" si="211"/>
        <v>59</v>
      </c>
    </row>
    <row r="1133" spans="1:18">
      <c r="A1133" s="49">
        <v>1139</v>
      </c>
      <c r="B1133">
        <v>0</v>
      </c>
      <c r="C1133">
        <v>25</v>
      </c>
      <c r="D1133">
        <v>29</v>
      </c>
      <c r="E1133">
        <v>3000</v>
      </c>
      <c r="F1133">
        <v>3999</v>
      </c>
      <c r="G1133" s="61">
        <f t="shared" ca="1" si="205"/>
        <v>27</v>
      </c>
      <c r="H1133" s="114">
        <f t="shared" ca="1" si="206"/>
        <v>3745</v>
      </c>
      <c r="I1133" s="107">
        <f t="shared" ca="1" si="212"/>
        <v>1011.1500000000001</v>
      </c>
      <c r="J1133" s="108">
        <f t="shared" ca="1" si="207"/>
        <v>35753.559611178236</v>
      </c>
      <c r="K1133" s="111">
        <f t="shared" ca="1" si="208"/>
        <v>141719.48869676486</v>
      </c>
      <c r="L1133" s="102">
        <f t="shared" ca="1" si="213"/>
        <v>84</v>
      </c>
      <c r="M1133" s="111">
        <f t="shared" ca="1" si="209"/>
        <v>21990.95514260144</v>
      </c>
      <c r="N1133" s="102">
        <f t="shared" ca="1" si="214"/>
        <v>84</v>
      </c>
      <c r="O1133" s="111">
        <f t="shared" ca="1" si="210"/>
        <v>0</v>
      </c>
      <c r="P1133" s="102">
        <f t="shared" ca="1" si="215"/>
        <v>48</v>
      </c>
      <c r="Q1133" s="110">
        <f t="shared" ca="1" si="216"/>
        <v>2</v>
      </c>
      <c r="R1133">
        <f t="shared" ca="1" si="211"/>
        <v>35</v>
      </c>
    </row>
    <row r="1134" spans="1:18">
      <c r="A1134" s="49">
        <v>1140</v>
      </c>
      <c r="B1134">
        <v>0</v>
      </c>
      <c r="C1134">
        <v>25</v>
      </c>
      <c r="D1134">
        <v>29</v>
      </c>
      <c r="E1134">
        <v>3000</v>
      </c>
      <c r="F1134">
        <v>3999</v>
      </c>
      <c r="G1134" s="61">
        <f t="shared" ca="1" si="205"/>
        <v>29</v>
      </c>
      <c r="H1134" s="114">
        <f t="shared" ca="1" si="206"/>
        <v>3303</v>
      </c>
      <c r="I1134" s="107">
        <f t="shared" ca="1" si="212"/>
        <v>891.81000000000006</v>
      </c>
      <c r="J1134" s="108">
        <f t="shared" ca="1" si="207"/>
        <v>51916.354536369072</v>
      </c>
      <c r="K1134" s="111">
        <f t="shared" ca="1" si="208"/>
        <v>126995.46805562262</v>
      </c>
      <c r="L1134" s="102">
        <f t="shared" ca="1" si="213"/>
        <v>108</v>
      </c>
      <c r="M1134" s="111">
        <f t="shared" ca="1" si="209"/>
        <v>7159.6683676499761</v>
      </c>
      <c r="N1134" s="102">
        <f t="shared" ca="1" si="214"/>
        <v>24</v>
      </c>
      <c r="O1134" s="111">
        <f t="shared" ca="1" si="210"/>
        <v>64093.790851563979</v>
      </c>
      <c r="P1134" s="102">
        <f t="shared" ca="1" si="215"/>
        <v>96</v>
      </c>
      <c r="Q1134" s="110">
        <f t="shared" ca="1" si="216"/>
        <v>1</v>
      </c>
      <c r="R1134">
        <f t="shared" ca="1" si="211"/>
        <v>59</v>
      </c>
    </row>
    <row r="1135" spans="1:18">
      <c r="A1135" s="49">
        <v>1141</v>
      </c>
      <c r="B1135">
        <v>0</v>
      </c>
      <c r="C1135">
        <v>25</v>
      </c>
      <c r="D1135">
        <v>29</v>
      </c>
      <c r="E1135">
        <v>3000</v>
      </c>
      <c r="F1135">
        <v>3999</v>
      </c>
      <c r="G1135" s="61">
        <f t="shared" ca="1" si="205"/>
        <v>29</v>
      </c>
      <c r="H1135" s="114">
        <f t="shared" ca="1" si="206"/>
        <v>3547</v>
      </c>
      <c r="I1135" s="107">
        <f t="shared" ca="1" si="212"/>
        <v>957.69</v>
      </c>
      <c r="J1135" s="108">
        <f t="shared" ca="1" si="207"/>
        <v>55751.531801544385</v>
      </c>
      <c r="K1135" s="111">
        <f t="shared" ca="1" si="208"/>
        <v>54448.963021486707</v>
      </c>
      <c r="L1135" s="102">
        <f t="shared" ca="1" si="213"/>
        <v>24</v>
      </c>
      <c r="M1135" s="111">
        <f t="shared" ca="1" si="209"/>
        <v>0</v>
      </c>
      <c r="N1135" s="102">
        <f t="shared" ca="1" si="214"/>
        <v>60</v>
      </c>
      <c r="O1135" s="111">
        <f t="shared" ca="1" si="210"/>
        <v>75635.761079836666</v>
      </c>
      <c r="P1135" s="102">
        <f t="shared" ca="1" si="215"/>
        <v>96</v>
      </c>
      <c r="Q1135" s="110">
        <f t="shared" ca="1" si="216"/>
        <v>4</v>
      </c>
      <c r="R1135">
        <f t="shared" ca="1" si="211"/>
        <v>59</v>
      </c>
    </row>
    <row r="1136" spans="1:18">
      <c r="A1136" s="49">
        <v>1142</v>
      </c>
      <c r="B1136">
        <v>0</v>
      </c>
      <c r="C1136">
        <v>25</v>
      </c>
      <c r="D1136">
        <v>29</v>
      </c>
      <c r="E1136">
        <v>3000</v>
      </c>
      <c r="F1136">
        <v>3999</v>
      </c>
      <c r="G1136" s="61">
        <f t="shared" ca="1" si="205"/>
        <v>26</v>
      </c>
      <c r="H1136" s="114">
        <f t="shared" ca="1" si="206"/>
        <v>3661</v>
      </c>
      <c r="I1136" s="107">
        <f t="shared" ca="1" si="212"/>
        <v>988.47</v>
      </c>
      <c r="J1136" s="108">
        <f t="shared" ca="1" si="207"/>
        <v>23444.691178505524</v>
      </c>
      <c r="K1136" s="111">
        <f t="shared" ca="1" si="208"/>
        <v>0</v>
      </c>
      <c r="L1136" s="102">
        <f t="shared" ca="1" si="213"/>
        <v>120</v>
      </c>
      <c r="M1136" s="111">
        <f t="shared" ca="1" si="209"/>
        <v>14369.858373822477</v>
      </c>
      <c r="N1136" s="102">
        <f t="shared" ca="1" si="214"/>
        <v>36</v>
      </c>
      <c r="O1136" s="111">
        <f t="shared" ca="1" si="210"/>
        <v>96654.641204416752</v>
      </c>
      <c r="P1136" s="102">
        <f t="shared" ca="1" si="215"/>
        <v>72</v>
      </c>
      <c r="Q1136" s="110">
        <f t="shared" ca="1" si="216"/>
        <v>3</v>
      </c>
      <c r="R1136">
        <f t="shared" ca="1" si="211"/>
        <v>23</v>
      </c>
    </row>
    <row r="1137" spans="1:18">
      <c r="A1137" s="49">
        <v>1143</v>
      </c>
      <c r="B1137">
        <v>0</v>
      </c>
      <c r="C1137">
        <v>25</v>
      </c>
      <c r="D1137">
        <v>29</v>
      </c>
      <c r="E1137">
        <v>3000</v>
      </c>
      <c r="F1137">
        <v>3999</v>
      </c>
      <c r="G1137" s="61">
        <f t="shared" ca="1" si="205"/>
        <v>26</v>
      </c>
      <c r="H1137" s="114">
        <f t="shared" ca="1" si="206"/>
        <v>3813</v>
      </c>
      <c r="I1137" s="107">
        <f t="shared" ca="1" si="212"/>
        <v>1029.51</v>
      </c>
      <c r="J1137" s="108">
        <f t="shared" ca="1" si="207"/>
        <v>24418.084529811957</v>
      </c>
      <c r="K1137" s="111">
        <f t="shared" ca="1" si="208"/>
        <v>0</v>
      </c>
      <c r="L1137" s="102">
        <f t="shared" ca="1" si="213"/>
        <v>12</v>
      </c>
      <c r="M1137" s="111">
        <f t="shared" ca="1" si="209"/>
        <v>38285.647231337491</v>
      </c>
      <c r="N1137" s="102">
        <f t="shared" ca="1" si="214"/>
        <v>12</v>
      </c>
      <c r="O1137" s="111">
        <f t="shared" ca="1" si="210"/>
        <v>0</v>
      </c>
      <c r="P1137" s="102">
        <f t="shared" ca="1" si="215"/>
        <v>96</v>
      </c>
      <c r="Q1137" s="110">
        <f t="shared" ca="1" si="216"/>
        <v>6</v>
      </c>
      <c r="R1137">
        <f t="shared" ca="1" si="211"/>
        <v>23</v>
      </c>
    </row>
    <row r="1138" spans="1:18">
      <c r="A1138" s="49">
        <v>1144</v>
      </c>
      <c r="B1138">
        <v>0</v>
      </c>
      <c r="C1138">
        <v>25</v>
      </c>
      <c r="D1138">
        <v>29</v>
      </c>
      <c r="E1138">
        <v>3000</v>
      </c>
      <c r="F1138">
        <v>3999</v>
      </c>
      <c r="G1138" s="61">
        <f t="shared" ca="1" si="205"/>
        <v>28</v>
      </c>
      <c r="H1138" s="114">
        <f t="shared" ca="1" si="206"/>
        <v>3407</v>
      </c>
      <c r="I1138" s="107">
        <f t="shared" ca="1" si="212"/>
        <v>919.8900000000001</v>
      </c>
      <c r="J1138" s="108">
        <f t="shared" ca="1" si="207"/>
        <v>43103.771780293464</v>
      </c>
      <c r="K1138" s="111">
        <f t="shared" ca="1" si="208"/>
        <v>141004.36786384432</v>
      </c>
      <c r="L1138" s="102">
        <f t="shared" ca="1" si="213"/>
        <v>84</v>
      </c>
      <c r="M1138" s="111">
        <f t="shared" ca="1" si="209"/>
        <v>11602.319587459831</v>
      </c>
      <c r="N1138" s="102">
        <f t="shared" ca="1" si="214"/>
        <v>36</v>
      </c>
      <c r="O1138" s="111">
        <f t="shared" ca="1" si="210"/>
        <v>0</v>
      </c>
      <c r="P1138" s="102">
        <f t="shared" ca="1" si="215"/>
        <v>12</v>
      </c>
      <c r="Q1138" s="110">
        <f t="shared" ca="1" si="216"/>
        <v>2</v>
      </c>
      <c r="R1138">
        <f t="shared" ca="1" si="211"/>
        <v>47</v>
      </c>
    </row>
    <row r="1139" spans="1:18">
      <c r="A1139" s="49">
        <v>1145</v>
      </c>
      <c r="B1139">
        <v>0</v>
      </c>
      <c r="C1139">
        <v>25</v>
      </c>
      <c r="D1139">
        <v>29</v>
      </c>
      <c r="E1139">
        <v>3000</v>
      </c>
      <c r="F1139">
        <v>3999</v>
      </c>
      <c r="G1139" s="61">
        <f t="shared" ca="1" si="205"/>
        <v>25</v>
      </c>
      <c r="H1139" s="114">
        <f t="shared" ca="1" si="206"/>
        <v>3273</v>
      </c>
      <c r="I1139" s="107">
        <f t="shared" ca="1" si="212"/>
        <v>883.71</v>
      </c>
      <c r="J1139" s="108">
        <f t="shared" ca="1" si="207"/>
        <v>10544.716347058775</v>
      </c>
      <c r="K1139" s="111">
        <f t="shared" ca="1" si="208"/>
        <v>115774.00136847186</v>
      </c>
      <c r="L1139" s="102">
        <f t="shared" ca="1" si="213"/>
        <v>84</v>
      </c>
      <c r="M1139" s="111">
        <f t="shared" ca="1" si="209"/>
        <v>0</v>
      </c>
      <c r="N1139" s="102">
        <f t="shared" ca="1" si="214"/>
        <v>12</v>
      </c>
      <c r="O1139" s="111">
        <f t="shared" ca="1" si="210"/>
        <v>0</v>
      </c>
      <c r="P1139" s="102">
        <f t="shared" ca="1" si="215"/>
        <v>84</v>
      </c>
      <c r="Q1139" s="110">
        <f t="shared" ca="1" si="216"/>
        <v>5</v>
      </c>
      <c r="R1139">
        <f t="shared" ca="1" si="211"/>
        <v>11</v>
      </c>
    </row>
    <row r="1140" spans="1:18">
      <c r="A1140" s="49">
        <v>1146</v>
      </c>
      <c r="B1140">
        <v>0</v>
      </c>
      <c r="C1140">
        <v>25</v>
      </c>
      <c r="D1140">
        <v>29</v>
      </c>
      <c r="E1140">
        <v>3000</v>
      </c>
      <c r="F1140">
        <v>3999</v>
      </c>
      <c r="G1140" s="61">
        <f t="shared" ca="1" si="205"/>
        <v>29</v>
      </c>
      <c r="H1140" s="114">
        <f t="shared" ca="1" si="206"/>
        <v>3868</v>
      </c>
      <c r="I1140" s="107">
        <f t="shared" ca="1" si="212"/>
        <v>1044.3600000000001</v>
      </c>
      <c r="J1140" s="108">
        <f t="shared" ca="1" si="207"/>
        <v>60796.990416795517</v>
      </c>
      <c r="K1140" s="111">
        <f t="shared" ca="1" si="208"/>
        <v>76317.421280277398</v>
      </c>
      <c r="L1140" s="102">
        <f t="shared" ca="1" si="213"/>
        <v>12</v>
      </c>
      <c r="M1140" s="111">
        <f t="shared" ca="1" si="209"/>
        <v>0</v>
      </c>
      <c r="N1140" s="102">
        <f t="shared" ca="1" si="214"/>
        <v>12</v>
      </c>
      <c r="O1140" s="111">
        <f t="shared" ca="1" si="210"/>
        <v>0</v>
      </c>
      <c r="P1140" s="102">
        <f t="shared" ca="1" si="215"/>
        <v>120</v>
      </c>
      <c r="Q1140" s="110">
        <f t="shared" ca="1" si="216"/>
        <v>5</v>
      </c>
      <c r="R1140">
        <f t="shared" ca="1" si="211"/>
        <v>59</v>
      </c>
    </row>
    <row r="1141" spans="1:18">
      <c r="A1141" s="49">
        <v>1147</v>
      </c>
      <c r="B1141">
        <v>0</v>
      </c>
      <c r="C1141">
        <v>25</v>
      </c>
      <c r="D1141">
        <v>29</v>
      </c>
      <c r="E1141">
        <v>3000</v>
      </c>
      <c r="F1141">
        <v>3999</v>
      </c>
      <c r="G1141" s="61">
        <f t="shared" ca="1" si="205"/>
        <v>27</v>
      </c>
      <c r="H1141" s="114">
        <f t="shared" ca="1" si="206"/>
        <v>3797</v>
      </c>
      <c r="I1141" s="107">
        <f t="shared" ca="1" si="212"/>
        <v>1025.19</v>
      </c>
      <c r="J1141" s="108">
        <f t="shared" ca="1" si="207"/>
        <v>36250.004230612481</v>
      </c>
      <c r="K1141" s="111">
        <f t="shared" ca="1" si="208"/>
        <v>66090.820442330689</v>
      </c>
      <c r="L1141" s="102">
        <f t="shared" ca="1" si="213"/>
        <v>24</v>
      </c>
      <c r="M1141" s="111">
        <f t="shared" ca="1" si="209"/>
        <v>0</v>
      </c>
      <c r="N1141" s="102">
        <f t="shared" ca="1" si="214"/>
        <v>24</v>
      </c>
      <c r="O1141" s="111">
        <f t="shared" ca="1" si="210"/>
        <v>0</v>
      </c>
      <c r="P1141" s="102">
        <f t="shared" ca="1" si="215"/>
        <v>36</v>
      </c>
      <c r="Q1141" s="110">
        <f t="shared" ca="1" si="216"/>
        <v>5</v>
      </c>
      <c r="R1141">
        <f t="shared" ca="1" si="211"/>
        <v>35</v>
      </c>
    </row>
    <row r="1142" spans="1:18">
      <c r="A1142" s="49">
        <v>1148</v>
      </c>
      <c r="B1142">
        <v>0</v>
      </c>
      <c r="C1142">
        <v>25</v>
      </c>
      <c r="D1142">
        <v>29</v>
      </c>
      <c r="E1142">
        <v>3000</v>
      </c>
      <c r="F1142">
        <v>3999</v>
      </c>
      <c r="G1142" s="61">
        <f t="shared" ref="G1142:G1205" ca="1" si="217">RANDBETWEEN(C1142,D1142)</f>
        <v>26</v>
      </c>
      <c r="H1142" s="114">
        <f t="shared" ref="H1142:H1205" ca="1" si="218">RANDBETWEEN(E1142,F1142)</f>
        <v>3469</v>
      </c>
      <c r="I1142" s="107">
        <f t="shared" ca="1" si="212"/>
        <v>936.63000000000011</v>
      </c>
      <c r="J1142" s="108">
        <f t="shared" ref="J1142:J1205" ca="1" si="219">((I1142/((1+$T$3)^R1142))*(((1+$T$3)^(R1142+1))-((1+$S$3)^(R1142+1))))/($T$3-$S$3)</f>
        <v>22215.141682118454</v>
      </c>
      <c r="K1142" s="111">
        <f t="shared" ref="K1142:K1205" ca="1" si="220">IF(Q1142=1,(((I1142*$U$6)*(((1+$T$3)^(L1142))-((1+$S$3)^(L1142))))/($T$3-$S$3))+(J1142*$U$6)*((1+$S$3)^(L1142)),IF(Q1142=2,(((I1142*$U$7)*(((1+$T$3)^(L1142))-((1+$S$3)^(L1142))))/($T$3-$S$3))+(J1142*$U$7)*((1+$S$3)^(L1142)),IF(Q1142=4,(((I1142*$U$9)*(((1+$T$3)^(L1142))-((1+$S$3)^(L1142))))/($T$3-$S$3))+(J1142*$U$9)*((1+$S$3)^(L1142)),IF(Q1142=5,(((I1142*$U$10)*(((1+$T$3)^(L1142))-((1+$S$3)^(L1142))))/($T$3-$S$3))+(J1142*$U$10)*((1+$S$3)^(L1142)),0))))</f>
        <v>0</v>
      </c>
      <c r="L1142" s="102">
        <f t="shared" ca="1" si="213"/>
        <v>36</v>
      </c>
      <c r="M1142" s="111">
        <f t="shared" ref="M1142:M1205" ca="1" si="221">IF(Q1142=1,((I1142*$V$6)*(((1+$T$3)^(N1142))-((1+$S$3)^(N1142))))/($T$3-$S$3)+((J1142*$V$6)*((1+$S$3)^N1142)),IF(Q1142=2,((I1142*$V$7)*(((1+$T$3)^(N1142))-((1+$S$3)^(N1142))))/($T$3-$S$3)+((J1142*$V$7)*((1+$S$3)^N1142)),IF(Q1142=3,((I1142*$V$8)*(((1+$T$3)^(N1142))-((1+$S$3)^(N1142))))/($T$3-$S$3)+((J1142*$V$8)*((1+$S$3)^N1142)),IF(Q1142=6,((I1142*$V$11)*(((1+$T$3)^(N1142))-((1+$S$3)^(N1142))))/($T$3-$S$3)+((J1142*$V$11)*((1+$S$3)^N1142)),0))))</f>
        <v>209954.32487478163</v>
      </c>
      <c r="N1142" s="102">
        <f t="shared" ca="1" si="214"/>
        <v>120</v>
      </c>
      <c r="O1142" s="111">
        <f t="shared" ref="O1142:O1205" ca="1" si="222">IF(Q1142=1,(((I1142*$W$6)*(((1+$T$3)^(P1142))-((1+$S$3)^(P1142))))/($T$3-$S$3))+(J1142*$W$6)*((1+$S$3)^P1142),IF(Q1142=3,(((I1142*$W$8)*(((1+$T$3)^(P1142))-((1+$S$3)^(P1142))))/($T$3-$S$3))+(J1142*$W$8)*((1+$S$3)^P1142),IF(Q1142=4,(((I1142*$W$9)*(((1+$T$3)^(P1142))-((1+$S$3)^(P1142))))/($T$3-$S$3))+(J1142*$W$9)*((1+$S$3)^P1142),IF(Q1142=7,(((I1142*$W$12)*(((1+$T$3)^(P1142))-((1+$S$3)^(P1142))))/($T$3-$S$3))+(J1142*$W$12)*((1+$S$3)^P1142),0))))</f>
        <v>0</v>
      </c>
      <c r="P1142" s="102">
        <f t="shared" ca="1" si="215"/>
        <v>36</v>
      </c>
      <c r="Q1142" s="110">
        <f t="shared" ca="1" si="216"/>
        <v>6</v>
      </c>
      <c r="R1142">
        <f t="shared" ref="R1142:R1205" ca="1" si="223">((G1142-24)*12)-1</f>
        <v>23</v>
      </c>
    </row>
    <row r="1143" spans="1:18">
      <c r="A1143" s="49">
        <v>1149</v>
      </c>
      <c r="B1143">
        <v>0</v>
      </c>
      <c r="C1143">
        <v>25</v>
      </c>
      <c r="D1143">
        <v>29</v>
      </c>
      <c r="E1143">
        <v>3000</v>
      </c>
      <c r="F1143">
        <v>3999</v>
      </c>
      <c r="G1143" s="61">
        <f t="shared" ca="1" si="217"/>
        <v>28</v>
      </c>
      <c r="H1143" s="114">
        <f t="shared" ca="1" si="218"/>
        <v>3844</v>
      </c>
      <c r="I1143" s="107">
        <f t="shared" ca="1" si="212"/>
        <v>1037.8800000000001</v>
      </c>
      <c r="J1143" s="108">
        <f t="shared" ca="1" si="219"/>
        <v>48632.491553697699</v>
      </c>
      <c r="K1143" s="111">
        <f t="shared" ca="1" si="220"/>
        <v>0</v>
      </c>
      <c r="L1143" s="102">
        <f t="shared" ca="1" si="213"/>
        <v>84</v>
      </c>
      <c r="M1143" s="111">
        <f t="shared" ca="1" si="221"/>
        <v>63581.280221632253</v>
      </c>
      <c r="N1143" s="102">
        <f t="shared" ca="1" si="214"/>
        <v>12</v>
      </c>
      <c r="O1143" s="111">
        <f t="shared" ca="1" si="222"/>
        <v>0</v>
      </c>
      <c r="P1143" s="102">
        <f t="shared" ca="1" si="215"/>
        <v>108</v>
      </c>
      <c r="Q1143" s="110">
        <f t="shared" ca="1" si="216"/>
        <v>6</v>
      </c>
      <c r="R1143">
        <f t="shared" ca="1" si="223"/>
        <v>47</v>
      </c>
    </row>
    <row r="1144" spans="1:18">
      <c r="A1144" s="49">
        <v>1150</v>
      </c>
      <c r="B1144">
        <v>0</v>
      </c>
      <c r="C1144">
        <v>25</v>
      </c>
      <c r="D1144">
        <v>29</v>
      </c>
      <c r="E1144">
        <v>3000</v>
      </c>
      <c r="F1144">
        <v>3999</v>
      </c>
      <c r="G1144" s="61">
        <f t="shared" ca="1" si="217"/>
        <v>29</v>
      </c>
      <c r="H1144" s="114">
        <f t="shared" ca="1" si="218"/>
        <v>3824</v>
      </c>
      <c r="I1144" s="107">
        <f t="shared" ca="1" si="212"/>
        <v>1032.48</v>
      </c>
      <c r="J1144" s="108">
        <f t="shared" ca="1" si="219"/>
        <v>60105.401073895046</v>
      </c>
      <c r="K1144" s="111">
        <f t="shared" ca="1" si="220"/>
        <v>0</v>
      </c>
      <c r="L1144" s="102">
        <f t="shared" ca="1" si="213"/>
        <v>84</v>
      </c>
      <c r="M1144" s="111">
        <f t="shared" ca="1" si="221"/>
        <v>253495.08275898657</v>
      </c>
      <c r="N1144" s="102">
        <f t="shared" ca="1" si="214"/>
        <v>108</v>
      </c>
      <c r="O1144" s="111">
        <f t="shared" ca="1" si="222"/>
        <v>0</v>
      </c>
      <c r="P1144" s="102">
        <f t="shared" ca="1" si="215"/>
        <v>120</v>
      </c>
      <c r="Q1144" s="110">
        <f t="shared" ca="1" si="216"/>
        <v>6</v>
      </c>
      <c r="R1144">
        <f t="shared" ca="1" si="223"/>
        <v>59</v>
      </c>
    </row>
    <row r="1145" spans="1:18">
      <c r="A1145" s="49">
        <v>1151</v>
      </c>
      <c r="B1145">
        <v>0</v>
      </c>
      <c r="C1145">
        <v>25</v>
      </c>
      <c r="D1145">
        <v>29</v>
      </c>
      <c r="E1145">
        <v>3000</v>
      </c>
      <c r="F1145">
        <v>3999</v>
      </c>
      <c r="G1145" s="61">
        <f t="shared" ca="1" si="217"/>
        <v>25</v>
      </c>
      <c r="H1145" s="114">
        <f t="shared" ca="1" si="218"/>
        <v>3142</v>
      </c>
      <c r="I1145" s="107">
        <f t="shared" ca="1" si="212"/>
        <v>848.34</v>
      </c>
      <c r="J1145" s="108">
        <f t="shared" ca="1" si="219"/>
        <v>10122.669954921683</v>
      </c>
      <c r="K1145" s="111">
        <f t="shared" ca="1" si="220"/>
        <v>0</v>
      </c>
      <c r="L1145" s="102">
        <f t="shared" ca="1" si="213"/>
        <v>96</v>
      </c>
      <c r="M1145" s="111">
        <f t="shared" ca="1" si="221"/>
        <v>16301.325896710154</v>
      </c>
      <c r="N1145" s="102">
        <f t="shared" ca="1" si="214"/>
        <v>60</v>
      </c>
      <c r="O1145" s="111">
        <f t="shared" ca="1" si="222"/>
        <v>119619.57809828511</v>
      </c>
      <c r="P1145" s="102">
        <f t="shared" ca="1" si="215"/>
        <v>108</v>
      </c>
      <c r="Q1145" s="110">
        <f t="shared" ca="1" si="216"/>
        <v>3</v>
      </c>
      <c r="R1145">
        <f t="shared" ca="1" si="223"/>
        <v>11</v>
      </c>
    </row>
    <row r="1146" spans="1:18">
      <c r="A1146" s="49">
        <v>1152</v>
      </c>
      <c r="B1146">
        <v>0</v>
      </c>
      <c r="C1146">
        <v>25</v>
      </c>
      <c r="D1146">
        <v>29</v>
      </c>
      <c r="E1146">
        <v>3000</v>
      </c>
      <c r="F1146">
        <v>3999</v>
      </c>
      <c r="G1146" s="61">
        <f t="shared" ca="1" si="217"/>
        <v>27</v>
      </c>
      <c r="H1146" s="114">
        <f t="shared" ca="1" si="218"/>
        <v>3035</v>
      </c>
      <c r="I1146" s="107">
        <f t="shared" ca="1" si="212"/>
        <v>819.45</v>
      </c>
      <c r="J1146" s="108">
        <f t="shared" ca="1" si="219"/>
        <v>28975.181153518279</v>
      </c>
      <c r="K1146" s="111">
        <f t="shared" ca="1" si="220"/>
        <v>0</v>
      </c>
      <c r="L1146" s="102">
        <f t="shared" ca="1" si="213"/>
        <v>36</v>
      </c>
      <c r="M1146" s="111">
        <f t="shared" ca="1" si="221"/>
        <v>52827.400590590907</v>
      </c>
      <c r="N1146" s="102">
        <f t="shared" ca="1" si="214"/>
        <v>24</v>
      </c>
      <c r="O1146" s="111">
        <f t="shared" ca="1" si="222"/>
        <v>0</v>
      </c>
      <c r="P1146" s="102">
        <f t="shared" ca="1" si="215"/>
        <v>36</v>
      </c>
      <c r="Q1146" s="110">
        <f t="shared" ca="1" si="216"/>
        <v>6</v>
      </c>
      <c r="R1146">
        <f t="shared" ca="1" si="223"/>
        <v>35</v>
      </c>
    </row>
    <row r="1147" spans="1:18">
      <c r="A1147" s="49">
        <v>1153</v>
      </c>
      <c r="B1147">
        <v>0</v>
      </c>
      <c r="C1147">
        <v>25</v>
      </c>
      <c r="D1147">
        <v>29</v>
      </c>
      <c r="E1147">
        <v>3000</v>
      </c>
      <c r="F1147">
        <v>3999</v>
      </c>
      <c r="G1147" s="61">
        <f t="shared" ca="1" si="217"/>
        <v>27</v>
      </c>
      <c r="H1147" s="114">
        <f t="shared" ca="1" si="218"/>
        <v>3024</v>
      </c>
      <c r="I1147" s="107">
        <f t="shared" ca="1" si="212"/>
        <v>816.48</v>
      </c>
      <c r="J1147" s="108">
        <f t="shared" ca="1" si="219"/>
        <v>28870.16402248411</v>
      </c>
      <c r="K1147" s="111">
        <f t="shared" ca="1" si="220"/>
        <v>0</v>
      </c>
      <c r="L1147" s="102">
        <f t="shared" ca="1" si="213"/>
        <v>120</v>
      </c>
      <c r="M1147" s="111">
        <f t="shared" ca="1" si="221"/>
        <v>0</v>
      </c>
      <c r="N1147" s="102">
        <f t="shared" ca="1" si="214"/>
        <v>120</v>
      </c>
      <c r="O1147" s="111">
        <f t="shared" ca="1" si="222"/>
        <v>152214.8372096307</v>
      </c>
      <c r="P1147" s="102">
        <f t="shared" ca="1" si="215"/>
        <v>96</v>
      </c>
      <c r="Q1147" s="110">
        <f t="shared" ca="1" si="216"/>
        <v>7</v>
      </c>
      <c r="R1147">
        <f t="shared" ca="1" si="223"/>
        <v>35</v>
      </c>
    </row>
    <row r="1148" spans="1:18">
      <c r="A1148" s="49">
        <v>1154</v>
      </c>
      <c r="B1148">
        <v>0</v>
      </c>
      <c r="C1148">
        <v>25</v>
      </c>
      <c r="D1148">
        <v>29</v>
      </c>
      <c r="E1148">
        <v>3000</v>
      </c>
      <c r="F1148">
        <v>3999</v>
      </c>
      <c r="G1148" s="61">
        <f t="shared" ca="1" si="217"/>
        <v>29</v>
      </c>
      <c r="H1148" s="114">
        <f t="shared" ca="1" si="218"/>
        <v>3203</v>
      </c>
      <c r="I1148" s="107">
        <f t="shared" ca="1" si="212"/>
        <v>864.81000000000006</v>
      </c>
      <c r="J1148" s="108">
        <f t="shared" ca="1" si="219"/>
        <v>50344.560575231655</v>
      </c>
      <c r="K1148" s="111">
        <f t="shared" ca="1" si="220"/>
        <v>206163.19921269652</v>
      </c>
      <c r="L1148" s="102">
        <f t="shared" ca="1" si="213"/>
        <v>120</v>
      </c>
      <c r="M1148" s="111">
        <f t="shared" ca="1" si="221"/>
        <v>8489.1042586185795</v>
      </c>
      <c r="N1148" s="102">
        <f t="shared" ca="1" si="214"/>
        <v>12</v>
      </c>
      <c r="O1148" s="111">
        <f t="shared" ca="1" si="222"/>
        <v>0</v>
      </c>
      <c r="P1148" s="102">
        <f t="shared" ca="1" si="215"/>
        <v>120</v>
      </c>
      <c r="Q1148" s="110">
        <f t="shared" ca="1" si="216"/>
        <v>2</v>
      </c>
      <c r="R1148">
        <f t="shared" ca="1" si="223"/>
        <v>59</v>
      </c>
    </row>
    <row r="1149" spans="1:18">
      <c r="A1149" s="49">
        <v>1155</v>
      </c>
      <c r="B1149">
        <v>0</v>
      </c>
      <c r="C1149">
        <v>25</v>
      </c>
      <c r="D1149">
        <v>29</v>
      </c>
      <c r="E1149">
        <v>3000</v>
      </c>
      <c r="F1149">
        <v>3999</v>
      </c>
      <c r="G1149" s="61">
        <f t="shared" ca="1" si="217"/>
        <v>26</v>
      </c>
      <c r="H1149" s="114">
        <f t="shared" ca="1" si="218"/>
        <v>3616</v>
      </c>
      <c r="I1149" s="107">
        <f t="shared" ca="1" si="212"/>
        <v>976.32</v>
      </c>
      <c r="J1149" s="108">
        <f t="shared" ca="1" si="219"/>
        <v>23156.515515289808</v>
      </c>
      <c r="K1149" s="111">
        <f t="shared" ca="1" si="220"/>
        <v>0</v>
      </c>
      <c r="L1149" s="102">
        <f t="shared" ca="1" si="213"/>
        <v>24</v>
      </c>
      <c r="M1149" s="111">
        <f t="shared" ca="1" si="221"/>
        <v>35661.414072968379</v>
      </c>
      <c r="N1149" s="102">
        <f t="shared" ca="1" si="214"/>
        <v>96</v>
      </c>
      <c r="O1149" s="111">
        <f t="shared" ca="1" si="222"/>
        <v>52041.836172007927</v>
      </c>
      <c r="P1149" s="102">
        <f t="shared" ca="1" si="215"/>
        <v>36</v>
      </c>
      <c r="Q1149" s="110">
        <f t="shared" ca="1" si="216"/>
        <v>3</v>
      </c>
      <c r="R1149">
        <f t="shared" ca="1" si="223"/>
        <v>23</v>
      </c>
    </row>
    <row r="1150" spans="1:18">
      <c r="A1150" s="49">
        <v>1156</v>
      </c>
      <c r="B1150">
        <v>0</v>
      </c>
      <c r="C1150">
        <v>25</v>
      </c>
      <c r="D1150">
        <v>29</v>
      </c>
      <c r="E1150">
        <v>3000</v>
      </c>
      <c r="F1150">
        <v>3999</v>
      </c>
      <c r="G1150" s="61">
        <f t="shared" ca="1" si="217"/>
        <v>29</v>
      </c>
      <c r="H1150" s="114">
        <f t="shared" ca="1" si="218"/>
        <v>3327</v>
      </c>
      <c r="I1150" s="107">
        <f t="shared" ca="1" si="212"/>
        <v>898.29000000000008</v>
      </c>
      <c r="J1150" s="108">
        <f t="shared" ca="1" si="219"/>
        <v>52293.585087042055</v>
      </c>
      <c r="K1150" s="111">
        <f t="shared" ca="1" si="220"/>
        <v>55582.157631746188</v>
      </c>
      <c r="L1150" s="102">
        <f t="shared" ca="1" si="213"/>
        <v>36</v>
      </c>
      <c r="M1150" s="111">
        <f t="shared" ca="1" si="221"/>
        <v>7211.691389394935</v>
      </c>
      <c r="N1150" s="102">
        <f t="shared" ca="1" si="214"/>
        <v>24</v>
      </c>
      <c r="O1150" s="111">
        <f t="shared" ca="1" si="222"/>
        <v>72781.063366087605</v>
      </c>
      <c r="P1150" s="102">
        <f t="shared" ca="1" si="215"/>
        <v>108</v>
      </c>
      <c r="Q1150" s="110">
        <f t="shared" ca="1" si="216"/>
        <v>1</v>
      </c>
      <c r="R1150">
        <f t="shared" ca="1" si="223"/>
        <v>59</v>
      </c>
    </row>
    <row r="1151" spans="1:18">
      <c r="A1151" s="49">
        <v>1157</v>
      </c>
      <c r="B1151">
        <v>0</v>
      </c>
      <c r="C1151">
        <v>25</v>
      </c>
      <c r="D1151">
        <v>29</v>
      </c>
      <c r="E1151">
        <v>3000</v>
      </c>
      <c r="F1151">
        <v>3999</v>
      </c>
      <c r="G1151" s="61">
        <f t="shared" ca="1" si="217"/>
        <v>27</v>
      </c>
      <c r="H1151" s="114">
        <f t="shared" ca="1" si="218"/>
        <v>3860</v>
      </c>
      <c r="I1151" s="107">
        <f t="shared" ca="1" si="212"/>
        <v>1042.2</v>
      </c>
      <c r="J1151" s="108">
        <f t="shared" ca="1" si="219"/>
        <v>36851.46598108091</v>
      </c>
      <c r="K1151" s="111">
        <f t="shared" ca="1" si="220"/>
        <v>92469.847908807715</v>
      </c>
      <c r="L1151" s="102">
        <f t="shared" ca="1" si="213"/>
        <v>72</v>
      </c>
      <c r="M1151" s="111">
        <f t="shared" ca="1" si="221"/>
        <v>0</v>
      </c>
      <c r="N1151" s="102">
        <f t="shared" ca="1" si="214"/>
        <v>96</v>
      </c>
      <c r="O1151" s="111">
        <f t="shared" ca="1" si="222"/>
        <v>37353.487961146689</v>
      </c>
      <c r="P1151" s="102">
        <f t="shared" ca="1" si="215"/>
        <v>48</v>
      </c>
      <c r="Q1151" s="110">
        <f t="shared" ca="1" si="216"/>
        <v>4</v>
      </c>
      <c r="R1151">
        <f t="shared" ca="1" si="223"/>
        <v>35</v>
      </c>
    </row>
    <row r="1152" spans="1:18">
      <c r="A1152" s="49">
        <v>1158</v>
      </c>
      <c r="B1152">
        <v>0</v>
      </c>
      <c r="C1152">
        <v>25</v>
      </c>
      <c r="D1152">
        <v>29</v>
      </c>
      <c r="E1152">
        <v>3000</v>
      </c>
      <c r="F1152">
        <v>3999</v>
      </c>
      <c r="G1152" s="61">
        <f t="shared" ca="1" si="217"/>
        <v>27</v>
      </c>
      <c r="H1152" s="114">
        <f t="shared" ca="1" si="218"/>
        <v>3271</v>
      </c>
      <c r="I1152" s="107">
        <f t="shared" ca="1" si="212"/>
        <v>883.17000000000007</v>
      </c>
      <c r="J1152" s="108">
        <f t="shared" ca="1" si="219"/>
        <v>31228.275964796801</v>
      </c>
      <c r="K1152" s="111">
        <f t="shared" ca="1" si="220"/>
        <v>43539.233089698966</v>
      </c>
      <c r="L1152" s="102">
        <f t="shared" ca="1" si="213"/>
        <v>12</v>
      </c>
      <c r="M1152" s="111">
        <f t="shared" ca="1" si="221"/>
        <v>0</v>
      </c>
      <c r="N1152" s="102">
        <f t="shared" ca="1" si="214"/>
        <v>60</v>
      </c>
      <c r="O1152" s="111">
        <f t="shared" ca="1" si="222"/>
        <v>0</v>
      </c>
      <c r="P1152" s="102">
        <f t="shared" ca="1" si="215"/>
        <v>108</v>
      </c>
      <c r="Q1152" s="110">
        <f t="shared" ca="1" si="216"/>
        <v>5</v>
      </c>
      <c r="R1152">
        <f t="shared" ca="1" si="223"/>
        <v>35</v>
      </c>
    </row>
    <row r="1153" spans="1:18">
      <c r="A1153" s="49">
        <v>1159</v>
      </c>
      <c r="B1153">
        <v>0</v>
      </c>
      <c r="C1153">
        <v>25</v>
      </c>
      <c r="D1153">
        <v>29</v>
      </c>
      <c r="E1153">
        <v>3000</v>
      </c>
      <c r="F1153">
        <v>3999</v>
      </c>
      <c r="G1153" s="61">
        <f t="shared" ca="1" si="217"/>
        <v>27</v>
      </c>
      <c r="H1153" s="114">
        <f t="shared" ca="1" si="218"/>
        <v>3992</v>
      </c>
      <c r="I1153" s="107">
        <f t="shared" ca="1" si="212"/>
        <v>1077.8400000000001</v>
      </c>
      <c r="J1153" s="108">
        <f t="shared" ca="1" si="219"/>
        <v>38111.671553490931</v>
      </c>
      <c r="K1153" s="111">
        <f t="shared" ca="1" si="220"/>
        <v>151066.54175633786</v>
      </c>
      <c r="L1153" s="102">
        <f t="shared" ca="1" si="213"/>
        <v>84</v>
      </c>
      <c r="M1153" s="111">
        <f t="shared" ca="1" si="221"/>
        <v>23441.359927707599</v>
      </c>
      <c r="N1153" s="102">
        <f t="shared" ca="1" si="214"/>
        <v>84</v>
      </c>
      <c r="O1153" s="111">
        <f t="shared" ca="1" si="222"/>
        <v>0</v>
      </c>
      <c r="P1153" s="102">
        <f t="shared" ca="1" si="215"/>
        <v>96</v>
      </c>
      <c r="Q1153" s="110">
        <f t="shared" ca="1" si="216"/>
        <v>2</v>
      </c>
      <c r="R1153">
        <f t="shared" ca="1" si="223"/>
        <v>35</v>
      </c>
    </row>
    <row r="1154" spans="1:18">
      <c r="A1154" s="49">
        <v>1160</v>
      </c>
      <c r="B1154">
        <v>0</v>
      </c>
      <c r="C1154">
        <v>25</v>
      </c>
      <c r="D1154">
        <v>29</v>
      </c>
      <c r="E1154">
        <v>3000</v>
      </c>
      <c r="F1154">
        <v>3999</v>
      </c>
      <c r="G1154" s="61">
        <f t="shared" ca="1" si="217"/>
        <v>27</v>
      </c>
      <c r="H1154" s="114">
        <f t="shared" ca="1" si="218"/>
        <v>3509</v>
      </c>
      <c r="I1154" s="107">
        <f t="shared" ca="1" si="212"/>
        <v>947.43000000000006</v>
      </c>
      <c r="J1154" s="108">
        <f t="shared" ca="1" si="219"/>
        <v>33500.464799899717</v>
      </c>
      <c r="K1154" s="111">
        <f t="shared" ca="1" si="220"/>
        <v>0</v>
      </c>
      <c r="L1154" s="102">
        <f t="shared" ca="1" si="213"/>
        <v>12</v>
      </c>
      <c r="M1154" s="111">
        <f t="shared" ca="1" si="221"/>
        <v>0</v>
      </c>
      <c r="N1154" s="102">
        <f t="shared" ca="1" si="214"/>
        <v>72</v>
      </c>
      <c r="O1154" s="111">
        <f t="shared" ca="1" si="222"/>
        <v>93638.549397593015</v>
      </c>
      <c r="P1154" s="102">
        <f t="shared" ca="1" si="215"/>
        <v>48</v>
      </c>
      <c r="Q1154" s="110">
        <f t="shared" ca="1" si="216"/>
        <v>7</v>
      </c>
      <c r="R1154">
        <f t="shared" ca="1" si="223"/>
        <v>35</v>
      </c>
    </row>
    <row r="1155" spans="1:18">
      <c r="A1155" s="49">
        <v>1161</v>
      </c>
      <c r="B1155">
        <v>0</v>
      </c>
      <c r="C1155">
        <v>25</v>
      </c>
      <c r="D1155">
        <v>29</v>
      </c>
      <c r="E1155">
        <v>3000</v>
      </c>
      <c r="F1155">
        <v>3999</v>
      </c>
      <c r="G1155" s="61">
        <f t="shared" ca="1" si="217"/>
        <v>28</v>
      </c>
      <c r="H1155" s="114">
        <f t="shared" ca="1" si="218"/>
        <v>3089</v>
      </c>
      <c r="I1155" s="107">
        <f t="shared" ca="1" si="212"/>
        <v>834.03000000000009</v>
      </c>
      <c r="J1155" s="108">
        <f t="shared" ca="1" si="219"/>
        <v>39080.584393697238</v>
      </c>
      <c r="K1155" s="111">
        <f t="shared" ca="1" si="220"/>
        <v>0</v>
      </c>
      <c r="L1155" s="102">
        <f t="shared" ca="1" si="213"/>
        <v>60</v>
      </c>
      <c r="M1155" s="111">
        <f t="shared" ca="1" si="221"/>
        <v>191251.56429343228</v>
      </c>
      <c r="N1155" s="102">
        <f t="shared" ca="1" si="214"/>
        <v>108</v>
      </c>
      <c r="O1155" s="111">
        <f t="shared" ca="1" si="222"/>
        <v>0</v>
      </c>
      <c r="P1155" s="102">
        <f t="shared" ca="1" si="215"/>
        <v>12</v>
      </c>
      <c r="Q1155" s="110">
        <f t="shared" ca="1" si="216"/>
        <v>6</v>
      </c>
      <c r="R1155">
        <f t="shared" ca="1" si="223"/>
        <v>47</v>
      </c>
    </row>
    <row r="1156" spans="1:18">
      <c r="A1156" s="49">
        <v>1162</v>
      </c>
      <c r="B1156">
        <v>0</v>
      </c>
      <c r="C1156">
        <v>25</v>
      </c>
      <c r="D1156">
        <v>29</v>
      </c>
      <c r="E1156">
        <v>3000</v>
      </c>
      <c r="F1156">
        <v>3999</v>
      </c>
      <c r="G1156" s="61">
        <f t="shared" ca="1" si="217"/>
        <v>27</v>
      </c>
      <c r="H1156" s="114">
        <f t="shared" ca="1" si="218"/>
        <v>3422</v>
      </c>
      <c r="I1156" s="107">
        <f t="shared" ref="I1156:I1219" ca="1" si="224">H1156*0.27</f>
        <v>923.94</v>
      </c>
      <c r="J1156" s="108">
        <f t="shared" ca="1" si="219"/>
        <v>32669.874763538563</v>
      </c>
      <c r="K1156" s="111">
        <f t="shared" ca="1" si="220"/>
        <v>0</v>
      </c>
      <c r="L1156" s="102">
        <f t="shared" ref="L1156:L1219" ca="1" si="225">RANDBETWEEN(1,10)*12</f>
        <v>48</v>
      </c>
      <c r="M1156" s="111">
        <f t="shared" ca="1" si="221"/>
        <v>128619.32990217321</v>
      </c>
      <c r="N1156" s="102">
        <f t="shared" ref="N1156:N1219" ca="1" si="226">RANDBETWEEN(1,10)*12</f>
        <v>72</v>
      </c>
      <c r="O1156" s="111">
        <f t="shared" ca="1" si="222"/>
        <v>0</v>
      </c>
      <c r="P1156" s="102">
        <f t="shared" ref="P1156:P1219" ca="1" si="227">RANDBETWEEN(1,10)*12</f>
        <v>120</v>
      </c>
      <c r="Q1156" s="110">
        <f t="shared" ref="Q1156:Q1219" ca="1" si="228">RANDBETWEEN(1,7)</f>
        <v>6</v>
      </c>
      <c r="R1156">
        <f t="shared" ca="1" si="223"/>
        <v>35</v>
      </c>
    </row>
    <row r="1157" spans="1:18">
      <c r="A1157" s="49">
        <v>1163</v>
      </c>
      <c r="B1157">
        <v>0</v>
      </c>
      <c r="C1157">
        <v>25</v>
      </c>
      <c r="D1157">
        <v>29</v>
      </c>
      <c r="E1157">
        <v>4000</v>
      </c>
      <c r="F1157">
        <v>4999</v>
      </c>
      <c r="G1157" s="61">
        <f t="shared" ca="1" si="217"/>
        <v>28</v>
      </c>
      <c r="H1157" s="114">
        <f t="shared" ca="1" si="218"/>
        <v>4449</v>
      </c>
      <c r="I1157" s="107">
        <f t="shared" ca="1" si="224"/>
        <v>1201.23</v>
      </c>
      <c r="J1157" s="108">
        <f t="shared" ca="1" si="219"/>
        <v>56286.66881436031</v>
      </c>
      <c r="K1157" s="111">
        <f t="shared" ca="1" si="220"/>
        <v>116780.05749774935</v>
      </c>
      <c r="L1157" s="102">
        <f t="shared" ca="1" si="225"/>
        <v>48</v>
      </c>
      <c r="M1157" s="111">
        <f t="shared" ca="1" si="221"/>
        <v>32627.459459485355</v>
      </c>
      <c r="N1157" s="102">
        <f t="shared" ca="1" si="226"/>
        <v>96</v>
      </c>
      <c r="O1157" s="111">
        <f t="shared" ca="1" si="222"/>
        <v>0</v>
      </c>
      <c r="P1157" s="102">
        <f t="shared" ca="1" si="227"/>
        <v>12</v>
      </c>
      <c r="Q1157" s="110">
        <f t="shared" ca="1" si="228"/>
        <v>2</v>
      </c>
      <c r="R1157">
        <f t="shared" ca="1" si="223"/>
        <v>47</v>
      </c>
    </row>
    <row r="1158" spans="1:18">
      <c r="A1158" s="49">
        <v>1164</v>
      </c>
      <c r="B1158">
        <v>0</v>
      </c>
      <c r="C1158">
        <v>25</v>
      </c>
      <c r="D1158">
        <v>29</v>
      </c>
      <c r="E1158">
        <v>4000</v>
      </c>
      <c r="F1158">
        <v>4999</v>
      </c>
      <c r="G1158" s="61">
        <f t="shared" ca="1" si="217"/>
        <v>27</v>
      </c>
      <c r="H1158" s="114">
        <f t="shared" ca="1" si="218"/>
        <v>4606</v>
      </c>
      <c r="I1158" s="107">
        <f t="shared" ca="1" si="224"/>
        <v>1243.6200000000001</v>
      </c>
      <c r="J1158" s="108">
        <f t="shared" ca="1" si="219"/>
        <v>43973.536867579962</v>
      </c>
      <c r="K1158" s="111">
        <f t="shared" ca="1" si="220"/>
        <v>71289.117111622036</v>
      </c>
      <c r="L1158" s="102">
        <f t="shared" ca="1" si="225"/>
        <v>48</v>
      </c>
      <c r="M1158" s="111">
        <f t="shared" ca="1" si="221"/>
        <v>5517.8091363509038</v>
      </c>
      <c r="N1158" s="102">
        <f t="shared" ca="1" si="226"/>
        <v>12</v>
      </c>
      <c r="O1158" s="111">
        <f t="shared" ca="1" si="222"/>
        <v>33220.867525254049</v>
      </c>
      <c r="P1158" s="102">
        <f t="shared" ca="1" si="227"/>
        <v>36</v>
      </c>
      <c r="Q1158" s="110">
        <f t="shared" ca="1" si="228"/>
        <v>1</v>
      </c>
      <c r="R1158">
        <f t="shared" ca="1" si="223"/>
        <v>35</v>
      </c>
    </row>
    <row r="1159" spans="1:18">
      <c r="A1159" s="49">
        <v>1165</v>
      </c>
      <c r="B1159">
        <v>0</v>
      </c>
      <c r="C1159">
        <v>25</v>
      </c>
      <c r="D1159">
        <v>29</v>
      </c>
      <c r="E1159">
        <v>4000</v>
      </c>
      <c r="F1159">
        <v>4999</v>
      </c>
      <c r="G1159" s="61">
        <f t="shared" ca="1" si="217"/>
        <v>28</v>
      </c>
      <c r="H1159" s="114">
        <f t="shared" ca="1" si="218"/>
        <v>4499</v>
      </c>
      <c r="I1159" s="107">
        <f t="shared" ca="1" si="224"/>
        <v>1214.73</v>
      </c>
      <c r="J1159" s="108">
        <f t="shared" ca="1" si="219"/>
        <v>56919.245447472924</v>
      </c>
      <c r="K1159" s="111">
        <f t="shared" ca="1" si="220"/>
        <v>0</v>
      </c>
      <c r="L1159" s="102">
        <f t="shared" ca="1" si="225"/>
        <v>84</v>
      </c>
      <c r="M1159" s="111">
        <f t="shared" ca="1" si="221"/>
        <v>0</v>
      </c>
      <c r="N1159" s="102">
        <f t="shared" ca="1" si="226"/>
        <v>60</v>
      </c>
      <c r="O1159" s="111">
        <f t="shared" ca="1" si="222"/>
        <v>74415.239260437957</v>
      </c>
      <c r="P1159" s="102">
        <f t="shared" ca="1" si="227"/>
        <v>12</v>
      </c>
      <c r="Q1159" s="110">
        <f t="shared" ca="1" si="228"/>
        <v>7</v>
      </c>
      <c r="R1159">
        <f t="shared" ca="1" si="223"/>
        <v>47</v>
      </c>
    </row>
    <row r="1160" spans="1:18">
      <c r="A1160" s="49">
        <v>1166</v>
      </c>
      <c r="B1160">
        <v>0</v>
      </c>
      <c r="C1160">
        <v>25</v>
      </c>
      <c r="D1160">
        <v>29</v>
      </c>
      <c r="E1160">
        <v>4000</v>
      </c>
      <c r="F1160">
        <v>4999</v>
      </c>
      <c r="G1160" s="61">
        <f t="shared" ca="1" si="217"/>
        <v>27</v>
      </c>
      <c r="H1160" s="114">
        <f t="shared" ca="1" si="218"/>
        <v>4730</v>
      </c>
      <c r="I1160" s="107">
        <f t="shared" ca="1" si="224"/>
        <v>1277.1000000000001</v>
      </c>
      <c r="J1160" s="108">
        <f t="shared" ca="1" si="219"/>
        <v>45157.366344692411</v>
      </c>
      <c r="K1160" s="111">
        <f t="shared" ca="1" si="220"/>
        <v>0</v>
      </c>
      <c r="L1160" s="102">
        <f t="shared" ca="1" si="225"/>
        <v>24</v>
      </c>
      <c r="M1160" s="111">
        <f t="shared" ca="1" si="221"/>
        <v>0</v>
      </c>
      <c r="N1160" s="102">
        <f t="shared" ca="1" si="226"/>
        <v>120</v>
      </c>
      <c r="O1160" s="111">
        <f t="shared" ca="1" si="222"/>
        <v>126221.2421346865</v>
      </c>
      <c r="P1160" s="102">
        <f t="shared" ca="1" si="227"/>
        <v>48</v>
      </c>
      <c r="Q1160" s="110">
        <f t="shared" ca="1" si="228"/>
        <v>7</v>
      </c>
      <c r="R1160">
        <f t="shared" ca="1" si="223"/>
        <v>35</v>
      </c>
    </row>
    <row r="1161" spans="1:18">
      <c r="A1161" s="49">
        <v>1167</v>
      </c>
      <c r="B1161">
        <v>0</v>
      </c>
      <c r="C1161">
        <v>25</v>
      </c>
      <c r="D1161">
        <v>29</v>
      </c>
      <c r="E1161">
        <v>4000</v>
      </c>
      <c r="F1161">
        <v>4999</v>
      </c>
      <c r="G1161" s="61">
        <f t="shared" ca="1" si="217"/>
        <v>29</v>
      </c>
      <c r="H1161" s="114">
        <f t="shared" ca="1" si="218"/>
        <v>4556</v>
      </c>
      <c r="I1161" s="107">
        <f t="shared" ca="1" si="224"/>
        <v>1230.1200000000001</v>
      </c>
      <c r="J1161" s="108">
        <f t="shared" ca="1" si="219"/>
        <v>71610.932869420983</v>
      </c>
      <c r="K1161" s="111">
        <f t="shared" ca="1" si="220"/>
        <v>0</v>
      </c>
      <c r="L1161" s="102">
        <f t="shared" ca="1" si="225"/>
        <v>36</v>
      </c>
      <c r="M1161" s="111">
        <f t="shared" ca="1" si="221"/>
        <v>57407.730697344305</v>
      </c>
      <c r="N1161" s="102">
        <f t="shared" ca="1" si="226"/>
        <v>96</v>
      </c>
      <c r="O1161" s="111">
        <f t="shared" ca="1" si="222"/>
        <v>266164.04023429949</v>
      </c>
      <c r="P1161" s="102">
        <f t="shared" ca="1" si="227"/>
        <v>120</v>
      </c>
      <c r="Q1161" s="110">
        <f t="shared" ca="1" si="228"/>
        <v>3</v>
      </c>
      <c r="R1161">
        <f t="shared" ca="1" si="223"/>
        <v>59</v>
      </c>
    </row>
    <row r="1162" spans="1:18">
      <c r="A1162" s="49">
        <v>1168</v>
      </c>
      <c r="B1162">
        <v>0</v>
      </c>
      <c r="C1162">
        <v>25</v>
      </c>
      <c r="D1162">
        <v>29</v>
      </c>
      <c r="E1162">
        <v>4000</v>
      </c>
      <c r="F1162">
        <v>4999</v>
      </c>
      <c r="G1162" s="61">
        <f t="shared" ca="1" si="217"/>
        <v>28</v>
      </c>
      <c r="H1162" s="114">
        <f t="shared" ca="1" si="218"/>
        <v>4432</v>
      </c>
      <c r="I1162" s="107">
        <f t="shared" ca="1" si="224"/>
        <v>1196.6400000000001</v>
      </c>
      <c r="J1162" s="108">
        <f t="shared" ca="1" si="219"/>
        <v>56071.59275910203</v>
      </c>
      <c r="K1162" s="111">
        <f t="shared" ca="1" si="220"/>
        <v>0</v>
      </c>
      <c r="L1162" s="102">
        <f t="shared" ca="1" si="225"/>
        <v>72</v>
      </c>
      <c r="M1162" s="111">
        <f t="shared" ca="1" si="221"/>
        <v>15708.649877858301</v>
      </c>
      <c r="N1162" s="102">
        <f t="shared" ca="1" si="226"/>
        <v>12</v>
      </c>
      <c r="O1162" s="111">
        <f t="shared" ca="1" si="222"/>
        <v>124326.07183121561</v>
      </c>
      <c r="P1162" s="102">
        <f t="shared" ca="1" si="227"/>
        <v>60</v>
      </c>
      <c r="Q1162" s="110">
        <f t="shared" ca="1" si="228"/>
        <v>3</v>
      </c>
      <c r="R1162">
        <f t="shared" ca="1" si="223"/>
        <v>47</v>
      </c>
    </row>
    <row r="1163" spans="1:18">
      <c r="A1163" s="49">
        <v>1169</v>
      </c>
      <c r="B1163">
        <v>0</v>
      </c>
      <c r="C1163">
        <v>25</v>
      </c>
      <c r="D1163">
        <v>29</v>
      </c>
      <c r="E1163">
        <v>4000</v>
      </c>
      <c r="F1163">
        <v>4999</v>
      </c>
      <c r="G1163" s="61">
        <f t="shared" ca="1" si="217"/>
        <v>27</v>
      </c>
      <c r="H1163" s="114">
        <f t="shared" ca="1" si="218"/>
        <v>4641</v>
      </c>
      <c r="I1163" s="107">
        <f t="shared" ca="1" si="224"/>
        <v>1253.0700000000002</v>
      </c>
      <c r="J1163" s="108">
        <f t="shared" ca="1" si="219"/>
        <v>44307.682284506867</v>
      </c>
      <c r="K1163" s="111">
        <f t="shared" ca="1" si="220"/>
        <v>87808.762200060708</v>
      </c>
      <c r="L1163" s="102">
        <f t="shared" ca="1" si="225"/>
        <v>36</v>
      </c>
      <c r="M1163" s="111">
        <f t="shared" ca="1" si="221"/>
        <v>35835.643336951056</v>
      </c>
      <c r="N1163" s="102">
        <f t="shared" ca="1" si="226"/>
        <v>108</v>
      </c>
      <c r="O1163" s="111">
        <f t="shared" ca="1" si="222"/>
        <v>0</v>
      </c>
      <c r="P1163" s="102">
        <f t="shared" ca="1" si="227"/>
        <v>24</v>
      </c>
      <c r="Q1163" s="110">
        <f t="shared" ca="1" si="228"/>
        <v>2</v>
      </c>
      <c r="R1163">
        <f t="shared" ca="1" si="223"/>
        <v>35</v>
      </c>
    </row>
    <row r="1164" spans="1:18">
      <c r="A1164" s="49">
        <v>1170</v>
      </c>
      <c r="B1164">
        <v>0</v>
      </c>
      <c r="C1164">
        <v>25</v>
      </c>
      <c r="D1164">
        <v>29</v>
      </c>
      <c r="E1164">
        <v>4000</v>
      </c>
      <c r="F1164">
        <v>4999</v>
      </c>
      <c r="G1164" s="61">
        <f t="shared" ca="1" si="217"/>
        <v>27</v>
      </c>
      <c r="H1164" s="114">
        <f t="shared" ca="1" si="218"/>
        <v>4404</v>
      </c>
      <c r="I1164" s="107">
        <f t="shared" ca="1" si="224"/>
        <v>1189.0800000000002</v>
      </c>
      <c r="J1164" s="108">
        <f t="shared" ca="1" si="219"/>
        <v>42045.040461316145</v>
      </c>
      <c r="K1164" s="111">
        <f t="shared" ca="1" si="220"/>
        <v>96254.358992367546</v>
      </c>
      <c r="L1164" s="102">
        <f t="shared" ca="1" si="225"/>
        <v>36</v>
      </c>
      <c r="M1164" s="111">
        <f t="shared" ca="1" si="221"/>
        <v>0</v>
      </c>
      <c r="N1164" s="102">
        <f t="shared" ca="1" si="226"/>
        <v>72</v>
      </c>
      <c r="O1164" s="111">
        <f t="shared" ca="1" si="222"/>
        <v>0</v>
      </c>
      <c r="P1164" s="102">
        <f t="shared" ca="1" si="227"/>
        <v>108</v>
      </c>
      <c r="Q1164" s="110">
        <f t="shared" ca="1" si="228"/>
        <v>5</v>
      </c>
      <c r="R1164">
        <f t="shared" ca="1" si="223"/>
        <v>35</v>
      </c>
    </row>
    <row r="1165" spans="1:18">
      <c r="A1165" s="49">
        <v>1171</v>
      </c>
      <c r="B1165">
        <v>0</v>
      </c>
      <c r="C1165">
        <v>25</v>
      </c>
      <c r="D1165">
        <v>29</v>
      </c>
      <c r="E1165">
        <v>4000</v>
      </c>
      <c r="F1165">
        <v>4999</v>
      </c>
      <c r="G1165" s="61">
        <f t="shared" ca="1" si="217"/>
        <v>26</v>
      </c>
      <c r="H1165" s="114">
        <f t="shared" ca="1" si="218"/>
        <v>4091</v>
      </c>
      <c r="I1165" s="107">
        <f t="shared" ca="1" si="224"/>
        <v>1104.5700000000002</v>
      </c>
      <c r="J1165" s="108">
        <f t="shared" ca="1" si="219"/>
        <v>26198.369738122401</v>
      </c>
      <c r="K1165" s="111">
        <f t="shared" ca="1" si="220"/>
        <v>0</v>
      </c>
      <c r="L1165" s="102">
        <f t="shared" ca="1" si="225"/>
        <v>72</v>
      </c>
      <c r="M1165" s="111">
        <f t="shared" ca="1" si="221"/>
        <v>20165.974390437783</v>
      </c>
      <c r="N1165" s="102">
        <f t="shared" ca="1" si="226"/>
        <v>48</v>
      </c>
      <c r="O1165" s="111">
        <f t="shared" ca="1" si="222"/>
        <v>147935.03822802825</v>
      </c>
      <c r="P1165" s="102">
        <f t="shared" ca="1" si="227"/>
        <v>96</v>
      </c>
      <c r="Q1165" s="110">
        <f t="shared" ca="1" si="228"/>
        <v>3</v>
      </c>
      <c r="R1165">
        <f t="shared" ca="1" si="223"/>
        <v>23</v>
      </c>
    </row>
    <row r="1166" spans="1:18">
      <c r="A1166" s="49">
        <v>1172</v>
      </c>
      <c r="B1166">
        <v>0</v>
      </c>
      <c r="C1166">
        <v>25</v>
      </c>
      <c r="D1166">
        <v>29</v>
      </c>
      <c r="E1166">
        <v>4000</v>
      </c>
      <c r="F1166">
        <v>4999</v>
      </c>
      <c r="G1166" s="61">
        <f t="shared" ca="1" si="217"/>
        <v>26</v>
      </c>
      <c r="H1166" s="114">
        <f t="shared" ca="1" si="218"/>
        <v>4753</v>
      </c>
      <c r="I1166" s="107">
        <f t="shared" ca="1" si="224"/>
        <v>1283.3100000000002</v>
      </c>
      <c r="J1166" s="108">
        <f t="shared" ca="1" si="219"/>
        <v>30437.753939206988</v>
      </c>
      <c r="K1166" s="111">
        <f t="shared" ca="1" si="220"/>
        <v>287665.87089358229</v>
      </c>
      <c r="L1166" s="102">
        <f t="shared" ca="1" si="225"/>
        <v>120</v>
      </c>
      <c r="M1166" s="111">
        <f t="shared" ca="1" si="221"/>
        <v>0</v>
      </c>
      <c r="N1166" s="102">
        <f t="shared" ca="1" si="226"/>
        <v>36</v>
      </c>
      <c r="O1166" s="111">
        <f t="shared" ca="1" si="222"/>
        <v>0</v>
      </c>
      <c r="P1166" s="102">
        <f t="shared" ca="1" si="227"/>
        <v>36</v>
      </c>
      <c r="Q1166" s="110">
        <f t="shared" ca="1" si="228"/>
        <v>5</v>
      </c>
      <c r="R1166">
        <f t="shared" ca="1" si="223"/>
        <v>23</v>
      </c>
    </row>
    <row r="1167" spans="1:18">
      <c r="A1167" s="49">
        <v>1173</v>
      </c>
      <c r="B1167">
        <v>0</v>
      </c>
      <c r="C1167">
        <v>25</v>
      </c>
      <c r="D1167">
        <v>29</v>
      </c>
      <c r="E1167">
        <v>4000</v>
      </c>
      <c r="F1167">
        <v>4999</v>
      </c>
      <c r="G1167" s="61">
        <f t="shared" ca="1" si="217"/>
        <v>28</v>
      </c>
      <c r="H1167" s="114">
        <f t="shared" ca="1" si="218"/>
        <v>4103</v>
      </c>
      <c r="I1167" s="107">
        <f t="shared" ca="1" si="224"/>
        <v>1107.8100000000002</v>
      </c>
      <c r="J1167" s="108">
        <f t="shared" ca="1" si="219"/>
        <v>51909.23851322104</v>
      </c>
      <c r="K1167" s="111">
        <f t="shared" ca="1" si="220"/>
        <v>98810.683959931135</v>
      </c>
      <c r="L1167" s="102">
        <f t="shared" ca="1" si="225"/>
        <v>72</v>
      </c>
      <c r="M1167" s="111">
        <f t="shared" ca="1" si="221"/>
        <v>25775.090635870551</v>
      </c>
      <c r="N1167" s="102">
        <f t="shared" ca="1" si="226"/>
        <v>120</v>
      </c>
      <c r="O1167" s="111">
        <f t="shared" ca="1" si="222"/>
        <v>28116.986722288257</v>
      </c>
      <c r="P1167" s="102">
        <f t="shared" ca="1" si="227"/>
        <v>24</v>
      </c>
      <c r="Q1167" s="110">
        <f t="shared" ca="1" si="228"/>
        <v>1</v>
      </c>
      <c r="R1167">
        <f t="shared" ca="1" si="223"/>
        <v>47</v>
      </c>
    </row>
    <row r="1168" spans="1:18">
      <c r="A1168" s="49">
        <v>1174</v>
      </c>
      <c r="B1168">
        <v>0</v>
      </c>
      <c r="C1168">
        <v>25</v>
      </c>
      <c r="D1168">
        <v>29</v>
      </c>
      <c r="E1168">
        <v>4000</v>
      </c>
      <c r="F1168">
        <v>4999</v>
      </c>
      <c r="G1168" s="61">
        <f t="shared" ca="1" si="217"/>
        <v>29</v>
      </c>
      <c r="H1168" s="114">
        <f t="shared" ca="1" si="218"/>
        <v>4062</v>
      </c>
      <c r="I1168" s="107">
        <f t="shared" ca="1" si="224"/>
        <v>1096.74</v>
      </c>
      <c r="J1168" s="108">
        <f t="shared" ca="1" si="219"/>
        <v>63846.270701402114</v>
      </c>
      <c r="K1168" s="111">
        <f t="shared" ca="1" si="220"/>
        <v>102106.39849931237</v>
      </c>
      <c r="L1168" s="102">
        <f t="shared" ca="1" si="225"/>
        <v>60</v>
      </c>
      <c r="M1168" s="111">
        <f t="shared" ca="1" si="221"/>
        <v>0</v>
      </c>
      <c r="N1168" s="102">
        <f t="shared" ca="1" si="226"/>
        <v>36</v>
      </c>
      <c r="O1168" s="111">
        <f t="shared" ca="1" si="222"/>
        <v>66888.853821072102</v>
      </c>
      <c r="P1168" s="102">
        <f t="shared" ca="1" si="227"/>
        <v>72</v>
      </c>
      <c r="Q1168" s="110">
        <f t="shared" ca="1" si="228"/>
        <v>4</v>
      </c>
      <c r="R1168">
        <f t="shared" ca="1" si="223"/>
        <v>59</v>
      </c>
    </row>
    <row r="1169" spans="1:18">
      <c r="A1169" s="49">
        <v>1175</v>
      </c>
      <c r="B1169">
        <v>0</v>
      </c>
      <c r="C1169">
        <v>25</v>
      </c>
      <c r="D1169">
        <v>29</v>
      </c>
      <c r="E1169">
        <v>4000</v>
      </c>
      <c r="F1169">
        <v>4999</v>
      </c>
      <c r="G1169" s="61">
        <f t="shared" ca="1" si="217"/>
        <v>28</v>
      </c>
      <c r="H1169" s="114">
        <f t="shared" ca="1" si="218"/>
        <v>4113</v>
      </c>
      <c r="I1169" s="107">
        <f t="shared" ca="1" si="224"/>
        <v>1110.51</v>
      </c>
      <c r="J1169" s="108">
        <f t="shared" ca="1" si="219"/>
        <v>52035.753839843557</v>
      </c>
      <c r="K1169" s="111">
        <f t="shared" ca="1" si="220"/>
        <v>114049.64677607115</v>
      </c>
      <c r="L1169" s="102">
        <f t="shared" ca="1" si="225"/>
        <v>84</v>
      </c>
      <c r="M1169" s="111">
        <f t="shared" ca="1" si="221"/>
        <v>13215.969563026236</v>
      </c>
      <c r="N1169" s="102">
        <f t="shared" ca="1" si="226"/>
        <v>60</v>
      </c>
      <c r="O1169" s="111">
        <f t="shared" ca="1" si="222"/>
        <v>94739.006063749388</v>
      </c>
      <c r="P1169" s="102">
        <f t="shared" ca="1" si="227"/>
        <v>120</v>
      </c>
      <c r="Q1169" s="110">
        <f t="shared" ca="1" si="228"/>
        <v>1</v>
      </c>
      <c r="R1169">
        <f t="shared" ca="1" si="223"/>
        <v>47</v>
      </c>
    </row>
    <row r="1170" spans="1:18">
      <c r="A1170" s="49">
        <v>1176</v>
      </c>
      <c r="B1170">
        <v>0</v>
      </c>
      <c r="C1170">
        <v>25</v>
      </c>
      <c r="D1170">
        <v>29</v>
      </c>
      <c r="E1170">
        <v>4000</v>
      </c>
      <c r="F1170">
        <v>4999</v>
      </c>
      <c r="G1170" s="61">
        <f t="shared" ca="1" si="217"/>
        <v>29</v>
      </c>
      <c r="H1170" s="114">
        <f t="shared" ca="1" si="218"/>
        <v>4945</v>
      </c>
      <c r="I1170" s="107">
        <f t="shared" ca="1" si="224"/>
        <v>1335.15</v>
      </c>
      <c r="J1170" s="108">
        <f t="shared" ca="1" si="219"/>
        <v>77725.211378245571</v>
      </c>
      <c r="K1170" s="111">
        <f t="shared" ca="1" si="220"/>
        <v>0</v>
      </c>
      <c r="L1170" s="102">
        <f t="shared" ca="1" si="225"/>
        <v>48</v>
      </c>
      <c r="M1170" s="111">
        <f t="shared" ca="1" si="221"/>
        <v>30522.079702677252</v>
      </c>
      <c r="N1170" s="102">
        <f t="shared" ca="1" si="226"/>
        <v>36</v>
      </c>
      <c r="O1170" s="111">
        <f t="shared" ca="1" si="222"/>
        <v>176429.91826225258</v>
      </c>
      <c r="P1170" s="102">
        <f t="shared" ca="1" si="227"/>
        <v>72</v>
      </c>
      <c r="Q1170" s="110">
        <f t="shared" ca="1" si="228"/>
        <v>3</v>
      </c>
      <c r="R1170">
        <f t="shared" ca="1" si="223"/>
        <v>59</v>
      </c>
    </row>
    <row r="1171" spans="1:18">
      <c r="A1171" s="49">
        <v>1177</v>
      </c>
      <c r="B1171">
        <v>0</v>
      </c>
      <c r="C1171">
        <v>25</v>
      </c>
      <c r="D1171">
        <v>29</v>
      </c>
      <c r="E1171">
        <v>4000</v>
      </c>
      <c r="F1171">
        <v>4999</v>
      </c>
      <c r="G1171" s="61">
        <f t="shared" ca="1" si="217"/>
        <v>28</v>
      </c>
      <c r="H1171" s="114">
        <f t="shared" ca="1" si="218"/>
        <v>4141</v>
      </c>
      <c r="I1171" s="107">
        <f t="shared" ca="1" si="224"/>
        <v>1118.0700000000002</v>
      </c>
      <c r="J1171" s="108">
        <f t="shared" ca="1" si="219"/>
        <v>52389.99675438663</v>
      </c>
      <c r="K1171" s="111">
        <f t="shared" ca="1" si="220"/>
        <v>0</v>
      </c>
      <c r="L1171" s="102">
        <f t="shared" ca="1" si="225"/>
        <v>96</v>
      </c>
      <c r="M1171" s="111">
        <f t="shared" ca="1" si="221"/>
        <v>14677.238074054882</v>
      </c>
      <c r="N1171" s="102">
        <f t="shared" ca="1" si="226"/>
        <v>12</v>
      </c>
      <c r="O1171" s="111">
        <f t="shared" ca="1" si="222"/>
        <v>227104.66471581758</v>
      </c>
      <c r="P1171" s="102">
        <f t="shared" ca="1" si="227"/>
        <v>120</v>
      </c>
      <c r="Q1171" s="110">
        <f t="shared" ca="1" si="228"/>
        <v>3</v>
      </c>
      <c r="R1171">
        <f t="shared" ca="1" si="223"/>
        <v>47</v>
      </c>
    </row>
    <row r="1172" spans="1:18">
      <c r="A1172" s="49">
        <v>1178</v>
      </c>
      <c r="B1172">
        <v>0</v>
      </c>
      <c r="C1172">
        <v>25</v>
      </c>
      <c r="D1172">
        <v>29</v>
      </c>
      <c r="E1172">
        <v>4000</v>
      </c>
      <c r="F1172">
        <v>4999</v>
      </c>
      <c r="G1172" s="61">
        <f t="shared" ca="1" si="217"/>
        <v>25</v>
      </c>
      <c r="H1172" s="114">
        <f t="shared" ca="1" si="218"/>
        <v>4537</v>
      </c>
      <c r="I1172" s="107">
        <f t="shared" ca="1" si="224"/>
        <v>1224.99</v>
      </c>
      <c r="J1172" s="108">
        <f t="shared" ca="1" si="219"/>
        <v>14616.980771954066</v>
      </c>
      <c r="K1172" s="111">
        <f t="shared" ca="1" si="220"/>
        <v>0</v>
      </c>
      <c r="L1172" s="102">
        <f t="shared" ca="1" si="225"/>
        <v>120</v>
      </c>
      <c r="M1172" s="111">
        <f t="shared" ca="1" si="221"/>
        <v>0</v>
      </c>
      <c r="N1172" s="102">
        <f t="shared" ca="1" si="226"/>
        <v>36</v>
      </c>
      <c r="O1172" s="111">
        <f t="shared" ca="1" si="222"/>
        <v>87456.401613537775</v>
      </c>
      <c r="P1172" s="102">
        <f t="shared" ca="1" si="227"/>
        <v>48</v>
      </c>
      <c r="Q1172" s="110">
        <f t="shared" ca="1" si="228"/>
        <v>7</v>
      </c>
      <c r="R1172">
        <f t="shared" ca="1" si="223"/>
        <v>11</v>
      </c>
    </row>
    <row r="1173" spans="1:18">
      <c r="A1173" s="49">
        <v>1179</v>
      </c>
      <c r="B1173">
        <v>0</v>
      </c>
      <c r="C1173">
        <v>25</v>
      </c>
      <c r="D1173">
        <v>29</v>
      </c>
      <c r="E1173">
        <v>4000</v>
      </c>
      <c r="F1173">
        <v>4999</v>
      </c>
      <c r="G1173" s="61">
        <f t="shared" ca="1" si="217"/>
        <v>26</v>
      </c>
      <c r="H1173" s="114">
        <f t="shared" ca="1" si="218"/>
        <v>4420</v>
      </c>
      <c r="I1173" s="107">
        <f t="shared" ca="1" si="224"/>
        <v>1193.4000000000001</v>
      </c>
      <c r="J1173" s="108">
        <f t="shared" ca="1" si="219"/>
        <v>28305.254031410663</v>
      </c>
      <c r="K1173" s="111">
        <f t="shared" ca="1" si="220"/>
        <v>72009.704232988326</v>
      </c>
      <c r="L1173" s="102">
        <f t="shared" ca="1" si="225"/>
        <v>60</v>
      </c>
      <c r="M1173" s="111">
        <f t="shared" ca="1" si="221"/>
        <v>15740.621534946631</v>
      </c>
      <c r="N1173" s="102">
        <f t="shared" ca="1" si="226"/>
        <v>84</v>
      </c>
      <c r="O1173" s="111">
        <f t="shared" ca="1" si="222"/>
        <v>14645.540270555697</v>
      </c>
      <c r="P1173" s="102">
        <f t="shared" ca="1" si="227"/>
        <v>12</v>
      </c>
      <c r="Q1173" s="110">
        <f t="shared" ca="1" si="228"/>
        <v>1</v>
      </c>
      <c r="R1173">
        <f t="shared" ca="1" si="223"/>
        <v>23</v>
      </c>
    </row>
    <row r="1174" spans="1:18">
      <c r="A1174" s="49">
        <v>1180</v>
      </c>
      <c r="B1174">
        <v>0</v>
      </c>
      <c r="C1174">
        <v>25</v>
      </c>
      <c r="D1174">
        <v>29</v>
      </c>
      <c r="E1174">
        <v>4000</v>
      </c>
      <c r="F1174">
        <v>4999</v>
      </c>
      <c r="G1174" s="61">
        <f t="shared" ca="1" si="217"/>
        <v>25</v>
      </c>
      <c r="H1174" s="114">
        <f t="shared" ca="1" si="218"/>
        <v>4058</v>
      </c>
      <c r="I1174" s="107">
        <f t="shared" ca="1" si="224"/>
        <v>1095.6600000000001</v>
      </c>
      <c r="J1174" s="108">
        <f t="shared" ca="1" si="219"/>
        <v>13073.772971697072</v>
      </c>
      <c r="K1174" s="111">
        <f t="shared" ca="1" si="220"/>
        <v>119984.55840626772</v>
      </c>
      <c r="L1174" s="102">
        <f t="shared" ca="1" si="225"/>
        <v>72</v>
      </c>
      <c r="M1174" s="111">
        <f t="shared" ca="1" si="221"/>
        <v>0</v>
      </c>
      <c r="N1174" s="102">
        <f t="shared" ca="1" si="226"/>
        <v>120</v>
      </c>
      <c r="O1174" s="111">
        <f t="shared" ca="1" si="222"/>
        <v>0</v>
      </c>
      <c r="P1174" s="102">
        <f t="shared" ca="1" si="227"/>
        <v>108</v>
      </c>
      <c r="Q1174" s="110">
        <f t="shared" ca="1" si="228"/>
        <v>5</v>
      </c>
      <c r="R1174">
        <f t="shared" ca="1" si="223"/>
        <v>11</v>
      </c>
    </row>
    <row r="1175" spans="1:18">
      <c r="A1175" s="49">
        <v>1181</v>
      </c>
      <c r="B1175">
        <v>0</v>
      </c>
      <c r="C1175">
        <v>25</v>
      </c>
      <c r="D1175">
        <v>29</v>
      </c>
      <c r="E1175">
        <v>4000</v>
      </c>
      <c r="F1175">
        <v>4999</v>
      </c>
      <c r="G1175" s="61">
        <f t="shared" ca="1" si="217"/>
        <v>26</v>
      </c>
      <c r="H1175" s="114">
        <f t="shared" ca="1" si="218"/>
        <v>4396</v>
      </c>
      <c r="I1175" s="107">
        <f t="shared" ca="1" si="224"/>
        <v>1186.92</v>
      </c>
      <c r="J1175" s="108">
        <f t="shared" ca="1" si="219"/>
        <v>28151.560344362279</v>
      </c>
      <c r="K1175" s="111">
        <f t="shared" ca="1" si="220"/>
        <v>135123.47931390113</v>
      </c>
      <c r="L1175" s="102">
        <f t="shared" ca="1" si="225"/>
        <v>108</v>
      </c>
      <c r="M1175" s="111">
        <f t="shared" ca="1" si="221"/>
        <v>3972.5500840824452</v>
      </c>
      <c r="N1175" s="102">
        <f t="shared" ca="1" si="226"/>
        <v>12</v>
      </c>
      <c r="O1175" s="111">
        <f t="shared" ca="1" si="222"/>
        <v>20315.816896890858</v>
      </c>
      <c r="P1175" s="102">
        <f t="shared" ca="1" si="227"/>
        <v>24</v>
      </c>
      <c r="Q1175" s="110">
        <f t="shared" ca="1" si="228"/>
        <v>1</v>
      </c>
      <c r="R1175">
        <f t="shared" ca="1" si="223"/>
        <v>23</v>
      </c>
    </row>
    <row r="1176" spans="1:18">
      <c r="A1176" s="49">
        <v>1182</v>
      </c>
      <c r="B1176">
        <v>0</v>
      </c>
      <c r="C1176">
        <v>25</v>
      </c>
      <c r="D1176">
        <v>29</v>
      </c>
      <c r="E1176">
        <v>5000</v>
      </c>
      <c r="F1176">
        <v>5999</v>
      </c>
      <c r="G1176" s="61">
        <f t="shared" ca="1" si="217"/>
        <v>29</v>
      </c>
      <c r="H1176" s="114">
        <f t="shared" ca="1" si="218"/>
        <v>5939</v>
      </c>
      <c r="I1176" s="107">
        <f t="shared" ca="1" si="224"/>
        <v>1603.5300000000002</v>
      </c>
      <c r="J1176" s="108">
        <f t="shared" ca="1" si="219"/>
        <v>93348.843351951538</v>
      </c>
      <c r="K1176" s="111">
        <f t="shared" ca="1" si="220"/>
        <v>250929.4197357524</v>
      </c>
      <c r="L1176" s="102">
        <f t="shared" ca="1" si="225"/>
        <v>108</v>
      </c>
      <c r="M1176" s="111">
        <f t="shared" ca="1" si="221"/>
        <v>0</v>
      </c>
      <c r="N1176" s="102">
        <f t="shared" ca="1" si="226"/>
        <v>120</v>
      </c>
      <c r="O1176" s="111">
        <f t="shared" ca="1" si="222"/>
        <v>73039.487832160929</v>
      </c>
      <c r="P1176" s="102">
        <f t="shared" ca="1" si="227"/>
        <v>48</v>
      </c>
      <c r="Q1176" s="110">
        <f t="shared" ca="1" si="228"/>
        <v>4</v>
      </c>
      <c r="R1176">
        <f t="shared" ca="1" si="223"/>
        <v>59</v>
      </c>
    </row>
    <row r="1177" spans="1:18">
      <c r="A1177" s="49">
        <v>1183</v>
      </c>
      <c r="B1177">
        <v>0</v>
      </c>
      <c r="C1177">
        <v>25</v>
      </c>
      <c r="D1177">
        <v>29</v>
      </c>
      <c r="E1177">
        <v>5000</v>
      </c>
      <c r="F1177">
        <v>5999</v>
      </c>
      <c r="G1177" s="61">
        <f t="shared" ca="1" si="217"/>
        <v>25</v>
      </c>
      <c r="H1177" s="114">
        <f t="shared" ca="1" si="218"/>
        <v>5139</v>
      </c>
      <c r="I1177" s="107">
        <f t="shared" ca="1" si="224"/>
        <v>1387.5300000000002</v>
      </c>
      <c r="J1177" s="108">
        <f t="shared" ca="1" si="219"/>
        <v>16556.461138874136</v>
      </c>
      <c r="K1177" s="111">
        <f t="shared" ca="1" si="220"/>
        <v>0</v>
      </c>
      <c r="L1177" s="102">
        <f t="shared" ca="1" si="225"/>
        <v>12</v>
      </c>
      <c r="M1177" s="111">
        <f t="shared" ca="1" si="221"/>
        <v>32560.056624470701</v>
      </c>
      <c r="N1177" s="102">
        <f t="shared" ca="1" si="226"/>
        <v>72</v>
      </c>
      <c r="O1177" s="111">
        <f t="shared" ca="1" si="222"/>
        <v>119386.87428972591</v>
      </c>
      <c r="P1177" s="102">
        <f t="shared" ca="1" si="227"/>
        <v>72</v>
      </c>
      <c r="Q1177" s="110">
        <f t="shared" ca="1" si="228"/>
        <v>3</v>
      </c>
      <c r="R1177">
        <f t="shared" ca="1" si="223"/>
        <v>11</v>
      </c>
    </row>
    <row r="1178" spans="1:18">
      <c r="A1178" s="49">
        <v>1184</v>
      </c>
      <c r="B1178">
        <v>0</v>
      </c>
      <c r="C1178">
        <v>25</v>
      </c>
      <c r="D1178">
        <v>29</v>
      </c>
      <c r="E1178">
        <v>5000</v>
      </c>
      <c r="F1178">
        <v>5999</v>
      </c>
      <c r="G1178" s="61">
        <f t="shared" ca="1" si="217"/>
        <v>27</v>
      </c>
      <c r="H1178" s="114">
        <f t="shared" ca="1" si="218"/>
        <v>5683</v>
      </c>
      <c r="I1178" s="107">
        <f t="shared" ca="1" si="224"/>
        <v>1534.41</v>
      </c>
      <c r="J1178" s="108">
        <f t="shared" ca="1" si="219"/>
        <v>54255.668697016263</v>
      </c>
      <c r="K1178" s="111">
        <f t="shared" ca="1" si="220"/>
        <v>0</v>
      </c>
      <c r="L1178" s="102">
        <f t="shared" ca="1" si="225"/>
        <v>24</v>
      </c>
      <c r="M1178" s="111">
        <f t="shared" ca="1" si="221"/>
        <v>286057.18249415711</v>
      </c>
      <c r="N1178" s="102">
        <f t="shared" ca="1" si="226"/>
        <v>96</v>
      </c>
      <c r="O1178" s="111">
        <f t="shared" ca="1" si="222"/>
        <v>0</v>
      </c>
      <c r="P1178" s="102">
        <f t="shared" ca="1" si="227"/>
        <v>36</v>
      </c>
      <c r="Q1178" s="110">
        <f t="shared" ca="1" si="228"/>
        <v>6</v>
      </c>
      <c r="R1178">
        <f t="shared" ca="1" si="223"/>
        <v>35</v>
      </c>
    </row>
    <row r="1179" spans="1:18">
      <c r="A1179" s="49">
        <v>1185</v>
      </c>
      <c r="B1179">
        <v>0</v>
      </c>
      <c r="C1179">
        <v>25</v>
      </c>
      <c r="D1179">
        <v>29</v>
      </c>
      <c r="E1179">
        <v>5000</v>
      </c>
      <c r="F1179">
        <v>5999</v>
      </c>
      <c r="G1179" s="61">
        <f t="shared" ca="1" si="217"/>
        <v>26</v>
      </c>
      <c r="H1179" s="114">
        <f t="shared" ca="1" si="218"/>
        <v>5711</v>
      </c>
      <c r="I1179" s="107">
        <f t="shared" ca="1" si="224"/>
        <v>1541.97</v>
      </c>
      <c r="J1179" s="108">
        <f t="shared" ca="1" si="219"/>
        <v>36572.693613888296</v>
      </c>
      <c r="K1179" s="111">
        <f t="shared" ca="1" si="220"/>
        <v>122308.62843950925</v>
      </c>
      <c r="L1179" s="102">
        <f t="shared" ca="1" si="225"/>
        <v>72</v>
      </c>
      <c r="M1179" s="111">
        <f t="shared" ca="1" si="221"/>
        <v>0</v>
      </c>
      <c r="N1179" s="102">
        <f t="shared" ca="1" si="226"/>
        <v>60</v>
      </c>
      <c r="O1179" s="111">
        <f t="shared" ca="1" si="222"/>
        <v>58173.537251279879</v>
      </c>
      <c r="P1179" s="102">
        <f t="shared" ca="1" si="227"/>
        <v>60</v>
      </c>
      <c r="Q1179" s="110">
        <f t="shared" ca="1" si="228"/>
        <v>4</v>
      </c>
      <c r="R1179">
        <f t="shared" ca="1" si="223"/>
        <v>23</v>
      </c>
    </row>
    <row r="1180" spans="1:18">
      <c r="A1180" s="49">
        <v>1186</v>
      </c>
      <c r="B1180">
        <v>0</v>
      </c>
      <c r="C1180">
        <v>25</v>
      </c>
      <c r="D1180">
        <v>29</v>
      </c>
      <c r="E1180">
        <v>5000</v>
      </c>
      <c r="F1180">
        <v>5999</v>
      </c>
      <c r="G1180" s="61">
        <f t="shared" ca="1" si="217"/>
        <v>26</v>
      </c>
      <c r="H1180" s="114">
        <f t="shared" ca="1" si="218"/>
        <v>5566</v>
      </c>
      <c r="I1180" s="107">
        <f t="shared" ca="1" si="224"/>
        <v>1502.8200000000002</v>
      </c>
      <c r="J1180" s="108">
        <f t="shared" ca="1" si="219"/>
        <v>35644.127587970979</v>
      </c>
      <c r="K1180" s="111">
        <f t="shared" ca="1" si="220"/>
        <v>0</v>
      </c>
      <c r="L1180" s="102">
        <f t="shared" ca="1" si="225"/>
        <v>96</v>
      </c>
      <c r="M1180" s="111">
        <f t="shared" ca="1" si="221"/>
        <v>294977.12884015788</v>
      </c>
      <c r="N1180" s="102">
        <f t="shared" ca="1" si="226"/>
        <v>108</v>
      </c>
      <c r="O1180" s="111">
        <f t="shared" ca="1" si="222"/>
        <v>0</v>
      </c>
      <c r="P1180" s="102">
        <f t="shared" ca="1" si="227"/>
        <v>24</v>
      </c>
      <c r="Q1180" s="110">
        <f t="shared" ca="1" si="228"/>
        <v>6</v>
      </c>
      <c r="R1180">
        <f t="shared" ca="1" si="223"/>
        <v>23</v>
      </c>
    </row>
    <row r="1181" spans="1:18">
      <c r="A1181" s="49">
        <v>1187</v>
      </c>
      <c r="B1181">
        <v>0</v>
      </c>
      <c r="C1181">
        <v>25</v>
      </c>
      <c r="D1181">
        <v>29</v>
      </c>
      <c r="E1181">
        <v>5000</v>
      </c>
      <c r="F1181">
        <v>5999</v>
      </c>
      <c r="G1181" s="61">
        <f t="shared" ca="1" si="217"/>
        <v>25</v>
      </c>
      <c r="H1181" s="114">
        <f t="shared" ca="1" si="218"/>
        <v>5129</v>
      </c>
      <c r="I1181" s="107">
        <f t="shared" ca="1" si="224"/>
        <v>1384.8300000000002</v>
      </c>
      <c r="J1181" s="108">
        <f t="shared" ca="1" si="219"/>
        <v>16524.243857031608</v>
      </c>
      <c r="K1181" s="111">
        <f t="shared" ca="1" si="220"/>
        <v>0</v>
      </c>
      <c r="L1181" s="102">
        <f t="shared" ca="1" si="225"/>
        <v>72</v>
      </c>
      <c r="M1181" s="111">
        <f t="shared" ca="1" si="221"/>
        <v>38876.839925290828</v>
      </c>
      <c r="N1181" s="102">
        <f t="shared" ca="1" si="226"/>
        <v>84</v>
      </c>
      <c r="O1181" s="111">
        <f t="shared" ca="1" si="222"/>
        <v>97571.02755850734</v>
      </c>
      <c r="P1181" s="102">
        <f t="shared" ca="1" si="227"/>
        <v>60</v>
      </c>
      <c r="Q1181" s="110">
        <f t="shared" ca="1" si="228"/>
        <v>3</v>
      </c>
      <c r="R1181">
        <f t="shared" ca="1" si="223"/>
        <v>11</v>
      </c>
    </row>
    <row r="1182" spans="1:18">
      <c r="A1182" s="49">
        <v>1188</v>
      </c>
      <c r="B1182">
        <v>0</v>
      </c>
      <c r="C1182">
        <v>25</v>
      </c>
      <c r="D1182">
        <v>29</v>
      </c>
      <c r="E1182">
        <v>5000</v>
      </c>
      <c r="F1182">
        <v>5999</v>
      </c>
      <c r="G1182" s="61">
        <f t="shared" ca="1" si="217"/>
        <v>27</v>
      </c>
      <c r="H1182" s="114">
        <f t="shared" ca="1" si="218"/>
        <v>5692</v>
      </c>
      <c r="I1182" s="107">
        <f t="shared" ca="1" si="224"/>
        <v>1536.8400000000001</v>
      </c>
      <c r="J1182" s="108">
        <f t="shared" ca="1" si="219"/>
        <v>54341.591804226038</v>
      </c>
      <c r="K1182" s="111">
        <f t="shared" ca="1" si="220"/>
        <v>0</v>
      </c>
      <c r="L1182" s="102">
        <f t="shared" ca="1" si="225"/>
        <v>108</v>
      </c>
      <c r="M1182" s="111">
        <f t="shared" ca="1" si="221"/>
        <v>26658.223597925062</v>
      </c>
      <c r="N1182" s="102">
        <f t="shared" ca="1" si="226"/>
        <v>36</v>
      </c>
      <c r="O1182" s="111">
        <f t="shared" ca="1" si="222"/>
        <v>59529.162383985487</v>
      </c>
      <c r="P1182" s="102">
        <f t="shared" ca="1" si="227"/>
        <v>12</v>
      </c>
      <c r="Q1182" s="110">
        <f t="shared" ca="1" si="228"/>
        <v>3</v>
      </c>
      <c r="R1182">
        <f t="shared" ca="1" si="223"/>
        <v>35</v>
      </c>
    </row>
    <row r="1183" spans="1:18">
      <c r="A1183" s="49">
        <v>1189</v>
      </c>
      <c r="B1183">
        <v>0</v>
      </c>
      <c r="C1183">
        <v>25</v>
      </c>
      <c r="D1183">
        <v>29</v>
      </c>
      <c r="E1183">
        <v>5000</v>
      </c>
      <c r="F1183">
        <v>5999</v>
      </c>
      <c r="G1183" s="61">
        <f t="shared" ca="1" si="217"/>
        <v>29</v>
      </c>
      <c r="H1183" s="114">
        <f t="shared" ca="1" si="218"/>
        <v>5194</v>
      </c>
      <c r="I1183" s="107">
        <f t="shared" ca="1" si="224"/>
        <v>1402.38</v>
      </c>
      <c r="J1183" s="108">
        <f t="shared" ca="1" si="219"/>
        <v>81638.978341477734</v>
      </c>
      <c r="K1183" s="111">
        <f t="shared" ca="1" si="220"/>
        <v>334315.22220129438</v>
      </c>
      <c r="L1183" s="102">
        <f t="shared" ca="1" si="225"/>
        <v>120</v>
      </c>
      <c r="M1183" s="111">
        <f t="shared" ca="1" si="221"/>
        <v>23661.457802782967</v>
      </c>
      <c r="N1183" s="102">
        <f t="shared" ca="1" si="226"/>
        <v>48</v>
      </c>
      <c r="O1183" s="111">
        <f t="shared" ca="1" si="222"/>
        <v>0</v>
      </c>
      <c r="P1183" s="102">
        <f t="shared" ca="1" si="227"/>
        <v>84</v>
      </c>
      <c r="Q1183" s="110">
        <f t="shared" ca="1" si="228"/>
        <v>2</v>
      </c>
      <c r="R1183">
        <f t="shared" ca="1" si="223"/>
        <v>59</v>
      </c>
    </row>
    <row r="1184" spans="1:18">
      <c r="A1184" s="49">
        <v>1190</v>
      </c>
      <c r="B1184">
        <v>0</v>
      </c>
      <c r="C1184">
        <v>25</v>
      </c>
      <c r="D1184">
        <v>29</v>
      </c>
      <c r="E1184">
        <v>5000</v>
      </c>
      <c r="F1184">
        <v>5999</v>
      </c>
      <c r="G1184" s="61">
        <f t="shared" ca="1" si="217"/>
        <v>28</v>
      </c>
      <c r="H1184" s="114">
        <f t="shared" ca="1" si="218"/>
        <v>5789</v>
      </c>
      <c r="I1184" s="107">
        <f t="shared" ca="1" si="224"/>
        <v>1563.0300000000002</v>
      </c>
      <c r="J1184" s="108">
        <f t="shared" ca="1" si="219"/>
        <v>73239.722581778362</v>
      </c>
      <c r="K1184" s="111">
        <f t="shared" ca="1" si="220"/>
        <v>0</v>
      </c>
      <c r="L1184" s="102">
        <f t="shared" ca="1" si="225"/>
        <v>84</v>
      </c>
      <c r="M1184" s="111">
        <f t="shared" ca="1" si="221"/>
        <v>86587.049946644504</v>
      </c>
      <c r="N1184" s="102">
        <f t="shared" ca="1" si="226"/>
        <v>120</v>
      </c>
      <c r="O1184" s="111">
        <f t="shared" ca="1" si="222"/>
        <v>217458.02558790034</v>
      </c>
      <c r="P1184" s="102">
        <f t="shared" ca="1" si="227"/>
        <v>84</v>
      </c>
      <c r="Q1184" s="110">
        <f t="shared" ca="1" si="228"/>
        <v>3</v>
      </c>
      <c r="R1184">
        <f t="shared" ca="1" si="223"/>
        <v>47</v>
      </c>
    </row>
    <row r="1185" spans="1:18">
      <c r="A1185" s="49">
        <v>1191</v>
      </c>
      <c r="B1185">
        <v>0</v>
      </c>
      <c r="C1185">
        <v>25</v>
      </c>
      <c r="D1185">
        <v>29</v>
      </c>
      <c r="E1185">
        <v>5000</v>
      </c>
      <c r="F1185">
        <v>5999</v>
      </c>
      <c r="G1185" s="61">
        <f t="shared" ca="1" si="217"/>
        <v>27</v>
      </c>
      <c r="H1185" s="114">
        <f t="shared" ca="1" si="218"/>
        <v>5867</v>
      </c>
      <c r="I1185" s="107">
        <f t="shared" ca="1" si="224"/>
        <v>1584.0900000000001</v>
      </c>
      <c r="J1185" s="108">
        <f t="shared" ca="1" si="219"/>
        <v>56012.318888860536</v>
      </c>
      <c r="K1185" s="111">
        <f t="shared" ca="1" si="220"/>
        <v>0</v>
      </c>
      <c r="L1185" s="102">
        <f t="shared" ca="1" si="225"/>
        <v>72</v>
      </c>
      <c r="M1185" s="111">
        <f t="shared" ca="1" si="221"/>
        <v>187270.95673135354</v>
      </c>
      <c r="N1185" s="102">
        <f t="shared" ca="1" si="226"/>
        <v>60</v>
      </c>
      <c r="O1185" s="111">
        <f t="shared" ca="1" si="222"/>
        <v>0</v>
      </c>
      <c r="P1185" s="102">
        <f t="shared" ca="1" si="227"/>
        <v>84</v>
      </c>
      <c r="Q1185" s="110">
        <f t="shared" ca="1" si="228"/>
        <v>6</v>
      </c>
      <c r="R1185">
        <f t="shared" ca="1" si="223"/>
        <v>35</v>
      </c>
    </row>
    <row r="1186" spans="1:18">
      <c r="A1186" s="49">
        <v>1192</v>
      </c>
      <c r="B1186">
        <v>0</v>
      </c>
      <c r="C1186">
        <v>25</v>
      </c>
      <c r="D1186">
        <v>29</v>
      </c>
      <c r="E1186">
        <v>6000</v>
      </c>
      <c r="F1186">
        <v>6999</v>
      </c>
      <c r="G1186" s="61">
        <f t="shared" ca="1" si="217"/>
        <v>26</v>
      </c>
      <c r="H1186" s="114">
        <f t="shared" ca="1" si="218"/>
        <v>6269</v>
      </c>
      <c r="I1186" s="107">
        <f t="shared" ca="1" si="224"/>
        <v>1692.63</v>
      </c>
      <c r="J1186" s="108">
        <f t="shared" ca="1" si="219"/>
        <v>40146.071837763215</v>
      </c>
      <c r="K1186" s="111">
        <f t="shared" ca="1" si="220"/>
        <v>83641.685557212943</v>
      </c>
      <c r="L1186" s="102">
        <f t="shared" ca="1" si="225"/>
        <v>48</v>
      </c>
      <c r="M1186" s="111">
        <f t="shared" ca="1" si="221"/>
        <v>10334.758181127319</v>
      </c>
      <c r="N1186" s="102">
        <f t="shared" ca="1" si="226"/>
        <v>36</v>
      </c>
      <c r="O1186" s="111">
        <f t="shared" ca="1" si="222"/>
        <v>95211.439001132676</v>
      </c>
      <c r="P1186" s="102">
        <f t="shared" ca="1" si="227"/>
        <v>96</v>
      </c>
      <c r="Q1186" s="110">
        <f t="shared" ca="1" si="228"/>
        <v>1</v>
      </c>
      <c r="R1186">
        <f t="shared" ca="1" si="223"/>
        <v>23</v>
      </c>
    </row>
    <row r="1187" spans="1:18">
      <c r="A1187" s="49">
        <v>1193</v>
      </c>
      <c r="B1187">
        <v>0</v>
      </c>
      <c r="C1187">
        <v>25</v>
      </c>
      <c r="D1187">
        <v>29</v>
      </c>
      <c r="E1187">
        <v>6000</v>
      </c>
      <c r="F1187">
        <v>6999</v>
      </c>
      <c r="G1187" s="61">
        <f t="shared" ca="1" si="217"/>
        <v>29</v>
      </c>
      <c r="H1187" s="114">
        <f t="shared" ca="1" si="218"/>
        <v>6937</v>
      </c>
      <c r="I1187" s="107">
        <f t="shared" ca="1" si="224"/>
        <v>1872.9900000000002</v>
      </c>
      <c r="J1187" s="108">
        <f t="shared" ca="1" si="219"/>
        <v>109035.34708410304</v>
      </c>
      <c r="K1187" s="111">
        <f t="shared" ca="1" si="220"/>
        <v>199814.17840004113</v>
      </c>
      <c r="L1187" s="102">
        <f t="shared" ca="1" si="225"/>
        <v>36</v>
      </c>
      <c r="M1187" s="111">
        <f t="shared" ca="1" si="221"/>
        <v>0</v>
      </c>
      <c r="N1187" s="102">
        <f t="shared" ca="1" si="226"/>
        <v>12</v>
      </c>
      <c r="O1187" s="111">
        <f t="shared" ca="1" si="222"/>
        <v>0</v>
      </c>
      <c r="P1187" s="102">
        <f t="shared" ca="1" si="227"/>
        <v>36</v>
      </c>
      <c r="Q1187" s="110">
        <f t="shared" ca="1" si="228"/>
        <v>5</v>
      </c>
      <c r="R1187">
        <f t="shared" ca="1" si="223"/>
        <v>59</v>
      </c>
    </row>
    <row r="1188" spans="1:18">
      <c r="A1188" s="49">
        <v>1194</v>
      </c>
      <c r="B1188">
        <v>0</v>
      </c>
      <c r="C1188">
        <v>25</v>
      </c>
      <c r="D1188">
        <v>29</v>
      </c>
      <c r="E1188">
        <v>6000</v>
      </c>
      <c r="F1188">
        <v>6999</v>
      </c>
      <c r="G1188" s="61">
        <f t="shared" ca="1" si="217"/>
        <v>27</v>
      </c>
      <c r="H1188" s="114">
        <f t="shared" ca="1" si="218"/>
        <v>6227</v>
      </c>
      <c r="I1188" s="107">
        <f t="shared" ca="1" si="224"/>
        <v>1681.2900000000002</v>
      </c>
      <c r="J1188" s="108">
        <f t="shared" ca="1" si="219"/>
        <v>59449.243177251505</v>
      </c>
      <c r="K1188" s="111">
        <f t="shared" ca="1" si="220"/>
        <v>0</v>
      </c>
      <c r="L1188" s="102">
        <f t="shared" ca="1" si="225"/>
        <v>72</v>
      </c>
      <c r="M1188" s="111">
        <f t="shared" ca="1" si="221"/>
        <v>42591.842298307907</v>
      </c>
      <c r="N1188" s="102">
        <f t="shared" ca="1" si="226"/>
        <v>60</v>
      </c>
      <c r="O1188" s="111">
        <f t="shared" ca="1" si="222"/>
        <v>106934.19663780005</v>
      </c>
      <c r="P1188" s="102">
        <f t="shared" ca="1" si="227"/>
        <v>36</v>
      </c>
      <c r="Q1188" s="110">
        <f t="shared" ca="1" si="228"/>
        <v>3</v>
      </c>
      <c r="R1188">
        <f t="shared" ca="1" si="223"/>
        <v>35</v>
      </c>
    </row>
    <row r="1189" spans="1:18">
      <c r="A1189" s="49">
        <v>1195</v>
      </c>
      <c r="B1189">
        <v>0</v>
      </c>
      <c r="C1189">
        <v>25</v>
      </c>
      <c r="D1189">
        <v>29</v>
      </c>
      <c r="E1189">
        <v>6000</v>
      </c>
      <c r="F1189">
        <v>6999</v>
      </c>
      <c r="G1189" s="61">
        <f t="shared" ca="1" si="217"/>
        <v>26</v>
      </c>
      <c r="H1189" s="114">
        <f t="shared" ca="1" si="218"/>
        <v>6286</v>
      </c>
      <c r="I1189" s="107">
        <f t="shared" ca="1" si="224"/>
        <v>1697.22</v>
      </c>
      <c r="J1189" s="108">
        <f t="shared" ca="1" si="219"/>
        <v>40254.938199422482</v>
      </c>
      <c r="K1189" s="111">
        <f t="shared" ca="1" si="220"/>
        <v>215320.14603389995</v>
      </c>
      <c r="L1189" s="102">
        <f t="shared" ca="1" si="225"/>
        <v>84</v>
      </c>
      <c r="M1189" s="111">
        <f t="shared" ca="1" si="221"/>
        <v>19423.996726590445</v>
      </c>
      <c r="N1189" s="102">
        <f t="shared" ca="1" si="226"/>
        <v>48</v>
      </c>
      <c r="O1189" s="111">
        <f t="shared" ca="1" si="222"/>
        <v>0</v>
      </c>
      <c r="P1189" s="102">
        <f t="shared" ca="1" si="227"/>
        <v>36</v>
      </c>
      <c r="Q1189" s="110">
        <f t="shared" ca="1" si="228"/>
        <v>2</v>
      </c>
      <c r="R1189">
        <f t="shared" ca="1" si="223"/>
        <v>23</v>
      </c>
    </row>
    <row r="1190" spans="1:18">
      <c r="A1190" s="49">
        <v>1196</v>
      </c>
      <c r="B1190">
        <v>0</v>
      </c>
      <c r="C1190">
        <v>25</v>
      </c>
      <c r="D1190">
        <v>29</v>
      </c>
      <c r="E1190">
        <v>6000</v>
      </c>
      <c r="F1190">
        <v>6999</v>
      </c>
      <c r="G1190" s="61">
        <f t="shared" ca="1" si="217"/>
        <v>28</v>
      </c>
      <c r="H1190" s="114">
        <f t="shared" ca="1" si="218"/>
        <v>6160</v>
      </c>
      <c r="I1190" s="107">
        <f t="shared" ca="1" si="224"/>
        <v>1663.2</v>
      </c>
      <c r="J1190" s="108">
        <f t="shared" ca="1" si="219"/>
        <v>77933.441199473935</v>
      </c>
      <c r="K1190" s="111">
        <f t="shared" ca="1" si="220"/>
        <v>0</v>
      </c>
      <c r="L1190" s="102">
        <f t="shared" ca="1" si="225"/>
        <v>48</v>
      </c>
      <c r="M1190" s="111">
        <f t="shared" ca="1" si="221"/>
        <v>72065.445782994546</v>
      </c>
      <c r="N1190" s="102">
        <f t="shared" ca="1" si="226"/>
        <v>96</v>
      </c>
      <c r="O1190" s="111">
        <f t="shared" ca="1" si="222"/>
        <v>337832.58503970929</v>
      </c>
      <c r="P1190" s="102">
        <f t="shared" ca="1" si="227"/>
        <v>120</v>
      </c>
      <c r="Q1190" s="110">
        <f t="shared" ca="1" si="228"/>
        <v>3</v>
      </c>
      <c r="R1190">
        <f t="shared" ca="1" si="223"/>
        <v>47</v>
      </c>
    </row>
    <row r="1191" spans="1:18">
      <c r="A1191" s="49">
        <v>1197</v>
      </c>
      <c r="B1191">
        <v>0</v>
      </c>
      <c r="C1191">
        <v>25</v>
      </c>
      <c r="D1191">
        <v>29</v>
      </c>
      <c r="E1191">
        <v>7000</v>
      </c>
      <c r="F1191">
        <v>7999</v>
      </c>
      <c r="G1191" s="61">
        <f t="shared" ca="1" si="217"/>
        <v>26</v>
      </c>
      <c r="H1191" s="114">
        <f t="shared" ca="1" si="218"/>
        <v>7830</v>
      </c>
      <c r="I1191" s="107">
        <f t="shared" ca="1" si="224"/>
        <v>2114.1000000000004</v>
      </c>
      <c r="J1191" s="108">
        <f t="shared" ca="1" si="219"/>
        <v>50142.565399535175</v>
      </c>
      <c r="K1191" s="111">
        <f t="shared" ca="1" si="220"/>
        <v>0</v>
      </c>
      <c r="L1191" s="102">
        <f t="shared" ca="1" si="225"/>
        <v>60</v>
      </c>
      <c r="M1191" s="111">
        <f t="shared" ca="1" si="221"/>
        <v>0</v>
      </c>
      <c r="N1191" s="102">
        <f t="shared" ca="1" si="226"/>
        <v>108</v>
      </c>
      <c r="O1191" s="111">
        <f t="shared" ca="1" si="222"/>
        <v>109653.98730433689</v>
      </c>
      <c r="P1191" s="102">
        <f t="shared" ca="1" si="227"/>
        <v>24</v>
      </c>
      <c r="Q1191" s="110">
        <f t="shared" ca="1" si="228"/>
        <v>7</v>
      </c>
      <c r="R1191">
        <f t="shared" ca="1" si="223"/>
        <v>23</v>
      </c>
    </row>
    <row r="1192" spans="1:18">
      <c r="A1192" s="49">
        <v>1198</v>
      </c>
      <c r="B1192">
        <v>0</v>
      </c>
      <c r="C1192">
        <v>25</v>
      </c>
      <c r="D1192">
        <v>29</v>
      </c>
      <c r="E1192">
        <v>7000</v>
      </c>
      <c r="F1192">
        <v>7999</v>
      </c>
      <c r="G1192" s="61">
        <f t="shared" ca="1" si="217"/>
        <v>28</v>
      </c>
      <c r="H1192" s="114">
        <f t="shared" ca="1" si="218"/>
        <v>7642</v>
      </c>
      <c r="I1192" s="107">
        <f t="shared" ca="1" si="224"/>
        <v>2063.34</v>
      </c>
      <c r="J1192" s="108">
        <f t="shared" ca="1" si="219"/>
        <v>96683.012604931806</v>
      </c>
      <c r="K1192" s="111">
        <f t="shared" ca="1" si="220"/>
        <v>473144.85410502087</v>
      </c>
      <c r="L1192" s="102">
        <f t="shared" ca="1" si="225"/>
        <v>108</v>
      </c>
      <c r="M1192" s="111">
        <f t="shared" ca="1" si="221"/>
        <v>0</v>
      </c>
      <c r="N1192" s="102">
        <f t="shared" ca="1" si="226"/>
        <v>48</v>
      </c>
      <c r="O1192" s="111">
        <f t="shared" ca="1" si="222"/>
        <v>0</v>
      </c>
      <c r="P1192" s="102">
        <f t="shared" ca="1" si="227"/>
        <v>120</v>
      </c>
      <c r="Q1192" s="110">
        <f t="shared" ca="1" si="228"/>
        <v>5</v>
      </c>
      <c r="R1192">
        <f t="shared" ca="1" si="223"/>
        <v>47</v>
      </c>
    </row>
    <row r="1193" spans="1:18">
      <c r="A1193" s="49">
        <v>1199</v>
      </c>
      <c r="B1193">
        <v>0</v>
      </c>
      <c r="C1193">
        <v>25</v>
      </c>
      <c r="D1193">
        <v>29</v>
      </c>
      <c r="E1193">
        <v>7000</v>
      </c>
      <c r="F1193">
        <v>7999</v>
      </c>
      <c r="G1193" s="61">
        <f t="shared" ca="1" si="217"/>
        <v>28</v>
      </c>
      <c r="H1193" s="114">
        <f t="shared" ca="1" si="218"/>
        <v>7893</v>
      </c>
      <c r="I1193" s="107">
        <f t="shared" ca="1" si="224"/>
        <v>2131.11</v>
      </c>
      <c r="J1193" s="108">
        <f t="shared" ca="1" si="219"/>
        <v>99858.547303157102</v>
      </c>
      <c r="K1193" s="111">
        <f t="shared" ca="1" si="220"/>
        <v>138810.77677363966</v>
      </c>
      <c r="L1193" s="102">
        <f t="shared" ca="1" si="225"/>
        <v>48</v>
      </c>
      <c r="M1193" s="111">
        <f t="shared" ca="1" si="221"/>
        <v>25361.937213947505</v>
      </c>
      <c r="N1193" s="102">
        <f t="shared" ca="1" si="226"/>
        <v>60</v>
      </c>
      <c r="O1193" s="111">
        <f t="shared" ca="1" si="222"/>
        <v>54089.050986844057</v>
      </c>
      <c r="P1193" s="102">
        <f t="shared" ca="1" si="227"/>
        <v>24</v>
      </c>
      <c r="Q1193" s="110">
        <f t="shared" ca="1" si="228"/>
        <v>1</v>
      </c>
      <c r="R1193">
        <f t="shared" ca="1" si="223"/>
        <v>47</v>
      </c>
    </row>
    <row r="1194" spans="1:18">
      <c r="A1194" s="49">
        <v>1200</v>
      </c>
      <c r="B1194">
        <v>0</v>
      </c>
      <c r="C1194">
        <v>25</v>
      </c>
      <c r="D1194">
        <v>29</v>
      </c>
      <c r="E1194">
        <v>7000</v>
      </c>
      <c r="F1194">
        <v>7999</v>
      </c>
      <c r="G1194" s="61">
        <f t="shared" ca="1" si="217"/>
        <v>25</v>
      </c>
      <c r="H1194" s="114">
        <f t="shared" ca="1" si="218"/>
        <v>7919</v>
      </c>
      <c r="I1194" s="107">
        <f t="shared" ca="1" si="224"/>
        <v>2138.13</v>
      </c>
      <c r="J1194" s="108">
        <f t="shared" ca="1" si="219"/>
        <v>25512.865491096378</v>
      </c>
      <c r="K1194" s="111">
        <f t="shared" ca="1" si="220"/>
        <v>74368.211546542865</v>
      </c>
      <c r="L1194" s="102">
        <f t="shared" ca="1" si="225"/>
        <v>36</v>
      </c>
      <c r="M1194" s="111">
        <f t="shared" ca="1" si="221"/>
        <v>0</v>
      </c>
      <c r="N1194" s="102">
        <f t="shared" ca="1" si="226"/>
        <v>84</v>
      </c>
      <c r="O1194" s="111">
        <f t="shared" ca="1" si="222"/>
        <v>160235.94032643409</v>
      </c>
      <c r="P1194" s="102">
        <f t="shared" ca="1" si="227"/>
        <v>120</v>
      </c>
      <c r="Q1194" s="110">
        <f t="shared" ca="1" si="228"/>
        <v>4</v>
      </c>
      <c r="R1194">
        <f t="shared" ca="1" si="223"/>
        <v>11</v>
      </c>
    </row>
    <row r="1195" spans="1:18">
      <c r="A1195" s="49">
        <v>1201</v>
      </c>
      <c r="B1195">
        <v>0</v>
      </c>
      <c r="C1195">
        <v>25</v>
      </c>
      <c r="D1195">
        <v>29</v>
      </c>
      <c r="E1195">
        <v>8000</v>
      </c>
      <c r="F1195">
        <v>8999</v>
      </c>
      <c r="G1195" s="61">
        <f t="shared" ca="1" si="217"/>
        <v>25</v>
      </c>
      <c r="H1195" s="114">
        <f t="shared" ca="1" si="218"/>
        <v>8939</v>
      </c>
      <c r="I1195" s="107">
        <f t="shared" ca="1" si="224"/>
        <v>2413.5300000000002</v>
      </c>
      <c r="J1195" s="108">
        <f t="shared" ca="1" si="219"/>
        <v>28799.028239034033</v>
      </c>
      <c r="K1195" s="111">
        <f t="shared" ca="1" si="220"/>
        <v>0</v>
      </c>
      <c r="L1195" s="102">
        <f t="shared" ca="1" si="225"/>
        <v>36</v>
      </c>
      <c r="M1195" s="111">
        <f t="shared" ca="1" si="221"/>
        <v>106880.67775725771</v>
      </c>
      <c r="N1195" s="102">
        <f t="shared" ca="1" si="226"/>
        <v>120</v>
      </c>
      <c r="O1195" s="111">
        <f t="shared" ca="1" si="222"/>
        <v>47270.388868048001</v>
      </c>
      <c r="P1195" s="102">
        <f t="shared" ca="1" si="227"/>
        <v>12</v>
      </c>
      <c r="Q1195" s="110">
        <f t="shared" ca="1" si="228"/>
        <v>3</v>
      </c>
      <c r="R1195">
        <f t="shared" ca="1" si="223"/>
        <v>11</v>
      </c>
    </row>
    <row r="1196" spans="1:18">
      <c r="A1196" s="49">
        <v>1202</v>
      </c>
      <c r="B1196">
        <v>0</v>
      </c>
      <c r="C1196">
        <v>25</v>
      </c>
      <c r="D1196">
        <v>29</v>
      </c>
      <c r="E1196">
        <v>9000</v>
      </c>
      <c r="F1196">
        <v>9999</v>
      </c>
      <c r="G1196" s="61">
        <f t="shared" ca="1" si="217"/>
        <v>26</v>
      </c>
      <c r="H1196" s="114">
        <f t="shared" ca="1" si="218"/>
        <v>9750</v>
      </c>
      <c r="I1196" s="107">
        <f t="shared" ca="1" si="224"/>
        <v>2632.5</v>
      </c>
      <c r="J1196" s="108">
        <f t="shared" ca="1" si="219"/>
        <v>62438.060363405857</v>
      </c>
      <c r="K1196" s="111">
        <f t="shared" ca="1" si="220"/>
        <v>0</v>
      </c>
      <c r="L1196" s="102">
        <f t="shared" ca="1" si="225"/>
        <v>48</v>
      </c>
      <c r="M1196" s="111">
        <f t="shared" ca="1" si="221"/>
        <v>0</v>
      </c>
      <c r="N1196" s="102">
        <f t="shared" ca="1" si="226"/>
        <v>12</v>
      </c>
      <c r="O1196" s="111">
        <f t="shared" ca="1" si="222"/>
        <v>273870.57897941803</v>
      </c>
      <c r="P1196" s="102">
        <f t="shared" ca="1" si="227"/>
        <v>60</v>
      </c>
      <c r="Q1196" s="110">
        <f t="shared" ca="1" si="228"/>
        <v>7</v>
      </c>
      <c r="R1196">
        <f t="shared" ca="1" si="223"/>
        <v>23</v>
      </c>
    </row>
    <row r="1197" spans="1:18">
      <c r="A1197" s="49">
        <v>1203</v>
      </c>
      <c r="B1197">
        <v>0</v>
      </c>
      <c r="C1197">
        <v>25</v>
      </c>
      <c r="D1197">
        <v>29</v>
      </c>
      <c r="E1197">
        <v>10000</v>
      </c>
      <c r="F1197">
        <v>10999</v>
      </c>
      <c r="G1197" s="61">
        <f t="shared" ca="1" si="217"/>
        <v>29</v>
      </c>
      <c r="H1197" s="114">
        <f t="shared" ca="1" si="218"/>
        <v>10239</v>
      </c>
      <c r="I1197" s="107">
        <f t="shared" ca="1" si="224"/>
        <v>2764.53</v>
      </c>
      <c r="J1197" s="108">
        <f t="shared" ca="1" si="219"/>
        <v>160935.98368086069</v>
      </c>
      <c r="K1197" s="111">
        <f t="shared" ca="1" si="220"/>
        <v>0</v>
      </c>
      <c r="L1197" s="102">
        <f t="shared" ca="1" si="225"/>
        <v>24</v>
      </c>
      <c r="M1197" s="111">
        <f t="shared" ca="1" si="221"/>
        <v>761304.7831316524</v>
      </c>
      <c r="N1197" s="102">
        <f t="shared" ca="1" si="226"/>
        <v>120</v>
      </c>
      <c r="O1197" s="111">
        <f t="shared" ca="1" si="222"/>
        <v>0</v>
      </c>
      <c r="P1197" s="102">
        <f t="shared" ca="1" si="227"/>
        <v>36</v>
      </c>
      <c r="Q1197" s="110">
        <f t="shared" ca="1" si="228"/>
        <v>6</v>
      </c>
      <c r="R1197">
        <f t="shared" ca="1" si="223"/>
        <v>59</v>
      </c>
    </row>
    <row r="1198" spans="1:18">
      <c r="A1198" s="49">
        <v>1204</v>
      </c>
      <c r="B1198">
        <v>0</v>
      </c>
      <c r="C1198">
        <v>25</v>
      </c>
      <c r="D1198">
        <v>29</v>
      </c>
      <c r="E1198">
        <v>12000</v>
      </c>
      <c r="F1198">
        <v>20000</v>
      </c>
      <c r="G1198" s="61">
        <f t="shared" ca="1" si="217"/>
        <v>28</v>
      </c>
      <c r="H1198" s="114">
        <f t="shared" ca="1" si="218"/>
        <v>18285</v>
      </c>
      <c r="I1198" s="107">
        <f t="shared" ca="1" si="224"/>
        <v>4936.9500000000007</v>
      </c>
      <c r="J1198" s="108">
        <f t="shared" ca="1" si="219"/>
        <v>231333.27472928265</v>
      </c>
      <c r="K1198" s="111">
        <f t="shared" ca="1" si="220"/>
        <v>0</v>
      </c>
      <c r="L1198" s="102">
        <f t="shared" ca="1" si="225"/>
        <v>72</v>
      </c>
      <c r="M1198" s="111">
        <f t="shared" ca="1" si="221"/>
        <v>0</v>
      </c>
      <c r="N1198" s="102">
        <f t="shared" ca="1" si="226"/>
        <v>120</v>
      </c>
      <c r="O1198" s="111">
        <f t="shared" ca="1" si="222"/>
        <v>1132092.8627728745</v>
      </c>
      <c r="P1198" s="102">
        <f t="shared" ca="1" si="227"/>
        <v>108</v>
      </c>
      <c r="Q1198" s="110">
        <f t="shared" ca="1" si="228"/>
        <v>7</v>
      </c>
      <c r="R1198">
        <f t="shared" ca="1" si="223"/>
        <v>47</v>
      </c>
    </row>
    <row r="1199" spans="1:18">
      <c r="A1199" s="49">
        <v>1205</v>
      </c>
      <c r="B1199">
        <v>0</v>
      </c>
      <c r="C1199">
        <v>30</v>
      </c>
      <c r="D1199">
        <v>34</v>
      </c>
      <c r="E1199">
        <v>0</v>
      </c>
      <c r="F1199">
        <v>500</v>
      </c>
      <c r="G1199" s="61">
        <f t="shared" ca="1" si="217"/>
        <v>34</v>
      </c>
      <c r="H1199" s="114">
        <f t="shared" ca="1" si="218"/>
        <v>109</v>
      </c>
      <c r="I1199" s="107">
        <f t="shared" ca="1" si="224"/>
        <v>29.430000000000003</v>
      </c>
      <c r="J1199" s="108">
        <f t="shared" ca="1" si="219"/>
        <v>3323.8944936251582</v>
      </c>
      <c r="K1199" s="111">
        <f t="shared" ca="1" si="220"/>
        <v>0</v>
      </c>
      <c r="L1199" s="102">
        <f t="shared" ca="1" si="225"/>
        <v>12</v>
      </c>
      <c r="M1199" s="111">
        <f t="shared" ca="1" si="221"/>
        <v>8619.2543621002496</v>
      </c>
      <c r="N1199" s="102">
        <f t="shared" ca="1" si="226"/>
        <v>96</v>
      </c>
      <c r="O1199" s="111">
        <f t="shared" ca="1" si="222"/>
        <v>0</v>
      </c>
      <c r="P1199" s="102">
        <f t="shared" ca="1" si="227"/>
        <v>36</v>
      </c>
      <c r="Q1199" s="110">
        <f t="shared" ca="1" si="228"/>
        <v>6</v>
      </c>
      <c r="R1199">
        <f t="shared" ca="1" si="223"/>
        <v>119</v>
      </c>
    </row>
    <row r="1200" spans="1:18">
      <c r="A1200" s="49">
        <v>1206</v>
      </c>
      <c r="B1200">
        <v>0</v>
      </c>
      <c r="C1200">
        <v>30</v>
      </c>
      <c r="D1200">
        <v>34</v>
      </c>
      <c r="E1200">
        <v>500</v>
      </c>
      <c r="F1200">
        <v>999</v>
      </c>
      <c r="G1200" s="61">
        <f t="shared" ca="1" si="217"/>
        <v>33</v>
      </c>
      <c r="H1200" s="114">
        <f t="shared" ca="1" si="218"/>
        <v>795</v>
      </c>
      <c r="I1200" s="107">
        <f t="shared" ca="1" si="224"/>
        <v>214.65</v>
      </c>
      <c r="J1200" s="108">
        <f t="shared" ca="1" si="219"/>
        <v>21951.303103222541</v>
      </c>
      <c r="K1200" s="111">
        <f t="shared" ca="1" si="220"/>
        <v>66197.272252399285</v>
      </c>
      <c r="L1200" s="102">
        <f t="shared" ca="1" si="225"/>
        <v>108</v>
      </c>
      <c r="M1200" s="111">
        <f t="shared" ca="1" si="221"/>
        <v>0</v>
      </c>
      <c r="N1200" s="102">
        <f t="shared" ca="1" si="226"/>
        <v>120</v>
      </c>
      <c r="O1200" s="111">
        <f t="shared" ca="1" si="222"/>
        <v>0</v>
      </c>
      <c r="P1200" s="102">
        <f t="shared" ca="1" si="227"/>
        <v>72</v>
      </c>
      <c r="Q1200" s="110">
        <f t="shared" ca="1" si="228"/>
        <v>5</v>
      </c>
      <c r="R1200">
        <f t="shared" ca="1" si="223"/>
        <v>107</v>
      </c>
    </row>
    <row r="1201" spans="1:18">
      <c r="A1201" s="49">
        <v>1207</v>
      </c>
      <c r="B1201">
        <v>0</v>
      </c>
      <c r="C1201">
        <v>30</v>
      </c>
      <c r="D1201">
        <v>34</v>
      </c>
      <c r="E1201">
        <v>500</v>
      </c>
      <c r="F1201">
        <v>999</v>
      </c>
      <c r="G1201" s="61">
        <f t="shared" ca="1" si="217"/>
        <v>33</v>
      </c>
      <c r="H1201" s="114">
        <f t="shared" ca="1" si="218"/>
        <v>941</v>
      </c>
      <c r="I1201" s="107">
        <f t="shared" ca="1" si="224"/>
        <v>254.07000000000002</v>
      </c>
      <c r="J1201" s="108">
        <f t="shared" ca="1" si="219"/>
        <v>25982.611597650837</v>
      </c>
      <c r="K1201" s="111">
        <f t="shared" ca="1" si="220"/>
        <v>0</v>
      </c>
      <c r="L1201" s="102">
        <f t="shared" ca="1" si="225"/>
        <v>36</v>
      </c>
      <c r="M1201" s="111">
        <f t="shared" ca="1" si="221"/>
        <v>56918.007029955406</v>
      </c>
      <c r="N1201" s="102">
        <f t="shared" ca="1" si="226"/>
        <v>72</v>
      </c>
      <c r="O1201" s="111">
        <f t="shared" ca="1" si="222"/>
        <v>0</v>
      </c>
      <c r="P1201" s="102">
        <f t="shared" ca="1" si="227"/>
        <v>72</v>
      </c>
      <c r="Q1201" s="110">
        <f t="shared" ca="1" si="228"/>
        <v>6</v>
      </c>
      <c r="R1201">
        <f t="shared" ca="1" si="223"/>
        <v>107</v>
      </c>
    </row>
    <row r="1202" spans="1:18">
      <c r="A1202" s="49">
        <v>1208</v>
      </c>
      <c r="B1202">
        <v>0</v>
      </c>
      <c r="C1202">
        <v>30</v>
      </c>
      <c r="D1202">
        <v>34</v>
      </c>
      <c r="E1202">
        <v>500</v>
      </c>
      <c r="F1202">
        <v>999</v>
      </c>
      <c r="G1202" s="61">
        <f t="shared" ca="1" si="217"/>
        <v>33</v>
      </c>
      <c r="H1202" s="114">
        <f t="shared" ca="1" si="218"/>
        <v>658</v>
      </c>
      <c r="I1202" s="107">
        <f t="shared" ca="1" si="224"/>
        <v>177.66000000000003</v>
      </c>
      <c r="J1202" s="108">
        <f t="shared" ca="1" si="219"/>
        <v>18168.499926943943</v>
      </c>
      <c r="K1202" s="111">
        <f t="shared" ca="1" si="220"/>
        <v>18286.741514080866</v>
      </c>
      <c r="L1202" s="102">
        <f t="shared" ca="1" si="225"/>
        <v>12</v>
      </c>
      <c r="M1202" s="111">
        <f t="shared" ca="1" si="221"/>
        <v>4228.9224664990397</v>
      </c>
      <c r="N1202" s="102">
        <f t="shared" ca="1" si="226"/>
        <v>48</v>
      </c>
      <c r="O1202" s="111">
        <f t="shared" ca="1" si="222"/>
        <v>0</v>
      </c>
      <c r="P1202" s="102">
        <f t="shared" ca="1" si="227"/>
        <v>48</v>
      </c>
      <c r="Q1202" s="110">
        <f t="shared" ca="1" si="228"/>
        <v>2</v>
      </c>
      <c r="R1202">
        <f t="shared" ca="1" si="223"/>
        <v>107</v>
      </c>
    </row>
    <row r="1203" spans="1:18">
      <c r="A1203" s="49">
        <v>1209</v>
      </c>
      <c r="B1203">
        <v>0</v>
      </c>
      <c r="C1203">
        <v>30</v>
      </c>
      <c r="D1203">
        <v>34</v>
      </c>
      <c r="E1203">
        <v>1000</v>
      </c>
      <c r="F1203">
        <v>1499</v>
      </c>
      <c r="G1203" s="61">
        <f t="shared" ca="1" si="217"/>
        <v>33</v>
      </c>
      <c r="H1203" s="114">
        <f t="shared" ca="1" si="218"/>
        <v>1129</v>
      </c>
      <c r="I1203" s="107">
        <f t="shared" ca="1" si="224"/>
        <v>304.83000000000004</v>
      </c>
      <c r="J1203" s="108">
        <f t="shared" ca="1" si="219"/>
        <v>31173.611576777676</v>
      </c>
      <c r="K1203" s="111">
        <f t="shared" ca="1" si="220"/>
        <v>0</v>
      </c>
      <c r="L1203" s="102">
        <f t="shared" ca="1" si="225"/>
        <v>108</v>
      </c>
      <c r="M1203" s="111">
        <f t="shared" ca="1" si="221"/>
        <v>22260.9340603077</v>
      </c>
      <c r="N1203" s="102">
        <f t="shared" ca="1" si="226"/>
        <v>120</v>
      </c>
      <c r="O1203" s="111">
        <f t="shared" ca="1" si="222"/>
        <v>53656.044428800371</v>
      </c>
      <c r="P1203" s="102">
        <f t="shared" ca="1" si="227"/>
        <v>72</v>
      </c>
      <c r="Q1203" s="110">
        <f t="shared" ca="1" si="228"/>
        <v>3</v>
      </c>
      <c r="R1203">
        <f t="shared" ca="1" si="223"/>
        <v>107</v>
      </c>
    </row>
    <row r="1204" spans="1:18">
      <c r="A1204" s="49">
        <v>1210</v>
      </c>
      <c r="B1204">
        <v>0</v>
      </c>
      <c r="C1204">
        <v>30</v>
      </c>
      <c r="D1204">
        <v>34</v>
      </c>
      <c r="E1204">
        <v>1000</v>
      </c>
      <c r="F1204">
        <v>1499</v>
      </c>
      <c r="G1204" s="61">
        <f t="shared" ca="1" si="217"/>
        <v>32</v>
      </c>
      <c r="H1204" s="114">
        <f t="shared" ca="1" si="218"/>
        <v>1023</v>
      </c>
      <c r="I1204" s="107">
        <f t="shared" ca="1" si="224"/>
        <v>276.21000000000004</v>
      </c>
      <c r="J1204" s="108">
        <f t="shared" ca="1" si="219"/>
        <v>25261.070131212531</v>
      </c>
      <c r="K1204" s="111">
        <f t="shared" ca="1" si="220"/>
        <v>25741.736091507453</v>
      </c>
      <c r="L1204" s="102">
        <f t="shared" ca="1" si="225"/>
        <v>12</v>
      </c>
      <c r="M1204" s="111">
        <f t="shared" ca="1" si="221"/>
        <v>7803.5276179020475</v>
      </c>
      <c r="N1204" s="102">
        <f t="shared" ca="1" si="226"/>
        <v>72</v>
      </c>
      <c r="O1204" s="111">
        <f t="shared" ca="1" si="222"/>
        <v>0</v>
      </c>
      <c r="P1204" s="102">
        <f t="shared" ca="1" si="227"/>
        <v>108</v>
      </c>
      <c r="Q1204" s="110">
        <f t="shared" ca="1" si="228"/>
        <v>2</v>
      </c>
      <c r="R1204">
        <f t="shared" ca="1" si="223"/>
        <v>95</v>
      </c>
    </row>
    <row r="1205" spans="1:18">
      <c r="A1205" s="49">
        <v>1211</v>
      </c>
      <c r="B1205">
        <v>0</v>
      </c>
      <c r="C1205">
        <v>30</v>
      </c>
      <c r="D1205">
        <v>34</v>
      </c>
      <c r="E1205">
        <v>1000</v>
      </c>
      <c r="F1205">
        <v>1499</v>
      </c>
      <c r="G1205" s="61">
        <f t="shared" ca="1" si="217"/>
        <v>30</v>
      </c>
      <c r="H1205" s="114">
        <f t="shared" ca="1" si="218"/>
        <v>1382</v>
      </c>
      <c r="I1205" s="107">
        <f t="shared" ca="1" si="224"/>
        <v>373.14000000000004</v>
      </c>
      <c r="J1205" s="108">
        <f t="shared" ca="1" si="219"/>
        <v>25907.940336695581</v>
      </c>
      <c r="K1205" s="111">
        <f t="shared" ca="1" si="220"/>
        <v>39475.635676578357</v>
      </c>
      <c r="L1205" s="102">
        <f t="shared" ca="1" si="225"/>
        <v>72</v>
      </c>
      <c r="M1205" s="111">
        <f t="shared" ca="1" si="221"/>
        <v>3403.3724726008531</v>
      </c>
      <c r="N1205" s="102">
        <f t="shared" ca="1" si="226"/>
        <v>24</v>
      </c>
      <c r="O1205" s="111">
        <f t="shared" ca="1" si="222"/>
        <v>35960.714696491763</v>
      </c>
      <c r="P1205" s="102">
        <f t="shared" ca="1" si="227"/>
        <v>120</v>
      </c>
      <c r="Q1205" s="110">
        <f t="shared" ca="1" si="228"/>
        <v>1</v>
      </c>
      <c r="R1205">
        <f t="shared" ca="1" si="223"/>
        <v>71</v>
      </c>
    </row>
    <row r="1206" spans="1:18">
      <c r="A1206" s="49">
        <v>1212</v>
      </c>
      <c r="B1206">
        <v>0</v>
      </c>
      <c r="C1206">
        <v>30</v>
      </c>
      <c r="D1206">
        <v>34</v>
      </c>
      <c r="E1206">
        <v>1000</v>
      </c>
      <c r="F1206">
        <v>1499</v>
      </c>
      <c r="G1206" s="61">
        <f t="shared" ref="G1206:G1269" ca="1" si="229">RANDBETWEEN(C1206,D1206)</f>
        <v>30</v>
      </c>
      <c r="H1206" s="114">
        <f t="shared" ref="H1206:H1269" ca="1" si="230">RANDBETWEEN(E1206,F1206)</f>
        <v>1026</v>
      </c>
      <c r="I1206" s="107">
        <f t="shared" ca="1" si="224"/>
        <v>277.02000000000004</v>
      </c>
      <c r="J1206" s="108">
        <f t="shared" ref="J1206:J1269" ca="1" si="231">((I1206/((1+$T$3)^R1206))*(((1+$T$3)^(R1206+1))-((1+$S$3)^(R1206+1))))/($T$3-$S$3)</f>
        <v>19234.114895404971</v>
      </c>
      <c r="K1206" s="111">
        <f t="shared" ref="K1206:K1269" ca="1" si="232">IF(Q1206=1,(((I1206*$U$6)*(((1+$T$3)^(L1206))-((1+$S$3)^(L1206))))/($T$3-$S$3))+(J1206*$U$6)*((1+$S$3)^(L1206)),IF(Q1206=2,(((I1206*$U$7)*(((1+$T$3)^(L1206))-((1+$S$3)^(L1206))))/($T$3-$S$3))+(J1206*$U$7)*((1+$S$3)^(L1206)),IF(Q1206=4,(((I1206*$U$9)*(((1+$T$3)^(L1206))-((1+$S$3)^(L1206))))/($T$3-$S$3))+(J1206*$U$9)*((1+$S$3)^(L1206)),IF(Q1206=5,(((I1206*$U$10)*(((1+$T$3)^(L1206))-((1+$S$3)^(L1206))))/($T$3-$S$3))+(J1206*$U$10)*((1+$S$3)^(L1206)),0))))</f>
        <v>46922.558658045695</v>
      </c>
      <c r="L1206" s="102">
        <f t="shared" ca="1" si="225"/>
        <v>120</v>
      </c>
      <c r="M1206" s="111">
        <f t="shared" ref="M1206:M1269" ca="1" si="233">IF(Q1206=1,((I1206*$V$6)*(((1+$T$3)^(N1206))-((1+$S$3)^(N1206))))/($T$3-$S$3)+((J1206*$V$6)*((1+$S$3)^N1206)),IF(Q1206=2,((I1206*$V$7)*(((1+$T$3)^(N1206))-((1+$S$3)^(N1206))))/($T$3-$S$3)+((J1206*$V$7)*((1+$S$3)^N1206)),IF(Q1206=3,((I1206*$V$8)*(((1+$T$3)^(N1206))-((1+$S$3)^(N1206))))/($T$3-$S$3)+((J1206*$V$8)*((1+$S$3)^N1206)),IF(Q1206=6,((I1206*$V$11)*(((1+$T$3)^(N1206))-((1+$S$3)^(N1206))))/($T$3-$S$3)+((J1206*$V$11)*((1+$S$3)^N1206)),0))))</f>
        <v>6520.4625740105121</v>
      </c>
      <c r="N1206" s="102">
        <f t="shared" ca="1" si="226"/>
        <v>108</v>
      </c>
      <c r="O1206" s="111">
        <f t="shared" ref="O1206:O1269" ca="1" si="234">IF(Q1206=1,(((I1206*$W$6)*(((1+$T$3)^(P1206))-((1+$S$3)^(P1206))))/($T$3-$S$3))+(J1206*$W$6)*((1+$S$3)^P1206),IF(Q1206=3,(((I1206*$W$8)*(((1+$T$3)^(P1206))-((1+$S$3)^(P1206))))/($T$3-$S$3))+(J1206*$W$8)*((1+$S$3)^P1206),IF(Q1206=4,(((I1206*$W$9)*(((1+$T$3)^(P1206))-((1+$S$3)^(P1206))))/($T$3-$S$3))+(J1206*$W$9)*((1+$S$3)^P1206),IF(Q1206=7,(((I1206*$W$12)*(((1+$T$3)^(P1206))-((1+$S$3)^(P1206))))/($T$3-$S$3))+(J1206*$W$12)*((1+$S$3)^P1206),0))))</f>
        <v>12683.58484596852</v>
      </c>
      <c r="P1206" s="102">
        <f t="shared" ca="1" si="227"/>
        <v>48</v>
      </c>
      <c r="Q1206" s="110">
        <f t="shared" ca="1" si="228"/>
        <v>1</v>
      </c>
      <c r="R1206">
        <f t="shared" ref="R1206:R1269" ca="1" si="235">((G1206-24)*12)-1</f>
        <v>71</v>
      </c>
    </row>
    <row r="1207" spans="1:18">
      <c r="A1207" s="49">
        <v>1213</v>
      </c>
      <c r="B1207">
        <v>0</v>
      </c>
      <c r="C1207">
        <v>30</v>
      </c>
      <c r="D1207">
        <v>34</v>
      </c>
      <c r="E1207">
        <v>1000</v>
      </c>
      <c r="F1207">
        <v>1499</v>
      </c>
      <c r="G1207" s="61">
        <f t="shared" ca="1" si="229"/>
        <v>34</v>
      </c>
      <c r="H1207" s="114">
        <f t="shared" ca="1" si="230"/>
        <v>1437</v>
      </c>
      <c r="I1207" s="107">
        <f t="shared" ca="1" si="224"/>
        <v>387.99</v>
      </c>
      <c r="J1207" s="108">
        <f t="shared" ca="1" si="231"/>
        <v>43820.517315039935</v>
      </c>
      <c r="K1207" s="111">
        <f t="shared" ca="1" si="232"/>
        <v>0</v>
      </c>
      <c r="L1207" s="102">
        <f t="shared" ca="1" si="225"/>
        <v>84</v>
      </c>
      <c r="M1207" s="111">
        <f t="shared" ca="1" si="233"/>
        <v>92170.895253358074</v>
      </c>
      <c r="N1207" s="102">
        <f t="shared" ca="1" si="226"/>
        <v>72</v>
      </c>
      <c r="O1207" s="111">
        <f t="shared" ca="1" si="234"/>
        <v>0</v>
      </c>
      <c r="P1207" s="102">
        <f t="shared" ca="1" si="227"/>
        <v>84</v>
      </c>
      <c r="Q1207" s="110">
        <f t="shared" ca="1" si="228"/>
        <v>6</v>
      </c>
      <c r="R1207">
        <f t="shared" ca="1" si="235"/>
        <v>119</v>
      </c>
    </row>
    <row r="1208" spans="1:18">
      <c r="A1208" s="49">
        <v>1214</v>
      </c>
      <c r="B1208">
        <v>0</v>
      </c>
      <c r="C1208">
        <v>30</v>
      </c>
      <c r="D1208">
        <v>34</v>
      </c>
      <c r="E1208">
        <v>1500</v>
      </c>
      <c r="F1208">
        <v>1999</v>
      </c>
      <c r="G1208" s="61">
        <f t="shared" ca="1" si="229"/>
        <v>33</v>
      </c>
      <c r="H1208" s="114">
        <f t="shared" ca="1" si="230"/>
        <v>1640</v>
      </c>
      <c r="I1208" s="107">
        <f t="shared" ca="1" si="224"/>
        <v>442.8</v>
      </c>
      <c r="J1208" s="108">
        <f t="shared" ca="1" si="231"/>
        <v>45283.191307276691</v>
      </c>
      <c r="K1208" s="111">
        <f t="shared" ca="1" si="232"/>
        <v>0</v>
      </c>
      <c r="L1208" s="102">
        <f t="shared" ca="1" si="225"/>
        <v>96</v>
      </c>
      <c r="M1208" s="111">
        <f t="shared" ca="1" si="233"/>
        <v>136557.89496092428</v>
      </c>
      <c r="N1208" s="102">
        <f t="shared" ca="1" si="226"/>
        <v>108</v>
      </c>
      <c r="O1208" s="111">
        <f t="shared" ca="1" si="234"/>
        <v>0</v>
      </c>
      <c r="P1208" s="102">
        <f t="shared" ca="1" si="227"/>
        <v>96</v>
      </c>
      <c r="Q1208" s="110">
        <f t="shared" ca="1" si="228"/>
        <v>6</v>
      </c>
      <c r="R1208">
        <f t="shared" ca="1" si="235"/>
        <v>107</v>
      </c>
    </row>
    <row r="1209" spans="1:18">
      <c r="A1209" s="49">
        <v>1215</v>
      </c>
      <c r="B1209">
        <v>0</v>
      </c>
      <c r="C1209">
        <v>30</v>
      </c>
      <c r="D1209">
        <v>34</v>
      </c>
      <c r="E1209">
        <v>1500</v>
      </c>
      <c r="F1209">
        <v>1999</v>
      </c>
      <c r="G1209" s="61">
        <f t="shared" ca="1" si="229"/>
        <v>30</v>
      </c>
      <c r="H1209" s="114">
        <f t="shared" ca="1" si="230"/>
        <v>1688</v>
      </c>
      <c r="I1209" s="107">
        <f t="shared" ca="1" si="224"/>
        <v>455.76000000000005</v>
      </c>
      <c r="J1209" s="108">
        <f t="shared" ca="1" si="231"/>
        <v>31644.43074409707</v>
      </c>
      <c r="K1209" s="111">
        <f t="shared" ca="1" si="232"/>
        <v>22401.768200213337</v>
      </c>
      <c r="L1209" s="102">
        <f t="shared" ca="1" si="225"/>
        <v>12</v>
      </c>
      <c r="M1209" s="111">
        <f t="shared" ca="1" si="233"/>
        <v>11979.019814697691</v>
      </c>
      <c r="N1209" s="102">
        <f t="shared" ca="1" si="226"/>
        <v>120</v>
      </c>
      <c r="O1209" s="111">
        <f t="shared" ca="1" si="234"/>
        <v>31109.131702302177</v>
      </c>
      <c r="P1209" s="102">
        <f t="shared" ca="1" si="227"/>
        <v>84</v>
      </c>
      <c r="Q1209" s="110">
        <f t="shared" ca="1" si="228"/>
        <v>1</v>
      </c>
      <c r="R1209">
        <f t="shared" ca="1" si="235"/>
        <v>71</v>
      </c>
    </row>
    <row r="1210" spans="1:18">
      <c r="A1210" s="49">
        <v>1216</v>
      </c>
      <c r="B1210">
        <v>0</v>
      </c>
      <c r="C1210">
        <v>30</v>
      </c>
      <c r="D1210">
        <v>34</v>
      </c>
      <c r="E1210">
        <v>1500</v>
      </c>
      <c r="F1210">
        <v>1999</v>
      </c>
      <c r="G1210" s="61">
        <f t="shared" ca="1" si="229"/>
        <v>31</v>
      </c>
      <c r="H1210" s="114">
        <f t="shared" ca="1" si="230"/>
        <v>1734</v>
      </c>
      <c r="I1210" s="107">
        <f t="shared" ca="1" si="224"/>
        <v>468.18</v>
      </c>
      <c r="J1210" s="108">
        <f t="shared" ca="1" si="231"/>
        <v>37694.174112907029</v>
      </c>
      <c r="K1210" s="111">
        <f t="shared" ca="1" si="232"/>
        <v>0</v>
      </c>
      <c r="L1210" s="102">
        <f t="shared" ca="1" si="225"/>
        <v>36</v>
      </c>
      <c r="M1210" s="111">
        <f t="shared" ca="1" si="233"/>
        <v>91973.007312007394</v>
      </c>
      <c r="N1210" s="102">
        <f t="shared" ca="1" si="226"/>
        <v>72</v>
      </c>
      <c r="O1210" s="111">
        <f t="shared" ca="1" si="234"/>
        <v>0</v>
      </c>
      <c r="P1210" s="102">
        <f t="shared" ca="1" si="227"/>
        <v>24</v>
      </c>
      <c r="Q1210" s="110">
        <f t="shared" ca="1" si="228"/>
        <v>6</v>
      </c>
      <c r="R1210">
        <f t="shared" ca="1" si="235"/>
        <v>83</v>
      </c>
    </row>
    <row r="1211" spans="1:18">
      <c r="A1211" s="49">
        <v>1217</v>
      </c>
      <c r="B1211">
        <v>0</v>
      </c>
      <c r="C1211">
        <v>30</v>
      </c>
      <c r="D1211">
        <v>34</v>
      </c>
      <c r="E1211">
        <v>1500</v>
      </c>
      <c r="F1211">
        <v>1999</v>
      </c>
      <c r="G1211" s="61">
        <f t="shared" ca="1" si="229"/>
        <v>34</v>
      </c>
      <c r="H1211" s="114">
        <f t="shared" ca="1" si="230"/>
        <v>1588</v>
      </c>
      <c r="I1211" s="107">
        <f t="shared" ca="1" si="224"/>
        <v>428.76000000000005</v>
      </c>
      <c r="J1211" s="108">
        <f t="shared" ca="1" si="231"/>
        <v>48425.178494282132</v>
      </c>
      <c r="K1211" s="111">
        <f t="shared" ca="1" si="232"/>
        <v>91222.950480268366</v>
      </c>
      <c r="L1211" s="102">
        <f t="shared" ca="1" si="225"/>
        <v>60</v>
      </c>
      <c r="M1211" s="111">
        <f t="shared" ca="1" si="233"/>
        <v>0</v>
      </c>
      <c r="N1211" s="102">
        <f t="shared" ca="1" si="226"/>
        <v>36</v>
      </c>
      <c r="O1211" s="111">
        <f t="shared" ca="1" si="234"/>
        <v>0</v>
      </c>
      <c r="P1211" s="102">
        <f t="shared" ca="1" si="227"/>
        <v>48</v>
      </c>
      <c r="Q1211" s="110">
        <f t="shared" ca="1" si="228"/>
        <v>5</v>
      </c>
      <c r="R1211">
        <f t="shared" ca="1" si="235"/>
        <v>119</v>
      </c>
    </row>
    <row r="1212" spans="1:18">
      <c r="A1212" s="49">
        <v>1218</v>
      </c>
      <c r="B1212">
        <v>0</v>
      </c>
      <c r="C1212">
        <v>30</v>
      </c>
      <c r="D1212">
        <v>34</v>
      </c>
      <c r="E1212">
        <v>1500</v>
      </c>
      <c r="F1212">
        <v>1999</v>
      </c>
      <c r="G1212" s="61">
        <f t="shared" ca="1" si="229"/>
        <v>32</v>
      </c>
      <c r="H1212" s="114">
        <f t="shared" ca="1" si="230"/>
        <v>1603</v>
      </c>
      <c r="I1212" s="107">
        <f t="shared" ca="1" si="224"/>
        <v>432.81</v>
      </c>
      <c r="J1212" s="108">
        <f t="shared" ca="1" si="231"/>
        <v>39583.084477354525</v>
      </c>
      <c r="K1212" s="111">
        <f t="shared" ca="1" si="232"/>
        <v>0</v>
      </c>
      <c r="L1212" s="102">
        <f t="shared" ca="1" si="225"/>
        <v>36</v>
      </c>
      <c r="M1212" s="111">
        <f t="shared" ca="1" si="233"/>
        <v>113999.34993793021</v>
      </c>
      <c r="N1212" s="102">
        <f t="shared" ca="1" si="226"/>
        <v>96</v>
      </c>
      <c r="O1212" s="111">
        <f t="shared" ca="1" si="234"/>
        <v>0</v>
      </c>
      <c r="P1212" s="102">
        <f t="shared" ca="1" si="227"/>
        <v>48</v>
      </c>
      <c r="Q1212" s="110">
        <f t="shared" ca="1" si="228"/>
        <v>6</v>
      </c>
      <c r="R1212">
        <f t="shared" ca="1" si="235"/>
        <v>95</v>
      </c>
    </row>
    <row r="1213" spans="1:18">
      <c r="A1213" s="49">
        <v>1219</v>
      </c>
      <c r="B1213">
        <v>0</v>
      </c>
      <c r="C1213">
        <v>30</v>
      </c>
      <c r="D1213">
        <v>34</v>
      </c>
      <c r="E1213">
        <v>1500</v>
      </c>
      <c r="F1213">
        <v>1999</v>
      </c>
      <c r="G1213" s="61">
        <f t="shared" ca="1" si="229"/>
        <v>33</v>
      </c>
      <c r="H1213" s="114">
        <f t="shared" ca="1" si="230"/>
        <v>1593</v>
      </c>
      <c r="I1213" s="107">
        <f t="shared" ca="1" si="224"/>
        <v>430.11</v>
      </c>
      <c r="J1213" s="108">
        <f t="shared" ca="1" si="231"/>
        <v>43985.441312494979</v>
      </c>
      <c r="K1213" s="111">
        <f t="shared" ca="1" si="232"/>
        <v>0</v>
      </c>
      <c r="L1213" s="102">
        <f t="shared" ca="1" si="225"/>
        <v>120</v>
      </c>
      <c r="M1213" s="111">
        <f t="shared" ca="1" si="233"/>
        <v>10958.881641670709</v>
      </c>
      <c r="N1213" s="102">
        <f t="shared" ca="1" si="226"/>
        <v>12</v>
      </c>
      <c r="O1213" s="111">
        <f t="shared" ca="1" si="234"/>
        <v>84534.240279175094</v>
      </c>
      <c r="P1213" s="102">
        <f t="shared" ca="1" si="227"/>
        <v>84</v>
      </c>
      <c r="Q1213" s="110">
        <f t="shared" ca="1" si="228"/>
        <v>3</v>
      </c>
      <c r="R1213">
        <f t="shared" ca="1" si="235"/>
        <v>107</v>
      </c>
    </row>
    <row r="1214" spans="1:18">
      <c r="A1214" s="49">
        <v>1220</v>
      </c>
      <c r="B1214">
        <v>0</v>
      </c>
      <c r="C1214">
        <v>30</v>
      </c>
      <c r="D1214">
        <v>34</v>
      </c>
      <c r="E1214">
        <v>1500</v>
      </c>
      <c r="F1214">
        <v>1999</v>
      </c>
      <c r="G1214" s="61">
        <f t="shared" ca="1" si="229"/>
        <v>30</v>
      </c>
      <c r="H1214" s="114">
        <f t="shared" ca="1" si="230"/>
        <v>1861</v>
      </c>
      <c r="I1214" s="107">
        <f t="shared" ca="1" si="224"/>
        <v>502.47</v>
      </c>
      <c r="J1214" s="108">
        <f t="shared" ca="1" si="231"/>
        <v>34887.609961353461</v>
      </c>
      <c r="K1214" s="111">
        <f t="shared" ca="1" si="232"/>
        <v>0</v>
      </c>
      <c r="L1214" s="102">
        <f t="shared" ca="1" si="225"/>
        <v>12</v>
      </c>
      <c r="M1214" s="111">
        <f t="shared" ca="1" si="233"/>
        <v>0</v>
      </c>
      <c r="N1214" s="102">
        <f t="shared" ca="1" si="226"/>
        <v>120</v>
      </c>
      <c r="O1214" s="111">
        <f t="shared" ca="1" si="234"/>
        <v>50921.982404809365</v>
      </c>
      <c r="P1214" s="102">
        <f t="shared" ca="1" si="227"/>
        <v>24</v>
      </c>
      <c r="Q1214" s="110">
        <f t="shared" ca="1" si="228"/>
        <v>7</v>
      </c>
      <c r="R1214">
        <f t="shared" ca="1" si="235"/>
        <v>71</v>
      </c>
    </row>
    <row r="1215" spans="1:18">
      <c r="A1215" s="49">
        <v>1221</v>
      </c>
      <c r="B1215">
        <v>0</v>
      </c>
      <c r="C1215">
        <v>30</v>
      </c>
      <c r="D1215">
        <v>34</v>
      </c>
      <c r="E1215">
        <v>2000</v>
      </c>
      <c r="F1215">
        <v>2499</v>
      </c>
      <c r="G1215" s="61">
        <f t="shared" ca="1" si="229"/>
        <v>31</v>
      </c>
      <c r="H1215" s="114">
        <f t="shared" ca="1" si="230"/>
        <v>2365</v>
      </c>
      <c r="I1215" s="107">
        <f t="shared" ca="1" si="224"/>
        <v>638.55000000000007</v>
      </c>
      <c r="J1215" s="108">
        <f t="shared" ca="1" si="231"/>
        <v>51411.027553071006</v>
      </c>
      <c r="K1215" s="111">
        <f t="shared" ca="1" si="232"/>
        <v>122414.17253915129</v>
      </c>
      <c r="L1215" s="102">
        <f t="shared" ca="1" si="225"/>
        <v>84</v>
      </c>
      <c r="M1215" s="111">
        <f t="shared" ca="1" si="233"/>
        <v>16850.397326826744</v>
      </c>
      <c r="N1215" s="102">
        <f t="shared" ca="1" si="226"/>
        <v>72</v>
      </c>
      <c r="O1215" s="111">
        <f t="shared" ca="1" si="234"/>
        <v>0</v>
      </c>
      <c r="P1215" s="102">
        <f t="shared" ca="1" si="227"/>
        <v>120</v>
      </c>
      <c r="Q1215" s="110">
        <f t="shared" ca="1" si="228"/>
        <v>2</v>
      </c>
      <c r="R1215">
        <f t="shared" ca="1" si="235"/>
        <v>83</v>
      </c>
    </row>
    <row r="1216" spans="1:18">
      <c r="A1216" s="49">
        <v>1222</v>
      </c>
      <c r="B1216">
        <v>0</v>
      </c>
      <c r="C1216">
        <v>30</v>
      </c>
      <c r="D1216">
        <v>34</v>
      </c>
      <c r="E1216">
        <v>2000</v>
      </c>
      <c r="F1216">
        <v>2499</v>
      </c>
      <c r="G1216" s="61">
        <f t="shared" ca="1" si="229"/>
        <v>33</v>
      </c>
      <c r="H1216" s="114">
        <f t="shared" ca="1" si="230"/>
        <v>2178</v>
      </c>
      <c r="I1216" s="107">
        <f t="shared" ca="1" si="224"/>
        <v>588.06000000000006</v>
      </c>
      <c r="J1216" s="108">
        <f t="shared" ca="1" si="231"/>
        <v>60138.286992224785</v>
      </c>
      <c r="K1216" s="111">
        <f t="shared" ca="1" si="232"/>
        <v>0</v>
      </c>
      <c r="L1216" s="102">
        <f t="shared" ca="1" si="225"/>
        <v>120</v>
      </c>
      <c r="M1216" s="111">
        <f t="shared" ca="1" si="233"/>
        <v>42944.476867449215</v>
      </c>
      <c r="N1216" s="102">
        <f t="shared" ca="1" si="226"/>
        <v>120</v>
      </c>
      <c r="O1216" s="111">
        <f t="shared" ca="1" si="234"/>
        <v>81876.382717104832</v>
      </c>
      <c r="P1216" s="102">
        <f t="shared" ca="1" si="227"/>
        <v>48</v>
      </c>
      <c r="Q1216" s="110">
        <f t="shared" ca="1" si="228"/>
        <v>3</v>
      </c>
      <c r="R1216">
        <f t="shared" ca="1" si="235"/>
        <v>107</v>
      </c>
    </row>
    <row r="1217" spans="1:18">
      <c r="A1217" s="49">
        <v>1223</v>
      </c>
      <c r="B1217">
        <v>0</v>
      </c>
      <c r="C1217">
        <v>30</v>
      </c>
      <c r="D1217">
        <v>34</v>
      </c>
      <c r="E1217">
        <v>2000</v>
      </c>
      <c r="F1217">
        <v>2499</v>
      </c>
      <c r="G1217" s="61">
        <f t="shared" ca="1" si="229"/>
        <v>33</v>
      </c>
      <c r="H1217" s="114">
        <f t="shared" ca="1" si="230"/>
        <v>2009</v>
      </c>
      <c r="I1217" s="107">
        <f t="shared" ca="1" si="224"/>
        <v>542.43000000000006</v>
      </c>
      <c r="J1217" s="108">
        <f t="shared" ca="1" si="231"/>
        <v>55471.909351413953</v>
      </c>
      <c r="K1217" s="111">
        <f t="shared" ca="1" si="232"/>
        <v>93795.641406452865</v>
      </c>
      <c r="L1217" s="102">
        <f t="shared" ca="1" si="225"/>
        <v>60</v>
      </c>
      <c r="M1217" s="111">
        <f t="shared" ca="1" si="233"/>
        <v>9973.4551349486919</v>
      </c>
      <c r="N1217" s="102">
        <f t="shared" ca="1" si="226"/>
        <v>24</v>
      </c>
      <c r="O1217" s="111">
        <f t="shared" ca="1" si="234"/>
        <v>0</v>
      </c>
      <c r="P1217" s="102">
        <f t="shared" ca="1" si="227"/>
        <v>72</v>
      </c>
      <c r="Q1217" s="110">
        <f t="shared" ca="1" si="228"/>
        <v>2</v>
      </c>
      <c r="R1217">
        <f t="shared" ca="1" si="235"/>
        <v>107</v>
      </c>
    </row>
    <row r="1218" spans="1:18">
      <c r="A1218" s="49">
        <v>1224</v>
      </c>
      <c r="B1218">
        <v>0</v>
      </c>
      <c r="C1218">
        <v>30</v>
      </c>
      <c r="D1218">
        <v>34</v>
      </c>
      <c r="E1218">
        <v>2000</v>
      </c>
      <c r="F1218">
        <v>2499</v>
      </c>
      <c r="G1218" s="61">
        <f t="shared" ca="1" si="229"/>
        <v>30</v>
      </c>
      <c r="H1218" s="114">
        <f t="shared" ca="1" si="230"/>
        <v>2441</v>
      </c>
      <c r="I1218" s="107">
        <f t="shared" ca="1" si="224"/>
        <v>659.07</v>
      </c>
      <c r="J1218" s="108">
        <f t="shared" ca="1" si="231"/>
        <v>45760.696354467378</v>
      </c>
      <c r="K1218" s="111">
        <f t="shared" ca="1" si="232"/>
        <v>32394.974038341672</v>
      </c>
      <c r="L1218" s="102">
        <f t="shared" ca="1" si="225"/>
        <v>12</v>
      </c>
      <c r="M1218" s="111">
        <f t="shared" ca="1" si="233"/>
        <v>6011.3112920540389</v>
      </c>
      <c r="N1218" s="102">
        <f t="shared" ca="1" si="226"/>
        <v>24</v>
      </c>
      <c r="O1218" s="111">
        <f t="shared" ca="1" si="234"/>
        <v>34742.34122376646</v>
      </c>
      <c r="P1218" s="102">
        <f t="shared" ca="1" si="227"/>
        <v>60</v>
      </c>
      <c r="Q1218" s="110">
        <f t="shared" ca="1" si="228"/>
        <v>1</v>
      </c>
      <c r="R1218">
        <f t="shared" ca="1" si="235"/>
        <v>71</v>
      </c>
    </row>
    <row r="1219" spans="1:18">
      <c r="A1219" s="49">
        <v>1225</v>
      </c>
      <c r="B1219">
        <v>0</v>
      </c>
      <c r="C1219">
        <v>30</v>
      </c>
      <c r="D1219">
        <v>34</v>
      </c>
      <c r="E1219">
        <v>2000</v>
      </c>
      <c r="F1219">
        <v>2499</v>
      </c>
      <c r="G1219" s="61">
        <f t="shared" ca="1" si="229"/>
        <v>33</v>
      </c>
      <c r="H1219" s="114">
        <f t="shared" ca="1" si="230"/>
        <v>2036</v>
      </c>
      <c r="I1219" s="107">
        <f t="shared" ca="1" si="224"/>
        <v>549.72</v>
      </c>
      <c r="J1219" s="108">
        <f t="shared" ca="1" si="231"/>
        <v>56217.42530586302</v>
      </c>
      <c r="K1219" s="111">
        <f t="shared" ca="1" si="232"/>
        <v>146758.72497402283</v>
      </c>
      <c r="L1219" s="102">
        <f t="shared" ca="1" si="225"/>
        <v>108</v>
      </c>
      <c r="M1219" s="111">
        <f t="shared" ca="1" si="233"/>
        <v>8780.1659025264071</v>
      </c>
      <c r="N1219" s="102">
        <f t="shared" ca="1" si="226"/>
        <v>12</v>
      </c>
      <c r="O1219" s="111">
        <f t="shared" ca="1" si="234"/>
        <v>0</v>
      </c>
      <c r="P1219" s="102">
        <f t="shared" ca="1" si="227"/>
        <v>96</v>
      </c>
      <c r="Q1219" s="110">
        <f t="shared" ca="1" si="228"/>
        <v>2</v>
      </c>
      <c r="R1219">
        <f t="shared" ca="1" si="235"/>
        <v>107</v>
      </c>
    </row>
    <row r="1220" spans="1:18">
      <c r="A1220" s="49">
        <v>1226</v>
      </c>
      <c r="B1220">
        <v>0</v>
      </c>
      <c r="C1220">
        <v>30</v>
      </c>
      <c r="D1220">
        <v>34</v>
      </c>
      <c r="E1220">
        <v>2000</v>
      </c>
      <c r="F1220">
        <v>2499</v>
      </c>
      <c r="G1220" s="61">
        <f t="shared" ca="1" si="229"/>
        <v>32</v>
      </c>
      <c r="H1220" s="114">
        <f t="shared" ca="1" si="230"/>
        <v>2407</v>
      </c>
      <c r="I1220" s="107">
        <f t="shared" ref="I1220:I1283" ca="1" si="236">H1220*0.27</f>
        <v>649.89</v>
      </c>
      <c r="J1220" s="108">
        <f t="shared" ca="1" si="231"/>
        <v>59436.359536489297</v>
      </c>
      <c r="K1220" s="111">
        <f t="shared" ca="1" si="232"/>
        <v>0</v>
      </c>
      <c r="L1220" s="102">
        <f t="shared" ref="L1220:L1283" ca="1" si="237">RANDBETWEEN(1,10)*12</f>
        <v>60</v>
      </c>
      <c r="M1220" s="111">
        <f t="shared" ca="1" si="233"/>
        <v>32850.149548961454</v>
      </c>
      <c r="N1220" s="102">
        <f t="shared" ref="N1220:N1283" ca="1" si="238">RANDBETWEEN(1,10)*12</f>
        <v>84</v>
      </c>
      <c r="O1220" s="111">
        <f t="shared" ca="1" si="234"/>
        <v>107396.06548996799</v>
      </c>
      <c r="P1220" s="102">
        <f t="shared" ref="P1220:P1283" ca="1" si="239">RANDBETWEEN(1,10)*12</f>
        <v>72</v>
      </c>
      <c r="Q1220" s="110">
        <f t="shared" ref="Q1220:Q1283" ca="1" si="240">RANDBETWEEN(1,7)</f>
        <v>3</v>
      </c>
      <c r="R1220">
        <f t="shared" ca="1" si="235"/>
        <v>95</v>
      </c>
    </row>
    <row r="1221" spans="1:18">
      <c r="A1221" s="49">
        <v>1227</v>
      </c>
      <c r="B1221">
        <v>0</v>
      </c>
      <c r="C1221">
        <v>30</v>
      </c>
      <c r="D1221">
        <v>34</v>
      </c>
      <c r="E1221">
        <v>2000</v>
      </c>
      <c r="F1221">
        <v>2499</v>
      </c>
      <c r="G1221" s="61">
        <f t="shared" ca="1" si="229"/>
        <v>32</v>
      </c>
      <c r="H1221" s="114">
        <f t="shared" ca="1" si="230"/>
        <v>2127</v>
      </c>
      <c r="I1221" s="107">
        <f t="shared" ca="1" si="236"/>
        <v>574.29000000000008</v>
      </c>
      <c r="J1221" s="108">
        <f t="shared" ca="1" si="231"/>
        <v>52522.283645248339</v>
      </c>
      <c r="K1221" s="111">
        <f t="shared" ca="1" si="232"/>
        <v>108168.16849424261</v>
      </c>
      <c r="L1221" s="102">
        <f t="shared" ca="1" si="237"/>
        <v>120</v>
      </c>
      <c r="M1221" s="111">
        <f t="shared" ca="1" si="233"/>
        <v>10870.703003906183</v>
      </c>
      <c r="N1221" s="102">
        <f t="shared" ca="1" si="238"/>
        <v>72</v>
      </c>
      <c r="O1221" s="111">
        <f t="shared" ca="1" si="234"/>
        <v>31183.293027373373</v>
      </c>
      <c r="P1221" s="102">
        <f t="shared" ca="1" si="239"/>
        <v>48</v>
      </c>
      <c r="Q1221" s="110">
        <f t="shared" ca="1" si="240"/>
        <v>1</v>
      </c>
      <c r="R1221">
        <f t="shared" ca="1" si="235"/>
        <v>95</v>
      </c>
    </row>
    <row r="1222" spans="1:18">
      <c r="A1222" s="49">
        <v>1228</v>
      </c>
      <c r="B1222">
        <v>0</v>
      </c>
      <c r="C1222">
        <v>30</v>
      </c>
      <c r="D1222">
        <v>34</v>
      </c>
      <c r="E1222">
        <v>2000</v>
      </c>
      <c r="F1222">
        <v>2499</v>
      </c>
      <c r="G1222" s="61">
        <f t="shared" ca="1" si="229"/>
        <v>33</v>
      </c>
      <c r="H1222" s="114">
        <f t="shared" ca="1" si="230"/>
        <v>2015</v>
      </c>
      <c r="I1222" s="107">
        <f t="shared" ca="1" si="236"/>
        <v>544.05000000000007</v>
      </c>
      <c r="J1222" s="108">
        <f t="shared" ca="1" si="231"/>
        <v>55637.579563513747</v>
      </c>
      <c r="K1222" s="111">
        <f t="shared" ca="1" si="232"/>
        <v>0</v>
      </c>
      <c r="L1222" s="102">
        <f t="shared" ca="1" si="237"/>
        <v>108</v>
      </c>
      <c r="M1222" s="111">
        <f t="shared" ca="1" si="233"/>
        <v>0</v>
      </c>
      <c r="N1222" s="102">
        <f t="shared" ca="1" si="238"/>
        <v>120</v>
      </c>
      <c r="O1222" s="111">
        <f t="shared" ca="1" si="234"/>
        <v>185409.19688257464</v>
      </c>
      <c r="P1222" s="102">
        <f t="shared" ca="1" si="239"/>
        <v>120</v>
      </c>
      <c r="Q1222" s="110">
        <f t="shared" ca="1" si="240"/>
        <v>7</v>
      </c>
      <c r="R1222">
        <f t="shared" ca="1" si="235"/>
        <v>107</v>
      </c>
    </row>
    <row r="1223" spans="1:18">
      <c r="A1223" s="49">
        <v>1229</v>
      </c>
      <c r="B1223">
        <v>0</v>
      </c>
      <c r="C1223">
        <v>30</v>
      </c>
      <c r="D1223">
        <v>34</v>
      </c>
      <c r="E1223">
        <v>2000</v>
      </c>
      <c r="F1223">
        <v>2499</v>
      </c>
      <c r="G1223" s="61">
        <f t="shared" ca="1" si="229"/>
        <v>32</v>
      </c>
      <c r="H1223" s="114">
        <f t="shared" ca="1" si="230"/>
        <v>2435</v>
      </c>
      <c r="I1223" s="107">
        <f t="shared" ca="1" si="236"/>
        <v>657.45</v>
      </c>
      <c r="J1223" s="108">
        <f t="shared" ca="1" si="231"/>
        <v>60127.767125613405</v>
      </c>
      <c r="K1223" s="111">
        <f t="shared" ca="1" si="232"/>
        <v>94744.641621787334</v>
      </c>
      <c r="L1223" s="102">
        <f t="shared" ca="1" si="237"/>
        <v>36</v>
      </c>
      <c r="M1223" s="111">
        <f t="shared" ca="1" si="233"/>
        <v>0</v>
      </c>
      <c r="N1223" s="102">
        <f t="shared" ca="1" si="238"/>
        <v>120</v>
      </c>
      <c r="O1223" s="111">
        <f t="shared" ca="1" si="234"/>
        <v>0</v>
      </c>
      <c r="P1223" s="102">
        <f t="shared" ca="1" si="239"/>
        <v>120</v>
      </c>
      <c r="Q1223" s="110">
        <f t="shared" ca="1" si="240"/>
        <v>5</v>
      </c>
      <c r="R1223">
        <f t="shared" ca="1" si="235"/>
        <v>95</v>
      </c>
    </row>
    <row r="1224" spans="1:18">
      <c r="A1224" s="49">
        <v>1230</v>
      </c>
      <c r="B1224">
        <v>0</v>
      </c>
      <c r="C1224">
        <v>30</v>
      </c>
      <c r="D1224">
        <v>34</v>
      </c>
      <c r="E1224">
        <v>2500</v>
      </c>
      <c r="F1224">
        <v>2999</v>
      </c>
      <c r="G1224" s="61">
        <f t="shared" ca="1" si="229"/>
        <v>31</v>
      </c>
      <c r="H1224" s="114">
        <f t="shared" ca="1" si="230"/>
        <v>2707</v>
      </c>
      <c r="I1224" s="107">
        <f t="shared" ca="1" si="236"/>
        <v>730.8900000000001</v>
      </c>
      <c r="J1224" s="108">
        <f t="shared" ca="1" si="231"/>
        <v>58845.518641083807</v>
      </c>
      <c r="K1224" s="111">
        <f t="shared" ca="1" si="232"/>
        <v>70678.99181131614</v>
      </c>
      <c r="L1224" s="102">
        <f t="shared" ca="1" si="237"/>
        <v>48</v>
      </c>
      <c r="M1224" s="111">
        <f t="shared" ca="1" si="233"/>
        <v>0</v>
      </c>
      <c r="N1224" s="102">
        <f t="shared" ca="1" si="238"/>
        <v>96</v>
      </c>
      <c r="O1224" s="111">
        <f t="shared" ca="1" si="234"/>
        <v>52068.144011742734</v>
      </c>
      <c r="P1224" s="102">
        <f t="shared" ca="1" si="239"/>
        <v>72</v>
      </c>
      <c r="Q1224" s="110">
        <f t="shared" ca="1" si="240"/>
        <v>4</v>
      </c>
      <c r="R1224">
        <f t="shared" ca="1" si="235"/>
        <v>83</v>
      </c>
    </row>
    <row r="1225" spans="1:18">
      <c r="A1225" s="49">
        <v>1231</v>
      </c>
      <c r="B1225">
        <v>0</v>
      </c>
      <c r="C1225">
        <v>30</v>
      </c>
      <c r="D1225">
        <v>34</v>
      </c>
      <c r="E1225">
        <v>2500</v>
      </c>
      <c r="F1225">
        <v>2999</v>
      </c>
      <c r="G1225" s="61">
        <f t="shared" ca="1" si="229"/>
        <v>32</v>
      </c>
      <c r="H1225" s="114">
        <f t="shared" ca="1" si="230"/>
        <v>2921</v>
      </c>
      <c r="I1225" s="107">
        <f t="shared" ca="1" si="236"/>
        <v>788.67000000000007</v>
      </c>
      <c r="J1225" s="108">
        <f t="shared" ca="1" si="231"/>
        <v>72128.627422553065</v>
      </c>
      <c r="K1225" s="111">
        <f t="shared" ca="1" si="232"/>
        <v>54116.184302371272</v>
      </c>
      <c r="L1225" s="102">
        <f t="shared" ca="1" si="237"/>
        <v>12</v>
      </c>
      <c r="M1225" s="111">
        <f t="shared" ca="1" si="233"/>
        <v>0</v>
      </c>
      <c r="N1225" s="102">
        <f t="shared" ca="1" si="238"/>
        <v>84</v>
      </c>
      <c r="O1225" s="111">
        <f t="shared" ca="1" si="234"/>
        <v>60152.230474487216</v>
      </c>
      <c r="P1225" s="102">
        <f t="shared" ca="1" si="239"/>
        <v>72</v>
      </c>
      <c r="Q1225" s="110">
        <f t="shared" ca="1" si="240"/>
        <v>4</v>
      </c>
      <c r="R1225">
        <f t="shared" ca="1" si="235"/>
        <v>95</v>
      </c>
    </row>
    <row r="1226" spans="1:18">
      <c r="A1226" s="49">
        <v>1232</v>
      </c>
      <c r="B1226">
        <v>0</v>
      </c>
      <c r="C1226">
        <v>30</v>
      </c>
      <c r="D1226">
        <v>34</v>
      </c>
      <c r="E1226">
        <v>2500</v>
      </c>
      <c r="F1226">
        <v>2999</v>
      </c>
      <c r="G1226" s="61">
        <f t="shared" ca="1" si="229"/>
        <v>31</v>
      </c>
      <c r="H1226" s="114">
        <f t="shared" ca="1" si="230"/>
        <v>2503</v>
      </c>
      <c r="I1226" s="107">
        <f t="shared" ca="1" si="236"/>
        <v>675.81000000000006</v>
      </c>
      <c r="J1226" s="108">
        <f t="shared" ca="1" si="231"/>
        <v>54410.909921918275</v>
      </c>
      <c r="K1226" s="111">
        <f t="shared" ca="1" si="232"/>
        <v>129557.15596849713</v>
      </c>
      <c r="L1226" s="102">
        <f t="shared" ca="1" si="237"/>
        <v>84</v>
      </c>
      <c r="M1226" s="111">
        <f t="shared" ca="1" si="233"/>
        <v>11963.708351389912</v>
      </c>
      <c r="N1226" s="102">
        <f t="shared" ca="1" si="238"/>
        <v>36</v>
      </c>
      <c r="O1226" s="111">
        <f t="shared" ca="1" si="234"/>
        <v>0</v>
      </c>
      <c r="P1226" s="102">
        <f t="shared" ca="1" si="239"/>
        <v>120</v>
      </c>
      <c r="Q1226" s="110">
        <f t="shared" ca="1" si="240"/>
        <v>2</v>
      </c>
      <c r="R1226">
        <f t="shared" ca="1" si="235"/>
        <v>83</v>
      </c>
    </row>
    <row r="1227" spans="1:18">
      <c r="A1227" s="49">
        <v>1233</v>
      </c>
      <c r="B1227">
        <v>0</v>
      </c>
      <c r="C1227">
        <v>30</v>
      </c>
      <c r="D1227">
        <v>34</v>
      </c>
      <c r="E1227">
        <v>2500</v>
      </c>
      <c r="F1227">
        <v>2999</v>
      </c>
      <c r="G1227" s="61">
        <f t="shared" ca="1" si="229"/>
        <v>32</v>
      </c>
      <c r="H1227" s="114">
        <f t="shared" ca="1" si="230"/>
        <v>2635</v>
      </c>
      <c r="I1227" s="107">
        <f t="shared" ca="1" si="236"/>
        <v>711.45</v>
      </c>
      <c r="J1227" s="108">
        <f t="shared" ca="1" si="231"/>
        <v>65066.392762214091</v>
      </c>
      <c r="K1227" s="111">
        <f t="shared" ca="1" si="232"/>
        <v>0</v>
      </c>
      <c r="L1227" s="102">
        <f t="shared" ca="1" si="237"/>
        <v>96</v>
      </c>
      <c r="M1227" s="111">
        <f t="shared" ca="1" si="233"/>
        <v>19084.023034677</v>
      </c>
      <c r="N1227" s="102">
        <f t="shared" ca="1" si="238"/>
        <v>24</v>
      </c>
      <c r="O1227" s="111">
        <f t="shared" ca="1" si="234"/>
        <v>147236.0376949874</v>
      </c>
      <c r="P1227" s="102">
        <f t="shared" ca="1" si="239"/>
        <v>96</v>
      </c>
      <c r="Q1227" s="110">
        <f t="shared" ca="1" si="240"/>
        <v>3</v>
      </c>
      <c r="R1227">
        <f t="shared" ca="1" si="235"/>
        <v>95</v>
      </c>
    </row>
    <row r="1228" spans="1:18">
      <c r="A1228" s="49">
        <v>1234</v>
      </c>
      <c r="B1228">
        <v>0</v>
      </c>
      <c r="C1228">
        <v>30</v>
      </c>
      <c r="D1228">
        <v>34</v>
      </c>
      <c r="E1228">
        <v>2500</v>
      </c>
      <c r="F1228">
        <v>2999</v>
      </c>
      <c r="G1228" s="61">
        <f t="shared" ca="1" si="229"/>
        <v>33</v>
      </c>
      <c r="H1228" s="114">
        <f t="shared" ca="1" si="230"/>
        <v>2776</v>
      </c>
      <c r="I1228" s="107">
        <f t="shared" ca="1" si="236"/>
        <v>749.5200000000001</v>
      </c>
      <c r="J1228" s="108">
        <f t="shared" ca="1" si="231"/>
        <v>76650.084798170792</v>
      </c>
      <c r="K1228" s="111">
        <f t="shared" ca="1" si="232"/>
        <v>0</v>
      </c>
      <c r="L1228" s="102">
        <f t="shared" ca="1" si="237"/>
        <v>12</v>
      </c>
      <c r="M1228" s="111">
        <f t="shared" ca="1" si="233"/>
        <v>32082.05734870848</v>
      </c>
      <c r="N1228" s="102">
        <f t="shared" ca="1" si="238"/>
        <v>60</v>
      </c>
      <c r="O1228" s="111">
        <f t="shared" ca="1" si="234"/>
        <v>147311.39423414317</v>
      </c>
      <c r="P1228" s="102">
        <f t="shared" ca="1" si="239"/>
        <v>84</v>
      </c>
      <c r="Q1228" s="110">
        <f t="shared" ca="1" si="240"/>
        <v>3</v>
      </c>
      <c r="R1228">
        <f t="shared" ca="1" si="235"/>
        <v>107</v>
      </c>
    </row>
    <row r="1229" spans="1:18">
      <c r="A1229" s="49">
        <v>1235</v>
      </c>
      <c r="B1229">
        <v>0</v>
      </c>
      <c r="C1229">
        <v>30</v>
      </c>
      <c r="D1229">
        <v>34</v>
      </c>
      <c r="E1229">
        <v>2500</v>
      </c>
      <c r="F1229">
        <v>2999</v>
      </c>
      <c r="G1229" s="61">
        <f t="shared" ca="1" si="229"/>
        <v>32</v>
      </c>
      <c r="H1229" s="114">
        <f t="shared" ca="1" si="230"/>
        <v>2749</v>
      </c>
      <c r="I1229" s="107">
        <f t="shared" ca="1" si="236"/>
        <v>742.23</v>
      </c>
      <c r="J1229" s="108">
        <f t="shared" ca="1" si="231"/>
        <v>67881.409375076473</v>
      </c>
      <c r="K1229" s="111">
        <f t="shared" ca="1" si="232"/>
        <v>0</v>
      </c>
      <c r="L1229" s="102">
        <f t="shared" ca="1" si="237"/>
        <v>84</v>
      </c>
      <c r="M1229" s="111">
        <f t="shared" ca="1" si="233"/>
        <v>0</v>
      </c>
      <c r="N1229" s="102">
        <f t="shared" ca="1" si="238"/>
        <v>36</v>
      </c>
      <c r="O1229" s="111">
        <f t="shared" ca="1" si="234"/>
        <v>217449.22410270531</v>
      </c>
      <c r="P1229" s="102">
        <f t="shared" ca="1" si="239"/>
        <v>108</v>
      </c>
      <c r="Q1229" s="110">
        <f t="shared" ca="1" si="240"/>
        <v>7</v>
      </c>
      <c r="R1229">
        <f t="shared" ca="1" si="235"/>
        <v>95</v>
      </c>
    </row>
    <row r="1230" spans="1:18">
      <c r="A1230" s="49">
        <v>1236</v>
      </c>
      <c r="B1230">
        <v>0</v>
      </c>
      <c r="C1230">
        <v>30</v>
      </c>
      <c r="D1230">
        <v>34</v>
      </c>
      <c r="E1230">
        <v>2500</v>
      </c>
      <c r="F1230">
        <v>2999</v>
      </c>
      <c r="G1230" s="61">
        <f t="shared" ca="1" si="229"/>
        <v>33</v>
      </c>
      <c r="H1230" s="114">
        <f t="shared" ca="1" si="230"/>
        <v>2559</v>
      </c>
      <c r="I1230" s="107">
        <f t="shared" ca="1" si="236"/>
        <v>690.93000000000006</v>
      </c>
      <c r="J1230" s="108">
        <f t="shared" ca="1" si="231"/>
        <v>70658.345460561628</v>
      </c>
      <c r="K1230" s="111">
        <f t="shared" ca="1" si="232"/>
        <v>0</v>
      </c>
      <c r="L1230" s="102">
        <f t="shared" ca="1" si="237"/>
        <v>12</v>
      </c>
      <c r="M1230" s="111">
        <f t="shared" ca="1" si="233"/>
        <v>45660.059216681875</v>
      </c>
      <c r="N1230" s="102">
        <f t="shared" ca="1" si="238"/>
        <v>108</v>
      </c>
      <c r="O1230" s="111">
        <f t="shared" ca="1" si="234"/>
        <v>108438.74067108493</v>
      </c>
      <c r="P1230" s="102">
        <f t="shared" ca="1" si="239"/>
        <v>60</v>
      </c>
      <c r="Q1230" s="110">
        <f t="shared" ca="1" si="240"/>
        <v>3</v>
      </c>
      <c r="R1230">
        <f t="shared" ca="1" si="235"/>
        <v>107</v>
      </c>
    </row>
    <row r="1231" spans="1:18">
      <c r="A1231" s="49">
        <v>1237</v>
      </c>
      <c r="B1231">
        <v>0</v>
      </c>
      <c r="C1231">
        <v>30</v>
      </c>
      <c r="D1231">
        <v>34</v>
      </c>
      <c r="E1231">
        <v>2500</v>
      </c>
      <c r="F1231">
        <v>2999</v>
      </c>
      <c r="G1231" s="61">
        <f t="shared" ca="1" si="229"/>
        <v>31</v>
      </c>
      <c r="H1231" s="114">
        <f t="shared" ca="1" si="230"/>
        <v>2888</v>
      </c>
      <c r="I1231" s="107">
        <f t="shared" ca="1" si="236"/>
        <v>779.7600000000001</v>
      </c>
      <c r="J1231" s="108">
        <f t="shared" ca="1" si="231"/>
        <v>62780.146965441461</v>
      </c>
      <c r="K1231" s="111">
        <f t="shared" ca="1" si="232"/>
        <v>0</v>
      </c>
      <c r="L1231" s="102">
        <f t="shared" ca="1" si="237"/>
        <v>48</v>
      </c>
      <c r="M1231" s="111">
        <f t="shared" ca="1" si="233"/>
        <v>32824.770775713951</v>
      </c>
      <c r="N1231" s="102">
        <f t="shared" ca="1" si="238"/>
        <v>72</v>
      </c>
      <c r="O1231" s="111">
        <f t="shared" ca="1" si="234"/>
        <v>58983.144921409621</v>
      </c>
      <c r="P1231" s="102">
        <f t="shared" ca="1" si="239"/>
        <v>12</v>
      </c>
      <c r="Q1231" s="110">
        <f t="shared" ca="1" si="240"/>
        <v>3</v>
      </c>
      <c r="R1231">
        <f t="shared" ca="1" si="235"/>
        <v>83</v>
      </c>
    </row>
    <row r="1232" spans="1:18">
      <c r="A1232" s="49">
        <v>1238</v>
      </c>
      <c r="B1232">
        <v>0</v>
      </c>
      <c r="C1232">
        <v>30</v>
      </c>
      <c r="D1232">
        <v>34</v>
      </c>
      <c r="E1232">
        <v>2500</v>
      </c>
      <c r="F1232">
        <v>2999</v>
      </c>
      <c r="G1232" s="61">
        <f t="shared" ca="1" si="229"/>
        <v>33</v>
      </c>
      <c r="H1232" s="114">
        <f t="shared" ca="1" si="230"/>
        <v>2973</v>
      </c>
      <c r="I1232" s="107">
        <f t="shared" ca="1" si="236"/>
        <v>802.71</v>
      </c>
      <c r="J1232" s="108">
        <f t="shared" ca="1" si="231"/>
        <v>82089.590095447318</v>
      </c>
      <c r="K1232" s="111">
        <f t="shared" ca="1" si="232"/>
        <v>0</v>
      </c>
      <c r="L1232" s="102">
        <f t="shared" ca="1" si="237"/>
        <v>108</v>
      </c>
      <c r="M1232" s="111">
        <f t="shared" ca="1" si="233"/>
        <v>95444.773318606065</v>
      </c>
      <c r="N1232" s="102">
        <f t="shared" ca="1" si="238"/>
        <v>12</v>
      </c>
      <c r="O1232" s="111">
        <f t="shared" ca="1" si="234"/>
        <v>0</v>
      </c>
      <c r="P1232" s="102">
        <f t="shared" ca="1" si="239"/>
        <v>72</v>
      </c>
      <c r="Q1232" s="110">
        <f t="shared" ca="1" si="240"/>
        <v>6</v>
      </c>
      <c r="R1232">
        <f t="shared" ca="1" si="235"/>
        <v>107</v>
      </c>
    </row>
    <row r="1233" spans="1:18">
      <c r="A1233" s="49">
        <v>1239</v>
      </c>
      <c r="B1233">
        <v>0</v>
      </c>
      <c r="C1233">
        <v>30</v>
      </c>
      <c r="D1233">
        <v>34</v>
      </c>
      <c r="E1233">
        <v>2500</v>
      </c>
      <c r="F1233">
        <v>2999</v>
      </c>
      <c r="G1233" s="61">
        <f t="shared" ca="1" si="229"/>
        <v>34</v>
      </c>
      <c r="H1233" s="114">
        <f t="shared" ca="1" si="230"/>
        <v>2965</v>
      </c>
      <c r="I1233" s="107">
        <f t="shared" ca="1" si="236"/>
        <v>800.55000000000007</v>
      </c>
      <c r="J1233" s="108">
        <f t="shared" ca="1" si="231"/>
        <v>90416.029115583442</v>
      </c>
      <c r="K1233" s="111">
        <f t="shared" ca="1" si="232"/>
        <v>165598.64435472805</v>
      </c>
      <c r="L1233" s="102">
        <f t="shared" ca="1" si="237"/>
        <v>120</v>
      </c>
      <c r="M1233" s="111">
        <f t="shared" ca="1" si="233"/>
        <v>10694.559006659378</v>
      </c>
      <c r="N1233" s="102">
        <f t="shared" ca="1" si="238"/>
        <v>24</v>
      </c>
      <c r="O1233" s="111">
        <f t="shared" ca="1" si="234"/>
        <v>85498.59114884006</v>
      </c>
      <c r="P1233" s="102">
        <f t="shared" ca="1" si="239"/>
        <v>108</v>
      </c>
      <c r="Q1233" s="110">
        <f t="shared" ca="1" si="240"/>
        <v>1</v>
      </c>
      <c r="R1233">
        <f t="shared" ca="1" si="235"/>
        <v>119</v>
      </c>
    </row>
    <row r="1234" spans="1:18">
      <c r="A1234" s="49">
        <v>1240</v>
      </c>
      <c r="B1234">
        <v>0</v>
      </c>
      <c r="C1234">
        <v>30</v>
      </c>
      <c r="D1234">
        <v>34</v>
      </c>
      <c r="E1234">
        <v>3000</v>
      </c>
      <c r="F1234">
        <v>3999</v>
      </c>
      <c r="G1234" s="61">
        <f t="shared" ca="1" si="229"/>
        <v>30</v>
      </c>
      <c r="H1234" s="114">
        <f t="shared" ca="1" si="230"/>
        <v>3242</v>
      </c>
      <c r="I1234" s="107">
        <f t="shared" ca="1" si="236"/>
        <v>875.34</v>
      </c>
      <c r="J1234" s="108">
        <f t="shared" ca="1" si="231"/>
        <v>60776.803597371261</v>
      </c>
      <c r="K1234" s="111">
        <f t="shared" ca="1" si="232"/>
        <v>0</v>
      </c>
      <c r="L1234" s="102">
        <f t="shared" ca="1" si="237"/>
        <v>36</v>
      </c>
      <c r="M1234" s="111">
        <f t="shared" ca="1" si="233"/>
        <v>0</v>
      </c>
      <c r="N1234" s="102">
        <f t="shared" ca="1" si="238"/>
        <v>96</v>
      </c>
      <c r="O1234" s="111">
        <f t="shared" ca="1" si="234"/>
        <v>159663.66942395706</v>
      </c>
      <c r="P1234" s="102">
        <f t="shared" ca="1" si="239"/>
        <v>72</v>
      </c>
      <c r="Q1234" s="110">
        <f t="shared" ca="1" si="240"/>
        <v>7</v>
      </c>
      <c r="R1234">
        <f t="shared" ca="1" si="235"/>
        <v>71</v>
      </c>
    </row>
    <row r="1235" spans="1:18">
      <c r="A1235" s="49">
        <v>1241</v>
      </c>
      <c r="B1235">
        <v>0</v>
      </c>
      <c r="C1235">
        <v>30</v>
      </c>
      <c r="D1235">
        <v>34</v>
      </c>
      <c r="E1235">
        <v>3000</v>
      </c>
      <c r="F1235">
        <v>3999</v>
      </c>
      <c r="G1235" s="61">
        <f t="shared" ca="1" si="229"/>
        <v>33</v>
      </c>
      <c r="H1235" s="114">
        <f t="shared" ca="1" si="230"/>
        <v>3318</v>
      </c>
      <c r="I1235" s="107">
        <f t="shared" ca="1" si="236"/>
        <v>895.86</v>
      </c>
      <c r="J1235" s="108">
        <f t="shared" ca="1" si="231"/>
        <v>91615.627291185403</v>
      </c>
      <c r="K1235" s="111">
        <f t="shared" ca="1" si="232"/>
        <v>0</v>
      </c>
      <c r="L1235" s="102">
        <f t="shared" ca="1" si="237"/>
        <v>12</v>
      </c>
      <c r="M1235" s="111">
        <f t="shared" ca="1" si="233"/>
        <v>0</v>
      </c>
      <c r="N1235" s="102">
        <f t="shared" ca="1" si="238"/>
        <v>84</v>
      </c>
      <c r="O1235" s="111">
        <f t="shared" ca="1" si="234"/>
        <v>158749.55046226535</v>
      </c>
      <c r="P1235" s="102">
        <f t="shared" ca="1" si="239"/>
        <v>48</v>
      </c>
      <c r="Q1235" s="110">
        <f t="shared" ca="1" si="240"/>
        <v>7</v>
      </c>
      <c r="R1235">
        <f t="shared" ca="1" si="235"/>
        <v>107</v>
      </c>
    </row>
    <row r="1236" spans="1:18">
      <c r="A1236" s="49">
        <v>1242</v>
      </c>
      <c r="B1236">
        <v>0</v>
      </c>
      <c r="C1236">
        <v>30</v>
      </c>
      <c r="D1236">
        <v>34</v>
      </c>
      <c r="E1236">
        <v>3000</v>
      </c>
      <c r="F1236">
        <v>3999</v>
      </c>
      <c r="G1236" s="61">
        <f t="shared" ca="1" si="229"/>
        <v>30</v>
      </c>
      <c r="H1236" s="114">
        <f t="shared" ca="1" si="230"/>
        <v>3549</v>
      </c>
      <c r="I1236" s="107">
        <f t="shared" ca="1" si="236"/>
        <v>958.23</v>
      </c>
      <c r="J1236" s="108">
        <f t="shared" ca="1" si="231"/>
        <v>66532.040705450534</v>
      </c>
      <c r="K1236" s="111">
        <f t="shared" ca="1" si="232"/>
        <v>171577.64301781921</v>
      </c>
      <c r="L1236" s="102">
        <f t="shared" ca="1" si="237"/>
        <v>84</v>
      </c>
      <c r="M1236" s="111">
        <f t="shared" ca="1" si="233"/>
        <v>37590.667505802245</v>
      </c>
      <c r="N1236" s="102">
        <f t="shared" ca="1" si="238"/>
        <v>120</v>
      </c>
      <c r="O1236" s="111">
        <f t="shared" ca="1" si="234"/>
        <v>0</v>
      </c>
      <c r="P1236" s="102">
        <f t="shared" ca="1" si="239"/>
        <v>24</v>
      </c>
      <c r="Q1236" s="110">
        <f t="shared" ca="1" si="240"/>
        <v>2</v>
      </c>
      <c r="R1236">
        <f t="shared" ca="1" si="235"/>
        <v>71</v>
      </c>
    </row>
    <row r="1237" spans="1:18">
      <c r="A1237" s="49">
        <v>1243</v>
      </c>
      <c r="B1237">
        <v>0</v>
      </c>
      <c r="C1237">
        <v>30</v>
      </c>
      <c r="D1237">
        <v>34</v>
      </c>
      <c r="E1237">
        <v>3000</v>
      </c>
      <c r="F1237">
        <v>3999</v>
      </c>
      <c r="G1237" s="61">
        <f t="shared" ca="1" si="229"/>
        <v>33</v>
      </c>
      <c r="H1237" s="114">
        <f t="shared" ca="1" si="230"/>
        <v>3440</v>
      </c>
      <c r="I1237" s="107">
        <f t="shared" ca="1" si="236"/>
        <v>928.80000000000007</v>
      </c>
      <c r="J1237" s="108">
        <f t="shared" ca="1" si="231"/>
        <v>94984.254937214544</v>
      </c>
      <c r="K1237" s="111">
        <f t="shared" ca="1" si="232"/>
        <v>95460.248065796215</v>
      </c>
      <c r="L1237" s="102">
        <f t="shared" ca="1" si="237"/>
        <v>48</v>
      </c>
      <c r="M1237" s="111">
        <f t="shared" ca="1" si="233"/>
        <v>25779.466024330592</v>
      </c>
      <c r="N1237" s="102">
        <f t="shared" ca="1" si="238"/>
        <v>108</v>
      </c>
      <c r="O1237" s="111">
        <f t="shared" ca="1" si="234"/>
        <v>61224.029902924391</v>
      </c>
      <c r="P1237" s="102">
        <f t="shared" ca="1" si="239"/>
        <v>60</v>
      </c>
      <c r="Q1237" s="110">
        <f t="shared" ca="1" si="240"/>
        <v>1</v>
      </c>
      <c r="R1237">
        <f t="shared" ca="1" si="235"/>
        <v>107</v>
      </c>
    </row>
    <row r="1238" spans="1:18">
      <c r="A1238" s="49">
        <v>1244</v>
      </c>
      <c r="B1238">
        <v>0</v>
      </c>
      <c r="C1238">
        <v>30</v>
      </c>
      <c r="D1238">
        <v>34</v>
      </c>
      <c r="E1238">
        <v>3000</v>
      </c>
      <c r="F1238">
        <v>3999</v>
      </c>
      <c r="G1238" s="61">
        <f t="shared" ca="1" si="229"/>
        <v>34</v>
      </c>
      <c r="H1238" s="114">
        <f t="shared" ca="1" si="230"/>
        <v>3374</v>
      </c>
      <c r="I1238" s="107">
        <f t="shared" ca="1" si="236"/>
        <v>910.98</v>
      </c>
      <c r="J1238" s="108">
        <f t="shared" ca="1" si="231"/>
        <v>102888.2570779017</v>
      </c>
      <c r="K1238" s="111">
        <f t="shared" ca="1" si="232"/>
        <v>0</v>
      </c>
      <c r="L1238" s="102">
        <f t="shared" ca="1" si="237"/>
        <v>48</v>
      </c>
      <c r="M1238" s="111">
        <f t="shared" ca="1" si="233"/>
        <v>153319.10793427232</v>
      </c>
      <c r="N1238" s="102">
        <f t="shared" ca="1" si="238"/>
        <v>36</v>
      </c>
      <c r="O1238" s="111">
        <f t="shared" ca="1" si="234"/>
        <v>0</v>
      </c>
      <c r="P1238" s="102">
        <f t="shared" ca="1" si="239"/>
        <v>48</v>
      </c>
      <c r="Q1238" s="110">
        <f t="shared" ca="1" si="240"/>
        <v>6</v>
      </c>
      <c r="R1238">
        <f t="shared" ca="1" si="235"/>
        <v>119</v>
      </c>
    </row>
    <row r="1239" spans="1:18">
      <c r="A1239" s="49">
        <v>1245</v>
      </c>
      <c r="B1239">
        <v>0</v>
      </c>
      <c r="C1239">
        <v>30</v>
      </c>
      <c r="D1239">
        <v>34</v>
      </c>
      <c r="E1239">
        <v>3000</v>
      </c>
      <c r="F1239">
        <v>3999</v>
      </c>
      <c r="G1239" s="61">
        <f t="shared" ca="1" si="229"/>
        <v>30</v>
      </c>
      <c r="H1239" s="114">
        <f t="shared" ca="1" si="230"/>
        <v>3367</v>
      </c>
      <c r="I1239" s="107">
        <f t="shared" ca="1" si="236"/>
        <v>909.09</v>
      </c>
      <c r="J1239" s="108">
        <f t="shared" ca="1" si="231"/>
        <v>63120.141182094085</v>
      </c>
      <c r="K1239" s="111">
        <f t="shared" ca="1" si="232"/>
        <v>69131.835804405666</v>
      </c>
      <c r="L1239" s="102">
        <f t="shared" ca="1" si="237"/>
        <v>36</v>
      </c>
      <c r="M1239" s="111">
        <f t="shared" ca="1" si="233"/>
        <v>0</v>
      </c>
      <c r="N1239" s="102">
        <f t="shared" ca="1" si="238"/>
        <v>12</v>
      </c>
      <c r="O1239" s="111">
        <f t="shared" ca="1" si="234"/>
        <v>45740.023323668152</v>
      </c>
      <c r="P1239" s="102">
        <f t="shared" ca="1" si="239"/>
        <v>48</v>
      </c>
      <c r="Q1239" s="110">
        <f t="shared" ca="1" si="240"/>
        <v>4</v>
      </c>
      <c r="R1239">
        <f t="shared" ca="1" si="235"/>
        <v>71</v>
      </c>
    </row>
    <row r="1240" spans="1:18">
      <c r="A1240" s="49">
        <v>1246</v>
      </c>
      <c r="B1240">
        <v>0</v>
      </c>
      <c r="C1240">
        <v>30</v>
      </c>
      <c r="D1240">
        <v>34</v>
      </c>
      <c r="E1240">
        <v>3000</v>
      </c>
      <c r="F1240">
        <v>3999</v>
      </c>
      <c r="G1240" s="61">
        <f t="shared" ca="1" si="229"/>
        <v>34</v>
      </c>
      <c r="H1240" s="114">
        <f t="shared" ca="1" si="230"/>
        <v>3143</v>
      </c>
      <c r="I1240" s="107">
        <f t="shared" ca="1" si="236"/>
        <v>848.61</v>
      </c>
      <c r="J1240" s="108">
        <f t="shared" ca="1" si="231"/>
        <v>95844.040307008006</v>
      </c>
      <c r="K1240" s="111">
        <f t="shared" ca="1" si="232"/>
        <v>0</v>
      </c>
      <c r="L1240" s="102">
        <f t="shared" ca="1" si="237"/>
        <v>108</v>
      </c>
      <c r="M1240" s="111">
        <f t="shared" ca="1" si="233"/>
        <v>302655.42781119398</v>
      </c>
      <c r="N1240" s="102">
        <f t="shared" ca="1" si="238"/>
        <v>120</v>
      </c>
      <c r="O1240" s="111">
        <f t="shared" ca="1" si="234"/>
        <v>0</v>
      </c>
      <c r="P1240" s="102">
        <f t="shared" ca="1" si="239"/>
        <v>24</v>
      </c>
      <c r="Q1240" s="110">
        <f t="shared" ca="1" si="240"/>
        <v>6</v>
      </c>
      <c r="R1240">
        <f t="shared" ca="1" si="235"/>
        <v>119</v>
      </c>
    </row>
    <row r="1241" spans="1:18">
      <c r="A1241" s="49">
        <v>1247</v>
      </c>
      <c r="B1241">
        <v>0</v>
      </c>
      <c r="C1241">
        <v>30</v>
      </c>
      <c r="D1241">
        <v>34</v>
      </c>
      <c r="E1241">
        <v>3000</v>
      </c>
      <c r="F1241">
        <v>3999</v>
      </c>
      <c r="G1241" s="61">
        <f t="shared" ca="1" si="229"/>
        <v>30</v>
      </c>
      <c r="H1241" s="114">
        <f t="shared" ca="1" si="230"/>
        <v>3466</v>
      </c>
      <c r="I1241" s="107">
        <f t="shared" ca="1" si="236"/>
        <v>935.82</v>
      </c>
      <c r="J1241" s="108">
        <f t="shared" ca="1" si="231"/>
        <v>64976.064549194569</v>
      </c>
      <c r="K1241" s="111">
        <f t="shared" ca="1" si="232"/>
        <v>0</v>
      </c>
      <c r="L1241" s="102">
        <f t="shared" ca="1" si="237"/>
        <v>60</v>
      </c>
      <c r="M1241" s="111">
        <f t="shared" ca="1" si="233"/>
        <v>0</v>
      </c>
      <c r="N1241" s="102">
        <f t="shared" ca="1" si="238"/>
        <v>60</v>
      </c>
      <c r="O1241" s="111">
        <f t="shared" ca="1" si="234"/>
        <v>273297.016046223</v>
      </c>
      <c r="P1241" s="102">
        <f t="shared" ca="1" si="239"/>
        <v>120</v>
      </c>
      <c r="Q1241" s="110">
        <f t="shared" ca="1" si="240"/>
        <v>7</v>
      </c>
      <c r="R1241">
        <f t="shared" ca="1" si="235"/>
        <v>71</v>
      </c>
    </row>
    <row r="1242" spans="1:18">
      <c r="A1242" s="49">
        <v>1248</v>
      </c>
      <c r="B1242">
        <v>0</v>
      </c>
      <c r="C1242">
        <v>30</v>
      </c>
      <c r="D1242">
        <v>34</v>
      </c>
      <c r="E1242">
        <v>3000</v>
      </c>
      <c r="F1242">
        <v>3999</v>
      </c>
      <c r="G1242" s="61">
        <f t="shared" ca="1" si="229"/>
        <v>31</v>
      </c>
      <c r="H1242" s="114">
        <f t="shared" ca="1" si="230"/>
        <v>3929</v>
      </c>
      <c r="I1242" s="107">
        <f t="shared" ca="1" si="236"/>
        <v>1060.8300000000002</v>
      </c>
      <c r="J1242" s="108">
        <f t="shared" ca="1" si="231"/>
        <v>85409.69440000676</v>
      </c>
      <c r="K1242" s="111">
        <f t="shared" ca="1" si="232"/>
        <v>59234.688502181234</v>
      </c>
      <c r="L1242" s="102">
        <f t="shared" ca="1" si="237"/>
        <v>12</v>
      </c>
      <c r="M1242" s="111">
        <f t="shared" ca="1" si="233"/>
        <v>23713.850491548339</v>
      </c>
      <c r="N1242" s="102">
        <f t="shared" ca="1" si="238"/>
        <v>96</v>
      </c>
      <c r="O1242" s="111">
        <f t="shared" ca="1" si="234"/>
        <v>107995.25328133913</v>
      </c>
      <c r="P1242" s="102">
        <f t="shared" ca="1" si="239"/>
        <v>120</v>
      </c>
      <c r="Q1242" s="110">
        <f t="shared" ca="1" si="240"/>
        <v>1</v>
      </c>
      <c r="R1242">
        <f t="shared" ca="1" si="235"/>
        <v>83</v>
      </c>
    </row>
    <row r="1243" spans="1:18">
      <c r="A1243" s="49">
        <v>1249</v>
      </c>
      <c r="B1243">
        <v>0</v>
      </c>
      <c r="C1243">
        <v>30</v>
      </c>
      <c r="D1243">
        <v>34</v>
      </c>
      <c r="E1243">
        <v>3000</v>
      </c>
      <c r="F1243">
        <v>3999</v>
      </c>
      <c r="G1243" s="61">
        <f t="shared" ca="1" si="229"/>
        <v>32</v>
      </c>
      <c r="H1243" s="114">
        <f t="shared" ca="1" si="230"/>
        <v>3046</v>
      </c>
      <c r="I1243" s="107">
        <f t="shared" ca="1" si="236"/>
        <v>822.42000000000007</v>
      </c>
      <c r="J1243" s="108">
        <f t="shared" ca="1" si="231"/>
        <v>75215.268445428519</v>
      </c>
      <c r="K1243" s="111">
        <f t="shared" ca="1" si="232"/>
        <v>138065.55808706381</v>
      </c>
      <c r="L1243" s="102">
        <f t="shared" ca="1" si="237"/>
        <v>96</v>
      </c>
      <c r="M1243" s="111">
        <f t="shared" ca="1" si="233"/>
        <v>0</v>
      </c>
      <c r="N1243" s="102">
        <f t="shared" ca="1" si="238"/>
        <v>84</v>
      </c>
      <c r="O1243" s="111">
        <f t="shared" ca="1" si="234"/>
        <v>42979.18129177887</v>
      </c>
      <c r="P1243" s="102">
        <f t="shared" ca="1" si="239"/>
        <v>36</v>
      </c>
      <c r="Q1243" s="110">
        <f t="shared" ca="1" si="240"/>
        <v>4</v>
      </c>
      <c r="R1243">
        <f t="shared" ca="1" si="235"/>
        <v>95</v>
      </c>
    </row>
    <row r="1244" spans="1:18">
      <c r="A1244" s="49">
        <v>1250</v>
      </c>
      <c r="B1244">
        <v>0</v>
      </c>
      <c r="C1244">
        <v>30</v>
      </c>
      <c r="D1244">
        <v>34</v>
      </c>
      <c r="E1244">
        <v>3000</v>
      </c>
      <c r="F1244">
        <v>3999</v>
      </c>
      <c r="G1244" s="61">
        <f t="shared" ca="1" si="229"/>
        <v>31</v>
      </c>
      <c r="H1244" s="114">
        <f t="shared" ca="1" si="230"/>
        <v>3904</v>
      </c>
      <c r="I1244" s="107">
        <f t="shared" ca="1" si="236"/>
        <v>1054.0800000000002</v>
      </c>
      <c r="J1244" s="108">
        <f t="shared" ca="1" si="231"/>
        <v>84866.237449128632</v>
      </c>
      <c r="K1244" s="111">
        <f t="shared" ca="1" si="232"/>
        <v>0</v>
      </c>
      <c r="L1244" s="102">
        <f t="shared" ca="1" si="237"/>
        <v>108</v>
      </c>
      <c r="M1244" s="111">
        <f t="shared" ca="1" si="233"/>
        <v>0</v>
      </c>
      <c r="N1244" s="102">
        <f t="shared" ca="1" si="238"/>
        <v>12</v>
      </c>
      <c r="O1244" s="111">
        <f t="shared" ca="1" si="234"/>
        <v>119464.04777019803</v>
      </c>
      <c r="P1244" s="102">
        <f t="shared" ca="1" si="239"/>
        <v>24</v>
      </c>
      <c r="Q1244" s="110">
        <f t="shared" ca="1" si="240"/>
        <v>7</v>
      </c>
      <c r="R1244">
        <f t="shared" ca="1" si="235"/>
        <v>83</v>
      </c>
    </row>
    <row r="1245" spans="1:18">
      <c r="A1245" s="49">
        <v>1251</v>
      </c>
      <c r="B1245">
        <v>0</v>
      </c>
      <c r="C1245">
        <v>30</v>
      </c>
      <c r="D1245">
        <v>34</v>
      </c>
      <c r="E1245">
        <v>3000</v>
      </c>
      <c r="F1245">
        <v>3999</v>
      </c>
      <c r="G1245" s="61">
        <f t="shared" ca="1" si="229"/>
        <v>32</v>
      </c>
      <c r="H1245" s="114">
        <f t="shared" ca="1" si="230"/>
        <v>3649</v>
      </c>
      <c r="I1245" s="107">
        <f t="shared" ca="1" si="236"/>
        <v>985.23</v>
      </c>
      <c r="J1245" s="108">
        <f t="shared" ca="1" si="231"/>
        <v>90105.224739779587</v>
      </c>
      <c r="K1245" s="111">
        <f t="shared" ca="1" si="232"/>
        <v>0</v>
      </c>
      <c r="L1245" s="102">
        <f t="shared" ca="1" si="237"/>
        <v>24</v>
      </c>
      <c r="M1245" s="111">
        <f t="shared" ca="1" si="233"/>
        <v>106067.6317939127</v>
      </c>
      <c r="N1245" s="102">
        <f t="shared" ca="1" si="238"/>
        <v>12</v>
      </c>
      <c r="O1245" s="111">
        <f t="shared" ca="1" si="234"/>
        <v>0</v>
      </c>
      <c r="P1245" s="102">
        <f t="shared" ca="1" si="239"/>
        <v>60</v>
      </c>
      <c r="Q1245" s="110">
        <f t="shared" ca="1" si="240"/>
        <v>6</v>
      </c>
      <c r="R1245">
        <f t="shared" ca="1" si="235"/>
        <v>95</v>
      </c>
    </row>
    <row r="1246" spans="1:18">
      <c r="A1246" s="49">
        <v>1252</v>
      </c>
      <c r="B1246">
        <v>0</v>
      </c>
      <c r="C1246">
        <v>30</v>
      </c>
      <c r="D1246">
        <v>34</v>
      </c>
      <c r="E1246">
        <v>3000</v>
      </c>
      <c r="F1246">
        <v>3999</v>
      </c>
      <c r="G1246" s="61">
        <f t="shared" ca="1" si="229"/>
        <v>31</v>
      </c>
      <c r="H1246" s="114">
        <f t="shared" ca="1" si="230"/>
        <v>3434</v>
      </c>
      <c r="I1246" s="107">
        <f t="shared" ca="1" si="236"/>
        <v>927.18000000000006</v>
      </c>
      <c r="J1246" s="108">
        <f t="shared" ca="1" si="231"/>
        <v>74649.246772619794</v>
      </c>
      <c r="K1246" s="111">
        <f t="shared" ca="1" si="232"/>
        <v>182303.74517779564</v>
      </c>
      <c r="L1246" s="102">
        <f t="shared" ca="1" si="237"/>
        <v>120</v>
      </c>
      <c r="M1246" s="111">
        <f t="shared" ca="1" si="233"/>
        <v>0</v>
      </c>
      <c r="N1246" s="102">
        <f t="shared" ca="1" si="238"/>
        <v>24</v>
      </c>
      <c r="O1246" s="111">
        <f t="shared" ca="1" si="234"/>
        <v>103724.54467012509</v>
      </c>
      <c r="P1246" s="102">
        <f t="shared" ca="1" si="239"/>
        <v>120</v>
      </c>
      <c r="Q1246" s="110">
        <f t="shared" ca="1" si="240"/>
        <v>4</v>
      </c>
      <c r="R1246">
        <f t="shared" ca="1" si="235"/>
        <v>83</v>
      </c>
    </row>
    <row r="1247" spans="1:18">
      <c r="A1247" s="49">
        <v>1253</v>
      </c>
      <c r="B1247">
        <v>0</v>
      </c>
      <c r="C1247">
        <v>30</v>
      </c>
      <c r="D1247">
        <v>34</v>
      </c>
      <c r="E1247">
        <v>3000</v>
      </c>
      <c r="F1247">
        <v>3999</v>
      </c>
      <c r="G1247" s="61">
        <f t="shared" ca="1" si="229"/>
        <v>30</v>
      </c>
      <c r="H1247" s="114">
        <f t="shared" ca="1" si="230"/>
        <v>3517</v>
      </c>
      <c r="I1247" s="107">
        <f t="shared" ca="1" si="236"/>
        <v>949.59</v>
      </c>
      <c r="J1247" s="108">
        <f t="shared" ca="1" si="231"/>
        <v>65932.146283761482</v>
      </c>
      <c r="K1247" s="111">
        <f t="shared" ca="1" si="232"/>
        <v>46674.774147008473</v>
      </c>
      <c r="L1247" s="102">
        <f t="shared" ca="1" si="237"/>
        <v>12</v>
      </c>
      <c r="M1247" s="111">
        <f t="shared" ca="1" si="233"/>
        <v>10196.784709770978</v>
      </c>
      <c r="N1247" s="102">
        <f t="shared" ca="1" si="238"/>
        <v>36</v>
      </c>
      <c r="O1247" s="111">
        <f t="shared" ca="1" si="234"/>
        <v>91515.074954820215</v>
      </c>
      <c r="P1247" s="102">
        <f t="shared" ca="1" si="239"/>
        <v>120</v>
      </c>
      <c r="Q1247" s="110">
        <f t="shared" ca="1" si="240"/>
        <v>1</v>
      </c>
      <c r="R1247">
        <f t="shared" ca="1" si="235"/>
        <v>71</v>
      </c>
    </row>
    <row r="1248" spans="1:18">
      <c r="A1248" s="49">
        <v>1254</v>
      </c>
      <c r="B1248">
        <v>0</v>
      </c>
      <c r="C1248">
        <v>30</v>
      </c>
      <c r="D1248">
        <v>34</v>
      </c>
      <c r="E1248">
        <v>3000</v>
      </c>
      <c r="F1248">
        <v>3999</v>
      </c>
      <c r="G1248" s="61">
        <f t="shared" ca="1" si="229"/>
        <v>34</v>
      </c>
      <c r="H1248" s="114">
        <f t="shared" ca="1" si="230"/>
        <v>3747</v>
      </c>
      <c r="I1248" s="107">
        <f t="shared" ca="1" si="236"/>
        <v>1011.69</v>
      </c>
      <c r="J1248" s="108">
        <f t="shared" ca="1" si="231"/>
        <v>114262.68502397678</v>
      </c>
      <c r="K1248" s="111">
        <f t="shared" ca="1" si="232"/>
        <v>0</v>
      </c>
      <c r="L1248" s="102">
        <f t="shared" ca="1" si="237"/>
        <v>60</v>
      </c>
      <c r="M1248" s="111">
        <f t="shared" ca="1" si="233"/>
        <v>0</v>
      </c>
      <c r="N1248" s="102">
        <f t="shared" ca="1" si="238"/>
        <v>96</v>
      </c>
      <c r="O1248" s="111">
        <f t="shared" ca="1" si="234"/>
        <v>360817.65447296971</v>
      </c>
      <c r="P1248" s="102">
        <f t="shared" ca="1" si="239"/>
        <v>120</v>
      </c>
      <c r="Q1248" s="110">
        <f t="shared" ca="1" si="240"/>
        <v>7</v>
      </c>
      <c r="R1248">
        <f t="shared" ca="1" si="235"/>
        <v>119</v>
      </c>
    </row>
    <row r="1249" spans="1:18">
      <c r="A1249" s="49">
        <v>1255</v>
      </c>
      <c r="B1249">
        <v>0</v>
      </c>
      <c r="C1249">
        <v>30</v>
      </c>
      <c r="D1249">
        <v>34</v>
      </c>
      <c r="E1249">
        <v>3000</v>
      </c>
      <c r="F1249">
        <v>3999</v>
      </c>
      <c r="G1249" s="61">
        <f t="shared" ca="1" si="229"/>
        <v>33</v>
      </c>
      <c r="H1249" s="114">
        <f t="shared" ca="1" si="230"/>
        <v>3123</v>
      </c>
      <c r="I1249" s="107">
        <f t="shared" ca="1" si="236"/>
        <v>843.21</v>
      </c>
      <c r="J1249" s="108">
        <f t="shared" ca="1" si="231"/>
        <v>86231.345397942132</v>
      </c>
      <c r="K1249" s="111">
        <f t="shared" ca="1" si="232"/>
        <v>86663.475206244635</v>
      </c>
      <c r="L1249" s="102">
        <f t="shared" ca="1" si="237"/>
        <v>48</v>
      </c>
      <c r="M1249" s="111">
        <f t="shared" ca="1" si="233"/>
        <v>10387.534723204575</v>
      </c>
      <c r="N1249" s="102">
        <f t="shared" ca="1" si="238"/>
        <v>24</v>
      </c>
      <c r="O1249" s="111">
        <f t="shared" ca="1" si="234"/>
        <v>55582.164356637448</v>
      </c>
      <c r="P1249" s="102">
        <f t="shared" ca="1" si="239"/>
        <v>60</v>
      </c>
      <c r="Q1249" s="110">
        <f t="shared" ca="1" si="240"/>
        <v>1</v>
      </c>
      <c r="R1249">
        <f t="shared" ca="1" si="235"/>
        <v>107</v>
      </c>
    </row>
    <row r="1250" spans="1:18">
      <c r="A1250" s="49">
        <v>1256</v>
      </c>
      <c r="B1250">
        <v>0</v>
      </c>
      <c r="C1250">
        <v>30</v>
      </c>
      <c r="D1250">
        <v>34</v>
      </c>
      <c r="E1250">
        <v>3000</v>
      </c>
      <c r="F1250">
        <v>3999</v>
      </c>
      <c r="G1250" s="61">
        <f t="shared" ca="1" si="229"/>
        <v>30</v>
      </c>
      <c r="H1250" s="114">
        <f t="shared" ca="1" si="230"/>
        <v>3017</v>
      </c>
      <c r="I1250" s="107">
        <f t="shared" ca="1" si="236"/>
        <v>814.59</v>
      </c>
      <c r="J1250" s="108">
        <f t="shared" ca="1" si="231"/>
        <v>56558.795944870166</v>
      </c>
      <c r="K1250" s="111">
        <f t="shared" ca="1" si="232"/>
        <v>110167.12524332278</v>
      </c>
      <c r="L1250" s="102">
        <f t="shared" ca="1" si="237"/>
        <v>96</v>
      </c>
      <c r="M1250" s="111">
        <f t="shared" ca="1" si="233"/>
        <v>8747.1423000793402</v>
      </c>
      <c r="N1250" s="102">
        <f t="shared" ca="1" si="238"/>
        <v>36</v>
      </c>
      <c r="O1250" s="111">
        <f t="shared" ca="1" si="234"/>
        <v>37296.662261488324</v>
      </c>
      <c r="P1250" s="102">
        <f t="shared" ca="1" si="239"/>
        <v>48</v>
      </c>
      <c r="Q1250" s="110">
        <f t="shared" ca="1" si="240"/>
        <v>1</v>
      </c>
      <c r="R1250">
        <f t="shared" ca="1" si="235"/>
        <v>71</v>
      </c>
    </row>
    <row r="1251" spans="1:18">
      <c r="A1251" s="49">
        <v>1257</v>
      </c>
      <c r="B1251">
        <v>0</v>
      </c>
      <c r="C1251">
        <v>30</v>
      </c>
      <c r="D1251">
        <v>34</v>
      </c>
      <c r="E1251">
        <v>3000</v>
      </c>
      <c r="F1251">
        <v>3999</v>
      </c>
      <c r="G1251" s="61">
        <f t="shared" ca="1" si="229"/>
        <v>31</v>
      </c>
      <c r="H1251" s="114">
        <f t="shared" ca="1" si="230"/>
        <v>3257</v>
      </c>
      <c r="I1251" s="107">
        <f t="shared" ca="1" si="236"/>
        <v>879.3900000000001</v>
      </c>
      <c r="J1251" s="108">
        <f t="shared" ca="1" si="231"/>
        <v>70801.571560402648</v>
      </c>
      <c r="K1251" s="111">
        <f t="shared" ca="1" si="232"/>
        <v>155450.18819190195</v>
      </c>
      <c r="L1251" s="102">
        <f t="shared" ca="1" si="237"/>
        <v>108</v>
      </c>
      <c r="M1251" s="111">
        <f t="shared" ca="1" si="233"/>
        <v>0</v>
      </c>
      <c r="N1251" s="102">
        <f t="shared" ca="1" si="238"/>
        <v>72</v>
      </c>
      <c r="O1251" s="111">
        <f t="shared" ca="1" si="234"/>
        <v>70621.619316657292</v>
      </c>
      <c r="P1251" s="102">
        <f t="shared" ca="1" si="239"/>
        <v>84</v>
      </c>
      <c r="Q1251" s="110">
        <f t="shared" ca="1" si="240"/>
        <v>4</v>
      </c>
      <c r="R1251">
        <f t="shared" ca="1" si="235"/>
        <v>83</v>
      </c>
    </row>
    <row r="1252" spans="1:18">
      <c r="A1252" s="49">
        <v>1258</v>
      </c>
      <c r="B1252">
        <v>0</v>
      </c>
      <c r="C1252">
        <v>30</v>
      </c>
      <c r="D1252">
        <v>34</v>
      </c>
      <c r="E1252">
        <v>3000</v>
      </c>
      <c r="F1252">
        <v>3999</v>
      </c>
      <c r="G1252" s="61">
        <f t="shared" ca="1" si="229"/>
        <v>31</v>
      </c>
      <c r="H1252" s="114">
        <f t="shared" ca="1" si="230"/>
        <v>3921</v>
      </c>
      <c r="I1252" s="107">
        <f t="shared" ca="1" si="236"/>
        <v>1058.67</v>
      </c>
      <c r="J1252" s="108">
        <f t="shared" ca="1" si="231"/>
        <v>85235.788175725742</v>
      </c>
      <c r="K1252" s="111">
        <f t="shared" ca="1" si="232"/>
        <v>0</v>
      </c>
      <c r="L1252" s="102">
        <f t="shared" ca="1" si="237"/>
        <v>84</v>
      </c>
      <c r="M1252" s="111">
        <f t="shared" ca="1" si="233"/>
        <v>207973.56497715163</v>
      </c>
      <c r="N1252" s="102">
        <f t="shared" ca="1" si="238"/>
        <v>72</v>
      </c>
      <c r="O1252" s="111">
        <f t="shared" ca="1" si="234"/>
        <v>0</v>
      </c>
      <c r="P1252" s="102">
        <f t="shared" ca="1" si="239"/>
        <v>48</v>
      </c>
      <c r="Q1252" s="110">
        <f t="shared" ca="1" si="240"/>
        <v>6</v>
      </c>
      <c r="R1252">
        <f t="shared" ca="1" si="235"/>
        <v>83</v>
      </c>
    </row>
    <row r="1253" spans="1:18">
      <c r="A1253" s="49">
        <v>1259</v>
      </c>
      <c r="B1253">
        <v>0</v>
      </c>
      <c r="C1253">
        <v>30</v>
      </c>
      <c r="D1253">
        <v>34</v>
      </c>
      <c r="E1253">
        <v>3000</v>
      </c>
      <c r="F1253">
        <v>3999</v>
      </c>
      <c r="G1253" s="61">
        <f t="shared" ca="1" si="229"/>
        <v>34</v>
      </c>
      <c r="H1253" s="114">
        <f t="shared" ca="1" si="230"/>
        <v>3378</v>
      </c>
      <c r="I1253" s="107">
        <f t="shared" ca="1" si="236"/>
        <v>912.06000000000006</v>
      </c>
      <c r="J1253" s="108">
        <f t="shared" ca="1" si="231"/>
        <v>103010.23485748429</v>
      </c>
      <c r="K1253" s="111">
        <f t="shared" ca="1" si="232"/>
        <v>325284.77096602402</v>
      </c>
      <c r="L1253" s="102">
        <f t="shared" ca="1" si="237"/>
        <v>120</v>
      </c>
      <c r="M1253" s="111">
        <f t="shared" ca="1" si="233"/>
        <v>0</v>
      </c>
      <c r="N1253" s="102">
        <f t="shared" ca="1" si="238"/>
        <v>48</v>
      </c>
      <c r="O1253" s="111">
        <f t="shared" ca="1" si="234"/>
        <v>0</v>
      </c>
      <c r="P1253" s="102">
        <f t="shared" ca="1" si="239"/>
        <v>120</v>
      </c>
      <c r="Q1253" s="110">
        <f t="shared" ca="1" si="240"/>
        <v>5</v>
      </c>
      <c r="R1253">
        <f t="shared" ca="1" si="235"/>
        <v>119</v>
      </c>
    </row>
    <row r="1254" spans="1:18">
      <c r="A1254" s="49">
        <v>1260</v>
      </c>
      <c r="B1254">
        <v>0</v>
      </c>
      <c r="C1254">
        <v>30</v>
      </c>
      <c r="D1254">
        <v>34</v>
      </c>
      <c r="E1254">
        <v>3000</v>
      </c>
      <c r="F1254">
        <v>3999</v>
      </c>
      <c r="G1254" s="61">
        <f t="shared" ca="1" si="229"/>
        <v>31</v>
      </c>
      <c r="H1254" s="114">
        <f t="shared" ca="1" si="230"/>
        <v>3886</v>
      </c>
      <c r="I1254" s="107">
        <f t="shared" ca="1" si="236"/>
        <v>1049.22</v>
      </c>
      <c r="J1254" s="108">
        <f t="shared" ca="1" si="231"/>
        <v>84474.948444496375</v>
      </c>
      <c r="K1254" s="111">
        <f t="shared" ca="1" si="232"/>
        <v>0</v>
      </c>
      <c r="L1254" s="102">
        <f t="shared" ca="1" si="237"/>
        <v>36</v>
      </c>
      <c r="M1254" s="111">
        <f t="shared" ca="1" si="233"/>
        <v>38950.396907353148</v>
      </c>
      <c r="N1254" s="102">
        <f t="shared" ca="1" si="238"/>
        <v>60</v>
      </c>
      <c r="O1254" s="111">
        <f t="shared" ca="1" si="234"/>
        <v>125078.57786188029</v>
      </c>
      <c r="P1254" s="102">
        <f t="shared" ca="1" si="239"/>
        <v>48</v>
      </c>
      <c r="Q1254" s="110">
        <f t="shared" ca="1" si="240"/>
        <v>3</v>
      </c>
      <c r="R1254">
        <f t="shared" ca="1" si="235"/>
        <v>83</v>
      </c>
    </row>
    <row r="1255" spans="1:18">
      <c r="A1255" s="49">
        <v>1261</v>
      </c>
      <c r="B1255">
        <v>0</v>
      </c>
      <c r="C1255">
        <v>30</v>
      </c>
      <c r="D1255">
        <v>34</v>
      </c>
      <c r="E1255">
        <v>4000</v>
      </c>
      <c r="F1255">
        <v>4999</v>
      </c>
      <c r="G1255" s="61">
        <f t="shared" ca="1" si="229"/>
        <v>30</v>
      </c>
      <c r="H1255" s="114">
        <f t="shared" ca="1" si="230"/>
        <v>4596</v>
      </c>
      <c r="I1255" s="107">
        <f t="shared" ca="1" si="236"/>
        <v>1240.92</v>
      </c>
      <c r="J1255" s="108">
        <f t="shared" ca="1" si="231"/>
        <v>86159.836315088934</v>
      </c>
      <c r="K1255" s="111">
        <f t="shared" ca="1" si="232"/>
        <v>324540.24247511709</v>
      </c>
      <c r="L1255" s="102">
        <f t="shared" ca="1" si="237"/>
        <v>108</v>
      </c>
      <c r="M1255" s="111">
        <f t="shared" ca="1" si="233"/>
        <v>0</v>
      </c>
      <c r="N1255" s="102">
        <f t="shared" ca="1" si="238"/>
        <v>84</v>
      </c>
      <c r="O1255" s="111">
        <f t="shared" ca="1" si="234"/>
        <v>0</v>
      </c>
      <c r="P1255" s="102">
        <f t="shared" ca="1" si="239"/>
        <v>24</v>
      </c>
      <c r="Q1255" s="110">
        <f t="shared" ca="1" si="240"/>
        <v>5</v>
      </c>
      <c r="R1255">
        <f t="shared" ca="1" si="235"/>
        <v>71</v>
      </c>
    </row>
    <row r="1256" spans="1:18">
      <c r="A1256" s="49">
        <v>1262</v>
      </c>
      <c r="B1256">
        <v>0</v>
      </c>
      <c r="C1256">
        <v>30</v>
      </c>
      <c r="D1256">
        <v>34</v>
      </c>
      <c r="E1256">
        <v>4000</v>
      </c>
      <c r="F1256">
        <v>4999</v>
      </c>
      <c r="G1256" s="61">
        <f t="shared" ca="1" si="229"/>
        <v>31</v>
      </c>
      <c r="H1256" s="114">
        <f t="shared" ca="1" si="230"/>
        <v>4705</v>
      </c>
      <c r="I1256" s="107">
        <f t="shared" ca="1" si="236"/>
        <v>1270.3500000000001</v>
      </c>
      <c r="J1256" s="108">
        <f t="shared" ca="1" si="231"/>
        <v>102278.59815526387</v>
      </c>
      <c r="K1256" s="111">
        <f t="shared" ca="1" si="232"/>
        <v>0</v>
      </c>
      <c r="L1256" s="102">
        <f t="shared" ca="1" si="237"/>
        <v>108</v>
      </c>
      <c r="M1256" s="111">
        <f t="shared" ca="1" si="233"/>
        <v>0</v>
      </c>
      <c r="N1256" s="102">
        <f t="shared" ca="1" si="238"/>
        <v>96</v>
      </c>
      <c r="O1256" s="111">
        <f t="shared" ca="1" si="234"/>
        <v>249557.66978258057</v>
      </c>
      <c r="P1256" s="102">
        <f t="shared" ca="1" si="239"/>
        <v>72</v>
      </c>
      <c r="Q1256" s="110">
        <f t="shared" ca="1" si="240"/>
        <v>7</v>
      </c>
      <c r="R1256">
        <f t="shared" ca="1" si="235"/>
        <v>83</v>
      </c>
    </row>
    <row r="1257" spans="1:18">
      <c r="A1257" s="49">
        <v>1263</v>
      </c>
      <c r="B1257">
        <v>0</v>
      </c>
      <c r="C1257">
        <v>30</v>
      </c>
      <c r="D1257">
        <v>34</v>
      </c>
      <c r="E1257">
        <v>4000</v>
      </c>
      <c r="F1257">
        <v>4999</v>
      </c>
      <c r="G1257" s="61">
        <f t="shared" ca="1" si="229"/>
        <v>30</v>
      </c>
      <c r="H1257" s="114">
        <f t="shared" ca="1" si="230"/>
        <v>4820</v>
      </c>
      <c r="I1257" s="107">
        <f t="shared" ca="1" si="236"/>
        <v>1301.4000000000001</v>
      </c>
      <c r="J1257" s="108">
        <f t="shared" ca="1" si="231"/>
        <v>90359.097266912242</v>
      </c>
      <c r="K1257" s="111">
        <f t="shared" ca="1" si="232"/>
        <v>84060.616123249987</v>
      </c>
      <c r="L1257" s="102">
        <f t="shared" ca="1" si="237"/>
        <v>24</v>
      </c>
      <c r="M1257" s="111">
        <f t="shared" ca="1" si="233"/>
        <v>0</v>
      </c>
      <c r="N1257" s="102">
        <f t="shared" ca="1" si="238"/>
        <v>48</v>
      </c>
      <c r="O1257" s="111">
        <f t="shared" ca="1" si="234"/>
        <v>123426.41706618306</v>
      </c>
      <c r="P1257" s="102">
        <f t="shared" ca="1" si="239"/>
        <v>108</v>
      </c>
      <c r="Q1257" s="110">
        <f t="shared" ca="1" si="240"/>
        <v>4</v>
      </c>
      <c r="R1257">
        <f t="shared" ca="1" si="235"/>
        <v>71</v>
      </c>
    </row>
    <row r="1258" spans="1:18">
      <c r="A1258" s="49">
        <v>1264</v>
      </c>
      <c r="B1258">
        <v>0</v>
      </c>
      <c r="C1258">
        <v>30</v>
      </c>
      <c r="D1258">
        <v>34</v>
      </c>
      <c r="E1258">
        <v>4000</v>
      </c>
      <c r="F1258">
        <v>4999</v>
      </c>
      <c r="G1258" s="61">
        <f t="shared" ca="1" si="229"/>
        <v>31</v>
      </c>
      <c r="H1258" s="114">
        <f t="shared" ca="1" si="230"/>
        <v>4457</v>
      </c>
      <c r="I1258" s="107">
        <f t="shared" ca="1" si="236"/>
        <v>1203.3900000000001</v>
      </c>
      <c r="J1258" s="108">
        <f t="shared" ca="1" si="231"/>
        <v>96887.505202552842</v>
      </c>
      <c r="K1258" s="111">
        <f t="shared" ca="1" si="232"/>
        <v>0</v>
      </c>
      <c r="L1258" s="102">
        <f t="shared" ca="1" si="237"/>
        <v>120</v>
      </c>
      <c r="M1258" s="111">
        <f t="shared" ca="1" si="233"/>
        <v>44673.679623281772</v>
      </c>
      <c r="N1258" s="102">
        <f t="shared" ca="1" si="238"/>
        <v>60</v>
      </c>
      <c r="O1258" s="111">
        <f t="shared" ca="1" si="234"/>
        <v>262237.12559234991</v>
      </c>
      <c r="P1258" s="102">
        <f t="shared" ca="1" si="239"/>
        <v>108</v>
      </c>
      <c r="Q1258" s="110">
        <f t="shared" ca="1" si="240"/>
        <v>3</v>
      </c>
      <c r="R1258">
        <f t="shared" ca="1" si="235"/>
        <v>83</v>
      </c>
    </row>
    <row r="1259" spans="1:18">
      <c r="A1259" s="49">
        <v>1265</v>
      </c>
      <c r="B1259">
        <v>0</v>
      </c>
      <c r="C1259">
        <v>30</v>
      </c>
      <c r="D1259">
        <v>34</v>
      </c>
      <c r="E1259">
        <v>4000</v>
      </c>
      <c r="F1259">
        <v>4999</v>
      </c>
      <c r="G1259" s="61">
        <f t="shared" ca="1" si="229"/>
        <v>31</v>
      </c>
      <c r="H1259" s="114">
        <f t="shared" ca="1" si="230"/>
        <v>4042</v>
      </c>
      <c r="I1259" s="107">
        <f t="shared" ca="1" si="236"/>
        <v>1091.3400000000001</v>
      </c>
      <c r="J1259" s="108">
        <f t="shared" ca="1" si="231"/>
        <v>87866.119817975909</v>
      </c>
      <c r="K1259" s="111">
        <f t="shared" ca="1" si="232"/>
        <v>140175.35611846816</v>
      </c>
      <c r="L1259" s="102">
        <f t="shared" ca="1" si="237"/>
        <v>84</v>
      </c>
      <c r="M1259" s="111">
        <f t="shared" ca="1" si="233"/>
        <v>19295.23679351906</v>
      </c>
      <c r="N1259" s="102">
        <f t="shared" ca="1" si="238"/>
        <v>72</v>
      </c>
      <c r="O1259" s="111">
        <f t="shared" ca="1" si="234"/>
        <v>79754.943998438786</v>
      </c>
      <c r="P1259" s="102">
        <f t="shared" ca="1" si="239"/>
        <v>84</v>
      </c>
      <c r="Q1259" s="110">
        <f t="shared" ca="1" si="240"/>
        <v>1</v>
      </c>
      <c r="R1259">
        <f t="shared" ca="1" si="235"/>
        <v>83</v>
      </c>
    </row>
    <row r="1260" spans="1:18">
      <c r="A1260" s="49">
        <v>1266</v>
      </c>
      <c r="B1260">
        <v>0</v>
      </c>
      <c r="C1260">
        <v>30</v>
      </c>
      <c r="D1260">
        <v>34</v>
      </c>
      <c r="E1260">
        <v>4000</v>
      </c>
      <c r="F1260">
        <v>4999</v>
      </c>
      <c r="G1260" s="61">
        <f t="shared" ca="1" si="229"/>
        <v>34</v>
      </c>
      <c r="H1260" s="114">
        <f t="shared" ca="1" si="230"/>
        <v>4951</v>
      </c>
      <c r="I1260" s="107">
        <f t="shared" ca="1" si="236"/>
        <v>1336.77</v>
      </c>
      <c r="J1260" s="108">
        <f t="shared" ca="1" si="231"/>
        <v>150977.99667833172</v>
      </c>
      <c r="K1260" s="111">
        <f t="shared" ca="1" si="232"/>
        <v>275740.04901359021</v>
      </c>
      <c r="L1260" s="102">
        <f t="shared" ca="1" si="237"/>
        <v>108</v>
      </c>
      <c r="M1260" s="111">
        <f t="shared" ca="1" si="233"/>
        <v>0</v>
      </c>
      <c r="N1260" s="102">
        <f t="shared" ca="1" si="238"/>
        <v>48</v>
      </c>
      <c r="O1260" s="111">
        <f t="shared" ca="1" si="234"/>
        <v>91964.148612348843</v>
      </c>
      <c r="P1260" s="102">
        <f t="shared" ca="1" si="239"/>
        <v>48</v>
      </c>
      <c r="Q1260" s="110">
        <f t="shared" ca="1" si="240"/>
        <v>4</v>
      </c>
      <c r="R1260">
        <f t="shared" ca="1" si="235"/>
        <v>119</v>
      </c>
    </row>
    <row r="1261" spans="1:18">
      <c r="A1261" s="49">
        <v>1267</v>
      </c>
      <c r="B1261">
        <v>0</v>
      </c>
      <c r="C1261">
        <v>30</v>
      </c>
      <c r="D1261">
        <v>34</v>
      </c>
      <c r="E1261">
        <v>4000</v>
      </c>
      <c r="F1261">
        <v>4999</v>
      </c>
      <c r="G1261" s="61">
        <f t="shared" ca="1" si="229"/>
        <v>33</v>
      </c>
      <c r="H1261" s="114">
        <f t="shared" ca="1" si="230"/>
        <v>4052</v>
      </c>
      <c r="I1261" s="107">
        <f t="shared" ca="1" si="236"/>
        <v>1094.04</v>
      </c>
      <c r="J1261" s="108">
        <f t="shared" ca="1" si="231"/>
        <v>111882.61657139337</v>
      </c>
      <c r="K1261" s="111">
        <f t="shared" ca="1" si="232"/>
        <v>0</v>
      </c>
      <c r="L1261" s="102">
        <f t="shared" ca="1" si="237"/>
        <v>84</v>
      </c>
      <c r="M1261" s="111">
        <f t="shared" ca="1" si="233"/>
        <v>36637.834353755403</v>
      </c>
      <c r="N1261" s="102">
        <f t="shared" ca="1" si="238"/>
        <v>36</v>
      </c>
      <c r="O1261" s="111">
        <f t="shared" ca="1" si="234"/>
        <v>152324.65691905818</v>
      </c>
      <c r="P1261" s="102">
        <f t="shared" ca="1" si="239"/>
        <v>48</v>
      </c>
      <c r="Q1261" s="110">
        <f t="shared" ca="1" si="240"/>
        <v>3</v>
      </c>
      <c r="R1261">
        <f t="shared" ca="1" si="235"/>
        <v>107</v>
      </c>
    </row>
    <row r="1262" spans="1:18">
      <c r="A1262" s="49">
        <v>1268</v>
      </c>
      <c r="B1262">
        <v>0</v>
      </c>
      <c r="C1262">
        <v>30</v>
      </c>
      <c r="D1262">
        <v>34</v>
      </c>
      <c r="E1262">
        <v>4000</v>
      </c>
      <c r="F1262">
        <v>4999</v>
      </c>
      <c r="G1262" s="61">
        <f t="shared" ca="1" si="229"/>
        <v>33</v>
      </c>
      <c r="H1262" s="114">
        <f t="shared" ca="1" si="230"/>
        <v>4546</v>
      </c>
      <c r="I1262" s="107">
        <f t="shared" ca="1" si="236"/>
        <v>1227.42</v>
      </c>
      <c r="J1262" s="108">
        <f t="shared" ca="1" si="231"/>
        <v>125522.79736760966</v>
      </c>
      <c r="K1262" s="111">
        <f t="shared" ca="1" si="232"/>
        <v>0</v>
      </c>
      <c r="L1262" s="102">
        <f t="shared" ca="1" si="237"/>
        <v>24</v>
      </c>
      <c r="M1262" s="111">
        <f t="shared" ca="1" si="233"/>
        <v>0</v>
      </c>
      <c r="N1262" s="102">
        <f t="shared" ca="1" si="238"/>
        <v>72</v>
      </c>
      <c r="O1262" s="111">
        <f t="shared" ca="1" si="234"/>
        <v>145944.14379629437</v>
      </c>
      <c r="P1262" s="102">
        <f t="shared" ca="1" si="239"/>
        <v>12</v>
      </c>
      <c r="Q1262" s="110">
        <f t="shared" ca="1" si="240"/>
        <v>7</v>
      </c>
      <c r="R1262">
        <f t="shared" ca="1" si="235"/>
        <v>107</v>
      </c>
    </row>
    <row r="1263" spans="1:18">
      <c r="A1263" s="49">
        <v>1269</v>
      </c>
      <c r="B1263">
        <v>0</v>
      </c>
      <c r="C1263">
        <v>30</v>
      </c>
      <c r="D1263">
        <v>34</v>
      </c>
      <c r="E1263">
        <v>4000</v>
      </c>
      <c r="F1263">
        <v>4999</v>
      </c>
      <c r="G1263" s="61">
        <f t="shared" ca="1" si="229"/>
        <v>33</v>
      </c>
      <c r="H1263" s="114">
        <f t="shared" ca="1" si="230"/>
        <v>4122</v>
      </c>
      <c r="I1263" s="107">
        <f t="shared" ca="1" si="236"/>
        <v>1112.94</v>
      </c>
      <c r="J1263" s="108">
        <f t="shared" ca="1" si="231"/>
        <v>113815.43571255764</v>
      </c>
      <c r="K1263" s="111">
        <f t="shared" ca="1" si="232"/>
        <v>0</v>
      </c>
      <c r="L1263" s="102">
        <f t="shared" ca="1" si="237"/>
        <v>120</v>
      </c>
      <c r="M1263" s="111">
        <f t="shared" ca="1" si="233"/>
        <v>278394.22119674919</v>
      </c>
      <c r="N1263" s="102">
        <f t="shared" ca="1" si="238"/>
        <v>84</v>
      </c>
      <c r="O1263" s="111">
        <f t="shared" ca="1" si="234"/>
        <v>0</v>
      </c>
      <c r="P1263" s="102">
        <f t="shared" ca="1" si="239"/>
        <v>60</v>
      </c>
      <c r="Q1263" s="110">
        <f t="shared" ca="1" si="240"/>
        <v>6</v>
      </c>
      <c r="R1263">
        <f t="shared" ca="1" si="235"/>
        <v>107</v>
      </c>
    </row>
    <row r="1264" spans="1:18">
      <c r="A1264" s="49">
        <v>1270</v>
      </c>
      <c r="B1264">
        <v>0</v>
      </c>
      <c r="C1264">
        <v>30</v>
      </c>
      <c r="D1264">
        <v>34</v>
      </c>
      <c r="E1264">
        <v>4000</v>
      </c>
      <c r="F1264">
        <v>4999</v>
      </c>
      <c r="G1264" s="61">
        <f t="shared" ca="1" si="229"/>
        <v>33</v>
      </c>
      <c r="H1264" s="114">
        <f t="shared" ca="1" si="230"/>
        <v>4366</v>
      </c>
      <c r="I1264" s="107">
        <f t="shared" ca="1" si="236"/>
        <v>1178.8200000000002</v>
      </c>
      <c r="J1264" s="108">
        <f t="shared" ca="1" si="231"/>
        <v>120552.69100461589</v>
      </c>
      <c r="K1264" s="111">
        <f t="shared" ca="1" si="232"/>
        <v>0</v>
      </c>
      <c r="L1264" s="102">
        <f t="shared" ca="1" si="237"/>
        <v>24</v>
      </c>
      <c r="M1264" s="111">
        <f t="shared" ca="1" si="233"/>
        <v>0</v>
      </c>
      <c r="N1264" s="102">
        <f t="shared" ca="1" si="238"/>
        <v>96</v>
      </c>
      <c r="O1264" s="111">
        <f t="shared" ca="1" si="234"/>
        <v>363543.76182889973</v>
      </c>
      <c r="P1264" s="102">
        <f t="shared" ca="1" si="239"/>
        <v>108</v>
      </c>
      <c r="Q1264" s="110">
        <f t="shared" ca="1" si="240"/>
        <v>7</v>
      </c>
      <c r="R1264">
        <f t="shared" ca="1" si="235"/>
        <v>107</v>
      </c>
    </row>
    <row r="1265" spans="1:18">
      <c r="A1265" s="49">
        <v>1271</v>
      </c>
      <c r="B1265">
        <v>0</v>
      </c>
      <c r="C1265">
        <v>30</v>
      </c>
      <c r="D1265">
        <v>34</v>
      </c>
      <c r="E1265">
        <v>4000</v>
      </c>
      <c r="F1265">
        <v>4999</v>
      </c>
      <c r="G1265" s="61">
        <f t="shared" ca="1" si="229"/>
        <v>33</v>
      </c>
      <c r="H1265" s="114">
        <f t="shared" ca="1" si="230"/>
        <v>4324</v>
      </c>
      <c r="I1265" s="107">
        <f t="shared" ca="1" si="236"/>
        <v>1167.48</v>
      </c>
      <c r="J1265" s="108">
        <f t="shared" ca="1" si="231"/>
        <v>119392.99951991733</v>
      </c>
      <c r="K1265" s="111">
        <f t="shared" ca="1" si="232"/>
        <v>0</v>
      </c>
      <c r="L1265" s="102">
        <f t="shared" ca="1" si="237"/>
        <v>108</v>
      </c>
      <c r="M1265" s="111">
        <f t="shared" ca="1" si="233"/>
        <v>44331.765448129379</v>
      </c>
      <c r="N1265" s="102">
        <f t="shared" ca="1" si="238"/>
        <v>48</v>
      </c>
      <c r="O1265" s="111">
        <f t="shared" ca="1" si="234"/>
        <v>109070.56840435778</v>
      </c>
      <c r="P1265" s="102">
        <f t="shared" ca="1" si="239"/>
        <v>12</v>
      </c>
      <c r="Q1265" s="110">
        <f t="shared" ca="1" si="240"/>
        <v>3</v>
      </c>
      <c r="R1265">
        <f t="shared" ca="1" si="235"/>
        <v>107</v>
      </c>
    </row>
    <row r="1266" spans="1:18">
      <c r="A1266" s="49">
        <v>1272</v>
      </c>
      <c r="B1266">
        <v>0</v>
      </c>
      <c r="C1266">
        <v>30</v>
      </c>
      <c r="D1266">
        <v>34</v>
      </c>
      <c r="E1266">
        <v>4000</v>
      </c>
      <c r="F1266">
        <v>4999</v>
      </c>
      <c r="G1266" s="61">
        <f t="shared" ca="1" si="229"/>
        <v>34</v>
      </c>
      <c r="H1266" s="114">
        <f t="shared" ca="1" si="230"/>
        <v>4829</v>
      </c>
      <c r="I1266" s="107">
        <f t="shared" ca="1" si="236"/>
        <v>1303.8300000000002</v>
      </c>
      <c r="J1266" s="108">
        <f t="shared" ca="1" si="231"/>
        <v>147257.67440106324</v>
      </c>
      <c r="K1266" s="111">
        <f t="shared" ca="1" si="232"/>
        <v>0</v>
      </c>
      <c r="L1266" s="102">
        <f t="shared" ca="1" si="237"/>
        <v>84</v>
      </c>
      <c r="M1266" s="111">
        <f t="shared" ca="1" si="233"/>
        <v>0</v>
      </c>
      <c r="N1266" s="102">
        <f t="shared" ca="1" si="238"/>
        <v>120</v>
      </c>
      <c r="O1266" s="111">
        <f t="shared" ca="1" si="234"/>
        <v>193532.04213287667</v>
      </c>
      <c r="P1266" s="102">
        <f t="shared" ca="1" si="239"/>
        <v>24</v>
      </c>
      <c r="Q1266" s="110">
        <f t="shared" ca="1" si="240"/>
        <v>7</v>
      </c>
      <c r="R1266">
        <f t="shared" ca="1" si="235"/>
        <v>119</v>
      </c>
    </row>
    <row r="1267" spans="1:18">
      <c r="A1267" s="49">
        <v>1273</v>
      </c>
      <c r="B1267">
        <v>0</v>
      </c>
      <c r="C1267">
        <v>30</v>
      </c>
      <c r="D1267">
        <v>34</v>
      </c>
      <c r="E1267">
        <v>4000</v>
      </c>
      <c r="F1267">
        <v>4999</v>
      </c>
      <c r="G1267" s="61">
        <f t="shared" ca="1" si="229"/>
        <v>33</v>
      </c>
      <c r="H1267" s="114">
        <f t="shared" ca="1" si="230"/>
        <v>4834</v>
      </c>
      <c r="I1267" s="107">
        <f t="shared" ca="1" si="236"/>
        <v>1305.18</v>
      </c>
      <c r="J1267" s="108">
        <f t="shared" ca="1" si="231"/>
        <v>133474.96754839973</v>
      </c>
      <c r="K1267" s="111">
        <f t="shared" ca="1" si="232"/>
        <v>134143.84859013339</v>
      </c>
      <c r="L1267" s="102">
        <f t="shared" ca="1" si="237"/>
        <v>48</v>
      </c>
      <c r="M1267" s="111">
        <f t="shared" ca="1" si="233"/>
        <v>32681.955040822697</v>
      </c>
      <c r="N1267" s="102">
        <f t="shared" ca="1" si="238"/>
        <v>96</v>
      </c>
      <c r="O1267" s="111">
        <f t="shared" ca="1" si="234"/>
        <v>51212.718228492027</v>
      </c>
      <c r="P1267" s="102">
        <f t="shared" ca="1" si="239"/>
        <v>12</v>
      </c>
      <c r="Q1267" s="110">
        <f t="shared" ca="1" si="240"/>
        <v>1</v>
      </c>
      <c r="R1267">
        <f t="shared" ca="1" si="235"/>
        <v>107</v>
      </c>
    </row>
    <row r="1268" spans="1:18">
      <c r="A1268" s="49">
        <v>1274</v>
      </c>
      <c r="B1268">
        <v>0</v>
      </c>
      <c r="C1268">
        <v>30</v>
      </c>
      <c r="D1268">
        <v>34</v>
      </c>
      <c r="E1268">
        <v>4000</v>
      </c>
      <c r="F1268">
        <v>4999</v>
      </c>
      <c r="G1268" s="61">
        <f t="shared" ca="1" si="229"/>
        <v>34</v>
      </c>
      <c r="H1268" s="114">
        <f t="shared" ca="1" si="230"/>
        <v>4552</v>
      </c>
      <c r="I1268" s="107">
        <f t="shared" ca="1" si="236"/>
        <v>1229.0400000000002</v>
      </c>
      <c r="J1268" s="108">
        <f t="shared" ca="1" si="231"/>
        <v>138810.71316496996</v>
      </c>
      <c r="K1268" s="111">
        <f t="shared" ca="1" si="232"/>
        <v>291970.71342608629</v>
      </c>
      <c r="L1268" s="102">
        <f t="shared" ca="1" si="237"/>
        <v>72</v>
      </c>
      <c r="M1268" s="111">
        <f t="shared" ca="1" si="233"/>
        <v>0</v>
      </c>
      <c r="N1268" s="102">
        <f t="shared" ca="1" si="238"/>
        <v>60</v>
      </c>
      <c r="O1268" s="111">
        <f t="shared" ca="1" si="234"/>
        <v>0</v>
      </c>
      <c r="P1268" s="102">
        <f t="shared" ca="1" si="239"/>
        <v>96</v>
      </c>
      <c r="Q1268" s="110">
        <f t="shared" ca="1" si="240"/>
        <v>5</v>
      </c>
      <c r="R1268">
        <f t="shared" ca="1" si="235"/>
        <v>119</v>
      </c>
    </row>
    <row r="1269" spans="1:18">
      <c r="A1269" s="49">
        <v>1275</v>
      </c>
      <c r="B1269">
        <v>0</v>
      </c>
      <c r="C1269">
        <v>30</v>
      </c>
      <c r="D1269">
        <v>34</v>
      </c>
      <c r="E1269">
        <v>4000</v>
      </c>
      <c r="F1269">
        <v>4999</v>
      </c>
      <c r="G1269" s="61">
        <f t="shared" ca="1" si="229"/>
        <v>33</v>
      </c>
      <c r="H1269" s="114">
        <f t="shared" ca="1" si="230"/>
        <v>4559</v>
      </c>
      <c r="I1269" s="107">
        <f t="shared" ca="1" si="236"/>
        <v>1230.93</v>
      </c>
      <c r="J1269" s="108">
        <f t="shared" ca="1" si="231"/>
        <v>125881.74949382588</v>
      </c>
      <c r="K1269" s="111">
        <f t="shared" ca="1" si="232"/>
        <v>192369.72815587305</v>
      </c>
      <c r="L1269" s="102">
        <f t="shared" ca="1" si="237"/>
        <v>36</v>
      </c>
      <c r="M1269" s="111">
        <f t="shared" ca="1" si="233"/>
        <v>0</v>
      </c>
      <c r="N1269" s="102">
        <f t="shared" ca="1" si="238"/>
        <v>60</v>
      </c>
      <c r="O1269" s="111">
        <f t="shared" ca="1" si="234"/>
        <v>0</v>
      </c>
      <c r="P1269" s="102">
        <f t="shared" ca="1" si="239"/>
        <v>12</v>
      </c>
      <c r="Q1269" s="110">
        <f t="shared" ca="1" si="240"/>
        <v>5</v>
      </c>
      <c r="R1269">
        <f t="shared" ca="1" si="235"/>
        <v>107</v>
      </c>
    </row>
    <row r="1270" spans="1:18">
      <c r="A1270" s="49">
        <v>1276</v>
      </c>
      <c r="B1270">
        <v>0</v>
      </c>
      <c r="C1270">
        <v>30</v>
      </c>
      <c r="D1270">
        <v>34</v>
      </c>
      <c r="E1270">
        <v>4000</v>
      </c>
      <c r="F1270">
        <v>4999</v>
      </c>
      <c r="G1270" s="61">
        <f t="shared" ref="G1270:G1333" ca="1" si="241">RANDBETWEEN(C1270,D1270)</f>
        <v>33</v>
      </c>
      <c r="H1270" s="114">
        <f t="shared" ref="H1270:H1333" ca="1" si="242">RANDBETWEEN(E1270,F1270)</f>
        <v>4836</v>
      </c>
      <c r="I1270" s="107">
        <f t="shared" ca="1" si="236"/>
        <v>1305.72</v>
      </c>
      <c r="J1270" s="108">
        <f t="shared" ref="J1270:J1333" ca="1" si="243">((I1270/((1+$T$3)^R1270))*(((1+$T$3)^(R1270+1))-((1+$S$3)^(R1270+1))))/($T$3-$S$3)</f>
        <v>133530.19095243298</v>
      </c>
      <c r="K1270" s="111">
        <f t="shared" ref="K1270:K1333" ca="1" si="244">IF(Q1270=1,(((I1270*$U$6)*(((1+$T$3)^(L1270))-((1+$S$3)^(L1270))))/($T$3-$S$3))+(J1270*$U$6)*((1+$S$3)^(L1270)),IF(Q1270=2,(((I1270*$U$7)*(((1+$T$3)^(L1270))-((1+$S$3)^(L1270))))/($T$3-$S$3))+(J1270*$U$7)*((1+$S$3)^(L1270)),IF(Q1270=4,(((I1270*$U$9)*(((1+$T$3)^(L1270))-((1+$S$3)^(L1270))))/($T$3-$S$3))+(J1270*$U$9)*((1+$S$3)^(L1270)),IF(Q1270=5,(((I1270*$U$10)*(((1+$T$3)^(L1270))-((1+$S$3)^(L1270))))/($T$3-$S$3))+(J1270*$U$10)*((1+$S$3)^(L1270)),0))))</f>
        <v>0</v>
      </c>
      <c r="L1270" s="102">
        <f t="shared" ca="1" si="237"/>
        <v>72</v>
      </c>
      <c r="M1270" s="111">
        <f t="shared" ref="M1270:M1333" ca="1" si="245">IF(Q1270=1,((I1270*$V$6)*(((1+$T$3)^(N1270))-((1+$S$3)^(N1270))))/($T$3-$S$3)+((J1270*$V$6)*((1+$S$3)^N1270)),IF(Q1270=2,((I1270*$V$7)*(((1+$T$3)^(N1270))-((1+$S$3)^(N1270))))/($T$3-$S$3)+((J1270*$V$7)*((1+$S$3)^N1270)),IF(Q1270=3,((I1270*$V$8)*(((1+$T$3)^(N1270))-((1+$S$3)^(N1270))))/($T$3-$S$3)+((J1270*$V$8)*((1+$S$3)^N1270)),IF(Q1270=6,((I1270*$V$11)*(((1+$T$3)^(N1270))-((1+$S$3)^(N1270))))/($T$3-$S$3)+((J1270*$V$11)*((1+$S$3)^N1270)),0))))</f>
        <v>77846.373198484216</v>
      </c>
      <c r="N1270" s="102">
        <f t="shared" ca="1" si="238"/>
        <v>96</v>
      </c>
      <c r="O1270" s="111">
        <f t="shared" ref="O1270:O1333" ca="1" si="246">IF(Q1270=1,(((I1270*$W$6)*(((1+$T$3)^(P1270))-((1+$S$3)^(P1270))))/($T$3-$S$3))+(J1270*$W$6)*((1+$S$3)^P1270),IF(Q1270=3,(((I1270*$W$8)*(((1+$T$3)^(P1270))-((1+$S$3)^(P1270))))/($T$3-$S$3))+(J1270*$W$8)*((1+$S$3)^P1270),IF(Q1270=4,(((I1270*$W$9)*(((1+$T$3)^(P1270))-((1+$S$3)^(P1270))))/($T$3-$S$3))+(J1270*$W$9)*((1+$S$3)^P1270),IF(Q1270=7,(((I1270*$W$12)*(((1+$T$3)^(P1270))-((1+$S$3)^(P1270))))/($T$3-$S$3))+(J1270*$W$12)*((1+$S$3)^P1270),0))))</f>
        <v>229832.26825303683</v>
      </c>
      <c r="P1270" s="102">
        <f t="shared" ca="1" si="239"/>
        <v>72</v>
      </c>
      <c r="Q1270" s="110">
        <f t="shared" ca="1" si="240"/>
        <v>3</v>
      </c>
      <c r="R1270">
        <f t="shared" ref="R1270:R1333" ca="1" si="247">((G1270-24)*12)-1</f>
        <v>107</v>
      </c>
    </row>
    <row r="1271" spans="1:18">
      <c r="A1271" s="49">
        <v>1277</v>
      </c>
      <c r="B1271">
        <v>0</v>
      </c>
      <c r="C1271">
        <v>30</v>
      </c>
      <c r="D1271">
        <v>34</v>
      </c>
      <c r="E1271">
        <v>4000</v>
      </c>
      <c r="F1271">
        <v>4999</v>
      </c>
      <c r="G1271" s="61">
        <f t="shared" ca="1" si="241"/>
        <v>30</v>
      </c>
      <c r="H1271" s="114">
        <f t="shared" ca="1" si="242"/>
        <v>4644</v>
      </c>
      <c r="I1271" s="107">
        <f t="shared" ca="1" si="236"/>
        <v>1253.8800000000001</v>
      </c>
      <c r="J1271" s="108">
        <f t="shared" ca="1" si="243"/>
        <v>87059.677947622506</v>
      </c>
      <c r="K1271" s="111">
        <f t="shared" ca="1" si="244"/>
        <v>0</v>
      </c>
      <c r="L1271" s="102">
        <f t="shared" ca="1" si="237"/>
        <v>72</v>
      </c>
      <c r="M1271" s="111">
        <f t="shared" ca="1" si="245"/>
        <v>327929.6967046223</v>
      </c>
      <c r="N1271" s="102">
        <f t="shared" ca="1" si="238"/>
        <v>108</v>
      </c>
      <c r="O1271" s="111">
        <f t="shared" ca="1" si="246"/>
        <v>0</v>
      </c>
      <c r="P1271" s="102">
        <f t="shared" ca="1" si="239"/>
        <v>48</v>
      </c>
      <c r="Q1271" s="110">
        <f t="shared" ca="1" si="240"/>
        <v>6</v>
      </c>
      <c r="R1271">
        <f t="shared" ca="1" si="247"/>
        <v>71</v>
      </c>
    </row>
    <row r="1272" spans="1:18">
      <c r="A1272" s="49">
        <v>1278</v>
      </c>
      <c r="B1272">
        <v>0</v>
      </c>
      <c r="C1272">
        <v>30</v>
      </c>
      <c r="D1272">
        <v>34</v>
      </c>
      <c r="E1272">
        <v>5000</v>
      </c>
      <c r="F1272">
        <v>5999</v>
      </c>
      <c r="G1272" s="61">
        <f t="shared" ca="1" si="241"/>
        <v>33</v>
      </c>
      <c r="H1272" s="114">
        <f t="shared" ca="1" si="242"/>
        <v>5817</v>
      </c>
      <c r="I1272" s="107">
        <f t="shared" ca="1" si="236"/>
        <v>1570.5900000000001</v>
      </c>
      <c r="J1272" s="108">
        <f t="shared" ca="1" si="243"/>
        <v>160617.27063074912</v>
      </c>
      <c r="K1272" s="111">
        <f t="shared" ca="1" si="244"/>
        <v>0</v>
      </c>
      <c r="L1272" s="102">
        <f t="shared" ca="1" si="237"/>
        <v>108</v>
      </c>
      <c r="M1272" s="111">
        <f t="shared" ca="1" si="245"/>
        <v>103792.32687121471</v>
      </c>
      <c r="N1272" s="102">
        <f t="shared" ca="1" si="238"/>
        <v>108</v>
      </c>
      <c r="O1272" s="111">
        <f t="shared" ca="1" si="246"/>
        <v>168912.4682549063</v>
      </c>
      <c r="P1272" s="102">
        <f t="shared" ca="1" si="239"/>
        <v>24</v>
      </c>
      <c r="Q1272" s="110">
        <f t="shared" ca="1" si="240"/>
        <v>3</v>
      </c>
      <c r="R1272">
        <f t="shared" ca="1" si="247"/>
        <v>107</v>
      </c>
    </row>
    <row r="1273" spans="1:18">
      <c r="A1273" s="49">
        <v>1279</v>
      </c>
      <c r="B1273">
        <v>0</v>
      </c>
      <c r="C1273">
        <v>30</v>
      </c>
      <c r="D1273">
        <v>34</v>
      </c>
      <c r="E1273">
        <v>5000</v>
      </c>
      <c r="F1273">
        <v>5999</v>
      </c>
      <c r="G1273" s="61">
        <f t="shared" ca="1" si="241"/>
        <v>33</v>
      </c>
      <c r="H1273" s="114">
        <f t="shared" ca="1" si="242"/>
        <v>5212</v>
      </c>
      <c r="I1273" s="107">
        <f t="shared" ca="1" si="236"/>
        <v>1407.24</v>
      </c>
      <c r="J1273" s="108">
        <f t="shared" ca="1" si="243"/>
        <v>143912.19091068665</v>
      </c>
      <c r="K1273" s="111">
        <f t="shared" ca="1" si="244"/>
        <v>304726.22147954727</v>
      </c>
      <c r="L1273" s="102">
        <f t="shared" ca="1" si="237"/>
        <v>84</v>
      </c>
      <c r="M1273" s="111">
        <f t="shared" ca="1" si="245"/>
        <v>29541.956400283161</v>
      </c>
      <c r="N1273" s="102">
        <f t="shared" ca="1" si="238"/>
        <v>36</v>
      </c>
      <c r="O1273" s="111">
        <f t="shared" ca="1" si="246"/>
        <v>0</v>
      </c>
      <c r="P1273" s="102">
        <f t="shared" ca="1" si="239"/>
        <v>84</v>
      </c>
      <c r="Q1273" s="110">
        <f t="shared" ca="1" si="240"/>
        <v>2</v>
      </c>
      <c r="R1273">
        <f t="shared" ca="1" si="247"/>
        <v>107</v>
      </c>
    </row>
    <row r="1274" spans="1:18">
      <c r="A1274" s="49">
        <v>1280</v>
      </c>
      <c r="B1274">
        <v>0</v>
      </c>
      <c r="C1274">
        <v>30</v>
      </c>
      <c r="D1274">
        <v>34</v>
      </c>
      <c r="E1274">
        <v>5000</v>
      </c>
      <c r="F1274">
        <v>5999</v>
      </c>
      <c r="G1274" s="61">
        <f t="shared" ca="1" si="241"/>
        <v>30</v>
      </c>
      <c r="H1274" s="114">
        <f t="shared" ca="1" si="242"/>
        <v>5503</v>
      </c>
      <c r="I1274" s="107">
        <f t="shared" ca="1" si="236"/>
        <v>1485.8100000000002</v>
      </c>
      <c r="J1274" s="108">
        <f t="shared" ca="1" si="243"/>
        <v>103163.09382983779</v>
      </c>
      <c r="K1274" s="111">
        <f t="shared" ca="1" si="244"/>
        <v>433916.17983334255</v>
      </c>
      <c r="L1274" s="102">
        <f t="shared" ca="1" si="237"/>
        <v>120</v>
      </c>
      <c r="M1274" s="111">
        <f t="shared" ca="1" si="245"/>
        <v>0</v>
      </c>
      <c r="N1274" s="102">
        <f t="shared" ca="1" si="238"/>
        <v>12</v>
      </c>
      <c r="O1274" s="111">
        <f t="shared" ca="1" si="246"/>
        <v>0</v>
      </c>
      <c r="P1274" s="102">
        <f t="shared" ca="1" si="239"/>
        <v>72</v>
      </c>
      <c r="Q1274" s="110">
        <f t="shared" ca="1" si="240"/>
        <v>5</v>
      </c>
      <c r="R1274">
        <f t="shared" ca="1" si="247"/>
        <v>71</v>
      </c>
    </row>
    <row r="1275" spans="1:18">
      <c r="A1275" s="49">
        <v>1281</v>
      </c>
      <c r="B1275">
        <v>0</v>
      </c>
      <c r="C1275">
        <v>30</v>
      </c>
      <c r="D1275">
        <v>34</v>
      </c>
      <c r="E1275">
        <v>5000</v>
      </c>
      <c r="F1275">
        <v>5999</v>
      </c>
      <c r="G1275" s="61">
        <f t="shared" ca="1" si="241"/>
        <v>34</v>
      </c>
      <c r="H1275" s="114">
        <f t="shared" ca="1" si="242"/>
        <v>5040</v>
      </c>
      <c r="I1275" s="107">
        <f t="shared" ca="1" si="236"/>
        <v>1360.8000000000002</v>
      </c>
      <c r="J1275" s="108">
        <f t="shared" ca="1" si="243"/>
        <v>153692.00227404406</v>
      </c>
      <c r="K1275" s="111">
        <f t="shared" ca="1" si="244"/>
        <v>0</v>
      </c>
      <c r="L1275" s="102">
        <f t="shared" ca="1" si="237"/>
        <v>120</v>
      </c>
      <c r="M1275" s="111">
        <f t="shared" ca="1" si="245"/>
        <v>0</v>
      </c>
      <c r="N1275" s="102">
        <f t="shared" ca="1" si="238"/>
        <v>48</v>
      </c>
      <c r="O1275" s="111">
        <f t="shared" ca="1" si="246"/>
        <v>258156.82855356851</v>
      </c>
      <c r="P1275" s="102">
        <f t="shared" ca="1" si="239"/>
        <v>48</v>
      </c>
      <c r="Q1275" s="110">
        <f t="shared" ca="1" si="240"/>
        <v>7</v>
      </c>
      <c r="R1275">
        <f t="shared" ca="1" si="247"/>
        <v>119</v>
      </c>
    </row>
    <row r="1276" spans="1:18">
      <c r="A1276" s="49">
        <v>1282</v>
      </c>
      <c r="B1276">
        <v>0</v>
      </c>
      <c r="C1276">
        <v>30</v>
      </c>
      <c r="D1276">
        <v>34</v>
      </c>
      <c r="E1276">
        <v>5000</v>
      </c>
      <c r="F1276">
        <v>5999</v>
      </c>
      <c r="G1276" s="61">
        <f t="shared" ca="1" si="241"/>
        <v>33</v>
      </c>
      <c r="H1276" s="114">
        <f t="shared" ca="1" si="242"/>
        <v>5970</v>
      </c>
      <c r="I1276" s="107">
        <f t="shared" ca="1" si="236"/>
        <v>1611.9</v>
      </c>
      <c r="J1276" s="108">
        <f t="shared" ca="1" si="243"/>
        <v>164841.86103929381</v>
      </c>
      <c r="K1276" s="111">
        <f t="shared" ca="1" si="244"/>
        <v>182052.67088959989</v>
      </c>
      <c r="L1276" s="102">
        <f t="shared" ca="1" si="237"/>
        <v>48</v>
      </c>
      <c r="M1276" s="111">
        <f t="shared" ca="1" si="245"/>
        <v>0</v>
      </c>
      <c r="N1276" s="102">
        <f t="shared" ca="1" si="238"/>
        <v>96</v>
      </c>
      <c r="O1276" s="111">
        <f t="shared" ca="1" si="246"/>
        <v>162631.90583267988</v>
      </c>
      <c r="P1276" s="102">
        <f t="shared" ca="1" si="239"/>
        <v>96</v>
      </c>
      <c r="Q1276" s="110">
        <f t="shared" ca="1" si="240"/>
        <v>4</v>
      </c>
      <c r="R1276">
        <f t="shared" ca="1" si="247"/>
        <v>107</v>
      </c>
    </row>
    <row r="1277" spans="1:18">
      <c r="A1277" s="49">
        <v>1283</v>
      </c>
      <c r="B1277">
        <v>0</v>
      </c>
      <c r="C1277">
        <v>30</v>
      </c>
      <c r="D1277">
        <v>34</v>
      </c>
      <c r="E1277">
        <v>5000</v>
      </c>
      <c r="F1277">
        <v>5999</v>
      </c>
      <c r="G1277" s="61">
        <f t="shared" ca="1" si="241"/>
        <v>33</v>
      </c>
      <c r="H1277" s="114">
        <f t="shared" ca="1" si="242"/>
        <v>5032</v>
      </c>
      <c r="I1277" s="107">
        <f t="shared" ca="1" si="236"/>
        <v>1358.64</v>
      </c>
      <c r="J1277" s="108">
        <f t="shared" ca="1" si="243"/>
        <v>138942.08454769288</v>
      </c>
      <c r="K1277" s="111">
        <f t="shared" ca="1" si="244"/>
        <v>0</v>
      </c>
      <c r="L1277" s="102">
        <f t="shared" ca="1" si="237"/>
        <v>120</v>
      </c>
      <c r="M1277" s="111">
        <f t="shared" ca="1" si="245"/>
        <v>0</v>
      </c>
      <c r="N1277" s="102">
        <f t="shared" ca="1" si="238"/>
        <v>72</v>
      </c>
      <c r="O1277" s="111">
        <f t="shared" ca="1" si="246"/>
        <v>304369.19380949577</v>
      </c>
      <c r="P1277" s="102">
        <f t="shared" ca="1" si="239"/>
        <v>72</v>
      </c>
      <c r="Q1277" s="110">
        <f t="shared" ca="1" si="240"/>
        <v>7</v>
      </c>
      <c r="R1277">
        <f t="shared" ca="1" si="247"/>
        <v>107</v>
      </c>
    </row>
    <row r="1278" spans="1:18">
      <c r="A1278" s="49">
        <v>1284</v>
      </c>
      <c r="B1278">
        <v>0</v>
      </c>
      <c r="C1278">
        <v>30</v>
      </c>
      <c r="D1278">
        <v>34</v>
      </c>
      <c r="E1278">
        <v>5000</v>
      </c>
      <c r="F1278">
        <v>5999</v>
      </c>
      <c r="G1278" s="61">
        <f t="shared" ca="1" si="241"/>
        <v>30</v>
      </c>
      <c r="H1278" s="114">
        <f t="shared" ca="1" si="242"/>
        <v>5517</v>
      </c>
      <c r="I1278" s="107">
        <f t="shared" ca="1" si="236"/>
        <v>1489.5900000000001</v>
      </c>
      <c r="J1278" s="108">
        <f t="shared" ca="1" si="243"/>
        <v>103425.54763932673</v>
      </c>
      <c r="K1278" s="111">
        <f t="shared" ca="1" si="244"/>
        <v>173173.9969368194</v>
      </c>
      <c r="L1278" s="102">
        <f t="shared" ca="1" si="237"/>
        <v>72</v>
      </c>
      <c r="M1278" s="111">
        <f t="shared" ca="1" si="245"/>
        <v>0</v>
      </c>
      <c r="N1278" s="102">
        <f t="shared" ca="1" si="238"/>
        <v>96</v>
      </c>
      <c r="O1278" s="111">
        <f t="shared" ca="1" si="246"/>
        <v>54743.739562222836</v>
      </c>
      <c r="P1278" s="102">
        <f t="shared" ca="1" si="239"/>
        <v>24</v>
      </c>
      <c r="Q1278" s="110">
        <f t="shared" ca="1" si="240"/>
        <v>4</v>
      </c>
      <c r="R1278">
        <f t="shared" ca="1" si="247"/>
        <v>71</v>
      </c>
    </row>
    <row r="1279" spans="1:18">
      <c r="A1279" s="49">
        <v>1285</v>
      </c>
      <c r="B1279">
        <v>0</v>
      </c>
      <c r="C1279">
        <v>30</v>
      </c>
      <c r="D1279">
        <v>34</v>
      </c>
      <c r="E1279">
        <v>5000</v>
      </c>
      <c r="F1279">
        <v>5999</v>
      </c>
      <c r="G1279" s="61">
        <f t="shared" ca="1" si="241"/>
        <v>34</v>
      </c>
      <c r="H1279" s="114">
        <f t="shared" ca="1" si="242"/>
        <v>5506</v>
      </c>
      <c r="I1279" s="107">
        <f t="shared" ca="1" si="236"/>
        <v>1486.6200000000001</v>
      </c>
      <c r="J1279" s="108">
        <f t="shared" ca="1" si="243"/>
        <v>167902.41359541399</v>
      </c>
      <c r="K1279" s="111">
        <f t="shared" ca="1" si="244"/>
        <v>127985.23626226939</v>
      </c>
      <c r="L1279" s="102">
        <f t="shared" ca="1" si="237"/>
        <v>24</v>
      </c>
      <c r="M1279" s="111">
        <f t="shared" ca="1" si="245"/>
        <v>28466.385945209182</v>
      </c>
      <c r="N1279" s="102">
        <f t="shared" ca="1" si="238"/>
        <v>60</v>
      </c>
      <c r="O1279" s="111">
        <f t="shared" ca="1" si="246"/>
        <v>72819.186149222252</v>
      </c>
      <c r="P1279" s="102">
        <f t="shared" ca="1" si="239"/>
        <v>24</v>
      </c>
      <c r="Q1279" s="110">
        <f t="shared" ca="1" si="240"/>
        <v>1</v>
      </c>
      <c r="R1279">
        <f t="shared" ca="1" si="247"/>
        <v>119</v>
      </c>
    </row>
    <row r="1280" spans="1:18">
      <c r="A1280" s="49">
        <v>1286</v>
      </c>
      <c r="B1280">
        <v>0</v>
      </c>
      <c r="C1280">
        <v>30</v>
      </c>
      <c r="D1280">
        <v>34</v>
      </c>
      <c r="E1280">
        <v>5000</v>
      </c>
      <c r="F1280">
        <v>5999</v>
      </c>
      <c r="G1280" s="61">
        <f t="shared" ca="1" si="241"/>
        <v>34</v>
      </c>
      <c r="H1280" s="114">
        <f t="shared" ca="1" si="242"/>
        <v>5370</v>
      </c>
      <c r="I1280" s="107">
        <f t="shared" ca="1" si="236"/>
        <v>1449.9</v>
      </c>
      <c r="J1280" s="108">
        <f t="shared" ca="1" si="243"/>
        <v>163755.16908960644</v>
      </c>
      <c r="K1280" s="111">
        <f t="shared" ca="1" si="244"/>
        <v>0</v>
      </c>
      <c r="L1280" s="102">
        <f t="shared" ca="1" si="237"/>
        <v>24</v>
      </c>
      <c r="M1280" s="111">
        <f t="shared" ca="1" si="245"/>
        <v>0</v>
      </c>
      <c r="N1280" s="102">
        <f t="shared" ca="1" si="238"/>
        <v>12</v>
      </c>
      <c r="O1280" s="111">
        <f t="shared" ca="1" si="246"/>
        <v>308480.63229158754</v>
      </c>
      <c r="P1280" s="102">
        <f t="shared" ca="1" si="239"/>
        <v>60</v>
      </c>
      <c r="Q1280" s="110">
        <f t="shared" ca="1" si="240"/>
        <v>7</v>
      </c>
      <c r="R1280">
        <f t="shared" ca="1" si="247"/>
        <v>119</v>
      </c>
    </row>
    <row r="1281" spans="1:18">
      <c r="A1281" s="49">
        <v>1287</v>
      </c>
      <c r="B1281">
        <v>0</v>
      </c>
      <c r="C1281">
        <v>30</v>
      </c>
      <c r="D1281">
        <v>34</v>
      </c>
      <c r="E1281">
        <v>5000</v>
      </c>
      <c r="F1281">
        <v>5999</v>
      </c>
      <c r="G1281" s="61">
        <f t="shared" ca="1" si="241"/>
        <v>32</v>
      </c>
      <c r="H1281" s="114">
        <f t="shared" ca="1" si="242"/>
        <v>5011</v>
      </c>
      <c r="I1281" s="107">
        <f t="shared" ca="1" si="236"/>
        <v>1352.97</v>
      </c>
      <c r="J1281" s="108">
        <f t="shared" ca="1" si="243"/>
        <v>123737.26532503028</v>
      </c>
      <c r="K1281" s="111">
        <f t="shared" ca="1" si="244"/>
        <v>0</v>
      </c>
      <c r="L1281" s="102">
        <f t="shared" ca="1" si="237"/>
        <v>48</v>
      </c>
      <c r="M1281" s="111">
        <f t="shared" ca="1" si="245"/>
        <v>319148.23313361616</v>
      </c>
      <c r="N1281" s="102">
        <f t="shared" ca="1" si="238"/>
        <v>84</v>
      </c>
      <c r="O1281" s="111">
        <f t="shared" ca="1" si="246"/>
        <v>0</v>
      </c>
      <c r="P1281" s="102">
        <f t="shared" ca="1" si="239"/>
        <v>60</v>
      </c>
      <c r="Q1281" s="110">
        <f t="shared" ca="1" si="240"/>
        <v>6</v>
      </c>
      <c r="R1281">
        <f t="shared" ca="1" si="247"/>
        <v>95</v>
      </c>
    </row>
    <row r="1282" spans="1:18">
      <c r="A1282" s="49">
        <v>1288</v>
      </c>
      <c r="B1282">
        <v>0</v>
      </c>
      <c r="C1282">
        <v>30</v>
      </c>
      <c r="D1282">
        <v>34</v>
      </c>
      <c r="E1282">
        <v>5000</v>
      </c>
      <c r="F1282">
        <v>5999</v>
      </c>
      <c r="G1282" s="61">
        <f t="shared" ca="1" si="241"/>
        <v>34</v>
      </c>
      <c r="H1282" s="114">
        <f t="shared" ca="1" si="242"/>
        <v>5739</v>
      </c>
      <c r="I1282" s="107">
        <f t="shared" ca="1" si="236"/>
        <v>1549.5300000000002</v>
      </c>
      <c r="J1282" s="108">
        <f t="shared" ca="1" si="243"/>
        <v>175007.61925609896</v>
      </c>
      <c r="K1282" s="111">
        <f t="shared" ca="1" si="244"/>
        <v>453815.60352379206</v>
      </c>
      <c r="L1282" s="102">
        <f t="shared" ca="1" si="237"/>
        <v>96</v>
      </c>
      <c r="M1282" s="111">
        <f t="shared" ca="1" si="245"/>
        <v>0</v>
      </c>
      <c r="N1282" s="102">
        <f t="shared" ca="1" si="238"/>
        <v>12</v>
      </c>
      <c r="O1282" s="111">
        <f t="shared" ca="1" si="246"/>
        <v>0</v>
      </c>
      <c r="P1282" s="102">
        <f t="shared" ca="1" si="239"/>
        <v>120</v>
      </c>
      <c r="Q1282" s="110">
        <f t="shared" ca="1" si="240"/>
        <v>5</v>
      </c>
      <c r="R1282">
        <f t="shared" ca="1" si="247"/>
        <v>119</v>
      </c>
    </row>
    <row r="1283" spans="1:18">
      <c r="A1283" s="49">
        <v>1289</v>
      </c>
      <c r="B1283">
        <v>0</v>
      </c>
      <c r="C1283">
        <v>30</v>
      </c>
      <c r="D1283">
        <v>34</v>
      </c>
      <c r="E1283">
        <v>5000</v>
      </c>
      <c r="F1283">
        <v>5999</v>
      </c>
      <c r="G1283" s="61">
        <f t="shared" ca="1" si="241"/>
        <v>32</v>
      </c>
      <c r="H1283" s="114">
        <f t="shared" ca="1" si="242"/>
        <v>5084</v>
      </c>
      <c r="I1283" s="107">
        <f t="shared" ca="1" si="236"/>
        <v>1372.68</v>
      </c>
      <c r="J1283" s="108">
        <f t="shared" ca="1" si="243"/>
        <v>125539.86368238954</v>
      </c>
      <c r="K1283" s="111">
        <f t="shared" ca="1" si="244"/>
        <v>171831.04661811137</v>
      </c>
      <c r="L1283" s="102">
        <f t="shared" ca="1" si="237"/>
        <v>24</v>
      </c>
      <c r="M1283" s="111">
        <f t="shared" ca="1" si="245"/>
        <v>0</v>
      </c>
      <c r="N1283" s="102">
        <f t="shared" ca="1" si="238"/>
        <v>108</v>
      </c>
      <c r="O1283" s="111">
        <f t="shared" ca="1" si="246"/>
        <v>0</v>
      </c>
      <c r="P1283" s="102">
        <f t="shared" ca="1" si="239"/>
        <v>36</v>
      </c>
      <c r="Q1283" s="110">
        <f t="shared" ca="1" si="240"/>
        <v>5</v>
      </c>
      <c r="R1283">
        <f t="shared" ca="1" si="247"/>
        <v>95</v>
      </c>
    </row>
    <row r="1284" spans="1:18">
      <c r="A1284" s="49">
        <v>1290</v>
      </c>
      <c r="B1284">
        <v>0</v>
      </c>
      <c r="C1284">
        <v>30</v>
      </c>
      <c r="D1284">
        <v>34</v>
      </c>
      <c r="E1284">
        <v>5000</v>
      </c>
      <c r="F1284">
        <v>5999</v>
      </c>
      <c r="G1284" s="61">
        <f t="shared" ca="1" si="241"/>
        <v>34</v>
      </c>
      <c r="H1284" s="114">
        <f t="shared" ca="1" si="242"/>
        <v>5037</v>
      </c>
      <c r="I1284" s="107">
        <f t="shared" ref="I1284:I1347" ca="1" si="248">H1284*0.27</f>
        <v>1359.99</v>
      </c>
      <c r="J1284" s="108">
        <f t="shared" ca="1" si="243"/>
        <v>153600.51893935708</v>
      </c>
      <c r="K1284" s="111">
        <f t="shared" ca="1" si="244"/>
        <v>184421.76274675783</v>
      </c>
      <c r="L1284" s="102">
        <f t="shared" ref="L1284:L1347" ca="1" si="249">RANDBETWEEN(1,10)*12</f>
        <v>60</v>
      </c>
      <c r="M1284" s="111">
        <f t="shared" ca="1" si="245"/>
        <v>0</v>
      </c>
      <c r="N1284" s="102">
        <f t="shared" ref="N1284:N1347" ca="1" si="250">RANDBETWEEN(1,10)*12</f>
        <v>36</v>
      </c>
      <c r="O1284" s="111">
        <f t="shared" ca="1" si="246"/>
        <v>159611.73530630517</v>
      </c>
      <c r="P1284" s="102">
        <f t="shared" ref="P1284:P1347" ca="1" si="251">RANDBETWEEN(1,10)*12</f>
        <v>108</v>
      </c>
      <c r="Q1284" s="110">
        <f t="shared" ref="Q1284:Q1347" ca="1" si="252">RANDBETWEEN(1,7)</f>
        <v>4</v>
      </c>
      <c r="R1284">
        <f t="shared" ca="1" si="247"/>
        <v>119</v>
      </c>
    </row>
    <row r="1285" spans="1:18">
      <c r="A1285" s="49">
        <v>1291</v>
      </c>
      <c r="B1285">
        <v>0</v>
      </c>
      <c r="C1285">
        <v>30</v>
      </c>
      <c r="D1285">
        <v>34</v>
      </c>
      <c r="E1285">
        <v>5000</v>
      </c>
      <c r="F1285">
        <v>5999</v>
      </c>
      <c r="G1285" s="61">
        <f t="shared" ca="1" si="241"/>
        <v>34</v>
      </c>
      <c r="H1285" s="114">
        <f t="shared" ca="1" si="242"/>
        <v>5885</v>
      </c>
      <c r="I1285" s="107">
        <f t="shared" ca="1" si="248"/>
        <v>1588.95</v>
      </c>
      <c r="J1285" s="108">
        <f t="shared" ca="1" si="243"/>
        <v>179459.80821086292</v>
      </c>
      <c r="K1285" s="111">
        <f t="shared" ca="1" si="244"/>
        <v>178830.70164395223</v>
      </c>
      <c r="L1285" s="102">
        <f t="shared" ca="1" si="249"/>
        <v>12</v>
      </c>
      <c r="M1285" s="111">
        <f t="shared" ca="1" si="245"/>
        <v>50705.049565264606</v>
      </c>
      <c r="N1285" s="102">
        <f t="shared" ca="1" si="250"/>
        <v>72</v>
      </c>
      <c r="O1285" s="111">
        <f t="shared" ca="1" si="246"/>
        <v>0</v>
      </c>
      <c r="P1285" s="102">
        <f t="shared" ca="1" si="251"/>
        <v>108</v>
      </c>
      <c r="Q1285" s="110">
        <f t="shared" ca="1" si="252"/>
        <v>2</v>
      </c>
      <c r="R1285">
        <f t="shared" ca="1" si="247"/>
        <v>119</v>
      </c>
    </row>
    <row r="1286" spans="1:18">
      <c r="A1286" s="49">
        <v>1292</v>
      </c>
      <c r="B1286">
        <v>0</v>
      </c>
      <c r="C1286">
        <v>30</v>
      </c>
      <c r="D1286">
        <v>34</v>
      </c>
      <c r="E1286">
        <v>5000</v>
      </c>
      <c r="F1286">
        <v>5999</v>
      </c>
      <c r="G1286" s="61">
        <f t="shared" ca="1" si="241"/>
        <v>31</v>
      </c>
      <c r="H1286" s="114">
        <f t="shared" ca="1" si="242"/>
        <v>5753</v>
      </c>
      <c r="I1286" s="107">
        <f t="shared" ca="1" si="248"/>
        <v>1553.3100000000002</v>
      </c>
      <c r="J1286" s="108">
        <f t="shared" ca="1" si="243"/>
        <v>125060.31353607506</v>
      </c>
      <c r="K1286" s="111">
        <f t="shared" ca="1" si="244"/>
        <v>0</v>
      </c>
      <c r="L1286" s="102">
        <f t="shared" ca="1" si="249"/>
        <v>36</v>
      </c>
      <c r="M1286" s="111">
        <f t="shared" ca="1" si="245"/>
        <v>343986.76984317572</v>
      </c>
      <c r="N1286" s="102">
        <f t="shared" ca="1" si="250"/>
        <v>84</v>
      </c>
      <c r="O1286" s="111">
        <f t="shared" ca="1" si="246"/>
        <v>0</v>
      </c>
      <c r="P1286" s="102">
        <f t="shared" ca="1" si="251"/>
        <v>108</v>
      </c>
      <c r="Q1286" s="110">
        <f t="shared" ca="1" si="252"/>
        <v>6</v>
      </c>
      <c r="R1286">
        <f t="shared" ca="1" si="247"/>
        <v>83</v>
      </c>
    </row>
    <row r="1287" spans="1:18">
      <c r="A1287" s="49">
        <v>1293</v>
      </c>
      <c r="B1287">
        <v>0</v>
      </c>
      <c r="C1287">
        <v>30</v>
      </c>
      <c r="D1287">
        <v>34</v>
      </c>
      <c r="E1287">
        <v>6000</v>
      </c>
      <c r="F1287">
        <v>6999</v>
      </c>
      <c r="G1287" s="61">
        <f t="shared" ca="1" si="241"/>
        <v>34</v>
      </c>
      <c r="H1287" s="114">
        <f t="shared" ca="1" si="242"/>
        <v>6856</v>
      </c>
      <c r="I1287" s="107">
        <f t="shared" ca="1" si="248"/>
        <v>1851.1200000000001</v>
      </c>
      <c r="J1287" s="108">
        <f t="shared" ca="1" si="243"/>
        <v>209069.91420453289</v>
      </c>
      <c r="K1287" s="111">
        <f t="shared" ca="1" si="244"/>
        <v>469317.98693419684</v>
      </c>
      <c r="L1287" s="102">
        <f t="shared" ca="1" si="249"/>
        <v>96</v>
      </c>
      <c r="M1287" s="111">
        <f t="shared" ca="1" si="245"/>
        <v>36909.16239191396</v>
      </c>
      <c r="N1287" s="102">
        <f t="shared" ca="1" si="250"/>
        <v>24</v>
      </c>
      <c r="O1287" s="111">
        <f t="shared" ca="1" si="246"/>
        <v>0</v>
      </c>
      <c r="P1287" s="102">
        <f t="shared" ca="1" si="251"/>
        <v>48</v>
      </c>
      <c r="Q1287" s="110">
        <f t="shared" ca="1" si="252"/>
        <v>2</v>
      </c>
      <c r="R1287">
        <f t="shared" ca="1" si="247"/>
        <v>119</v>
      </c>
    </row>
    <row r="1288" spans="1:18">
      <c r="A1288" s="49">
        <v>1294</v>
      </c>
      <c r="B1288">
        <v>0</v>
      </c>
      <c r="C1288">
        <v>30</v>
      </c>
      <c r="D1288">
        <v>34</v>
      </c>
      <c r="E1288">
        <v>6000</v>
      </c>
      <c r="F1288">
        <v>6999</v>
      </c>
      <c r="G1288" s="61">
        <f t="shared" ca="1" si="241"/>
        <v>33</v>
      </c>
      <c r="H1288" s="114">
        <f t="shared" ca="1" si="242"/>
        <v>6696</v>
      </c>
      <c r="I1288" s="107">
        <f t="shared" ca="1" si="248"/>
        <v>1807.92</v>
      </c>
      <c r="J1288" s="108">
        <f t="shared" ca="1" si="243"/>
        <v>184887.95670336875</v>
      </c>
      <c r="K1288" s="111">
        <f t="shared" ca="1" si="244"/>
        <v>0</v>
      </c>
      <c r="L1288" s="102">
        <f t="shared" ca="1" si="249"/>
        <v>24</v>
      </c>
      <c r="M1288" s="111">
        <f t="shared" ca="1" si="245"/>
        <v>0</v>
      </c>
      <c r="N1288" s="102">
        <f t="shared" ca="1" si="250"/>
        <v>12</v>
      </c>
      <c r="O1288" s="111">
        <f t="shared" ca="1" si="246"/>
        <v>214967.4410162752</v>
      </c>
      <c r="P1288" s="102">
        <f t="shared" ca="1" si="251"/>
        <v>12</v>
      </c>
      <c r="Q1288" s="110">
        <f t="shared" ca="1" si="252"/>
        <v>7</v>
      </c>
      <c r="R1288">
        <f t="shared" ca="1" si="247"/>
        <v>107</v>
      </c>
    </row>
    <row r="1289" spans="1:18">
      <c r="A1289" s="49">
        <v>1295</v>
      </c>
      <c r="B1289">
        <v>0</v>
      </c>
      <c r="C1289">
        <v>30</v>
      </c>
      <c r="D1289">
        <v>34</v>
      </c>
      <c r="E1289">
        <v>6000</v>
      </c>
      <c r="F1289">
        <v>6999</v>
      </c>
      <c r="G1289" s="61">
        <f t="shared" ca="1" si="241"/>
        <v>30</v>
      </c>
      <c r="H1289" s="114">
        <f t="shared" ca="1" si="242"/>
        <v>6931</v>
      </c>
      <c r="I1289" s="107">
        <f t="shared" ca="1" si="248"/>
        <v>1871.3700000000001</v>
      </c>
      <c r="J1289" s="108">
        <f t="shared" ca="1" si="243"/>
        <v>129933.38239771136</v>
      </c>
      <c r="K1289" s="111">
        <f t="shared" ca="1" si="244"/>
        <v>0</v>
      </c>
      <c r="L1289" s="102">
        <f t="shared" ca="1" si="249"/>
        <v>12</v>
      </c>
      <c r="M1289" s="111">
        <f t="shared" ca="1" si="245"/>
        <v>341341.4228184598</v>
      </c>
      <c r="N1289" s="102">
        <f t="shared" ca="1" si="250"/>
        <v>72</v>
      </c>
      <c r="O1289" s="111">
        <f t="shared" ca="1" si="246"/>
        <v>0</v>
      </c>
      <c r="P1289" s="102">
        <f t="shared" ca="1" si="251"/>
        <v>24</v>
      </c>
      <c r="Q1289" s="110">
        <f t="shared" ca="1" si="252"/>
        <v>6</v>
      </c>
      <c r="R1289">
        <f t="shared" ca="1" si="247"/>
        <v>71</v>
      </c>
    </row>
    <row r="1290" spans="1:18">
      <c r="A1290" s="49">
        <v>1296</v>
      </c>
      <c r="B1290">
        <v>0</v>
      </c>
      <c r="C1290">
        <v>30</v>
      </c>
      <c r="D1290">
        <v>34</v>
      </c>
      <c r="E1290">
        <v>6000</v>
      </c>
      <c r="F1290">
        <v>6999</v>
      </c>
      <c r="G1290" s="61">
        <f t="shared" ca="1" si="241"/>
        <v>30</v>
      </c>
      <c r="H1290" s="114">
        <f t="shared" ca="1" si="242"/>
        <v>6545</v>
      </c>
      <c r="I1290" s="107">
        <f t="shared" ca="1" si="248"/>
        <v>1767.15</v>
      </c>
      <c r="J1290" s="108">
        <f t="shared" ca="1" si="243"/>
        <v>122697.15593608726</v>
      </c>
      <c r="K1290" s="111">
        <f t="shared" ca="1" si="244"/>
        <v>210842.43492070597</v>
      </c>
      <c r="L1290" s="102">
        <f t="shared" ca="1" si="249"/>
        <v>36</v>
      </c>
      <c r="M1290" s="111">
        <f t="shared" ca="1" si="245"/>
        <v>0</v>
      </c>
      <c r="N1290" s="102">
        <f t="shared" ca="1" si="250"/>
        <v>12</v>
      </c>
      <c r="O1290" s="111">
        <f t="shared" ca="1" si="246"/>
        <v>0</v>
      </c>
      <c r="P1290" s="102">
        <f t="shared" ca="1" si="251"/>
        <v>60</v>
      </c>
      <c r="Q1290" s="110">
        <f t="shared" ca="1" si="252"/>
        <v>5</v>
      </c>
      <c r="R1290">
        <f t="shared" ca="1" si="247"/>
        <v>71</v>
      </c>
    </row>
    <row r="1291" spans="1:18">
      <c r="A1291" s="49">
        <v>1297</v>
      </c>
      <c r="B1291">
        <v>0</v>
      </c>
      <c r="C1291">
        <v>30</v>
      </c>
      <c r="D1291">
        <v>34</v>
      </c>
      <c r="E1291">
        <v>6000</v>
      </c>
      <c r="F1291">
        <v>6999</v>
      </c>
      <c r="G1291" s="61">
        <f t="shared" ca="1" si="241"/>
        <v>31</v>
      </c>
      <c r="H1291" s="114">
        <f t="shared" ca="1" si="242"/>
        <v>6022</v>
      </c>
      <c r="I1291" s="107">
        <f t="shared" ca="1" si="248"/>
        <v>1625.94</v>
      </c>
      <c r="J1291" s="108">
        <f t="shared" ca="1" si="243"/>
        <v>130907.9103275237</v>
      </c>
      <c r="K1291" s="111">
        <f t="shared" ca="1" si="244"/>
        <v>185494.57087672845</v>
      </c>
      <c r="L1291" s="102">
        <f t="shared" ca="1" si="249"/>
        <v>36</v>
      </c>
      <c r="M1291" s="111">
        <f t="shared" ca="1" si="245"/>
        <v>60575.268839058379</v>
      </c>
      <c r="N1291" s="102">
        <f t="shared" ca="1" si="250"/>
        <v>108</v>
      </c>
      <c r="O1291" s="111">
        <f t="shared" ca="1" si="246"/>
        <v>0</v>
      </c>
      <c r="P1291" s="102">
        <f t="shared" ca="1" si="251"/>
        <v>36</v>
      </c>
      <c r="Q1291" s="110">
        <f t="shared" ca="1" si="252"/>
        <v>2</v>
      </c>
      <c r="R1291">
        <f t="shared" ca="1" si="247"/>
        <v>83</v>
      </c>
    </row>
    <row r="1292" spans="1:18">
      <c r="A1292" s="49">
        <v>1298</v>
      </c>
      <c r="B1292">
        <v>0</v>
      </c>
      <c r="C1292">
        <v>30</v>
      </c>
      <c r="D1292">
        <v>34</v>
      </c>
      <c r="E1292">
        <v>6000</v>
      </c>
      <c r="F1292">
        <v>6999</v>
      </c>
      <c r="G1292" s="61">
        <f t="shared" ca="1" si="241"/>
        <v>31</v>
      </c>
      <c r="H1292" s="114">
        <f t="shared" ca="1" si="242"/>
        <v>6931</v>
      </c>
      <c r="I1292" s="107">
        <f t="shared" ca="1" si="248"/>
        <v>1871.3700000000001</v>
      </c>
      <c r="J1292" s="108">
        <f t="shared" ca="1" si="243"/>
        <v>150668.00506145248</v>
      </c>
      <c r="K1292" s="111">
        <f t="shared" ca="1" si="244"/>
        <v>0</v>
      </c>
      <c r="L1292" s="102">
        <f t="shared" ca="1" si="249"/>
        <v>36</v>
      </c>
      <c r="M1292" s="111">
        <f t="shared" ca="1" si="245"/>
        <v>0</v>
      </c>
      <c r="N1292" s="102">
        <f t="shared" ca="1" si="250"/>
        <v>48</v>
      </c>
      <c r="O1292" s="111">
        <f t="shared" ca="1" si="246"/>
        <v>414422.44077577791</v>
      </c>
      <c r="P1292" s="102">
        <f t="shared" ca="1" si="251"/>
        <v>84</v>
      </c>
      <c r="Q1292" s="110">
        <f t="shared" ca="1" si="252"/>
        <v>7</v>
      </c>
      <c r="R1292">
        <f t="shared" ca="1" si="247"/>
        <v>83</v>
      </c>
    </row>
    <row r="1293" spans="1:18">
      <c r="A1293" s="49">
        <v>1299</v>
      </c>
      <c r="B1293">
        <v>0</v>
      </c>
      <c r="C1293">
        <v>30</v>
      </c>
      <c r="D1293">
        <v>34</v>
      </c>
      <c r="E1293">
        <v>6000</v>
      </c>
      <c r="F1293">
        <v>6999</v>
      </c>
      <c r="G1293" s="61">
        <f t="shared" ca="1" si="241"/>
        <v>30</v>
      </c>
      <c r="H1293" s="114">
        <f t="shared" ca="1" si="242"/>
        <v>6533</v>
      </c>
      <c r="I1293" s="107">
        <f t="shared" ca="1" si="248"/>
        <v>1763.91</v>
      </c>
      <c r="J1293" s="108">
        <f t="shared" ca="1" si="243"/>
        <v>122472.19552795388</v>
      </c>
      <c r="K1293" s="111">
        <f t="shared" ca="1" si="244"/>
        <v>267564.9291497313</v>
      </c>
      <c r="L1293" s="102">
        <f t="shared" ca="1" si="249"/>
        <v>108</v>
      </c>
      <c r="M1293" s="111">
        <f t="shared" ca="1" si="245"/>
        <v>37017.226880617018</v>
      </c>
      <c r="N1293" s="102">
        <f t="shared" ca="1" si="250"/>
        <v>96</v>
      </c>
      <c r="O1293" s="111">
        <f t="shared" ca="1" si="246"/>
        <v>92983.08693767566</v>
      </c>
      <c r="P1293" s="102">
        <f t="shared" ca="1" si="251"/>
        <v>60</v>
      </c>
      <c r="Q1293" s="110">
        <f t="shared" ca="1" si="252"/>
        <v>1</v>
      </c>
      <c r="R1293">
        <f t="shared" ca="1" si="247"/>
        <v>71</v>
      </c>
    </row>
    <row r="1294" spans="1:18">
      <c r="A1294" s="49">
        <v>1300</v>
      </c>
      <c r="B1294">
        <v>0</v>
      </c>
      <c r="C1294">
        <v>30</v>
      </c>
      <c r="D1294">
        <v>34</v>
      </c>
      <c r="E1294">
        <v>6000</v>
      </c>
      <c r="F1294">
        <v>6999</v>
      </c>
      <c r="G1294" s="61">
        <f t="shared" ca="1" si="241"/>
        <v>32</v>
      </c>
      <c r="H1294" s="114">
        <f t="shared" ca="1" si="242"/>
        <v>6951</v>
      </c>
      <c r="I1294" s="107">
        <f t="shared" ca="1" si="248"/>
        <v>1876.7700000000002</v>
      </c>
      <c r="J1294" s="108">
        <f t="shared" ca="1" si="243"/>
        <v>171641.93400005699</v>
      </c>
      <c r="K1294" s="111">
        <f t="shared" ca="1" si="244"/>
        <v>0</v>
      </c>
      <c r="L1294" s="102">
        <f t="shared" ca="1" si="249"/>
        <v>48</v>
      </c>
      <c r="M1294" s="111">
        <f t="shared" ca="1" si="245"/>
        <v>0</v>
      </c>
      <c r="N1294" s="102">
        <f t="shared" ca="1" si="250"/>
        <v>96</v>
      </c>
      <c r="O1294" s="111">
        <f t="shared" ca="1" si="246"/>
        <v>308807.49645007524</v>
      </c>
      <c r="P1294" s="102">
        <f t="shared" ca="1" si="251"/>
        <v>48</v>
      </c>
      <c r="Q1294" s="110">
        <f t="shared" ca="1" si="252"/>
        <v>7</v>
      </c>
      <c r="R1294">
        <f t="shared" ca="1" si="247"/>
        <v>95</v>
      </c>
    </row>
    <row r="1295" spans="1:18">
      <c r="A1295" s="49">
        <v>1301</v>
      </c>
      <c r="B1295">
        <v>0</v>
      </c>
      <c r="C1295">
        <v>30</v>
      </c>
      <c r="D1295">
        <v>34</v>
      </c>
      <c r="E1295">
        <v>6000</v>
      </c>
      <c r="F1295">
        <v>6999</v>
      </c>
      <c r="G1295" s="61">
        <f t="shared" ca="1" si="241"/>
        <v>31</v>
      </c>
      <c r="H1295" s="114">
        <f t="shared" ca="1" si="242"/>
        <v>6201</v>
      </c>
      <c r="I1295" s="107">
        <f t="shared" ca="1" si="248"/>
        <v>1674.2700000000002</v>
      </c>
      <c r="J1295" s="108">
        <f t="shared" ca="1" si="243"/>
        <v>134799.06209581112</v>
      </c>
      <c r="K1295" s="111">
        <f t="shared" ca="1" si="244"/>
        <v>0</v>
      </c>
      <c r="L1295" s="102">
        <f t="shared" ca="1" si="249"/>
        <v>72</v>
      </c>
      <c r="M1295" s="111">
        <f t="shared" ca="1" si="245"/>
        <v>70480.056641344272</v>
      </c>
      <c r="N1295" s="102">
        <f t="shared" ca="1" si="250"/>
        <v>72</v>
      </c>
      <c r="O1295" s="111">
        <f t="shared" ca="1" si="246"/>
        <v>126646.28866262504</v>
      </c>
      <c r="P1295" s="102">
        <f t="shared" ca="1" si="251"/>
        <v>12</v>
      </c>
      <c r="Q1295" s="110">
        <f t="shared" ca="1" si="252"/>
        <v>3</v>
      </c>
      <c r="R1295">
        <f t="shared" ca="1" si="247"/>
        <v>83</v>
      </c>
    </row>
    <row r="1296" spans="1:18">
      <c r="A1296" s="49">
        <v>1302</v>
      </c>
      <c r="B1296">
        <v>0</v>
      </c>
      <c r="C1296">
        <v>30</v>
      </c>
      <c r="D1296">
        <v>34</v>
      </c>
      <c r="E1296">
        <v>7000</v>
      </c>
      <c r="F1296">
        <v>7999</v>
      </c>
      <c r="G1296" s="61">
        <f t="shared" ca="1" si="241"/>
        <v>34</v>
      </c>
      <c r="H1296" s="114">
        <f t="shared" ca="1" si="242"/>
        <v>7083</v>
      </c>
      <c r="I1296" s="107">
        <f t="shared" ca="1" si="248"/>
        <v>1912.41</v>
      </c>
      <c r="J1296" s="108">
        <f t="shared" ca="1" si="243"/>
        <v>215992.153195844</v>
      </c>
      <c r="K1296" s="111">
        <f t="shared" ca="1" si="244"/>
        <v>0</v>
      </c>
      <c r="L1296" s="102">
        <f t="shared" ca="1" si="249"/>
        <v>120</v>
      </c>
      <c r="M1296" s="111">
        <f t="shared" ca="1" si="245"/>
        <v>0</v>
      </c>
      <c r="N1296" s="102">
        <f t="shared" ca="1" si="250"/>
        <v>108</v>
      </c>
      <c r="O1296" s="111">
        <f t="shared" ca="1" si="246"/>
        <v>618924.34064820292</v>
      </c>
      <c r="P1296" s="102">
        <f t="shared" ca="1" si="251"/>
        <v>108</v>
      </c>
      <c r="Q1296" s="110">
        <f t="shared" ca="1" si="252"/>
        <v>7</v>
      </c>
      <c r="R1296">
        <f t="shared" ca="1" si="247"/>
        <v>119</v>
      </c>
    </row>
    <row r="1297" spans="1:18">
      <c r="A1297" s="49">
        <v>1303</v>
      </c>
      <c r="B1297">
        <v>0</v>
      </c>
      <c r="C1297">
        <v>30</v>
      </c>
      <c r="D1297">
        <v>34</v>
      </c>
      <c r="E1297">
        <v>7000</v>
      </c>
      <c r="F1297">
        <v>7999</v>
      </c>
      <c r="G1297" s="61">
        <f t="shared" ca="1" si="241"/>
        <v>34</v>
      </c>
      <c r="H1297" s="114">
        <f t="shared" ca="1" si="242"/>
        <v>7564</v>
      </c>
      <c r="I1297" s="107">
        <f t="shared" ca="1" si="248"/>
        <v>2042.2800000000002</v>
      </c>
      <c r="J1297" s="108">
        <f t="shared" ca="1" si="243"/>
        <v>230659.98119064866</v>
      </c>
      <c r="K1297" s="111">
        <f t="shared" ca="1" si="244"/>
        <v>421267.97227606492</v>
      </c>
      <c r="L1297" s="102">
        <f t="shared" ca="1" si="249"/>
        <v>108</v>
      </c>
      <c r="M1297" s="111">
        <f t="shared" ca="1" si="245"/>
        <v>0</v>
      </c>
      <c r="N1297" s="102">
        <f t="shared" ca="1" si="250"/>
        <v>12</v>
      </c>
      <c r="O1297" s="111">
        <f t="shared" ca="1" si="246"/>
        <v>140500.26663377232</v>
      </c>
      <c r="P1297" s="102">
        <f t="shared" ca="1" si="251"/>
        <v>48</v>
      </c>
      <c r="Q1297" s="110">
        <f t="shared" ca="1" si="252"/>
        <v>4</v>
      </c>
      <c r="R1297">
        <f t="shared" ca="1" si="247"/>
        <v>119</v>
      </c>
    </row>
    <row r="1298" spans="1:18">
      <c r="A1298" s="49">
        <v>1304</v>
      </c>
      <c r="B1298">
        <v>0</v>
      </c>
      <c r="C1298">
        <v>30</v>
      </c>
      <c r="D1298">
        <v>34</v>
      </c>
      <c r="E1298">
        <v>7000</v>
      </c>
      <c r="F1298">
        <v>7999</v>
      </c>
      <c r="G1298" s="61">
        <f t="shared" ca="1" si="241"/>
        <v>34</v>
      </c>
      <c r="H1298" s="114">
        <f t="shared" ca="1" si="242"/>
        <v>7087</v>
      </c>
      <c r="I1298" s="107">
        <f t="shared" ca="1" si="248"/>
        <v>1913.4900000000002</v>
      </c>
      <c r="J1298" s="108">
        <f t="shared" ca="1" si="243"/>
        <v>216114.13097542664</v>
      </c>
      <c r="K1298" s="111">
        <f t="shared" ca="1" si="244"/>
        <v>0</v>
      </c>
      <c r="L1298" s="102">
        <f t="shared" ca="1" si="249"/>
        <v>12</v>
      </c>
      <c r="M1298" s="111">
        <f t="shared" ca="1" si="245"/>
        <v>77787.306290779743</v>
      </c>
      <c r="N1298" s="102">
        <f t="shared" ca="1" si="250"/>
        <v>48</v>
      </c>
      <c r="O1298" s="111">
        <f t="shared" ca="1" si="246"/>
        <v>253033.6543575254</v>
      </c>
      <c r="P1298" s="102">
        <f t="shared" ca="1" si="251"/>
        <v>36</v>
      </c>
      <c r="Q1298" s="110">
        <f t="shared" ca="1" si="252"/>
        <v>3</v>
      </c>
      <c r="R1298">
        <f t="shared" ca="1" si="247"/>
        <v>119</v>
      </c>
    </row>
    <row r="1299" spans="1:18">
      <c r="A1299" s="49">
        <v>1305</v>
      </c>
      <c r="B1299">
        <v>0</v>
      </c>
      <c r="C1299">
        <v>30</v>
      </c>
      <c r="D1299">
        <v>34</v>
      </c>
      <c r="E1299">
        <v>7000</v>
      </c>
      <c r="F1299">
        <v>7999</v>
      </c>
      <c r="G1299" s="61">
        <f t="shared" ca="1" si="241"/>
        <v>34</v>
      </c>
      <c r="H1299" s="114">
        <f t="shared" ca="1" si="242"/>
        <v>7560</v>
      </c>
      <c r="I1299" s="107">
        <f t="shared" ca="1" si="248"/>
        <v>2041.2</v>
      </c>
      <c r="J1299" s="108">
        <f t="shared" ca="1" si="243"/>
        <v>230538.00341106602</v>
      </c>
      <c r="K1299" s="111">
        <f t="shared" ca="1" si="244"/>
        <v>0</v>
      </c>
      <c r="L1299" s="102">
        <f t="shared" ca="1" si="249"/>
        <v>12</v>
      </c>
      <c r="M1299" s="111">
        <f t="shared" ca="1" si="245"/>
        <v>484907.42387987964</v>
      </c>
      <c r="N1299" s="102">
        <f t="shared" ca="1" si="250"/>
        <v>72</v>
      </c>
      <c r="O1299" s="111">
        <f t="shared" ca="1" si="246"/>
        <v>0</v>
      </c>
      <c r="P1299" s="102">
        <f t="shared" ca="1" si="251"/>
        <v>108</v>
      </c>
      <c r="Q1299" s="110">
        <f t="shared" ca="1" si="252"/>
        <v>6</v>
      </c>
      <c r="R1299">
        <f t="shared" ca="1" si="247"/>
        <v>119</v>
      </c>
    </row>
    <row r="1300" spans="1:18">
      <c r="A1300" s="49">
        <v>1306</v>
      </c>
      <c r="B1300">
        <v>0</v>
      </c>
      <c r="C1300">
        <v>30</v>
      </c>
      <c r="D1300">
        <v>34</v>
      </c>
      <c r="E1300">
        <v>7000</v>
      </c>
      <c r="F1300">
        <v>7999</v>
      </c>
      <c r="G1300" s="61">
        <f t="shared" ca="1" si="241"/>
        <v>30</v>
      </c>
      <c r="H1300" s="114">
        <f t="shared" ca="1" si="242"/>
        <v>7163</v>
      </c>
      <c r="I1300" s="107">
        <f t="shared" ca="1" si="248"/>
        <v>1934.0100000000002</v>
      </c>
      <c r="J1300" s="108">
        <f t="shared" ca="1" si="243"/>
        <v>134282.61695495693</v>
      </c>
      <c r="K1300" s="111">
        <f t="shared" ca="1" si="244"/>
        <v>0</v>
      </c>
      <c r="L1300" s="102">
        <f t="shared" ca="1" si="249"/>
        <v>60</v>
      </c>
      <c r="M1300" s="111">
        <f t="shared" ca="1" si="245"/>
        <v>85721.483344459906</v>
      </c>
      <c r="N1300" s="102">
        <f t="shared" ca="1" si="250"/>
        <v>84</v>
      </c>
      <c r="O1300" s="111">
        <f t="shared" ca="1" si="246"/>
        <v>397418.5522401763</v>
      </c>
      <c r="P1300" s="102">
        <f t="shared" ca="1" si="251"/>
        <v>108</v>
      </c>
      <c r="Q1300" s="110">
        <f t="shared" ca="1" si="252"/>
        <v>3</v>
      </c>
      <c r="R1300">
        <f t="shared" ca="1" si="247"/>
        <v>71</v>
      </c>
    </row>
    <row r="1301" spans="1:18">
      <c r="A1301" s="49">
        <v>1307</v>
      </c>
      <c r="B1301">
        <v>0</v>
      </c>
      <c r="C1301">
        <v>30</v>
      </c>
      <c r="D1301">
        <v>34</v>
      </c>
      <c r="E1301">
        <v>7000</v>
      </c>
      <c r="F1301">
        <v>7999</v>
      </c>
      <c r="G1301" s="61">
        <f t="shared" ca="1" si="241"/>
        <v>31</v>
      </c>
      <c r="H1301" s="114">
        <f t="shared" ca="1" si="242"/>
        <v>7310</v>
      </c>
      <c r="I1301" s="107">
        <f t="shared" ca="1" si="248"/>
        <v>1973.7</v>
      </c>
      <c r="J1301" s="108">
        <f t="shared" ca="1" si="243"/>
        <v>158906.81243676491</v>
      </c>
      <c r="K1301" s="111">
        <f t="shared" ca="1" si="244"/>
        <v>0</v>
      </c>
      <c r="L1301" s="102">
        <f t="shared" ca="1" si="249"/>
        <v>60</v>
      </c>
      <c r="M1301" s="111">
        <f t="shared" ca="1" si="245"/>
        <v>387729.34455061937</v>
      </c>
      <c r="N1301" s="102">
        <f t="shared" ca="1" si="250"/>
        <v>72</v>
      </c>
      <c r="O1301" s="111">
        <f t="shared" ca="1" si="246"/>
        <v>0</v>
      </c>
      <c r="P1301" s="102">
        <f t="shared" ca="1" si="251"/>
        <v>24</v>
      </c>
      <c r="Q1301" s="110">
        <f t="shared" ca="1" si="252"/>
        <v>6</v>
      </c>
      <c r="R1301">
        <f t="shared" ca="1" si="247"/>
        <v>83</v>
      </c>
    </row>
    <row r="1302" spans="1:18">
      <c r="A1302" s="49">
        <v>1308</v>
      </c>
      <c r="B1302">
        <v>0</v>
      </c>
      <c r="C1302">
        <v>30</v>
      </c>
      <c r="D1302">
        <v>34</v>
      </c>
      <c r="E1302">
        <v>7000</v>
      </c>
      <c r="F1302">
        <v>7999</v>
      </c>
      <c r="G1302" s="61">
        <f t="shared" ca="1" si="241"/>
        <v>32</v>
      </c>
      <c r="H1302" s="114">
        <f t="shared" ca="1" si="242"/>
        <v>7531</v>
      </c>
      <c r="I1302" s="107">
        <f t="shared" ca="1" si="248"/>
        <v>2033.3700000000001</v>
      </c>
      <c r="J1302" s="108">
        <f t="shared" ca="1" si="243"/>
        <v>185963.948346199</v>
      </c>
      <c r="K1302" s="111">
        <f t="shared" ca="1" si="244"/>
        <v>0</v>
      </c>
      <c r="L1302" s="102">
        <f t="shared" ca="1" si="249"/>
        <v>36</v>
      </c>
      <c r="M1302" s="111">
        <f t="shared" ca="1" si="245"/>
        <v>127652.40139667466</v>
      </c>
      <c r="N1302" s="102">
        <f t="shared" ca="1" si="250"/>
        <v>108</v>
      </c>
      <c r="O1302" s="111">
        <f t="shared" ca="1" si="246"/>
        <v>171999.15212464321</v>
      </c>
      <c r="P1302" s="102">
        <f t="shared" ca="1" si="251"/>
        <v>12</v>
      </c>
      <c r="Q1302" s="110">
        <f t="shared" ca="1" si="252"/>
        <v>3</v>
      </c>
      <c r="R1302">
        <f t="shared" ca="1" si="247"/>
        <v>95</v>
      </c>
    </row>
    <row r="1303" spans="1:18">
      <c r="A1303" s="49">
        <v>1309</v>
      </c>
      <c r="B1303">
        <v>0</v>
      </c>
      <c r="C1303">
        <v>30</v>
      </c>
      <c r="D1303">
        <v>34</v>
      </c>
      <c r="E1303">
        <v>8000</v>
      </c>
      <c r="F1303">
        <v>8999</v>
      </c>
      <c r="G1303" s="61">
        <f t="shared" ca="1" si="241"/>
        <v>32</v>
      </c>
      <c r="H1303" s="114">
        <f t="shared" ca="1" si="242"/>
        <v>8213</v>
      </c>
      <c r="I1303" s="107">
        <f t="shared" ca="1" si="248"/>
        <v>2217.5100000000002</v>
      </c>
      <c r="J1303" s="108">
        <f t="shared" ca="1" si="243"/>
        <v>202804.66176700735</v>
      </c>
      <c r="K1303" s="111">
        <f t="shared" ca="1" si="244"/>
        <v>403740.80535441637</v>
      </c>
      <c r="L1303" s="102">
        <f t="shared" ca="1" si="249"/>
        <v>72</v>
      </c>
      <c r="M1303" s="111">
        <f t="shared" ca="1" si="245"/>
        <v>37287.702340591321</v>
      </c>
      <c r="N1303" s="102">
        <f t="shared" ca="1" si="250"/>
        <v>24</v>
      </c>
      <c r="O1303" s="111">
        <f t="shared" ca="1" si="246"/>
        <v>0</v>
      </c>
      <c r="P1303" s="102">
        <f t="shared" ca="1" si="251"/>
        <v>120</v>
      </c>
      <c r="Q1303" s="110">
        <f t="shared" ca="1" si="252"/>
        <v>2</v>
      </c>
      <c r="R1303">
        <f t="shared" ca="1" si="247"/>
        <v>95</v>
      </c>
    </row>
    <row r="1304" spans="1:18">
      <c r="A1304" s="49">
        <v>1310</v>
      </c>
      <c r="B1304">
        <v>0</v>
      </c>
      <c r="C1304">
        <v>30</v>
      </c>
      <c r="D1304">
        <v>34</v>
      </c>
      <c r="E1304">
        <v>8000</v>
      </c>
      <c r="F1304">
        <v>8999</v>
      </c>
      <c r="G1304" s="61">
        <f t="shared" ca="1" si="241"/>
        <v>34</v>
      </c>
      <c r="H1304" s="114">
        <f t="shared" ca="1" si="242"/>
        <v>8940</v>
      </c>
      <c r="I1304" s="107">
        <f t="shared" ca="1" si="248"/>
        <v>2413.8000000000002</v>
      </c>
      <c r="J1304" s="108">
        <f t="shared" ca="1" si="243"/>
        <v>272620.33736705431</v>
      </c>
      <c r="K1304" s="111">
        <f t="shared" ca="1" si="244"/>
        <v>406499.56487537292</v>
      </c>
      <c r="L1304" s="102">
        <f t="shared" ca="1" si="249"/>
        <v>84</v>
      </c>
      <c r="M1304" s="111">
        <f t="shared" ca="1" si="245"/>
        <v>0</v>
      </c>
      <c r="N1304" s="102">
        <f t="shared" ca="1" si="250"/>
        <v>60</v>
      </c>
      <c r="O1304" s="111">
        <f t="shared" ca="1" si="246"/>
        <v>231284.23518771218</v>
      </c>
      <c r="P1304" s="102">
        <f t="shared" ca="1" si="251"/>
        <v>84</v>
      </c>
      <c r="Q1304" s="110">
        <f t="shared" ca="1" si="252"/>
        <v>4</v>
      </c>
      <c r="R1304">
        <f t="shared" ca="1" si="247"/>
        <v>119</v>
      </c>
    </row>
    <row r="1305" spans="1:18">
      <c r="A1305" s="49">
        <v>1311</v>
      </c>
      <c r="B1305">
        <v>0</v>
      </c>
      <c r="C1305">
        <v>30</v>
      </c>
      <c r="D1305">
        <v>34</v>
      </c>
      <c r="E1305">
        <v>8000</v>
      </c>
      <c r="F1305">
        <v>8999</v>
      </c>
      <c r="G1305" s="61">
        <f t="shared" ca="1" si="241"/>
        <v>32</v>
      </c>
      <c r="H1305" s="114">
        <f t="shared" ca="1" si="242"/>
        <v>8335</v>
      </c>
      <c r="I1305" s="107">
        <f t="shared" ca="1" si="248"/>
        <v>2250.4500000000003</v>
      </c>
      <c r="J1305" s="108">
        <f t="shared" ca="1" si="243"/>
        <v>205817.22340533376</v>
      </c>
      <c r="K1305" s="111">
        <f t="shared" ca="1" si="244"/>
        <v>570744.73978581536</v>
      </c>
      <c r="L1305" s="102">
        <f t="shared" ca="1" si="249"/>
        <v>108</v>
      </c>
      <c r="M1305" s="111">
        <f t="shared" ca="1" si="245"/>
        <v>88563.838932281709</v>
      </c>
      <c r="N1305" s="102">
        <f t="shared" ca="1" si="250"/>
        <v>108</v>
      </c>
      <c r="O1305" s="111">
        <f t="shared" ca="1" si="246"/>
        <v>0</v>
      </c>
      <c r="P1305" s="102">
        <f t="shared" ca="1" si="251"/>
        <v>60</v>
      </c>
      <c r="Q1305" s="110">
        <f t="shared" ca="1" si="252"/>
        <v>2</v>
      </c>
      <c r="R1305">
        <f t="shared" ca="1" si="247"/>
        <v>95</v>
      </c>
    </row>
    <row r="1306" spans="1:18">
      <c r="A1306" s="49">
        <v>1312</v>
      </c>
      <c r="B1306">
        <v>0</v>
      </c>
      <c r="C1306">
        <v>30</v>
      </c>
      <c r="D1306">
        <v>34</v>
      </c>
      <c r="E1306">
        <v>8000</v>
      </c>
      <c r="F1306">
        <v>8999</v>
      </c>
      <c r="G1306" s="61">
        <f t="shared" ca="1" si="241"/>
        <v>32</v>
      </c>
      <c r="H1306" s="114">
        <f t="shared" ca="1" si="242"/>
        <v>8493</v>
      </c>
      <c r="I1306" s="107">
        <f t="shared" ca="1" si="248"/>
        <v>2293.11</v>
      </c>
      <c r="J1306" s="108">
        <f t="shared" ca="1" si="243"/>
        <v>209718.73765824831</v>
      </c>
      <c r="K1306" s="111">
        <f t="shared" ca="1" si="244"/>
        <v>287049.77949009044</v>
      </c>
      <c r="L1306" s="102">
        <f t="shared" ca="1" si="249"/>
        <v>24</v>
      </c>
      <c r="M1306" s="111">
        <f t="shared" ca="1" si="245"/>
        <v>0</v>
      </c>
      <c r="N1306" s="102">
        <f t="shared" ca="1" si="250"/>
        <v>24</v>
      </c>
      <c r="O1306" s="111">
        <f t="shared" ca="1" si="246"/>
        <v>0</v>
      </c>
      <c r="P1306" s="102">
        <f t="shared" ca="1" si="251"/>
        <v>60</v>
      </c>
      <c r="Q1306" s="110">
        <f t="shared" ca="1" si="252"/>
        <v>5</v>
      </c>
      <c r="R1306">
        <f t="shared" ca="1" si="247"/>
        <v>95</v>
      </c>
    </row>
    <row r="1307" spans="1:18">
      <c r="A1307" s="49">
        <v>1313</v>
      </c>
      <c r="B1307">
        <v>0</v>
      </c>
      <c r="C1307">
        <v>30</v>
      </c>
      <c r="D1307">
        <v>34</v>
      </c>
      <c r="E1307">
        <v>9000</v>
      </c>
      <c r="F1307">
        <v>9999</v>
      </c>
      <c r="G1307" s="61">
        <f t="shared" ca="1" si="241"/>
        <v>32</v>
      </c>
      <c r="H1307" s="114">
        <f t="shared" ca="1" si="242"/>
        <v>9132</v>
      </c>
      <c r="I1307" s="107">
        <f t="shared" ca="1" si="248"/>
        <v>2465.6400000000003</v>
      </c>
      <c r="J1307" s="108">
        <f t="shared" ca="1" si="243"/>
        <v>225497.6465671875</v>
      </c>
      <c r="K1307" s="111">
        <f t="shared" ca="1" si="244"/>
        <v>405701.34622098791</v>
      </c>
      <c r="L1307" s="102">
        <f t="shared" ca="1" si="249"/>
        <v>48</v>
      </c>
      <c r="M1307" s="111">
        <f t="shared" ca="1" si="245"/>
        <v>0</v>
      </c>
      <c r="N1307" s="102">
        <f t="shared" ca="1" si="250"/>
        <v>60</v>
      </c>
      <c r="O1307" s="111">
        <f t="shared" ca="1" si="246"/>
        <v>0</v>
      </c>
      <c r="P1307" s="102">
        <f t="shared" ca="1" si="251"/>
        <v>60</v>
      </c>
      <c r="Q1307" s="110">
        <f t="shared" ca="1" si="252"/>
        <v>5</v>
      </c>
      <c r="R1307">
        <f t="shared" ca="1" si="247"/>
        <v>95</v>
      </c>
    </row>
    <row r="1308" spans="1:18">
      <c r="A1308" s="49">
        <v>1314</v>
      </c>
      <c r="B1308">
        <v>0</v>
      </c>
      <c r="C1308">
        <v>30</v>
      </c>
      <c r="D1308">
        <v>34</v>
      </c>
      <c r="E1308">
        <v>9000</v>
      </c>
      <c r="F1308">
        <v>9999</v>
      </c>
      <c r="G1308" s="61">
        <f t="shared" ca="1" si="241"/>
        <v>33</v>
      </c>
      <c r="H1308" s="114">
        <f t="shared" ca="1" si="242"/>
        <v>9671</v>
      </c>
      <c r="I1308" s="107">
        <f t="shared" ca="1" si="248"/>
        <v>2611.17</v>
      </c>
      <c r="J1308" s="108">
        <f t="shared" ca="1" si="243"/>
        <v>267032.77020284929</v>
      </c>
      <c r="K1308" s="111">
        <f t="shared" ca="1" si="244"/>
        <v>357412.20446191856</v>
      </c>
      <c r="L1308" s="102">
        <f t="shared" ca="1" si="249"/>
        <v>24</v>
      </c>
      <c r="M1308" s="111">
        <f t="shared" ca="1" si="245"/>
        <v>0</v>
      </c>
      <c r="N1308" s="102">
        <f t="shared" ca="1" si="250"/>
        <v>72</v>
      </c>
      <c r="O1308" s="111">
        <f t="shared" ca="1" si="246"/>
        <v>0</v>
      </c>
      <c r="P1308" s="102">
        <f t="shared" ca="1" si="251"/>
        <v>120</v>
      </c>
      <c r="Q1308" s="110">
        <f t="shared" ca="1" si="252"/>
        <v>5</v>
      </c>
      <c r="R1308">
        <f t="shared" ca="1" si="247"/>
        <v>107</v>
      </c>
    </row>
    <row r="1309" spans="1:18">
      <c r="A1309" s="49">
        <v>1315</v>
      </c>
      <c r="B1309">
        <v>0</v>
      </c>
      <c r="C1309">
        <v>30</v>
      </c>
      <c r="D1309">
        <v>34</v>
      </c>
      <c r="E1309">
        <v>10000</v>
      </c>
      <c r="F1309">
        <v>10999</v>
      </c>
      <c r="G1309" s="61">
        <f t="shared" ca="1" si="241"/>
        <v>33</v>
      </c>
      <c r="H1309" s="114">
        <f t="shared" ca="1" si="242"/>
        <v>10897</v>
      </c>
      <c r="I1309" s="107">
        <f t="shared" ca="1" si="248"/>
        <v>2942.19</v>
      </c>
      <c r="J1309" s="108">
        <f t="shared" ca="1" si="243"/>
        <v>300884.71687524032</v>
      </c>
      <c r="K1309" s="111">
        <f t="shared" ca="1" si="244"/>
        <v>735968.42027680157</v>
      </c>
      <c r="L1309" s="102">
        <f t="shared" ca="1" si="249"/>
        <v>84</v>
      </c>
      <c r="M1309" s="111">
        <f t="shared" ca="1" si="245"/>
        <v>0</v>
      </c>
      <c r="N1309" s="102">
        <f t="shared" ca="1" si="250"/>
        <v>84</v>
      </c>
      <c r="O1309" s="111">
        <f t="shared" ca="1" si="246"/>
        <v>0</v>
      </c>
      <c r="P1309" s="102">
        <f t="shared" ca="1" si="251"/>
        <v>48</v>
      </c>
      <c r="Q1309" s="110">
        <f t="shared" ca="1" si="252"/>
        <v>5</v>
      </c>
      <c r="R1309">
        <f t="shared" ca="1" si="247"/>
        <v>107</v>
      </c>
    </row>
    <row r="1310" spans="1:18">
      <c r="A1310" s="49">
        <v>1316</v>
      </c>
      <c r="B1310">
        <v>0</v>
      </c>
      <c r="C1310">
        <v>30</v>
      </c>
      <c r="D1310">
        <v>34</v>
      </c>
      <c r="E1310">
        <v>10000</v>
      </c>
      <c r="F1310">
        <v>10999</v>
      </c>
      <c r="G1310" s="61">
        <f t="shared" ca="1" si="241"/>
        <v>32</v>
      </c>
      <c r="H1310" s="114">
        <f t="shared" ca="1" si="242"/>
        <v>10149</v>
      </c>
      <c r="I1310" s="107">
        <f t="shared" ca="1" si="248"/>
        <v>2740.23</v>
      </c>
      <c r="J1310" s="108">
        <f t="shared" ca="1" si="243"/>
        <v>250610.55792930201</v>
      </c>
      <c r="K1310" s="111">
        <f t="shared" ca="1" si="244"/>
        <v>0</v>
      </c>
      <c r="L1310" s="102">
        <f t="shared" ca="1" si="249"/>
        <v>48</v>
      </c>
      <c r="M1310" s="111">
        <f t="shared" ca="1" si="245"/>
        <v>84619.832896994951</v>
      </c>
      <c r="N1310" s="102">
        <f t="shared" ca="1" si="250"/>
        <v>36</v>
      </c>
      <c r="O1310" s="111">
        <f t="shared" ca="1" si="246"/>
        <v>452830.35673356266</v>
      </c>
      <c r="P1310" s="102">
        <f t="shared" ca="1" si="251"/>
        <v>72</v>
      </c>
      <c r="Q1310" s="110">
        <f t="shared" ca="1" si="252"/>
        <v>3</v>
      </c>
      <c r="R1310">
        <f t="shared" ca="1" si="247"/>
        <v>95</v>
      </c>
    </row>
    <row r="1311" spans="1:18">
      <c r="A1311" s="49">
        <v>1317</v>
      </c>
      <c r="B1311">
        <v>0</v>
      </c>
      <c r="C1311">
        <v>30</v>
      </c>
      <c r="D1311">
        <v>34</v>
      </c>
      <c r="E1311">
        <v>11000</v>
      </c>
      <c r="F1311">
        <v>11999</v>
      </c>
      <c r="G1311" s="61">
        <f t="shared" ca="1" si="241"/>
        <v>34</v>
      </c>
      <c r="H1311" s="114">
        <f t="shared" ca="1" si="242"/>
        <v>11961</v>
      </c>
      <c r="I1311" s="107">
        <f t="shared" ca="1" si="248"/>
        <v>3229.4700000000003</v>
      </c>
      <c r="J1311" s="108">
        <f t="shared" ca="1" si="243"/>
        <v>364744.05539679382</v>
      </c>
      <c r="K1311" s="111">
        <f t="shared" ca="1" si="244"/>
        <v>0</v>
      </c>
      <c r="L1311" s="102">
        <f t="shared" ca="1" si="249"/>
        <v>36</v>
      </c>
      <c r="M1311" s="111">
        <f t="shared" ca="1" si="245"/>
        <v>419865.23158920102</v>
      </c>
      <c r="N1311" s="102">
        <f t="shared" ca="1" si="250"/>
        <v>12</v>
      </c>
      <c r="O1311" s="111">
        <f t="shared" ca="1" si="246"/>
        <v>0</v>
      </c>
      <c r="P1311" s="102">
        <f t="shared" ca="1" si="251"/>
        <v>24</v>
      </c>
      <c r="Q1311" s="110">
        <f t="shared" ca="1" si="252"/>
        <v>6</v>
      </c>
      <c r="R1311">
        <f t="shared" ca="1" si="247"/>
        <v>119</v>
      </c>
    </row>
    <row r="1312" spans="1:18">
      <c r="A1312" s="49">
        <v>1318</v>
      </c>
      <c r="B1312">
        <v>0</v>
      </c>
      <c r="C1312">
        <v>30</v>
      </c>
      <c r="D1312">
        <v>34</v>
      </c>
      <c r="E1312">
        <v>12000</v>
      </c>
      <c r="F1312">
        <v>20000</v>
      </c>
      <c r="G1312" s="61">
        <f t="shared" ca="1" si="241"/>
        <v>34</v>
      </c>
      <c r="H1312" s="114">
        <f t="shared" ca="1" si="242"/>
        <v>14710</v>
      </c>
      <c r="I1312" s="107">
        <f t="shared" ca="1" si="248"/>
        <v>3971.7000000000003</v>
      </c>
      <c r="J1312" s="108">
        <f t="shared" ca="1" si="243"/>
        <v>448573.28441491822</v>
      </c>
      <c r="K1312" s="111">
        <f t="shared" ca="1" si="244"/>
        <v>299490.52611593885</v>
      </c>
      <c r="L1312" s="102">
        <f t="shared" ca="1" si="249"/>
        <v>12</v>
      </c>
      <c r="M1312" s="111">
        <f t="shared" ca="1" si="245"/>
        <v>84916.526253250355</v>
      </c>
      <c r="N1312" s="102">
        <f t="shared" ca="1" si="250"/>
        <v>72</v>
      </c>
      <c r="O1312" s="111">
        <f t="shared" ca="1" si="246"/>
        <v>248644.97873960069</v>
      </c>
      <c r="P1312" s="102">
        <f t="shared" ca="1" si="251"/>
        <v>48</v>
      </c>
      <c r="Q1312" s="110">
        <f t="shared" ca="1" si="252"/>
        <v>1</v>
      </c>
      <c r="R1312">
        <f t="shared" ca="1" si="247"/>
        <v>119</v>
      </c>
    </row>
    <row r="1313" spans="1:18">
      <c r="A1313" s="49">
        <v>1319</v>
      </c>
      <c r="B1313">
        <v>0</v>
      </c>
      <c r="C1313">
        <v>30</v>
      </c>
      <c r="D1313">
        <v>34</v>
      </c>
      <c r="E1313">
        <v>12000</v>
      </c>
      <c r="F1313">
        <v>20000</v>
      </c>
      <c r="G1313" s="61">
        <f t="shared" ca="1" si="241"/>
        <v>34</v>
      </c>
      <c r="H1313" s="114">
        <f t="shared" ca="1" si="242"/>
        <v>19144</v>
      </c>
      <c r="I1313" s="107">
        <f t="shared" ca="1" si="248"/>
        <v>5168.88</v>
      </c>
      <c r="J1313" s="108">
        <f t="shared" ca="1" si="243"/>
        <v>583785.65308220207</v>
      </c>
      <c r="K1313" s="111">
        <f t="shared" ca="1" si="244"/>
        <v>782629.69928465632</v>
      </c>
      <c r="L1313" s="102">
        <f t="shared" ca="1" si="249"/>
        <v>72</v>
      </c>
      <c r="M1313" s="111">
        <f t="shared" ca="1" si="245"/>
        <v>0</v>
      </c>
      <c r="N1313" s="102">
        <f t="shared" ca="1" si="250"/>
        <v>36</v>
      </c>
      <c r="O1313" s="111">
        <f t="shared" ca="1" si="246"/>
        <v>355597.18461620004</v>
      </c>
      <c r="P1313" s="102">
        <f t="shared" ca="1" si="251"/>
        <v>48</v>
      </c>
      <c r="Q1313" s="110">
        <f t="shared" ca="1" si="252"/>
        <v>4</v>
      </c>
      <c r="R1313">
        <f t="shared" ca="1" si="247"/>
        <v>119</v>
      </c>
    </row>
    <row r="1314" spans="1:18">
      <c r="A1314" s="49">
        <v>1320</v>
      </c>
      <c r="B1314">
        <v>0</v>
      </c>
      <c r="C1314">
        <v>30</v>
      </c>
      <c r="D1314">
        <v>34</v>
      </c>
      <c r="E1314">
        <v>12000</v>
      </c>
      <c r="F1314">
        <v>20000</v>
      </c>
      <c r="G1314" s="61">
        <f t="shared" ca="1" si="241"/>
        <v>34</v>
      </c>
      <c r="H1314" s="114">
        <f t="shared" ca="1" si="242"/>
        <v>18036</v>
      </c>
      <c r="I1314" s="107">
        <f t="shared" ca="1" si="248"/>
        <v>4869.72</v>
      </c>
      <c r="J1314" s="108">
        <f t="shared" ca="1" si="243"/>
        <v>549997.80813782895</v>
      </c>
      <c r="K1314" s="111">
        <f t="shared" ca="1" si="244"/>
        <v>923832.65075241285</v>
      </c>
      <c r="L1314" s="102">
        <f t="shared" ca="1" si="249"/>
        <v>48</v>
      </c>
      <c r="M1314" s="111">
        <f t="shared" ca="1" si="245"/>
        <v>0</v>
      </c>
      <c r="N1314" s="102">
        <f t="shared" ca="1" si="250"/>
        <v>12</v>
      </c>
      <c r="O1314" s="111">
        <f t="shared" ca="1" si="246"/>
        <v>0</v>
      </c>
      <c r="P1314" s="102">
        <f t="shared" ca="1" si="251"/>
        <v>60</v>
      </c>
      <c r="Q1314" s="110">
        <f t="shared" ca="1" si="252"/>
        <v>5</v>
      </c>
      <c r="R1314">
        <f t="shared" ca="1" si="247"/>
        <v>119</v>
      </c>
    </row>
    <row r="1315" spans="1:18">
      <c r="A1315" s="49">
        <v>1321</v>
      </c>
      <c r="B1315">
        <v>0</v>
      </c>
      <c r="C1315">
        <v>30</v>
      </c>
      <c r="D1315">
        <v>34</v>
      </c>
      <c r="E1315">
        <v>12000</v>
      </c>
      <c r="F1315">
        <v>20000</v>
      </c>
      <c r="G1315" s="61">
        <f t="shared" ca="1" si="241"/>
        <v>34</v>
      </c>
      <c r="H1315" s="114">
        <f t="shared" ca="1" si="242"/>
        <v>18697</v>
      </c>
      <c r="I1315" s="107">
        <f t="shared" ca="1" si="248"/>
        <v>5048.1900000000005</v>
      </c>
      <c r="J1315" s="108">
        <f t="shared" ca="1" si="243"/>
        <v>570154.63621384942</v>
      </c>
      <c r="K1315" s="111">
        <f t="shared" ca="1" si="244"/>
        <v>0</v>
      </c>
      <c r="L1315" s="102">
        <f t="shared" ca="1" si="249"/>
        <v>48</v>
      </c>
      <c r="M1315" s="111">
        <f t="shared" ca="1" si="245"/>
        <v>1333852.7639574385</v>
      </c>
      <c r="N1315" s="102">
        <f t="shared" ca="1" si="250"/>
        <v>84</v>
      </c>
      <c r="O1315" s="111">
        <f t="shared" ca="1" si="246"/>
        <v>0</v>
      </c>
      <c r="P1315" s="102">
        <f t="shared" ca="1" si="251"/>
        <v>96</v>
      </c>
      <c r="Q1315" s="110">
        <f t="shared" ca="1" si="252"/>
        <v>6</v>
      </c>
      <c r="R1315">
        <f t="shared" ca="1" si="247"/>
        <v>119</v>
      </c>
    </row>
    <row r="1316" spans="1:18">
      <c r="A1316" s="49">
        <v>1322</v>
      </c>
      <c r="B1316">
        <v>0</v>
      </c>
      <c r="C1316">
        <v>35</v>
      </c>
      <c r="D1316">
        <v>39</v>
      </c>
      <c r="E1316">
        <v>0</v>
      </c>
      <c r="F1316">
        <v>500</v>
      </c>
      <c r="G1316" s="61">
        <f t="shared" ca="1" si="241"/>
        <v>39</v>
      </c>
      <c r="H1316" s="114">
        <f t="shared" ca="1" si="242"/>
        <v>446</v>
      </c>
      <c r="I1316" s="107">
        <f t="shared" ca="1" si="248"/>
        <v>120.42</v>
      </c>
      <c r="J1316" s="108">
        <f t="shared" ca="1" si="243"/>
        <v>19796.112988207915</v>
      </c>
      <c r="K1316" s="111">
        <f t="shared" ca="1" si="244"/>
        <v>0</v>
      </c>
      <c r="L1316" s="102">
        <f t="shared" ca="1" si="249"/>
        <v>108</v>
      </c>
      <c r="M1316" s="111">
        <f t="shared" ca="1" si="245"/>
        <v>27242.607929173679</v>
      </c>
      <c r="N1316" s="102">
        <f t="shared" ca="1" si="250"/>
        <v>36</v>
      </c>
      <c r="O1316" s="111">
        <f t="shared" ca="1" si="246"/>
        <v>0</v>
      </c>
      <c r="P1316" s="102">
        <f t="shared" ca="1" si="251"/>
        <v>60</v>
      </c>
      <c r="Q1316" s="110">
        <f t="shared" ca="1" si="252"/>
        <v>6</v>
      </c>
      <c r="R1316">
        <f t="shared" ca="1" si="247"/>
        <v>179</v>
      </c>
    </row>
    <row r="1317" spans="1:18">
      <c r="A1317" s="49">
        <v>1323</v>
      </c>
      <c r="B1317">
        <v>0</v>
      </c>
      <c r="C1317">
        <v>35</v>
      </c>
      <c r="D1317">
        <v>39</v>
      </c>
      <c r="E1317">
        <v>500</v>
      </c>
      <c r="F1317">
        <v>999</v>
      </c>
      <c r="G1317" s="61">
        <f t="shared" ca="1" si="241"/>
        <v>36</v>
      </c>
      <c r="H1317" s="114">
        <f t="shared" ca="1" si="242"/>
        <v>980</v>
      </c>
      <c r="I1317" s="107">
        <f t="shared" ca="1" si="248"/>
        <v>264.60000000000002</v>
      </c>
      <c r="J1317" s="108">
        <f t="shared" ca="1" si="243"/>
        <v>35431.108118208744</v>
      </c>
      <c r="K1317" s="111">
        <f t="shared" ca="1" si="244"/>
        <v>0</v>
      </c>
      <c r="L1317" s="102">
        <f t="shared" ca="1" si="249"/>
        <v>96</v>
      </c>
      <c r="M1317" s="111">
        <f t="shared" ca="1" si="245"/>
        <v>12148.714250036432</v>
      </c>
      <c r="N1317" s="102">
        <f t="shared" ca="1" si="250"/>
        <v>48</v>
      </c>
      <c r="O1317" s="111">
        <f t="shared" ca="1" si="246"/>
        <v>31562.946481166458</v>
      </c>
      <c r="P1317" s="102">
        <f t="shared" ca="1" si="251"/>
        <v>12</v>
      </c>
      <c r="Q1317" s="110">
        <f t="shared" ca="1" si="252"/>
        <v>3</v>
      </c>
      <c r="R1317">
        <f t="shared" ca="1" si="247"/>
        <v>143</v>
      </c>
    </row>
    <row r="1318" spans="1:18">
      <c r="A1318" s="49">
        <v>1324</v>
      </c>
      <c r="B1318">
        <v>0</v>
      </c>
      <c r="C1318">
        <v>35</v>
      </c>
      <c r="D1318">
        <v>39</v>
      </c>
      <c r="E1318">
        <v>500</v>
      </c>
      <c r="F1318">
        <v>999</v>
      </c>
      <c r="G1318" s="61">
        <f t="shared" ca="1" si="241"/>
        <v>35</v>
      </c>
      <c r="H1318" s="114">
        <f t="shared" ca="1" si="242"/>
        <v>853</v>
      </c>
      <c r="I1318" s="107">
        <f t="shared" ca="1" si="248"/>
        <v>230.31</v>
      </c>
      <c r="J1318" s="108">
        <f t="shared" ca="1" si="243"/>
        <v>28440.55259537651</v>
      </c>
      <c r="K1318" s="111">
        <f t="shared" ca="1" si="244"/>
        <v>51960.381095427343</v>
      </c>
      <c r="L1318" s="102">
        <f t="shared" ca="1" si="249"/>
        <v>60</v>
      </c>
      <c r="M1318" s="111">
        <f t="shared" ca="1" si="245"/>
        <v>0</v>
      </c>
      <c r="N1318" s="102">
        <f t="shared" ca="1" si="250"/>
        <v>96</v>
      </c>
      <c r="O1318" s="111">
        <f t="shared" ca="1" si="246"/>
        <v>0</v>
      </c>
      <c r="P1318" s="102">
        <f t="shared" ca="1" si="251"/>
        <v>84</v>
      </c>
      <c r="Q1318" s="110">
        <f t="shared" ca="1" si="252"/>
        <v>5</v>
      </c>
      <c r="R1318">
        <f t="shared" ca="1" si="247"/>
        <v>131</v>
      </c>
    </row>
    <row r="1319" spans="1:18">
      <c r="A1319" s="49">
        <v>1325</v>
      </c>
      <c r="B1319">
        <v>0</v>
      </c>
      <c r="C1319">
        <v>35</v>
      </c>
      <c r="D1319">
        <v>39</v>
      </c>
      <c r="E1319">
        <v>500</v>
      </c>
      <c r="F1319">
        <v>999</v>
      </c>
      <c r="G1319" s="61">
        <f t="shared" ca="1" si="241"/>
        <v>36</v>
      </c>
      <c r="H1319" s="114">
        <f t="shared" ca="1" si="242"/>
        <v>974</v>
      </c>
      <c r="I1319" s="107">
        <f t="shared" ca="1" si="248"/>
        <v>262.98</v>
      </c>
      <c r="J1319" s="108">
        <f t="shared" ca="1" si="243"/>
        <v>35214.182966464607</v>
      </c>
      <c r="K1319" s="111">
        <f t="shared" ca="1" si="244"/>
        <v>80488.498693484697</v>
      </c>
      <c r="L1319" s="102">
        <f t="shared" ca="1" si="249"/>
        <v>108</v>
      </c>
      <c r="M1319" s="111">
        <f t="shared" ca="1" si="245"/>
        <v>6044.938403373043</v>
      </c>
      <c r="N1319" s="102">
        <f t="shared" ca="1" si="250"/>
        <v>24</v>
      </c>
      <c r="O1319" s="111">
        <f t="shared" ca="1" si="246"/>
        <v>0</v>
      </c>
      <c r="P1319" s="102">
        <f t="shared" ca="1" si="251"/>
        <v>108</v>
      </c>
      <c r="Q1319" s="110">
        <f t="shared" ca="1" si="252"/>
        <v>2</v>
      </c>
      <c r="R1319">
        <f t="shared" ca="1" si="247"/>
        <v>143</v>
      </c>
    </row>
    <row r="1320" spans="1:18">
      <c r="A1320" s="49">
        <v>1326</v>
      </c>
      <c r="B1320">
        <v>0</v>
      </c>
      <c r="C1320">
        <v>35</v>
      </c>
      <c r="D1320">
        <v>39</v>
      </c>
      <c r="E1320">
        <v>500</v>
      </c>
      <c r="F1320">
        <v>999</v>
      </c>
      <c r="G1320" s="61">
        <f t="shared" ca="1" si="241"/>
        <v>36</v>
      </c>
      <c r="H1320" s="114">
        <f t="shared" ca="1" si="242"/>
        <v>810</v>
      </c>
      <c r="I1320" s="107">
        <f t="shared" ca="1" si="248"/>
        <v>218.70000000000002</v>
      </c>
      <c r="J1320" s="108">
        <f t="shared" ca="1" si="243"/>
        <v>29284.895485458241</v>
      </c>
      <c r="K1320" s="111">
        <f t="shared" ca="1" si="244"/>
        <v>30227.849590943504</v>
      </c>
      <c r="L1320" s="102">
        <f t="shared" ca="1" si="249"/>
        <v>60</v>
      </c>
      <c r="M1320" s="111">
        <f t="shared" ca="1" si="245"/>
        <v>4690.5283848015779</v>
      </c>
      <c r="N1320" s="102">
        <f t="shared" ca="1" si="250"/>
        <v>60</v>
      </c>
      <c r="O1320" s="111">
        <f t="shared" ca="1" si="246"/>
        <v>21064.497352584931</v>
      </c>
      <c r="P1320" s="102">
        <f t="shared" ca="1" si="251"/>
        <v>84</v>
      </c>
      <c r="Q1320" s="110">
        <f t="shared" ca="1" si="252"/>
        <v>1</v>
      </c>
      <c r="R1320">
        <f t="shared" ca="1" si="247"/>
        <v>143</v>
      </c>
    </row>
    <row r="1321" spans="1:18">
      <c r="A1321" s="49">
        <v>1327</v>
      </c>
      <c r="B1321">
        <v>0</v>
      </c>
      <c r="C1321">
        <v>35</v>
      </c>
      <c r="D1321">
        <v>39</v>
      </c>
      <c r="E1321">
        <v>1000</v>
      </c>
      <c r="F1321">
        <v>1499</v>
      </c>
      <c r="G1321" s="61">
        <f t="shared" ca="1" si="241"/>
        <v>35</v>
      </c>
      <c r="H1321" s="114">
        <f t="shared" ca="1" si="242"/>
        <v>1455</v>
      </c>
      <c r="I1321" s="107">
        <f t="shared" ca="1" si="248"/>
        <v>392.85</v>
      </c>
      <c r="J1321" s="108">
        <f t="shared" ca="1" si="243"/>
        <v>48512.31421602911</v>
      </c>
      <c r="K1321" s="111">
        <f t="shared" ca="1" si="244"/>
        <v>69640.888640377583</v>
      </c>
      <c r="L1321" s="102">
        <f t="shared" ca="1" si="249"/>
        <v>84</v>
      </c>
      <c r="M1321" s="111">
        <f t="shared" ca="1" si="245"/>
        <v>0</v>
      </c>
      <c r="N1321" s="102">
        <f t="shared" ca="1" si="250"/>
        <v>96</v>
      </c>
      <c r="O1321" s="111">
        <f t="shared" ca="1" si="246"/>
        <v>39623.264226421728</v>
      </c>
      <c r="P1321" s="102">
        <f t="shared" ca="1" si="251"/>
        <v>84</v>
      </c>
      <c r="Q1321" s="110">
        <f t="shared" ca="1" si="252"/>
        <v>4</v>
      </c>
      <c r="R1321">
        <f t="shared" ca="1" si="247"/>
        <v>131</v>
      </c>
    </row>
    <row r="1322" spans="1:18">
      <c r="A1322" s="49">
        <v>1328</v>
      </c>
      <c r="B1322">
        <v>0</v>
      </c>
      <c r="C1322">
        <v>35</v>
      </c>
      <c r="D1322">
        <v>39</v>
      </c>
      <c r="E1322">
        <v>1000</v>
      </c>
      <c r="F1322">
        <v>1499</v>
      </c>
      <c r="G1322" s="61">
        <f t="shared" ca="1" si="241"/>
        <v>38</v>
      </c>
      <c r="H1322" s="114">
        <f t="shared" ca="1" si="242"/>
        <v>1318</v>
      </c>
      <c r="I1322" s="107">
        <f t="shared" ca="1" si="248"/>
        <v>355.86</v>
      </c>
      <c r="J1322" s="108">
        <f t="shared" ca="1" si="243"/>
        <v>54928.736157526801</v>
      </c>
      <c r="K1322" s="111">
        <f t="shared" ca="1" si="244"/>
        <v>48748.36895081812</v>
      </c>
      <c r="L1322" s="102">
        <f t="shared" ca="1" si="249"/>
        <v>36</v>
      </c>
      <c r="M1322" s="111">
        <f t="shared" ca="1" si="245"/>
        <v>0</v>
      </c>
      <c r="N1322" s="102">
        <f t="shared" ca="1" si="250"/>
        <v>36</v>
      </c>
      <c r="O1322" s="111">
        <f t="shared" ca="1" si="246"/>
        <v>37431.554417573767</v>
      </c>
      <c r="P1322" s="102">
        <f t="shared" ca="1" si="251"/>
        <v>72</v>
      </c>
      <c r="Q1322" s="110">
        <f t="shared" ca="1" si="252"/>
        <v>4</v>
      </c>
      <c r="R1322">
        <f t="shared" ca="1" si="247"/>
        <v>167</v>
      </c>
    </row>
    <row r="1323" spans="1:18">
      <c r="A1323" s="49">
        <v>1329</v>
      </c>
      <c r="B1323">
        <v>0</v>
      </c>
      <c r="C1323">
        <v>35</v>
      </c>
      <c r="D1323">
        <v>39</v>
      </c>
      <c r="E1323">
        <v>1000</v>
      </c>
      <c r="F1323">
        <v>1499</v>
      </c>
      <c r="G1323" s="61">
        <f t="shared" ca="1" si="241"/>
        <v>37</v>
      </c>
      <c r="H1323" s="114">
        <f t="shared" ca="1" si="242"/>
        <v>1405</v>
      </c>
      <c r="I1323" s="107">
        <f t="shared" ca="1" si="248"/>
        <v>379.35</v>
      </c>
      <c r="J1323" s="108">
        <f t="shared" ca="1" si="243"/>
        <v>54699.544003382747</v>
      </c>
      <c r="K1323" s="111">
        <f t="shared" ca="1" si="244"/>
        <v>0</v>
      </c>
      <c r="L1323" s="102">
        <f t="shared" ca="1" si="249"/>
        <v>96</v>
      </c>
      <c r="M1323" s="111">
        <f t="shared" ca="1" si="245"/>
        <v>77192.757819781982</v>
      </c>
      <c r="N1323" s="102">
        <f t="shared" ca="1" si="250"/>
        <v>36</v>
      </c>
      <c r="O1323" s="111">
        <f t="shared" ca="1" si="246"/>
        <v>0</v>
      </c>
      <c r="P1323" s="102">
        <f t="shared" ca="1" si="251"/>
        <v>48</v>
      </c>
      <c r="Q1323" s="110">
        <f t="shared" ca="1" si="252"/>
        <v>6</v>
      </c>
      <c r="R1323">
        <f t="shared" ca="1" si="247"/>
        <v>155</v>
      </c>
    </row>
    <row r="1324" spans="1:18">
      <c r="A1324" s="49">
        <v>1330</v>
      </c>
      <c r="B1324">
        <v>0</v>
      </c>
      <c r="C1324">
        <v>35</v>
      </c>
      <c r="D1324">
        <v>39</v>
      </c>
      <c r="E1324">
        <v>1000</v>
      </c>
      <c r="F1324">
        <v>1499</v>
      </c>
      <c r="G1324" s="61">
        <f t="shared" ca="1" si="241"/>
        <v>39</v>
      </c>
      <c r="H1324" s="114">
        <f t="shared" ca="1" si="242"/>
        <v>1225</v>
      </c>
      <c r="I1324" s="107">
        <f t="shared" ca="1" si="248"/>
        <v>330.75</v>
      </c>
      <c r="J1324" s="108">
        <f t="shared" ca="1" si="243"/>
        <v>54372.731862230256</v>
      </c>
      <c r="K1324" s="111">
        <f t="shared" ca="1" si="244"/>
        <v>52841.895434603146</v>
      </c>
      <c r="L1324" s="102">
        <f t="shared" ca="1" si="249"/>
        <v>60</v>
      </c>
      <c r="M1324" s="111">
        <f t="shared" ca="1" si="245"/>
        <v>9013.100287975536</v>
      </c>
      <c r="N1324" s="102">
        <f t="shared" ca="1" si="250"/>
        <v>72</v>
      </c>
      <c r="O1324" s="111">
        <f t="shared" ca="1" si="246"/>
        <v>33048.034389243636</v>
      </c>
      <c r="P1324" s="102">
        <f t="shared" ca="1" si="251"/>
        <v>72</v>
      </c>
      <c r="Q1324" s="110">
        <f t="shared" ca="1" si="252"/>
        <v>1</v>
      </c>
      <c r="R1324">
        <f t="shared" ca="1" si="247"/>
        <v>179</v>
      </c>
    </row>
    <row r="1325" spans="1:18">
      <c r="A1325" s="49">
        <v>1331</v>
      </c>
      <c r="B1325">
        <v>0</v>
      </c>
      <c r="C1325">
        <v>35</v>
      </c>
      <c r="D1325">
        <v>39</v>
      </c>
      <c r="E1325">
        <v>1000</v>
      </c>
      <c r="F1325">
        <v>1499</v>
      </c>
      <c r="G1325" s="61">
        <f t="shared" ca="1" si="241"/>
        <v>39</v>
      </c>
      <c r="H1325" s="114">
        <f t="shared" ca="1" si="242"/>
        <v>1414</v>
      </c>
      <c r="I1325" s="107">
        <f t="shared" ca="1" si="248"/>
        <v>381.78000000000003</v>
      </c>
      <c r="J1325" s="108">
        <f t="shared" ca="1" si="243"/>
        <v>62761.66763526007</v>
      </c>
      <c r="K1325" s="111">
        <f t="shared" ca="1" si="244"/>
        <v>95890.494384523394</v>
      </c>
      <c r="L1325" s="102">
        <f t="shared" ca="1" si="249"/>
        <v>120</v>
      </c>
      <c r="M1325" s="111">
        <f t="shared" ca="1" si="245"/>
        <v>9464.686295577194</v>
      </c>
      <c r="N1325" s="102">
        <f t="shared" ca="1" si="250"/>
        <v>60</v>
      </c>
      <c r="O1325" s="111">
        <f t="shared" ca="1" si="246"/>
        <v>54558.384736021944</v>
      </c>
      <c r="P1325" s="102">
        <f t="shared" ca="1" si="251"/>
        <v>120</v>
      </c>
      <c r="Q1325" s="110">
        <f t="shared" ca="1" si="252"/>
        <v>1</v>
      </c>
      <c r="R1325">
        <f t="shared" ca="1" si="247"/>
        <v>179</v>
      </c>
    </row>
    <row r="1326" spans="1:18">
      <c r="A1326" s="49">
        <v>1332</v>
      </c>
      <c r="B1326">
        <v>0</v>
      </c>
      <c r="C1326">
        <v>35</v>
      </c>
      <c r="D1326">
        <v>39</v>
      </c>
      <c r="E1326">
        <v>1000</v>
      </c>
      <c r="F1326">
        <v>1499</v>
      </c>
      <c r="G1326" s="61">
        <f t="shared" ca="1" si="241"/>
        <v>35</v>
      </c>
      <c r="H1326" s="114">
        <f t="shared" ca="1" si="242"/>
        <v>1230</v>
      </c>
      <c r="I1326" s="107">
        <f t="shared" ca="1" si="248"/>
        <v>332.1</v>
      </c>
      <c r="J1326" s="108">
        <f t="shared" ca="1" si="243"/>
        <v>41010.409955818424</v>
      </c>
      <c r="K1326" s="111">
        <f t="shared" ca="1" si="244"/>
        <v>0</v>
      </c>
      <c r="L1326" s="102">
        <f t="shared" ca="1" si="249"/>
        <v>12</v>
      </c>
      <c r="M1326" s="111">
        <f t="shared" ca="1" si="245"/>
        <v>17857.174637851451</v>
      </c>
      <c r="N1326" s="102">
        <f t="shared" ca="1" si="250"/>
        <v>72</v>
      </c>
      <c r="O1326" s="111">
        <f t="shared" ca="1" si="246"/>
        <v>72574.569871762127</v>
      </c>
      <c r="P1326" s="102">
        <f t="shared" ca="1" si="251"/>
        <v>84</v>
      </c>
      <c r="Q1326" s="110">
        <f t="shared" ca="1" si="252"/>
        <v>3</v>
      </c>
      <c r="R1326">
        <f t="shared" ca="1" si="247"/>
        <v>131</v>
      </c>
    </row>
    <row r="1327" spans="1:18">
      <c r="A1327" s="49">
        <v>1333</v>
      </c>
      <c r="B1327">
        <v>0</v>
      </c>
      <c r="C1327">
        <v>35</v>
      </c>
      <c r="D1327">
        <v>39</v>
      </c>
      <c r="E1327">
        <v>1000</v>
      </c>
      <c r="F1327">
        <v>1499</v>
      </c>
      <c r="G1327" s="61">
        <f t="shared" ca="1" si="241"/>
        <v>39</v>
      </c>
      <c r="H1327" s="114">
        <f t="shared" ca="1" si="242"/>
        <v>1466</v>
      </c>
      <c r="I1327" s="107">
        <f t="shared" ca="1" si="248"/>
        <v>395.82000000000005</v>
      </c>
      <c r="J1327" s="108">
        <f t="shared" ca="1" si="243"/>
        <v>65069.734620432297</v>
      </c>
      <c r="K1327" s="111">
        <f t="shared" ca="1" si="244"/>
        <v>0</v>
      </c>
      <c r="L1327" s="102">
        <f t="shared" ca="1" si="249"/>
        <v>120</v>
      </c>
      <c r="M1327" s="111">
        <f t="shared" ca="1" si="245"/>
        <v>0</v>
      </c>
      <c r="N1327" s="102">
        <f t="shared" ca="1" si="250"/>
        <v>84</v>
      </c>
      <c r="O1327" s="111">
        <f t="shared" ca="1" si="246"/>
        <v>131442.90489656481</v>
      </c>
      <c r="P1327" s="102">
        <f t="shared" ca="1" si="251"/>
        <v>84</v>
      </c>
      <c r="Q1327" s="110">
        <f t="shared" ca="1" si="252"/>
        <v>7</v>
      </c>
      <c r="R1327">
        <f t="shared" ca="1" si="247"/>
        <v>179</v>
      </c>
    </row>
    <row r="1328" spans="1:18">
      <c r="A1328" s="49">
        <v>1334</v>
      </c>
      <c r="B1328">
        <v>0</v>
      </c>
      <c r="C1328">
        <v>35</v>
      </c>
      <c r="D1328">
        <v>39</v>
      </c>
      <c r="E1328">
        <v>1000</v>
      </c>
      <c r="F1328">
        <v>1499</v>
      </c>
      <c r="G1328" s="61">
        <f t="shared" ca="1" si="241"/>
        <v>38</v>
      </c>
      <c r="H1328" s="114">
        <f t="shared" ca="1" si="242"/>
        <v>1075</v>
      </c>
      <c r="I1328" s="107">
        <f t="shared" ca="1" si="248"/>
        <v>290.25</v>
      </c>
      <c r="J1328" s="108">
        <f t="shared" ca="1" si="243"/>
        <v>44801.510902383394</v>
      </c>
      <c r="K1328" s="111">
        <f t="shared" ca="1" si="244"/>
        <v>0</v>
      </c>
      <c r="L1328" s="102">
        <f t="shared" ca="1" si="249"/>
        <v>24</v>
      </c>
      <c r="M1328" s="111">
        <f t="shared" ca="1" si="245"/>
        <v>26006.933796615518</v>
      </c>
      <c r="N1328" s="102">
        <f t="shared" ca="1" si="250"/>
        <v>120</v>
      </c>
      <c r="O1328" s="111">
        <f t="shared" ca="1" si="246"/>
        <v>66148.959659280896</v>
      </c>
      <c r="P1328" s="102">
        <f t="shared" ca="1" si="251"/>
        <v>72</v>
      </c>
      <c r="Q1328" s="110">
        <f t="shared" ca="1" si="252"/>
        <v>3</v>
      </c>
      <c r="R1328">
        <f t="shared" ca="1" si="247"/>
        <v>167</v>
      </c>
    </row>
    <row r="1329" spans="1:18">
      <c r="A1329" s="49">
        <v>1335</v>
      </c>
      <c r="B1329">
        <v>0</v>
      </c>
      <c r="C1329">
        <v>35</v>
      </c>
      <c r="D1329">
        <v>39</v>
      </c>
      <c r="E1329">
        <v>1500</v>
      </c>
      <c r="F1329">
        <v>1999</v>
      </c>
      <c r="G1329" s="61">
        <f t="shared" ca="1" si="241"/>
        <v>38</v>
      </c>
      <c r="H1329" s="114">
        <f t="shared" ca="1" si="242"/>
        <v>1829</v>
      </c>
      <c r="I1329" s="107">
        <f t="shared" ca="1" si="248"/>
        <v>493.83000000000004</v>
      </c>
      <c r="J1329" s="108">
        <f t="shared" ca="1" si="243"/>
        <v>76225.082270194645</v>
      </c>
      <c r="K1329" s="111">
        <f t="shared" ca="1" si="244"/>
        <v>110064.99074148046</v>
      </c>
      <c r="L1329" s="102">
        <f t="shared" ca="1" si="249"/>
        <v>96</v>
      </c>
      <c r="M1329" s="111">
        <f t="shared" ca="1" si="245"/>
        <v>0</v>
      </c>
      <c r="N1329" s="102">
        <f t="shared" ca="1" si="250"/>
        <v>84</v>
      </c>
      <c r="O1329" s="111">
        <f t="shared" ca="1" si="246"/>
        <v>57098.244742809431</v>
      </c>
      <c r="P1329" s="102">
        <f t="shared" ca="1" si="251"/>
        <v>84</v>
      </c>
      <c r="Q1329" s="110">
        <f t="shared" ca="1" si="252"/>
        <v>4</v>
      </c>
      <c r="R1329">
        <f t="shared" ca="1" si="247"/>
        <v>167</v>
      </c>
    </row>
    <row r="1330" spans="1:18">
      <c r="A1330" s="49">
        <v>1336</v>
      </c>
      <c r="B1330">
        <v>0</v>
      </c>
      <c r="C1330">
        <v>35</v>
      </c>
      <c r="D1330">
        <v>39</v>
      </c>
      <c r="E1330">
        <v>1500</v>
      </c>
      <c r="F1330">
        <v>1999</v>
      </c>
      <c r="G1330" s="61">
        <f t="shared" ca="1" si="241"/>
        <v>35</v>
      </c>
      <c r="H1330" s="114">
        <f t="shared" ca="1" si="242"/>
        <v>1771</v>
      </c>
      <c r="I1330" s="107">
        <f t="shared" ca="1" si="248"/>
        <v>478.17</v>
      </c>
      <c r="J1330" s="108">
        <f t="shared" ca="1" si="243"/>
        <v>59048.321977036117</v>
      </c>
      <c r="K1330" s="111">
        <f t="shared" ca="1" si="244"/>
        <v>0</v>
      </c>
      <c r="L1330" s="102">
        <f t="shared" ca="1" si="249"/>
        <v>60</v>
      </c>
      <c r="M1330" s="111">
        <f t="shared" ca="1" si="245"/>
        <v>23117.191823815563</v>
      </c>
      <c r="N1330" s="102">
        <f t="shared" ca="1" si="250"/>
        <v>60</v>
      </c>
      <c r="O1330" s="111">
        <f t="shared" ca="1" si="246"/>
        <v>67692.64962010397</v>
      </c>
      <c r="P1330" s="102">
        <f t="shared" ca="1" si="251"/>
        <v>36</v>
      </c>
      <c r="Q1330" s="110">
        <f t="shared" ca="1" si="252"/>
        <v>3</v>
      </c>
      <c r="R1330">
        <f t="shared" ca="1" si="247"/>
        <v>131</v>
      </c>
    </row>
    <row r="1331" spans="1:18">
      <c r="A1331" s="49">
        <v>1337</v>
      </c>
      <c r="B1331">
        <v>0</v>
      </c>
      <c r="C1331">
        <v>35</v>
      </c>
      <c r="D1331">
        <v>39</v>
      </c>
      <c r="E1331">
        <v>1500</v>
      </c>
      <c r="F1331">
        <v>1999</v>
      </c>
      <c r="G1331" s="61">
        <f t="shared" ca="1" si="241"/>
        <v>36</v>
      </c>
      <c r="H1331" s="114">
        <f t="shared" ca="1" si="242"/>
        <v>1692</v>
      </c>
      <c r="I1331" s="107">
        <f t="shared" ca="1" si="248"/>
        <v>456.84000000000003</v>
      </c>
      <c r="J1331" s="108">
        <f t="shared" ca="1" si="243"/>
        <v>61172.892791846112</v>
      </c>
      <c r="K1331" s="111">
        <f t="shared" ca="1" si="244"/>
        <v>87668.941811508979</v>
      </c>
      <c r="L1331" s="102">
        <f t="shared" ca="1" si="249"/>
        <v>36</v>
      </c>
      <c r="M1331" s="111">
        <f t="shared" ca="1" si="245"/>
        <v>0</v>
      </c>
      <c r="N1331" s="102">
        <f t="shared" ca="1" si="250"/>
        <v>48</v>
      </c>
      <c r="O1331" s="111">
        <f t="shared" ca="1" si="246"/>
        <v>0</v>
      </c>
      <c r="P1331" s="102">
        <f t="shared" ca="1" si="251"/>
        <v>96</v>
      </c>
      <c r="Q1331" s="110">
        <f t="shared" ca="1" si="252"/>
        <v>5</v>
      </c>
      <c r="R1331">
        <f t="shared" ca="1" si="247"/>
        <v>143</v>
      </c>
    </row>
    <row r="1332" spans="1:18">
      <c r="A1332" s="49">
        <v>1338</v>
      </c>
      <c r="B1332">
        <v>0</v>
      </c>
      <c r="C1332">
        <v>35</v>
      </c>
      <c r="D1332">
        <v>39</v>
      </c>
      <c r="E1332">
        <v>1500</v>
      </c>
      <c r="F1332">
        <v>1999</v>
      </c>
      <c r="G1332" s="61">
        <f t="shared" ca="1" si="241"/>
        <v>35</v>
      </c>
      <c r="H1332" s="114">
        <f t="shared" ca="1" si="242"/>
        <v>1739</v>
      </c>
      <c r="I1332" s="107">
        <f t="shared" ca="1" si="248"/>
        <v>469.53000000000003</v>
      </c>
      <c r="J1332" s="108">
        <f t="shared" ca="1" si="243"/>
        <v>57981.384482250593</v>
      </c>
      <c r="K1332" s="111">
        <f t="shared" ca="1" si="244"/>
        <v>0</v>
      </c>
      <c r="L1332" s="102">
        <f t="shared" ca="1" si="249"/>
        <v>24</v>
      </c>
      <c r="M1332" s="111">
        <f t="shared" ca="1" si="245"/>
        <v>0</v>
      </c>
      <c r="N1332" s="102">
        <f t="shared" ca="1" si="250"/>
        <v>72</v>
      </c>
      <c r="O1332" s="111">
        <f t="shared" ca="1" si="246"/>
        <v>144306.27107864225</v>
      </c>
      <c r="P1332" s="102">
        <f t="shared" ca="1" si="251"/>
        <v>96</v>
      </c>
      <c r="Q1332" s="110">
        <f t="shared" ca="1" si="252"/>
        <v>7</v>
      </c>
      <c r="R1332">
        <f t="shared" ca="1" si="247"/>
        <v>131</v>
      </c>
    </row>
    <row r="1333" spans="1:18">
      <c r="A1333" s="49">
        <v>1339</v>
      </c>
      <c r="B1333">
        <v>0</v>
      </c>
      <c r="C1333">
        <v>35</v>
      </c>
      <c r="D1333">
        <v>39</v>
      </c>
      <c r="E1333">
        <v>1500</v>
      </c>
      <c r="F1333">
        <v>1999</v>
      </c>
      <c r="G1333" s="61">
        <f t="shared" ca="1" si="241"/>
        <v>35</v>
      </c>
      <c r="H1333" s="114">
        <f t="shared" ca="1" si="242"/>
        <v>1505</v>
      </c>
      <c r="I1333" s="107">
        <f t="shared" ca="1" si="248"/>
        <v>406.35</v>
      </c>
      <c r="J1333" s="108">
        <f t="shared" ca="1" si="243"/>
        <v>50179.404051631485</v>
      </c>
      <c r="K1333" s="111">
        <f t="shared" ca="1" si="244"/>
        <v>64988.650162103542</v>
      </c>
      <c r="L1333" s="102">
        <f t="shared" ca="1" si="249"/>
        <v>72</v>
      </c>
      <c r="M1333" s="111">
        <f t="shared" ca="1" si="245"/>
        <v>0</v>
      </c>
      <c r="N1333" s="102">
        <f t="shared" ca="1" si="250"/>
        <v>84</v>
      </c>
      <c r="O1333" s="111">
        <f t="shared" ca="1" si="246"/>
        <v>54862.421794872585</v>
      </c>
      <c r="P1333" s="102">
        <f t="shared" ca="1" si="251"/>
        <v>120</v>
      </c>
      <c r="Q1333" s="110">
        <f t="shared" ca="1" si="252"/>
        <v>4</v>
      </c>
      <c r="R1333">
        <f t="shared" ca="1" si="247"/>
        <v>131</v>
      </c>
    </row>
    <row r="1334" spans="1:18">
      <c r="A1334" s="49">
        <v>1340</v>
      </c>
      <c r="B1334">
        <v>0</v>
      </c>
      <c r="C1334">
        <v>35</v>
      </c>
      <c r="D1334">
        <v>39</v>
      </c>
      <c r="E1334">
        <v>1500</v>
      </c>
      <c r="F1334">
        <v>1999</v>
      </c>
      <c r="G1334" s="61">
        <f t="shared" ref="G1334:G1397" ca="1" si="253">RANDBETWEEN(C1334,D1334)</f>
        <v>36</v>
      </c>
      <c r="H1334" s="114">
        <f t="shared" ref="H1334:H1397" ca="1" si="254">RANDBETWEEN(E1334,F1334)</f>
        <v>1811</v>
      </c>
      <c r="I1334" s="107">
        <f t="shared" ca="1" si="248"/>
        <v>488.97</v>
      </c>
      <c r="J1334" s="108">
        <f t="shared" ref="J1334:J1397" ca="1" si="255">((I1334/((1+$T$3)^R1334))*(((1+$T$3)^(R1334+1))-((1+$S$3)^(R1334+1))))/($T$3-$S$3)</f>
        <v>65475.241634771453</v>
      </c>
      <c r="K1334" s="111">
        <f t="shared" ref="K1334:K1397" ca="1" si="256">IF(Q1334=1,(((I1334*$U$6)*(((1+$T$3)^(L1334))-((1+$S$3)^(L1334))))/($T$3-$S$3))+(J1334*$U$6)*((1+$S$3)^(L1334)),IF(Q1334=2,(((I1334*$U$7)*(((1+$T$3)^(L1334))-((1+$S$3)^(L1334))))/($T$3-$S$3))+(J1334*$U$7)*((1+$S$3)^(L1334)),IF(Q1334=4,(((I1334*$U$9)*(((1+$T$3)^(L1334))-((1+$S$3)^(L1334))))/($T$3-$S$3))+(J1334*$U$9)*((1+$S$3)^(L1334)),IF(Q1334=5,(((I1334*$U$10)*(((1+$T$3)^(L1334))-((1+$S$3)^(L1334))))/($T$3-$S$3))+(J1334*$U$10)*((1+$S$3)^(L1334)),0))))</f>
        <v>0</v>
      </c>
      <c r="L1334" s="102">
        <f t="shared" ca="1" si="249"/>
        <v>96</v>
      </c>
      <c r="M1334" s="111">
        <f t="shared" ref="M1334:M1397" ca="1" si="257">IF(Q1334=1,((I1334*$V$6)*(((1+$T$3)^(N1334))-((1+$S$3)^(N1334))))/($T$3-$S$3)+((J1334*$V$6)*((1+$S$3)^N1334)),IF(Q1334=2,((I1334*$V$7)*(((1+$T$3)^(N1334))-((1+$S$3)^(N1334))))/($T$3-$S$3)+((J1334*$V$7)*((1+$S$3)^N1334)),IF(Q1334=3,((I1334*$V$8)*(((1+$T$3)^(N1334))-((1+$S$3)^(N1334))))/($T$3-$S$3)+((J1334*$V$8)*((1+$S$3)^N1334)),IF(Q1334=6,((I1334*$V$11)*(((1+$T$3)^(N1334))-((1+$S$3)^(N1334))))/($T$3-$S$3)+((J1334*$V$11)*((1+$S$3)^N1334)),0))))</f>
        <v>22450.32806817957</v>
      </c>
      <c r="N1334" s="102">
        <f t="shared" ca="1" si="250"/>
        <v>48</v>
      </c>
      <c r="O1334" s="111">
        <f t="shared" ref="O1334:O1397" ca="1" si="258">IF(Q1334=1,(((I1334*$W$6)*(((1+$T$3)^(P1334))-((1+$S$3)^(P1334))))/($T$3-$S$3))+(J1334*$W$6)*((1+$S$3)^P1334),IF(Q1334=3,(((I1334*$W$8)*(((1+$T$3)^(P1334))-((1+$S$3)^(P1334))))/($T$3-$S$3))+(J1334*$W$8)*((1+$S$3)^P1334),IF(Q1334=4,(((I1334*$W$9)*(((1+$T$3)^(P1334))-((1+$S$3)^(P1334))))/($T$3-$S$3))+(J1334*$W$9)*((1+$S$3)^P1334),IF(Q1334=7,(((I1334*$W$12)*(((1+$T$3)^(P1334))-((1+$S$3)^(P1334))))/($T$3-$S$3))+(J1334*$W$12)*((1+$S$3)^P1334),0))))</f>
        <v>135832.83932198351</v>
      </c>
      <c r="P1334" s="102">
        <f t="shared" ca="1" si="251"/>
        <v>108</v>
      </c>
      <c r="Q1334" s="110">
        <f t="shared" ca="1" si="252"/>
        <v>3</v>
      </c>
      <c r="R1334">
        <f t="shared" ref="R1334:R1397" ca="1" si="259">((G1334-24)*12)-1</f>
        <v>143</v>
      </c>
    </row>
    <row r="1335" spans="1:18">
      <c r="A1335" s="49">
        <v>1341</v>
      </c>
      <c r="B1335">
        <v>0</v>
      </c>
      <c r="C1335">
        <v>35</v>
      </c>
      <c r="D1335">
        <v>39</v>
      </c>
      <c r="E1335">
        <v>1500</v>
      </c>
      <c r="F1335">
        <v>1999</v>
      </c>
      <c r="G1335" s="61">
        <f t="shared" ca="1" si="253"/>
        <v>39</v>
      </c>
      <c r="H1335" s="114">
        <f t="shared" ca="1" si="254"/>
        <v>1654</v>
      </c>
      <c r="I1335" s="107">
        <f t="shared" ca="1" si="248"/>
        <v>446.58000000000004</v>
      </c>
      <c r="J1335" s="108">
        <f t="shared" ca="1" si="255"/>
        <v>73414.284489901096</v>
      </c>
      <c r="K1335" s="111">
        <f t="shared" ca="1" si="256"/>
        <v>71151.040579008171</v>
      </c>
      <c r="L1335" s="102">
        <f t="shared" ca="1" si="249"/>
        <v>48</v>
      </c>
      <c r="M1335" s="111">
        <f t="shared" ca="1" si="257"/>
        <v>0</v>
      </c>
      <c r="N1335" s="102">
        <f t="shared" ca="1" si="250"/>
        <v>48</v>
      </c>
      <c r="O1335" s="111">
        <f t="shared" ca="1" si="258"/>
        <v>33055.990653705332</v>
      </c>
      <c r="P1335" s="102">
        <f t="shared" ca="1" si="251"/>
        <v>24</v>
      </c>
      <c r="Q1335" s="110">
        <f t="shared" ca="1" si="252"/>
        <v>4</v>
      </c>
      <c r="R1335">
        <f t="shared" ca="1" si="259"/>
        <v>179</v>
      </c>
    </row>
    <row r="1336" spans="1:18">
      <c r="A1336" s="49">
        <v>1342</v>
      </c>
      <c r="B1336">
        <v>0</v>
      </c>
      <c r="C1336">
        <v>35</v>
      </c>
      <c r="D1336">
        <v>39</v>
      </c>
      <c r="E1336">
        <v>2000</v>
      </c>
      <c r="F1336">
        <v>2499</v>
      </c>
      <c r="G1336" s="61">
        <f t="shared" ca="1" si="253"/>
        <v>39</v>
      </c>
      <c r="H1336" s="114">
        <f t="shared" ca="1" si="254"/>
        <v>2310</v>
      </c>
      <c r="I1336" s="107">
        <f t="shared" ca="1" si="248"/>
        <v>623.70000000000005</v>
      </c>
      <c r="J1336" s="108">
        <f t="shared" ca="1" si="255"/>
        <v>102531.43722591992</v>
      </c>
      <c r="K1336" s="111">
        <f t="shared" ca="1" si="256"/>
        <v>226691.80141372012</v>
      </c>
      <c r="L1336" s="102">
        <f t="shared" ca="1" si="249"/>
        <v>96</v>
      </c>
      <c r="M1336" s="111">
        <f t="shared" ca="1" si="257"/>
        <v>0</v>
      </c>
      <c r="N1336" s="102">
        <f t="shared" ca="1" si="250"/>
        <v>48</v>
      </c>
      <c r="O1336" s="111">
        <f t="shared" ca="1" si="258"/>
        <v>0</v>
      </c>
      <c r="P1336" s="102">
        <f t="shared" ca="1" si="251"/>
        <v>60</v>
      </c>
      <c r="Q1336" s="110">
        <f t="shared" ca="1" si="252"/>
        <v>5</v>
      </c>
      <c r="R1336">
        <f t="shared" ca="1" si="259"/>
        <v>179</v>
      </c>
    </row>
    <row r="1337" spans="1:18">
      <c r="A1337" s="49">
        <v>1343</v>
      </c>
      <c r="B1337">
        <v>0</v>
      </c>
      <c r="C1337">
        <v>35</v>
      </c>
      <c r="D1337">
        <v>39</v>
      </c>
      <c r="E1337">
        <v>2000</v>
      </c>
      <c r="F1337">
        <v>2499</v>
      </c>
      <c r="G1337" s="61">
        <f t="shared" ca="1" si="253"/>
        <v>35</v>
      </c>
      <c r="H1337" s="114">
        <f t="shared" ca="1" si="254"/>
        <v>2267</v>
      </c>
      <c r="I1337" s="107">
        <f t="shared" ca="1" si="248"/>
        <v>612.09</v>
      </c>
      <c r="J1337" s="108">
        <f t="shared" ca="1" si="255"/>
        <v>75585.853146211681</v>
      </c>
      <c r="K1337" s="111">
        <f t="shared" ca="1" si="256"/>
        <v>50050.184960266437</v>
      </c>
      <c r="L1337" s="102">
        <f t="shared" ca="1" si="249"/>
        <v>12</v>
      </c>
      <c r="M1337" s="111">
        <f t="shared" ca="1" si="257"/>
        <v>16930.884697053123</v>
      </c>
      <c r="N1337" s="102">
        <f t="shared" ca="1" si="250"/>
        <v>96</v>
      </c>
      <c r="O1337" s="111">
        <f t="shared" ca="1" si="258"/>
        <v>56179.79752658504</v>
      </c>
      <c r="P1337" s="102">
        <f t="shared" ca="1" si="251"/>
        <v>84</v>
      </c>
      <c r="Q1337" s="110">
        <f t="shared" ca="1" si="252"/>
        <v>1</v>
      </c>
      <c r="R1337">
        <f t="shared" ca="1" si="259"/>
        <v>131</v>
      </c>
    </row>
    <row r="1338" spans="1:18">
      <c r="A1338" s="49">
        <v>1344</v>
      </c>
      <c r="B1338">
        <v>0</v>
      </c>
      <c r="C1338">
        <v>35</v>
      </c>
      <c r="D1338">
        <v>39</v>
      </c>
      <c r="E1338">
        <v>2000</v>
      </c>
      <c r="F1338">
        <v>2499</v>
      </c>
      <c r="G1338" s="61">
        <f t="shared" ca="1" si="253"/>
        <v>35</v>
      </c>
      <c r="H1338" s="114">
        <f t="shared" ca="1" si="254"/>
        <v>2403</v>
      </c>
      <c r="I1338" s="107">
        <f t="shared" ca="1" si="248"/>
        <v>648.81000000000006</v>
      </c>
      <c r="J1338" s="108">
        <f t="shared" ca="1" si="255"/>
        <v>80120.337499050132</v>
      </c>
      <c r="K1338" s="111">
        <f t="shared" ca="1" si="256"/>
        <v>0</v>
      </c>
      <c r="L1338" s="102">
        <f t="shared" ca="1" si="249"/>
        <v>24</v>
      </c>
      <c r="M1338" s="111">
        <f t="shared" ca="1" si="257"/>
        <v>0</v>
      </c>
      <c r="N1338" s="102">
        <f t="shared" ca="1" si="250"/>
        <v>84</v>
      </c>
      <c r="O1338" s="111">
        <f t="shared" ca="1" si="258"/>
        <v>116899.34390018671</v>
      </c>
      <c r="P1338" s="102">
        <f t="shared" ca="1" si="251"/>
        <v>36</v>
      </c>
      <c r="Q1338" s="110">
        <f t="shared" ca="1" si="252"/>
        <v>7</v>
      </c>
      <c r="R1338">
        <f t="shared" ca="1" si="259"/>
        <v>131</v>
      </c>
    </row>
    <row r="1339" spans="1:18">
      <c r="A1339" s="49">
        <v>1345</v>
      </c>
      <c r="B1339">
        <v>0</v>
      </c>
      <c r="C1339">
        <v>35</v>
      </c>
      <c r="D1339">
        <v>39</v>
      </c>
      <c r="E1339">
        <v>2000</v>
      </c>
      <c r="F1339">
        <v>2499</v>
      </c>
      <c r="G1339" s="61">
        <f t="shared" ca="1" si="253"/>
        <v>36</v>
      </c>
      <c r="H1339" s="114">
        <f t="shared" ca="1" si="254"/>
        <v>2184</v>
      </c>
      <c r="I1339" s="107">
        <f t="shared" ca="1" si="248"/>
        <v>589.68000000000006</v>
      </c>
      <c r="J1339" s="108">
        <f t="shared" ca="1" si="255"/>
        <v>78960.755234865195</v>
      </c>
      <c r="K1339" s="111">
        <f t="shared" ca="1" si="256"/>
        <v>109374.69306898472</v>
      </c>
      <c r="L1339" s="102">
        <f t="shared" ca="1" si="249"/>
        <v>48</v>
      </c>
      <c r="M1339" s="111">
        <f t="shared" ca="1" si="257"/>
        <v>12025.611088075362</v>
      </c>
      <c r="N1339" s="102">
        <f t="shared" ca="1" si="250"/>
        <v>12</v>
      </c>
      <c r="O1339" s="111">
        <f t="shared" ca="1" si="258"/>
        <v>0</v>
      </c>
      <c r="P1339" s="102">
        <f t="shared" ca="1" si="251"/>
        <v>24</v>
      </c>
      <c r="Q1339" s="110">
        <f t="shared" ca="1" si="252"/>
        <v>2</v>
      </c>
      <c r="R1339">
        <f t="shared" ca="1" si="259"/>
        <v>143</v>
      </c>
    </row>
    <row r="1340" spans="1:18">
      <c r="A1340" s="49">
        <v>1346</v>
      </c>
      <c r="B1340">
        <v>0</v>
      </c>
      <c r="C1340">
        <v>35</v>
      </c>
      <c r="D1340">
        <v>39</v>
      </c>
      <c r="E1340">
        <v>2000</v>
      </c>
      <c r="F1340">
        <v>2499</v>
      </c>
      <c r="G1340" s="61">
        <f t="shared" ca="1" si="253"/>
        <v>37</v>
      </c>
      <c r="H1340" s="114">
        <f t="shared" ca="1" si="254"/>
        <v>2017</v>
      </c>
      <c r="I1340" s="107">
        <f t="shared" ca="1" si="248"/>
        <v>544.59</v>
      </c>
      <c r="J1340" s="108">
        <f t="shared" ca="1" si="255"/>
        <v>78525.96459418007</v>
      </c>
      <c r="K1340" s="111">
        <f t="shared" ca="1" si="256"/>
        <v>110816.93417971548</v>
      </c>
      <c r="L1340" s="102">
        <f t="shared" ca="1" si="249"/>
        <v>36</v>
      </c>
      <c r="M1340" s="111">
        <f t="shared" ca="1" si="257"/>
        <v>0</v>
      </c>
      <c r="N1340" s="102">
        <f t="shared" ca="1" si="250"/>
        <v>72</v>
      </c>
      <c r="O1340" s="111">
        <f t="shared" ca="1" si="258"/>
        <v>0</v>
      </c>
      <c r="P1340" s="102">
        <f t="shared" ca="1" si="251"/>
        <v>60</v>
      </c>
      <c r="Q1340" s="110">
        <f t="shared" ca="1" si="252"/>
        <v>5</v>
      </c>
      <c r="R1340">
        <f t="shared" ca="1" si="259"/>
        <v>155</v>
      </c>
    </row>
    <row r="1341" spans="1:18">
      <c r="A1341" s="49">
        <v>1347</v>
      </c>
      <c r="B1341">
        <v>0</v>
      </c>
      <c r="C1341">
        <v>35</v>
      </c>
      <c r="D1341">
        <v>39</v>
      </c>
      <c r="E1341">
        <v>2000</v>
      </c>
      <c r="F1341">
        <v>2499</v>
      </c>
      <c r="G1341" s="61">
        <f t="shared" ca="1" si="253"/>
        <v>39</v>
      </c>
      <c r="H1341" s="114">
        <f t="shared" ca="1" si="254"/>
        <v>2139</v>
      </c>
      <c r="I1341" s="107">
        <f t="shared" ca="1" si="248"/>
        <v>577.53000000000009</v>
      </c>
      <c r="J1341" s="108">
        <f t="shared" ca="1" si="255"/>
        <v>94941.447716988201</v>
      </c>
      <c r="K1341" s="111">
        <f t="shared" ca="1" si="256"/>
        <v>105997.09474315836</v>
      </c>
      <c r="L1341" s="102">
        <f t="shared" ca="1" si="249"/>
        <v>12</v>
      </c>
      <c r="M1341" s="111">
        <f t="shared" ca="1" si="257"/>
        <v>0</v>
      </c>
      <c r="N1341" s="102">
        <f t="shared" ca="1" si="250"/>
        <v>60</v>
      </c>
      <c r="O1341" s="111">
        <f t="shared" ca="1" si="258"/>
        <v>0</v>
      </c>
      <c r="P1341" s="102">
        <f t="shared" ca="1" si="251"/>
        <v>120</v>
      </c>
      <c r="Q1341" s="110">
        <f t="shared" ca="1" si="252"/>
        <v>5</v>
      </c>
      <c r="R1341">
        <f t="shared" ca="1" si="259"/>
        <v>179</v>
      </c>
    </row>
    <row r="1342" spans="1:18">
      <c r="A1342" s="49">
        <v>1348</v>
      </c>
      <c r="B1342">
        <v>0</v>
      </c>
      <c r="C1342">
        <v>35</v>
      </c>
      <c r="D1342">
        <v>39</v>
      </c>
      <c r="E1342">
        <v>2000</v>
      </c>
      <c r="F1342">
        <v>2499</v>
      </c>
      <c r="G1342" s="61">
        <f t="shared" ca="1" si="253"/>
        <v>35</v>
      </c>
      <c r="H1342" s="114">
        <f t="shared" ca="1" si="254"/>
        <v>2019</v>
      </c>
      <c r="I1342" s="107">
        <f t="shared" ca="1" si="248"/>
        <v>545.13</v>
      </c>
      <c r="J1342" s="108">
        <f t="shared" ca="1" si="255"/>
        <v>67317.087561623892</v>
      </c>
      <c r="K1342" s="111">
        <f t="shared" ca="1" si="256"/>
        <v>98218.799556586338</v>
      </c>
      <c r="L1342" s="102">
        <f t="shared" ca="1" si="249"/>
        <v>36</v>
      </c>
      <c r="M1342" s="111">
        <f t="shared" ca="1" si="257"/>
        <v>0</v>
      </c>
      <c r="N1342" s="102">
        <f t="shared" ca="1" si="250"/>
        <v>24</v>
      </c>
      <c r="O1342" s="111">
        <f t="shared" ca="1" si="258"/>
        <v>0</v>
      </c>
      <c r="P1342" s="102">
        <f t="shared" ca="1" si="251"/>
        <v>120</v>
      </c>
      <c r="Q1342" s="110">
        <f t="shared" ca="1" si="252"/>
        <v>5</v>
      </c>
      <c r="R1342">
        <f t="shared" ca="1" si="259"/>
        <v>131</v>
      </c>
    </row>
    <row r="1343" spans="1:18">
      <c r="A1343" s="49">
        <v>1349</v>
      </c>
      <c r="B1343">
        <v>0</v>
      </c>
      <c r="C1343">
        <v>35</v>
      </c>
      <c r="D1343">
        <v>39</v>
      </c>
      <c r="E1343">
        <v>2000</v>
      </c>
      <c r="F1343">
        <v>2499</v>
      </c>
      <c r="G1343" s="61">
        <f t="shared" ca="1" si="253"/>
        <v>35</v>
      </c>
      <c r="H1343" s="114">
        <f t="shared" ca="1" si="254"/>
        <v>2316</v>
      </c>
      <c r="I1343" s="107">
        <f t="shared" ca="1" si="248"/>
        <v>625.32000000000005</v>
      </c>
      <c r="J1343" s="108">
        <f t="shared" ca="1" si="255"/>
        <v>77219.601185102001</v>
      </c>
      <c r="K1343" s="111">
        <f t="shared" ca="1" si="256"/>
        <v>173921.49693436918</v>
      </c>
      <c r="L1343" s="102">
        <f t="shared" ca="1" si="249"/>
        <v>84</v>
      </c>
      <c r="M1343" s="111">
        <f t="shared" ca="1" si="257"/>
        <v>0</v>
      </c>
      <c r="N1343" s="102">
        <f t="shared" ca="1" si="250"/>
        <v>108</v>
      </c>
      <c r="O1343" s="111">
        <f t="shared" ca="1" si="258"/>
        <v>0</v>
      </c>
      <c r="P1343" s="102">
        <f t="shared" ca="1" si="251"/>
        <v>84</v>
      </c>
      <c r="Q1343" s="110">
        <f t="shared" ca="1" si="252"/>
        <v>5</v>
      </c>
      <c r="R1343">
        <f t="shared" ca="1" si="259"/>
        <v>131</v>
      </c>
    </row>
    <row r="1344" spans="1:18">
      <c r="A1344" s="49">
        <v>1350</v>
      </c>
      <c r="B1344">
        <v>0</v>
      </c>
      <c r="C1344">
        <v>35</v>
      </c>
      <c r="D1344">
        <v>39</v>
      </c>
      <c r="E1344">
        <v>2000</v>
      </c>
      <c r="F1344">
        <v>2499</v>
      </c>
      <c r="G1344" s="61">
        <f t="shared" ca="1" si="253"/>
        <v>36</v>
      </c>
      <c r="H1344" s="114">
        <f t="shared" ca="1" si="254"/>
        <v>2467</v>
      </c>
      <c r="I1344" s="107">
        <f t="shared" ca="1" si="248"/>
        <v>666.09</v>
      </c>
      <c r="J1344" s="108">
        <f t="shared" ca="1" si="255"/>
        <v>89192.39155879688</v>
      </c>
      <c r="K1344" s="111">
        <f t="shared" ca="1" si="256"/>
        <v>58652.152729924448</v>
      </c>
      <c r="L1344" s="102">
        <f t="shared" ca="1" si="249"/>
        <v>12</v>
      </c>
      <c r="M1344" s="111">
        <f t="shared" ca="1" si="257"/>
        <v>12844.662023502804</v>
      </c>
      <c r="N1344" s="102">
        <f t="shared" ca="1" si="250"/>
        <v>48</v>
      </c>
      <c r="O1344" s="111">
        <f t="shared" ca="1" si="258"/>
        <v>64155.697492379033</v>
      </c>
      <c r="P1344" s="102">
        <f t="shared" ca="1" si="251"/>
        <v>84</v>
      </c>
      <c r="Q1344" s="110">
        <f t="shared" ca="1" si="252"/>
        <v>1</v>
      </c>
      <c r="R1344">
        <f t="shared" ca="1" si="259"/>
        <v>143</v>
      </c>
    </row>
    <row r="1345" spans="1:18">
      <c r="A1345" s="49">
        <v>1351</v>
      </c>
      <c r="B1345">
        <v>0</v>
      </c>
      <c r="C1345">
        <v>35</v>
      </c>
      <c r="D1345">
        <v>39</v>
      </c>
      <c r="E1345">
        <v>2500</v>
      </c>
      <c r="F1345">
        <v>2999</v>
      </c>
      <c r="G1345" s="61">
        <f t="shared" ca="1" si="253"/>
        <v>35</v>
      </c>
      <c r="H1345" s="114">
        <f t="shared" ca="1" si="254"/>
        <v>2802</v>
      </c>
      <c r="I1345" s="107">
        <f t="shared" ca="1" si="248"/>
        <v>756.54000000000008</v>
      </c>
      <c r="J1345" s="108">
        <f t="shared" ca="1" si="255"/>
        <v>93423.714387157088</v>
      </c>
      <c r="K1345" s="111">
        <f t="shared" ca="1" si="256"/>
        <v>61861.76367828255</v>
      </c>
      <c r="L1345" s="102">
        <f t="shared" ca="1" si="249"/>
        <v>12</v>
      </c>
      <c r="M1345" s="111">
        <f t="shared" ca="1" si="257"/>
        <v>12267.863730648807</v>
      </c>
      <c r="N1345" s="102">
        <f t="shared" ca="1" si="250"/>
        <v>36</v>
      </c>
      <c r="O1345" s="111">
        <f t="shared" ca="1" si="258"/>
        <v>39907.099727221314</v>
      </c>
      <c r="P1345" s="102">
        <f t="shared" ca="1" si="251"/>
        <v>24</v>
      </c>
      <c r="Q1345" s="110">
        <f t="shared" ca="1" si="252"/>
        <v>1</v>
      </c>
      <c r="R1345">
        <f t="shared" ca="1" si="259"/>
        <v>131</v>
      </c>
    </row>
    <row r="1346" spans="1:18">
      <c r="A1346" s="49">
        <v>1352</v>
      </c>
      <c r="B1346">
        <v>0</v>
      </c>
      <c r="C1346">
        <v>35</v>
      </c>
      <c r="D1346">
        <v>39</v>
      </c>
      <c r="E1346">
        <v>2500</v>
      </c>
      <c r="F1346">
        <v>2999</v>
      </c>
      <c r="G1346" s="61">
        <f t="shared" ca="1" si="253"/>
        <v>38</v>
      </c>
      <c r="H1346" s="114">
        <f t="shared" ca="1" si="254"/>
        <v>2929</v>
      </c>
      <c r="I1346" s="107">
        <f t="shared" ca="1" si="248"/>
        <v>790.83</v>
      </c>
      <c r="J1346" s="108">
        <f t="shared" ca="1" si="255"/>
        <v>122068.48877495903</v>
      </c>
      <c r="K1346" s="111">
        <f t="shared" ca="1" si="256"/>
        <v>147139.96231039913</v>
      </c>
      <c r="L1346" s="102">
        <f t="shared" ca="1" si="249"/>
        <v>36</v>
      </c>
      <c r="M1346" s="111">
        <f t="shared" ca="1" si="257"/>
        <v>20529.483520380069</v>
      </c>
      <c r="N1346" s="102">
        <f t="shared" ca="1" si="250"/>
        <v>24</v>
      </c>
      <c r="O1346" s="111">
        <f t="shared" ca="1" si="258"/>
        <v>0</v>
      </c>
      <c r="P1346" s="102">
        <f t="shared" ca="1" si="251"/>
        <v>48</v>
      </c>
      <c r="Q1346" s="110">
        <f t="shared" ca="1" si="252"/>
        <v>2</v>
      </c>
      <c r="R1346">
        <f t="shared" ca="1" si="259"/>
        <v>167</v>
      </c>
    </row>
    <row r="1347" spans="1:18">
      <c r="A1347" s="49">
        <v>1353</v>
      </c>
      <c r="B1347">
        <v>0</v>
      </c>
      <c r="C1347">
        <v>35</v>
      </c>
      <c r="D1347">
        <v>39</v>
      </c>
      <c r="E1347">
        <v>2500</v>
      </c>
      <c r="F1347">
        <v>2999</v>
      </c>
      <c r="G1347" s="61">
        <f t="shared" ca="1" si="253"/>
        <v>36</v>
      </c>
      <c r="H1347" s="114">
        <f t="shared" ca="1" si="254"/>
        <v>2613</v>
      </c>
      <c r="I1347" s="107">
        <f t="shared" ca="1" si="248"/>
        <v>705.51</v>
      </c>
      <c r="J1347" s="108">
        <f t="shared" ca="1" si="255"/>
        <v>94470.903584570842</v>
      </c>
      <c r="K1347" s="111">
        <f t="shared" ca="1" si="256"/>
        <v>196434.27449042542</v>
      </c>
      <c r="L1347" s="102">
        <f t="shared" ca="1" si="249"/>
        <v>96</v>
      </c>
      <c r="M1347" s="111">
        <f t="shared" ca="1" si="257"/>
        <v>27660.451069050916</v>
      </c>
      <c r="N1347" s="102">
        <f t="shared" ca="1" si="250"/>
        <v>84</v>
      </c>
      <c r="O1347" s="111">
        <f t="shared" ca="1" si="258"/>
        <v>0</v>
      </c>
      <c r="P1347" s="102">
        <f t="shared" ca="1" si="251"/>
        <v>120</v>
      </c>
      <c r="Q1347" s="110">
        <f t="shared" ca="1" si="252"/>
        <v>2</v>
      </c>
      <c r="R1347">
        <f t="shared" ca="1" si="259"/>
        <v>143</v>
      </c>
    </row>
    <row r="1348" spans="1:18">
      <c r="A1348" s="49">
        <v>1354</v>
      </c>
      <c r="B1348">
        <v>0</v>
      </c>
      <c r="C1348">
        <v>35</v>
      </c>
      <c r="D1348">
        <v>39</v>
      </c>
      <c r="E1348">
        <v>2500</v>
      </c>
      <c r="F1348">
        <v>2999</v>
      </c>
      <c r="G1348" s="61">
        <f t="shared" ca="1" si="253"/>
        <v>37</v>
      </c>
      <c r="H1348" s="114">
        <f t="shared" ca="1" si="254"/>
        <v>2997</v>
      </c>
      <c r="I1348" s="107">
        <f t="shared" ref="I1348:I1411" ca="1" si="260">H1348*0.27</f>
        <v>809.19</v>
      </c>
      <c r="J1348" s="108">
        <f t="shared" ca="1" si="255"/>
        <v>116679.38318728691</v>
      </c>
      <c r="K1348" s="111">
        <f t="shared" ca="1" si="256"/>
        <v>142541.11988932302</v>
      </c>
      <c r="L1348" s="102">
        <f t="shared" ref="L1348:L1411" ca="1" si="261">RANDBETWEEN(1,10)*12</f>
        <v>36</v>
      </c>
      <c r="M1348" s="111">
        <f t="shared" ca="1" si="257"/>
        <v>17665.595843420488</v>
      </c>
      <c r="N1348" s="102">
        <f t="shared" ref="N1348:N1411" ca="1" si="262">RANDBETWEEN(1,10)*12</f>
        <v>12</v>
      </c>
      <c r="O1348" s="111">
        <f t="shared" ca="1" si="258"/>
        <v>0</v>
      </c>
      <c r="P1348" s="102">
        <f t="shared" ref="P1348:P1411" ca="1" si="263">RANDBETWEEN(1,10)*12</f>
        <v>72</v>
      </c>
      <c r="Q1348" s="110">
        <f t="shared" ref="Q1348:Q1411" ca="1" si="264">RANDBETWEEN(1,7)</f>
        <v>2</v>
      </c>
      <c r="R1348">
        <f t="shared" ca="1" si="259"/>
        <v>155</v>
      </c>
    </row>
    <row r="1349" spans="1:18">
      <c r="A1349" s="49">
        <v>1355</v>
      </c>
      <c r="B1349">
        <v>0</v>
      </c>
      <c r="C1349">
        <v>35</v>
      </c>
      <c r="D1349">
        <v>39</v>
      </c>
      <c r="E1349">
        <v>2500</v>
      </c>
      <c r="F1349">
        <v>2999</v>
      </c>
      <c r="G1349" s="61">
        <f t="shared" ca="1" si="253"/>
        <v>35</v>
      </c>
      <c r="H1349" s="114">
        <f t="shared" ca="1" si="254"/>
        <v>2844</v>
      </c>
      <c r="I1349" s="107">
        <f t="shared" ca="1" si="260"/>
        <v>767.88</v>
      </c>
      <c r="J1349" s="108">
        <f t="shared" ca="1" si="255"/>
        <v>94824.069849063075</v>
      </c>
      <c r="K1349" s="111">
        <f t="shared" ca="1" si="256"/>
        <v>0</v>
      </c>
      <c r="L1349" s="102">
        <f t="shared" ca="1" si="261"/>
        <v>48</v>
      </c>
      <c r="M1349" s="111">
        <f t="shared" ca="1" si="257"/>
        <v>29647.024616740764</v>
      </c>
      <c r="N1349" s="102">
        <f t="shared" ca="1" si="262"/>
        <v>36</v>
      </c>
      <c r="O1349" s="111">
        <f t="shared" ca="1" si="258"/>
        <v>185429.94267741084</v>
      </c>
      <c r="P1349" s="102">
        <f t="shared" ca="1" si="263"/>
        <v>96</v>
      </c>
      <c r="Q1349" s="110">
        <f t="shared" ca="1" si="264"/>
        <v>3</v>
      </c>
      <c r="R1349">
        <f t="shared" ca="1" si="259"/>
        <v>131</v>
      </c>
    </row>
    <row r="1350" spans="1:18">
      <c r="A1350" s="49">
        <v>1356</v>
      </c>
      <c r="B1350">
        <v>0</v>
      </c>
      <c r="C1350">
        <v>35</v>
      </c>
      <c r="D1350">
        <v>39</v>
      </c>
      <c r="E1350">
        <v>2500</v>
      </c>
      <c r="F1350">
        <v>2999</v>
      </c>
      <c r="G1350" s="61">
        <f t="shared" ca="1" si="253"/>
        <v>38</v>
      </c>
      <c r="H1350" s="114">
        <f t="shared" ca="1" si="254"/>
        <v>2536</v>
      </c>
      <c r="I1350" s="107">
        <f t="shared" ca="1" si="260"/>
        <v>684.72</v>
      </c>
      <c r="J1350" s="108">
        <f t="shared" ca="1" si="255"/>
        <v>105689.88990552956</v>
      </c>
      <c r="K1350" s="111">
        <f t="shared" ca="1" si="256"/>
        <v>0</v>
      </c>
      <c r="L1350" s="102">
        <f t="shared" ca="1" si="261"/>
        <v>12</v>
      </c>
      <c r="M1350" s="111">
        <f t="shared" ca="1" si="257"/>
        <v>0</v>
      </c>
      <c r="N1350" s="102">
        <f t="shared" ca="1" si="262"/>
        <v>24</v>
      </c>
      <c r="O1350" s="111">
        <f t="shared" ca="1" si="258"/>
        <v>147165.94622199258</v>
      </c>
      <c r="P1350" s="102">
        <f t="shared" ca="1" si="263"/>
        <v>36</v>
      </c>
      <c r="Q1350" s="110">
        <f t="shared" ca="1" si="264"/>
        <v>7</v>
      </c>
      <c r="R1350">
        <f t="shared" ca="1" si="259"/>
        <v>167</v>
      </c>
    </row>
    <row r="1351" spans="1:18">
      <c r="A1351" s="49">
        <v>1357</v>
      </c>
      <c r="B1351">
        <v>0</v>
      </c>
      <c r="C1351">
        <v>35</v>
      </c>
      <c r="D1351">
        <v>39</v>
      </c>
      <c r="E1351">
        <v>2500</v>
      </c>
      <c r="F1351">
        <v>2999</v>
      </c>
      <c r="G1351" s="61">
        <f t="shared" ca="1" si="253"/>
        <v>36</v>
      </c>
      <c r="H1351" s="114">
        <f t="shared" ca="1" si="254"/>
        <v>2537</v>
      </c>
      <c r="I1351" s="107">
        <f t="shared" ca="1" si="260"/>
        <v>684.99</v>
      </c>
      <c r="J1351" s="108">
        <f t="shared" ca="1" si="255"/>
        <v>91723.184995811796</v>
      </c>
      <c r="K1351" s="111">
        <f t="shared" ca="1" si="256"/>
        <v>0</v>
      </c>
      <c r="L1351" s="102">
        <f t="shared" ca="1" si="261"/>
        <v>120</v>
      </c>
      <c r="M1351" s="111">
        <f t="shared" ca="1" si="257"/>
        <v>180928.91496347444</v>
      </c>
      <c r="N1351" s="102">
        <f t="shared" ca="1" si="262"/>
        <v>72</v>
      </c>
      <c r="O1351" s="111">
        <f t="shared" ca="1" si="258"/>
        <v>0</v>
      </c>
      <c r="P1351" s="102">
        <f t="shared" ca="1" si="263"/>
        <v>84</v>
      </c>
      <c r="Q1351" s="110">
        <f t="shared" ca="1" si="264"/>
        <v>6</v>
      </c>
      <c r="R1351">
        <f t="shared" ca="1" si="259"/>
        <v>143</v>
      </c>
    </row>
    <row r="1352" spans="1:18">
      <c r="A1352" s="49">
        <v>1358</v>
      </c>
      <c r="B1352">
        <v>0</v>
      </c>
      <c r="C1352">
        <v>35</v>
      </c>
      <c r="D1352">
        <v>39</v>
      </c>
      <c r="E1352">
        <v>2500</v>
      </c>
      <c r="F1352">
        <v>2999</v>
      </c>
      <c r="G1352" s="61">
        <f t="shared" ca="1" si="253"/>
        <v>37</v>
      </c>
      <c r="H1352" s="114">
        <f t="shared" ca="1" si="254"/>
        <v>2740</v>
      </c>
      <c r="I1352" s="107">
        <f t="shared" ca="1" si="260"/>
        <v>739.80000000000007</v>
      </c>
      <c r="J1352" s="108">
        <f t="shared" ca="1" si="255"/>
        <v>106673.8438215436</v>
      </c>
      <c r="K1352" s="111">
        <f t="shared" ca="1" si="256"/>
        <v>0</v>
      </c>
      <c r="L1352" s="102">
        <f t="shared" ca="1" si="261"/>
        <v>120</v>
      </c>
      <c r="M1352" s="111">
        <f t="shared" ca="1" si="257"/>
        <v>225962.96215834119</v>
      </c>
      <c r="N1352" s="102">
        <f t="shared" ca="1" si="262"/>
        <v>84</v>
      </c>
      <c r="O1352" s="111">
        <f t="shared" ca="1" si="258"/>
        <v>0</v>
      </c>
      <c r="P1352" s="102">
        <f t="shared" ca="1" si="263"/>
        <v>108</v>
      </c>
      <c r="Q1352" s="110">
        <f t="shared" ca="1" si="264"/>
        <v>6</v>
      </c>
      <c r="R1352">
        <f t="shared" ca="1" si="259"/>
        <v>155</v>
      </c>
    </row>
    <row r="1353" spans="1:18">
      <c r="A1353" s="49">
        <v>1359</v>
      </c>
      <c r="B1353">
        <v>0</v>
      </c>
      <c r="C1353">
        <v>35</v>
      </c>
      <c r="D1353">
        <v>39</v>
      </c>
      <c r="E1353">
        <v>2500</v>
      </c>
      <c r="F1353">
        <v>2999</v>
      </c>
      <c r="G1353" s="61">
        <f t="shared" ca="1" si="253"/>
        <v>39</v>
      </c>
      <c r="H1353" s="114">
        <f t="shared" ca="1" si="254"/>
        <v>2656</v>
      </c>
      <c r="I1353" s="107">
        <f t="shared" ca="1" si="260"/>
        <v>717.12</v>
      </c>
      <c r="J1353" s="108">
        <f t="shared" ca="1" si="255"/>
        <v>117888.9598580274</v>
      </c>
      <c r="K1353" s="111">
        <f t="shared" ca="1" si="256"/>
        <v>0</v>
      </c>
      <c r="L1353" s="102">
        <f t="shared" ca="1" si="261"/>
        <v>12</v>
      </c>
      <c r="M1353" s="111">
        <f t="shared" ca="1" si="257"/>
        <v>0</v>
      </c>
      <c r="N1353" s="102">
        <f t="shared" ca="1" si="262"/>
        <v>60</v>
      </c>
      <c r="O1353" s="111">
        <f t="shared" ca="1" si="258"/>
        <v>131616.775894263</v>
      </c>
      <c r="P1353" s="102">
        <f t="shared" ca="1" si="263"/>
        <v>12</v>
      </c>
      <c r="Q1353" s="110">
        <f t="shared" ca="1" si="264"/>
        <v>7</v>
      </c>
      <c r="R1353">
        <f t="shared" ca="1" si="259"/>
        <v>179</v>
      </c>
    </row>
    <row r="1354" spans="1:18">
      <c r="A1354" s="49">
        <v>1360</v>
      </c>
      <c r="B1354">
        <v>0</v>
      </c>
      <c r="C1354">
        <v>35</v>
      </c>
      <c r="D1354">
        <v>39</v>
      </c>
      <c r="E1354">
        <v>3000</v>
      </c>
      <c r="F1354">
        <v>3999</v>
      </c>
      <c r="G1354" s="61">
        <f t="shared" ca="1" si="253"/>
        <v>38</v>
      </c>
      <c r="H1354" s="114">
        <f t="shared" ca="1" si="254"/>
        <v>3678</v>
      </c>
      <c r="I1354" s="107">
        <f t="shared" ca="1" si="260"/>
        <v>993.06000000000006</v>
      </c>
      <c r="J1354" s="108">
        <f t="shared" ca="1" si="255"/>
        <v>153283.68102229404</v>
      </c>
      <c r="K1354" s="111">
        <f t="shared" ca="1" si="256"/>
        <v>221333.53523628486</v>
      </c>
      <c r="L1354" s="102">
        <f t="shared" ca="1" si="261"/>
        <v>96</v>
      </c>
      <c r="M1354" s="111">
        <f t="shared" ca="1" si="257"/>
        <v>0</v>
      </c>
      <c r="N1354" s="102">
        <f t="shared" ca="1" si="262"/>
        <v>24</v>
      </c>
      <c r="O1354" s="111">
        <f t="shared" ca="1" si="258"/>
        <v>150581.542403359</v>
      </c>
      <c r="P1354" s="102">
        <f t="shared" ca="1" si="263"/>
        <v>120</v>
      </c>
      <c r="Q1354" s="110">
        <f t="shared" ca="1" si="264"/>
        <v>4</v>
      </c>
      <c r="R1354">
        <f t="shared" ca="1" si="259"/>
        <v>167</v>
      </c>
    </row>
    <row r="1355" spans="1:18">
      <c r="A1355" s="49">
        <v>1361</v>
      </c>
      <c r="B1355">
        <v>0</v>
      </c>
      <c r="C1355">
        <v>35</v>
      </c>
      <c r="D1355">
        <v>39</v>
      </c>
      <c r="E1355">
        <v>3000</v>
      </c>
      <c r="F1355">
        <v>3999</v>
      </c>
      <c r="G1355" s="61">
        <f t="shared" ca="1" si="253"/>
        <v>39</v>
      </c>
      <c r="H1355" s="114">
        <f t="shared" ca="1" si="254"/>
        <v>3569</v>
      </c>
      <c r="I1355" s="107">
        <f t="shared" ca="1" si="260"/>
        <v>963.63000000000011</v>
      </c>
      <c r="J1355" s="108">
        <f t="shared" ca="1" si="255"/>
        <v>158413.28980922434</v>
      </c>
      <c r="K1355" s="111">
        <f t="shared" ca="1" si="256"/>
        <v>0</v>
      </c>
      <c r="L1355" s="102">
        <f t="shared" ca="1" si="261"/>
        <v>24</v>
      </c>
      <c r="M1355" s="111">
        <f t="shared" ca="1" si="257"/>
        <v>75052.229985674116</v>
      </c>
      <c r="N1355" s="102">
        <f t="shared" ca="1" si="262"/>
        <v>96</v>
      </c>
      <c r="O1355" s="111">
        <f t="shared" ca="1" si="258"/>
        <v>327875.7916125519</v>
      </c>
      <c r="P1355" s="102">
        <f t="shared" ca="1" si="263"/>
        <v>120</v>
      </c>
      <c r="Q1355" s="110">
        <f t="shared" ca="1" si="264"/>
        <v>3</v>
      </c>
      <c r="R1355">
        <f t="shared" ca="1" si="259"/>
        <v>179</v>
      </c>
    </row>
    <row r="1356" spans="1:18">
      <c r="A1356" s="49">
        <v>1362</v>
      </c>
      <c r="B1356">
        <v>0</v>
      </c>
      <c r="C1356">
        <v>35</v>
      </c>
      <c r="D1356">
        <v>39</v>
      </c>
      <c r="E1356">
        <v>3000</v>
      </c>
      <c r="F1356">
        <v>3999</v>
      </c>
      <c r="G1356" s="61">
        <f t="shared" ca="1" si="253"/>
        <v>37</v>
      </c>
      <c r="H1356" s="114">
        <f t="shared" ca="1" si="254"/>
        <v>3611</v>
      </c>
      <c r="I1356" s="107">
        <f t="shared" ca="1" si="260"/>
        <v>974.97</v>
      </c>
      <c r="J1356" s="108">
        <f t="shared" ca="1" si="255"/>
        <v>140583.667897662</v>
      </c>
      <c r="K1356" s="111">
        <f t="shared" ca="1" si="256"/>
        <v>0</v>
      </c>
      <c r="L1356" s="102">
        <f t="shared" ca="1" si="261"/>
        <v>36</v>
      </c>
      <c r="M1356" s="111">
        <f t="shared" ca="1" si="257"/>
        <v>0</v>
      </c>
      <c r="N1356" s="102">
        <f t="shared" ca="1" si="262"/>
        <v>60</v>
      </c>
      <c r="O1356" s="111">
        <f t="shared" ca="1" si="258"/>
        <v>392963.82212902431</v>
      </c>
      <c r="P1356" s="102">
        <f t="shared" ca="1" si="263"/>
        <v>120</v>
      </c>
      <c r="Q1356" s="110">
        <f t="shared" ca="1" si="264"/>
        <v>7</v>
      </c>
      <c r="R1356">
        <f t="shared" ca="1" si="259"/>
        <v>155</v>
      </c>
    </row>
    <row r="1357" spans="1:18">
      <c r="A1357" s="49">
        <v>1363</v>
      </c>
      <c r="B1357">
        <v>0</v>
      </c>
      <c r="C1357">
        <v>35</v>
      </c>
      <c r="D1357">
        <v>39</v>
      </c>
      <c r="E1357">
        <v>3000</v>
      </c>
      <c r="F1357">
        <v>3999</v>
      </c>
      <c r="G1357" s="61">
        <f t="shared" ca="1" si="253"/>
        <v>38</v>
      </c>
      <c r="H1357" s="114">
        <f t="shared" ca="1" si="254"/>
        <v>3201</v>
      </c>
      <c r="I1357" s="107">
        <f t="shared" ca="1" si="260"/>
        <v>864.2700000000001</v>
      </c>
      <c r="J1357" s="108">
        <f t="shared" ca="1" si="255"/>
        <v>133404.31292886441</v>
      </c>
      <c r="K1357" s="111">
        <f t="shared" ca="1" si="256"/>
        <v>0</v>
      </c>
      <c r="L1357" s="102">
        <f t="shared" ca="1" si="261"/>
        <v>72</v>
      </c>
      <c r="M1357" s="111">
        <f t="shared" ca="1" si="257"/>
        <v>0</v>
      </c>
      <c r="N1357" s="102">
        <f t="shared" ca="1" si="262"/>
        <v>84</v>
      </c>
      <c r="O1357" s="111">
        <f t="shared" ca="1" si="258"/>
        <v>302227.91065474425</v>
      </c>
      <c r="P1357" s="102">
        <f t="shared" ca="1" si="263"/>
        <v>96</v>
      </c>
      <c r="Q1357" s="110">
        <f t="shared" ca="1" si="264"/>
        <v>7</v>
      </c>
      <c r="R1357">
        <f t="shared" ca="1" si="259"/>
        <v>167</v>
      </c>
    </row>
    <row r="1358" spans="1:18">
      <c r="A1358" s="49">
        <v>1364</v>
      </c>
      <c r="B1358">
        <v>0</v>
      </c>
      <c r="C1358">
        <v>35</v>
      </c>
      <c r="D1358">
        <v>39</v>
      </c>
      <c r="E1358">
        <v>3000</v>
      </c>
      <c r="F1358">
        <v>3999</v>
      </c>
      <c r="G1358" s="61">
        <f t="shared" ca="1" si="253"/>
        <v>37</v>
      </c>
      <c r="H1358" s="114">
        <f t="shared" ca="1" si="254"/>
        <v>3415</v>
      </c>
      <c r="I1358" s="107">
        <f t="shared" ca="1" si="260"/>
        <v>922.05000000000007</v>
      </c>
      <c r="J1358" s="108">
        <f t="shared" ca="1" si="255"/>
        <v>132952.98417904062</v>
      </c>
      <c r="K1358" s="111">
        <f t="shared" ca="1" si="256"/>
        <v>0</v>
      </c>
      <c r="L1358" s="102">
        <f t="shared" ca="1" si="261"/>
        <v>108</v>
      </c>
      <c r="M1358" s="111">
        <f t="shared" ca="1" si="257"/>
        <v>60349.07579020346</v>
      </c>
      <c r="N1358" s="102">
        <f t="shared" ca="1" si="262"/>
        <v>84</v>
      </c>
      <c r="O1358" s="111">
        <f t="shared" ca="1" si="258"/>
        <v>132038.02944881844</v>
      </c>
      <c r="P1358" s="102">
        <f t="shared" ca="1" si="263"/>
        <v>24</v>
      </c>
      <c r="Q1358" s="110">
        <f t="shared" ca="1" si="264"/>
        <v>3</v>
      </c>
      <c r="R1358">
        <f t="shared" ca="1" si="259"/>
        <v>155</v>
      </c>
    </row>
    <row r="1359" spans="1:18">
      <c r="A1359" s="49">
        <v>1365</v>
      </c>
      <c r="B1359">
        <v>0</v>
      </c>
      <c r="C1359">
        <v>35</v>
      </c>
      <c r="D1359">
        <v>39</v>
      </c>
      <c r="E1359">
        <v>3000</v>
      </c>
      <c r="F1359">
        <v>3999</v>
      </c>
      <c r="G1359" s="61">
        <f t="shared" ca="1" si="253"/>
        <v>36</v>
      </c>
      <c r="H1359" s="114">
        <f t="shared" ca="1" si="254"/>
        <v>3954</v>
      </c>
      <c r="I1359" s="107">
        <f t="shared" ca="1" si="260"/>
        <v>1067.5800000000002</v>
      </c>
      <c r="J1359" s="108">
        <f t="shared" ca="1" si="255"/>
        <v>142953.67499938508</v>
      </c>
      <c r="K1359" s="111">
        <f t="shared" ca="1" si="256"/>
        <v>0</v>
      </c>
      <c r="L1359" s="102">
        <f t="shared" ca="1" si="261"/>
        <v>72</v>
      </c>
      <c r="M1359" s="111">
        <f t="shared" ca="1" si="257"/>
        <v>80881.94066750507</v>
      </c>
      <c r="N1359" s="102">
        <f t="shared" ca="1" si="262"/>
        <v>108</v>
      </c>
      <c r="O1359" s="111">
        <f t="shared" ca="1" si="258"/>
        <v>199892.06502896323</v>
      </c>
      <c r="P1359" s="102">
        <f t="shared" ca="1" si="263"/>
        <v>60</v>
      </c>
      <c r="Q1359" s="110">
        <f t="shared" ca="1" si="264"/>
        <v>3</v>
      </c>
      <c r="R1359">
        <f t="shared" ca="1" si="259"/>
        <v>143</v>
      </c>
    </row>
    <row r="1360" spans="1:18">
      <c r="A1360" s="49">
        <v>1366</v>
      </c>
      <c r="B1360">
        <v>0</v>
      </c>
      <c r="C1360">
        <v>35</v>
      </c>
      <c r="D1360">
        <v>39</v>
      </c>
      <c r="E1360">
        <v>3000</v>
      </c>
      <c r="F1360">
        <v>3999</v>
      </c>
      <c r="G1360" s="61">
        <f t="shared" ca="1" si="253"/>
        <v>36</v>
      </c>
      <c r="H1360" s="114">
        <f t="shared" ca="1" si="254"/>
        <v>3793</v>
      </c>
      <c r="I1360" s="107">
        <f t="shared" ca="1" si="260"/>
        <v>1024.1100000000001</v>
      </c>
      <c r="J1360" s="108">
        <f t="shared" ca="1" si="255"/>
        <v>137132.85009425075</v>
      </c>
      <c r="K1360" s="111">
        <f t="shared" ca="1" si="256"/>
        <v>0</v>
      </c>
      <c r="L1360" s="102">
        <f t="shared" ca="1" si="261"/>
        <v>108</v>
      </c>
      <c r="M1360" s="111">
        <f t="shared" ca="1" si="257"/>
        <v>33316.768832021618</v>
      </c>
      <c r="N1360" s="102">
        <f t="shared" ca="1" si="262"/>
        <v>12</v>
      </c>
      <c r="O1360" s="111">
        <f t="shared" ca="1" si="258"/>
        <v>312026.17296496453</v>
      </c>
      <c r="P1360" s="102">
        <f t="shared" ca="1" si="263"/>
        <v>120</v>
      </c>
      <c r="Q1360" s="110">
        <f t="shared" ca="1" si="264"/>
        <v>3</v>
      </c>
      <c r="R1360">
        <f t="shared" ca="1" si="259"/>
        <v>143</v>
      </c>
    </row>
    <row r="1361" spans="1:18">
      <c r="A1361" s="49">
        <v>1367</v>
      </c>
      <c r="B1361">
        <v>0</v>
      </c>
      <c r="C1361">
        <v>35</v>
      </c>
      <c r="D1361">
        <v>39</v>
      </c>
      <c r="E1361">
        <v>3000</v>
      </c>
      <c r="F1361">
        <v>3999</v>
      </c>
      <c r="G1361" s="61">
        <f t="shared" ca="1" si="253"/>
        <v>38</v>
      </c>
      <c r="H1361" s="114">
        <f t="shared" ca="1" si="254"/>
        <v>3759</v>
      </c>
      <c r="I1361" s="107">
        <f t="shared" ca="1" si="260"/>
        <v>1014.9300000000001</v>
      </c>
      <c r="J1361" s="108">
        <f t="shared" ca="1" si="255"/>
        <v>156659.42277400853</v>
      </c>
      <c r="K1361" s="111">
        <f t="shared" ca="1" si="256"/>
        <v>0</v>
      </c>
      <c r="L1361" s="102">
        <f t="shared" ca="1" si="261"/>
        <v>108</v>
      </c>
      <c r="M1361" s="111">
        <f t="shared" ca="1" si="257"/>
        <v>323600.23660765239</v>
      </c>
      <c r="N1361" s="102">
        <f t="shared" ca="1" si="262"/>
        <v>84</v>
      </c>
      <c r="O1361" s="111">
        <f t="shared" ca="1" si="258"/>
        <v>0</v>
      </c>
      <c r="P1361" s="102">
        <f t="shared" ca="1" si="263"/>
        <v>12</v>
      </c>
      <c r="Q1361" s="110">
        <f t="shared" ca="1" si="264"/>
        <v>6</v>
      </c>
      <c r="R1361">
        <f t="shared" ca="1" si="259"/>
        <v>167</v>
      </c>
    </row>
    <row r="1362" spans="1:18">
      <c r="A1362" s="49">
        <v>1368</v>
      </c>
      <c r="B1362">
        <v>0</v>
      </c>
      <c r="C1362">
        <v>35</v>
      </c>
      <c r="D1362">
        <v>39</v>
      </c>
      <c r="E1362">
        <v>3000</v>
      </c>
      <c r="F1362">
        <v>3999</v>
      </c>
      <c r="G1362" s="61">
        <f t="shared" ca="1" si="253"/>
        <v>39</v>
      </c>
      <c r="H1362" s="114">
        <f t="shared" ca="1" si="254"/>
        <v>3897</v>
      </c>
      <c r="I1362" s="107">
        <f t="shared" ca="1" si="260"/>
        <v>1052.19</v>
      </c>
      <c r="J1362" s="108">
        <f t="shared" ca="1" si="255"/>
        <v>172971.86617723369</v>
      </c>
      <c r="K1362" s="111">
        <f t="shared" ca="1" si="256"/>
        <v>0</v>
      </c>
      <c r="L1362" s="102">
        <f t="shared" ca="1" si="261"/>
        <v>48</v>
      </c>
      <c r="M1362" s="111">
        <f t="shared" ca="1" si="257"/>
        <v>0</v>
      </c>
      <c r="N1362" s="102">
        <f t="shared" ca="1" si="262"/>
        <v>36</v>
      </c>
      <c r="O1362" s="111">
        <f t="shared" ca="1" si="258"/>
        <v>417795.4749553483</v>
      </c>
      <c r="P1362" s="102">
        <f t="shared" ca="1" si="263"/>
        <v>108</v>
      </c>
      <c r="Q1362" s="110">
        <f t="shared" ca="1" si="264"/>
        <v>7</v>
      </c>
      <c r="R1362">
        <f t="shared" ca="1" si="259"/>
        <v>179</v>
      </c>
    </row>
    <row r="1363" spans="1:18">
      <c r="A1363" s="49">
        <v>1369</v>
      </c>
      <c r="B1363">
        <v>0</v>
      </c>
      <c r="C1363">
        <v>35</v>
      </c>
      <c r="D1363">
        <v>39</v>
      </c>
      <c r="E1363">
        <v>3000</v>
      </c>
      <c r="F1363">
        <v>3999</v>
      </c>
      <c r="G1363" s="61">
        <f t="shared" ca="1" si="253"/>
        <v>39</v>
      </c>
      <c r="H1363" s="114">
        <f t="shared" ca="1" si="254"/>
        <v>3614</v>
      </c>
      <c r="I1363" s="107">
        <f t="shared" ca="1" si="260"/>
        <v>975.78000000000009</v>
      </c>
      <c r="J1363" s="108">
        <f t="shared" ca="1" si="255"/>
        <v>160410.65546946952</v>
      </c>
      <c r="K1363" s="111">
        <f t="shared" ca="1" si="256"/>
        <v>335408.964018784</v>
      </c>
      <c r="L1363" s="102">
        <f t="shared" ca="1" si="261"/>
        <v>108</v>
      </c>
      <c r="M1363" s="111">
        <f t="shared" ca="1" si="257"/>
        <v>56761.519070580289</v>
      </c>
      <c r="N1363" s="102">
        <f t="shared" ca="1" si="262"/>
        <v>120</v>
      </c>
      <c r="O1363" s="111">
        <f t="shared" ca="1" si="258"/>
        <v>0</v>
      </c>
      <c r="P1363" s="102">
        <f t="shared" ca="1" si="263"/>
        <v>96</v>
      </c>
      <c r="Q1363" s="110">
        <f t="shared" ca="1" si="264"/>
        <v>2</v>
      </c>
      <c r="R1363">
        <f t="shared" ca="1" si="259"/>
        <v>179</v>
      </c>
    </row>
    <row r="1364" spans="1:18">
      <c r="A1364" s="49">
        <v>1370</v>
      </c>
      <c r="B1364">
        <v>0</v>
      </c>
      <c r="C1364">
        <v>35</v>
      </c>
      <c r="D1364">
        <v>39</v>
      </c>
      <c r="E1364">
        <v>3000</v>
      </c>
      <c r="F1364">
        <v>3999</v>
      </c>
      <c r="G1364" s="61">
        <f t="shared" ca="1" si="253"/>
        <v>36</v>
      </c>
      <c r="H1364" s="114">
        <f t="shared" ca="1" si="254"/>
        <v>3683</v>
      </c>
      <c r="I1364" s="107">
        <f t="shared" ca="1" si="260"/>
        <v>994.41000000000008</v>
      </c>
      <c r="J1364" s="108">
        <f t="shared" ca="1" si="255"/>
        <v>133155.88897894163</v>
      </c>
      <c r="K1364" s="111">
        <f t="shared" ca="1" si="256"/>
        <v>290237.72446528357</v>
      </c>
      <c r="L1364" s="102">
        <f t="shared" ca="1" si="261"/>
        <v>84</v>
      </c>
      <c r="M1364" s="111">
        <f t="shared" ca="1" si="257"/>
        <v>0</v>
      </c>
      <c r="N1364" s="102">
        <f t="shared" ca="1" si="262"/>
        <v>24</v>
      </c>
      <c r="O1364" s="111">
        <f t="shared" ca="1" si="258"/>
        <v>0</v>
      </c>
      <c r="P1364" s="102">
        <f t="shared" ca="1" si="263"/>
        <v>48</v>
      </c>
      <c r="Q1364" s="110">
        <f t="shared" ca="1" si="264"/>
        <v>5</v>
      </c>
      <c r="R1364">
        <f t="shared" ca="1" si="259"/>
        <v>143</v>
      </c>
    </row>
    <row r="1365" spans="1:18">
      <c r="A1365" s="49">
        <v>1371</v>
      </c>
      <c r="B1365">
        <v>0</v>
      </c>
      <c r="C1365">
        <v>35</v>
      </c>
      <c r="D1365">
        <v>39</v>
      </c>
      <c r="E1365">
        <v>3000</v>
      </c>
      <c r="F1365">
        <v>3999</v>
      </c>
      <c r="G1365" s="61">
        <f t="shared" ca="1" si="253"/>
        <v>35</v>
      </c>
      <c r="H1365" s="114">
        <f t="shared" ca="1" si="254"/>
        <v>3466</v>
      </c>
      <c r="I1365" s="107">
        <f t="shared" ca="1" si="260"/>
        <v>935.82</v>
      </c>
      <c r="J1365" s="108">
        <f t="shared" ca="1" si="255"/>
        <v>115562.66740395661</v>
      </c>
      <c r="K1365" s="111">
        <f t="shared" ca="1" si="256"/>
        <v>0</v>
      </c>
      <c r="L1365" s="102">
        <f t="shared" ca="1" si="261"/>
        <v>108</v>
      </c>
      <c r="M1365" s="111">
        <f t="shared" ca="1" si="257"/>
        <v>260281.48029988061</v>
      </c>
      <c r="N1365" s="102">
        <f t="shared" ca="1" si="262"/>
        <v>84</v>
      </c>
      <c r="O1365" s="111">
        <f t="shared" ca="1" si="258"/>
        <v>0</v>
      </c>
      <c r="P1365" s="102">
        <f t="shared" ca="1" si="263"/>
        <v>48</v>
      </c>
      <c r="Q1365" s="110">
        <f t="shared" ca="1" si="264"/>
        <v>6</v>
      </c>
      <c r="R1365">
        <f t="shared" ca="1" si="259"/>
        <v>131</v>
      </c>
    </row>
    <row r="1366" spans="1:18">
      <c r="A1366" s="49">
        <v>1372</v>
      </c>
      <c r="B1366">
        <v>0</v>
      </c>
      <c r="C1366">
        <v>35</v>
      </c>
      <c r="D1366">
        <v>39</v>
      </c>
      <c r="E1366">
        <v>3000</v>
      </c>
      <c r="F1366">
        <v>3999</v>
      </c>
      <c r="G1366" s="61">
        <f t="shared" ca="1" si="253"/>
        <v>37</v>
      </c>
      <c r="H1366" s="114">
        <f t="shared" ca="1" si="254"/>
        <v>3412</v>
      </c>
      <c r="I1366" s="107">
        <f t="shared" ca="1" si="260"/>
        <v>921.24</v>
      </c>
      <c r="J1366" s="108">
        <f t="shared" ca="1" si="255"/>
        <v>132836.18799967397</v>
      </c>
      <c r="K1366" s="111">
        <f t="shared" ca="1" si="256"/>
        <v>108726.96086479412</v>
      </c>
      <c r="L1366" s="102">
        <f t="shared" ca="1" si="261"/>
        <v>36</v>
      </c>
      <c r="M1366" s="111">
        <f t="shared" ca="1" si="257"/>
        <v>18764.067535150967</v>
      </c>
      <c r="N1366" s="102">
        <f t="shared" ca="1" si="262"/>
        <v>48</v>
      </c>
      <c r="O1366" s="111">
        <f t="shared" ca="1" si="258"/>
        <v>102070.7947223325</v>
      </c>
      <c r="P1366" s="102">
        <f t="shared" ca="1" si="263"/>
        <v>96</v>
      </c>
      <c r="Q1366" s="110">
        <f t="shared" ca="1" si="264"/>
        <v>1</v>
      </c>
      <c r="R1366">
        <f t="shared" ca="1" si="259"/>
        <v>155</v>
      </c>
    </row>
    <row r="1367" spans="1:18">
      <c r="A1367" s="49">
        <v>1373</v>
      </c>
      <c r="B1367">
        <v>0</v>
      </c>
      <c r="C1367">
        <v>35</v>
      </c>
      <c r="D1367">
        <v>39</v>
      </c>
      <c r="E1367">
        <v>3000</v>
      </c>
      <c r="F1367">
        <v>3999</v>
      </c>
      <c r="G1367" s="61">
        <f t="shared" ca="1" si="253"/>
        <v>37</v>
      </c>
      <c r="H1367" s="114">
        <f t="shared" ca="1" si="254"/>
        <v>3674</v>
      </c>
      <c r="I1367" s="107">
        <f t="shared" ca="1" si="260"/>
        <v>991.98</v>
      </c>
      <c r="J1367" s="108">
        <f t="shared" ca="1" si="255"/>
        <v>143036.38766436171</v>
      </c>
      <c r="K1367" s="111">
        <f t="shared" ca="1" si="256"/>
        <v>159472.95368370746</v>
      </c>
      <c r="L1367" s="102">
        <f t="shared" ca="1" si="261"/>
        <v>72</v>
      </c>
      <c r="M1367" s="111">
        <f t="shared" ca="1" si="257"/>
        <v>27268.946374918643</v>
      </c>
      <c r="N1367" s="102">
        <f t="shared" ca="1" si="262"/>
        <v>84</v>
      </c>
      <c r="O1367" s="111">
        <f t="shared" ca="1" si="258"/>
        <v>74084.703533176158</v>
      </c>
      <c r="P1367" s="102">
        <f t="shared" ca="1" si="263"/>
        <v>48</v>
      </c>
      <c r="Q1367" s="110">
        <f t="shared" ca="1" si="264"/>
        <v>1</v>
      </c>
      <c r="R1367">
        <f t="shared" ca="1" si="259"/>
        <v>155</v>
      </c>
    </row>
    <row r="1368" spans="1:18">
      <c r="A1368" s="49">
        <v>1374</v>
      </c>
      <c r="B1368">
        <v>0</v>
      </c>
      <c r="C1368">
        <v>35</v>
      </c>
      <c r="D1368">
        <v>39</v>
      </c>
      <c r="E1368">
        <v>3000</v>
      </c>
      <c r="F1368">
        <v>3999</v>
      </c>
      <c r="G1368" s="61">
        <f t="shared" ca="1" si="253"/>
        <v>39</v>
      </c>
      <c r="H1368" s="114">
        <f t="shared" ca="1" si="254"/>
        <v>3698</v>
      </c>
      <c r="I1368" s="107">
        <f t="shared" ca="1" si="260"/>
        <v>998.46</v>
      </c>
      <c r="J1368" s="108">
        <f t="shared" ca="1" si="255"/>
        <v>164139.07136859387</v>
      </c>
      <c r="K1368" s="111">
        <f t="shared" ca="1" si="256"/>
        <v>0</v>
      </c>
      <c r="L1368" s="102">
        <f t="shared" ca="1" si="261"/>
        <v>12</v>
      </c>
      <c r="M1368" s="111">
        <f t="shared" ca="1" si="257"/>
        <v>39268.408771809198</v>
      </c>
      <c r="N1368" s="102">
        <f t="shared" ca="1" si="262"/>
        <v>12</v>
      </c>
      <c r="O1368" s="111">
        <f t="shared" ca="1" si="258"/>
        <v>196105.92071856954</v>
      </c>
      <c r="P1368" s="102">
        <f t="shared" ca="1" si="263"/>
        <v>48</v>
      </c>
      <c r="Q1368" s="110">
        <f t="shared" ca="1" si="264"/>
        <v>3</v>
      </c>
      <c r="R1368">
        <f t="shared" ca="1" si="259"/>
        <v>179</v>
      </c>
    </row>
    <row r="1369" spans="1:18">
      <c r="A1369" s="49">
        <v>1375</v>
      </c>
      <c r="B1369">
        <v>0</v>
      </c>
      <c r="C1369">
        <v>35</v>
      </c>
      <c r="D1369">
        <v>39</v>
      </c>
      <c r="E1369">
        <v>3000</v>
      </c>
      <c r="F1369">
        <v>3999</v>
      </c>
      <c r="G1369" s="61">
        <f t="shared" ca="1" si="253"/>
        <v>39</v>
      </c>
      <c r="H1369" s="114">
        <f t="shared" ca="1" si="254"/>
        <v>3957</v>
      </c>
      <c r="I1369" s="107">
        <f t="shared" ca="1" si="260"/>
        <v>1068.3900000000001</v>
      </c>
      <c r="J1369" s="108">
        <f t="shared" ca="1" si="255"/>
        <v>175635.02039089397</v>
      </c>
      <c r="K1369" s="111">
        <f t="shared" ca="1" si="256"/>
        <v>231194.97508503415</v>
      </c>
      <c r="L1369" s="102">
        <f t="shared" ca="1" si="261"/>
        <v>48</v>
      </c>
      <c r="M1369" s="111">
        <f t="shared" ca="1" si="257"/>
        <v>52162.403073895548</v>
      </c>
      <c r="N1369" s="102">
        <f t="shared" ca="1" si="262"/>
        <v>96</v>
      </c>
      <c r="O1369" s="111">
        <f t="shared" ca="1" si="258"/>
        <v>0</v>
      </c>
      <c r="P1369" s="102">
        <f t="shared" ca="1" si="263"/>
        <v>96</v>
      </c>
      <c r="Q1369" s="110">
        <f t="shared" ca="1" si="264"/>
        <v>2</v>
      </c>
      <c r="R1369">
        <f t="shared" ca="1" si="259"/>
        <v>179</v>
      </c>
    </row>
    <row r="1370" spans="1:18">
      <c r="A1370" s="49">
        <v>1376</v>
      </c>
      <c r="B1370">
        <v>0</v>
      </c>
      <c r="C1370">
        <v>35</v>
      </c>
      <c r="D1370">
        <v>39</v>
      </c>
      <c r="E1370">
        <v>3000</v>
      </c>
      <c r="F1370">
        <v>3999</v>
      </c>
      <c r="G1370" s="61">
        <f t="shared" ca="1" si="253"/>
        <v>39</v>
      </c>
      <c r="H1370" s="114">
        <f t="shared" ca="1" si="254"/>
        <v>3388</v>
      </c>
      <c r="I1370" s="107">
        <f t="shared" ca="1" si="260"/>
        <v>914.7600000000001</v>
      </c>
      <c r="J1370" s="108">
        <f t="shared" ca="1" si="255"/>
        <v>150379.44126468254</v>
      </c>
      <c r="K1370" s="111">
        <f t="shared" ca="1" si="256"/>
        <v>120028.7315810391</v>
      </c>
      <c r="L1370" s="102">
        <f t="shared" ca="1" si="261"/>
        <v>36</v>
      </c>
      <c r="M1370" s="111">
        <f t="shared" ca="1" si="257"/>
        <v>22677.763203264167</v>
      </c>
      <c r="N1370" s="102">
        <f t="shared" ca="1" si="262"/>
        <v>60</v>
      </c>
      <c r="O1370" s="111">
        <f t="shared" ca="1" si="258"/>
        <v>68292.209347832599</v>
      </c>
      <c r="P1370" s="102">
        <f t="shared" ca="1" si="263"/>
        <v>36</v>
      </c>
      <c r="Q1370" s="110">
        <f t="shared" ca="1" si="264"/>
        <v>1</v>
      </c>
      <c r="R1370">
        <f t="shared" ca="1" si="259"/>
        <v>179</v>
      </c>
    </row>
    <row r="1371" spans="1:18">
      <c r="A1371" s="49">
        <v>1377</v>
      </c>
      <c r="B1371">
        <v>0</v>
      </c>
      <c r="C1371">
        <v>35</v>
      </c>
      <c r="D1371">
        <v>39</v>
      </c>
      <c r="E1371">
        <v>3000</v>
      </c>
      <c r="F1371">
        <v>3999</v>
      </c>
      <c r="G1371" s="61">
        <f t="shared" ca="1" si="253"/>
        <v>38</v>
      </c>
      <c r="H1371" s="114">
        <f t="shared" ca="1" si="254"/>
        <v>3625</v>
      </c>
      <c r="I1371" s="107">
        <f t="shared" ca="1" si="260"/>
        <v>978.75000000000011</v>
      </c>
      <c r="J1371" s="108">
        <f t="shared" ca="1" si="255"/>
        <v>151074.86234524634</v>
      </c>
      <c r="K1371" s="111">
        <f t="shared" ca="1" si="256"/>
        <v>135230.00253892518</v>
      </c>
      <c r="L1371" s="102">
        <f t="shared" ca="1" si="261"/>
        <v>48</v>
      </c>
      <c r="M1371" s="111">
        <f t="shared" ca="1" si="257"/>
        <v>28085.814629754346</v>
      </c>
      <c r="N1371" s="102">
        <f t="shared" ca="1" si="262"/>
        <v>84</v>
      </c>
      <c r="O1371" s="111">
        <f t="shared" ca="1" si="258"/>
        <v>76941.208341112622</v>
      </c>
      <c r="P1371" s="102">
        <f t="shared" ca="1" si="263"/>
        <v>48</v>
      </c>
      <c r="Q1371" s="110">
        <f t="shared" ca="1" si="264"/>
        <v>1</v>
      </c>
      <c r="R1371">
        <f t="shared" ca="1" si="259"/>
        <v>167</v>
      </c>
    </row>
    <row r="1372" spans="1:18">
      <c r="A1372" s="49">
        <v>1378</v>
      </c>
      <c r="B1372">
        <v>0</v>
      </c>
      <c r="C1372">
        <v>35</v>
      </c>
      <c r="D1372">
        <v>39</v>
      </c>
      <c r="E1372">
        <v>4000</v>
      </c>
      <c r="F1372">
        <v>4999</v>
      </c>
      <c r="G1372" s="61">
        <f t="shared" ca="1" si="253"/>
        <v>37</v>
      </c>
      <c r="H1372" s="114">
        <f t="shared" ca="1" si="254"/>
        <v>4492</v>
      </c>
      <c r="I1372" s="107">
        <f t="shared" ca="1" si="260"/>
        <v>1212.8400000000001</v>
      </c>
      <c r="J1372" s="108">
        <f t="shared" ca="1" si="255"/>
        <v>174882.81257166929</v>
      </c>
      <c r="K1372" s="111">
        <f t="shared" ca="1" si="256"/>
        <v>0</v>
      </c>
      <c r="L1372" s="102">
        <f t="shared" ca="1" si="261"/>
        <v>36</v>
      </c>
      <c r="M1372" s="111">
        <f t="shared" ca="1" si="257"/>
        <v>58817.752029181429</v>
      </c>
      <c r="N1372" s="102">
        <f t="shared" ca="1" si="262"/>
        <v>48</v>
      </c>
      <c r="O1372" s="111">
        <f t="shared" ca="1" si="258"/>
        <v>173679.30550046638</v>
      </c>
      <c r="P1372" s="102">
        <f t="shared" ca="1" si="263"/>
        <v>24</v>
      </c>
      <c r="Q1372" s="110">
        <f t="shared" ca="1" si="264"/>
        <v>3</v>
      </c>
      <c r="R1372">
        <f t="shared" ca="1" si="259"/>
        <v>155</v>
      </c>
    </row>
    <row r="1373" spans="1:18">
      <c r="A1373" s="49">
        <v>1379</v>
      </c>
      <c r="B1373">
        <v>0</v>
      </c>
      <c r="C1373">
        <v>35</v>
      </c>
      <c r="D1373">
        <v>39</v>
      </c>
      <c r="E1373">
        <v>4000</v>
      </c>
      <c r="F1373">
        <v>4999</v>
      </c>
      <c r="G1373" s="61">
        <f t="shared" ca="1" si="253"/>
        <v>37</v>
      </c>
      <c r="H1373" s="114">
        <f t="shared" ca="1" si="254"/>
        <v>4443</v>
      </c>
      <c r="I1373" s="107">
        <f t="shared" ca="1" si="260"/>
        <v>1199.6100000000001</v>
      </c>
      <c r="J1373" s="108">
        <f t="shared" ca="1" si="255"/>
        <v>172975.14164201394</v>
      </c>
      <c r="K1373" s="111">
        <f t="shared" ca="1" si="256"/>
        <v>124261.54673329608</v>
      </c>
      <c r="L1373" s="102">
        <f t="shared" ca="1" si="261"/>
        <v>12</v>
      </c>
      <c r="M1373" s="111">
        <f t="shared" ca="1" si="257"/>
        <v>0</v>
      </c>
      <c r="N1373" s="102">
        <f t="shared" ca="1" si="262"/>
        <v>72</v>
      </c>
      <c r="O1373" s="111">
        <f t="shared" ca="1" si="258"/>
        <v>160193.3724548427</v>
      </c>
      <c r="P1373" s="102">
        <f t="shared" ca="1" si="263"/>
        <v>108</v>
      </c>
      <c r="Q1373" s="110">
        <f t="shared" ca="1" si="264"/>
        <v>4</v>
      </c>
      <c r="R1373">
        <f t="shared" ca="1" si="259"/>
        <v>155</v>
      </c>
    </row>
    <row r="1374" spans="1:18">
      <c r="A1374" s="49">
        <v>1380</v>
      </c>
      <c r="B1374">
        <v>0</v>
      </c>
      <c r="C1374">
        <v>35</v>
      </c>
      <c r="D1374">
        <v>39</v>
      </c>
      <c r="E1374">
        <v>4000</v>
      </c>
      <c r="F1374">
        <v>4999</v>
      </c>
      <c r="G1374" s="61">
        <f t="shared" ca="1" si="253"/>
        <v>36</v>
      </c>
      <c r="H1374" s="114">
        <f t="shared" ca="1" si="254"/>
        <v>4250</v>
      </c>
      <c r="I1374" s="107">
        <f t="shared" ca="1" si="260"/>
        <v>1147.5</v>
      </c>
      <c r="J1374" s="108">
        <f t="shared" ca="1" si="255"/>
        <v>153655.31581876238</v>
      </c>
      <c r="K1374" s="111">
        <f t="shared" ca="1" si="256"/>
        <v>214062.99143187387</v>
      </c>
      <c r="L1374" s="102">
        <f t="shared" ca="1" si="261"/>
        <v>96</v>
      </c>
      <c r="M1374" s="111">
        <f t="shared" ca="1" si="257"/>
        <v>19818.776739303888</v>
      </c>
      <c r="N1374" s="102">
        <f t="shared" ca="1" si="262"/>
        <v>36</v>
      </c>
      <c r="O1374" s="111">
        <f t="shared" ca="1" si="258"/>
        <v>64798.967535815238</v>
      </c>
      <c r="P1374" s="102">
        <f t="shared" ca="1" si="263"/>
        <v>24</v>
      </c>
      <c r="Q1374" s="110">
        <f t="shared" ca="1" si="264"/>
        <v>1</v>
      </c>
      <c r="R1374">
        <f t="shared" ca="1" si="259"/>
        <v>143</v>
      </c>
    </row>
    <row r="1375" spans="1:18">
      <c r="A1375" s="49">
        <v>1381</v>
      </c>
      <c r="B1375">
        <v>0</v>
      </c>
      <c r="C1375">
        <v>35</v>
      </c>
      <c r="D1375">
        <v>39</v>
      </c>
      <c r="E1375">
        <v>4000</v>
      </c>
      <c r="F1375">
        <v>4999</v>
      </c>
      <c r="G1375" s="61">
        <f t="shared" ca="1" si="253"/>
        <v>37</v>
      </c>
      <c r="H1375" s="114">
        <f t="shared" ca="1" si="254"/>
        <v>4112</v>
      </c>
      <c r="I1375" s="107">
        <f t="shared" ca="1" si="260"/>
        <v>1110.24</v>
      </c>
      <c r="J1375" s="108">
        <f t="shared" ca="1" si="255"/>
        <v>160088.62985189314</v>
      </c>
      <c r="K1375" s="111">
        <f t="shared" ca="1" si="256"/>
        <v>0</v>
      </c>
      <c r="L1375" s="102">
        <f t="shared" ca="1" si="261"/>
        <v>84</v>
      </c>
      <c r="M1375" s="111">
        <f t="shared" ca="1" si="257"/>
        <v>53842.073985751114</v>
      </c>
      <c r="N1375" s="102">
        <f t="shared" ca="1" si="262"/>
        <v>48</v>
      </c>
      <c r="O1375" s="111">
        <f t="shared" ca="1" si="258"/>
        <v>218816.151662611</v>
      </c>
      <c r="P1375" s="102">
        <f t="shared" ca="1" si="263"/>
        <v>60</v>
      </c>
      <c r="Q1375" s="110">
        <f t="shared" ca="1" si="264"/>
        <v>3</v>
      </c>
      <c r="R1375">
        <f t="shared" ca="1" si="259"/>
        <v>155</v>
      </c>
    </row>
    <row r="1376" spans="1:18">
      <c r="A1376" s="49">
        <v>1382</v>
      </c>
      <c r="B1376">
        <v>0</v>
      </c>
      <c r="C1376">
        <v>35</v>
      </c>
      <c r="D1376">
        <v>39</v>
      </c>
      <c r="E1376">
        <v>4000</v>
      </c>
      <c r="F1376">
        <v>4999</v>
      </c>
      <c r="G1376" s="61">
        <f t="shared" ca="1" si="253"/>
        <v>36</v>
      </c>
      <c r="H1376" s="114">
        <f t="shared" ca="1" si="254"/>
        <v>4207</v>
      </c>
      <c r="I1376" s="107">
        <f t="shared" ca="1" si="260"/>
        <v>1135.8900000000001</v>
      </c>
      <c r="J1376" s="108">
        <f t="shared" ca="1" si="255"/>
        <v>152100.68556459612</v>
      </c>
      <c r="K1376" s="111">
        <f t="shared" ca="1" si="256"/>
        <v>0</v>
      </c>
      <c r="L1376" s="102">
        <f t="shared" ca="1" si="261"/>
        <v>12</v>
      </c>
      <c r="M1376" s="111">
        <f t="shared" ca="1" si="257"/>
        <v>194373.80137124759</v>
      </c>
      <c r="N1376" s="102">
        <f t="shared" ca="1" si="262"/>
        <v>24</v>
      </c>
      <c r="O1376" s="111">
        <f t="shared" ca="1" si="258"/>
        <v>0</v>
      </c>
      <c r="P1376" s="102">
        <f t="shared" ca="1" si="263"/>
        <v>12</v>
      </c>
      <c r="Q1376" s="110">
        <f t="shared" ca="1" si="264"/>
        <v>6</v>
      </c>
      <c r="R1376">
        <f t="shared" ca="1" si="259"/>
        <v>143</v>
      </c>
    </row>
    <row r="1377" spans="1:18">
      <c r="A1377" s="49">
        <v>1383</v>
      </c>
      <c r="B1377">
        <v>0</v>
      </c>
      <c r="C1377">
        <v>35</v>
      </c>
      <c r="D1377">
        <v>39</v>
      </c>
      <c r="E1377">
        <v>4000</v>
      </c>
      <c r="F1377">
        <v>4999</v>
      </c>
      <c r="G1377" s="61">
        <f t="shared" ca="1" si="253"/>
        <v>38</v>
      </c>
      <c r="H1377" s="114">
        <f t="shared" ca="1" si="254"/>
        <v>4543</v>
      </c>
      <c r="I1377" s="107">
        <f t="shared" ca="1" si="260"/>
        <v>1226.6100000000001</v>
      </c>
      <c r="J1377" s="108">
        <f t="shared" ca="1" si="255"/>
        <v>189333.268864677</v>
      </c>
      <c r="K1377" s="111">
        <f t="shared" ca="1" si="256"/>
        <v>0</v>
      </c>
      <c r="L1377" s="102">
        <f t="shared" ca="1" si="261"/>
        <v>24</v>
      </c>
      <c r="M1377" s="111">
        <f t="shared" ca="1" si="257"/>
        <v>76240.521877068852</v>
      </c>
      <c r="N1377" s="102">
        <f t="shared" ca="1" si="262"/>
        <v>72</v>
      </c>
      <c r="O1377" s="111">
        <f t="shared" ca="1" si="258"/>
        <v>166821.08563890684</v>
      </c>
      <c r="P1377" s="102">
        <f t="shared" ca="1" si="263"/>
        <v>12</v>
      </c>
      <c r="Q1377" s="110">
        <f t="shared" ca="1" si="264"/>
        <v>3</v>
      </c>
      <c r="R1377">
        <f t="shared" ca="1" si="259"/>
        <v>167</v>
      </c>
    </row>
    <row r="1378" spans="1:18">
      <c r="A1378" s="49">
        <v>1384</v>
      </c>
      <c r="B1378">
        <v>0</v>
      </c>
      <c r="C1378">
        <v>35</v>
      </c>
      <c r="D1378">
        <v>39</v>
      </c>
      <c r="E1378">
        <v>4000</v>
      </c>
      <c r="F1378">
        <v>4999</v>
      </c>
      <c r="G1378" s="61">
        <f t="shared" ca="1" si="253"/>
        <v>35</v>
      </c>
      <c r="H1378" s="114">
        <f t="shared" ca="1" si="254"/>
        <v>4790</v>
      </c>
      <c r="I1378" s="107">
        <f t="shared" ca="1" si="260"/>
        <v>1293.3000000000002</v>
      </c>
      <c r="J1378" s="108">
        <f t="shared" ca="1" si="255"/>
        <v>159707.20625070753</v>
      </c>
      <c r="K1378" s="111">
        <f t="shared" ca="1" si="256"/>
        <v>359708.10462678259</v>
      </c>
      <c r="L1378" s="102">
        <f t="shared" ca="1" si="261"/>
        <v>84</v>
      </c>
      <c r="M1378" s="111">
        <f t="shared" ca="1" si="257"/>
        <v>0</v>
      </c>
      <c r="N1378" s="102">
        <f t="shared" ca="1" si="262"/>
        <v>12</v>
      </c>
      <c r="O1378" s="111">
        <f t="shared" ca="1" si="258"/>
        <v>0</v>
      </c>
      <c r="P1378" s="102">
        <f t="shared" ca="1" si="263"/>
        <v>84</v>
      </c>
      <c r="Q1378" s="110">
        <f t="shared" ca="1" si="264"/>
        <v>5</v>
      </c>
      <c r="R1378">
        <f t="shared" ca="1" si="259"/>
        <v>131</v>
      </c>
    </row>
    <row r="1379" spans="1:18">
      <c r="A1379" s="49">
        <v>1385</v>
      </c>
      <c r="B1379">
        <v>0</v>
      </c>
      <c r="C1379">
        <v>35</v>
      </c>
      <c r="D1379">
        <v>39</v>
      </c>
      <c r="E1379">
        <v>4000</v>
      </c>
      <c r="F1379">
        <v>4999</v>
      </c>
      <c r="G1379" s="61">
        <f t="shared" ca="1" si="253"/>
        <v>39</v>
      </c>
      <c r="H1379" s="114">
        <f t="shared" ca="1" si="254"/>
        <v>4140</v>
      </c>
      <c r="I1379" s="107">
        <f t="shared" ca="1" si="260"/>
        <v>1117.8000000000002</v>
      </c>
      <c r="J1379" s="108">
        <f t="shared" ca="1" si="255"/>
        <v>183757.64074255779</v>
      </c>
      <c r="K1379" s="111">
        <f t="shared" ca="1" si="256"/>
        <v>0</v>
      </c>
      <c r="L1379" s="102">
        <f t="shared" ca="1" si="261"/>
        <v>84</v>
      </c>
      <c r="M1379" s="111">
        <f t="shared" ca="1" si="257"/>
        <v>87059.745626419404</v>
      </c>
      <c r="N1379" s="102">
        <f t="shared" ca="1" si="262"/>
        <v>96</v>
      </c>
      <c r="O1379" s="111">
        <f t="shared" ca="1" si="258"/>
        <v>198691.28204589518</v>
      </c>
      <c r="P1379" s="102">
        <f t="shared" ca="1" si="263"/>
        <v>36</v>
      </c>
      <c r="Q1379" s="110">
        <f t="shared" ca="1" si="264"/>
        <v>3</v>
      </c>
      <c r="R1379">
        <f t="shared" ca="1" si="259"/>
        <v>179</v>
      </c>
    </row>
    <row r="1380" spans="1:18">
      <c r="A1380" s="49">
        <v>1386</v>
      </c>
      <c r="B1380">
        <v>0</v>
      </c>
      <c r="C1380">
        <v>35</v>
      </c>
      <c r="D1380">
        <v>39</v>
      </c>
      <c r="E1380">
        <v>4000</v>
      </c>
      <c r="F1380">
        <v>4999</v>
      </c>
      <c r="G1380" s="61">
        <f t="shared" ca="1" si="253"/>
        <v>36</v>
      </c>
      <c r="H1380" s="114">
        <f t="shared" ca="1" si="254"/>
        <v>4204</v>
      </c>
      <c r="I1380" s="107">
        <f t="shared" ca="1" si="260"/>
        <v>1135.0800000000002</v>
      </c>
      <c r="J1380" s="108">
        <f t="shared" ca="1" si="255"/>
        <v>151992.22298872401</v>
      </c>
      <c r="K1380" s="111">
        <f t="shared" ca="1" si="256"/>
        <v>141059.2996673754</v>
      </c>
      <c r="L1380" s="102">
        <f t="shared" ca="1" si="261"/>
        <v>48</v>
      </c>
      <c r="M1380" s="111">
        <f t="shared" ca="1" si="257"/>
        <v>19604.267626360834</v>
      </c>
      <c r="N1380" s="102">
        <f t="shared" ca="1" si="262"/>
        <v>36</v>
      </c>
      <c r="O1380" s="111">
        <f t="shared" ca="1" si="258"/>
        <v>132433.6431441413</v>
      </c>
      <c r="P1380" s="102">
        <f t="shared" ca="1" si="263"/>
        <v>108</v>
      </c>
      <c r="Q1380" s="110">
        <f t="shared" ca="1" si="264"/>
        <v>1</v>
      </c>
      <c r="R1380">
        <f t="shared" ca="1" si="259"/>
        <v>143</v>
      </c>
    </row>
    <row r="1381" spans="1:18">
      <c r="A1381" s="49">
        <v>1387</v>
      </c>
      <c r="B1381">
        <v>0</v>
      </c>
      <c r="C1381">
        <v>35</v>
      </c>
      <c r="D1381">
        <v>39</v>
      </c>
      <c r="E1381">
        <v>4000</v>
      </c>
      <c r="F1381">
        <v>4999</v>
      </c>
      <c r="G1381" s="61">
        <f t="shared" ca="1" si="253"/>
        <v>37</v>
      </c>
      <c r="H1381" s="114">
        <f t="shared" ca="1" si="254"/>
        <v>4479</v>
      </c>
      <c r="I1381" s="107">
        <f t="shared" ca="1" si="260"/>
        <v>1209.3300000000002</v>
      </c>
      <c r="J1381" s="108">
        <f t="shared" ca="1" si="255"/>
        <v>174376.69579441377</v>
      </c>
      <c r="K1381" s="111">
        <f t="shared" ca="1" si="256"/>
        <v>0</v>
      </c>
      <c r="L1381" s="102">
        <f t="shared" ca="1" si="261"/>
        <v>24</v>
      </c>
      <c r="M1381" s="111">
        <f t="shared" ca="1" si="257"/>
        <v>0</v>
      </c>
      <c r="N1381" s="102">
        <f t="shared" ca="1" si="262"/>
        <v>120</v>
      </c>
      <c r="O1381" s="111">
        <f t="shared" ca="1" si="258"/>
        <v>196541.78821190022</v>
      </c>
      <c r="P1381" s="102">
        <f t="shared" ca="1" si="263"/>
        <v>12</v>
      </c>
      <c r="Q1381" s="110">
        <f t="shared" ca="1" si="264"/>
        <v>7</v>
      </c>
      <c r="R1381">
        <f t="shared" ca="1" si="259"/>
        <v>155</v>
      </c>
    </row>
    <row r="1382" spans="1:18">
      <c r="A1382" s="49">
        <v>1388</v>
      </c>
      <c r="B1382">
        <v>0</v>
      </c>
      <c r="C1382">
        <v>35</v>
      </c>
      <c r="D1382">
        <v>39</v>
      </c>
      <c r="E1382">
        <v>4000</v>
      </c>
      <c r="F1382">
        <v>4999</v>
      </c>
      <c r="G1382" s="61">
        <f t="shared" ca="1" si="253"/>
        <v>35</v>
      </c>
      <c r="H1382" s="114">
        <f t="shared" ca="1" si="254"/>
        <v>4567</v>
      </c>
      <c r="I1382" s="107">
        <f t="shared" ca="1" si="260"/>
        <v>1233.0900000000001</v>
      </c>
      <c r="J1382" s="108">
        <f t="shared" ca="1" si="255"/>
        <v>152271.98558392093</v>
      </c>
      <c r="K1382" s="111">
        <f t="shared" ca="1" si="256"/>
        <v>240828.28833867074</v>
      </c>
      <c r="L1382" s="102">
        <f t="shared" ca="1" si="261"/>
        <v>60</v>
      </c>
      <c r="M1382" s="111">
        <f t="shared" ca="1" si="257"/>
        <v>29843.999306397942</v>
      </c>
      <c r="N1382" s="102">
        <f t="shared" ca="1" si="262"/>
        <v>36</v>
      </c>
      <c r="O1382" s="111">
        <f t="shared" ca="1" si="258"/>
        <v>0</v>
      </c>
      <c r="P1382" s="102">
        <f t="shared" ca="1" si="263"/>
        <v>36</v>
      </c>
      <c r="Q1382" s="110">
        <f t="shared" ca="1" si="264"/>
        <v>2</v>
      </c>
      <c r="R1382">
        <f t="shared" ca="1" si="259"/>
        <v>131</v>
      </c>
    </row>
    <row r="1383" spans="1:18">
      <c r="A1383" s="49">
        <v>1389</v>
      </c>
      <c r="B1383">
        <v>0</v>
      </c>
      <c r="C1383">
        <v>35</v>
      </c>
      <c r="D1383">
        <v>39</v>
      </c>
      <c r="E1383">
        <v>4000</v>
      </c>
      <c r="F1383">
        <v>4999</v>
      </c>
      <c r="G1383" s="61">
        <f t="shared" ca="1" si="253"/>
        <v>38</v>
      </c>
      <c r="H1383" s="114">
        <f t="shared" ca="1" si="254"/>
        <v>4661</v>
      </c>
      <c r="I1383" s="107">
        <f t="shared" ca="1" si="260"/>
        <v>1258.47</v>
      </c>
      <c r="J1383" s="108">
        <f t="shared" ca="1" si="255"/>
        <v>194251.01610791532</v>
      </c>
      <c r="K1383" s="111">
        <f t="shared" ca="1" si="256"/>
        <v>0</v>
      </c>
      <c r="L1383" s="102">
        <f t="shared" ca="1" si="261"/>
        <v>12</v>
      </c>
      <c r="M1383" s="111">
        <f t="shared" ca="1" si="257"/>
        <v>365030.37747202662</v>
      </c>
      <c r="N1383" s="102">
        <f t="shared" ca="1" si="262"/>
        <v>72</v>
      </c>
      <c r="O1383" s="111">
        <f t="shared" ca="1" si="258"/>
        <v>0</v>
      </c>
      <c r="P1383" s="102">
        <f t="shared" ca="1" si="263"/>
        <v>84</v>
      </c>
      <c r="Q1383" s="110">
        <f t="shared" ca="1" si="264"/>
        <v>6</v>
      </c>
      <c r="R1383">
        <f t="shared" ca="1" si="259"/>
        <v>167</v>
      </c>
    </row>
    <row r="1384" spans="1:18">
      <c r="A1384" s="49">
        <v>1390</v>
      </c>
      <c r="B1384">
        <v>0</v>
      </c>
      <c r="C1384">
        <v>35</v>
      </c>
      <c r="D1384">
        <v>39</v>
      </c>
      <c r="E1384">
        <v>4000</v>
      </c>
      <c r="F1384">
        <v>4999</v>
      </c>
      <c r="G1384" s="61">
        <f t="shared" ca="1" si="253"/>
        <v>36</v>
      </c>
      <c r="H1384" s="114">
        <f t="shared" ca="1" si="254"/>
        <v>4673</v>
      </c>
      <c r="I1384" s="107">
        <f t="shared" ca="1" si="260"/>
        <v>1261.71</v>
      </c>
      <c r="J1384" s="108">
        <f t="shared" ca="1" si="255"/>
        <v>168948.53901672392</v>
      </c>
      <c r="K1384" s="111">
        <f t="shared" ca="1" si="256"/>
        <v>212407.52267847006</v>
      </c>
      <c r="L1384" s="102">
        <f t="shared" ca="1" si="261"/>
        <v>72</v>
      </c>
      <c r="M1384" s="111">
        <f t="shared" ca="1" si="257"/>
        <v>0</v>
      </c>
      <c r="N1384" s="102">
        <f t="shared" ca="1" si="262"/>
        <v>120</v>
      </c>
      <c r="O1384" s="111">
        <f t="shared" ca="1" si="258"/>
        <v>177423.79357909664</v>
      </c>
      <c r="P1384" s="102">
        <f t="shared" ca="1" si="263"/>
        <v>120</v>
      </c>
      <c r="Q1384" s="110">
        <f t="shared" ca="1" si="264"/>
        <v>4</v>
      </c>
      <c r="R1384">
        <f t="shared" ca="1" si="259"/>
        <v>143</v>
      </c>
    </row>
    <row r="1385" spans="1:18">
      <c r="A1385" s="49">
        <v>1391</v>
      </c>
      <c r="B1385">
        <v>0</v>
      </c>
      <c r="C1385">
        <v>35</v>
      </c>
      <c r="D1385">
        <v>39</v>
      </c>
      <c r="E1385">
        <v>4000</v>
      </c>
      <c r="F1385">
        <v>4999</v>
      </c>
      <c r="G1385" s="61">
        <f t="shared" ca="1" si="253"/>
        <v>37</v>
      </c>
      <c r="H1385" s="114">
        <f t="shared" ca="1" si="254"/>
        <v>4574</v>
      </c>
      <c r="I1385" s="107">
        <f t="shared" ca="1" si="260"/>
        <v>1234.98</v>
      </c>
      <c r="J1385" s="108">
        <f t="shared" ca="1" si="255"/>
        <v>178075.24147435778</v>
      </c>
      <c r="K1385" s="111">
        <f t="shared" ca="1" si="256"/>
        <v>358944.98085980932</v>
      </c>
      <c r="L1385" s="102">
        <f t="shared" ca="1" si="261"/>
        <v>96</v>
      </c>
      <c r="M1385" s="111">
        <f t="shared" ca="1" si="257"/>
        <v>66863.475622841535</v>
      </c>
      <c r="N1385" s="102">
        <f t="shared" ca="1" si="262"/>
        <v>120</v>
      </c>
      <c r="O1385" s="111">
        <f t="shared" ca="1" si="258"/>
        <v>0</v>
      </c>
      <c r="P1385" s="102">
        <f t="shared" ca="1" si="263"/>
        <v>12</v>
      </c>
      <c r="Q1385" s="110">
        <f t="shared" ca="1" si="264"/>
        <v>2</v>
      </c>
      <c r="R1385">
        <f t="shared" ca="1" si="259"/>
        <v>155</v>
      </c>
    </row>
    <row r="1386" spans="1:18">
      <c r="A1386" s="49">
        <v>1392</v>
      </c>
      <c r="B1386">
        <v>0</v>
      </c>
      <c r="C1386">
        <v>35</v>
      </c>
      <c r="D1386">
        <v>39</v>
      </c>
      <c r="E1386">
        <v>4000</v>
      </c>
      <c r="F1386">
        <v>4999</v>
      </c>
      <c r="G1386" s="61">
        <f t="shared" ca="1" si="253"/>
        <v>38</v>
      </c>
      <c r="H1386" s="114">
        <f t="shared" ca="1" si="254"/>
        <v>4166</v>
      </c>
      <c r="I1386" s="107">
        <f t="shared" ca="1" si="260"/>
        <v>1124.8200000000002</v>
      </c>
      <c r="J1386" s="108">
        <f t="shared" ca="1" si="255"/>
        <v>173621.48318077138</v>
      </c>
      <c r="K1386" s="111">
        <f t="shared" ca="1" si="256"/>
        <v>0</v>
      </c>
      <c r="L1386" s="102">
        <f t="shared" ca="1" si="261"/>
        <v>36</v>
      </c>
      <c r="M1386" s="111">
        <f t="shared" ca="1" si="257"/>
        <v>0</v>
      </c>
      <c r="N1386" s="102">
        <f t="shared" ca="1" si="262"/>
        <v>36</v>
      </c>
      <c r="O1386" s="111">
        <f t="shared" ca="1" si="258"/>
        <v>326264.01041589002</v>
      </c>
      <c r="P1386" s="102">
        <f t="shared" ca="1" si="263"/>
        <v>72</v>
      </c>
      <c r="Q1386" s="110">
        <f t="shared" ca="1" si="264"/>
        <v>7</v>
      </c>
      <c r="R1386">
        <f t="shared" ca="1" si="259"/>
        <v>167</v>
      </c>
    </row>
    <row r="1387" spans="1:18">
      <c r="A1387" s="49">
        <v>1393</v>
      </c>
      <c r="B1387">
        <v>0</v>
      </c>
      <c r="C1387">
        <v>35</v>
      </c>
      <c r="D1387">
        <v>39</v>
      </c>
      <c r="E1387">
        <v>4000</v>
      </c>
      <c r="F1387">
        <v>4999</v>
      </c>
      <c r="G1387" s="61">
        <f t="shared" ca="1" si="253"/>
        <v>36</v>
      </c>
      <c r="H1387" s="114">
        <f t="shared" ca="1" si="254"/>
        <v>4355</v>
      </c>
      <c r="I1387" s="107">
        <f t="shared" ca="1" si="260"/>
        <v>1175.8500000000001</v>
      </c>
      <c r="J1387" s="108">
        <f t="shared" ca="1" si="255"/>
        <v>157451.50597428475</v>
      </c>
      <c r="K1387" s="111">
        <f t="shared" ca="1" si="256"/>
        <v>0</v>
      </c>
      <c r="L1387" s="102">
        <f t="shared" ca="1" si="261"/>
        <v>12</v>
      </c>
      <c r="M1387" s="111">
        <f t="shared" ca="1" si="257"/>
        <v>343194.48548637249</v>
      </c>
      <c r="N1387" s="102">
        <f t="shared" ca="1" si="262"/>
        <v>84</v>
      </c>
      <c r="O1387" s="111">
        <f t="shared" ca="1" si="258"/>
        <v>0</v>
      </c>
      <c r="P1387" s="102">
        <f t="shared" ca="1" si="263"/>
        <v>60</v>
      </c>
      <c r="Q1387" s="110">
        <f t="shared" ca="1" si="264"/>
        <v>6</v>
      </c>
      <c r="R1387">
        <f t="shared" ca="1" si="259"/>
        <v>143</v>
      </c>
    </row>
    <row r="1388" spans="1:18">
      <c r="A1388" s="49">
        <v>1394</v>
      </c>
      <c r="B1388">
        <v>0</v>
      </c>
      <c r="C1388">
        <v>35</v>
      </c>
      <c r="D1388">
        <v>39</v>
      </c>
      <c r="E1388">
        <v>5000</v>
      </c>
      <c r="F1388">
        <v>5999</v>
      </c>
      <c r="G1388" s="61">
        <f t="shared" ca="1" si="253"/>
        <v>39</v>
      </c>
      <c r="H1388" s="114">
        <f t="shared" ca="1" si="254"/>
        <v>5293</v>
      </c>
      <c r="I1388" s="107">
        <f t="shared" ca="1" si="260"/>
        <v>1429.1100000000001</v>
      </c>
      <c r="J1388" s="108">
        <f t="shared" ca="1" si="255"/>
        <v>234934.58754839571</v>
      </c>
      <c r="K1388" s="111">
        <f t="shared" ca="1" si="256"/>
        <v>329126.77454052406</v>
      </c>
      <c r="L1388" s="102">
        <f t="shared" ca="1" si="261"/>
        <v>108</v>
      </c>
      <c r="M1388" s="111">
        <f t="shared" ca="1" si="257"/>
        <v>29097.670715740955</v>
      </c>
      <c r="N1388" s="102">
        <f t="shared" ca="1" si="262"/>
        <v>36</v>
      </c>
      <c r="O1388" s="111">
        <f t="shared" ca="1" si="258"/>
        <v>156609.82779930474</v>
      </c>
      <c r="P1388" s="102">
        <f t="shared" ca="1" si="263"/>
        <v>84</v>
      </c>
      <c r="Q1388" s="110">
        <f t="shared" ca="1" si="264"/>
        <v>1</v>
      </c>
      <c r="R1388">
        <f t="shared" ca="1" si="259"/>
        <v>179</v>
      </c>
    </row>
    <row r="1389" spans="1:18">
      <c r="A1389" s="49">
        <v>1395</v>
      </c>
      <c r="B1389">
        <v>0</v>
      </c>
      <c r="C1389">
        <v>35</v>
      </c>
      <c r="D1389">
        <v>39</v>
      </c>
      <c r="E1389">
        <v>5000</v>
      </c>
      <c r="F1389">
        <v>5999</v>
      </c>
      <c r="G1389" s="61">
        <f t="shared" ca="1" si="253"/>
        <v>36</v>
      </c>
      <c r="H1389" s="114">
        <f t="shared" ca="1" si="254"/>
        <v>5233</v>
      </c>
      <c r="I1389" s="107">
        <f t="shared" ca="1" si="260"/>
        <v>1412.91</v>
      </c>
      <c r="J1389" s="108">
        <f t="shared" ca="1" si="255"/>
        <v>189194.88651284319</v>
      </c>
      <c r="K1389" s="111">
        <f t="shared" ca="1" si="256"/>
        <v>0</v>
      </c>
      <c r="L1389" s="102">
        <f t="shared" ca="1" si="261"/>
        <v>120</v>
      </c>
      <c r="M1389" s="111">
        <f t="shared" ca="1" si="257"/>
        <v>88368.217609489278</v>
      </c>
      <c r="N1389" s="102">
        <f t="shared" ca="1" si="262"/>
        <v>84</v>
      </c>
      <c r="O1389" s="111">
        <f t="shared" ca="1" si="258"/>
        <v>430485.88534818334</v>
      </c>
      <c r="P1389" s="102">
        <f t="shared" ca="1" si="263"/>
        <v>120</v>
      </c>
      <c r="Q1389" s="110">
        <f t="shared" ca="1" si="264"/>
        <v>3</v>
      </c>
      <c r="R1389">
        <f t="shared" ca="1" si="259"/>
        <v>143</v>
      </c>
    </row>
    <row r="1390" spans="1:18">
      <c r="A1390" s="49">
        <v>1396</v>
      </c>
      <c r="B1390">
        <v>0</v>
      </c>
      <c r="C1390">
        <v>35</v>
      </c>
      <c r="D1390">
        <v>39</v>
      </c>
      <c r="E1390">
        <v>5000</v>
      </c>
      <c r="F1390">
        <v>5999</v>
      </c>
      <c r="G1390" s="61">
        <f t="shared" ca="1" si="253"/>
        <v>36</v>
      </c>
      <c r="H1390" s="114">
        <f t="shared" ca="1" si="254"/>
        <v>5320</v>
      </c>
      <c r="I1390" s="107">
        <f t="shared" ca="1" si="260"/>
        <v>1436.4</v>
      </c>
      <c r="J1390" s="108">
        <f t="shared" ca="1" si="255"/>
        <v>192340.30121313315</v>
      </c>
      <c r="K1390" s="111">
        <f t="shared" ca="1" si="256"/>
        <v>323683.01638542424</v>
      </c>
      <c r="L1390" s="102">
        <f t="shared" ca="1" si="261"/>
        <v>108</v>
      </c>
      <c r="M1390" s="111">
        <f t="shared" ca="1" si="257"/>
        <v>0</v>
      </c>
      <c r="N1390" s="102">
        <f t="shared" ca="1" si="262"/>
        <v>48</v>
      </c>
      <c r="O1390" s="111">
        <f t="shared" ca="1" si="258"/>
        <v>137585.19108832176</v>
      </c>
      <c r="P1390" s="102">
        <f t="shared" ca="1" si="263"/>
        <v>72</v>
      </c>
      <c r="Q1390" s="110">
        <f t="shared" ca="1" si="264"/>
        <v>4</v>
      </c>
      <c r="R1390">
        <f t="shared" ca="1" si="259"/>
        <v>143</v>
      </c>
    </row>
    <row r="1391" spans="1:18">
      <c r="A1391" s="49">
        <v>1397</v>
      </c>
      <c r="B1391">
        <v>0</v>
      </c>
      <c r="C1391">
        <v>35</v>
      </c>
      <c r="D1391">
        <v>39</v>
      </c>
      <c r="E1391">
        <v>5000</v>
      </c>
      <c r="F1391">
        <v>5999</v>
      </c>
      <c r="G1391" s="61">
        <f t="shared" ca="1" si="253"/>
        <v>37</v>
      </c>
      <c r="H1391" s="114">
        <f t="shared" ca="1" si="254"/>
        <v>5486</v>
      </c>
      <c r="I1391" s="107">
        <f t="shared" ca="1" si="260"/>
        <v>1481.22</v>
      </c>
      <c r="J1391" s="108">
        <f t="shared" ca="1" si="255"/>
        <v>213581.28000182047</v>
      </c>
      <c r="K1391" s="111">
        <f t="shared" ca="1" si="256"/>
        <v>0</v>
      </c>
      <c r="L1391" s="102">
        <f t="shared" ca="1" si="261"/>
        <v>72</v>
      </c>
      <c r="M1391" s="111">
        <f t="shared" ca="1" si="257"/>
        <v>597009.00808635482</v>
      </c>
      <c r="N1391" s="102">
        <f t="shared" ca="1" si="262"/>
        <v>120</v>
      </c>
      <c r="O1391" s="111">
        <f t="shared" ca="1" si="258"/>
        <v>0</v>
      </c>
      <c r="P1391" s="102">
        <f t="shared" ca="1" si="263"/>
        <v>120</v>
      </c>
      <c r="Q1391" s="110">
        <f t="shared" ca="1" si="264"/>
        <v>6</v>
      </c>
      <c r="R1391">
        <f t="shared" ca="1" si="259"/>
        <v>155</v>
      </c>
    </row>
    <row r="1392" spans="1:18">
      <c r="A1392" s="49">
        <v>1398</v>
      </c>
      <c r="B1392">
        <v>0</v>
      </c>
      <c r="C1392">
        <v>35</v>
      </c>
      <c r="D1392">
        <v>39</v>
      </c>
      <c r="E1392">
        <v>5000</v>
      </c>
      <c r="F1392">
        <v>5999</v>
      </c>
      <c r="G1392" s="61">
        <f t="shared" ca="1" si="253"/>
        <v>37</v>
      </c>
      <c r="H1392" s="114">
        <f t="shared" ca="1" si="254"/>
        <v>5701</v>
      </c>
      <c r="I1392" s="107">
        <f t="shared" ca="1" si="260"/>
        <v>1539.2700000000002</v>
      </c>
      <c r="J1392" s="108">
        <f t="shared" ca="1" si="255"/>
        <v>221951.6728564307</v>
      </c>
      <c r="K1392" s="111">
        <f t="shared" ca="1" si="256"/>
        <v>0</v>
      </c>
      <c r="L1392" s="102">
        <f t="shared" ca="1" si="261"/>
        <v>108</v>
      </c>
      <c r="M1392" s="111">
        <f t="shared" ca="1" si="257"/>
        <v>313221.28991500154</v>
      </c>
      <c r="N1392" s="102">
        <f t="shared" ca="1" si="262"/>
        <v>36</v>
      </c>
      <c r="O1392" s="111">
        <f t="shared" ca="1" si="258"/>
        <v>0</v>
      </c>
      <c r="P1392" s="102">
        <f t="shared" ca="1" si="263"/>
        <v>48</v>
      </c>
      <c r="Q1392" s="110">
        <f t="shared" ca="1" si="264"/>
        <v>6</v>
      </c>
      <c r="R1392">
        <f t="shared" ca="1" si="259"/>
        <v>155</v>
      </c>
    </row>
    <row r="1393" spans="1:18">
      <c r="A1393" s="49">
        <v>1399</v>
      </c>
      <c r="B1393">
        <v>0</v>
      </c>
      <c r="C1393">
        <v>35</v>
      </c>
      <c r="D1393">
        <v>39</v>
      </c>
      <c r="E1393">
        <v>5000</v>
      </c>
      <c r="F1393">
        <v>5999</v>
      </c>
      <c r="G1393" s="61">
        <f t="shared" ca="1" si="253"/>
        <v>36</v>
      </c>
      <c r="H1393" s="114">
        <f t="shared" ca="1" si="254"/>
        <v>5922</v>
      </c>
      <c r="I1393" s="107">
        <f t="shared" ca="1" si="260"/>
        <v>1598.94</v>
      </c>
      <c r="J1393" s="108">
        <f t="shared" ca="1" si="255"/>
        <v>214105.12477146136</v>
      </c>
      <c r="K1393" s="111">
        <f t="shared" ca="1" si="256"/>
        <v>0</v>
      </c>
      <c r="L1393" s="102">
        <f t="shared" ca="1" si="261"/>
        <v>72</v>
      </c>
      <c r="M1393" s="111">
        <f t="shared" ca="1" si="257"/>
        <v>0</v>
      </c>
      <c r="N1393" s="102">
        <f t="shared" ca="1" si="262"/>
        <v>72</v>
      </c>
      <c r="O1393" s="111">
        <f t="shared" ca="1" si="258"/>
        <v>422333.87245317141</v>
      </c>
      <c r="P1393" s="102">
        <f t="shared" ca="1" si="263"/>
        <v>72</v>
      </c>
      <c r="Q1393" s="110">
        <f t="shared" ca="1" si="264"/>
        <v>7</v>
      </c>
      <c r="R1393">
        <f t="shared" ca="1" si="259"/>
        <v>143</v>
      </c>
    </row>
    <row r="1394" spans="1:18">
      <c r="A1394" s="49">
        <v>1400</v>
      </c>
      <c r="B1394">
        <v>0</v>
      </c>
      <c r="C1394">
        <v>35</v>
      </c>
      <c r="D1394">
        <v>39</v>
      </c>
      <c r="E1394">
        <v>5000</v>
      </c>
      <c r="F1394">
        <v>5999</v>
      </c>
      <c r="G1394" s="61">
        <f t="shared" ca="1" si="253"/>
        <v>36</v>
      </c>
      <c r="H1394" s="114">
        <f t="shared" ca="1" si="254"/>
        <v>5890</v>
      </c>
      <c r="I1394" s="107">
        <f t="shared" ca="1" si="260"/>
        <v>1590.3000000000002</v>
      </c>
      <c r="J1394" s="108">
        <f t="shared" ca="1" si="255"/>
        <v>212948.19062882598</v>
      </c>
      <c r="K1394" s="111">
        <f t="shared" ca="1" si="256"/>
        <v>194512.40421406293</v>
      </c>
      <c r="L1394" s="102">
        <f t="shared" ca="1" si="261"/>
        <v>36</v>
      </c>
      <c r="M1394" s="111">
        <f t="shared" ca="1" si="257"/>
        <v>0</v>
      </c>
      <c r="N1394" s="102">
        <f t="shared" ca="1" si="262"/>
        <v>24</v>
      </c>
      <c r="O1394" s="111">
        <f t="shared" ca="1" si="258"/>
        <v>185486.58647265378</v>
      </c>
      <c r="P1394" s="102">
        <f t="shared" ca="1" si="263"/>
        <v>96</v>
      </c>
      <c r="Q1394" s="110">
        <f t="shared" ca="1" si="264"/>
        <v>4</v>
      </c>
      <c r="R1394">
        <f t="shared" ca="1" si="259"/>
        <v>143</v>
      </c>
    </row>
    <row r="1395" spans="1:18">
      <c r="A1395" s="49">
        <v>1401</v>
      </c>
      <c r="B1395">
        <v>0</v>
      </c>
      <c r="C1395">
        <v>35</v>
      </c>
      <c r="D1395">
        <v>39</v>
      </c>
      <c r="E1395">
        <v>5000</v>
      </c>
      <c r="F1395">
        <v>5999</v>
      </c>
      <c r="G1395" s="61">
        <f t="shared" ca="1" si="253"/>
        <v>35</v>
      </c>
      <c r="H1395" s="114">
        <f t="shared" ca="1" si="254"/>
        <v>5070</v>
      </c>
      <c r="I1395" s="107">
        <f t="shared" ca="1" si="260"/>
        <v>1368.9</v>
      </c>
      <c r="J1395" s="108">
        <f t="shared" ca="1" si="255"/>
        <v>169042.90933008082</v>
      </c>
      <c r="K1395" s="111">
        <f t="shared" ca="1" si="256"/>
        <v>111934.02635577893</v>
      </c>
      <c r="L1395" s="102">
        <f t="shared" ca="1" si="261"/>
        <v>12</v>
      </c>
      <c r="M1395" s="111">
        <f t="shared" ca="1" si="257"/>
        <v>41726.722130834431</v>
      </c>
      <c r="N1395" s="102">
        <f t="shared" ca="1" si="262"/>
        <v>108</v>
      </c>
      <c r="O1395" s="111">
        <f t="shared" ca="1" si="258"/>
        <v>168185.21955814195</v>
      </c>
      <c r="P1395" s="102">
        <f t="shared" ca="1" si="263"/>
        <v>120</v>
      </c>
      <c r="Q1395" s="110">
        <f t="shared" ca="1" si="264"/>
        <v>1</v>
      </c>
      <c r="R1395">
        <f t="shared" ca="1" si="259"/>
        <v>131</v>
      </c>
    </row>
    <row r="1396" spans="1:18">
      <c r="A1396" s="49">
        <v>1402</v>
      </c>
      <c r="B1396">
        <v>0</v>
      </c>
      <c r="C1396">
        <v>35</v>
      </c>
      <c r="D1396">
        <v>39</v>
      </c>
      <c r="E1396">
        <v>5000</v>
      </c>
      <c r="F1396">
        <v>5999</v>
      </c>
      <c r="G1396" s="61">
        <f t="shared" ca="1" si="253"/>
        <v>36</v>
      </c>
      <c r="H1396" s="114">
        <f t="shared" ca="1" si="254"/>
        <v>5530</v>
      </c>
      <c r="I1396" s="107">
        <f t="shared" ca="1" si="260"/>
        <v>1493.1000000000001</v>
      </c>
      <c r="J1396" s="108">
        <f t="shared" ca="1" si="255"/>
        <v>199932.6815241779</v>
      </c>
      <c r="K1396" s="111">
        <f t="shared" ca="1" si="256"/>
        <v>319916.14191762608</v>
      </c>
      <c r="L1396" s="102">
        <f t="shared" ca="1" si="261"/>
        <v>48</v>
      </c>
      <c r="M1396" s="111">
        <f t="shared" ca="1" si="257"/>
        <v>0</v>
      </c>
      <c r="N1396" s="102">
        <f t="shared" ca="1" si="262"/>
        <v>72</v>
      </c>
      <c r="O1396" s="111">
        <f t="shared" ca="1" si="258"/>
        <v>0</v>
      </c>
      <c r="P1396" s="102">
        <f t="shared" ca="1" si="263"/>
        <v>12</v>
      </c>
      <c r="Q1396" s="110">
        <f t="shared" ca="1" si="264"/>
        <v>5</v>
      </c>
      <c r="R1396">
        <f t="shared" ca="1" si="259"/>
        <v>143</v>
      </c>
    </row>
    <row r="1397" spans="1:18">
      <c r="A1397" s="49">
        <v>1403</v>
      </c>
      <c r="B1397">
        <v>0</v>
      </c>
      <c r="C1397">
        <v>35</v>
      </c>
      <c r="D1397">
        <v>39</v>
      </c>
      <c r="E1397">
        <v>5000</v>
      </c>
      <c r="F1397">
        <v>5999</v>
      </c>
      <c r="G1397" s="61">
        <f t="shared" ca="1" si="253"/>
        <v>36</v>
      </c>
      <c r="H1397" s="114">
        <f t="shared" ca="1" si="254"/>
        <v>5620</v>
      </c>
      <c r="I1397" s="107">
        <f t="shared" ca="1" si="260"/>
        <v>1517.4</v>
      </c>
      <c r="J1397" s="108">
        <f t="shared" ca="1" si="255"/>
        <v>203186.5588003399</v>
      </c>
      <c r="K1397" s="111">
        <f t="shared" ca="1" si="256"/>
        <v>0</v>
      </c>
      <c r="L1397" s="102">
        <f t="shared" ca="1" si="261"/>
        <v>48</v>
      </c>
      <c r="M1397" s="111">
        <f t="shared" ca="1" si="257"/>
        <v>361601.77671584184</v>
      </c>
      <c r="N1397" s="102">
        <f t="shared" ca="1" si="262"/>
        <v>60</v>
      </c>
      <c r="O1397" s="111">
        <f t="shared" ca="1" si="258"/>
        <v>0</v>
      </c>
      <c r="P1397" s="102">
        <f t="shared" ca="1" si="263"/>
        <v>12</v>
      </c>
      <c r="Q1397" s="110">
        <f t="shared" ca="1" si="264"/>
        <v>6</v>
      </c>
      <c r="R1397">
        <f t="shared" ca="1" si="259"/>
        <v>143</v>
      </c>
    </row>
    <row r="1398" spans="1:18">
      <c r="A1398" s="49">
        <v>1404</v>
      </c>
      <c r="B1398">
        <v>0</v>
      </c>
      <c r="C1398">
        <v>35</v>
      </c>
      <c r="D1398">
        <v>39</v>
      </c>
      <c r="E1398">
        <v>5000</v>
      </c>
      <c r="F1398">
        <v>5999</v>
      </c>
      <c r="G1398" s="61">
        <f t="shared" ref="G1398:G1461" ca="1" si="265">RANDBETWEEN(C1398,D1398)</f>
        <v>38</v>
      </c>
      <c r="H1398" s="114">
        <f t="shared" ref="H1398:H1461" ca="1" si="266">RANDBETWEEN(E1398,F1398)</f>
        <v>5713</v>
      </c>
      <c r="I1398" s="107">
        <f t="shared" ca="1" si="260"/>
        <v>1542.51</v>
      </c>
      <c r="J1398" s="108">
        <f t="shared" ref="J1398:J1461" ca="1" si="267">((I1398/((1+$T$3)^R1398))*(((1+$T$3)^(R1398+1))-((1+$S$3)^(R1398+1))))/($T$3-$S$3)</f>
        <v>238093.98305610818</v>
      </c>
      <c r="K1398" s="111">
        <f t="shared" ref="K1398:K1461" ca="1" si="268">IF(Q1398=1,(((I1398*$U$6)*(((1+$T$3)^(L1398))-((1+$S$3)^(L1398))))/($T$3-$S$3))+(J1398*$U$6)*((1+$S$3)^(L1398)),IF(Q1398=2,(((I1398*$U$7)*(((1+$T$3)^(L1398))-((1+$S$3)^(L1398))))/($T$3-$S$3))+(J1398*$U$7)*((1+$S$3)^(L1398)),IF(Q1398=4,(((I1398*$U$9)*(((1+$T$3)^(L1398))-((1+$S$3)^(L1398))))/($T$3-$S$3))+(J1398*$U$9)*((1+$S$3)^(L1398)),IF(Q1398=5,(((I1398*$U$10)*(((1+$T$3)^(L1398))-((1+$S$3)^(L1398))))/($T$3-$S$3))+(J1398*$U$10)*((1+$S$3)^(L1398)),0))))</f>
        <v>0</v>
      </c>
      <c r="L1398" s="102">
        <f t="shared" ca="1" si="261"/>
        <v>12</v>
      </c>
      <c r="M1398" s="111">
        <f t="shared" ref="M1398:M1461" ca="1" si="269">IF(Q1398=1,((I1398*$V$6)*(((1+$T$3)^(N1398))-((1+$S$3)^(N1398))))/($T$3-$S$3)+((J1398*$V$6)*((1+$S$3)^N1398)),IF(Q1398=2,((I1398*$V$7)*(((1+$T$3)^(N1398))-((1+$S$3)^(N1398))))/($T$3-$S$3)+((J1398*$V$7)*((1+$S$3)^N1398)),IF(Q1398=3,((I1398*$V$8)*(((1+$T$3)^(N1398))-((1+$S$3)^(N1398))))/($T$3-$S$3)+((J1398*$V$8)*((1+$S$3)^N1398)),IF(Q1398=6,((I1398*$V$11)*(((1+$T$3)^(N1398))-((1+$S$3)^(N1398))))/($T$3-$S$3)+((J1398*$V$11)*((1+$S$3)^N1398)),0))))</f>
        <v>0</v>
      </c>
      <c r="N1398" s="102">
        <f t="shared" ca="1" si="262"/>
        <v>60</v>
      </c>
      <c r="O1398" s="111">
        <f t="shared" ref="O1398:O1461" ca="1" si="270">IF(Q1398=1,(((I1398*$W$6)*(((1+$T$3)^(P1398))-((1+$S$3)^(P1398))))/($T$3-$S$3))+(J1398*$W$6)*((1+$S$3)^P1398),IF(Q1398=3,(((I1398*$W$8)*(((1+$T$3)^(P1398))-((1+$S$3)^(P1398))))/($T$3-$S$3))+(J1398*$W$8)*((1+$S$3)^P1398),IF(Q1398=4,(((I1398*$W$9)*(((1+$T$3)^(P1398))-((1+$S$3)^(P1398))))/($T$3-$S$3))+(J1398*$W$9)*((1+$S$3)^P1398),IF(Q1398=7,(((I1398*$W$12)*(((1+$T$3)^(P1398))-((1+$S$3)^(P1398))))/($T$3-$S$3))+(J1398*$W$12)*((1+$S$3)^P1398),0))))</f>
        <v>266997.8602759699</v>
      </c>
      <c r="P1398" s="102">
        <f t="shared" ca="1" si="263"/>
        <v>12</v>
      </c>
      <c r="Q1398" s="110">
        <f t="shared" ca="1" si="264"/>
        <v>7</v>
      </c>
      <c r="R1398">
        <f t="shared" ref="R1398:R1461" ca="1" si="271">((G1398-24)*12)-1</f>
        <v>167</v>
      </c>
    </row>
    <row r="1399" spans="1:18">
      <c r="A1399" s="49">
        <v>1405</v>
      </c>
      <c r="B1399">
        <v>0</v>
      </c>
      <c r="C1399">
        <v>35</v>
      </c>
      <c r="D1399">
        <v>39</v>
      </c>
      <c r="E1399">
        <v>5000</v>
      </c>
      <c r="F1399">
        <v>5999</v>
      </c>
      <c r="G1399" s="61">
        <f t="shared" ca="1" si="265"/>
        <v>39</v>
      </c>
      <c r="H1399" s="114">
        <f t="shared" ca="1" si="266"/>
        <v>5550</v>
      </c>
      <c r="I1399" s="107">
        <f t="shared" ca="1" si="260"/>
        <v>1498.5</v>
      </c>
      <c r="J1399" s="108">
        <f t="shared" ca="1" si="267"/>
        <v>246341.7647635738</v>
      </c>
      <c r="K1399" s="111">
        <f t="shared" ca="1" si="268"/>
        <v>0</v>
      </c>
      <c r="L1399" s="102">
        <f t="shared" ca="1" si="261"/>
        <v>60</v>
      </c>
      <c r="M1399" s="111">
        <f t="shared" ca="1" si="269"/>
        <v>0</v>
      </c>
      <c r="N1399" s="102">
        <f t="shared" ca="1" si="262"/>
        <v>72</v>
      </c>
      <c r="O1399" s="111">
        <f t="shared" ca="1" si="270"/>
        <v>544649.13326673012</v>
      </c>
      <c r="P1399" s="102">
        <f t="shared" ca="1" si="263"/>
        <v>96</v>
      </c>
      <c r="Q1399" s="110">
        <f t="shared" ca="1" si="264"/>
        <v>7</v>
      </c>
      <c r="R1399">
        <f t="shared" ca="1" si="271"/>
        <v>179</v>
      </c>
    </row>
    <row r="1400" spans="1:18">
      <c r="A1400" s="49">
        <v>1406</v>
      </c>
      <c r="B1400">
        <v>0</v>
      </c>
      <c r="C1400">
        <v>35</v>
      </c>
      <c r="D1400">
        <v>39</v>
      </c>
      <c r="E1400">
        <v>6000</v>
      </c>
      <c r="F1400">
        <v>6999</v>
      </c>
      <c r="G1400" s="61">
        <f t="shared" ca="1" si="265"/>
        <v>36</v>
      </c>
      <c r="H1400" s="114">
        <f t="shared" ca="1" si="266"/>
        <v>6366</v>
      </c>
      <c r="I1400" s="107">
        <f t="shared" ca="1" si="260"/>
        <v>1718.8200000000002</v>
      </c>
      <c r="J1400" s="108">
        <f t="shared" ca="1" si="267"/>
        <v>230157.58600052737</v>
      </c>
      <c r="K1400" s="111">
        <f t="shared" ca="1" si="268"/>
        <v>151349.65718633929</v>
      </c>
      <c r="L1400" s="102">
        <f t="shared" ca="1" si="261"/>
        <v>12</v>
      </c>
      <c r="M1400" s="111">
        <f t="shared" ca="1" si="269"/>
        <v>26471.244534737954</v>
      </c>
      <c r="N1400" s="102">
        <f t="shared" ca="1" si="262"/>
        <v>24</v>
      </c>
      <c r="O1400" s="111">
        <f t="shared" ca="1" si="270"/>
        <v>108849.38509384269</v>
      </c>
      <c r="P1400" s="102">
        <f t="shared" ca="1" si="263"/>
        <v>36</v>
      </c>
      <c r="Q1400" s="110">
        <f t="shared" ca="1" si="264"/>
        <v>1</v>
      </c>
      <c r="R1400">
        <f t="shared" ca="1" si="271"/>
        <v>143</v>
      </c>
    </row>
    <row r="1401" spans="1:18">
      <c r="A1401" s="49">
        <v>1407</v>
      </c>
      <c r="B1401">
        <v>0</v>
      </c>
      <c r="C1401">
        <v>35</v>
      </c>
      <c r="D1401">
        <v>39</v>
      </c>
      <c r="E1401">
        <v>6000</v>
      </c>
      <c r="F1401">
        <v>6999</v>
      </c>
      <c r="G1401" s="61">
        <f t="shared" ca="1" si="265"/>
        <v>36</v>
      </c>
      <c r="H1401" s="114">
        <f t="shared" ca="1" si="266"/>
        <v>6329</v>
      </c>
      <c r="I1401" s="107">
        <f t="shared" ca="1" si="260"/>
        <v>1708.8300000000002</v>
      </c>
      <c r="J1401" s="108">
        <f t="shared" ca="1" si="267"/>
        <v>228819.88089810521</v>
      </c>
      <c r="K1401" s="111">
        <f t="shared" ca="1" si="268"/>
        <v>0</v>
      </c>
      <c r="L1401" s="102">
        <f t="shared" ca="1" si="261"/>
        <v>84</v>
      </c>
      <c r="M1401" s="111">
        <f t="shared" ca="1" si="269"/>
        <v>259431.02373935387</v>
      </c>
      <c r="N1401" s="102">
        <f t="shared" ca="1" si="262"/>
        <v>12</v>
      </c>
      <c r="O1401" s="111">
        <f t="shared" ca="1" si="270"/>
        <v>0</v>
      </c>
      <c r="P1401" s="102">
        <f t="shared" ca="1" si="263"/>
        <v>60</v>
      </c>
      <c r="Q1401" s="110">
        <f t="shared" ca="1" si="264"/>
        <v>6</v>
      </c>
      <c r="R1401">
        <f t="shared" ca="1" si="271"/>
        <v>143</v>
      </c>
    </row>
    <row r="1402" spans="1:18">
      <c r="A1402" s="49">
        <v>1408</v>
      </c>
      <c r="B1402">
        <v>0</v>
      </c>
      <c r="C1402">
        <v>35</v>
      </c>
      <c r="D1402">
        <v>39</v>
      </c>
      <c r="E1402">
        <v>6000</v>
      </c>
      <c r="F1402">
        <v>6999</v>
      </c>
      <c r="G1402" s="61">
        <f t="shared" ca="1" si="265"/>
        <v>35</v>
      </c>
      <c r="H1402" s="114">
        <f t="shared" ca="1" si="266"/>
        <v>6236</v>
      </c>
      <c r="I1402" s="107">
        <f t="shared" ca="1" si="260"/>
        <v>1683.72</v>
      </c>
      <c r="J1402" s="108">
        <f t="shared" ca="1" si="267"/>
        <v>207919.44429632818</v>
      </c>
      <c r="K1402" s="111">
        <f t="shared" ca="1" si="268"/>
        <v>237373.52525152601</v>
      </c>
      <c r="L1402" s="102">
        <f t="shared" ca="1" si="261"/>
        <v>12</v>
      </c>
      <c r="M1402" s="111">
        <f t="shared" ca="1" si="269"/>
        <v>0</v>
      </c>
      <c r="N1402" s="102">
        <f t="shared" ca="1" si="262"/>
        <v>12</v>
      </c>
      <c r="O1402" s="111">
        <f t="shared" ca="1" si="270"/>
        <v>0</v>
      </c>
      <c r="P1402" s="102">
        <f t="shared" ca="1" si="263"/>
        <v>96</v>
      </c>
      <c r="Q1402" s="110">
        <f t="shared" ca="1" si="264"/>
        <v>5</v>
      </c>
      <c r="R1402">
        <f t="shared" ca="1" si="271"/>
        <v>131</v>
      </c>
    </row>
    <row r="1403" spans="1:18">
      <c r="A1403" s="49">
        <v>1409</v>
      </c>
      <c r="B1403">
        <v>0</v>
      </c>
      <c r="C1403">
        <v>35</v>
      </c>
      <c r="D1403">
        <v>39</v>
      </c>
      <c r="E1403">
        <v>6000</v>
      </c>
      <c r="F1403">
        <v>6999</v>
      </c>
      <c r="G1403" s="61">
        <f t="shared" ca="1" si="265"/>
        <v>37</v>
      </c>
      <c r="H1403" s="114">
        <f t="shared" ca="1" si="266"/>
        <v>6449</v>
      </c>
      <c r="I1403" s="107">
        <f t="shared" ca="1" si="260"/>
        <v>1741.23</v>
      </c>
      <c r="J1403" s="108">
        <f t="shared" ca="1" si="267"/>
        <v>251072.85357851628</v>
      </c>
      <c r="K1403" s="111">
        <f t="shared" ca="1" si="268"/>
        <v>307608.881629218</v>
      </c>
      <c r="L1403" s="102">
        <f t="shared" ca="1" si="261"/>
        <v>72</v>
      </c>
      <c r="M1403" s="111">
        <f t="shared" ca="1" si="269"/>
        <v>0</v>
      </c>
      <c r="N1403" s="102">
        <f t="shared" ca="1" si="262"/>
        <v>108</v>
      </c>
      <c r="O1403" s="111">
        <f t="shared" ca="1" si="270"/>
        <v>232520.15731741628</v>
      </c>
      <c r="P1403" s="102">
        <f t="shared" ca="1" si="263"/>
        <v>108</v>
      </c>
      <c r="Q1403" s="110">
        <f t="shared" ca="1" si="264"/>
        <v>4</v>
      </c>
      <c r="R1403">
        <f t="shared" ca="1" si="271"/>
        <v>155</v>
      </c>
    </row>
    <row r="1404" spans="1:18">
      <c r="A1404" s="49">
        <v>1410</v>
      </c>
      <c r="B1404">
        <v>0</v>
      </c>
      <c r="C1404">
        <v>35</v>
      </c>
      <c r="D1404">
        <v>39</v>
      </c>
      <c r="E1404">
        <v>6000</v>
      </c>
      <c r="F1404">
        <v>6999</v>
      </c>
      <c r="G1404" s="61">
        <f t="shared" ca="1" si="265"/>
        <v>36</v>
      </c>
      <c r="H1404" s="114">
        <f t="shared" ca="1" si="266"/>
        <v>6255</v>
      </c>
      <c r="I1404" s="107">
        <f t="shared" ca="1" si="260"/>
        <v>1688.8500000000001</v>
      </c>
      <c r="J1404" s="108">
        <f t="shared" ca="1" si="267"/>
        <v>226144.47069326087</v>
      </c>
      <c r="K1404" s="111">
        <f t="shared" ca="1" si="268"/>
        <v>0</v>
      </c>
      <c r="L1404" s="102">
        <f t="shared" ca="1" si="261"/>
        <v>96</v>
      </c>
      <c r="M1404" s="111">
        <f t="shared" ca="1" si="269"/>
        <v>324095.29020744009</v>
      </c>
      <c r="N1404" s="102">
        <f t="shared" ca="1" si="262"/>
        <v>36</v>
      </c>
      <c r="O1404" s="111">
        <f t="shared" ca="1" si="270"/>
        <v>0</v>
      </c>
      <c r="P1404" s="102">
        <f t="shared" ca="1" si="263"/>
        <v>60</v>
      </c>
      <c r="Q1404" s="110">
        <f t="shared" ca="1" si="264"/>
        <v>6</v>
      </c>
      <c r="R1404">
        <f t="shared" ca="1" si="271"/>
        <v>143</v>
      </c>
    </row>
    <row r="1405" spans="1:18">
      <c r="A1405" s="49">
        <v>1411</v>
      </c>
      <c r="B1405">
        <v>0</v>
      </c>
      <c r="C1405">
        <v>35</v>
      </c>
      <c r="D1405">
        <v>39</v>
      </c>
      <c r="E1405">
        <v>6000</v>
      </c>
      <c r="F1405">
        <v>6999</v>
      </c>
      <c r="G1405" s="61">
        <f t="shared" ca="1" si="265"/>
        <v>37</v>
      </c>
      <c r="H1405" s="114">
        <f t="shared" ca="1" si="266"/>
        <v>6295</v>
      </c>
      <c r="I1405" s="107">
        <f t="shared" ca="1" si="260"/>
        <v>1699.65</v>
      </c>
      <c r="J1405" s="108">
        <f t="shared" ca="1" si="267"/>
        <v>245077.31637102805</v>
      </c>
      <c r="K1405" s="111">
        <f t="shared" ca="1" si="268"/>
        <v>0</v>
      </c>
      <c r="L1405" s="102">
        <f t="shared" ca="1" si="261"/>
        <v>96</v>
      </c>
      <c r="M1405" s="111">
        <f t="shared" ca="1" si="269"/>
        <v>0</v>
      </c>
      <c r="N1405" s="102">
        <f t="shared" ca="1" si="262"/>
        <v>120</v>
      </c>
      <c r="O1405" s="111">
        <f t="shared" ca="1" si="270"/>
        <v>519137.53532363416</v>
      </c>
      <c r="P1405" s="102">
        <f t="shared" ca="1" si="263"/>
        <v>84</v>
      </c>
      <c r="Q1405" s="110">
        <f t="shared" ca="1" si="264"/>
        <v>7</v>
      </c>
      <c r="R1405">
        <f t="shared" ca="1" si="271"/>
        <v>155</v>
      </c>
    </row>
    <row r="1406" spans="1:18">
      <c r="A1406" s="49">
        <v>1412</v>
      </c>
      <c r="B1406">
        <v>0</v>
      </c>
      <c r="C1406">
        <v>35</v>
      </c>
      <c r="D1406">
        <v>39</v>
      </c>
      <c r="E1406">
        <v>6000</v>
      </c>
      <c r="F1406">
        <v>6999</v>
      </c>
      <c r="G1406" s="61">
        <f t="shared" ca="1" si="265"/>
        <v>37</v>
      </c>
      <c r="H1406" s="114">
        <f t="shared" ca="1" si="266"/>
        <v>6115</v>
      </c>
      <c r="I1406" s="107">
        <f t="shared" ca="1" si="260"/>
        <v>1651.0500000000002</v>
      </c>
      <c r="J1406" s="108">
        <f t="shared" ca="1" si="267"/>
        <v>238069.54560902886</v>
      </c>
      <c r="K1406" s="111">
        <f t="shared" ca="1" si="268"/>
        <v>665459.36646884074</v>
      </c>
      <c r="L1406" s="102">
        <f t="shared" ca="1" si="261"/>
        <v>120</v>
      </c>
      <c r="M1406" s="111">
        <f t="shared" ca="1" si="269"/>
        <v>0</v>
      </c>
      <c r="N1406" s="102">
        <f t="shared" ca="1" si="262"/>
        <v>108</v>
      </c>
      <c r="O1406" s="111">
        <f t="shared" ca="1" si="270"/>
        <v>0</v>
      </c>
      <c r="P1406" s="102">
        <f t="shared" ca="1" si="263"/>
        <v>72</v>
      </c>
      <c r="Q1406" s="110">
        <f t="shared" ca="1" si="264"/>
        <v>5</v>
      </c>
      <c r="R1406">
        <f t="shared" ca="1" si="271"/>
        <v>155</v>
      </c>
    </row>
    <row r="1407" spans="1:18">
      <c r="A1407" s="49">
        <v>1413</v>
      </c>
      <c r="B1407">
        <v>0</v>
      </c>
      <c r="C1407">
        <v>35</v>
      </c>
      <c r="D1407">
        <v>39</v>
      </c>
      <c r="E1407">
        <v>6000</v>
      </c>
      <c r="F1407">
        <v>6999</v>
      </c>
      <c r="G1407" s="61">
        <f t="shared" ca="1" si="265"/>
        <v>38</v>
      </c>
      <c r="H1407" s="114">
        <f t="shared" ca="1" si="266"/>
        <v>6097</v>
      </c>
      <c r="I1407" s="107">
        <f t="shared" ca="1" si="260"/>
        <v>1646.19</v>
      </c>
      <c r="J1407" s="108">
        <f t="shared" ca="1" si="267"/>
        <v>254097.49950868051</v>
      </c>
      <c r="K1407" s="111">
        <f t="shared" ca="1" si="268"/>
        <v>545435.41489318945</v>
      </c>
      <c r="L1407" s="102">
        <f t="shared" ca="1" si="261"/>
        <v>108</v>
      </c>
      <c r="M1407" s="111">
        <f t="shared" ca="1" si="269"/>
        <v>52676.990287457666</v>
      </c>
      <c r="N1407" s="102">
        <f t="shared" ca="1" si="262"/>
        <v>48</v>
      </c>
      <c r="O1407" s="111">
        <f t="shared" ca="1" si="270"/>
        <v>0</v>
      </c>
      <c r="P1407" s="102">
        <f t="shared" ca="1" si="263"/>
        <v>120</v>
      </c>
      <c r="Q1407" s="110">
        <f t="shared" ca="1" si="264"/>
        <v>2</v>
      </c>
      <c r="R1407">
        <f t="shared" ca="1" si="271"/>
        <v>167</v>
      </c>
    </row>
    <row r="1408" spans="1:18">
      <c r="A1408" s="49">
        <v>1414</v>
      </c>
      <c r="B1408">
        <v>0</v>
      </c>
      <c r="C1408">
        <v>35</v>
      </c>
      <c r="D1408">
        <v>39</v>
      </c>
      <c r="E1408">
        <v>6000</v>
      </c>
      <c r="F1408">
        <v>6999</v>
      </c>
      <c r="G1408" s="61">
        <f t="shared" ca="1" si="265"/>
        <v>37</v>
      </c>
      <c r="H1408" s="114">
        <f t="shared" ca="1" si="266"/>
        <v>6661</v>
      </c>
      <c r="I1408" s="107">
        <f t="shared" ca="1" si="260"/>
        <v>1798.47</v>
      </c>
      <c r="J1408" s="108">
        <f t="shared" ca="1" si="267"/>
        <v>259326.4502537598</v>
      </c>
      <c r="K1408" s="111">
        <f t="shared" ca="1" si="268"/>
        <v>208915.04252607332</v>
      </c>
      <c r="L1408" s="102">
        <f t="shared" ca="1" si="261"/>
        <v>24</v>
      </c>
      <c r="M1408" s="111">
        <f t="shared" ca="1" si="269"/>
        <v>0</v>
      </c>
      <c r="N1408" s="102">
        <f t="shared" ca="1" si="262"/>
        <v>108</v>
      </c>
      <c r="O1408" s="111">
        <f t="shared" ca="1" si="270"/>
        <v>240163.86538863537</v>
      </c>
      <c r="P1408" s="102">
        <f t="shared" ca="1" si="263"/>
        <v>108</v>
      </c>
      <c r="Q1408" s="110">
        <f t="shared" ca="1" si="264"/>
        <v>4</v>
      </c>
      <c r="R1408">
        <f t="shared" ca="1" si="271"/>
        <v>155</v>
      </c>
    </row>
    <row r="1409" spans="1:18">
      <c r="A1409" s="49">
        <v>1415</v>
      </c>
      <c r="B1409">
        <v>0</v>
      </c>
      <c r="C1409">
        <v>35</v>
      </c>
      <c r="D1409">
        <v>39</v>
      </c>
      <c r="E1409">
        <v>7000</v>
      </c>
      <c r="F1409">
        <v>7999</v>
      </c>
      <c r="G1409" s="61">
        <f t="shared" ca="1" si="265"/>
        <v>38</v>
      </c>
      <c r="H1409" s="114">
        <f t="shared" ca="1" si="266"/>
        <v>7375</v>
      </c>
      <c r="I1409" s="107">
        <f t="shared" ca="1" si="260"/>
        <v>1991.2500000000002</v>
      </c>
      <c r="J1409" s="108">
        <f t="shared" ca="1" si="267"/>
        <v>307359.20270239771</v>
      </c>
      <c r="K1409" s="111">
        <f t="shared" ca="1" si="268"/>
        <v>524144.35750686808</v>
      </c>
      <c r="L1409" s="102">
        <f t="shared" ca="1" si="261"/>
        <v>60</v>
      </c>
      <c r="M1409" s="111">
        <f t="shared" ca="1" si="269"/>
        <v>0</v>
      </c>
      <c r="N1409" s="102">
        <f t="shared" ca="1" si="262"/>
        <v>96</v>
      </c>
      <c r="O1409" s="111">
        <f t="shared" ca="1" si="270"/>
        <v>0</v>
      </c>
      <c r="P1409" s="102">
        <f t="shared" ca="1" si="263"/>
        <v>60</v>
      </c>
      <c r="Q1409" s="110">
        <f t="shared" ca="1" si="264"/>
        <v>5</v>
      </c>
      <c r="R1409">
        <f t="shared" ca="1" si="271"/>
        <v>167</v>
      </c>
    </row>
    <row r="1410" spans="1:18">
      <c r="A1410" s="49">
        <v>1416</v>
      </c>
      <c r="B1410">
        <v>0</v>
      </c>
      <c r="C1410">
        <v>35</v>
      </c>
      <c r="D1410">
        <v>39</v>
      </c>
      <c r="E1410">
        <v>7000</v>
      </c>
      <c r="F1410">
        <v>7999</v>
      </c>
      <c r="G1410" s="61">
        <f t="shared" ca="1" si="265"/>
        <v>36</v>
      </c>
      <c r="H1410" s="114">
        <f t="shared" ca="1" si="266"/>
        <v>7311</v>
      </c>
      <c r="I1410" s="107">
        <f t="shared" ca="1" si="260"/>
        <v>1973.97</v>
      </c>
      <c r="J1410" s="108">
        <f t="shared" ca="1" si="267"/>
        <v>264323.29740022868</v>
      </c>
      <c r="K1410" s="111">
        <f t="shared" ca="1" si="268"/>
        <v>0</v>
      </c>
      <c r="L1410" s="102">
        <f t="shared" ca="1" si="261"/>
        <v>96</v>
      </c>
      <c r="M1410" s="111">
        <f t="shared" ca="1" si="269"/>
        <v>337786.27568937273</v>
      </c>
      <c r="N1410" s="102">
        <f t="shared" ca="1" si="262"/>
        <v>24</v>
      </c>
      <c r="O1410" s="111">
        <f t="shared" ca="1" si="270"/>
        <v>0</v>
      </c>
      <c r="P1410" s="102">
        <f t="shared" ca="1" si="263"/>
        <v>48</v>
      </c>
      <c r="Q1410" s="110">
        <f t="shared" ca="1" si="264"/>
        <v>6</v>
      </c>
      <c r="R1410">
        <f t="shared" ca="1" si="271"/>
        <v>143</v>
      </c>
    </row>
    <row r="1411" spans="1:18">
      <c r="A1411" s="49">
        <v>1417</v>
      </c>
      <c r="B1411">
        <v>0</v>
      </c>
      <c r="C1411">
        <v>35</v>
      </c>
      <c r="D1411">
        <v>39</v>
      </c>
      <c r="E1411">
        <v>7000</v>
      </c>
      <c r="F1411">
        <v>7999</v>
      </c>
      <c r="G1411" s="61">
        <f t="shared" ca="1" si="265"/>
        <v>38</v>
      </c>
      <c r="H1411" s="114">
        <f t="shared" ca="1" si="266"/>
        <v>7457</v>
      </c>
      <c r="I1411" s="107">
        <f t="shared" ca="1" si="260"/>
        <v>2013.39</v>
      </c>
      <c r="J1411" s="108">
        <f t="shared" ca="1" si="267"/>
        <v>310776.62027820741</v>
      </c>
      <c r="K1411" s="111">
        <f t="shared" ca="1" si="268"/>
        <v>0</v>
      </c>
      <c r="L1411" s="102">
        <f t="shared" ca="1" si="261"/>
        <v>12</v>
      </c>
      <c r="M1411" s="111">
        <f t="shared" ca="1" si="269"/>
        <v>0</v>
      </c>
      <c r="N1411" s="102">
        <f t="shared" ca="1" si="262"/>
        <v>60</v>
      </c>
      <c r="O1411" s="111">
        <f t="shared" ca="1" si="270"/>
        <v>770616.1214207114</v>
      </c>
      <c r="P1411" s="102">
        <f t="shared" ca="1" si="263"/>
        <v>108</v>
      </c>
      <c r="Q1411" s="110">
        <f t="shared" ca="1" si="264"/>
        <v>7</v>
      </c>
      <c r="R1411">
        <f t="shared" ca="1" si="271"/>
        <v>167</v>
      </c>
    </row>
    <row r="1412" spans="1:18">
      <c r="A1412" s="49">
        <v>1418</v>
      </c>
      <c r="B1412">
        <v>0</v>
      </c>
      <c r="C1412">
        <v>35</v>
      </c>
      <c r="D1412">
        <v>39</v>
      </c>
      <c r="E1412">
        <v>7000</v>
      </c>
      <c r="F1412">
        <v>7999</v>
      </c>
      <c r="G1412" s="61">
        <f t="shared" ca="1" si="265"/>
        <v>36</v>
      </c>
      <c r="H1412" s="114">
        <f t="shared" ca="1" si="266"/>
        <v>7002</v>
      </c>
      <c r="I1412" s="107">
        <f t="shared" ref="I1412:I1475" ca="1" si="272">H1412*0.27</f>
        <v>1890.5400000000002</v>
      </c>
      <c r="J1412" s="108">
        <f t="shared" ca="1" si="267"/>
        <v>253151.65208540569</v>
      </c>
      <c r="K1412" s="111">
        <f t="shared" ca="1" si="268"/>
        <v>0</v>
      </c>
      <c r="L1412" s="102">
        <f t="shared" ref="L1412:L1475" ca="1" si="273">RANDBETWEEN(1,10)*12</f>
        <v>84</v>
      </c>
      <c r="M1412" s="111">
        <f t="shared" ca="1" si="269"/>
        <v>0</v>
      </c>
      <c r="N1412" s="102">
        <f t="shared" ref="N1412:N1475" ca="1" si="274">RANDBETWEEN(1,10)*12</f>
        <v>120</v>
      </c>
      <c r="O1412" s="111">
        <f t="shared" ca="1" si="270"/>
        <v>323509.71171891503</v>
      </c>
      <c r="P1412" s="102">
        <f t="shared" ref="P1412:P1475" ca="1" si="275">RANDBETWEEN(1,10)*12</f>
        <v>24</v>
      </c>
      <c r="Q1412" s="110">
        <f t="shared" ref="Q1412:Q1475" ca="1" si="276">RANDBETWEEN(1,7)</f>
        <v>7</v>
      </c>
      <c r="R1412">
        <f t="shared" ca="1" si="271"/>
        <v>143</v>
      </c>
    </row>
    <row r="1413" spans="1:18">
      <c r="A1413" s="49">
        <v>1419</v>
      </c>
      <c r="B1413">
        <v>0</v>
      </c>
      <c r="C1413">
        <v>35</v>
      </c>
      <c r="D1413">
        <v>39</v>
      </c>
      <c r="E1413">
        <v>7000</v>
      </c>
      <c r="F1413">
        <v>7999</v>
      </c>
      <c r="G1413" s="61">
        <f t="shared" ca="1" si="265"/>
        <v>35</v>
      </c>
      <c r="H1413" s="114">
        <f t="shared" ca="1" si="266"/>
        <v>7280</v>
      </c>
      <c r="I1413" s="107">
        <f t="shared" ca="1" si="272"/>
        <v>1965.6000000000001</v>
      </c>
      <c r="J1413" s="108">
        <f t="shared" ca="1" si="267"/>
        <v>242728.28006370581</v>
      </c>
      <c r="K1413" s="111">
        <f t="shared" ca="1" si="268"/>
        <v>0</v>
      </c>
      <c r="L1413" s="102">
        <f t="shared" ca="1" si="273"/>
        <v>24</v>
      </c>
      <c r="M1413" s="111">
        <f t="shared" ca="1" si="269"/>
        <v>0</v>
      </c>
      <c r="N1413" s="102">
        <f t="shared" ca="1" si="274"/>
        <v>36</v>
      </c>
      <c r="O1413" s="111">
        <f t="shared" ca="1" si="270"/>
        <v>493225.81005144177</v>
      </c>
      <c r="P1413" s="102">
        <f t="shared" ca="1" si="275"/>
        <v>72</v>
      </c>
      <c r="Q1413" s="110">
        <f t="shared" ca="1" si="276"/>
        <v>7</v>
      </c>
      <c r="R1413">
        <f t="shared" ca="1" si="271"/>
        <v>131</v>
      </c>
    </row>
    <row r="1414" spans="1:18">
      <c r="A1414" s="49">
        <v>1420</v>
      </c>
      <c r="B1414">
        <v>0</v>
      </c>
      <c r="C1414">
        <v>35</v>
      </c>
      <c r="D1414">
        <v>39</v>
      </c>
      <c r="E1414">
        <v>7000</v>
      </c>
      <c r="F1414">
        <v>7999</v>
      </c>
      <c r="G1414" s="61">
        <f t="shared" ca="1" si="265"/>
        <v>38</v>
      </c>
      <c r="H1414" s="114">
        <f t="shared" ca="1" si="266"/>
        <v>7669</v>
      </c>
      <c r="I1414" s="107">
        <f t="shared" ca="1" si="272"/>
        <v>2070.63</v>
      </c>
      <c r="J1414" s="108">
        <f t="shared" ca="1" si="267"/>
        <v>319611.89498639829</v>
      </c>
      <c r="K1414" s="111">
        <f t="shared" ca="1" si="268"/>
        <v>0</v>
      </c>
      <c r="L1414" s="102">
        <f t="shared" ca="1" si="273"/>
        <v>24</v>
      </c>
      <c r="M1414" s="111">
        <f t="shared" ca="1" si="269"/>
        <v>128700.9822309577</v>
      </c>
      <c r="N1414" s="102">
        <f t="shared" ca="1" si="274"/>
        <v>72</v>
      </c>
      <c r="O1414" s="111">
        <f t="shared" ca="1" si="270"/>
        <v>349672.48922208964</v>
      </c>
      <c r="P1414" s="102">
        <f t="shared" ca="1" si="275"/>
        <v>36</v>
      </c>
      <c r="Q1414" s="110">
        <f t="shared" ca="1" si="276"/>
        <v>3</v>
      </c>
      <c r="R1414">
        <f t="shared" ca="1" si="271"/>
        <v>167</v>
      </c>
    </row>
    <row r="1415" spans="1:18">
      <c r="A1415" s="49">
        <v>1421</v>
      </c>
      <c r="B1415">
        <v>0</v>
      </c>
      <c r="C1415">
        <v>35</v>
      </c>
      <c r="D1415">
        <v>39</v>
      </c>
      <c r="E1415">
        <v>8000</v>
      </c>
      <c r="F1415">
        <v>8999</v>
      </c>
      <c r="G1415" s="61">
        <f t="shared" ca="1" si="265"/>
        <v>38</v>
      </c>
      <c r="H1415" s="114">
        <f t="shared" ca="1" si="266"/>
        <v>8073</v>
      </c>
      <c r="I1415" s="107">
        <f t="shared" ca="1" si="272"/>
        <v>2179.71</v>
      </c>
      <c r="J1415" s="108">
        <f t="shared" ca="1" si="267"/>
        <v>336448.92792087543</v>
      </c>
      <c r="K1415" s="111">
        <f t="shared" ca="1" si="268"/>
        <v>0</v>
      </c>
      <c r="L1415" s="102">
        <f t="shared" ca="1" si="273"/>
        <v>24</v>
      </c>
      <c r="M1415" s="111">
        <f t="shared" ca="1" si="269"/>
        <v>0</v>
      </c>
      <c r="N1415" s="102">
        <f t="shared" ca="1" si="274"/>
        <v>36</v>
      </c>
      <c r="O1415" s="111">
        <f t="shared" ca="1" si="270"/>
        <v>468482.1308557358</v>
      </c>
      <c r="P1415" s="102">
        <f t="shared" ca="1" si="275"/>
        <v>36</v>
      </c>
      <c r="Q1415" s="110">
        <f t="shared" ca="1" si="276"/>
        <v>7</v>
      </c>
      <c r="R1415">
        <f t="shared" ca="1" si="271"/>
        <v>167</v>
      </c>
    </row>
    <row r="1416" spans="1:18">
      <c r="A1416" s="49">
        <v>1422</v>
      </c>
      <c r="B1416">
        <v>0</v>
      </c>
      <c r="C1416">
        <v>35</v>
      </c>
      <c r="D1416">
        <v>39</v>
      </c>
      <c r="E1416">
        <v>8000</v>
      </c>
      <c r="F1416">
        <v>8999</v>
      </c>
      <c r="G1416" s="61">
        <f t="shared" ca="1" si="265"/>
        <v>38</v>
      </c>
      <c r="H1416" s="114">
        <f t="shared" ca="1" si="266"/>
        <v>8005</v>
      </c>
      <c r="I1416" s="107">
        <f t="shared" ca="1" si="272"/>
        <v>2161.3500000000004</v>
      </c>
      <c r="J1416" s="108">
        <f t="shared" ca="1" si="267"/>
        <v>333614.97188239917</v>
      </c>
      <c r="K1416" s="111">
        <f t="shared" ca="1" si="268"/>
        <v>298625.15043423348</v>
      </c>
      <c r="L1416" s="102">
        <f t="shared" ca="1" si="273"/>
        <v>48</v>
      </c>
      <c r="M1416" s="111">
        <f t="shared" ca="1" si="269"/>
        <v>33670.33230103668</v>
      </c>
      <c r="N1416" s="102">
        <f t="shared" ca="1" si="274"/>
        <v>12</v>
      </c>
      <c r="O1416" s="111">
        <f t="shared" ca="1" si="270"/>
        <v>272991.56190841121</v>
      </c>
      <c r="P1416" s="102">
        <f t="shared" ca="1" si="275"/>
        <v>108</v>
      </c>
      <c r="Q1416" s="110">
        <f t="shared" ca="1" si="276"/>
        <v>1</v>
      </c>
      <c r="R1416">
        <f t="shared" ca="1" si="271"/>
        <v>167</v>
      </c>
    </row>
    <row r="1417" spans="1:18">
      <c r="A1417" s="49">
        <v>1423</v>
      </c>
      <c r="B1417">
        <v>0</v>
      </c>
      <c r="C1417">
        <v>35</v>
      </c>
      <c r="D1417">
        <v>39</v>
      </c>
      <c r="E1417">
        <v>8000</v>
      </c>
      <c r="F1417">
        <v>8999</v>
      </c>
      <c r="G1417" s="61">
        <f t="shared" ca="1" si="265"/>
        <v>36</v>
      </c>
      <c r="H1417" s="114">
        <f t="shared" ca="1" si="266"/>
        <v>8592</v>
      </c>
      <c r="I1417" s="107">
        <f t="shared" ca="1" si="272"/>
        <v>2319.84</v>
      </c>
      <c r="J1417" s="108">
        <f t="shared" ca="1" si="267"/>
        <v>310636.81729760155</v>
      </c>
      <c r="K1417" s="111">
        <f t="shared" ca="1" si="268"/>
        <v>521754.00834776019</v>
      </c>
      <c r="L1417" s="102">
        <f t="shared" ca="1" si="273"/>
        <v>120</v>
      </c>
      <c r="M1417" s="111">
        <f t="shared" ca="1" si="269"/>
        <v>67152.385401395324</v>
      </c>
      <c r="N1417" s="102">
        <f t="shared" ca="1" si="274"/>
        <v>96</v>
      </c>
      <c r="O1417" s="111">
        <f t="shared" ca="1" si="270"/>
        <v>202206.78294475246</v>
      </c>
      <c r="P1417" s="102">
        <f t="shared" ca="1" si="275"/>
        <v>72</v>
      </c>
      <c r="Q1417" s="110">
        <f t="shared" ca="1" si="276"/>
        <v>1</v>
      </c>
      <c r="R1417">
        <f t="shared" ca="1" si="271"/>
        <v>143</v>
      </c>
    </row>
    <row r="1418" spans="1:18">
      <c r="A1418" s="49">
        <v>1424</v>
      </c>
      <c r="B1418">
        <v>0</v>
      </c>
      <c r="C1418">
        <v>35</v>
      </c>
      <c r="D1418">
        <v>39</v>
      </c>
      <c r="E1418">
        <v>8000</v>
      </c>
      <c r="F1418">
        <v>8999</v>
      </c>
      <c r="G1418" s="61">
        <f t="shared" ca="1" si="265"/>
        <v>36</v>
      </c>
      <c r="H1418" s="114">
        <f t="shared" ca="1" si="266"/>
        <v>8572</v>
      </c>
      <c r="I1418" s="107">
        <f t="shared" ca="1" si="272"/>
        <v>2314.44</v>
      </c>
      <c r="J1418" s="108">
        <f t="shared" ca="1" si="267"/>
        <v>309913.73345845443</v>
      </c>
      <c r="K1418" s="111">
        <f t="shared" ca="1" si="268"/>
        <v>257605.75540235691</v>
      </c>
      <c r="L1418" s="102">
        <f t="shared" ca="1" si="273"/>
        <v>36</v>
      </c>
      <c r="M1418" s="111">
        <f t="shared" ca="1" si="269"/>
        <v>55018.935481285487</v>
      </c>
      <c r="N1418" s="102">
        <f t="shared" ca="1" si="274"/>
        <v>72</v>
      </c>
      <c r="O1418" s="111">
        <f t="shared" ca="1" si="270"/>
        <v>115953.24738709666</v>
      </c>
      <c r="P1418" s="102">
        <f t="shared" ca="1" si="275"/>
        <v>12</v>
      </c>
      <c r="Q1418" s="110">
        <f t="shared" ca="1" si="276"/>
        <v>1</v>
      </c>
      <c r="R1418">
        <f t="shared" ca="1" si="271"/>
        <v>143</v>
      </c>
    </row>
    <row r="1419" spans="1:18">
      <c r="A1419" s="49">
        <v>1425</v>
      </c>
      <c r="B1419">
        <v>0</v>
      </c>
      <c r="C1419">
        <v>35</v>
      </c>
      <c r="D1419">
        <v>39</v>
      </c>
      <c r="E1419">
        <v>8000</v>
      </c>
      <c r="F1419">
        <v>8999</v>
      </c>
      <c r="G1419" s="61">
        <f t="shared" ca="1" si="265"/>
        <v>39</v>
      </c>
      <c r="H1419" s="114">
        <f t="shared" ca="1" si="266"/>
        <v>8618</v>
      </c>
      <c r="I1419" s="107">
        <f t="shared" ca="1" si="272"/>
        <v>2326.86</v>
      </c>
      <c r="J1419" s="108">
        <f t="shared" ca="1" si="267"/>
        <v>382517.71688873495</v>
      </c>
      <c r="K1419" s="111">
        <f t="shared" ca="1" si="268"/>
        <v>305315.11474775529</v>
      </c>
      <c r="L1419" s="102">
        <f t="shared" ca="1" si="273"/>
        <v>36</v>
      </c>
      <c r="M1419" s="111">
        <f t="shared" ca="1" si="269"/>
        <v>69542.800747526315</v>
      </c>
      <c r="N1419" s="102">
        <f t="shared" ca="1" si="274"/>
        <v>84</v>
      </c>
      <c r="O1419" s="111">
        <f t="shared" ca="1" si="270"/>
        <v>140930.05031503399</v>
      </c>
      <c r="P1419" s="102">
        <f t="shared" ca="1" si="275"/>
        <v>12</v>
      </c>
      <c r="Q1419" s="110">
        <f t="shared" ca="1" si="276"/>
        <v>1</v>
      </c>
      <c r="R1419">
        <f t="shared" ca="1" si="271"/>
        <v>179</v>
      </c>
    </row>
    <row r="1420" spans="1:18">
      <c r="A1420" s="49">
        <v>1426</v>
      </c>
      <c r="B1420">
        <v>0</v>
      </c>
      <c r="C1420">
        <v>35</v>
      </c>
      <c r="D1420">
        <v>39</v>
      </c>
      <c r="E1420">
        <v>8000</v>
      </c>
      <c r="F1420">
        <v>8999</v>
      </c>
      <c r="G1420" s="61">
        <f t="shared" ca="1" si="265"/>
        <v>37</v>
      </c>
      <c r="H1420" s="114">
        <f t="shared" ca="1" si="266"/>
        <v>8375</v>
      </c>
      <c r="I1420" s="107">
        <f t="shared" ca="1" si="272"/>
        <v>2261.25</v>
      </c>
      <c r="J1420" s="108">
        <f t="shared" ca="1" si="267"/>
        <v>326056.00073190784</v>
      </c>
      <c r="K1420" s="111">
        <f t="shared" ca="1" si="268"/>
        <v>0</v>
      </c>
      <c r="L1420" s="102">
        <f t="shared" ca="1" si="273"/>
        <v>96</v>
      </c>
      <c r="M1420" s="111">
        <f t="shared" ca="1" si="269"/>
        <v>134306.77699582308</v>
      </c>
      <c r="N1420" s="102">
        <f t="shared" ca="1" si="274"/>
        <v>72</v>
      </c>
      <c r="O1420" s="111">
        <f t="shared" ca="1" si="270"/>
        <v>361534.45928558282</v>
      </c>
      <c r="P1420" s="102">
        <f t="shared" ca="1" si="275"/>
        <v>36</v>
      </c>
      <c r="Q1420" s="110">
        <f t="shared" ca="1" si="276"/>
        <v>3</v>
      </c>
      <c r="R1420">
        <f t="shared" ca="1" si="271"/>
        <v>155</v>
      </c>
    </row>
    <row r="1421" spans="1:18">
      <c r="A1421" s="49">
        <v>1427</v>
      </c>
      <c r="B1421">
        <v>0</v>
      </c>
      <c r="C1421">
        <v>35</v>
      </c>
      <c r="D1421">
        <v>39</v>
      </c>
      <c r="E1421">
        <v>9000</v>
      </c>
      <c r="F1421">
        <v>9999</v>
      </c>
      <c r="G1421" s="61">
        <f t="shared" ca="1" si="265"/>
        <v>36</v>
      </c>
      <c r="H1421" s="114">
        <f t="shared" ca="1" si="266"/>
        <v>9267</v>
      </c>
      <c r="I1421" s="107">
        <f t="shared" ca="1" si="272"/>
        <v>2502.09</v>
      </c>
      <c r="J1421" s="108">
        <f t="shared" ca="1" si="267"/>
        <v>335040.89686881669</v>
      </c>
      <c r="K1421" s="111">
        <f t="shared" ca="1" si="268"/>
        <v>563829.04376761767</v>
      </c>
      <c r="L1421" s="102">
        <f t="shared" ca="1" si="273"/>
        <v>108</v>
      </c>
      <c r="M1421" s="111">
        <f t="shared" ca="1" si="269"/>
        <v>0</v>
      </c>
      <c r="N1421" s="102">
        <f t="shared" ca="1" si="274"/>
        <v>72</v>
      </c>
      <c r="O1421" s="111">
        <f t="shared" ca="1" si="270"/>
        <v>194411.85000093625</v>
      </c>
      <c r="P1421" s="102">
        <f t="shared" ca="1" si="275"/>
        <v>48</v>
      </c>
      <c r="Q1421" s="110">
        <f t="shared" ca="1" si="276"/>
        <v>4</v>
      </c>
      <c r="R1421">
        <f t="shared" ca="1" si="271"/>
        <v>143</v>
      </c>
    </row>
    <row r="1422" spans="1:18">
      <c r="A1422" s="49">
        <v>1428</v>
      </c>
      <c r="B1422">
        <v>0</v>
      </c>
      <c r="C1422">
        <v>35</v>
      </c>
      <c r="D1422">
        <v>39</v>
      </c>
      <c r="E1422">
        <v>9000</v>
      </c>
      <c r="F1422">
        <v>9999</v>
      </c>
      <c r="G1422" s="61">
        <f t="shared" ca="1" si="265"/>
        <v>35</v>
      </c>
      <c r="H1422" s="114">
        <f t="shared" ca="1" si="266"/>
        <v>9508</v>
      </c>
      <c r="I1422" s="107">
        <f t="shared" ca="1" si="272"/>
        <v>2567.1600000000003</v>
      </c>
      <c r="J1422" s="108">
        <f t="shared" ca="1" si="267"/>
        <v>317013.80313814763</v>
      </c>
      <c r="K1422" s="111">
        <f t="shared" ca="1" si="268"/>
        <v>209914.93542223788</v>
      </c>
      <c r="L1422" s="102">
        <f t="shared" ca="1" si="273"/>
        <v>12</v>
      </c>
      <c r="M1422" s="111">
        <f t="shared" ca="1" si="269"/>
        <v>64260.83910046563</v>
      </c>
      <c r="N1422" s="102">
        <f t="shared" ca="1" si="274"/>
        <v>84</v>
      </c>
      <c r="O1422" s="111">
        <f t="shared" ca="1" si="270"/>
        <v>212577.61410024806</v>
      </c>
      <c r="P1422" s="102">
        <f t="shared" ca="1" si="275"/>
        <v>72</v>
      </c>
      <c r="Q1422" s="110">
        <f t="shared" ca="1" si="276"/>
        <v>1</v>
      </c>
      <c r="R1422">
        <f t="shared" ca="1" si="271"/>
        <v>131</v>
      </c>
    </row>
    <row r="1423" spans="1:18">
      <c r="A1423" s="49">
        <v>1429</v>
      </c>
      <c r="B1423">
        <v>0</v>
      </c>
      <c r="C1423">
        <v>35</v>
      </c>
      <c r="D1423">
        <v>39</v>
      </c>
      <c r="E1423">
        <v>9000</v>
      </c>
      <c r="F1423">
        <v>9999</v>
      </c>
      <c r="G1423" s="61">
        <f t="shared" ca="1" si="265"/>
        <v>37</v>
      </c>
      <c r="H1423" s="114">
        <f t="shared" ca="1" si="266"/>
        <v>9057</v>
      </c>
      <c r="I1423" s="107">
        <f t="shared" ca="1" si="272"/>
        <v>2445.3900000000003</v>
      </c>
      <c r="J1423" s="108">
        <f t="shared" ca="1" si="267"/>
        <v>352607.66550792713</v>
      </c>
      <c r="K1423" s="111">
        <f t="shared" ca="1" si="268"/>
        <v>853223.16779702669</v>
      </c>
      <c r="L1423" s="102">
        <f t="shared" ca="1" si="273"/>
        <v>120</v>
      </c>
      <c r="M1423" s="111">
        <f t="shared" ca="1" si="269"/>
        <v>132396.69845126278</v>
      </c>
      <c r="N1423" s="102">
        <f t="shared" ca="1" si="274"/>
        <v>120</v>
      </c>
      <c r="O1423" s="111">
        <f t="shared" ca="1" si="270"/>
        <v>0</v>
      </c>
      <c r="P1423" s="102">
        <f t="shared" ca="1" si="275"/>
        <v>24</v>
      </c>
      <c r="Q1423" s="110">
        <f t="shared" ca="1" si="276"/>
        <v>2</v>
      </c>
      <c r="R1423">
        <f t="shared" ca="1" si="271"/>
        <v>155</v>
      </c>
    </row>
    <row r="1424" spans="1:18">
      <c r="A1424" s="49">
        <v>1430</v>
      </c>
      <c r="B1424">
        <v>0</v>
      </c>
      <c r="C1424">
        <v>35</v>
      </c>
      <c r="D1424">
        <v>39</v>
      </c>
      <c r="E1424">
        <v>10000</v>
      </c>
      <c r="F1424">
        <v>10999</v>
      </c>
      <c r="G1424" s="61">
        <f t="shared" ca="1" si="265"/>
        <v>37</v>
      </c>
      <c r="H1424" s="114">
        <f t="shared" ca="1" si="266"/>
        <v>10907</v>
      </c>
      <c r="I1424" s="107">
        <f t="shared" ca="1" si="272"/>
        <v>2944.8900000000003</v>
      </c>
      <c r="J1424" s="108">
        <f t="shared" ca="1" si="267"/>
        <v>424631.97611736349</v>
      </c>
      <c r="K1424" s="111">
        <f t="shared" ca="1" si="268"/>
        <v>473427.19265873643</v>
      </c>
      <c r="L1424" s="102">
        <f t="shared" ca="1" si="273"/>
        <v>72</v>
      </c>
      <c r="M1424" s="111">
        <f t="shared" ca="1" si="269"/>
        <v>106825.000475357</v>
      </c>
      <c r="N1424" s="102">
        <f t="shared" ca="1" si="274"/>
        <v>120</v>
      </c>
      <c r="O1424" s="111">
        <f t="shared" ca="1" si="270"/>
        <v>357861.46593790723</v>
      </c>
      <c r="P1424" s="102">
        <f t="shared" ca="1" si="275"/>
        <v>108</v>
      </c>
      <c r="Q1424" s="110">
        <f t="shared" ca="1" si="276"/>
        <v>1</v>
      </c>
      <c r="R1424">
        <f t="shared" ca="1" si="271"/>
        <v>155</v>
      </c>
    </row>
    <row r="1425" spans="1:18">
      <c r="A1425" s="49">
        <v>1431</v>
      </c>
      <c r="B1425">
        <v>0</v>
      </c>
      <c r="C1425">
        <v>35</v>
      </c>
      <c r="D1425">
        <v>39</v>
      </c>
      <c r="E1425">
        <v>10000</v>
      </c>
      <c r="F1425">
        <v>10999</v>
      </c>
      <c r="G1425" s="61">
        <f t="shared" ca="1" si="265"/>
        <v>38</v>
      </c>
      <c r="H1425" s="114">
        <f t="shared" ca="1" si="266"/>
        <v>10616</v>
      </c>
      <c r="I1425" s="107">
        <f t="shared" ca="1" si="272"/>
        <v>2866.32</v>
      </c>
      <c r="J1425" s="108">
        <f t="shared" ca="1" si="267"/>
        <v>442430.54859507171</v>
      </c>
      <c r="K1425" s="111">
        <f t="shared" ca="1" si="268"/>
        <v>0</v>
      </c>
      <c r="L1425" s="102">
        <f t="shared" ca="1" si="273"/>
        <v>60</v>
      </c>
      <c r="M1425" s="111">
        <f t="shared" ca="1" si="269"/>
        <v>831401.52054130763</v>
      </c>
      <c r="N1425" s="102">
        <f t="shared" ca="1" si="274"/>
        <v>72</v>
      </c>
      <c r="O1425" s="111">
        <f t="shared" ca="1" si="270"/>
        <v>0</v>
      </c>
      <c r="P1425" s="102">
        <f t="shared" ca="1" si="275"/>
        <v>84</v>
      </c>
      <c r="Q1425" s="110">
        <f t="shared" ca="1" si="276"/>
        <v>6</v>
      </c>
      <c r="R1425">
        <f t="shared" ca="1" si="271"/>
        <v>167</v>
      </c>
    </row>
    <row r="1426" spans="1:18">
      <c r="A1426" s="49">
        <v>1432</v>
      </c>
      <c r="B1426">
        <v>0</v>
      </c>
      <c r="C1426">
        <v>35</v>
      </c>
      <c r="D1426">
        <v>39</v>
      </c>
      <c r="E1426">
        <v>10000</v>
      </c>
      <c r="F1426">
        <v>10999</v>
      </c>
      <c r="G1426" s="61">
        <f t="shared" ca="1" si="265"/>
        <v>37</v>
      </c>
      <c r="H1426" s="114">
        <f t="shared" ca="1" si="266"/>
        <v>10523</v>
      </c>
      <c r="I1426" s="107">
        <f t="shared" ca="1" si="272"/>
        <v>2841.21</v>
      </c>
      <c r="J1426" s="108">
        <f t="shared" ca="1" si="267"/>
        <v>409682.06515843177</v>
      </c>
      <c r="K1426" s="111">
        <f t="shared" ca="1" si="268"/>
        <v>0</v>
      </c>
      <c r="L1426" s="102">
        <f t="shared" ca="1" si="273"/>
        <v>24</v>
      </c>
      <c r="M1426" s="111">
        <f t="shared" ca="1" si="269"/>
        <v>0</v>
      </c>
      <c r="N1426" s="102">
        <f t="shared" ca="1" si="274"/>
        <v>60</v>
      </c>
      <c r="O1426" s="111">
        <f t="shared" ca="1" si="270"/>
        <v>953933.50817356282</v>
      </c>
      <c r="P1426" s="102">
        <f t="shared" ca="1" si="275"/>
        <v>96</v>
      </c>
      <c r="Q1426" s="110">
        <f t="shared" ca="1" si="276"/>
        <v>7</v>
      </c>
      <c r="R1426">
        <f t="shared" ca="1" si="271"/>
        <v>155</v>
      </c>
    </row>
    <row r="1427" spans="1:18">
      <c r="A1427" s="49">
        <v>1433</v>
      </c>
      <c r="B1427">
        <v>0</v>
      </c>
      <c r="C1427">
        <v>35</v>
      </c>
      <c r="D1427">
        <v>39</v>
      </c>
      <c r="E1427">
        <v>11000</v>
      </c>
      <c r="F1427">
        <v>11999</v>
      </c>
      <c r="G1427" s="61">
        <f t="shared" ca="1" si="265"/>
        <v>38</v>
      </c>
      <c r="H1427" s="114">
        <f t="shared" ca="1" si="266"/>
        <v>11834</v>
      </c>
      <c r="I1427" s="107">
        <f t="shared" ca="1" si="272"/>
        <v>3195.1800000000003</v>
      </c>
      <c r="J1427" s="108">
        <f t="shared" ca="1" si="267"/>
        <v>493191.70234307443</v>
      </c>
      <c r="K1427" s="111">
        <f t="shared" ca="1" si="268"/>
        <v>0</v>
      </c>
      <c r="L1427" s="102">
        <f t="shared" ca="1" si="273"/>
        <v>96</v>
      </c>
      <c r="M1427" s="111">
        <f t="shared" ca="1" si="269"/>
        <v>0</v>
      </c>
      <c r="N1427" s="102">
        <f t="shared" ca="1" si="274"/>
        <v>36</v>
      </c>
      <c r="O1427" s="111">
        <f t="shared" ca="1" si="270"/>
        <v>617479.45201896387</v>
      </c>
      <c r="P1427" s="102">
        <f t="shared" ca="1" si="275"/>
        <v>24</v>
      </c>
      <c r="Q1427" s="110">
        <f t="shared" ca="1" si="276"/>
        <v>7</v>
      </c>
      <c r="R1427">
        <f t="shared" ca="1" si="271"/>
        <v>167</v>
      </c>
    </row>
    <row r="1428" spans="1:18">
      <c r="A1428" s="49">
        <v>1434</v>
      </c>
      <c r="B1428">
        <v>0</v>
      </c>
      <c r="C1428">
        <v>35</v>
      </c>
      <c r="D1428">
        <v>39</v>
      </c>
      <c r="E1428">
        <v>11000</v>
      </c>
      <c r="F1428">
        <v>11999</v>
      </c>
      <c r="G1428" s="61">
        <f t="shared" ca="1" si="265"/>
        <v>39</v>
      </c>
      <c r="H1428" s="114">
        <f t="shared" ca="1" si="266"/>
        <v>11495</v>
      </c>
      <c r="I1428" s="107">
        <f t="shared" ca="1" si="272"/>
        <v>3103.65</v>
      </c>
      <c r="J1428" s="108">
        <f t="shared" ca="1" si="267"/>
        <v>510215.96143374435</v>
      </c>
      <c r="K1428" s="111">
        <f t="shared" ca="1" si="268"/>
        <v>0</v>
      </c>
      <c r="L1428" s="102">
        <f t="shared" ca="1" si="273"/>
        <v>120</v>
      </c>
      <c r="M1428" s="111">
        <f t="shared" ca="1" si="269"/>
        <v>775832.77991148527</v>
      </c>
      <c r="N1428" s="102">
        <f t="shared" ca="1" si="274"/>
        <v>48</v>
      </c>
      <c r="O1428" s="111">
        <f t="shared" ca="1" si="270"/>
        <v>0</v>
      </c>
      <c r="P1428" s="102">
        <f t="shared" ca="1" si="275"/>
        <v>96</v>
      </c>
      <c r="Q1428" s="110">
        <f t="shared" ca="1" si="276"/>
        <v>6</v>
      </c>
      <c r="R1428">
        <f t="shared" ca="1" si="271"/>
        <v>179</v>
      </c>
    </row>
    <row r="1429" spans="1:18">
      <c r="A1429" s="49">
        <v>1435</v>
      </c>
      <c r="B1429">
        <v>0</v>
      </c>
      <c r="C1429">
        <v>35</v>
      </c>
      <c r="D1429">
        <v>39</v>
      </c>
      <c r="E1429">
        <v>12000</v>
      </c>
      <c r="F1429">
        <v>20000</v>
      </c>
      <c r="G1429" s="61">
        <f t="shared" ca="1" si="265"/>
        <v>37</v>
      </c>
      <c r="H1429" s="114">
        <f t="shared" ca="1" si="266"/>
        <v>16421</v>
      </c>
      <c r="I1429" s="107">
        <f t="shared" ca="1" si="272"/>
        <v>4433.67</v>
      </c>
      <c r="J1429" s="108">
        <f t="shared" ca="1" si="267"/>
        <v>639303.35379327263</v>
      </c>
      <c r="K1429" s="111">
        <f t="shared" ca="1" si="268"/>
        <v>0</v>
      </c>
      <c r="L1429" s="102">
        <f t="shared" ca="1" si="273"/>
        <v>96</v>
      </c>
      <c r="M1429" s="111">
        <f t="shared" ca="1" si="269"/>
        <v>0</v>
      </c>
      <c r="N1429" s="102">
        <f t="shared" ca="1" si="274"/>
        <v>84</v>
      </c>
      <c r="O1429" s="111">
        <f t="shared" ca="1" si="270"/>
        <v>1488600.4122130643</v>
      </c>
      <c r="P1429" s="102">
        <f t="shared" ca="1" si="275"/>
        <v>96</v>
      </c>
      <c r="Q1429" s="110">
        <f t="shared" ca="1" si="276"/>
        <v>7</v>
      </c>
      <c r="R1429">
        <f t="shared" ca="1" si="271"/>
        <v>155</v>
      </c>
    </row>
    <row r="1430" spans="1:18">
      <c r="A1430" s="49">
        <v>1436</v>
      </c>
      <c r="B1430">
        <v>0</v>
      </c>
      <c r="C1430">
        <v>35</v>
      </c>
      <c r="D1430">
        <v>39</v>
      </c>
      <c r="E1430">
        <v>12000</v>
      </c>
      <c r="F1430">
        <v>20000</v>
      </c>
      <c r="G1430" s="61">
        <f t="shared" ca="1" si="265"/>
        <v>37</v>
      </c>
      <c r="H1430" s="114">
        <f t="shared" ca="1" si="266"/>
        <v>18197</v>
      </c>
      <c r="I1430" s="107">
        <f t="shared" ca="1" si="272"/>
        <v>4913.1900000000005</v>
      </c>
      <c r="J1430" s="108">
        <f t="shared" ca="1" si="267"/>
        <v>708446.69197833177</v>
      </c>
      <c r="K1430" s="111">
        <f t="shared" ca="1" si="268"/>
        <v>0</v>
      </c>
      <c r="L1430" s="102">
        <f t="shared" ca="1" si="273"/>
        <v>48</v>
      </c>
      <c r="M1430" s="111">
        <f t="shared" ca="1" si="269"/>
        <v>353485.45461440226</v>
      </c>
      <c r="N1430" s="102">
        <f t="shared" ca="1" si="274"/>
        <v>96</v>
      </c>
      <c r="O1430" s="111">
        <f t="shared" ca="1" si="270"/>
        <v>1555928.1042865138</v>
      </c>
      <c r="P1430" s="102">
        <f t="shared" ca="1" si="275"/>
        <v>120</v>
      </c>
      <c r="Q1430" s="110">
        <f t="shared" ca="1" si="276"/>
        <v>3</v>
      </c>
      <c r="R1430">
        <f t="shared" ca="1" si="271"/>
        <v>155</v>
      </c>
    </row>
    <row r="1431" spans="1:18">
      <c r="A1431" s="49">
        <v>1437</v>
      </c>
      <c r="B1431">
        <v>0</v>
      </c>
      <c r="C1431">
        <v>35</v>
      </c>
      <c r="D1431">
        <v>39</v>
      </c>
      <c r="E1431">
        <v>12000</v>
      </c>
      <c r="F1431">
        <v>20000</v>
      </c>
      <c r="G1431" s="61">
        <f t="shared" ca="1" si="265"/>
        <v>36</v>
      </c>
      <c r="H1431" s="114">
        <f t="shared" ca="1" si="266"/>
        <v>15761</v>
      </c>
      <c r="I1431" s="107">
        <f t="shared" ca="1" si="272"/>
        <v>4255.47</v>
      </c>
      <c r="J1431" s="108">
        <f t="shared" ca="1" si="267"/>
        <v>569826.2194398857</v>
      </c>
      <c r="K1431" s="111">
        <f t="shared" ca="1" si="268"/>
        <v>0</v>
      </c>
      <c r="L1431" s="102">
        <f t="shared" ca="1" si="273"/>
        <v>60</v>
      </c>
      <c r="M1431" s="111">
        <f t="shared" ca="1" si="269"/>
        <v>816637.22925011406</v>
      </c>
      <c r="N1431" s="102">
        <f t="shared" ca="1" si="274"/>
        <v>36</v>
      </c>
      <c r="O1431" s="111">
        <f t="shared" ca="1" si="270"/>
        <v>0</v>
      </c>
      <c r="P1431" s="102">
        <f t="shared" ca="1" si="275"/>
        <v>36</v>
      </c>
      <c r="Q1431" s="110">
        <f t="shared" ca="1" si="276"/>
        <v>6</v>
      </c>
      <c r="R1431">
        <f t="shared" ca="1" si="271"/>
        <v>143</v>
      </c>
    </row>
    <row r="1432" spans="1:18">
      <c r="A1432" s="49">
        <v>1438</v>
      </c>
      <c r="B1432">
        <v>0</v>
      </c>
      <c r="C1432">
        <v>35</v>
      </c>
      <c r="D1432">
        <v>39</v>
      </c>
      <c r="E1432">
        <v>12000</v>
      </c>
      <c r="F1432">
        <v>20000</v>
      </c>
      <c r="G1432" s="61">
        <f t="shared" ca="1" si="265"/>
        <v>35</v>
      </c>
      <c r="H1432" s="114">
        <f t="shared" ca="1" si="266"/>
        <v>14874</v>
      </c>
      <c r="I1432" s="107">
        <f t="shared" ca="1" si="272"/>
        <v>4015.9800000000005</v>
      </c>
      <c r="J1432" s="108">
        <f t="shared" ca="1" si="267"/>
        <v>495925.88429499447</v>
      </c>
      <c r="K1432" s="111">
        <f t="shared" ca="1" si="268"/>
        <v>555711.08957638661</v>
      </c>
      <c r="L1432" s="102">
        <f t="shared" ca="1" si="273"/>
        <v>24</v>
      </c>
      <c r="M1432" s="111">
        <f t="shared" ca="1" si="269"/>
        <v>97197.207287795696</v>
      </c>
      <c r="N1432" s="102">
        <f t="shared" ca="1" si="274"/>
        <v>36</v>
      </c>
      <c r="O1432" s="111">
        <f t="shared" ca="1" si="270"/>
        <v>0</v>
      </c>
      <c r="P1432" s="102">
        <f t="shared" ca="1" si="275"/>
        <v>84</v>
      </c>
      <c r="Q1432" s="110">
        <f t="shared" ca="1" si="276"/>
        <v>2</v>
      </c>
      <c r="R1432">
        <f t="shared" ca="1" si="271"/>
        <v>131</v>
      </c>
    </row>
    <row r="1433" spans="1:18">
      <c r="A1433" s="49">
        <v>1439</v>
      </c>
      <c r="B1433">
        <v>0</v>
      </c>
      <c r="C1433">
        <v>35</v>
      </c>
      <c r="D1433">
        <v>39</v>
      </c>
      <c r="E1433">
        <v>12000</v>
      </c>
      <c r="F1433">
        <v>20000</v>
      </c>
      <c r="G1433" s="61">
        <f t="shared" ca="1" si="265"/>
        <v>39</v>
      </c>
      <c r="H1433" s="114">
        <f t="shared" ca="1" si="266"/>
        <v>12346</v>
      </c>
      <c r="I1433" s="107">
        <f t="shared" ca="1" si="272"/>
        <v>3333.42</v>
      </c>
      <c r="J1433" s="108">
        <f t="shared" ca="1" si="267"/>
        <v>547988.36536415888</v>
      </c>
      <c r="K1433" s="111">
        <f t="shared" ca="1" si="268"/>
        <v>652819.75017159269</v>
      </c>
      <c r="L1433" s="102">
        <f t="shared" ca="1" si="273"/>
        <v>36</v>
      </c>
      <c r="M1433" s="111">
        <f t="shared" ca="1" si="269"/>
        <v>82182.085262964931</v>
      </c>
      <c r="N1433" s="102">
        <f t="shared" ca="1" si="274"/>
        <v>12</v>
      </c>
      <c r="O1433" s="111">
        <f t="shared" ca="1" si="270"/>
        <v>0</v>
      </c>
      <c r="P1433" s="102">
        <f t="shared" ca="1" si="275"/>
        <v>60</v>
      </c>
      <c r="Q1433" s="110">
        <f t="shared" ca="1" si="276"/>
        <v>2</v>
      </c>
      <c r="R1433">
        <f t="shared" ca="1" si="271"/>
        <v>179</v>
      </c>
    </row>
    <row r="1434" spans="1:18">
      <c r="A1434" s="49">
        <v>1440</v>
      </c>
      <c r="B1434">
        <v>0</v>
      </c>
      <c r="C1434">
        <v>35</v>
      </c>
      <c r="D1434">
        <v>39</v>
      </c>
      <c r="E1434">
        <v>12000</v>
      </c>
      <c r="F1434">
        <v>20000</v>
      </c>
      <c r="G1434" s="61">
        <f t="shared" ca="1" si="265"/>
        <v>35</v>
      </c>
      <c r="H1434" s="114">
        <f t="shared" ca="1" si="266"/>
        <v>15298</v>
      </c>
      <c r="I1434" s="107">
        <f t="shared" ca="1" si="272"/>
        <v>4130.46</v>
      </c>
      <c r="J1434" s="108">
        <f t="shared" ca="1" si="267"/>
        <v>510062.80610090261</v>
      </c>
      <c r="K1434" s="111">
        <f t="shared" ca="1" si="268"/>
        <v>809108.71744998079</v>
      </c>
      <c r="L1434" s="102">
        <f t="shared" ca="1" si="273"/>
        <v>96</v>
      </c>
      <c r="M1434" s="111">
        <f t="shared" ca="1" si="269"/>
        <v>0</v>
      </c>
      <c r="N1434" s="102">
        <f t="shared" ca="1" si="274"/>
        <v>96</v>
      </c>
      <c r="O1434" s="111">
        <f t="shared" ca="1" si="270"/>
        <v>507307.17549418448</v>
      </c>
      <c r="P1434" s="102">
        <f t="shared" ca="1" si="275"/>
        <v>108</v>
      </c>
      <c r="Q1434" s="110">
        <f t="shared" ca="1" si="276"/>
        <v>4</v>
      </c>
      <c r="R1434">
        <f t="shared" ca="1" si="271"/>
        <v>131</v>
      </c>
    </row>
    <row r="1435" spans="1:18">
      <c r="A1435" s="49">
        <v>1441</v>
      </c>
      <c r="B1435">
        <v>0</v>
      </c>
      <c r="C1435">
        <v>35</v>
      </c>
      <c r="D1435">
        <v>39</v>
      </c>
      <c r="E1435">
        <v>12000</v>
      </c>
      <c r="F1435">
        <v>20000</v>
      </c>
      <c r="G1435" s="61">
        <f t="shared" ca="1" si="265"/>
        <v>39</v>
      </c>
      <c r="H1435" s="114">
        <f t="shared" ca="1" si="266"/>
        <v>14996</v>
      </c>
      <c r="I1435" s="107">
        <f t="shared" ca="1" si="272"/>
        <v>4048.92</v>
      </c>
      <c r="J1435" s="108">
        <f t="shared" ca="1" si="267"/>
        <v>665611.00980082026</v>
      </c>
      <c r="K1435" s="111">
        <f t="shared" ca="1" si="268"/>
        <v>431009.26180723379</v>
      </c>
      <c r="L1435" s="102">
        <f t="shared" ca="1" si="273"/>
        <v>12</v>
      </c>
      <c r="M1435" s="111">
        <f t="shared" ca="1" si="269"/>
        <v>100376.54574856831</v>
      </c>
      <c r="N1435" s="102">
        <f t="shared" ca="1" si="274"/>
        <v>60</v>
      </c>
      <c r="O1435" s="111">
        <f t="shared" ca="1" si="270"/>
        <v>578612.11987368111</v>
      </c>
      <c r="P1435" s="102">
        <f t="shared" ca="1" si="275"/>
        <v>120</v>
      </c>
      <c r="Q1435" s="110">
        <f t="shared" ca="1" si="276"/>
        <v>1</v>
      </c>
      <c r="R1435">
        <f t="shared" ca="1" si="271"/>
        <v>179</v>
      </c>
    </row>
    <row r="1436" spans="1:18">
      <c r="A1436" s="49">
        <v>1442</v>
      </c>
      <c r="B1436">
        <v>0</v>
      </c>
      <c r="C1436">
        <v>35</v>
      </c>
      <c r="D1436">
        <v>39</v>
      </c>
      <c r="E1436">
        <v>12000</v>
      </c>
      <c r="F1436">
        <v>20000</v>
      </c>
      <c r="G1436" s="61">
        <f t="shared" ca="1" si="265"/>
        <v>36</v>
      </c>
      <c r="H1436" s="114">
        <f t="shared" ca="1" si="266"/>
        <v>15627</v>
      </c>
      <c r="I1436" s="107">
        <f t="shared" ca="1" si="272"/>
        <v>4219.29</v>
      </c>
      <c r="J1436" s="108">
        <f t="shared" ca="1" si="267"/>
        <v>564981.55771759991</v>
      </c>
      <c r="K1436" s="111">
        <f t="shared" ca="1" si="268"/>
        <v>1005471.701910758</v>
      </c>
      <c r="L1436" s="102">
        <f t="shared" ca="1" si="273"/>
        <v>60</v>
      </c>
      <c r="M1436" s="111">
        <f t="shared" ca="1" si="269"/>
        <v>0</v>
      </c>
      <c r="N1436" s="102">
        <f t="shared" ca="1" si="274"/>
        <v>108</v>
      </c>
      <c r="O1436" s="111">
        <f t="shared" ca="1" si="270"/>
        <v>0</v>
      </c>
      <c r="P1436" s="102">
        <f t="shared" ca="1" si="275"/>
        <v>84</v>
      </c>
      <c r="Q1436" s="110">
        <f t="shared" ca="1" si="276"/>
        <v>5</v>
      </c>
      <c r="R1436">
        <f t="shared" ca="1" si="271"/>
        <v>143</v>
      </c>
    </row>
    <row r="1437" spans="1:18">
      <c r="A1437" s="49">
        <v>1443</v>
      </c>
      <c r="B1437">
        <v>0</v>
      </c>
      <c r="C1437">
        <v>40</v>
      </c>
      <c r="D1437">
        <v>44</v>
      </c>
      <c r="E1437">
        <v>0</v>
      </c>
      <c r="F1437">
        <v>500</v>
      </c>
      <c r="G1437" s="61">
        <f t="shared" ca="1" si="265"/>
        <v>44</v>
      </c>
      <c r="H1437" s="114">
        <f t="shared" ca="1" si="266"/>
        <v>134</v>
      </c>
      <c r="I1437" s="107">
        <f t="shared" ca="1" si="272"/>
        <v>36.18</v>
      </c>
      <c r="J1437" s="108">
        <f t="shared" ca="1" si="267"/>
        <v>7697.6736764922089</v>
      </c>
      <c r="K1437" s="111">
        <f t="shared" ca="1" si="268"/>
        <v>0</v>
      </c>
      <c r="L1437" s="102">
        <f t="shared" ca="1" si="273"/>
        <v>60</v>
      </c>
      <c r="M1437" s="111">
        <f t="shared" ca="1" si="269"/>
        <v>0</v>
      </c>
      <c r="N1437" s="102">
        <f t="shared" ca="1" si="274"/>
        <v>36</v>
      </c>
      <c r="O1437" s="111">
        <f t="shared" ca="1" si="270"/>
        <v>14322.462975498745</v>
      </c>
      <c r="P1437" s="102">
        <f t="shared" ca="1" si="275"/>
        <v>84</v>
      </c>
      <c r="Q1437" s="110">
        <f t="shared" ca="1" si="276"/>
        <v>7</v>
      </c>
      <c r="R1437">
        <f t="shared" ca="1" si="271"/>
        <v>239</v>
      </c>
    </row>
    <row r="1438" spans="1:18">
      <c r="A1438" s="49">
        <v>1444</v>
      </c>
      <c r="B1438">
        <v>0</v>
      </c>
      <c r="C1438">
        <v>40</v>
      </c>
      <c r="D1438">
        <v>44</v>
      </c>
      <c r="E1438">
        <v>0</v>
      </c>
      <c r="F1438">
        <v>500</v>
      </c>
      <c r="G1438" s="61">
        <f t="shared" ca="1" si="265"/>
        <v>40</v>
      </c>
      <c r="H1438" s="114">
        <f t="shared" ca="1" si="266"/>
        <v>248</v>
      </c>
      <c r="I1438" s="107">
        <f t="shared" ca="1" si="272"/>
        <v>66.960000000000008</v>
      </c>
      <c r="J1438" s="108">
        <f t="shared" ca="1" si="267"/>
        <v>11671.552509193971</v>
      </c>
      <c r="K1438" s="111">
        <f t="shared" ca="1" si="268"/>
        <v>13760.542536143825</v>
      </c>
      <c r="L1438" s="102">
        <f t="shared" ca="1" si="273"/>
        <v>36</v>
      </c>
      <c r="M1438" s="111">
        <f t="shared" ca="1" si="269"/>
        <v>3104.5177001586894</v>
      </c>
      <c r="N1438" s="102">
        <f t="shared" ca="1" si="274"/>
        <v>84</v>
      </c>
      <c r="O1438" s="111">
        <f t="shared" ca="1" si="270"/>
        <v>0</v>
      </c>
      <c r="P1438" s="102">
        <f t="shared" ca="1" si="275"/>
        <v>24</v>
      </c>
      <c r="Q1438" s="110">
        <f t="shared" ca="1" si="276"/>
        <v>2</v>
      </c>
      <c r="R1438">
        <f t="shared" ca="1" si="271"/>
        <v>191</v>
      </c>
    </row>
    <row r="1439" spans="1:18">
      <c r="A1439" s="49">
        <v>1445</v>
      </c>
      <c r="B1439">
        <v>0</v>
      </c>
      <c r="C1439">
        <v>40</v>
      </c>
      <c r="D1439">
        <v>44</v>
      </c>
      <c r="E1439">
        <v>500</v>
      </c>
      <c r="F1439">
        <v>999</v>
      </c>
      <c r="G1439" s="61">
        <f t="shared" ca="1" si="265"/>
        <v>40</v>
      </c>
      <c r="H1439" s="114">
        <f t="shared" ca="1" si="266"/>
        <v>742</v>
      </c>
      <c r="I1439" s="107">
        <f t="shared" ca="1" si="272"/>
        <v>200.34</v>
      </c>
      <c r="J1439" s="108">
        <f t="shared" ca="1" si="267"/>
        <v>34920.53210412067</v>
      </c>
      <c r="K1439" s="111">
        <f t="shared" ca="1" si="268"/>
        <v>0</v>
      </c>
      <c r="L1439" s="102">
        <f t="shared" ca="1" si="273"/>
        <v>96</v>
      </c>
      <c r="M1439" s="111">
        <f t="shared" ca="1" si="269"/>
        <v>16187.407200166916</v>
      </c>
      <c r="N1439" s="102">
        <f t="shared" ca="1" si="274"/>
        <v>96</v>
      </c>
      <c r="O1439" s="111">
        <f t="shared" ca="1" si="270"/>
        <v>54330.450665725162</v>
      </c>
      <c r="P1439" s="102">
        <f t="shared" ca="1" si="275"/>
        <v>84</v>
      </c>
      <c r="Q1439" s="110">
        <f t="shared" ca="1" si="276"/>
        <v>3</v>
      </c>
      <c r="R1439">
        <f t="shared" ca="1" si="271"/>
        <v>191</v>
      </c>
    </row>
    <row r="1440" spans="1:18">
      <c r="A1440" s="49">
        <v>1446</v>
      </c>
      <c r="B1440">
        <v>0</v>
      </c>
      <c r="C1440">
        <v>40</v>
      </c>
      <c r="D1440">
        <v>44</v>
      </c>
      <c r="E1440">
        <v>500</v>
      </c>
      <c r="F1440">
        <v>999</v>
      </c>
      <c r="G1440" s="61">
        <f t="shared" ca="1" si="265"/>
        <v>43</v>
      </c>
      <c r="H1440" s="114">
        <f t="shared" ca="1" si="266"/>
        <v>884</v>
      </c>
      <c r="I1440" s="107">
        <f t="shared" ca="1" si="272"/>
        <v>238.68</v>
      </c>
      <c r="J1440" s="108">
        <f t="shared" ca="1" si="267"/>
        <v>48529.450222294843</v>
      </c>
      <c r="K1440" s="111">
        <f t="shared" ca="1" si="268"/>
        <v>0</v>
      </c>
      <c r="L1440" s="102">
        <f t="shared" ca="1" si="273"/>
        <v>60</v>
      </c>
      <c r="M1440" s="111">
        <f t="shared" ca="1" si="269"/>
        <v>117157.66639296184</v>
      </c>
      <c r="N1440" s="102">
        <f t="shared" ca="1" si="274"/>
        <v>120</v>
      </c>
      <c r="O1440" s="111">
        <f t="shared" ca="1" si="270"/>
        <v>0</v>
      </c>
      <c r="P1440" s="102">
        <f t="shared" ca="1" si="275"/>
        <v>108</v>
      </c>
      <c r="Q1440" s="110">
        <f t="shared" ca="1" si="276"/>
        <v>6</v>
      </c>
      <c r="R1440">
        <f t="shared" ca="1" si="271"/>
        <v>227</v>
      </c>
    </row>
    <row r="1441" spans="1:18">
      <c r="A1441" s="49">
        <v>1447</v>
      </c>
      <c r="B1441">
        <v>0</v>
      </c>
      <c r="C1441">
        <v>40</v>
      </c>
      <c r="D1441">
        <v>44</v>
      </c>
      <c r="E1441">
        <v>500</v>
      </c>
      <c r="F1441">
        <v>999</v>
      </c>
      <c r="G1441" s="61">
        <f t="shared" ca="1" si="265"/>
        <v>44</v>
      </c>
      <c r="H1441" s="114">
        <f t="shared" ca="1" si="266"/>
        <v>875</v>
      </c>
      <c r="I1441" s="107">
        <f t="shared" ca="1" si="272"/>
        <v>236.25000000000003</v>
      </c>
      <c r="J1441" s="108">
        <f t="shared" ca="1" si="267"/>
        <v>50264.660200975246</v>
      </c>
      <c r="K1441" s="111">
        <f t="shared" ca="1" si="268"/>
        <v>35213.012900028763</v>
      </c>
      <c r="L1441" s="102">
        <f t="shared" ca="1" si="273"/>
        <v>12</v>
      </c>
      <c r="M1441" s="111">
        <f t="shared" ca="1" si="269"/>
        <v>0</v>
      </c>
      <c r="N1441" s="102">
        <f t="shared" ca="1" si="274"/>
        <v>108</v>
      </c>
      <c r="O1441" s="111">
        <f t="shared" ca="1" si="270"/>
        <v>26269.887411516971</v>
      </c>
      <c r="P1441" s="102">
        <f t="shared" ca="1" si="275"/>
        <v>48</v>
      </c>
      <c r="Q1441" s="110">
        <f t="shared" ca="1" si="276"/>
        <v>4</v>
      </c>
      <c r="R1441">
        <f t="shared" ca="1" si="271"/>
        <v>239</v>
      </c>
    </row>
    <row r="1442" spans="1:18">
      <c r="A1442" s="49">
        <v>1448</v>
      </c>
      <c r="B1442">
        <v>0</v>
      </c>
      <c r="C1442">
        <v>40</v>
      </c>
      <c r="D1442">
        <v>44</v>
      </c>
      <c r="E1442">
        <v>500</v>
      </c>
      <c r="F1442">
        <v>999</v>
      </c>
      <c r="G1442" s="61">
        <f t="shared" ca="1" si="265"/>
        <v>42</v>
      </c>
      <c r="H1442" s="114">
        <f t="shared" ca="1" si="266"/>
        <v>938</v>
      </c>
      <c r="I1442" s="107">
        <f t="shared" ca="1" si="272"/>
        <v>253.26000000000002</v>
      </c>
      <c r="J1442" s="108">
        <f t="shared" ca="1" si="267"/>
        <v>49074.418168105927</v>
      </c>
      <c r="K1442" s="111">
        <f t="shared" ca="1" si="268"/>
        <v>0</v>
      </c>
      <c r="L1442" s="102">
        <f t="shared" ca="1" si="273"/>
        <v>12</v>
      </c>
      <c r="M1442" s="111">
        <f t="shared" ca="1" si="269"/>
        <v>12802.973941485627</v>
      </c>
      <c r="N1442" s="102">
        <f t="shared" ca="1" si="274"/>
        <v>24</v>
      </c>
      <c r="O1442" s="111">
        <f t="shared" ca="1" si="270"/>
        <v>56590.050402977278</v>
      </c>
      <c r="P1442" s="102">
        <f t="shared" ca="1" si="275"/>
        <v>48</v>
      </c>
      <c r="Q1442" s="110">
        <f t="shared" ca="1" si="276"/>
        <v>3</v>
      </c>
      <c r="R1442">
        <f t="shared" ca="1" si="271"/>
        <v>215</v>
      </c>
    </row>
    <row r="1443" spans="1:18">
      <c r="A1443" s="49">
        <v>1449</v>
      </c>
      <c r="B1443">
        <v>0</v>
      </c>
      <c r="C1443">
        <v>40</v>
      </c>
      <c r="D1443">
        <v>44</v>
      </c>
      <c r="E1443">
        <v>1000</v>
      </c>
      <c r="F1443">
        <v>1499</v>
      </c>
      <c r="G1443" s="61">
        <f t="shared" ca="1" si="265"/>
        <v>40</v>
      </c>
      <c r="H1443" s="114">
        <f t="shared" ca="1" si="266"/>
        <v>1335</v>
      </c>
      <c r="I1443" s="107">
        <f t="shared" ca="1" si="272"/>
        <v>360.45000000000005</v>
      </c>
      <c r="J1443" s="108">
        <f t="shared" ca="1" si="267"/>
        <v>62828.720160378834</v>
      </c>
      <c r="K1443" s="111">
        <f t="shared" ca="1" si="268"/>
        <v>67038.826273298895</v>
      </c>
      <c r="L1443" s="102">
        <f t="shared" ca="1" si="273"/>
        <v>24</v>
      </c>
      <c r="M1443" s="111">
        <f t="shared" ca="1" si="269"/>
        <v>11494.224038637934</v>
      </c>
      <c r="N1443" s="102">
        <f t="shared" ca="1" si="274"/>
        <v>36</v>
      </c>
      <c r="O1443" s="111">
        <f t="shared" ca="1" si="270"/>
        <v>0</v>
      </c>
      <c r="P1443" s="102">
        <f t="shared" ca="1" si="275"/>
        <v>96</v>
      </c>
      <c r="Q1443" s="110">
        <f t="shared" ca="1" si="276"/>
        <v>2</v>
      </c>
      <c r="R1443">
        <f t="shared" ca="1" si="271"/>
        <v>191</v>
      </c>
    </row>
    <row r="1444" spans="1:18">
      <c r="A1444" s="49">
        <v>1450</v>
      </c>
      <c r="B1444">
        <v>0</v>
      </c>
      <c r="C1444">
        <v>40</v>
      </c>
      <c r="D1444">
        <v>44</v>
      </c>
      <c r="E1444">
        <v>1000</v>
      </c>
      <c r="F1444">
        <v>1499</v>
      </c>
      <c r="G1444" s="61">
        <f t="shared" ca="1" si="265"/>
        <v>42</v>
      </c>
      <c r="H1444" s="114">
        <f t="shared" ca="1" si="266"/>
        <v>1471</v>
      </c>
      <c r="I1444" s="107">
        <f t="shared" ca="1" si="272"/>
        <v>397.17</v>
      </c>
      <c r="J1444" s="108">
        <f t="shared" ca="1" si="267"/>
        <v>76959.988406485951</v>
      </c>
      <c r="K1444" s="111">
        <f t="shared" ca="1" si="268"/>
        <v>120665.06569831312</v>
      </c>
      <c r="L1444" s="102">
        <f t="shared" ca="1" si="273"/>
        <v>120</v>
      </c>
      <c r="M1444" s="111">
        <f t="shared" ca="1" si="269"/>
        <v>0</v>
      </c>
      <c r="N1444" s="102">
        <f t="shared" ca="1" si="274"/>
        <v>48</v>
      </c>
      <c r="O1444" s="111">
        <f t="shared" ca="1" si="270"/>
        <v>37347.801423861798</v>
      </c>
      <c r="P1444" s="102">
        <f t="shared" ca="1" si="275"/>
        <v>36</v>
      </c>
      <c r="Q1444" s="110">
        <f t="shared" ca="1" si="276"/>
        <v>4</v>
      </c>
      <c r="R1444">
        <f t="shared" ca="1" si="271"/>
        <v>215</v>
      </c>
    </row>
    <row r="1445" spans="1:18">
      <c r="A1445" s="49">
        <v>1451</v>
      </c>
      <c r="B1445">
        <v>0</v>
      </c>
      <c r="C1445">
        <v>40</v>
      </c>
      <c r="D1445">
        <v>44</v>
      </c>
      <c r="E1445">
        <v>1000</v>
      </c>
      <c r="F1445">
        <v>1499</v>
      </c>
      <c r="G1445" s="61">
        <f t="shared" ca="1" si="265"/>
        <v>42</v>
      </c>
      <c r="H1445" s="114">
        <f t="shared" ca="1" si="266"/>
        <v>1052</v>
      </c>
      <c r="I1445" s="107">
        <f t="shared" ca="1" si="272"/>
        <v>284.04000000000002</v>
      </c>
      <c r="J1445" s="108">
        <f t="shared" ca="1" si="267"/>
        <v>55038.686474251008</v>
      </c>
      <c r="K1445" s="111">
        <f t="shared" ca="1" si="268"/>
        <v>72323.194600542731</v>
      </c>
      <c r="L1445" s="102">
        <f t="shared" ca="1" si="273"/>
        <v>108</v>
      </c>
      <c r="M1445" s="111">
        <f t="shared" ca="1" si="269"/>
        <v>7269.9402607244092</v>
      </c>
      <c r="N1445" s="102">
        <f t="shared" ca="1" si="274"/>
        <v>48</v>
      </c>
      <c r="O1445" s="111">
        <f t="shared" ca="1" si="270"/>
        <v>24305.776518756888</v>
      </c>
      <c r="P1445" s="102">
        <f t="shared" ca="1" si="275"/>
        <v>36</v>
      </c>
      <c r="Q1445" s="110">
        <f t="shared" ca="1" si="276"/>
        <v>1</v>
      </c>
      <c r="R1445">
        <f t="shared" ca="1" si="271"/>
        <v>215</v>
      </c>
    </row>
    <row r="1446" spans="1:18">
      <c r="A1446" s="49">
        <v>1452</v>
      </c>
      <c r="B1446">
        <v>0</v>
      </c>
      <c r="C1446">
        <v>40</v>
      </c>
      <c r="D1446">
        <v>44</v>
      </c>
      <c r="E1446">
        <v>1000</v>
      </c>
      <c r="F1446">
        <v>1499</v>
      </c>
      <c r="G1446" s="61">
        <f t="shared" ca="1" si="265"/>
        <v>42</v>
      </c>
      <c r="H1446" s="114">
        <f t="shared" ca="1" si="266"/>
        <v>1139</v>
      </c>
      <c r="I1446" s="107">
        <f t="shared" ca="1" si="272"/>
        <v>307.53000000000003</v>
      </c>
      <c r="J1446" s="108">
        <f t="shared" ca="1" si="267"/>
        <v>59590.364918414351</v>
      </c>
      <c r="K1446" s="111">
        <f t="shared" ca="1" si="268"/>
        <v>56997.336740466279</v>
      </c>
      <c r="L1446" s="102">
        <f t="shared" ca="1" si="273"/>
        <v>12</v>
      </c>
      <c r="M1446" s="111">
        <f t="shared" ca="1" si="269"/>
        <v>11748.002322463401</v>
      </c>
      <c r="N1446" s="102">
        <f t="shared" ca="1" si="274"/>
        <v>48</v>
      </c>
      <c r="O1446" s="111">
        <f t="shared" ca="1" si="270"/>
        <v>0</v>
      </c>
      <c r="P1446" s="102">
        <f t="shared" ca="1" si="275"/>
        <v>84</v>
      </c>
      <c r="Q1446" s="110">
        <f t="shared" ca="1" si="276"/>
        <v>2</v>
      </c>
      <c r="R1446">
        <f t="shared" ca="1" si="271"/>
        <v>215</v>
      </c>
    </row>
    <row r="1447" spans="1:18">
      <c r="A1447" s="49">
        <v>1453</v>
      </c>
      <c r="B1447">
        <v>0</v>
      </c>
      <c r="C1447">
        <v>40</v>
      </c>
      <c r="D1447">
        <v>44</v>
      </c>
      <c r="E1447">
        <v>1000</v>
      </c>
      <c r="F1447">
        <v>1499</v>
      </c>
      <c r="G1447" s="61">
        <f t="shared" ca="1" si="265"/>
        <v>44</v>
      </c>
      <c r="H1447" s="114">
        <f t="shared" ca="1" si="266"/>
        <v>1495</v>
      </c>
      <c r="I1447" s="107">
        <f t="shared" ca="1" si="272"/>
        <v>403.65000000000003</v>
      </c>
      <c r="J1447" s="108">
        <f t="shared" ca="1" si="267"/>
        <v>85880.762286237717</v>
      </c>
      <c r="K1447" s="111">
        <f t="shared" ca="1" si="268"/>
        <v>138327.1067727218</v>
      </c>
      <c r="L1447" s="102">
        <f t="shared" ca="1" si="273"/>
        <v>84</v>
      </c>
      <c r="M1447" s="111">
        <f t="shared" ca="1" si="269"/>
        <v>16625.951538979614</v>
      </c>
      <c r="N1447" s="102">
        <f t="shared" ca="1" si="274"/>
        <v>48</v>
      </c>
      <c r="O1447" s="111">
        <f t="shared" ca="1" si="270"/>
        <v>0</v>
      </c>
      <c r="P1447" s="102">
        <f t="shared" ca="1" si="275"/>
        <v>84</v>
      </c>
      <c r="Q1447" s="110">
        <f t="shared" ca="1" si="276"/>
        <v>2</v>
      </c>
      <c r="R1447">
        <f t="shared" ca="1" si="271"/>
        <v>239</v>
      </c>
    </row>
    <row r="1448" spans="1:18">
      <c r="A1448" s="49">
        <v>1454</v>
      </c>
      <c r="B1448">
        <v>0</v>
      </c>
      <c r="C1448">
        <v>40</v>
      </c>
      <c r="D1448">
        <v>44</v>
      </c>
      <c r="E1448">
        <v>1000</v>
      </c>
      <c r="F1448">
        <v>1499</v>
      </c>
      <c r="G1448" s="61">
        <f t="shared" ca="1" si="265"/>
        <v>43</v>
      </c>
      <c r="H1448" s="114">
        <f t="shared" ca="1" si="266"/>
        <v>1220</v>
      </c>
      <c r="I1448" s="107">
        <f t="shared" ca="1" si="272"/>
        <v>329.40000000000003</v>
      </c>
      <c r="J1448" s="108">
        <f t="shared" ca="1" si="267"/>
        <v>66975.033112216857</v>
      </c>
      <c r="K1448" s="111">
        <f t="shared" ca="1" si="268"/>
        <v>0</v>
      </c>
      <c r="L1448" s="102">
        <f t="shared" ca="1" si="273"/>
        <v>72</v>
      </c>
      <c r="M1448" s="111">
        <f t="shared" ca="1" si="269"/>
        <v>161688.18212603329</v>
      </c>
      <c r="N1448" s="102">
        <f t="shared" ca="1" si="274"/>
        <v>120</v>
      </c>
      <c r="O1448" s="111">
        <f t="shared" ca="1" si="270"/>
        <v>0</v>
      </c>
      <c r="P1448" s="102">
        <f t="shared" ca="1" si="275"/>
        <v>96</v>
      </c>
      <c r="Q1448" s="110">
        <f t="shared" ca="1" si="276"/>
        <v>6</v>
      </c>
      <c r="R1448">
        <f t="shared" ca="1" si="271"/>
        <v>227</v>
      </c>
    </row>
    <row r="1449" spans="1:18">
      <c r="A1449" s="49">
        <v>1455</v>
      </c>
      <c r="B1449">
        <v>0</v>
      </c>
      <c r="C1449">
        <v>40</v>
      </c>
      <c r="D1449">
        <v>44</v>
      </c>
      <c r="E1449">
        <v>1000</v>
      </c>
      <c r="F1449">
        <v>1499</v>
      </c>
      <c r="G1449" s="61">
        <f t="shared" ca="1" si="265"/>
        <v>42</v>
      </c>
      <c r="H1449" s="114">
        <f t="shared" ca="1" si="266"/>
        <v>1268</v>
      </c>
      <c r="I1449" s="107">
        <f t="shared" ca="1" si="272"/>
        <v>342.36</v>
      </c>
      <c r="J1449" s="108">
        <f t="shared" ca="1" si="267"/>
        <v>66339.405370104811</v>
      </c>
      <c r="K1449" s="111">
        <f t="shared" ca="1" si="268"/>
        <v>0</v>
      </c>
      <c r="L1449" s="102">
        <f t="shared" ca="1" si="273"/>
        <v>120</v>
      </c>
      <c r="M1449" s="111">
        <f t="shared" ca="1" si="269"/>
        <v>24945.333919592136</v>
      </c>
      <c r="N1449" s="102">
        <f t="shared" ca="1" si="274"/>
        <v>72</v>
      </c>
      <c r="O1449" s="111">
        <f t="shared" ca="1" si="270"/>
        <v>91466.22437183786</v>
      </c>
      <c r="P1449" s="102">
        <f t="shared" ca="1" si="275"/>
        <v>72</v>
      </c>
      <c r="Q1449" s="110">
        <f t="shared" ca="1" si="276"/>
        <v>3</v>
      </c>
      <c r="R1449">
        <f t="shared" ca="1" si="271"/>
        <v>215</v>
      </c>
    </row>
    <row r="1450" spans="1:18">
      <c r="A1450" s="49">
        <v>1456</v>
      </c>
      <c r="B1450">
        <v>0</v>
      </c>
      <c r="C1450">
        <v>40</v>
      </c>
      <c r="D1450">
        <v>44</v>
      </c>
      <c r="E1450">
        <v>1000</v>
      </c>
      <c r="F1450">
        <v>1499</v>
      </c>
      <c r="G1450" s="61">
        <f t="shared" ca="1" si="265"/>
        <v>40</v>
      </c>
      <c r="H1450" s="114">
        <f t="shared" ca="1" si="266"/>
        <v>1489</v>
      </c>
      <c r="I1450" s="107">
        <f t="shared" ca="1" si="272"/>
        <v>402.03000000000003</v>
      </c>
      <c r="J1450" s="108">
        <f t="shared" ca="1" si="267"/>
        <v>70076.377766894453</v>
      </c>
      <c r="K1450" s="111">
        <f t="shared" ca="1" si="268"/>
        <v>60996.175242008372</v>
      </c>
      <c r="L1450" s="102">
        <f t="shared" ca="1" si="273"/>
        <v>48</v>
      </c>
      <c r="M1450" s="111">
        <f t="shared" ca="1" si="269"/>
        <v>7773.7246325104043</v>
      </c>
      <c r="N1450" s="102">
        <f t="shared" ca="1" si="274"/>
        <v>24</v>
      </c>
      <c r="O1450" s="111">
        <f t="shared" ca="1" si="270"/>
        <v>45791.343985621577</v>
      </c>
      <c r="P1450" s="102">
        <f t="shared" ca="1" si="275"/>
        <v>84</v>
      </c>
      <c r="Q1450" s="110">
        <f t="shared" ca="1" si="276"/>
        <v>1</v>
      </c>
      <c r="R1450">
        <f t="shared" ca="1" si="271"/>
        <v>191</v>
      </c>
    </row>
    <row r="1451" spans="1:18">
      <c r="A1451" s="49">
        <v>1457</v>
      </c>
      <c r="B1451">
        <v>0</v>
      </c>
      <c r="C1451">
        <v>40</v>
      </c>
      <c r="D1451">
        <v>44</v>
      </c>
      <c r="E1451">
        <v>1000</v>
      </c>
      <c r="F1451">
        <v>1499</v>
      </c>
      <c r="G1451" s="61">
        <f t="shared" ca="1" si="265"/>
        <v>41</v>
      </c>
      <c r="H1451" s="114">
        <f t="shared" ca="1" si="266"/>
        <v>1308</v>
      </c>
      <c r="I1451" s="107">
        <f t="shared" ca="1" si="272"/>
        <v>353.16</v>
      </c>
      <c r="J1451" s="108">
        <f t="shared" ca="1" si="267"/>
        <v>65016.307449525273</v>
      </c>
      <c r="K1451" s="111">
        <f t="shared" ca="1" si="268"/>
        <v>0</v>
      </c>
      <c r="L1451" s="102">
        <f t="shared" ca="1" si="273"/>
        <v>72</v>
      </c>
      <c r="M1451" s="111">
        <f t="shared" ca="1" si="269"/>
        <v>17060.999737229671</v>
      </c>
      <c r="N1451" s="102">
        <f t="shared" ca="1" si="274"/>
        <v>24</v>
      </c>
      <c r="O1451" s="111">
        <f t="shared" ca="1" si="270"/>
        <v>75768.666339788033</v>
      </c>
      <c r="P1451" s="102">
        <f t="shared" ca="1" si="275"/>
        <v>48</v>
      </c>
      <c r="Q1451" s="110">
        <f t="shared" ca="1" si="276"/>
        <v>3</v>
      </c>
      <c r="R1451">
        <f t="shared" ca="1" si="271"/>
        <v>203</v>
      </c>
    </row>
    <row r="1452" spans="1:18">
      <c r="A1452" s="49">
        <v>1458</v>
      </c>
      <c r="B1452">
        <v>0</v>
      </c>
      <c r="C1452">
        <v>40</v>
      </c>
      <c r="D1452">
        <v>44</v>
      </c>
      <c r="E1452">
        <v>1000</v>
      </c>
      <c r="F1452">
        <v>1499</v>
      </c>
      <c r="G1452" s="61">
        <f t="shared" ca="1" si="265"/>
        <v>44</v>
      </c>
      <c r="H1452" s="114">
        <f t="shared" ca="1" si="266"/>
        <v>1492</v>
      </c>
      <c r="I1452" s="107">
        <f t="shared" ca="1" si="272"/>
        <v>402.84000000000003</v>
      </c>
      <c r="J1452" s="108">
        <f t="shared" ca="1" si="267"/>
        <v>85708.426308405789</v>
      </c>
      <c r="K1452" s="111">
        <f t="shared" ca="1" si="268"/>
        <v>0</v>
      </c>
      <c r="L1452" s="102">
        <f t="shared" ca="1" si="273"/>
        <v>84</v>
      </c>
      <c r="M1452" s="111">
        <f t="shared" ca="1" si="269"/>
        <v>22138.754313320696</v>
      </c>
      <c r="N1452" s="102">
        <f t="shared" ca="1" si="274"/>
        <v>24</v>
      </c>
      <c r="O1452" s="111">
        <f t="shared" ca="1" si="270"/>
        <v>115243.87085134631</v>
      </c>
      <c r="P1452" s="102">
        <f t="shared" ca="1" si="275"/>
        <v>72</v>
      </c>
      <c r="Q1452" s="110">
        <f t="shared" ca="1" si="276"/>
        <v>3</v>
      </c>
      <c r="R1452">
        <f t="shared" ca="1" si="271"/>
        <v>239</v>
      </c>
    </row>
    <row r="1453" spans="1:18">
      <c r="A1453" s="49">
        <v>1459</v>
      </c>
      <c r="B1453">
        <v>0</v>
      </c>
      <c r="C1453">
        <v>40</v>
      </c>
      <c r="D1453">
        <v>44</v>
      </c>
      <c r="E1453">
        <v>1000</v>
      </c>
      <c r="F1453">
        <v>1499</v>
      </c>
      <c r="G1453" s="61">
        <f t="shared" ca="1" si="265"/>
        <v>40</v>
      </c>
      <c r="H1453" s="114">
        <f t="shared" ca="1" si="266"/>
        <v>1260</v>
      </c>
      <c r="I1453" s="107">
        <f t="shared" ca="1" si="272"/>
        <v>340.20000000000005</v>
      </c>
      <c r="J1453" s="108">
        <f t="shared" ca="1" si="267"/>
        <v>59299.016780582278</v>
      </c>
      <c r="K1453" s="111">
        <f t="shared" ca="1" si="268"/>
        <v>81140.893257068848</v>
      </c>
      <c r="L1453" s="102">
        <f t="shared" ca="1" si="273"/>
        <v>108</v>
      </c>
      <c r="M1453" s="111">
        <f t="shared" ca="1" si="269"/>
        <v>10567.878397072443</v>
      </c>
      <c r="N1453" s="102">
        <f t="shared" ca="1" si="274"/>
        <v>84</v>
      </c>
      <c r="O1453" s="111">
        <f t="shared" ca="1" si="270"/>
        <v>38748.887455932294</v>
      </c>
      <c r="P1453" s="102">
        <f t="shared" ca="1" si="275"/>
        <v>84</v>
      </c>
      <c r="Q1453" s="110">
        <f t="shared" ca="1" si="276"/>
        <v>1</v>
      </c>
      <c r="R1453">
        <f t="shared" ca="1" si="271"/>
        <v>191</v>
      </c>
    </row>
    <row r="1454" spans="1:18">
      <c r="A1454" s="49">
        <v>1460</v>
      </c>
      <c r="B1454">
        <v>0</v>
      </c>
      <c r="C1454">
        <v>40</v>
      </c>
      <c r="D1454">
        <v>44</v>
      </c>
      <c r="E1454">
        <v>1500</v>
      </c>
      <c r="F1454">
        <v>1999</v>
      </c>
      <c r="G1454" s="61">
        <f t="shared" ca="1" si="265"/>
        <v>41</v>
      </c>
      <c r="H1454" s="114">
        <f t="shared" ca="1" si="266"/>
        <v>1965</v>
      </c>
      <c r="I1454" s="107">
        <f t="shared" ca="1" si="272"/>
        <v>530.55000000000007</v>
      </c>
      <c r="J1454" s="108">
        <f t="shared" ca="1" si="267"/>
        <v>97673.581145502423</v>
      </c>
      <c r="K1454" s="111">
        <f t="shared" ca="1" si="268"/>
        <v>0</v>
      </c>
      <c r="L1454" s="102">
        <f t="shared" ca="1" si="273"/>
        <v>36</v>
      </c>
      <c r="M1454" s="111">
        <f t="shared" ca="1" si="269"/>
        <v>0</v>
      </c>
      <c r="N1454" s="102">
        <f t="shared" ca="1" si="274"/>
        <v>36</v>
      </c>
      <c r="O1454" s="111">
        <f t="shared" ca="1" si="270"/>
        <v>108251.51784592716</v>
      </c>
      <c r="P1454" s="102">
        <f t="shared" ca="1" si="275"/>
        <v>12</v>
      </c>
      <c r="Q1454" s="110">
        <f t="shared" ca="1" si="276"/>
        <v>7</v>
      </c>
      <c r="R1454">
        <f t="shared" ca="1" si="271"/>
        <v>203</v>
      </c>
    </row>
    <row r="1455" spans="1:18">
      <c r="A1455" s="49">
        <v>1461</v>
      </c>
      <c r="B1455">
        <v>0</v>
      </c>
      <c r="C1455">
        <v>40</v>
      </c>
      <c r="D1455">
        <v>44</v>
      </c>
      <c r="E1455">
        <v>1500</v>
      </c>
      <c r="F1455">
        <v>1999</v>
      </c>
      <c r="G1455" s="61">
        <f t="shared" ca="1" si="265"/>
        <v>40</v>
      </c>
      <c r="H1455" s="114">
        <f t="shared" ca="1" si="266"/>
        <v>1587</v>
      </c>
      <c r="I1455" s="107">
        <f t="shared" ca="1" si="272"/>
        <v>428.49</v>
      </c>
      <c r="J1455" s="108">
        <f t="shared" ca="1" si="267"/>
        <v>74688.52351649529</v>
      </c>
      <c r="K1455" s="111">
        <f t="shared" ca="1" si="268"/>
        <v>161568.64922430756</v>
      </c>
      <c r="L1455" s="102">
        <f t="shared" ca="1" si="273"/>
        <v>96</v>
      </c>
      <c r="M1455" s="111">
        <f t="shared" ca="1" si="269"/>
        <v>0</v>
      </c>
      <c r="N1455" s="102">
        <f t="shared" ca="1" si="274"/>
        <v>96</v>
      </c>
      <c r="O1455" s="111">
        <f t="shared" ca="1" si="270"/>
        <v>0</v>
      </c>
      <c r="P1455" s="102">
        <f t="shared" ca="1" si="275"/>
        <v>72</v>
      </c>
      <c r="Q1455" s="110">
        <f t="shared" ca="1" si="276"/>
        <v>5</v>
      </c>
      <c r="R1455">
        <f t="shared" ca="1" si="271"/>
        <v>191</v>
      </c>
    </row>
    <row r="1456" spans="1:18">
      <c r="A1456" s="49">
        <v>1462</v>
      </c>
      <c r="B1456">
        <v>0</v>
      </c>
      <c r="C1456">
        <v>40</v>
      </c>
      <c r="D1456">
        <v>44</v>
      </c>
      <c r="E1456">
        <v>1500</v>
      </c>
      <c r="F1456">
        <v>1999</v>
      </c>
      <c r="G1456" s="61">
        <f t="shared" ca="1" si="265"/>
        <v>41</v>
      </c>
      <c r="H1456" s="114">
        <f t="shared" ca="1" si="266"/>
        <v>1753</v>
      </c>
      <c r="I1456" s="107">
        <f t="shared" ca="1" si="272"/>
        <v>473.31000000000006</v>
      </c>
      <c r="J1456" s="108">
        <f t="shared" ca="1" si="267"/>
        <v>87135.769846343886</v>
      </c>
      <c r="K1456" s="111">
        <f t="shared" ca="1" si="268"/>
        <v>139464.67090947265</v>
      </c>
      <c r="L1456" s="102">
        <f t="shared" ca="1" si="273"/>
        <v>120</v>
      </c>
      <c r="M1456" s="111">
        <f t="shared" ca="1" si="269"/>
        <v>0</v>
      </c>
      <c r="N1456" s="102">
        <f t="shared" ca="1" si="274"/>
        <v>96</v>
      </c>
      <c r="O1456" s="111">
        <f t="shared" ca="1" si="270"/>
        <v>67025.451934710087</v>
      </c>
      <c r="P1456" s="102">
        <f t="shared" ca="1" si="275"/>
        <v>96</v>
      </c>
      <c r="Q1456" s="110">
        <f t="shared" ca="1" si="276"/>
        <v>4</v>
      </c>
      <c r="R1456">
        <f t="shared" ca="1" si="271"/>
        <v>203</v>
      </c>
    </row>
    <row r="1457" spans="1:18">
      <c r="A1457" s="49">
        <v>1463</v>
      </c>
      <c r="B1457">
        <v>0</v>
      </c>
      <c r="C1457">
        <v>40</v>
      </c>
      <c r="D1457">
        <v>44</v>
      </c>
      <c r="E1457">
        <v>1500</v>
      </c>
      <c r="F1457">
        <v>1999</v>
      </c>
      <c r="G1457" s="61">
        <f t="shared" ca="1" si="265"/>
        <v>40</v>
      </c>
      <c r="H1457" s="114">
        <f t="shared" ca="1" si="266"/>
        <v>1735</v>
      </c>
      <c r="I1457" s="107">
        <f t="shared" ca="1" si="272"/>
        <v>468.45000000000005</v>
      </c>
      <c r="J1457" s="108">
        <f t="shared" ca="1" si="267"/>
        <v>81653.804852627174</v>
      </c>
      <c r="K1457" s="111">
        <f t="shared" ca="1" si="268"/>
        <v>121658.96460057565</v>
      </c>
      <c r="L1457" s="102">
        <f t="shared" ca="1" si="273"/>
        <v>120</v>
      </c>
      <c r="M1457" s="111">
        <f t="shared" ca="1" si="269"/>
        <v>13295.373294884643</v>
      </c>
      <c r="N1457" s="102">
        <f t="shared" ca="1" si="274"/>
        <v>72</v>
      </c>
      <c r="O1457" s="111">
        <f t="shared" ca="1" si="270"/>
        <v>48749.702081243689</v>
      </c>
      <c r="P1457" s="102">
        <f t="shared" ca="1" si="275"/>
        <v>72</v>
      </c>
      <c r="Q1457" s="110">
        <f t="shared" ca="1" si="276"/>
        <v>1</v>
      </c>
      <c r="R1457">
        <f t="shared" ca="1" si="271"/>
        <v>191</v>
      </c>
    </row>
    <row r="1458" spans="1:18">
      <c r="A1458" s="49">
        <v>1464</v>
      </c>
      <c r="B1458">
        <v>0</v>
      </c>
      <c r="C1458">
        <v>40</v>
      </c>
      <c r="D1458">
        <v>44</v>
      </c>
      <c r="E1458">
        <v>1500</v>
      </c>
      <c r="F1458">
        <v>1999</v>
      </c>
      <c r="G1458" s="61">
        <f t="shared" ca="1" si="265"/>
        <v>43</v>
      </c>
      <c r="H1458" s="114">
        <f t="shared" ca="1" si="266"/>
        <v>1934</v>
      </c>
      <c r="I1458" s="107">
        <f t="shared" ca="1" si="272"/>
        <v>522.18000000000006</v>
      </c>
      <c r="J1458" s="108">
        <f t="shared" ca="1" si="267"/>
        <v>106171.89675330116</v>
      </c>
      <c r="K1458" s="111">
        <f t="shared" ca="1" si="268"/>
        <v>159179.05749738688</v>
      </c>
      <c r="L1458" s="102">
        <f t="shared" ca="1" si="273"/>
        <v>72</v>
      </c>
      <c r="M1458" s="111">
        <f t="shared" ca="1" si="269"/>
        <v>17272.999210681566</v>
      </c>
      <c r="N1458" s="102">
        <f t="shared" ca="1" si="274"/>
        <v>24</v>
      </c>
      <c r="O1458" s="111">
        <f t="shared" ca="1" si="270"/>
        <v>0</v>
      </c>
      <c r="P1458" s="102">
        <f t="shared" ca="1" si="275"/>
        <v>72</v>
      </c>
      <c r="Q1458" s="110">
        <f t="shared" ca="1" si="276"/>
        <v>2</v>
      </c>
      <c r="R1458">
        <f t="shared" ca="1" si="271"/>
        <v>227</v>
      </c>
    </row>
    <row r="1459" spans="1:18">
      <c r="A1459" s="49">
        <v>1465</v>
      </c>
      <c r="B1459">
        <v>0</v>
      </c>
      <c r="C1459">
        <v>40</v>
      </c>
      <c r="D1459">
        <v>44</v>
      </c>
      <c r="E1459">
        <v>1500</v>
      </c>
      <c r="F1459">
        <v>1999</v>
      </c>
      <c r="G1459" s="61">
        <f t="shared" ca="1" si="265"/>
        <v>42</v>
      </c>
      <c r="H1459" s="114">
        <f t="shared" ca="1" si="266"/>
        <v>1510</v>
      </c>
      <c r="I1459" s="107">
        <f t="shared" ca="1" si="272"/>
        <v>407.70000000000005</v>
      </c>
      <c r="J1459" s="108">
        <f t="shared" ca="1" si="267"/>
        <v>79000.395984904011</v>
      </c>
      <c r="K1459" s="111">
        <f t="shared" ca="1" si="268"/>
        <v>0</v>
      </c>
      <c r="L1459" s="102">
        <f t="shared" ca="1" si="273"/>
        <v>36</v>
      </c>
      <c r="M1459" s="111">
        <f t="shared" ca="1" si="269"/>
        <v>22654.265556838483</v>
      </c>
      <c r="N1459" s="102">
        <f t="shared" ca="1" si="274"/>
        <v>36</v>
      </c>
      <c r="O1459" s="111">
        <f t="shared" ca="1" si="270"/>
        <v>152694.66956701252</v>
      </c>
      <c r="P1459" s="102">
        <f t="shared" ca="1" si="275"/>
        <v>120</v>
      </c>
      <c r="Q1459" s="110">
        <f t="shared" ca="1" si="276"/>
        <v>3</v>
      </c>
      <c r="R1459">
        <f t="shared" ca="1" si="271"/>
        <v>215</v>
      </c>
    </row>
    <row r="1460" spans="1:18">
      <c r="A1460" s="49">
        <v>1466</v>
      </c>
      <c r="B1460">
        <v>0</v>
      </c>
      <c r="C1460">
        <v>40</v>
      </c>
      <c r="D1460">
        <v>44</v>
      </c>
      <c r="E1460">
        <v>1500</v>
      </c>
      <c r="F1460">
        <v>1999</v>
      </c>
      <c r="G1460" s="61">
        <f t="shared" ca="1" si="265"/>
        <v>40</v>
      </c>
      <c r="H1460" s="114">
        <f t="shared" ca="1" si="266"/>
        <v>1826</v>
      </c>
      <c r="I1460" s="107">
        <f t="shared" ca="1" si="272"/>
        <v>493.02000000000004</v>
      </c>
      <c r="J1460" s="108">
        <f t="shared" ca="1" si="267"/>
        <v>85936.511620113684</v>
      </c>
      <c r="K1460" s="111">
        <f t="shared" ca="1" si="268"/>
        <v>0</v>
      </c>
      <c r="L1460" s="102">
        <f t="shared" ca="1" si="273"/>
        <v>72</v>
      </c>
      <c r="M1460" s="111">
        <f t="shared" ca="1" si="269"/>
        <v>25079.835158463386</v>
      </c>
      <c r="N1460" s="102">
        <f t="shared" ca="1" si="274"/>
        <v>36</v>
      </c>
      <c r="O1460" s="111">
        <f t="shared" ca="1" si="270"/>
        <v>75091.889792922986</v>
      </c>
      <c r="P1460" s="102">
        <f t="shared" ca="1" si="275"/>
        <v>12</v>
      </c>
      <c r="Q1460" s="110">
        <f t="shared" ca="1" si="276"/>
        <v>3</v>
      </c>
      <c r="R1460">
        <f t="shared" ca="1" si="271"/>
        <v>191</v>
      </c>
    </row>
    <row r="1461" spans="1:18">
      <c r="A1461" s="49">
        <v>1467</v>
      </c>
      <c r="B1461">
        <v>0</v>
      </c>
      <c r="C1461">
        <v>40</v>
      </c>
      <c r="D1461">
        <v>44</v>
      </c>
      <c r="E1461">
        <v>1500</v>
      </c>
      <c r="F1461">
        <v>1999</v>
      </c>
      <c r="G1461" s="61">
        <f t="shared" ca="1" si="265"/>
        <v>42</v>
      </c>
      <c r="H1461" s="114">
        <f t="shared" ca="1" si="266"/>
        <v>1952</v>
      </c>
      <c r="I1461" s="107">
        <f t="shared" ca="1" si="272"/>
        <v>527.04000000000008</v>
      </c>
      <c r="J1461" s="108">
        <f t="shared" ca="1" si="267"/>
        <v>102125.01520697525</v>
      </c>
      <c r="K1461" s="111">
        <f t="shared" ca="1" si="268"/>
        <v>0</v>
      </c>
      <c r="L1461" s="102">
        <f t="shared" ca="1" si="273"/>
        <v>36</v>
      </c>
      <c r="M1461" s="111">
        <f t="shared" ca="1" si="269"/>
        <v>212803.34752476623</v>
      </c>
      <c r="N1461" s="102">
        <f t="shared" ca="1" si="274"/>
        <v>96</v>
      </c>
      <c r="O1461" s="111">
        <f t="shared" ca="1" si="270"/>
        <v>0</v>
      </c>
      <c r="P1461" s="102">
        <f t="shared" ca="1" si="275"/>
        <v>120</v>
      </c>
      <c r="Q1461" s="110">
        <f t="shared" ca="1" si="276"/>
        <v>6</v>
      </c>
      <c r="R1461">
        <f t="shared" ca="1" si="271"/>
        <v>215</v>
      </c>
    </row>
    <row r="1462" spans="1:18">
      <c r="A1462" s="49">
        <v>1468</v>
      </c>
      <c r="B1462">
        <v>0</v>
      </c>
      <c r="C1462">
        <v>40</v>
      </c>
      <c r="D1462">
        <v>44</v>
      </c>
      <c r="E1462">
        <v>1500</v>
      </c>
      <c r="F1462">
        <v>1999</v>
      </c>
      <c r="G1462" s="61">
        <f t="shared" ref="G1462:G1525" ca="1" si="277">RANDBETWEEN(C1462,D1462)</f>
        <v>43</v>
      </c>
      <c r="H1462" s="114">
        <f t="shared" ref="H1462:H1525" ca="1" si="278">RANDBETWEEN(E1462,F1462)</f>
        <v>1875</v>
      </c>
      <c r="I1462" s="107">
        <f t="shared" ca="1" si="272"/>
        <v>506.25000000000006</v>
      </c>
      <c r="J1462" s="108">
        <f t="shared" ref="J1462:J1525" ca="1" si="279">((I1462/((1+$T$3)^R1462))*(((1+$T$3)^(R1462+1))-((1+$S$3)^(R1462+1))))/($T$3-$S$3)</f>
        <v>102932.94023393984</v>
      </c>
      <c r="K1462" s="111">
        <f t="shared" ref="K1462:K1525" ca="1" si="280">IF(Q1462=1,(((I1462*$U$6)*(((1+$T$3)^(L1462))-((1+$S$3)^(L1462))))/($T$3-$S$3))+(J1462*$U$6)*((1+$S$3)^(L1462)),IF(Q1462=2,(((I1462*$U$7)*(((1+$T$3)^(L1462))-((1+$S$3)^(L1462))))/($T$3-$S$3))+(J1462*$U$7)*((1+$S$3)^(L1462)),IF(Q1462=4,(((I1462*$U$9)*(((1+$T$3)^(L1462))-((1+$S$3)^(L1462))))/($T$3-$S$3))+(J1462*$U$9)*((1+$S$3)^(L1462)),IF(Q1462=5,(((I1462*$U$10)*(((1+$T$3)^(L1462))-((1+$S$3)^(L1462))))/($T$3-$S$3))+(J1462*$U$10)*((1+$S$3)^(L1462)),0))))</f>
        <v>0</v>
      </c>
      <c r="L1462" s="102">
        <f t="shared" ca="1" si="273"/>
        <v>24</v>
      </c>
      <c r="M1462" s="111">
        <f t="shared" ref="M1462:M1525" ca="1" si="281">IF(Q1462=1,((I1462*$V$6)*(((1+$T$3)^(N1462))-((1+$S$3)^(N1462))))/($T$3-$S$3)+((J1462*$V$6)*((1+$S$3)^N1462)),IF(Q1462=2,((I1462*$V$7)*(((1+$T$3)^(N1462))-((1+$S$3)^(N1462))))/($T$3-$S$3)+((J1462*$V$7)*((1+$S$3)^N1462)),IF(Q1462=3,((I1462*$V$8)*(((1+$T$3)^(N1462))-((1+$S$3)^(N1462))))/($T$3-$S$3)+((J1462*$V$8)*((1+$S$3)^N1462)),IF(Q1462=6,((I1462*$V$11)*(((1+$T$3)^(N1462))-((1+$S$3)^(N1462))))/($T$3-$S$3)+((J1462*$V$11)*((1+$S$3)^N1462)),0))))</f>
        <v>49103.535090927733</v>
      </c>
      <c r="N1462" s="102">
        <f t="shared" ca="1" si="274"/>
        <v>108</v>
      </c>
      <c r="O1462" s="111">
        <f t="shared" ref="O1462:O1525" ca="1" si="282">IF(Q1462=1,(((I1462*$W$6)*(((1+$T$3)^(P1462))-((1+$S$3)^(P1462))))/($T$3-$S$3))+(J1462*$W$6)*((1+$S$3)^P1462),IF(Q1462=3,(((I1462*$W$8)*(((1+$T$3)^(P1462))-((1+$S$3)^(P1462))))/($T$3-$S$3))+(J1462*$W$8)*((1+$S$3)^P1462),IF(Q1462=4,(((I1462*$W$9)*(((1+$T$3)^(P1462))-((1+$S$3)^(P1462))))/($T$3-$S$3))+(J1462*$W$9)*((1+$S$3)^P1462),IF(Q1462=7,(((I1462*$W$12)*(((1+$T$3)^(P1462))-((1+$S$3)^(P1462))))/($T$3-$S$3))+(J1462*$W$12)*((1+$S$3)^P1462),0))))</f>
        <v>195246.99978626677</v>
      </c>
      <c r="P1462" s="102">
        <f t="shared" ca="1" si="275"/>
        <v>120</v>
      </c>
      <c r="Q1462" s="110">
        <f t="shared" ca="1" si="276"/>
        <v>3</v>
      </c>
      <c r="R1462">
        <f t="shared" ref="R1462:R1525" ca="1" si="283">((G1462-24)*12)-1</f>
        <v>227</v>
      </c>
    </row>
    <row r="1463" spans="1:18">
      <c r="A1463" s="49">
        <v>1469</v>
      </c>
      <c r="B1463">
        <v>0</v>
      </c>
      <c r="C1463">
        <v>40</v>
      </c>
      <c r="D1463">
        <v>44</v>
      </c>
      <c r="E1463">
        <v>1500</v>
      </c>
      <c r="F1463">
        <v>1999</v>
      </c>
      <c r="G1463" s="61">
        <f t="shared" ca="1" si="277"/>
        <v>44</v>
      </c>
      <c r="H1463" s="114">
        <f t="shared" ca="1" si="278"/>
        <v>1880</v>
      </c>
      <c r="I1463" s="107">
        <f t="shared" ca="1" si="272"/>
        <v>507.6</v>
      </c>
      <c r="J1463" s="108">
        <f t="shared" ca="1" si="279"/>
        <v>107997.21277466681</v>
      </c>
      <c r="K1463" s="111">
        <f t="shared" ca="1" si="280"/>
        <v>0</v>
      </c>
      <c r="L1463" s="102">
        <f t="shared" ca="1" si="273"/>
        <v>108</v>
      </c>
      <c r="M1463" s="111">
        <f t="shared" ca="1" si="281"/>
        <v>155645.10262726658</v>
      </c>
      <c r="N1463" s="102">
        <f t="shared" ca="1" si="274"/>
        <v>48</v>
      </c>
      <c r="O1463" s="111">
        <f t="shared" ca="1" si="282"/>
        <v>0</v>
      </c>
      <c r="P1463" s="102">
        <f t="shared" ca="1" si="275"/>
        <v>60</v>
      </c>
      <c r="Q1463" s="110">
        <f t="shared" ca="1" si="276"/>
        <v>6</v>
      </c>
      <c r="R1463">
        <f t="shared" ca="1" si="283"/>
        <v>239</v>
      </c>
    </row>
    <row r="1464" spans="1:18">
      <c r="A1464" s="49">
        <v>1470</v>
      </c>
      <c r="B1464">
        <v>0</v>
      </c>
      <c r="C1464">
        <v>40</v>
      </c>
      <c r="D1464">
        <v>44</v>
      </c>
      <c r="E1464">
        <v>2000</v>
      </c>
      <c r="F1464">
        <v>2499</v>
      </c>
      <c r="G1464" s="61">
        <f t="shared" ca="1" si="277"/>
        <v>41</v>
      </c>
      <c r="H1464" s="114">
        <f t="shared" ca="1" si="278"/>
        <v>2231</v>
      </c>
      <c r="I1464" s="107">
        <f t="shared" ca="1" si="272"/>
        <v>602.37</v>
      </c>
      <c r="J1464" s="108">
        <f t="shared" ca="1" si="279"/>
        <v>110895.55192652206</v>
      </c>
      <c r="K1464" s="111">
        <f t="shared" ca="1" si="280"/>
        <v>71285.139471894538</v>
      </c>
      <c r="L1464" s="102">
        <f t="shared" ca="1" si="273"/>
        <v>12</v>
      </c>
      <c r="M1464" s="111">
        <f t="shared" ca="1" si="281"/>
        <v>12222.093252124576</v>
      </c>
      <c r="N1464" s="102">
        <f t="shared" ca="1" si="274"/>
        <v>24</v>
      </c>
      <c r="O1464" s="111">
        <f t="shared" ca="1" si="282"/>
        <v>59528.99139480848</v>
      </c>
      <c r="P1464" s="102">
        <f t="shared" ca="1" si="275"/>
        <v>60</v>
      </c>
      <c r="Q1464" s="110">
        <f t="shared" ca="1" si="276"/>
        <v>1</v>
      </c>
      <c r="R1464">
        <f t="shared" ca="1" si="283"/>
        <v>203</v>
      </c>
    </row>
    <row r="1465" spans="1:18">
      <c r="A1465" s="49">
        <v>1471</v>
      </c>
      <c r="B1465">
        <v>0</v>
      </c>
      <c r="C1465">
        <v>40</v>
      </c>
      <c r="D1465">
        <v>44</v>
      </c>
      <c r="E1465">
        <v>2000</v>
      </c>
      <c r="F1465">
        <v>2499</v>
      </c>
      <c r="G1465" s="61">
        <f t="shared" ca="1" si="277"/>
        <v>42</v>
      </c>
      <c r="H1465" s="114">
        <f t="shared" ca="1" si="278"/>
        <v>2304</v>
      </c>
      <c r="I1465" s="107">
        <f t="shared" ca="1" si="272"/>
        <v>622.08000000000004</v>
      </c>
      <c r="J1465" s="108">
        <f t="shared" ca="1" si="279"/>
        <v>120541.00155577404</v>
      </c>
      <c r="K1465" s="111">
        <f t="shared" ca="1" si="280"/>
        <v>93537.095497709684</v>
      </c>
      <c r="L1465" s="102">
        <f t="shared" ca="1" si="273"/>
        <v>24</v>
      </c>
      <c r="M1465" s="111">
        <f t="shared" ca="1" si="281"/>
        <v>0</v>
      </c>
      <c r="N1465" s="102">
        <f t="shared" ca="1" si="274"/>
        <v>24</v>
      </c>
      <c r="O1465" s="111">
        <f t="shared" ca="1" si="282"/>
        <v>53219.381921110682</v>
      </c>
      <c r="P1465" s="102">
        <f t="shared" ca="1" si="275"/>
        <v>24</v>
      </c>
      <c r="Q1465" s="110">
        <f t="shared" ca="1" si="276"/>
        <v>4</v>
      </c>
      <c r="R1465">
        <f t="shared" ca="1" si="283"/>
        <v>215</v>
      </c>
    </row>
    <row r="1466" spans="1:18">
      <c r="A1466" s="49">
        <v>1472</v>
      </c>
      <c r="B1466">
        <v>0</v>
      </c>
      <c r="C1466">
        <v>40</v>
      </c>
      <c r="D1466">
        <v>44</v>
      </c>
      <c r="E1466">
        <v>2000</v>
      </c>
      <c r="F1466">
        <v>2499</v>
      </c>
      <c r="G1466" s="61">
        <f t="shared" ca="1" si="277"/>
        <v>43</v>
      </c>
      <c r="H1466" s="114">
        <f t="shared" ca="1" si="278"/>
        <v>2347</v>
      </c>
      <c r="I1466" s="107">
        <f t="shared" ca="1" si="272"/>
        <v>633.69000000000005</v>
      </c>
      <c r="J1466" s="108">
        <f t="shared" ca="1" si="279"/>
        <v>128844.59238883032</v>
      </c>
      <c r="K1466" s="111">
        <f t="shared" ca="1" si="280"/>
        <v>223146.12926939511</v>
      </c>
      <c r="L1466" s="102">
        <f t="shared" ca="1" si="273"/>
        <v>72</v>
      </c>
      <c r="M1466" s="111">
        <f t="shared" ca="1" si="281"/>
        <v>0</v>
      </c>
      <c r="N1466" s="102">
        <f t="shared" ca="1" si="274"/>
        <v>12</v>
      </c>
      <c r="O1466" s="111">
        <f t="shared" ca="1" si="282"/>
        <v>0</v>
      </c>
      <c r="P1466" s="102">
        <f t="shared" ca="1" si="275"/>
        <v>36</v>
      </c>
      <c r="Q1466" s="110">
        <f t="shared" ca="1" si="276"/>
        <v>5</v>
      </c>
      <c r="R1466">
        <f t="shared" ca="1" si="283"/>
        <v>227</v>
      </c>
    </row>
    <row r="1467" spans="1:18">
      <c r="A1467" s="49">
        <v>1473</v>
      </c>
      <c r="B1467">
        <v>0</v>
      </c>
      <c r="C1467">
        <v>40</v>
      </c>
      <c r="D1467">
        <v>44</v>
      </c>
      <c r="E1467">
        <v>2000</v>
      </c>
      <c r="F1467">
        <v>2499</v>
      </c>
      <c r="G1467" s="61">
        <f t="shared" ca="1" si="277"/>
        <v>44</v>
      </c>
      <c r="H1467" s="114">
        <f t="shared" ca="1" si="278"/>
        <v>2397</v>
      </c>
      <c r="I1467" s="107">
        <f t="shared" ca="1" si="272"/>
        <v>647.19000000000005</v>
      </c>
      <c r="J1467" s="108">
        <f t="shared" ca="1" si="279"/>
        <v>137696.44628770021</v>
      </c>
      <c r="K1467" s="111">
        <f t="shared" ca="1" si="280"/>
        <v>0</v>
      </c>
      <c r="L1467" s="102">
        <f t="shared" ca="1" si="273"/>
        <v>36</v>
      </c>
      <c r="M1467" s="111">
        <f t="shared" ca="1" si="281"/>
        <v>0</v>
      </c>
      <c r="N1467" s="102">
        <f t="shared" ca="1" si="274"/>
        <v>72</v>
      </c>
      <c r="O1467" s="111">
        <f t="shared" ca="1" si="282"/>
        <v>235641.83634106023</v>
      </c>
      <c r="P1467" s="102">
        <f t="shared" ca="1" si="275"/>
        <v>72</v>
      </c>
      <c r="Q1467" s="110">
        <f t="shared" ca="1" si="276"/>
        <v>7</v>
      </c>
      <c r="R1467">
        <f t="shared" ca="1" si="283"/>
        <v>239</v>
      </c>
    </row>
    <row r="1468" spans="1:18">
      <c r="A1468" s="49">
        <v>1474</v>
      </c>
      <c r="B1468">
        <v>0</v>
      </c>
      <c r="C1468">
        <v>40</v>
      </c>
      <c r="D1468">
        <v>44</v>
      </c>
      <c r="E1468">
        <v>2000</v>
      </c>
      <c r="F1468">
        <v>2499</v>
      </c>
      <c r="G1468" s="61">
        <f t="shared" ca="1" si="277"/>
        <v>40</v>
      </c>
      <c r="H1468" s="114">
        <f t="shared" ca="1" si="278"/>
        <v>2049</v>
      </c>
      <c r="I1468" s="107">
        <f t="shared" ca="1" si="272"/>
        <v>553.23</v>
      </c>
      <c r="J1468" s="108">
        <f t="shared" ca="1" si="279"/>
        <v>96431.49633604211</v>
      </c>
      <c r="K1468" s="111">
        <f t="shared" ca="1" si="280"/>
        <v>0</v>
      </c>
      <c r="L1468" s="102">
        <f t="shared" ca="1" si="273"/>
        <v>48</v>
      </c>
      <c r="M1468" s="111">
        <f t="shared" ca="1" si="281"/>
        <v>0</v>
      </c>
      <c r="N1468" s="102">
        <f t="shared" ca="1" si="274"/>
        <v>72</v>
      </c>
      <c r="O1468" s="111">
        <f t="shared" ca="1" si="282"/>
        <v>190948.70225398088</v>
      </c>
      <c r="P1468" s="102">
        <f t="shared" ca="1" si="275"/>
        <v>84</v>
      </c>
      <c r="Q1468" s="110">
        <f t="shared" ca="1" si="276"/>
        <v>7</v>
      </c>
      <c r="R1468">
        <f t="shared" ca="1" si="283"/>
        <v>191</v>
      </c>
    </row>
    <row r="1469" spans="1:18">
      <c r="A1469" s="49">
        <v>1475</v>
      </c>
      <c r="B1469">
        <v>0</v>
      </c>
      <c r="C1469">
        <v>40</v>
      </c>
      <c r="D1469">
        <v>44</v>
      </c>
      <c r="E1469">
        <v>2000</v>
      </c>
      <c r="F1469">
        <v>2499</v>
      </c>
      <c r="G1469" s="61">
        <f t="shared" ca="1" si="277"/>
        <v>41</v>
      </c>
      <c r="H1469" s="114">
        <f t="shared" ca="1" si="278"/>
        <v>2087</v>
      </c>
      <c r="I1469" s="107">
        <f t="shared" ca="1" si="272"/>
        <v>563.49</v>
      </c>
      <c r="J1469" s="108">
        <f t="shared" ca="1" si="279"/>
        <v>103737.79330822571</v>
      </c>
      <c r="K1469" s="111">
        <f t="shared" ca="1" si="280"/>
        <v>207411.4954165449</v>
      </c>
      <c r="L1469" s="102">
        <f t="shared" ca="1" si="273"/>
        <v>108</v>
      </c>
      <c r="M1469" s="111">
        <f t="shared" ca="1" si="281"/>
        <v>20668.426049530641</v>
      </c>
      <c r="N1469" s="102">
        <f t="shared" ca="1" si="274"/>
        <v>48</v>
      </c>
      <c r="O1469" s="111">
        <f t="shared" ca="1" si="282"/>
        <v>0</v>
      </c>
      <c r="P1469" s="102">
        <f t="shared" ca="1" si="275"/>
        <v>120</v>
      </c>
      <c r="Q1469" s="110">
        <f t="shared" ca="1" si="276"/>
        <v>2</v>
      </c>
      <c r="R1469">
        <f t="shared" ca="1" si="283"/>
        <v>203</v>
      </c>
    </row>
    <row r="1470" spans="1:18">
      <c r="A1470" s="49">
        <v>1476</v>
      </c>
      <c r="B1470">
        <v>0</v>
      </c>
      <c r="C1470">
        <v>40</v>
      </c>
      <c r="D1470">
        <v>44</v>
      </c>
      <c r="E1470">
        <v>2000</v>
      </c>
      <c r="F1470">
        <v>2499</v>
      </c>
      <c r="G1470" s="61">
        <f t="shared" ca="1" si="277"/>
        <v>40</v>
      </c>
      <c r="H1470" s="114">
        <f t="shared" ca="1" si="278"/>
        <v>2273</v>
      </c>
      <c r="I1470" s="107">
        <f t="shared" ca="1" si="272"/>
        <v>613.71</v>
      </c>
      <c r="J1470" s="108">
        <f t="shared" ca="1" si="279"/>
        <v>106973.54376370119</v>
      </c>
      <c r="K1470" s="111">
        <f t="shared" ca="1" si="280"/>
        <v>0</v>
      </c>
      <c r="L1470" s="102">
        <f t="shared" ca="1" si="273"/>
        <v>96</v>
      </c>
      <c r="M1470" s="111">
        <f t="shared" ca="1" si="281"/>
        <v>37813.64161215644</v>
      </c>
      <c r="N1470" s="102">
        <f t="shared" ca="1" si="274"/>
        <v>60</v>
      </c>
      <c r="O1470" s="111">
        <f t="shared" ca="1" si="282"/>
        <v>114470.81388591822</v>
      </c>
      <c r="P1470" s="102">
        <f t="shared" ca="1" si="275"/>
        <v>36</v>
      </c>
      <c r="Q1470" s="110">
        <f t="shared" ca="1" si="276"/>
        <v>3</v>
      </c>
      <c r="R1470">
        <f t="shared" ca="1" si="283"/>
        <v>191</v>
      </c>
    </row>
    <row r="1471" spans="1:18">
      <c r="A1471" s="49">
        <v>1477</v>
      </c>
      <c r="B1471">
        <v>0</v>
      </c>
      <c r="C1471">
        <v>40</v>
      </c>
      <c r="D1471">
        <v>44</v>
      </c>
      <c r="E1471">
        <v>2000</v>
      </c>
      <c r="F1471">
        <v>2499</v>
      </c>
      <c r="G1471" s="61">
        <f t="shared" ca="1" si="277"/>
        <v>41</v>
      </c>
      <c r="H1471" s="114">
        <f t="shared" ca="1" si="278"/>
        <v>2381</v>
      </c>
      <c r="I1471" s="107">
        <f t="shared" ca="1" si="272"/>
        <v>642.87</v>
      </c>
      <c r="J1471" s="108">
        <f t="shared" ca="1" si="279"/>
        <v>118351.55048724744</v>
      </c>
      <c r="K1471" s="111">
        <f t="shared" ca="1" si="280"/>
        <v>297204.29717161064</v>
      </c>
      <c r="L1471" s="102">
        <f t="shared" ca="1" si="273"/>
        <v>120</v>
      </c>
      <c r="M1471" s="111">
        <f t="shared" ca="1" si="281"/>
        <v>0</v>
      </c>
      <c r="N1471" s="102">
        <f t="shared" ca="1" si="274"/>
        <v>36</v>
      </c>
      <c r="O1471" s="111">
        <f t="shared" ca="1" si="282"/>
        <v>0</v>
      </c>
      <c r="P1471" s="102">
        <f t="shared" ca="1" si="275"/>
        <v>84</v>
      </c>
      <c r="Q1471" s="110">
        <f t="shared" ca="1" si="276"/>
        <v>5</v>
      </c>
      <c r="R1471">
        <f t="shared" ca="1" si="283"/>
        <v>203</v>
      </c>
    </row>
    <row r="1472" spans="1:18">
      <c r="A1472" s="49">
        <v>1478</v>
      </c>
      <c r="B1472">
        <v>0</v>
      </c>
      <c r="C1472">
        <v>40</v>
      </c>
      <c r="D1472">
        <v>44</v>
      </c>
      <c r="E1472">
        <v>2000</v>
      </c>
      <c r="F1472">
        <v>2499</v>
      </c>
      <c r="G1472" s="61">
        <f t="shared" ca="1" si="277"/>
        <v>42</v>
      </c>
      <c r="H1472" s="114">
        <f t="shared" ca="1" si="278"/>
        <v>2170</v>
      </c>
      <c r="I1472" s="107">
        <f t="shared" ca="1" si="272"/>
        <v>585.90000000000009</v>
      </c>
      <c r="J1472" s="108">
        <f t="shared" ca="1" si="279"/>
        <v>113530.37038890179</v>
      </c>
      <c r="K1472" s="111">
        <f t="shared" ca="1" si="280"/>
        <v>0</v>
      </c>
      <c r="L1472" s="102">
        <f t="shared" ca="1" si="273"/>
        <v>72</v>
      </c>
      <c r="M1472" s="111">
        <f t="shared" ca="1" si="281"/>
        <v>182364.15211219029</v>
      </c>
      <c r="N1472" s="102">
        <f t="shared" ca="1" si="274"/>
        <v>60</v>
      </c>
      <c r="O1472" s="111">
        <f t="shared" ca="1" si="282"/>
        <v>0</v>
      </c>
      <c r="P1472" s="102">
        <f t="shared" ca="1" si="275"/>
        <v>48</v>
      </c>
      <c r="Q1472" s="110">
        <f t="shared" ca="1" si="276"/>
        <v>6</v>
      </c>
      <c r="R1472">
        <f t="shared" ca="1" si="283"/>
        <v>215</v>
      </c>
    </row>
    <row r="1473" spans="1:18">
      <c r="A1473" s="49">
        <v>1479</v>
      </c>
      <c r="B1473">
        <v>0</v>
      </c>
      <c r="C1473">
        <v>40</v>
      </c>
      <c r="D1473">
        <v>44</v>
      </c>
      <c r="E1473">
        <v>2000</v>
      </c>
      <c r="F1473">
        <v>2499</v>
      </c>
      <c r="G1473" s="61">
        <f t="shared" ca="1" si="277"/>
        <v>42</v>
      </c>
      <c r="H1473" s="114">
        <f t="shared" ca="1" si="278"/>
        <v>2081</v>
      </c>
      <c r="I1473" s="107">
        <f t="shared" ca="1" si="272"/>
        <v>561.87</v>
      </c>
      <c r="J1473" s="108">
        <f t="shared" ca="1" si="279"/>
        <v>108874.0556586657</v>
      </c>
      <c r="K1473" s="111">
        <f t="shared" ca="1" si="280"/>
        <v>0</v>
      </c>
      <c r="L1473" s="102">
        <f t="shared" ca="1" si="273"/>
        <v>72</v>
      </c>
      <c r="M1473" s="111">
        <f t="shared" ca="1" si="281"/>
        <v>0</v>
      </c>
      <c r="N1473" s="102">
        <f t="shared" ca="1" si="274"/>
        <v>84</v>
      </c>
      <c r="O1473" s="111">
        <f t="shared" ca="1" si="282"/>
        <v>132552.18294642583</v>
      </c>
      <c r="P1473" s="102">
        <f t="shared" ca="1" si="275"/>
        <v>24</v>
      </c>
      <c r="Q1473" s="110">
        <f t="shared" ca="1" si="276"/>
        <v>7</v>
      </c>
      <c r="R1473">
        <f t="shared" ca="1" si="283"/>
        <v>215</v>
      </c>
    </row>
    <row r="1474" spans="1:18">
      <c r="A1474" s="49">
        <v>1480</v>
      </c>
      <c r="B1474">
        <v>0</v>
      </c>
      <c r="C1474">
        <v>40</v>
      </c>
      <c r="D1474">
        <v>44</v>
      </c>
      <c r="E1474">
        <v>2500</v>
      </c>
      <c r="F1474">
        <v>2999</v>
      </c>
      <c r="G1474" s="61">
        <f t="shared" ca="1" si="277"/>
        <v>44</v>
      </c>
      <c r="H1474" s="114">
        <f t="shared" ca="1" si="278"/>
        <v>2971</v>
      </c>
      <c r="I1474" s="107">
        <f t="shared" ca="1" si="272"/>
        <v>802.17000000000007</v>
      </c>
      <c r="J1474" s="108">
        <f t="shared" ca="1" si="279"/>
        <v>170670.06337953996</v>
      </c>
      <c r="K1474" s="111">
        <f t="shared" ca="1" si="280"/>
        <v>258125.66953172698</v>
      </c>
      <c r="L1474" s="102">
        <f t="shared" ca="1" si="273"/>
        <v>120</v>
      </c>
      <c r="M1474" s="111">
        <f t="shared" ca="1" si="281"/>
        <v>0</v>
      </c>
      <c r="N1474" s="102">
        <f t="shared" ca="1" si="274"/>
        <v>60</v>
      </c>
      <c r="O1474" s="111">
        <f t="shared" ca="1" si="282"/>
        <v>89197.526285276486</v>
      </c>
      <c r="P1474" s="102">
        <f t="shared" ca="1" si="275"/>
        <v>48</v>
      </c>
      <c r="Q1474" s="110">
        <f t="shared" ca="1" si="276"/>
        <v>4</v>
      </c>
      <c r="R1474">
        <f t="shared" ca="1" si="283"/>
        <v>239</v>
      </c>
    </row>
    <row r="1475" spans="1:18">
      <c r="A1475" s="49">
        <v>1481</v>
      </c>
      <c r="B1475">
        <v>0</v>
      </c>
      <c r="C1475">
        <v>40</v>
      </c>
      <c r="D1475">
        <v>44</v>
      </c>
      <c r="E1475">
        <v>2500</v>
      </c>
      <c r="F1475">
        <v>2999</v>
      </c>
      <c r="G1475" s="61">
        <f t="shared" ca="1" si="277"/>
        <v>42</v>
      </c>
      <c r="H1475" s="114">
        <f t="shared" ca="1" si="278"/>
        <v>2630</v>
      </c>
      <c r="I1475" s="107">
        <f t="shared" ca="1" si="272"/>
        <v>710.1</v>
      </c>
      <c r="J1475" s="108">
        <f t="shared" ca="1" si="279"/>
        <v>137596.71618562751</v>
      </c>
      <c r="K1475" s="111">
        <f t="shared" ca="1" si="280"/>
        <v>286717.62499494624</v>
      </c>
      <c r="L1475" s="102">
        <f t="shared" ca="1" si="273"/>
        <v>96</v>
      </c>
      <c r="M1475" s="111">
        <f t="shared" ca="1" si="281"/>
        <v>0</v>
      </c>
      <c r="N1475" s="102">
        <f t="shared" ca="1" si="274"/>
        <v>60</v>
      </c>
      <c r="O1475" s="111">
        <f t="shared" ca="1" si="282"/>
        <v>0</v>
      </c>
      <c r="P1475" s="102">
        <f t="shared" ca="1" si="275"/>
        <v>12</v>
      </c>
      <c r="Q1475" s="110">
        <f t="shared" ca="1" si="276"/>
        <v>5</v>
      </c>
      <c r="R1475">
        <f t="shared" ca="1" si="283"/>
        <v>215</v>
      </c>
    </row>
    <row r="1476" spans="1:18">
      <c r="A1476" s="49">
        <v>1482</v>
      </c>
      <c r="B1476">
        <v>0</v>
      </c>
      <c r="C1476">
        <v>40</v>
      </c>
      <c r="D1476">
        <v>44</v>
      </c>
      <c r="E1476">
        <v>2500</v>
      </c>
      <c r="F1476">
        <v>2999</v>
      </c>
      <c r="G1476" s="61">
        <f t="shared" ca="1" si="277"/>
        <v>42</v>
      </c>
      <c r="H1476" s="114">
        <f t="shared" ca="1" si="278"/>
        <v>2654</v>
      </c>
      <c r="I1476" s="107">
        <f t="shared" ref="I1476:I1539" ca="1" si="284">H1476*0.27</f>
        <v>716.58</v>
      </c>
      <c r="J1476" s="108">
        <f t="shared" ca="1" si="279"/>
        <v>138852.35161850014</v>
      </c>
      <c r="K1476" s="111">
        <f t="shared" ca="1" si="280"/>
        <v>272325.29151274107</v>
      </c>
      <c r="L1476" s="102">
        <f t="shared" ref="L1476:L1539" ca="1" si="285">RANDBETWEEN(1,10)*12</f>
        <v>108</v>
      </c>
      <c r="M1476" s="111">
        <f t="shared" ca="1" si="281"/>
        <v>38865.769199417089</v>
      </c>
      <c r="N1476" s="102">
        <f t="shared" ref="N1476:N1539" ca="1" si="286">RANDBETWEEN(1,10)*12</f>
        <v>96</v>
      </c>
      <c r="O1476" s="111">
        <f t="shared" ca="1" si="282"/>
        <v>0</v>
      </c>
      <c r="P1476" s="102">
        <f t="shared" ref="P1476:P1539" ca="1" si="287">RANDBETWEEN(1,10)*12</f>
        <v>48</v>
      </c>
      <c r="Q1476" s="110">
        <f t="shared" ref="Q1476:Q1539" ca="1" si="288">RANDBETWEEN(1,7)</f>
        <v>2</v>
      </c>
      <c r="R1476">
        <f t="shared" ca="1" si="283"/>
        <v>215</v>
      </c>
    </row>
    <row r="1477" spans="1:18">
      <c r="A1477" s="49">
        <v>1483</v>
      </c>
      <c r="B1477">
        <v>0</v>
      </c>
      <c r="C1477">
        <v>40</v>
      </c>
      <c r="D1477">
        <v>44</v>
      </c>
      <c r="E1477">
        <v>2500</v>
      </c>
      <c r="F1477">
        <v>2999</v>
      </c>
      <c r="G1477" s="61">
        <f t="shared" ca="1" si="277"/>
        <v>40</v>
      </c>
      <c r="H1477" s="114">
        <f t="shared" ca="1" si="278"/>
        <v>2982</v>
      </c>
      <c r="I1477" s="107">
        <f t="shared" ca="1" si="284"/>
        <v>805.1400000000001</v>
      </c>
      <c r="J1477" s="108">
        <f t="shared" ca="1" si="279"/>
        <v>140341.00638071136</v>
      </c>
      <c r="K1477" s="111">
        <f t="shared" ca="1" si="280"/>
        <v>331092.15064666024</v>
      </c>
      <c r="L1477" s="102">
        <f t="shared" ca="1" si="285"/>
        <v>108</v>
      </c>
      <c r="M1477" s="111">
        <f t="shared" ca="1" si="281"/>
        <v>0</v>
      </c>
      <c r="N1477" s="102">
        <f t="shared" ca="1" si="286"/>
        <v>36</v>
      </c>
      <c r="O1477" s="111">
        <f t="shared" ca="1" si="282"/>
        <v>0</v>
      </c>
      <c r="P1477" s="102">
        <f t="shared" ca="1" si="287"/>
        <v>36</v>
      </c>
      <c r="Q1477" s="110">
        <f t="shared" ca="1" si="288"/>
        <v>5</v>
      </c>
      <c r="R1477">
        <f t="shared" ca="1" si="283"/>
        <v>191</v>
      </c>
    </row>
    <row r="1478" spans="1:18">
      <c r="A1478" s="49">
        <v>1484</v>
      </c>
      <c r="B1478">
        <v>0</v>
      </c>
      <c r="C1478">
        <v>40</v>
      </c>
      <c r="D1478">
        <v>44</v>
      </c>
      <c r="E1478">
        <v>2500</v>
      </c>
      <c r="F1478">
        <v>2999</v>
      </c>
      <c r="G1478" s="61">
        <f t="shared" ca="1" si="277"/>
        <v>44</v>
      </c>
      <c r="H1478" s="114">
        <f t="shared" ca="1" si="278"/>
        <v>2972</v>
      </c>
      <c r="I1478" s="107">
        <f t="shared" ca="1" si="284"/>
        <v>802.44</v>
      </c>
      <c r="J1478" s="108">
        <f t="shared" ca="1" si="279"/>
        <v>170727.50870548392</v>
      </c>
      <c r="K1478" s="111">
        <f t="shared" ca="1" si="280"/>
        <v>143557.01196738658</v>
      </c>
      <c r="L1478" s="102">
        <f t="shared" ca="1" si="285"/>
        <v>36</v>
      </c>
      <c r="M1478" s="111">
        <f t="shared" ca="1" si="281"/>
        <v>0</v>
      </c>
      <c r="N1478" s="102">
        <f t="shared" ca="1" si="286"/>
        <v>36</v>
      </c>
      <c r="O1478" s="111">
        <f t="shared" ca="1" si="282"/>
        <v>74629.836668496646</v>
      </c>
      <c r="P1478" s="102">
        <f t="shared" ca="1" si="287"/>
        <v>24</v>
      </c>
      <c r="Q1478" s="110">
        <f t="shared" ca="1" si="288"/>
        <v>4</v>
      </c>
      <c r="R1478">
        <f t="shared" ca="1" si="283"/>
        <v>239</v>
      </c>
    </row>
    <row r="1479" spans="1:18">
      <c r="A1479" s="49">
        <v>1485</v>
      </c>
      <c r="B1479">
        <v>0</v>
      </c>
      <c r="C1479">
        <v>40</v>
      </c>
      <c r="D1479">
        <v>44</v>
      </c>
      <c r="E1479">
        <v>2500</v>
      </c>
      <c r="F1479">
        <v>2999</v>
      </c>
      <c r="G1479" s="61">
        <f t="shared" ca="1" si="277"/>
        <v>43</v>
      </c>
      <c r="H1479" s="114">
        <f t="shared" ca="1" si="278"/>
        <v>2723</v>
      </c>
      <c r="I1479" s="107">
        <f t="shared" ca="1" si="284"/>
        <v>735.21</v>
      </c>
      <c r="J1479" s="108">
        <f t="shared" ca="1" si="279"/>
        <v>149486.07800374305</v>
      </c>
      <c r="K1479" s="111">
        <f t="shared" ca="1" si="280"/>
        <v>0</v>
      </c>
      <c r="L1479" s="102">
        <f t="shared" ca="1" si="285"/>
        <v>24</v>
      </c>
      <c r="M1479" s="111">
        <f t="shared" ca="1" si="281"/>
        <v>181046.95214270687</v>
      </c>
      <c r="N1479" s="102">
        <f t="shared" ca="1" si="286"/>
        <v>24</v>
      </c>
      <c r="O1479" s="111">
        <f t="shared" ca="1" si="282"/>
        <v>0</v>
      </c>
      <c r="P1479" s="102">
        <f t="shared" ca="1" si="287"/>
        <v>96</v>
      </c>
      <c r="Q1479" s="110">
        <f t="shared" ca="1" si="288"/>
        <v>6</v>
      </c>
      <c r="R1479">
        <f t="shared" ca="1" si="283"/>
        <v>227</v>
      </c>
    </row>
    <row r="1480" spans="1:18">
      <c r="A1480" s="49">
        <v>1486</v>
      </c>
      <c r="B1480">
        <v>0</v>
      </c>
      <c r="C1480">
        <v>40</v>
      </c>
      <c r="D1480">
        <v>44</v>
      </c>
      <c r="E1480">
        <v>2500</v>
      </c>
      <c r="F1480">
        <v>2999</v>
      </c>
      <c r="G1480" s="61">
        <f t="shared" ca="1" si="277"/>
        <v>42</v>
      </c>
      <c r="H1480" s="114">
        <f t="shared" ca="1" si="278"/>
        <v>2712</v>
      </c>
      <c r="I1480" s="107">
        <f t="shared" ca="1" si="284"/>
        <v>732.24</v>
      </c>
      <c r="J1480" s="108">
        <f t="shared" ca="1" si="279"/>
        <v>141886.80391460902</v>
      </c>
      <c r="K1480" s="111">
        <f t="shared" ca="1" si="280"/>
        <v>248981.18776526663</v>
      </c>
      <c r="L1480" s="102">
        <f t="shared" ca="1" si="285"/>
        <v>72</v>
      </c>
      <c r="M1480" s="111">
        <f t="shared" ca="1" si="281"/>
        <v>0</v>
      </c>
      <c r="N1480" s="102">
        <f t="shared" ca="1" si="286"/>
        <v>24</v>
      </c>
      <c r="O1480" s="111">
        <f t="shared" ca="1" si="282"/>
        <v>0</v>
      </c>
      <c r="P1480" s="102">
        <f t="shared" ca="1" si="287"/>
        <v>72</v>
      </c>
      <c r="Q1480" s="110">
        <f t="shared" ca="1" si="288"/>
        <v>5</v>
      </c>
      <c r="R1480">
        <f t="shared" ca="1" si="283"/>
        <v>215</v>
      </c>
    </row>
    <row r="1481" spans="1:18">
      <c r="A1481" s="49">
        <v>1487</v>
      </c>
      <c r="B1481">
        <v>0</v>
      </c>
      <c r="C1481">
        <v>40</v>
      </c>
      <c r="D1481">
        <v>44</v>
      </c>
      <c r="E1481">
        <v>2500</v>
      </c>
      <c r="F1481">
        <v>2999</v>
      </c>
      <c r="G1481" s="61">
        <f t="shared" ca="1" si="277"/>
        <v>41</v>
      </c>
      <c r="H1481" s="114">
        <f t="shared" ca="1" si="278"/>
        <v>2862</v>
      </c>
      <c r="I1481" s="107">
        <f t="shared" ca="1" si="284"/>
        <v>772.74</v>
      </c>
      <c r="J1481" s="108">
        <f t="shared" ca="1" si="279"/>
        <v>142260.45253864015</v>
      </c>
      <c r="K1481" s="111">
        <f t="shared" ca="1" si="280"/>
        <v>111338.2429410246</v>
      </c>
      <c r="L1481" s="102">
        <f t="shared" ca="1" si="285"/>
        <v>36</v>
      </c>
      <c r="M1481" s="111">
        <f t="shared" ca="1" si="281"/>
        <v>15678.902235580699</v>
      </c>
      <c r="N1481" s="102">
        <f t="shared" ca="1" si="286"/>
        <v>24</v>
      </c>
      <c r="O1481" s="111">
        <f t="shared" ca="1" si="282"/>
        <v>117890.62180037775</v>
      </c>
      <c r="P1481" s="102">
        <f t="shared" ca="1" si="287"/>
        <v>120</v>
      </c>
      <c r="Q1481" s="110">
        <f t="shared" ca="1" si="288"/>
        <v>1</v>
      </c>
      <c r="R1481">
        <f t="shared" ca="1" si="283"/>
        <v>203</v>
      </c>
    </row>
    <row r="1482" spans="1:18">
      <c r="A1482" s="49">
        <v>1488</v>
      </c>
      <c r="B1482">
        <v>0</v>
      </c>
      <c r="C1482">
        <v>40</v>
      </c>
      <c r="D1482">
        <v>44</v>
      </c>
      <c r="E1482">
        <v>2500</v>
      </c>
      <c r="F1482">
        <v>2999</v>
      </c>
      <c r="G1482" s="61">
        <f t="shared" ca="1" si="277"/>
        <v>43</v>
      </c>
      <c r="H1482" s="114">
        <f t="shared" ca="1" si="278"/>
        <v>2837</v>
      </c>
      <c r="I1482" s="107">
        <f t="shared" ca="1" si="284"/>
        <v>765.99</v>
      </c>
      <c r="J1482" s="108">
        <f t="shared" ca="1" si="279"/>
        <v>155744.4007699666</v>
      </c>
      <c r="K1482" s="111">
        <f t="shared" ca="1" si="280"/>
        <v>300144.78007563559</v>
      </c>
      <c r="L1482" s="102">
        <f t="shared" ca="1" si="285"/>
        <v>108</v>
      </c>
      <c r="M1482" s="111">
        <f t="shared" ca="1" si="281"/>
        <v>42894.339060384431</v>
      </c>
      <c r="N1482" s="102">
        <f t="shared" ca="1" si="286"/>
        <v>96</v>
      </c>
      <c r="O1482" s="111">
        <f t="shared" ca="1" si="282"/>
        <v>0</v>
      </c>
      <c r="P1482" s="102">
        <f t="shared" ca="1" si="287"/>
        <v>84</v>
      </c>
      <c r="Q1482" s="110">
        <f t="shared" ca="1" si="288"/>
        <v>2</v>
      </c>
      <c r="R1482">
        <f t="shared" ca="1" si="283"/>
        <v>227</v>
      </c>
    </row>
    <row r="1483" spans="1:18">
      <c r="A1483" s="49">
        <v>1489</v>
      </c>
      <c r="B1483">
        <v>0</v>
      </c>
      <c r="C1483">
        <v>40</v>
      </c>
      <c r="D1483">
        <v>44</v>
      </c>
      <c r="E1483">
        <v>3000</v>
      </c>
      <c r="F1483">
        <v>3999</v>
      </c>
      <c r="G1483" s="61">
        <f t="shared" ca="1" si="277"/>
        <v>44</v>
      </c>
      <c r="H1483" s="114">
        <f t="shared" ca="1" si="278"/>
        <v>3898</v>
      </c>
      <c r="I1483" s="107">
        <f t="shared" ca="1" si="284"/>
        <v>1052.46</v>
      </c>
      <c r="J1483" s="108">
        <f t="shared" ca="1" si="279"/>
        <v>223921.88052960171</v>
      </c>
      <c r="K1483" s="111">
        <f t="shared" ca="1" si="280"/>
        <v>0</v>
      </c>
      <c r="L1483" s="102">
        <f t="shared" ca="1" si="285"/>
        <v>36</v>
      </c>
      <c r="M1483" s="111">
        <f t="shared" ca="1" si="281"/>
        <v>0</v>
      </c>
      <c r="N1483" s="102">
        <f t="shared" ca="1" si="286"/>
        <v>12</v>
      </c>
      <c r="O1483" s="111">
        <f t="shared" ca="1" si="282"/>
        <v>322715.21810696018</v>
      </c>
      <c r="P1483" s="102">
        <f t="shared" ca="1" si="287"/>
        <v>48</v>
      </c>
      <c r="Q1483" s="110">
        <f t="shared" ca="1" si="288"/>
        <v>7</v>
      </c>
      <c r="R1483">
        <f t="shared" ca="1" si="283"/>
        <v>239</v>
      </c>
    </row>
    <row r="1484" spans="1:18">
      <c r="A1484" s="49">
        <v>1490</v>
      </c>
      <c r="B1484">
        <v>0</v>
      </c>
      <c r="C1484">
        <v>40</v>
      </c>
      <c r="D1484">
        <v>44</v>
      </c>
      <c r="E1484">
        <v>3000</v>
      </c>
      <c r="F1484">
        <v>3999</v>
      </c>
      <c r="G1484" s="61">
        <f t="shared" ca="1" si="277"/>
        <v>42</v>
      </c>
      <c r="H1484" s="114">
        <f t="shared" ca="1" si="278"/>
        <v>3321</v>
      </c>
      <c r="I1484" s="107">
        <f t="shared" ca="1" si="284"/>
        <v>896.67000000000007</v>
      </c>
      <c r="J1484" s="108">
        <f t="shared" ca="1" si="279"/>
        <v>173748.55302375244</v>
      </c>
      <c r="K1484" s="111">
        <f t="shared" ca="1" si="280"/>
        <v>0</v>
      </c>
      <c r="L1484" s="102">
        <f t="shared" ca="1" si="285"/>
        <v>24</v>
      </c>
      <c r="M1484" s="111">
        <f t="shared" ca="1" si="281"/>
        <v>0</v>
      </c>
      <c r="N1484" s="102">
        <f t="shared" ca="1" si="286"/>
        <v>84</v>
      </c>
      <c r="O1484" s="111">
        <f t="shared" ca="1" si="282"/>
        <v>304891.78634529887</v>
      </c>
      <c r="P1484" s="102">
        <f t="shared" ca="1" si="287"/>
        <v>72</v>
      </c>
      <c r="Q1484" s="110">
        <f t="shared" ca="1" si="288"/>
        <v>7</v>
      </c>
      <c r="R1484">
        <f t="shared" ca="1" si="283"/>
        <v>215</v>
      </c>
    </row>
    <row r="1485" spans="1:18">
      <c r="A1485" s="49">
        <v>1491</v>
      </c>
      <c r="B1485">
        <v>0</v>
      </c>
      <c r="C1485">
        <v>40</v>
      </c>
      <c r="D1485">
        <v>44</v>
      </c>
      <c r="E1485">
        <v>3000</v>
      </c>
      <c r="F1485">
        <v>3999</v>
      </c>
      <c r="G1485" s="61">
        <f t="shared" ca="1" si="277"/>
        <v>42</v>
      </c>
      <c r="H1485" s="114">
        <f t="shared" ca="1" si="278"/>
        <v>3857</v>
      </c>
      <c r="I1485" s="107">
        <f t="shared" ca="1" si="284"/>
        <v>1041.3900000000001</v>
      </c>
      <c r="J1485" s="108">
        <f t="shared" ca="1" si="279"/>
        <v>201791.07769124155</v>
      </c>
      <c r="K1485" s="111">
        <f t="shared" ca="1" si="280"/>
        <v>429719.54720876063</v>
      </c>
      <c r="L1485" s="102">
        <f t="shared" ca="1" si="285"/>
        <v>120</v>
      </c>
      <c r="M1485" s="111">
        <f t="shared" ca="1" si="281"/>
        <v>33001.383710610433</v>
      </c>
      <c r="N1485" s="102">
        <f t="shared" ca="1" si="286"/>
        <v>24</v>
      </c>
      <c r="O1485" s="111">
        <f t="shared" ca="1" si="282"/>
        <v>0</v>
      </c>
      <c r="P1485" s="102">
        <f t="shared" ca="1" si="287"/>
        <v>24</v>
      </c>
      <c r="Q1485" s="110">
        <f t="shared" ca="1" si="288"/>
        <v>2</v>
      </c>
      <c r="R1485">
        <f t="shared" ca="1" si="283"/>
        <v>215</v>
      </c>
    </row>
    <row r="1486" spans="1:18">
      <c r="A1486" s="49">
        <v>1492</v>
      </c>
      <c r="B1486">
        <v>0</v>
      </c>
      <c r="C1486">
        <v>40</v>
      </c>
      <c r="D1486">
        <v>44</v>
      </c>
      <c r="E1486">
        <v>3000</v>
      </c>
      <c r="F1486">
        <v>3999</v>
      </c>
      <c r="G1486" s="61">
        <f t="shared" ca="1" si="277"/>
        <v>40</v>
      </c>
      <c r="H1486" s="114">
        <f t="shared" ca="1" si="278"/>
        <v>3887</v>
      </c>
      <c r="I1486" s="107">
        <f t="shared" ca="1" si="284"/>
        <v>1049.49</v>
      </c>
      <c r="J1486" s="108">
        <f t="shared" ca="1" si="279"/>
        <v>182932.76049692323</v>
      </c>
      <c r="K1486" s="111">
        <f t="shared" ca="1" si="280"/>
        <v>175024.31361859379</v>
      </c>
      <c r="L1486" s="102">
        <f t="shared" ca="1" si="285"/>
        <v>60</v>
      </c>
      <c r="M1486" s="111">
        <f t="shared" ca="1" si="281"/>
        <v>42293.506495298992</v>
      </c>
      <c r="N1486" s="102">
        <f t="shared" ca="1" si="286"/>
        <v>120</v>
      </c>
      <c r="O1486" s="111">
        <f t="shared" ca="1" si="282"/>
        <v>67136.097350787764</v>
      </c>
      <c r="P1486" s="102">
        <f t="shared" ca="1" si="287"/>
        <v>12</v>
      </c>
      <c r="Q1486" s="110">
        <f t="shared" ca="1" si="288"/>
        <v>1</v>
      </c>
      <c r="R1486">
        <f t="shared" ca="1" si="283"/>
        <v>191</v>
      </c>
    </row>
    <row r="1487" spans="1:18">
      <c r="A1487" s="49">
        <v>1493</v>
      </c>
      <c r="B1487">
        <v>0</v>
      </c>
      <c r="C1487">
        <v>40</v>
      </c>
      <c r="D1487">
        <v>44</v>
      </c>
      <c r="E1487">
        <v>3000</v>
      </c>
      <c r="F1487">
        <v>3999</v>
      </c>
      <c r="G1487" s="61">
        <f t="shared" ca="1" si="277"/>
        <v>40</v>
      </c>
      <c r="H1487" s="114">
        <f t="shared" ca="1" si="278"/>
        <v>3173</v>
      </c>
      <c r="I1487" s="107">
        <f t="shared" ca="1" si="284"/>
        <v>856.71</v>
      </c>
      <c r="J1487" s="108">
        <f t="shared" ca="1" si="279"/>
        <v>149329.98432125995</v>
      </c>
      <c r="K1487" s="111">
        <f t="shared" ca="1" si="280"/>
        <v>117313.66931116505</v>
      </c>
      <c r="L1487" s="102">
        <f t="shared" ca="1" si="285"/>
        <v>24</v>
      </c>
      <c r="M1487" s="111">
        <f t="shared" ca="1" si="281"/>
        <v>0</v>
      </c>
      <c r="N1487" s="102">
        <f t="shared" ca="1" si="286"/>
        <v>12</v>
      </c>
      <c r="O1487" s="111">
        <f t="shared" ca="1" si="282"/>
        <v>73751.915623544337</v>
      </c>
      <c r="P1487" s="102">
        <f t="shared" ca="1" si="287"/>
        <v>36</v>
      </c>
      <c r="Q1487" s="110">
        <f t="shared" ca="1" si="288"/>
        <v>4</v>
      </c>
      <c r="R1487">
        <f t="shared" ca="1" si="283"/>
        <v>191</v>
      </c>
    </row>
    <row r="1488" spans="1:18">
      <c r="A1488" s="49">
        <v>1494</v>
      </c>
      <c r="B1488">
        <v>0</v>
      </c>
      <c r="C1488">
        <v>40</v>
      </c>
      <c r="D1488">
        <v>44</v>
      </c>
      <c r="E1488">
        <v>3000</v>
      </c>
      <c r="F1488">
        <v>3999</v>
      </c>
      <c r="G1488" s="61">
        <f t="shared" ca="1" si="277"/>
        <v>43</v>
      </c>
      <c r="H1488" s="114">
        <f t="shared" ca="1" si="278"/>
        <v>3545</v>
      </c>
      <c r="I1488" s="107">
        <f t="shared" ca="1" si="284"/>
        <v>957.15000000000009</v>
      </c>
      <c r="J1488" s="108">
        <f t="shared" ca="1" si="279"/>
        <v>194611.87900230227</v>
      </c>
      <c r="K1488" s="111">
        <f t="shared" ca="1" si="280"/>
        <v>149925.50818370376</v>
      </c>
      <c r="L1488" s="102">
        <f t="shared" ca="1" si="285"/>
        <v>36</v>
      </c>
      <c r="M1488" s="111">
        <f t="shared" ca="1" si="281"/>
        <v>25462.003784831213</v>
      </c>
      <c r="N1488" s="102">
        <f t="shared" ca="1" si="286"/>
        <v>48</v>
      </c>
      <c r="O1488" s="111">
        <f t="shared" ca="1" si="282"/>
        <v>70764.313487286039</v>
      </c>
      <c r="P1488" s="102">
        <f t="shared" ca="1" si="287"/>
        <v>12</v>
      </c>
      <c r="Q1488" s="110">
        <f t="shared" ca="1" si="288"/>
        <v>1</v>
      </c>
      <c r="R1488">
        <f t="shared" ca="1" si="283"/>
        <v>227</v>
      </c>
    </row>
    <row r="1489" spans="1:18">
      <c r="A1489" s="49">
        <v>1495</v>
      </c>
      <c r="B1489">
        <v>0</v>
      </c>
      <c r="C1489">
        <v>40</v>
      </c>
      <c r="D1489">
        <v>44</v>
      </c>
      <c r="E1489">
        <v>3000</v>
      </c>
      <c r="F1489">
        <v>3999</v>
      </c>
      <c r="G1489" s="61">
        <f t="shared" ca="1" si="277"/>
        <v>42</v>
      </c>
      <c r="H1489" s="114">
        <f t="shared" ca="1" si="278"/>
        <v>3104</v>
      </c>
      <c r="I1489" s="107">
        <f t="shared" ca="1" si="284"/>
        <v>838.08</v>
      </c>
      <c r="J1489" s="108">
        <f t="shared" ca="1" si="279"/>
        <v>162395.51598486226</v>
      </c>
      <c r="K1489" s="111">
        <f t="shared" ca="1" si="280"/>
        <v>171155.04601125274</v>
      </c>
      <c r="L1489" s="102">
        <f t="shared" ca="1" si="285"/>
        <v>24</v>
      </c>
      <c r="M1489" s="111">
        <f t="shared" ca="1" si="281"/>
        <v>29192.362282434708</v>
      </c>
      <c r="N1489" s="102">
        <f t="shared" ca="1" si="286"/>
        <v>36</v>
      </c>
      <c r="O1489" s="111">
        <f t="shared" ca="1" si="282"/>
        <v>0</v>
      </c>
      <c r="P1489" s="102">
        <f t="shared" ca="1" si="287"/>
        <v>48</v>
      </c>
      <c r="Q1489" s="110">
        <f t="shared" ca="1" si="288"/>
        <v>2</v>
      </c>
      <c r="R1489">
        <f t="shared" ca="1" si="283"/>
        <v>215</v>
      </c>
    </row>
    <row r="1490" spans="1:18">
      <c r="A1490" s="49">
        <v>1496</v>
      </c>
      <c r="B1490">
        <v>0</v>
      </c>
      <c r="C1490">
        <v>40</v>
      </c>
      <c r="D1490">
        <v>44</v>
      </c>
      <c r="E1490">
        <v>3000</v>
      </c>
      <c r="F1490">
        <v>3999</v>
      </c>
      <c r="G1490" s="61">
        <f t="shared" ca="1" si="277"/>
        <v>44</v>
      </c>
      <c r="H1490" s="114">
        <f t="shared" ca="1" si="278"/>
        <v>3240</v>
      </c>
      <c r="I1490" s="107">
        <f t="shared" ca="1" si="284"/>
        <v>874.80000000000007</v>
      </c>
      <c r="J1490" s="108">
        <f t="shared" ca="1" si="279"/>
        <v>186122.85605846837</v>
      </c>
      <c r="K1490" s="111">
        <f t="shared" ca="1" si="280"/>
        <v>203009.3197321379</v>
      </c>
      <c r="L1490" s="102">
        <f t="shared" ca="1" si="285"/>
        <v>72</v>
      </c>
      <c r="M1490" s="111">
        <f t="shared" ca="1" si="281"/>
        <v>0</v>
      </c>
      <c r="N1490" s="102">
        <f t="shared" ca="1" si="286"/>
        <v>108</v>
      </c>
      <c r="O1490" s="111">
        <f t="shared" ca="1" si="282"/>
        <v>147866.55544882227</v>
      </c>
      <c r="P1490" s="102">
        <f t="shared" ca="1" si="287"/>
        <v>108</v>
      </c>
      <c r="Q1490" s="110">
        <f t="shared" ca="1" si="288"/>
        <v>4</v>
      </c>
      <c r="R1490">
        <f t="shared" ca="1" si="283"/>
        <v>239</v>
      </c>
    </row>
    <row r="1491" spans="1:18">
      <c r="A1491" s="49">
        <v>1497</v>
      </c>
      <c r="B1491">
        <v>0</v>
      </c>
      <c r="C1491">
        <v>40</v>
      </c>
      <c r="D1491">
        <v>44</v>
      </c>
      <c r="E1491">
        <v>3000</v>
      </c>
      <c r="F1491">
        <v>3999</v>
      </c>
      <c r="G1491" s="61">
        <f t="shared" ca="1" si="277"/>
        <v>41</v>
      </c>
      <c r="H1491" s="114">
        <f t="shared" ca="1" si="278"/>
        <v>3499</v>
      </c>
      <c r="I1491" s="107">
        <f t="shared" ca="1" si="284"/>
        <v>944.73</v>
      </c>
      <c r="J1491" s="108">
        <f t="shared" ca="1" si="279"/>
        <v>173923.59309318723</v>
      </c>
      <c r="K1491" s="111">
        <f t="shared" ca="1" si="280"/>
        <v>0</v>
      </c>
      <c r="L1491" s="102">
        <f t="shared" ca="1" si="285"/>
        <v>48</v>
      </c>
      <c r="M1491" s="111">
        <f t="shared" ca="1" si="281"/>
        <v>86078.431407989294</v>
      </c>
      <c r="N1491" s="102">
        <f t="shared" ca="1" si="286"/>
        <v>108</v>
      </c>
      <c r="O1491" s="111">
        <f t="shared" ca="1" si="282"/>
        <v>243296.19033174921</v>
      </c>
      <c r="P1491" s="102">
        <f t="shared" ca="1" si="287"/>
        <v>72</v>
      </c>
      <c r="Q1491" s="110">
        <f t="shared" ca="1" si="288"/>
        <v>3</v>
      </c>
      <c r="R1491">
        <f t="shared" ca="1" si="283"/>
        <v>203</v>
      </c>
    </row>
    <row r="1492" spans="1:18">
      <c r="A1492" s="49">
        <v>1498</v>
      </c>
      <c r="B1492">
        <v>0</v>
      </c>
      <c r="C1492">
        <v>40</v>
      </c>
      <c r="D1492">
        <v>44</v>
      </c>
      <c r="E1492">
        <v>3000</v>
      </c>
      <c r="F1492">
        <v>3999</v>
      </c>
      <c r="G1492" s="61">
        <f t="shared" ca="1" si="277"/>
        <v>40</v>
      </c>
      <c r="H1492" s="114">
        <f t="shared" ca="1" si="278"/>
        <v>3926</v>
      </c>
      <c r="I1492" s="107">
        <f t="shared" ca="1" si="284"/>
        <v>1060.02</v>
      </c>
      <c r="J1492" s="108">
        <f t="shared" ca="1" si="279"/>
        <v>184768.20625441743</v>
      </c>
      <c r="K1492" s="111">
        <f t="shared" ca="1" si="280"/>
        <v>0</v>
      </c>
      <c r="L1492" s="102">
        <f t="shared" ca="1" si="285"/>
        <v>108</v>
      </c>
      <c r="M1492" s="111">
        <f t="shared" ca="1" si="281"/>
        <v>71631.172712662403</v>
      </c>
      <c r="N1492" s="102">
        <f t="shared" ca="1" si="286"/>
        <v>72</v>
      </c>
      <c r="O1492" s="111">
        <f t="shared" ca="1" si="282"/>
        <v>197717.73661069729</v>
      </c>
      <c r="P1492" s="102">
        <f t="shared" ca="1" si="287"/>
        <v>36</v>
      </c>
      <c r="Q1492" s="110">
        <f t="shared" ca="1" si="288"/>
        <v>3</v>
      </c>
      <c r="R1492">
        <f t="shared" ca="1" si="283"/>
        <v>191</v>
      </c>
    </row>
    <row r="1493" spans="1:18">
      <c r="A1493" s="49">
        <v>1499</v>
      </c>
      <c r="B1493">
        <v>0</v>
      </c>
      <c r="C1493">
        <v>40</v>
      </c>
      <c r="D1493">
        <v>44</v>
      </c>
      <c r="E1493">
        <v>3000</v>
      </c>
      <c r="F1493">
        <v>3999</v>
      </c>
      <c r="G1493" s="61">
        <f t="shared" ca="1" si="277"/>
        <v>42</v>
      </c>
      <c r="H1493" s="114">
        <f t="shared" ca="1" si="278"/>
        <v>3277</v>
      </c>
      <c r="I1493" s="107">
        <f t="shared" ca="1" si="284"/>
        <v>884.79000000000008</v>
      </c>
      <c r="J1493" s="108">
        <f t="shared" ca="1" si="279"/>
        <v>171446.55473015259</v>
      </c>
      <c r="K1493" s="111">
        <f t="shared" ca="1" si="280"/>
        <v>421753.52500875376</v>
      </c>
      <c r="L1493" s="102">
        <f t="shared" ca="1" si="285"/>
        <v>120</v>
      </c>
      <c r="M1493" s="111">
        <f t="shared" ca="1" si="281"/>
        <v>0</v>
      </c>
      <c r="N1493" s="102">
        <f t="shared" ca="1" si="286"/>
        <v>36</v>
      </c>
      <c r="O1493" s="111">
        <f t="shared" ca="1" si="282"/>
        <v>0</v>
      </c>
      <c r="P1493" s="102">
        <f t="shared" ca="1" si="287"/>
        <v>84</v>
      </c>
      <c r="Q1493" s="110">
        <f t="shared" ca="1" si="288"/>
        <v>5</v>
      </c>
      <c r="R1493">
        <f t="shared" ca="1" si="283"/>
        <v>215</v>
      </c>
    </row>
    <row r="1494" spans="1:18">
      <c r="A1494" s="49">
        <v>1500</v>
      </c>
      <c r="B1494">
        <v>0</v>
      </c>
      <c r="C1494">
        <v>40</v>
      </c>
      <c r="D1494">
        <v>44</v>
      </c>
      <c r="E1494">
        <v>3000</v>
      </c>
      <c r="F1494">
        <v>3999</v>
      </c>
      <c r="G1494" s="61">
        <f t="shared" ca="1" si="277"/>
        <v>43</v>
      </c>
      <c r="H1494" s="114">
        <f t="shared" ca="1" si="278"/>
        <v>3510</v>
      </c>
      <c r="I1494" s="107">
        <f t="shared" ca="1" si="284"/>
        <v>947.7</v>
      </c>
      <c r="J1494" s="108">
        <f t="shared" ca="1" si="279"/>
        <v>192690.46411793536</v>
      </c>
      <c r="K1494" s="111">
        <f t="shared" ca="1" si="280"/>
        <v>0</v>
      </c>
      <c r="L1494" s="102">
        <f t="shared" ca="1" si="285"/>
        <v>48</v>
      </c>
      <c r="M1494" s="111">
        <f t="shared" ca="1" si="281"/>
        <v>428968.48255434475</v>
      </c>
      <c r="N1494" s="102">
        <f t="shared" ca="1" si="286"/>
        <v>108</v>
      </c>
      <c r="O1494" s="111">
        <f t="shared" ca="1" si="282"/>
        <v>0</v>
      </c>
      <c r="P1494" s="102">
        <f t="shared" ca="1" si="287"/>
        <v>72</v>
      </c>
      <c r="Q1494" s="110">
        <f t="shared" ca="1" si="288"/>
        <v>6</v>
      </c>
      <c r="R1494">
        <f t="shared" ca="1" si="283"/>
        <v>227</v>
      </c>
    </row>
    <row r="1495" spans="1:18">
      <c r="A1495" s="49">
        <v>1501</v>
      </c>
      <c r="B1495">
        <v>0</v>
      </c>
      <c r="C1495">
        <v>40</v>
      </c>
      <c r="D1495">
        <v>44</v>
      </c>
      <c r="E1495">
        <v>3000</v>
      </c>
      <c r="F1495">
        <v>3999</v>
      </c>
      <c r="G1495" s="61">
        <f t="shared" ca="1" si="277"/>
        <v>44</v>
      </c>
      <c r="H1495" s="114">
        <f t="shared" ca="1" si="278"/>
        <v>3608</v>
      </c>
      <c r="I1495" s="107">
        <f t="shared" ca="1" si="284"/>
        <v>974.16000000000008</v>
      </c>
      <c r="J1495" s="108">
        <f t="shared" ca="1" si="279"/>
        <v>207262.73600584996</v>
      </c>
      <c r="K1495" s="111">
        <f t="shared" ca="1" si="280"/>
        <v>0</v>
      </c>
      <c r="L1495" s="102">
        <f t="shared" ca="1" si="285"/>
        <v>96</v>
      </c>
      <c r="M1495" s="111">
        <f t="shared" ca="1" si="281"/>
        <v>76005.341097670753</v>
      </c>
      <c r="N1495" s="102">
        <f t="shared" ca="1" si="286"/>
        <v>72</v>
      </c>
      <c r="O1495" s="111">
        <f t="shared" ca="1" si="282"/>
        <v>234697.6760285318</v>
      </c>
      <c r="P1495" s="102">
        <f t="shared" ca="1" si="287"/>
        <v>48</v>
      </c>
      <c r="Q1495" s="110">
        <f t="shared" ca="1" si="288"/>
        <v>3</v>
      </c>
      <c r="R1495">
        <f t="shared" ca="1" si="283"/>
        <v>239</v>
      </c>
    </row>
    <row r="1496" spans="1:18">
      <c r="A1496" s="49">
        <v>1502</v>
      </c>
      <c r="B1496">
        <v>0</v>
      </c>
      <c r="C1496">
        <v>40</v>
      </c>
      <c r="D1496">
        <v>44</v>
      </c>
      <c r="E1496">
        <v>3000</v>
      </c>
      <c r="F1496">
        <v>3999</v>
      </c>
      <c r="G1496" s="61">
        <f t="shared" ca="1" si="277"/>
        <v>44</v>
      </c>
      <c r="H1496" s="114">
        <f t="shared" ca="1" si="278"/>
        <v>3721</v>
      </c>
      <c r="I1496" s="107">
        <f t="shared" ca="1" si="284"/>
        <v>1004.6700000000001</v>
      </c>
      <c r="J1496" s="108">
        <f t="shared" ca="1" si="279"/>
        <v>213754.05783751875</v>
      </c>
      <c r="K1496" s="111">
        <f t="shared" ca="1" si="280"/>
        <v>0</v>
      </c>
      <c r="L1496" s="102">
        <f t="shared" ca="1" si="285"/>
        <v>120</v>
      </c>
      <c r="M1496" s="111">
        <f t="shared" ca="1" si="281"/>
        <v>0</v>
      </c>
      <c r="N1496" s="102">
        <f t="shared" ca="1" si="286"/>
        <v>120</v>
      </c>
      <c r="O1496" s="111">
        <f t="shared" ca="1" si="282"/>
        <v>335956.38618981326</v>
      </c>
      <c r="P1496" s="102">
        <f t="shared" ca="1" si="287"/>
        <v>60</v>
      </c>
      <c r="Q1496" s="110">
        <f t="shared" ca="1" si="288"/>
        <v>7</v>
      </c>
      <c r="R1496">
        <f t="shared" ca="1" si="283"/>
        <v>239</v>
      </c>
    </row>
    <row r="1497" spans="1:18">
      <c r="A1497" s="49">
        <v>1503</v>
      </c>
      <c r="B1497">
        <v>0</v>
      </c>
      <c r="C1497">
        <v>40</v>
      </c>
      <c r="D1497">
        <v>44</v>
      </c>
      <c r="E1497">
        <v>3000</v>
      </c>
      <c r="F1497">
        <v>3999</v>
      </c>
      <c r="G1497" s="61">
        <f t="shared" ca="1" si="277"/>
        <v>44</v>
      </c>
      <c r="H1497" s="114">
        <f t="shared" ca="1" si="278"/>
        <v>3679</v>
      </c>
      <c r="I1497" s="107">
        <f t="shared" ca="1" si="284"/>
        <v>993.33</v>
      </c>
      <c r="J1497" s="108">
        <f t="shared" ca="1" si="279"/>
        <v>211341.3541478719</v>
      </c>
      <c r="K1497" s="111">
        <f t="shared" ca="1" si="280"/>
        <v>209769.40476482309</v>
      </c>
      <c r="L1497" s="102">
        <f t="shared" ca="1" si="285"/>
        <v>72</v>
      </c>
      <c r="M1497" s="111">
        <f t="shared" ca="1" si="281"/>
        <v>25093.503522296862</v>
      </c>
      <c r="N1497" s="102">
        <f t="shared" ca="1" si="286"/>
        <v>36</v>
      </c>
      <c r="O1497" s="111">
        <f t="shared" ca="1" si="282"/>
        <v>84068.803460327457</v>
      </c>
      <c r="P1497" s="102">
        <f t="shared" ca="1" si="287"/>
        <v>24</v>
      </c>
      <c r="Q1497" s="110">
        <f t="shared" ca="1" si="288"/>
        <v>1</v>
      </c>
      <c r="R1497">
        <f t="shared" ca="1" si="283"/>
        <v>239</v>
      </c>
    </row>
    <row r="1498" spans="1:18">
      <c r="A1498" s="49">
        <v>1504</v>
      </c>
      <c r="B1498">
        <v>0</v>
      </c>
      <c r="C1498">
        <v>40</v>
      </c>
      <c r="D1498">
        <v>44</v>
      </c>
      <c r="E1498">
        <v>3000</v>
      </c>
      <c r="F1498">
        <v>3999</v>
      </c>
      <c r="G1498" s="61">
        <f t="shared" ca="1" si="277"/>
        <v>40</v>
      </c>
      <c r="H1498" s="114">
        <f t="shared" ca="1" si="278"/>
        <v>3623</v>
      </c>
      <c r="I1498" s="107">
        <f t="shared" ca="1" si="284"/>
        <v>978.21</v>
      </c>
      <c r="J1498" s="108">
        <f t="shared" ca="1" si="279"/>
        <v>170508.20460003935</v>
      </c>
      <c r="K1498" s="111">
        <f t="shared" ca="1" si="280"/>
        <v>0</v>
      </c>
      <c r="L1498" s="102">
        <f t="shared" ca="1" si="285"/>
        <v>120</v>
      </c>
      <c r="M1498" s="111">
        <f t="shared" ca="1" si="281"/>
        <v>72349.628557432836</v>
      </c>
      <c r="N1498" s="102">
        <f t="shared" ca="1" si="286"/>
        <v>84</v>
      </c>
      <c r="O1498" s="111">
        <f t="shared" ca="1" si="282"/>
        <v>344151.46833710064</v>
      </c>
      <c r="P1498" s="102">
        <f t="shared" ca="1" si="287"/>
        <v>120</v>
      </c>
      <c r="Q1498" s="110">
        <f t="shared" ca="1" si="288"/>
        <v>3</v>
      </c>
      <c r="R1498">
        <f t="shared" ca="1" si="283"/>
        <v>191</v>
      </c>
    </row>
    <row r="1499" spans="1:18">
      <c r="A1499" s="49">
        <v>1505</v>
      </c>
      <c r="B1499">
        <v>0</v>
      </c>
      <c r="C1499">
        <v>40</v>
      </c>
      <c r="D1499">
        <v>44</v>
      </c>
      <c r="E1499">
        <v>3000</v>
      </c>
      <c r="F1499">
        <v>3999</v>
      </c>
      <c r="G1499" s="61">
        <f t="shared" ca="1" si="277"/>
        <v>43</v>
      </c>
      <c r="H1499" s="114">
        <f t="shared" ca="1" si="278"/>
        <v>3561</v>
      </c>
      <c r="I1499" s="107">
        <f t="shared" ca="1" si="284"/>
        <v>961.47</v>
      </c>
      <c r="J1499" s="108">
        <f t="shared" ca="1" si="279"/>
        <v>195490.24009229854</v>
      </c>
      <c r="K1499" s="111">
        <f t="shared" ca="1" si="280"/>
        <v>277381.08528164198</v>
      </c>
      <c r="L1499" s="102">
        <f t="shared" ca="1" si="285"/>
        <v>108</v>
      </c>
      <c r="M1499" s="111">
        <f t="shared" ca="1" si="281"/>
        <v>0</v>
      </c>
      <c r="N1499" s="102">
        <f t="shared" ca="1" si="286"/>
        <v>48</v>
      </c>
      <c r="O1499" s="111">
        <f t="shared" ca="1" si="282"/>
        <v>145350.81091877137</v>
      </c>
      <c r="P1499" s="102">
        <f t="shared" ca="1" si="287"/>
        <v>96</v>
      </c>
      <c r="Q1499" s="110">
        <f t="shared" ca="1" si="288"/>
        <v>4</v>
      </c>
      <c r="R1499">
        <f t="shared" ca="1" si="283"/>
        <v>227</v>
      </c>
    </row>
    <row r="1500" spans="1:18">
      <c r="A1500" s="49">
        <v>1506</v>
      </c>
      <c r="B1500">
        <v>0</v>
      </c>
      <c r="C1500">
        <v>40</v>
      </c>
      <c r="D1500">
        <v>44</v>
      </c>
      <c r="E1500">
        <v>4000</v>
      </c>
      <c r="F1500">
        <v>4999</v>
      </c>
      <c r="G1500" s="61">
        <f t="shared" ca="1" si="277"/>
        <v>41</v>
      </c>
      <c r="H1500" s="114">
        <f t="shared" ca="1" si="278"/>
        <v>4776</v>
      </c>
      <c r="I1500" s="107">
        <f t="shared" ca="1" si="284"/>
        <v>1289.52</v>
      </c>
      <c r="J1500" s="108">
        <f t="shared" ca="1" si="279"/>
        <v>237398.99417349591</v>
      </c>
      <c r="K1500" s="111">
        <f t="shared" ca="1" si="280"/>
        <v>0</v>
      </c>
      <c r="L1500" s="102">
        <f t="shared" ca="1" si="285"/>
        <v>36</v>
      </c>
      <c r="M1500" s="111">
        <f t="shared" ca="1" si="281"/>
        <v>0</v>
      </c>
      <c r="N1500" s="102">
        <f t="shared" ca="1" si="286"/>
        <v>108</v>
      </c>
      <c r="O1500" s="111">
        <f t="shared" ca="1" si="282"/>
        <v>461734.49683996558</v>
      </c>
      <c r="P1500" s="102">
        <f t="shared" ca="1" si="287"/>
        <v>84</v>
      </c>
      <c r="Q1500" s="110">
        <f t="shared" ca="1" si="288"/>
        <v>7</v>
      </c>
      <c r="R1500">
        <f t="shared" ca="1" si="283"/>
        <v>203</v>
      </c>
    </row>
    <row r="1501" spans="1:18">
      <c r="A1501" s="49">
        <v>1507</v>
      </c>
      <c r="B1501">
        <v>0</v>
      </c>
      <c r="C1501">
        <v>40</v>
      </c>
      <c r="D1501">
        <v>44</v>
      </c>
      <c r="E1501">
        <v>4000</v>
      </c>
      <c r="F1501">
        <v>4999</v>
      </c>
      <c r="G1501" s="61">
        <f t="shared" ca="1" si="277"/>
        <v>41</v>
      </c>
      <c r="H1501" s="114">
        <f t="shared" ca="1" si="278"/>
        <v>4275</v>
      </c>
      <c r="I1501" s="107">
        <f t="shared" ca="1" si="284"/>
        <v>1154.25</v>
      </c>
      <c r="J1501" s="108">
        <f t="shared" ca="1" si="279"/>
        <v>212495.95898067317</v>
      </c>
      <c r="K1501" s="111">
        <f t="shared" ca="1" si="280"/>
        <v>165854.1082430055</v>
      </c>
      <c r="L1501" s="102">
        <f t="shared" ca="1" si="285"/>
        <v>24</v>
      </c>
      <c r="M1501" s="111">
        <f t="shared" ca="1" si="281"/>
        <v>0</v>
      </c>
      <c r="N1501" s="102">
        <f t="shared" ca="1" si="286"/>
        <v>108</v>
      </c>
      <c r="O1501" s="111">
        <f t="shared" ca="1" si="282"/>
        <v>193510.42005383724</v>
      </c>
      <c r="P1501" s="102">
        <f t="shared" ca="1" si="287"/>
        <v>120</v>
      </c>
      <c r="Q1501" s="110">
        <f t="shared" ca="1" si="288"/>
        <v>4</v>
      </c>
      <c r="R1501">
        <f t="shared" ca="1" si="283"/>
        <v>203</v>
      </c>
    </row>
    <row r="1502" spans="1:18">
      <c r="A1502" s="49">
        <v>1508</v>
      </c>
      <c r="B1502">
        <v>0</v>
      </c>
      <c r="C1502">
        <v>40</v>
      </c>
      <c r="D1502">
        <v>44</v>
      </c>
      <c r="E1502">
        <v>4000</v>
      </c>
      <c r="F1502">
        <v>4999</v>
      </c>
      <c r="G1502" s="61">
        <f t="shared" ca="1" si="277"/>
        <v>44</v>
      </c>
      <c r="H1502" s="114">
        <f t="shared" ca="1" si="278"/>
        <v>4134</v>
      </c>
      <c r="I1502" s="107">
        <f t="shared" ca="1" si="284"/>
        <v>1116.18</v>
      </c>
      <c r="J1502" s="108">
        <f t="shared" ca="1" si="279"/>
        <v>237478.97745237907</v>
      </c>
      <c r="K1502" s="111">
        <f t="shared" ca="1" si="280"/>
        <v>261023.13645149596</v>
      </c>
      <c r="L1502" s="102">
        <f t="shared" ca="1" si="285"/>
        <v>12</v>
      </c>
      <c r="M1502" s="111">
        <f t="shared" ca="1" si="281"/>
        <v>0</v>
      </c>
      <c r="N1502" s="102">
        <f t="shared" ca="1" si="286"/>
        <v>24</v>
      </c>
      <c r="O1502" s="111">
        <f t="shared" ca="1" si="282"/>
        <v>0</v>
      </c>
      <c r="P1502" s="102">
        <f t="shared" ca="1" si="287"/>
        <v>60</v>
      </c>
      <c r="Q1502" s="110">
        <f t="shared" ca="1" si="288"/>
        <v>5</v>
      </c>
      <c r="R1502">
        <f t="shared" ca="1" si="283"/>
        <v>239</v>
      </c>
    </row>
    <row r="1503" spans="1:18">
      <c r="A1503" s="49">
        <v>1509</v>
      </c>
      <c r="B1503">
        <v>0</v>
      </c>
      <c r="C1503">
        <v>40</v>
      </c>
      <c r="D1503">
        <v>44</v>
      </c>
      <c r="E1503">
        <v>4000</v>
      </c>
      <c r="F1503">
        <v>4999</v>
      </c>
      <c r="G1503" s="61">
        <f t="shared" ca="1" si="277"/>
        <v>42</v>
      </c>
      <c r="H1503" s="114">
        <f t="shared" ca="1" si="278"/>
        <v>4380</v>
      </c>
      <c r="I1503" s="107">
        <f t="shared" ca="1" si="284"/>
        <v>1182.6000000000001</v>
      </c>
      <c r="J1503" s="108">
        <f t="shared" ca="1" si="279"/>
        <v>229153.46649925798</v>
      </c>
      <c r="K1503" s="111">
        <f t="shared" ca="1" si="280"/>
        <v>265464.90958726063</v>
      </c>
      <c r="L1503" s="102">
        <f t="shared" ca="1" si="285"/>
        <v>36</v>
      </c>
      <c r="M1503" s="111">
        <f t="shared" ca="1" si="281"/>
        <v>41192.830798023206</v>
      </c>
      <c r="N1503" s="102">
        <f t="shared" ca="1" si="286"/>
        <v>36</v>
      </c>
      <c r="O1503" s="111">
        <f t="shared" ca="1" si="282"/>
        <v>0</v>
      </c>
      <c r="P1503" s="102">
        <f t="shared" ca="1" si="287"/>
        <v>84</v>
      </c>
      <c r="Q1503" s="110">
        <f t="shared" ca="1" si="288"/>
        <v>2</v>
      </c>
      <c r="R1503">
        <f t="shared" ca="1" si="283"/>
        <v>215</v>
      </c>
    </row>
    <row r="1504" spans="1:18">
      <c r="A1504" s="49">
        <v>1510</v>
      </c>
      <c r="B1504">
        <v>0</v>
      </c>
      <c r="C1504">
        <v>40</v>
      </c>
      <c r="D1504">
        <v>44</v>
      </c>
      <c r="E1504">
        <v>4000</v>
      </c>
      <c r="F1504">
        <v>4999</v>
      </c>
      <c r="G1504" s="61">
        <f t="shared" ca="1" si="277"/>
        <v>41</v>
      </c>
      <c r="H1504" s="114">
        <f t="shared" ca="1" si="278"/>
        <v>4522</v>
      </c>
      <c r="I1504" s="107">
        <f t="shared" ca="1" si="284"/>
        <v>1220.94</v>
      </c>
      <c r="J1504" s="108">
        <f t="shared" ca="1" si="279"/>
        <v>224773.50327733427</v>
      </c>
      <c r="K1504" s="111">
        <f t="shared" ca="1" si="280"/>
        <v>175436.79005260134</v>
      </c>
      <c r="L1504" s="102">
        <f t="shared" ca="1" si="285"/>
        <v>24</v>
      </c>
      <c r="M1504" s="111">
        <f t="shared" ca="1" si="281"/>
        <v>0</v>
      </c>
      <c r="N1504" s="102">
        <f t="shared" ca="1" si="286"/>
        <v>48</v>
      </c>
      <c r="O1504" s="111">
        <f t="shared" ca="1" si="282"/>
        <v>99817.483995445597</v>
      </c>
      <c r="P1504" s="102">
        <f t="shared" ca="1" si="287"/>
        <v>24</v>
      </c>
      <c r="Q1504" s="110">
        <f t="shared" ca="1" si="288"/>
        <v>4</v>
      </c>
      <c r="R1504">
        <f t="shared" ca="1" si="283"/>
        <v>203</v>
      </c>
    </row>
    <row r="1505" spans="1:18">
      <c r="A1505" s="49">
        <v>1511</v>
      </c>
      <c r="B1505">
        <v>0</v>
      </c>
      <c r="C1505">
        <v>40</v>
      </c>
      <c r="D1505">
        <v>44</v>
      </c>
      <c r="E1505">
        <v>4000</v>
      </c>
      <c r="F1505">
        <v>4999</v>
      </c>
      <c r="G1505" s="61">
        <f t="shared" ca="1" si="277"/>
        <v>43</v>
      </c>
      <c r="H1505" s="114">
        <f t="shared" ca="1" si="278"/>
        <v>4783</v>
      </c>
      <c r="I1505" s="107">
        <f t="shared" ca="1" si="284"/>
        <v>1291.4100000000001</v>
      </c>
      <c r="J1505" s="108">
        <f t="shared" ca="1" si="279"/>
        <v>262575.06834076496</v>
      </c>
      <c r="K1505" s="111">
        <f t="shared" ca="1" si="280"/>
        <v>184404.32404231376</v>
      </c>
      <c r="L1505" s="102">
        <f t="shared" ca="1" si="285"/>
        <v>12</v>
      </c>
      <c r="M1505" s="111">
        <f t="shared" ca="1" si="281"/>
        <v>0</v>
      </c>
      <c r="N1505" s="102">
        <f t="shared" ca="1" si="286"/>
        <v>120</v>
      </c>
      <c r="O1505" s="111">
        <f t="shared" ca="1" si="282"/>
        <v>126474.86512237038</v>
      </c>
      <c r="P1505" s="102">
        <f t="shared" ca="1" si="287"/>
        <v>36</v>
      </c>
      <c r="Q1505" s="110">
        <f t="shared" ca="1" si="288"/>
        <v>4</v>
      </c>
      <c r="R1505">
        <f t="shared" ca="1" si="283"/>
        <v>227</v>
      </c>
    </row>
    <row r="1506" spans="1:18">
      <c r="A1506" s="49">
        <v>1512</v>
      </c>
      <c r="B1506">
        <v>0</v>
      </c>
      <c r="C1506">
        <v>40</v>
      </c>
      <c r="D1506">
        <v>44</v>
      </c>
      <c r="E1506">
        <v>4000</v>
      </c>
      <c r="F1506">
        <v>4999</v>
      </c>
      <c r="G1506" s="61">
        <f t="shared" ca="1" si="277"/>
        <v>44</v>
      </c>
      <c r="H1506" s="114">
        <f t="shared" ca="1" si="278"/>
        <v>4884</v>
      </c>
      <c r="I1506" s="107">
        <f t="shared" ca="1" si="284"/>
        <v>1318.68</v>
      </c>
      <c r="J1506" s="108">
        <f t="shared" ca="1" si="279"/>
        <v>280562.97191035782</v>
      </c>
      <c r="K1506" s="111">
        <f t="shared" ca="1" si="280"/>
        <v>178859.56920389007</v>
      </c>
      <c r="L1506" s="102">
        <f t="shared" ca="1" si="285"/>
        <v>12</v>
      </c>
      <c r="M1506" s="111">
        <f t="shared" ca="1" si="281"/>
        <v>55318.521355131597</v>
      </c>
      <c r="N1506" s="102">
        <f t="shared" ca="1" si="286"/>
        <v>108</v>
      </c>
      <c r="O1506" s="111">
        <f t="shared" ca="1" si="282"/>
        <v>101764.92730566161</v>
      </c>
      <c r="P1506" s="102">
        <f t="shared" ca="1" si="287"/>
        <v>12</v>
      </c>
      <c r="Q1506" s="110">
        <f t="shared" ca="1" si="288"/>
        <v>1</v>
      </c>
      <c r="R1506">
        <f t="shared" ca="1" si="283"/>
        <v>239</v>
      </c>
    </row>
    <row r="1507" spans="1:18">
      <c r="A1507" s="49">
        <v>1513</v>
      </c>
      <c r="B1507">
        <v>0</v>
      </c>
      <c r="C1507">
        <v>40</v>
      </c>
      <c r="D1507">
        <v>44</v>
      </c>
      <c r="E1507">
        <v>4000</v>
      </c>
      <c r="F1507">
        <v>4999</v>
      </c>
      <c r="G1507" s="61">
        <f t="shared" ca="1" si="277"/>
        <v>44</v>
      </c>
      <c r="H1507" s="114">
        <f t="shared" ca="1" si="278"/>
        <v>4718</v>
      </c>
      <c r="I1507" s="107">
        <f t="shared" ca="1" si="284"/>
        <v>1273.8600000000001</v>
      </c>
      <c r="J1507" s="108">
        <f t="shared" ca="1" si="279"/>
        <v>271027.04780365853</v>
      </c>
      <c r="K1507" s="111">
        <f t="shared" ca="1" si="280"/>
        <v>0</v>
      </c>
      <c r="L1507" s="102">
        <f t="shared" ca="1" si="285"/>
        <v>96</v>
      </c>
      <c r="M1507" s="111">
        <f t="shared" ca="1" si="281"/>
        <v>83700.637636258762</v>
      </c>
      <c r="N1507" s="102">
        <f t="shared" ca="1" si="286"/>
        <v>48</v>
      </c>
      <c r="O1507" s="111">
        <f t="shared" ca="1" si="282"/>
        <v>256692.82201803342</v>
      </c>
      <c r="P1507" s="102">
        <f t="shared" ca="1" si="287"/>
        <v>24</v>
      </c>
      <c r="Q1507" s="110">
        <f t="shared" ca="1" si="288"/>
        <v>3</v>
      </c>
      <c r="R1507">
        <f t="shared" ca="1" si="283"/>
        <v>239</v>
      </c>
    </row>
    <row r="1508" spans="1:18">
      <c r="A1508" s="49">
        <v>1514</v>
      </c>
      <c r="B1508">
        <v>0</v>
      </c>
      <c r="C1508">
        <v>40</v>
      </c>
      <c r="D1508">
        <v>44</v>
      </c>
      <c r="E1508">
        <v>4000</v>
      </c>
      <c r="F1508">
        <v>4999</v>
      </c>
      <c r="G1508" s="61">
        <f t="shared" ca="1" si="277"/>
        <v>44</v>
      </c>
      <c r="H1508" s="114">
        <f t="shared" ca="1" si="278"/>
        <v>4927</v>
      </c>
      <c r="I1508" s="107">
        <f t="shared" ca="1" si="284"/>
        <v>1330.2900000000002</v>
      </c>
      <c r="J1508" s="108">
        <f t="shared" ca="1" si="279"/>
        <v>283033.12092594866</v>
      </c>
      <c r="K1508" s="111">
        <f t="shared" ca="1" si="280"/>
        <v>0</v>
      </c>
      <c r="L1508" s="102">
        <f t="shared" ca="1" si="285"/>
        <v>48</v>
      </c>
      <c r="M1508" s="111">
        <f t="shared" ca="1" si="281"/>
        <v>0</v>
      </c>
      <c r="N1508" s="102">
        <f t="shared" ca="1" si="286"/>
        <v>36</v>
      </c>
      <c r="O1508" s="111">
        <f t="shared" ca="1" si="282"/>
        <v>484358.50131514546</v>
      </c>
      <c r="P1508" s="102">
        <f t="shared" ca="1" si="287"/>
        <v>72</v>
      </c>
      <c r="Q1508" s="110">
        <f t="shared" ca="1" si="288"/>
        <v>7</v>
      </c>
      <c r="R1508">
        <f t="shared" ca="1" si="283"/>
        <v>239</v>
      </c>
    </row>
    <row r="1509" spans="1:18">
      <c r="A1509" s="49">
        <v>1515</v>
      </c>
      <c r="B1509">
        <v>0</v>
      </c>
      <c r="C1509">
        <v>40</v>
      </c>
      <c r="D1509">
        <v>44</v>
      </c>
      <c r="E1509">
        <v>4000</v>
      </c>
      <c r="F1509">
        <v>4999</v>
      </c>
      <c r="G1509" s="61">
        <f t="shared" ca="1" si="277"/>
        <v>43</v>
      </c>
      <c r="H1509" s="114">
        <f t="shared" ca="1" si="278"/>
        <v>4060</v>
      </c>
      <c r="I1509" s="107">
        <f t="shared" ca="1" si="284"/>
        <v>1096.2</v>
      </c>
      <c r="J1509" s="108">
        <f t="shared" ca="1" si="279"/>
        <v>222884.12658655774</v>
      </c>
      <c r="K1509" s="111">
        <f t="shared" ca="1" si="280"/>
        <v>0</v>
      </c>
      <c r="L1509" s="102">
        <f t="shared" ca="1" si="285"/>
        <v>36</v>
      </c>
      <c r="M1509" s="111">
        <f t="shared" ca="1" si="281"/>
        <v>0</v>
      </c>
      <c r="N1509" s="102">
        <f t="shared" ca="1" si="286"/>
        <v>96</v>
      </c>
      <c r="O1509" s="111">
        <f t="shared" ca="1" si="282"/>
        <v>538077.06510794687</v>
      </c>
      <c r="P1509" s="102">
        <f t="shared" ca="1" si="287"/>
        <v>120</v>
      </c>
      <c r="Q1509" s="110">
        <f t="shared" ca="1" si="288"/>
        <v>7</v>
      </c>
      <c r="R1509">
        <f t="shared" ca="1" si="283"/>
        <v>227</v>
      </c>
    </row>
    <row r="1510" spans="1:18">
      <c r="A1510" s="49">
        <v>1516</v>
      </c>
      <c r="B1510">
        <v>0</v>
      </c>
      <c r="C1510">
        <v>40</v>
      </c>
      <c r="D1510">
        <v>44</v>
      </c>
      <c r="E1510">
        <v>4000</v>
      </c>
      <c r="F1510">
        <v>4999</v>
      </c>
      <c r="G1510" s="61">
        <f t="shared" ca="1" si="277"/>
        <v>43</v>
      </c>
      <c r="H1510" s="114">
        <f t="shared" ca="1" si="278"/>
        <v>4392</v>
      </c>
      <c r="I1510" s="107">
        <f t="shared" ca="1" si="284"/>
        <v>1185.8400000000001</v>
      </c>
      <c r="J1510" s="108">
        <f t="shared" ca="1" si="279"/>
        <v>241110.11920398072</v>
      </c>
      <c r="K1510" s="111">
        <f t="shared" ca="1" si="280"/>
        <v>337604.92427915754</v>
      </c>
      <c r="L1510" s="102">
        <f t="shared" ca="1" si="285"/>
        <v>120</v>
      </c>
      <c r="M1510" s="111">
        <f t="shared" ca="1" si="281"/>
        <v>26281.39524163392</v>
      </c>
      <c r="N1510" s="102">
        <f t="shared" ca="1" si="286"/>
        <v>24</v>
      </c>
      <c r="O1510" s="111">
        <f t="shared" ca="1" si="282"/>
        <v>163135.77450583316</v>
      </c>
      <c r="P1510" s="102">
        <f t="shared" ca="1" si="287"/>
        <v>96</v>
      </c>
      <c r="Q1510" s="110">
        <f t="shared" ca="1" si="288"/>
        <v>1</v>
      </c>
      <c r="R1510">
        <f t="shared" ca="1" si="283"/>
        <v>227</v>
      </c>
    </row>
    <row r="1511" spans="1:18">
      <c r="A1511" s="49">
        <v>1517</v>
      </c>
      <c r="B1511">
        <v>0</v>
      </c>
      <c r="C1511">
        <v>40</v>
      </c>
      <c r="D1511">
        <v>44</v>
      </c>
      <c r="E1511">
        <v>4000</v>
      </c>
      <c r="F1511">
        <v>4999</v>
      </c>
      <c r="G1511" s="61">
        <f t="shared" ca="1" si="277"/>
        <v>41</v>
      </c>
      <c r="H1511" s="114">
        <f t="shared" ca="1" si="278"/>
        <v>4714</v>
      </c>
      <c r="I1511" s="107">
        <f t="shared" ca="1" si="284"/>
        <v>1272.78</v>
      </c>
      <c r="J1511" s="108">
        <f t="shared" ca="1" si="279"/>
        <v>234317.18143506272</v>
      </c>
      <c r="K1511" s="111">
        <f t="shared" ca="1" si="280"/>
        <v>0</v>
      </c>
      <c r="L1511" s="102">
        <f t="shared" ca="1" si="285"/>
        <v>120</v>
      </c>
      <c r="M1511" s="111">
        <f t="shared" ca="1" si="281"/>
        <v>381157.60758883378</v>
      </c>
      <c r="N1511" s="102">
        <f t="shared" ca="1" si="286"/>
        <v>60</v>
      </c>
      <c r="O1511" s="111">
        <f t="shared" ca="1" si="282"/>
        <v>0</v>
      </c>
      <c r="P1511" s="102">
        <f t="shared" ca="1" si="287"/>
        <v>108</v>
      </c>
      <c r="Q1511" s="110">
        <f t="shared" ca="1" si="288"/>
        <v>6</v>
      </c>
      <c r="R1511">
        <f t="shared" ca="1" si="283"/>
        <v>203</v>
      </c>
    </row>
    <row r="1512" spans="1:18">
      <c r="A1512" s="49">
        <v>1518</v>
      </c>
      <c r="B1512">
        <v>0</v>
      </c>
      <c r="C1512">
        <v>40</v>
      </c>
      <c r="D1512">
        <v>44</v>
      </c>
      <c r="E1512">
        <v>5000</v>
      </c>
      <c r="F1512">
        <v>5999</v>
      </c>
      <c r="G1512" s="61">
        <f t="shared" ca="1" si="277"/>
        <v>41</v>
      </c>
      <c r="H1512" s="114">
        <f t="shared" ca="1" si="278"/>
        <v>5610</v>
      </c>
      <c r="I1512" s="107">
        <f t="shared" ca="1" si="284"/>
        <v>1514.7</v>
      </c>
      <c r="J1512" s="108">
        <f t="shared" ca="1" si="279"/>
        <v>278854.34617112897</v>
      </c>
      <c r="K1512" s="111">
        <f t="shared" ca="1" si="280"/>
        <v>0</v>
      </c>
      <c r="L1512" s="102">
        <f t="shared" ca="1" si="285"/>
        <v>108</v>
      </c>
      <c r="M1512" s="111">
        <f t="shared" ca="1" si="281"/>
        <v>644050.68141216342</v>
      </c>
      <c r="N1512" s="102">
        <f t="shared" ca="1" si="286"/>
        <v>108</v>
      </c>
      <c r="O1512" s="111">
        <f t="shared" ca="1" si="282"/>
        <v>0</v>
      </c>
      <c r="P1512" s="102">
        <f t="shared" ca="1" si="287"/>
        <v>24</v>
      </c>
      <c r="Q1512" s="110">
        <f t="shared" ca="1" si="288"/>
        <v>6</v>
      </c>
      <c r="R1512">
        <f t="shared" ca="1" si="283"/>
        <v>203</v>
      </c>
    </row>
    <row r="1513" spans="1:18">
      <c r="A1513" s="49">
        <v>1519</v>
      </c>
      <c r="B1513">
        <v>0</v>
      </c>
      <c r="C1513">
        <v>40</v>
      </c>
      <c r="D1513">
        <v>44</v>
      </c>
      <c r="E1513">
        <v>5000</v>
      </c>
      <c r="F1513">
        <v>5999</v>
      </c>
      <c r="G1513" s="61">
        <f t="shared" ca="1" si="277"/>
        <v>44</v>
      </c>
      <c r="H1513" s="114">
        <f t="shared" ca="1" si="278"/>
        <v>5350</v>
      </c>
      <c r="I1513" s="107">
        <f t="shared" ca="1" si="284"/>
        <v>1444.5</v>
      </c>
      <c r="J1513" s="108">
        <f t="shared" ca="1" si="279"/>
        <v>307332.49380024866</v>
      </c>
      <c r="K1513" s="111">
        <f t="shared" ca="1" si="280"/>
        <v>464817.34499991231</v>
      </c>
      <c r="L1513" s="102">
        <f t="shared" ca="1" si="285"/>
        <v>120</v>
      </c>
      <c r="M1513" s="111">
        <f t="shared" ca="1" si="281"/>
        <v>0</v>
      </c>
      <c r="N1513" s="102">
        <f t="shared" ca="1" si="286"/>
        <v>96</v>
      </c>
      <c r="O1513" s="111">
        <f t="shared" ca="1" si="282"/>
        <v>175165.89827799902</v>
      </c>
      <c r="P1513" s="102">
        <f t="shared" ca="1" si="287"/>
        <v>60</v>
      </c>
      <c r="Q1513" s="110">
        <f t="shared" ca="1" si="288"/>
        <v>4</v>
      </c>
      <c r="R1513">
        <f t="shared" ca="1" si="283"/>
        <v>239</v>
      </c>
    </row>
    <row r="1514" spans="1:18">
      <c r="A1514" s="49">
        <v>1520</v>
      </c>
      <c r="B1514">
        <v>0</v>
      </c>
      <c r="C1514">
        <v>40</v>
      </c>
      <c r="D1514">
        <v>44</v>
      </c>
      <c r="E1514">
        <v>5000</v>
      </c>
      <c r="F1514">
        <v>5999</v>
      </c>
      <c r="G1514" s="61">
        <f t="shared" ca="1" si="277"/>
        <v>44</v>
      </c>
      <c r="H1514" s="114">
        <f t="shared" ca="1" si="278"/>
        <v>5109</v>
      </c>
      <c r="I1514" s="107">
        <f t="shared" ca="1" si="284"/>
        <v>1379.43</v>
      </c>
      <c r="J1514" s="108">
        <f t="shared" ca="1" si="279"/>
        <v>293488.17024775146</v>
      </c>
      <c r="K1514" s="111">
        <f t="shared" ca="1" si="280"/>
        <v>0</v>
      </c>
      <c r="L1514" s="102">
        <f t="shared" ca="1" si="285"/>
        <v>24</v>
      </c>
      <c r="M1514" s="111">
        <f t="shared" ca="1" si="281"/>
        <v>0</v>
      </c>
      <c r="N1514" s="102">
        <f t="shared" ca="1" si="286"/>
        <v>36</v>
      </c>
      <c r="O1514" s="111">
        <f t="shared" ca="1" si="282"/>
        <v>387190.69039115298</v>
      </c>
      <c r="P1514" s="102">
        <f t="shared" ca="1" si="287"/>
        <v>36</v>
      </c>
      <c r="Q1514" s="110">
        <f t="shared" ca="1" si="288"/>
        <v>7</v>
      </c>
      <c r="R1514">
        <f t="shared" ca="1" si="283"/>
        <v>239</v>
      </c>
    </row>
    <row r="1515" spans="1:18">
      <c r="A1515" s="49">
        <v>1521</v>
      </c>
      <c r="B1515">
        <v>0</v>
      </c>
      <c r="C1515">
        <v>40</v>
      </c>
      <c r="D1515">
        <v>44</v>
      </c>
      <c r="E1515">
        <v>5000</v>
      </c>
      <c r="F1515">
        <v>5999</v>
      </c>
      <c r="G1515" s="61">
        <f t="shared" ca="1" si="277"/>
        <v>41</v>
      </c>
      <c r="H1515" s="114">
        <f t="shared" ca="1" si="278"/>
        <v>5169</v>
      </c>
      <c r="I1515" s="107">
        <f t="shared" ca="1" si="284"/>
        <v>1395.63</v>
      </c>
      <c r="J1515" s="108">
        <f t="shared" ca="1" si="279"/>
        <v>256933.71040259642</v>
      </c>
      <c r="K1515" s="111">
        <f t="shared" ca="1" si="280"/>
        <v>201085.73646476457</v>
      </c>
      <c r="L1515" s="102">
        <f t="shared" ca="1" si="285"/>
        <v>36</v>
      </c>
      <c r="M1515" s="111">
        <f t="shared" ca="1" si="281"/>
        <v>31202.959106601396</v>
      </c>
      <c r="N1515" s="102">
        <f t="shared" ca="1" si="286"/>
        <v>36</v>
      </c>
      <c r="O1515" s="111">
        <f t="shared" ca="1" si="282"/>
        <v>164910.56379286185</v>
      </c>
      <c r="P1515" s="102">
        <f t="shared" ca="1" si="287"/>
        <v>84</v>
      </c>
      <c r="Q1515" s="110">
        <f t="shared" ca="1" si="288"/>
        <v>1</v>
      </c>
      <c r="R1515">
        <f t="shared" ca="1" si="283"/>
        <v>203</v>
      </c>
    </row>
    <row r="1516" spans="1:18">
      <c r="A1516" s="49">
        <v>1522</v>
      </c>
      <c r="B1516">
        <v>0</v>
      </c>
      <c r="C1516">
        <v>40</v>
      </c>
      <c r="D1516">
        <v>44</v>
      </c>
      <c r="E1516">
        <v>5000</v>
      </c>
      <c r="F1516">
        <v>5999</v>
      </c>
      <c r="G1516" s="61">
        <f t="shared" ca="1" si="277"/>
        <v>43</v>
      </c>
      <c r="H1516" s="114">
        <f t="shared" ca="1" si="278"/>
        <v>5102</v>
      </c>
      <c r="I1516" s="107">
        <f t="shared" ca="1" si="284"/>
        <v>1377.5400000000002</v>
      </c>
      <c r="J1516" s="108">
        <f t="shared" ca="1" si="279"/>
        <v>280087.39257256594</v>
      </c>
      <c r="K1516" s="111">
        <f t="shared" ca="1" si="280"/>
        <v>0</v>
      </c>
      <c r="L1516" s="102">
        <f t="shared" ca="1" si="285"/>
        <v>24</v>
      </c>
      <c r="M1516" s="111">
        <f t="shared" ca="1" si="281"/>
        <v>528179.43355126958</v>
      </c>
      <c r="N1516" s="102">
        <f t="shared" ca="1" si="286"/>
        <v>84</v>
      </c>
      <c r="O1516" s="111">
        <f t="shared" ca="1" si="282"/>
        <v>0</v>
      </c>
      <c r="P1516" s="102">
        <f t="shared" ca="1" si="287"/>
        <v>84</v>
      </c>
      <c r="Q1516" s="110">
        <f t="shared" ca="1" si="288"/>
        <v>6</v>
      </c>
      <c r="R1516">
        <f t="shared" ca="1" si="283"/>
        <v>227</v>
      </c>
    </row>
    <row r="1517" spans="1:18">
      <c r="A1517" s="49">
        <v>1523</v>
      </c>
      <c r="B1517">
        <v>0</v>
      </c>
      <c r="C1517">
        <v>40</v>
      </c>
      <c r="D1517">
        <v>44</v>
      </c>
      <c r="E1517">
        <v>5000</v>
      </c>
      <c r="F1517">
        <v>5999</v>
      </c>
      <c r="G1517" s="61">
        <f t="shared" ca="1" si="277"/>
        <v>40</v>
      </c>
      <c r="H1517" s="114">
        <f t="shared" ca="1" si="278"/>
        <v>5124</v>
      </c>
      <c r="I1517" s="107">
        <f t="shared" ca="1" si="284"/>
        <v>1383.48</v>
      </c>
      <c r="J1517" s="108">
        <f t="shared" ca="1" si="279"/>
        <v>241149.33490770118</v>
      </c>
      <c r="K1517" s="111">
        <f t="shared" ca="1" si="280"/>
        <v>0</v>
      </c>
      <c r="L1517" s="102">
        <f t="shared" ca="1" si="285"/>
        <v>48</v>
      </c>
      <c r="M1517" s="111">
        <f t="shared" ca="1" si="281"/>
        <v>619477.82432013273</v>
      </c>
      <c r="N1517" s="102">
        <f t="shared" ca="1" si="286"/>
        <v>120</v>
      </c>
      <c r="O1517" s="111">
        <f t="shared" ca="1" si="282"/>
        <v>0</v>
      </c>
      <c r="P1517" s="102">
        <f t="shared" ca="1" si="287"/>
        <v>84</v>
      </c>
      <c r="Q1517" s="110">
        <f t="shared" ca="1" si="288"/>
        <v>6</v>
      </c>
      <c r="R1517">
        <f t="shared" ca="1" si="283"/>
        <v>191</v>
      </c>
    </row>
    <row r="1518" spans="1:18">
      <c r="A1518" s="49">
        <v>1524</v>
      </c>
      <c r="B1518">
        <v>0</v>
      </c>
      <c r="C1518">
        <v>40</v>
      </c>
      <c r="D1518">
        <v>44</v>
      </c>
      <c r="E1518">
        <v>5000</v>
      </c>
      <c r="F1518">
        <v>5999</v>
      </c>
      <c r="G1518" s="61">
        <f t="shared" ca="1" si="277"/>
        <v>44</v>
      </c>
      <c r="H1518" s="114">
        <f t="shared" ca="1" si="278"/>
        <v>5278</v>
      </c>
      <c r="I1518" s="107">
        <f t="shared" ca="1" si="284"/>
        <v>1425.0600000000002</v>
      </c>
      <c r="J1518" s="108">
        <f t="shared" ca="1" si="279"/>
        <v>303196.43033228273</v>
      </c>
      <c r="K1518" s="111">
        <f t="shared" ca="1" si="280"/>
        <v>412520.75860673946</v>
      </c>
      <c r="L1518" s="102">
        <f t="shared" ca="1" si="285"/>
        <v>60</v>
      </c>
      <c r="M1518" s="111">
        <f t="shared" ca="1" si="281"/>
        <v>89225.602855618898</v>
      </c>
      <c r="N1518" s="102">
        <f t="shared" ca="1" si="286"/>
        <v>108</v>
      </c>
      <c r="O1518" s="111">
        <f t="shared" ca="1" si="282"/>
        <v>0</v>
      </c>
      <c r="P1518" s="102">
        <f t="shared" ca="1" si="287"/>
        <v>12</v>
      </c>
      <c r="Q1518" s="110">
        <f t="shared" ca="1" si="288"/>
        <v>2</v>
      </c>
      <c r="R1518">
        <f t="shared" ca="1" si="283"/>
        <v>239</v>
      </c>
    </row>
    <row r="1519" spans="1:18">
      <c r="A1519" s="49">
        <v>1525</v>
      </c>
      <c r="B1519">
        <v>0</v>
      </c>
      <c r="C1519">
        <v>40</v>
      </c>
      <c r="D1519">
        <v>44</v>
      </c>
      <c r="E1519">
        <v>5000</v>
      </c>
      <c r="F1519">
        <v>5999</v>
      </c>
      <c r="G1519" s="61">
        <f t="shared" ca="1" si="277"/>
        <v>43</v>
      </c>
      <c r="H1519" s="114">
        <f t="shared" ca="1" si="278"/>
        <v>5648</v>
      </c>
      <c r="I1519" s="107">
        <f t="shared" ca="1" si="284"/>
        <v>1524.96</v>
      </c>
      <c r="J1519" s="108">
        <f t="shared" ca="1" si="279"/>
        <v>310061.46476868918</v>
      </c>
      <c r="K1519" s="111">
        <f t="shared" ca="1" si="280"/>
        <v>0</v>
      </c>
      <c r="L1519" s="102">
        <f t="shared" ca="1" si="285"/>
        <v>36</v>
      </c>
      <c r="M1519" s="111">
        <f t="shared" ca="1" si="281"/>
        <v>0</v>
      </c>
      <c r="N1519" s="102">
        <f t="shared" ca="1" si="286"/>
        <v>108</v>
      </c>
      <c r="O1519" s="111">
        <f t="shared" ca="1" si="282"/>
        <v>584703.53600501188</v>
      </c>
      <c r="P1519" s="102">
        <f t="shared" ca="1" si="287"/>
        <v>84</v>
      </c>
      <c r="Q1519" s="110">
        <f t="shared" ca="1" si="288"/>
        <v>7</v>
      </c>
      <c r="R1519">
        <f t="shared" ca="1" si="283"/>
        <v>227</v>
      </c>
    </row>
    <row r="1520" spans="1:18">
      <c r="A1520" s="49">
        <v>1526</v>
      </c>
      <c r="B1520">
        <v>0</v>
      </c>
      <c r="C1520">
        <v>40</v>
      </c>
      <c r="D1520">
        <v>44</v>
      </c>
      <c r="E1520">
        <v>5000</v>
      </c>
      <c r="F1520">
        <v>5999</v>
      </c>
      <c r="G1520" s="61">
        <f t="shared" ca="1" si="277"/>
        <v>40</v>
      </c>
      <c r="H1520" s="114">
        <f t="shared" ca="1" si="278"/>
        <v>5543</v>
      </c>
      <c r="I1520" s="107">
        <f t="shared" ca="1" si="284"/>
        <v>1496.6100000000001</v>
      </c>
      <c r="J1520" s="108">
        <f t="shared" ca="1" si="279"/>
        <v>260868.61112283138</v>
      </c>
      <c r="K1520" s="111">
        <f t="shared" ca="1" si="280"/>
        <v>471958.07988181611</v>
      </c>
      <c r="L1520" s="102">
        <f t="shared" ca="1" si="285"/>
        <v>72</v>
      </c>
      <c r="M1520" s="111">
        <f t="shared" ca="1" si="281"/>
        <v>0</v>
      </c>
      <c r="N1520" s="102">
        <f t="shared" ca="1" si="286"/>
        <v>84</v>
      </c>
      <c r="O1520" s="111">
        <f t="shared" ca="1" si="282"/>
        <v>0</v>
      </c>
      <c r="P1520" s="102">
        <f t="shared" ca="1" si="287"/>
        <v>48</v>
      </c>
      <c r="Q1520" s="110">
        <f t="shared" ca="1" si="288"/>
        <v>5</v>
      </c>
      <c r="R1520">
        <f t="shared" ca="1" si="283"/>
        <v>191</v>
      </c>
    </row>
    <row r="1521" spans="1:18">
      <c r="A1521" s="49">
        <v>1527</v>
      </c>
      <c r="B1521">
        <v>0</v>
      </c>
      <c r="C1521">
        <v>40</v>
      </c>
      <c r="D1521">
        <v>44</v>
      </c>
      <c r="E1521">
        <v>5000</v>
      </c>
      <c r="F1521">
        <v>5999</v>
      </c>
      <c r="G1521" s="61">
        <f t="shared" ca="1" si="277"/>
        <v>41</v>
      </c>
      <c r="H1521" s="114">
        <f t="shared" ca="1" si="278"/>
        <v>5347</v>
      </c>
      <c r="I1521" s="107">
        <f t="shared" ca="1" si="284"/>
        <v>1443.69</v>
      </c>
      <c r="J1521" s="108">
        <f t="shared" ca="1" si="279"/>
        <v>265781.49536132388</v>
      </c>
      <c r="K1521" s="111">
        <f t="shared" ca="1" si="280"/>
        <v>0</v>
      </c>
      <c r="L1521" s="102">
        <f t="shared" ca="1" si="285"/>
        <v>84</v>
      </c>
      <c r="M1521" s="111">
        <f t="shared" ca="1" si="281"/>
        <v>0</v>
      </c>
      <c r="N1521" s="102">
        <f t="shared" ca="1" si="286"/>
        <v>36</v>
      </c>
      <c r="O1521" s="111">
        <f t="shared" ca="1" si="282"/>
        <v>473191.46290769009</v>
      </c>
      <c r="P1521" s="102">
        <f t="shared" ca="1" si="287"/>
        <v>72</v>
      </c>
      <c r="Q1521" s="110">
        <f t="shared" ca="1" si="288"/>
        <v>7</v>
      </c>
      <c r="R1521">
        <f t="shared" ca="1" si="283"/>
        <v>203</v>
      </c>
    </row>
    <row r="1522" spans="1:18">
      <c r="A1522" s="49">
        <v>1528</v>
      </c>
      <c r="B1522">
        <v>0</v>
      </c>
      <c r="C1522">
        <v>40</v>
      </c>
      <c r="D1522">
        <v>44</v>
      </c>
      <c r="E1522">
        <v>5000</v>
      </c>
      <c r="F1522">
        <v>5999</v>
      </c>
      <c r="G1522" s="61">
        <f t="shared" ca="1" si="277"/>
        <v>41</v>
      </c>
      <c r="H1522" s="114">
        <f t="shared" ca="1" si="278"/>
        <v>5538</v>
      </c>
      <c r="I1522" s="107">
        <f t="shared" ca="1" si="284"/>
        <v>1495.26</v>
      </c>
      <c r="J1522" s="108">
        <f t="shared" ca="1" si="279"/>
        <v>275275.46686198079</v>
      </c>
      <c r="K1522" s="111">
        <f t="shared" ca="1" si="280"/>
        <v>635784.79031382548</v>
      </c>
      <c r="L1522" s="102">
        <f t="shared" ca="1" si="285"/>
        <v>108</v>
      </c>
      <c r="M1522" s="111">
        <f t="shared" ca="1" si="281"/>
        <v>0</v>
      </c>
      <c r="N1522" s="102">
        <f t="shared" ca="1" si="286"/>
        <v>12</v>
      </c>
      <c r="O1522" s="111">
        <f t="shared" ca="1" si="282"/>
        <v>0</v>
      </c>
      <c r="P1522" s="102">
        <f t="shared" ca="1" si="287"/>
        <v>12</v>
      </c>
      <c r="Q1522" s="110">
        <f t="shared" ca="1" si="288"/>
        <v>5</v>
      </c>
      <c r="R1522">
        <f t="shared" ca="1" si="283"/>
        <v>203</v>
      </c>
    </row>
    <row r="1523" spans="1:18">
      <c r="A1523" s="49">
        <v>1529</v>
      </c>
      <c r="B1523">
        <v>0</v>
      </c>
      <c r="C1523">
        <v>40</v>
      </c>
      <c r="D1523">
        <v>44</v>
      </c>
      <c r="E1523">
        <v>6000</v>
      </c>
      <c r="F1523">
        <v>6999</v>
      </c>
      <c r="G1523" s="61">
        <f t="shared" ca="1" si="277"/>
        <v>43</v>
      </c>
      <c r="H1523" s="114">
        <f t="shared" ca="1" si="278"/>
        <v>6981</v>
      </c>
      <c r="I1523" s="107">
        <f t="shared" ca="1" si="284"/>
        <v>1884.8700000000001</v>
      </c>
      <c r="J1523" s="108">
        <f t="shared" ca="1" si="279"/>
        <v>383239.92307900486</v>
      </c>
      <c r="K1523" s="111">
        <f t="shared" ca="1" si="280"/>
        <v>0</v>
      </c>
      <c r="L1523" s="102">
        <f t="shared" ca="1" si="285"/>
        <v>84</v>
      </c>
      <c r="M1523" s="111">
        <f t="shared" ca="1" si="281"/>
        <v>90488.83051943357</v>
      </c>
      <c r="N1523" s="102">
        <f t="shared" ca="1" si="286"/>
        <v>12</v>
      </c>
      <c r="O1523" s="111">
        <f t="shared" ca="1" si="282"/>
        <v>331792.37857125653</v>
      </c>
      <c r="P1523" s="102">
        <f t="shared" ca="1" si="287"/>
        <v>12</v>
      </c>
      <c r="Q1523" s="110">
        <f t="shared" ca="1" si="288"/>
        <v>3</v>
      </c>
      <c r="R1523">
        <f t="shared" ca="1" si="283"/>
        <v>227</v>
      </c>
    </row>
    <row r="1524" spans="1:18">
      <c r="A1524" s="49">
        <v>1530</v>
      </c>
      <c r="B1524">
        <v>0</v>
      </c>
      <c r="C1524">
        <v>40</v>
      </c>
      <c r="D1524">
        <v>44</v>
      </c>
      <c r="E1524">
        <v>6000</v>
      </c>
      <c r="F1524">
        <v>6999</v>
      </c>
      <c r="G1524" s="61">
        <f t="shared" ca="1" si="277"/>
        <v>40</v>
      </c>
      <c r="H1524" s="114">
        <f t="shared" ca="1" si="278"/>
        <v>6390</v>
      </c>
      <c r="I1524" s="107">
        <f t="shared" ca="1" si="284"/>
        <v>1725.3000000000002</v>
      </c>
      <c r="J1524" s="108">
        <f t="shared" ca="1" si="279"/>
        <v>300730.72795866727</v>
      </c>
      <c r="K1524" s="111">
        <f t="shared" ca="1" si="280"/>
        <v>261763.30409431399</v>
      </c>
      <c r="L1524" s="102">
        <f t="shared" ca="1" si="285"/>
        <v>48</v>
      </c>
      <c r="M1524" s="111">
        <f t="shared" ca="1" si="281"/>
        <v>69528.043865438798</v>
      </c>
      <c r="N1524" s="102">
        <f t="shared" ca="1" si="286"/>
        <v>120</v>
      </c>
      <c r="O1524" s="111">
        <f t="shared" ca="1" si="282"/>
        <v>163708.28053171441</v>
      </c>
      <c r="P1524" s="102">
        <f t="shared" ca="1" si="287"/>
        <v>60</v>
      </c>
      <c r="Q1524" s="110">
        <f t="shared" ca="1" si="288"/>
        <v>1</v>
      </c>
      <c r="R1524">
        <f t="shared" ca="1" si="283"/>
        <v>191</v>
      </c>
    </row>
    <row r="1525" spans="1:18">
      <c r="A1525" s="49">
        <v>1531</v>
      </c>
      <c r="B1525">
        <v>0</v>
      </c>
      <c r="C1525">
        <v>40</v>
      </c>
      <c r="D1525">
        <v>44</v>
      </c>
      <c r="E1525">
        <v>6000</v>
      </c>
      <c r="F1525">
        <v>6999</v>
      </c>
      <c r="G1525" s="61">
        <f t="shared" ca="1" si="277"/>
        <v>41</v>
      </c>
      <c r="H1525" s="114">
        <f t="shared" ca="1" si="278"/>
        <v>6185</v>
      </c>
      <c r="I1525" s="107">
        <f t="shared" ca="1" si="284"/>
        <v>1669.95</v>
      </c>
      <c r="J1525" s="108">
        <f t="shared" ca="1" si="279"/>
        <v>307435.67398724298</v>
      </c>
      <c r="K1525" s="111">
        <f t="shared" ca="1" si="280"/>
        <v>340730.60451758746</v>
      </c>
      <c r="L1525" s="102">
        <f t="shared" ca="1" si="285"/>
        <v>12</v>
      </c>
      <c r="M1525" s="111">
        <f t="shared" ca="1" si="281"/>
        <v>0</v>
      </c>
      <c r="N1525" s="102">
        <f t="shared" ca="1" si="286"/>
        <v>12</v>
      </c>
      <c r="O1525" s="111">
        <f t="shared" ca="1" si="282"/>
        <v>0</v>
      </c>
      <c r="P1525" s="102">
        <f t="shared" ca="1" si="287"/>
        <v>48</v>
      </c>
      <c r="Q1525" s="110">
        <f t="shared" ca="1" si="288"/>
        <v>5</v>
      </c>
      <c r="R1525">
        <f t="shared" ca="1" si="283"/>
        <v>203</v>
      </c>
    </row>
    <row r="1526" spans="1:18">
      <c r="A1526" s="49">
        <v>1532</v>
      </c>
      <c r="B1526">
        <v>0</v>
      </c>
      <c r="C1526">
        <v>40</v>
      </c>
      <c r="D1526">
        <v>44</v>
      </c>
      <c r="E1526">
        <v>6000</v>
      </c>
      <c r="F1526">
        <v>6999</v>
      </c>
      <c r="G1526" s="61">
        <f t="shared" ref="G1526:G1589" ca="1" si="289">RANDBETWEEN(C1526,D1526)</f>
        <v>43</v>
      </c>
      <c r="H1526" s="114">
        <f t="shared" ref="H1526:H1589" ca="1" si="290">RANDBETWEEN(E1526,F1526)</f>
        <v>6334</v>
      </c>
      <c r="I1526" s="107">
        <f t="shared" ca="1" si="284"/>
        <v>1710.18</v>
      </c>
      <c r="J1526" s="108">
        <f t="shared" ref="J1526:J1589" ca="1" si="291">((I1526/((1+$T$3)^R1526))*(((1+$T$3)^(R1526+1))-((1+$S$3)^(R1526+1))))/($T$3-$S$3)</f>
        <v>347721.19650228001</v>
      </c>
      <c r="K1526" s="111">
        <f t="shared" ref="K1526:K1589" ca="1" si="292">IF(Q1526=1,(((I1526*$U$6)*(((1+$T$3)^(L1526))-((1+$S$3)^(L1526))))/($T$3-$S$3))+(J1526*$U$6)*((1+$S$3)^(L1526)),IF(Q1526=2,(((I1526*$U$7)*(((1+$T$3)^(L1526))-((1+$S$3)^(L1526))))/($T$3-$S$3))+(J1526*$U$7)*((1+$S$3)^(L1526)),IF(Q1526=4,(((I1526*$U$9)*(((1+$T$3)^(L1526))-((1+$S$3)^(L1526))))/($T$3-$S$3))+(J1526*$U$9)*((1+$S$3)^(L1526)),IF(Q1526=5,(((I1526*$U$10)*(((1+$T$3)^(L1526))-((1+$S$3)^(L1526))))/($T$3-$S$3))+(J1526*$U$10)*((1+$S$3)^(L1526)),0))))</f>
        <v>222223.59596915197</v>
      </c>
      <c r="L1526" s="102">
        <f t="shared" ca="1" si="285"/>
        <v>12</v>
      </c>
      <c r="M1526" s="111">
        <f t="shared" ref="M1526:M1589" ca="1" si="293">IF(Q1526=1,((I1526*$V$6)*(((1+$T$3)^(N1526))-((1+$S$3)^(N1526))))/($T$3-$S$3)+((J1526*$V$6)*((1+$S$3)^N1526)),IF(Q1526=2,((I1526*$V$7)*(((1+$T$3)^(N1526))-((1+$S$3)^(N1526))))/($T$3-$S$3)+((J1526*$V$7)*((1+$S$3)^N1526)),IF(Q1526=3,((I1526*$V$8)*(((1+$T$3)^(N1526))-((1+$S$3)^(N1526))))/($T$3-$S$3)+((J1526*$V$8)*((1+$S$3)^N1526)),IF(Q1526=6,((I1526*$V$11)*(((1+$T$3)^(N1526))-((1+$S$3)^(N1526))))/($T$3-$S$3)+((J1526*$V$11)*((1+$S$3)^N1526)),0))))</f>
        <v>41567.304700745182</v>
      </c>
      <c r="N1526" s="102">
        <f t="shared" ca="1" si="286"/>
        <v>36</v>
      </c>
      <c r="O1526" s="111">
        <f t="shared" ref="O1526:O1589" ca="1" si="294">IF(Q1526=1,(((I1526*$W$6)*(((1+$T$3)^(P1526))-((1+$S$3)^(P1526))))/($T$3-$S$3))+(J1526*$W$6)*((1+$S$3)^P1526),IF(Q1526=3,(((I1526*$W$8)*(((1+$T$3)^(P1526))-((1+$S$3)^(P1526))))/($T$3-$S$3))+(J1526*$W$8)*((1+$S$3)^P1526),IF(Q1526=4,(((I1526*$W$9)*(((1+$T$3)^(P1526))-((1+$S$3)^(P1526))))/($T$3-$S$3))+(J1526*$W$9)*((1+$S$3)^P1526),IF(Q1526=7,(((I1526*$W$12)*(((1+$T$3)^(P1526))-((1+$S$3)^(P1526))))/($T$3-$S$3))+(J1526*$W$12)*((1+$S$3)^P1526),0))))</f>
        <v>126437.56322382786</v>
      </c>
      <c r="P1526" s="102">
        <f t="shared" ca="1" si="287"/>
        <v>12</v>
      </c>
      <c r="Q1526" s="110">
        <f t="shared" ca="1" si="288"/>
        <v>1</v>
      </c>
      <c r="R1526">
        <f t="shared" ref="R1526:R1589" ca="1" si="295">((G1526-24)*12)-1</f>
        <v>227</v>
      </c>
    </row>
    <row r="1527" spans="1:18">
      <c r="A1527" s="49">
        <v>1533</v>
      </c>
      <c r="B1527">
        <v>0</v>
      </c>
      <c r="C1527">
        <v>40</v>
      </c>
      <c r="D1527">
        <v>44</v>
      </c>
      <c r="E1527">
        <v>6000</v>
      </c>
      <c r="F1527">
        <v>6999</v>
      </c>
      <c r="G1527" s="61">
        <f t="shared" ca="1" si="289"/>
        <v>44</v>
      </c>
      <c r="H1527" s="114">
        <f t="shared" ca="1" si="290"/>
        <v>6077</v>
      </c>
      <c r="I1527" s="107">
        <f t="shared" ca="1" si="284"/>
        <v>1640.7900000000002</v>
      </c>
      <c r="J1527" s="108">
        <f t="shared" ca="1" si="291"/>
        <v>349095.2457615161</v>
      </c>
      <c r="K1527" s="111">
        <f t="shared" ca="1" si="292"/>
        <v>0</v>
      </c>
      <c r="L1527" s="102">
        <f t="shared" ca="1" si="285"/>
        <v>108</v>
      </c>
      <c r="M1527" s="111">
        <f t="shared" ca="1" si="293"/>
        <v>163883.357842486</v>
      </c>
      <c r="N1527" s="102">
        <f t="shared" ca="1" si="286"/>
        <v>108</v>
      </c>
      <c r="O1527" s="111">
        <f t="shared" ca="1" si="294"/>
        <v>510348.4448417722</v>
      </c>
      <c r="P1527" s="102">
        <f t="shared" ca="1" si="287"/>
        <v>84</v>
      </c>
      <c r="Q1527" s="110">
        <f t="shared" ca="1" si="288"/>
        <v>3</v>
      </c>
      <c r="R1527">
        <f t="shared" ca="1" si="295"/>
        <v>239</v>
      </c>
    </row>
    <row r="1528" spans="1:18">
      <c r="A1528" s="49">
        <v>1534</v>
      </c>
      <c r="B1528">
        <v>0</v>
      </c>
      <c r="C1528">
        <v>40</v>
      </c>
      <c r="D1528">
        <v>44</v>
      </c>
      <c r="E1528">
        <v>6000</v>
      </c>
      <c r="F1528">
        <v>6999</v>
      </c>
      <c r="G1528" s="61">
        <f t="shared" ca="1" si="289"/>
        <v>44</v>
      </c>
      <c r="H1528" s="114">
        <f t="shared" ca="1" si="290"/>
        <v>6583</v>
      </c>
      <c r="I1528" s="107">
        <f t="shared" ca="1" si="284"/>
        <v>1777.41</v>
      </c>
      <c r="J1528" s="108">
        <f t="shared" ca="1" si="291"/>
        <v>378162.5806891658</v>
      </c>
      <c r="K1528" s="111">
        <f t="shared" ca="1" si="292"/>
        <v>317979.74757109891</v>
      </c>
      <c r="L1528" s="102">
        <f t="shared" ca="1" si="285"/>
        <v>36</v>
      </c>
      <c r="M1528" s="111">
        <f t="shared" ca="1" si="293"/>
        <v>0</v>
      </c>
      <c r="N1528" s="102">
        <f t="shared" ca="1" si="286"/>
        <v>72</v>
      </c>
      <c r="O1528" s="111">
        <f t="shared" ca="1" si="294"/>
        <v>180919.5115490735</v>
      </c>
      <c r="P1528" s="102">
        <f t="shared" ca="1" si="287"/>
        <v>36</v>
      </c>
      <c r="Q1528" s="110">
        <f t="shared" ca="1" si="288"/>
        <v>4</v>
      </c>
      <c r="R1528">
        <f t="shared" ca="1" si="295"/>
        <v>239</v>
      </c>
    </row>
    <row r="1529" spans="1:18">
      <c r="A1529" s="49">
        <v>1535</v>
      </c>
      <c r="B1529">
        <v>0</v>
      </c>
      <c r="C1529">
        <v>40</v>
      </c>
      <c r="D1529">
        <v>44</v>
      </c>
      <c r="E1529">
        <v>6000</v>
      </c>
      <c r="F1529">
        <v>6999</v>
      </c>
      <c r="G1529" s="61">
        <f t="shared" ca="1" si="289"/>
        <v>44</v>
      </c>
      <c r="H1529" s="114">
        <f t="shared" ca="1" si="290"/>
        <v>6207</v>
      </c>
      <c r="I1529" s="107">
        <f t="shared" ca="1" si="284"/>
        <v>1675.89</v>
      </c>
      <c r="J1529" s="108">
        <f t="shared" ca="1" si="291"/>
        <v>356563.13813423243</v>
      </c>
      <c r="K1529" s="111">
        <f t="shared" ca="1" si="292"/>
        <v>227309.85791329763</v>
      </c>
      <c r="L1529" s="102">
        <f t="shared" ca="1" si="285"/>
        <v>12</v>
      </c>
      <c r="M1529" s="111">
        <f t="shared" ca="1" si="293"/>
        <v>76149.349412808209</v>
      </c>
      <c r="N1529" s="102">
        <f t="shared" ca="1" si="286"/>
        <v>120</v>
      </c>
      <c r="O1529" s="111">
        <f t="shared" ca="1" si="294"/>
        <v>141836.11391091399</v>
      </c>
      <c r="P1529" s="102">
        <f t="shared" ca="1" si="287"/>
        <v>24</v>
      </c>
      <c r="Q1529" s="110">
        <f t="shared" ca="1" si="288"/>
        <v>1</v>
      </c>
      <c r="R1529">
        <f t="shared" ca="1" si="295"/>
        <v>239</v>
      </c>
    </row>
    <row r="1530" spans="1:18">
      <c r="A1530" s="49">
        <v>1536</v>
      </c>
      <c r="B1530">
        <v>0</v>
      </c>
      <c r="C1530">
        <v>40</v>
      </c>
      <c r="D1530">
        <v>44</v>
      </c>
      <c r="E1530">
        <v>6000</v>
      </c>
      <c r="F1530">
        <v>6999</v>
      </c>
      <c r="G1530" s="61">
        <f t="shared" ca="1" si="289"/>
        <v>42</v>
      </c>
      <c r="H1530" s="114">
        <f t="shared" ca="1" si="290"/>
        <v>6956</v>
      </c>
      <c r="I1530" s="107">
        <f t="shared" ca="1" si="284"/>
        <v>1878.1200000000001</v>
      </c>
      <c r="J1530" s="108">
        <f t="shared" ca="1" si="291"/>
        <v>363925.00296092202</v>
      </c>
      <c r="K1530" s="111">
        <f t="shared" ca="1" si="292"/>
        <v>282397.58519187005</v>
      </c>
      <c r="L1530" s="102">
        <f t="shared" ca="1" si="285"/>
        <v>24</v>
      </c>
      <c r="M1530" s="111">
        <f t="shared" ca="1" si="293"/>
        <v>0</v>
      </c>
      <c r="N1530" s="102">
        <f t="shared" ca="1" si="286"/>
        <v>120</v>
      </c>
      <c r="O1530" s="111">
        <f t="shared" ca="1" si="294"/>
        <v>160674.48812640883</v>
      </c>
      <c r="P1530" s="102">
        <f t="shared" ca="1" si="287"/>
        <v>24</v>
      </c>
      <c r="Q1530" s="110">
        <f t="shared" ca="1" si="288"/>
        <v>4</v>
      </c>
      <c r="R1530">
        <f t="shared" ca="1" si="295"/>
        <v>215</v>
      </c>
    </row>
    <row r="1531" spans="1:18">
      <c r="A1531" s="49">
        <v>1537</v>
      </c>
      <c r="B1531">
        <v>0</v>
      </c>
      <c r="C1531">
        <v>40</v>
      </c>
      <c r="D1531">
        <v>44</v>
      </c>
      <c r="E1531">
        <v>7000</v>
      </c>
      <c r="F1531">
        <v>7999</v>
      </c>
      <c r="G1531" s="61">
        <f t="shared" ca="1" si="289"/>
        <v>43</v>
      </c>
      <c r="H1531" s="114">
        <f t="shared" ca="1" si="290"/>
        <v>7743</v>
      </c>
      <c r="I1531" s="107">
        <f t="shared" ca="1" si="284"/>
        <v>2090.61</v>
      </c>
      <c r="J1531" s="108">
        <f t="shared" ca="1" si="291"/>
        <v>425071.86999007798</v>
      </c>
      <c r="K1531" s="111">
        <f t="shared" ca="1" si="292"/>
        <v>0</v>
      </c>
      <c r="L1531" s="102">
        <f t="shared" ca="1" si="285"/>
        <v>96</v>
      </c>
      <c r="M1531" s="111">
        <f t="shared" ca="1" si="293"/>
        <v>202777.95851149515</v>
      </c>
      <c r="N1531" s="102">
        <f t="shared" ca="1" si="286"/>
        <v>108</v>
      </c>
      <c r="O1531" s="111">
        <f t="shared" ca="1" si="294"/>
        <v>404499.03087064601</v>
      </c>
      <c r="P1531" s="102">
        <f t="shared" ca="1" si="287"/>
        <v>24</v>
      </c>
      <c r="Q1531" s="110">
        <f t="shared" ca="1" si="288"/>
        <v>3</v>
      </c>
      <c r="R1531">
        <f t="shared" ca="1" si="295"/>
        <v>227</v>
      </c>
    </row>
    <row r="1532" spans="1:18">
      <c r="A1532" s="49">
        <v>1538</v>
      </c>
      <c r="B1532">
        <v>0</v>
      </c>
      <c r="C1532">
        <v>40</v>
      </c>
      <c r="D1532">
        <v>44</v>
      </c>
      <c r="E1532">
        <v>7000</v>
      </c>
      <c r="F1532">
        <v>7999</v>
      </c>
      <c r="G1532" s="61">
        <f t="shared" ca="1" si="289"/>
        <v>41</v>
      </c>
      <c r="H1532" s="114">
        <f t="shared" ca="1" si="290"/>
        <v>7079</v>
      </c>
      <c r="I1532" s="107">
        <f t="shared" ca="1" si="284"/>
        <v>1911.3300000000002</v>
      </c>
      <c r="J1532" s="108">
        <f t="shared" ca="1" si="291"/>
        <v>351873.4254091662</v>
      </c>
      <c r="K1532" s="111">
        <f t="shared" ca="1" si="292"/>
        <v>0</v>
      </c>
      <c r="L1532" s="102">
        <f t="shared" ca="1" si="285"/>
        <v>48</v>
      </c>
      <c r="M1532" s="111">
        <f t="shared" ca="1" si="293"/>
        <v>0</v>
      </c>
      <c r="N1532" s="102">
        <f t="shared" ca="1" si="286"/>
        <v>72</v>
      </c>
      <c r="O1532" s="111">
        <f t="shared" ca="1" si="294"/>
        <v>474808.68320894067</v>
      </c>
      <c r="P1532" s="102">
        <f t="shared" ca="1" si="287"/>
        <v>36</v>
      </c>
      <c r="Q1532" s="110">
        <f t="shared" ca="1" si="288"/>
        <v>7</v>
      </c>
      <c r="R1532">
        <f t="shared" ca="1" si="295"/>
        <v>203</v>
      </c>
    </row>
    <row r="1533" spans="1:18">
      <c r="A1533" s="49">
        <v>1539</v>
      </c>
      <c r="B1533">
        <v>0</v>
      </c>
      <c r="C1533">
        <v>40</v>
      </c>
      <c r="D1533">
        <v>44</v>
      </c>
      <c r="E1533">
        <v>7000</v>
      </c>
      <c r="F1533">
        <v>7999</v>
      </c>
      <c r="G1533" s="61">
        <f t="shared" ca="1" si="289"/>
        <v>42</v>
      </c>
      <c r="H1533" s="114">
        <f t="shared" ca="1" si="290"/>
        <v>7652</v>
      </c>
      <c r="I1533" s="107">
        <f t="shared" ca="1" si="284"/>
        <v>2066.04</v>
      </c>
      <c r="J1533" s="108">
        <f t="shared" ca="1" si="291"/>
        <v>400338.4305142287</v>
      </c>
      <c r="K1533" s="111">
        <f t="shared" ca="1" si="292"/>
        <v>0</v>
      </c>
      <c r="L1533" s="102">
        <f t="shared" ca="1" si="285"/>
        <v>108</v>
      </c>
      <c r="M1533" s="111">
        <f t="shared" ca="1" si="293"/>
        <v>0</v>
      </c>
      <c r="N1533" s="102">
        <f t="shared" ca="1" si="286"/>
        <v>12</v>
      </c>
      <c r="O1533" s="111">
        <f t="shared" ca="1" si="294"/>
        <v>487404.75920521404</v>
      </c>
      <c r="P1533" s="102">
        <f t="shared" ca="1" si="287"/>
        <v>24</v>
      </c>
      <c r="Q1533" s="110">
        <f t="shared" ca="1" si="288"/>
        <v>7</v>
      </c>
      <c r="R1533">
        <f t="shared" ca="1" si="295"/>
        <v>215</v>
      </c>
    </row>
    <row r="1534" spans="1:18">
      <c r="A1534" s="49">
        <v>1540</v>
      </c>
      <c r="B1534">
        <v>0</v>
      </c>
      <c r="C1534">
        <v>40</v>
      </c>
      <c r="D1534">
        <v>44</v>
      </c>
      <c r="E1534">
        <v>7000</v>
      </c>
      <c r="F1534">
        <v>7999</v>
      </c>
      <c r="G1534" s="61">
        <f t="shared" ca="1" si="289"/>
        <v>42</v>
      </c>
      <c r="H1534" s="114">
        <f t="shared" ca="1" si="290"/>
        <v>7270</v>
      </c>
      <c r="I1534" s="107">
        <f t="shared" ca="1" si="284"/>
        <v>1962.9</v>
      </c>
      <c r="J1534" s="108">
        <f t="shared" ca="1" si="291"/>
        <v>380352.89987433911</v>
      </c>
      <c r="K1534" s="111">
        <f t="shared" ca="1" si="292"/>
        <v>463072.73907761456</v>
      </c>
      <c r="L1534" s="102">
        <f t="shared" ca="1" si="285"/>
        <v>24</v>
      </c>
      <c r="M1534" s="111">
        <f t="shared" ca="1" si="293"/>
        <v>0</v>
      </c>
      <c r="N1534" s="102">
        <f t="shared" ca="1" si="286"/>
        <v>84</v>
      </c>
      <c r="O1534" s="111">
        <f t="shared" ca="1" si="294"/>
        <v>0</v>
      </c>
      <c r="P1534" s="102">
        <f t="shared" ca="1" si="287"/>
        <v>84</v>
      </c>
      <c r="Q1534" s="110">
        <f t="shared" ca="1" si="288"/>
        <v>5</v>
      </c>
      <c r="R1534">
        <f t="shared" ca="1" si="295"/>
        <v>215</v>
      </c>
    </row>
    <row r="1535" spans="1:18">
      <c r="A1535" s="49">
        <v>1541</v>
      </c>
      <c r="B1535">
        <v>0</v>
      </c>
      <c r="C1535">
        <v>40</v>
      </c>
      <c r="D1535">
        <v>44</v>
      </c>
      <c r="E1535">
        <v>7000</v>
      </c>
      <c r="F1535">
        <v>7999</v>
      </c>
      <c r="G1535" s="61">
        <f t="shared" ca="1" si="289"/>
        <v>40</v>
      </c>
      <c r="H1535" s="114">
        <f t="shared" ca="1" si="290"/>
        <v>7273</v>
      </c>
      <c r="I1535" s="107">
        <f t="shared" ca="1" si="284"/>
        <v>1963.71</v>
      </c>
      <c r="J1535" s="108">
        <f t="shared" ca="1" si="291"/>
        <v>342287.1024168054</v>
      </c>
      <c r="K1535" s="111">
        <f t="shared" ca="1" si="292"/>
        <v>488790.35474084399</v>
      </c>
      <c r="L1535" s="102">
        <f t="shared" ca="1" si="285"/>
        <v>60</v>
      </c>
      <c r="M1535" s="111">
        <f t="shared" ca="1" si="293"/>
        <v>108473.22194299348</v>
      </c>
      <c r="N1535" s="102">
        <f t="shared" ca="1" si="286"/>
        <v>108</v>
      </c>
      <c r="O1535" s="111">
        <f t="shared" ca="1" si="294"/>
        <v>0</v>
      </c>
      <c r="P1535" s="102">
        <f t="shared" ca="1" si="287"/>
        <v>12</v>
      </c>
      <c r="Q1535" s="110">
        <f t="shared" ca="1" si="288"/>
        <v>2</v>
      </c>
      <c r="R1535">
        <f t="shared" ca="1" si="295"/>
        <v>191</v>
      </c>
    </row>
    <row r="1536" spans="1:18">
      <c r="A1536" s="49">
        <v>1542</v>
      </c>
      <c r="B1536">
        <v>0</v>
      </c>
      <c r="C1536">
        <v>40</v>
      </c>
      <c r="D1536">
        <v>44</v>
      </c>
      <c r="E1536">
        <v>7000</v>
      </c>
      <c r="F1536">
        <v>7999</v>
      </c>
      <c r="G1536" s="61">
        <f t="shared" ca="1" si="289"/>
        <v>42</v>
      </c>
      <c r="H1536" s="114">
        <f t="shared" ca="1" si="290"/>
        <v>7644</v>
      </c>
      <c r="I1536" s="107">
        <f t="shared" ca="1" si="284"/>
        <v>2063.88</v>
      </c>
      <c r="J1536" s="108">
        <f t="shared" ca="1" si="291"/>
        <v>399919.88536993787</v>
      </c>
      <c r="K1536" s="111">
        <f t="shared" ca="1" si="292"/>
        <v>463290.81481393159</v>
      </c>
      <c r="L1536" s="102">
        <f t="shared" ca="1" si="285"/>
        <v>36</v>
      </c>
      <c r="M1536" s="111">
        <f t="shared" ca="1" si="293"/>
        <v>65403.8312377252</v>
      </c>
      <c r="N1536" s="102">
        <f t="shared" ca="1" si="286"/>
        <v>24</v>
      </c>
      <c r="O1536" s="111">
        <f t="shared" ca="1" si="294"/>
        <v>0</v>
      </c>
      <c r="P1536" s="102">
        <f t="shared" ca="1" si="287"/>
        <v>120</v>
      </c>
      <c r="Q1536" s="110">
        <f t="shared" ca="1" si="288"/>
        <v>2</v>
      </c>
      <c r="R1536">
        <f t="shared" ca="1" si="295"/>
        <v>215</v>
      </c>
    </row>
    <row r="1537" spans="1:18">
      <c r="A1537" s="49">
        <v>1543</v>
      </c>
      <c r="B1537">
        <v>0</v>
      </c>
      <c r="C1537">
        <v>40</v>
      </c>
      <c r="D1537">
        <v>44</v>
      </c>
      <c r="E1537">
        <v>8000</v>
      </c>
      <c r="F1537">
        <v>8999</v>
      </c>
      <c r="G1537" s="61">
        <f t="shared" ca="1" si="289"/>
        <v>40</v>
      </c>
      <c r="H1537" s="114">
        <f t="shared" ca="1" si="290"/>
        <v>8960</v>
      </c>
      <c r="I1537" s="107">
        <f t="shared" ca="1" si="284"/>
        <v>2419.2000000000003</v>
      </c>
      <c r="J1537" s="108">
        <f t="shared" ca="1" si="291"/>
        <v>421681.89710636286</v>
      </c>
      <c r="K1537" s="111">
        <f t="shared" ca="1" si="292"/>
        <v>367042.12905869377</v>
      </c>
      <c r="L1537" s="102">
        <f t="shared" ca="1" si="285"/>
        <v>48</v>
      </c>
      <c r="M1537" s="111">
        <f t="shared" ca="1" si="293"/>
        <v>46778.087781929629</v>
      </c>
      <c r="N1537" s="102">
        <f t="shared" ca="1" si="286"/>
        <v>24</v>
      </c>
      <c r="O1537" s="111">
        <f t="shared" ca="1" si="294"/>
        <v>328294.18881020963</v>
      </c>
      <c r="P1537" s="102">
        <f t="shared" ca="1" si="287"/>
        <v>108</v>
      </c>
      <c r="Q1537" s="110">
        <f t="shared" ca="1" si="288"/>
        <v>1</v>
      </c>
      <c r="R1537">
        <f t="shared" ca="1" si="295"/>
        <v>191</v>
      </c>
    </row>
    <row r="1538" spans="1:18">
      <c r="A1538" s="49">
        <v>1544</v>
      </c>
      <c r="B1538">
        <v>0</v>
      </c>
      <c r="C1538">
        <v>40</v>
      </c>
      <c r="D1538">
        <v>44</v>
      </c>
      <c r="E1538">
        <v>8000</v>
      </c>
      <c r="F1538">
        <v>8999</v>
      </c>
      <c r="G1538" s="61">
        <f t="shared" ca="1" si="289"/>
        <v>43</v>
      </c>
      <c r="H1538" s="114">
        <f t="shared" ca="1" si="290"/>
        <v>8299</v>
      </c>
      <c r="I1538" s="107">
        <f t="shared" ca="1" si="284"/>
        <v>2240.73</v>
      </c>
      <c r="J1538" s="108">
        <f t="shared" ca="1" si="291"/>
        <v>455594.91786744894</v>
      </c>
      <c r="K1538" s="111">
        <f t="shared" ca="1" si="292"/>
        <v>595367.74679621181</v>
      </c>
      <c r="L1538" s="102">
        <f t="shared" ca="1" si="285"/>
        <v>96</v>
      </c>
      <c r="M1538" s="111">
        <f t="shared" ca="1" si="293"/>
        <v>0</v>
      </c>
      <c r="N1538" s="102">
        <f t="shared" ca="1" si="286"/>
        <v>72</v>
      </c>
      <c r="O1538" s="111">
        <f t="shared" ca="1" si="294"/>
        <v>367804.11199308332</v>
      </c>
      <c r="P1538" s="102">
        <f t="shared" ca="1" si="287"/>
        <v>108</v>
      </c>
      <c r="Q1538" s="110">
        <f t="shared" ca="1" si="288"/>
        <v>4</v>
      </c>
      <c r="R1538">
        <f t="shared" ca="1" si="295"/>
        <v>227</v>
      </c>
    </row>
    <row r="1539" spans="1:18">
      <c r="A1539" s="49">
        <v>1545</v>
      </c>
      <c r="B1539">
        <v>0</v>
      </c>
      <c r="C1539">
        <v>40</v>
      </c>
      <c r="D1539">
        <v>44</v>
      </c>
      <c r="E1539">
        <v>8000</v>
      </c>
      <c r="F1539">
        <v>8999</v>
      </c>
      <c r="G1539" s="61">
        <f t="shared" ca="1" si="289"/>
        <v>40</v>
      </c>
      <c r="H1539" s="114">
        <f t="shared" ca="1" si="290"/>
        <v>8320</v>
      </c>
      <c r="I1539" s="107">
        <f t="shared" ca="1" si="284"/>
        <v>2246.4</v>
      </c>
      <c r="J1539" s="108">
        <f t="shared" ca="1" si="291"/>
        <v>391561.76159876544</v>
      </c>
      <c r="K1539" s="111">
        <f t="shared" ca="1" si="292"/>
        <v>641101.17204090918</v>
      </c>
      <c r="L1539" s="102">
        <f t="shared" ca="1" si="285"/>
        <v>120</v>
      </c>
      <c r="M1539" s="111">
        <f t="shared" ca="1" si="293"/>
        <v>0</v>
      </c>
      <c r="N1539" s="102">
        <f t="shared" ca="1" si="286"/>
        <v>48</v>
      </c>
      <c r="O1539" s="111">
        <f t="shared" ca="1" si="294"/>
        <v>234234.96431991327</v>
      </c>
      <c r="P1539" s="102">
        <f t="shared" ca="1" si="287"/>
        <v>60</v>
      </c>
      <c r="Q1539" s="110">
        <f t="shared" ca="1" si="288"/>
        <v>4</v>
      </c>
      <c r="R1539">
        <f t="shared" ca="1" si="295"/>
        <v>191</v>
      </c>
    </row>
    <row r="1540" spans="1:18">
      <c r="A1540" s="49">
        <v>1546</v>
      </c>
      <c r="B1540">
        <v>0</v>
      </c>
      <c r="C1540">
        <v>40</v>
      </c>
      <c r="D1540">
        <v>44</v>
      </c>
      <c r="E1540">
        <v>8000</v>
      </c>
      <c r="F1540">
        <v>8999</v>
      </c>
      <c r="G1540" s="61">
        <f t="shared" ca="1" si="289"/>
        <v>40</v>
      </c>
      <c r="H1540" s="114">
        <f t="shared" ca="1" si="290"/>
        <v>8513</v>
      </c>
      <c r="I1540" s="107">
        <f t="shared" ref="I1540:I1603" ca="1" si="296">H1540*0.27</f>
        <v>2298.5100000000002</v>
      </c>
      <c r="J1540" s="108">
        <f t="shared" ca="1" si="291"/>
        <v>400644.86496277532</v>
      </c>
      <c r="K1540" s="111">
        <f t="shared" ca="1" si="292"/>
        <v>0</v>
      </c>
      <c r="L1540" s="102">
        <f t="shared" ref="L1540:L1603" ca="1" si="297">RANDBETWEEN(1,10)*12</f>
        <v>24</v>
      </c>
      <c r="M1540" s="111">
        <f t="shared" ca="1" si="293"/>
        <v>170000.65909727456</v>
      </c>
      <c r="N1540" s="102">
        <f t="shared" ref="N1540:N1603" ca="1" si="298">RANDBETWEEN(1,10)*12</f>
        <v>84</v>
      </c>
      <c r="O1540" s="111">
        <f t="shared" ca="1" si="294"/>
        <v>388006.7029977357</v>
      </c>
      <c r="P1540" s="102">
        <f t="shared" ref="P1540:P1603" ca="1" si="299">RANDBETWEEN(1,10)*12</f>
        <v>24</v>
      </c>
      <c r="Q1540" s="110">
        <f t="shared" ref="Q1540:Q1603" ca="1" si="300">RANDBETWEEN(1,7)</f>
        <v>3</v>
      </c>
      <c r="R1540">
        <f t="shared" ca="1" si="295"/>
        <v>191</v>
      </c>
    </row>
    <row r="1541" spans="1:18">
      <c r="A1541" s="49">
        <v>1547</v>
      </c>
      <c r="B1541">
        <v>0</v>
      </c>
      <c r="C1541">
        <v>40</v>
      </c>
      <c r="D1541">
        <v>44</v>
      </c>
      <c r="E1541">
        <v>8000</v>
      </c>
      <c r="F1541">
        <v>8999</v>
      </c>
      <c r="G1541" s="61">
        <f t="shared" ca="1" si="289"/>
        <v>41</v>
      </c>
      <c r="H1541" s="114">
        <f t="shared" ca="1" si="290"/>
        <v>8465</v>
      </c>
      <c r="I1541" s="107">
        <f t="shared" ca="1" si="296"/>
        <v>2285.5500000000002</v>
      </c>
      <c r="J1541" s="108">
        <f t="shared" ca="1" si="291"/>
        <v>420766.85211026866</v>
      </c>
      <c r="K1541" s="111">
        <f t="shared" ca="1" si="292"/>
        <v>436243.10703653318</v>
      </c>
      <c r="L1541" s="102">
        <f t="shared" ca="1" si="297"/>
        <v>60</v>
      </c>
      <c r="M1541" s="111">
        <f t="shared" ca="1" si="293"/>
        <v>0</v>
      </c>
      <c r="N1541" s="102">
        <f t="shared" ca="1" si="298"/>
        <v>48</v>
      </c>
      <c r="O1541" s="111">
        <f t="shared" ca="1" si="294"/>
        <v>352416.87253742502</v>
      </c>
      <c r="P1541" s="102">
        <f t="shared" ca="1" si="299"/>
        <v>108</v>
      </c>
      <c r="Q1541" s="110">
        <f t="shared" ca="1" si="300"/>
        <v>4</v>
      </c>
      <c r="R1541">
        <f t="shared" ca="1" si="295"/>
        <v>203</v>
      </c>
    </row>
    <row r="1542" spans="1:18">
      <c r="A1542" s="49">
        <v>1548</v>
      </c>
      <c r="B1542">
        <v>0</v>
      </c>
      <c r="C1542">
        <v>40</v>
      </c>
      <c r="D1542">
        <v>44</v>
      </c>
      <c r="E1542">
        <v>8000</v>
      </c>
      <c r="F1542">
        <v>8999</v>
      </c>
      <c r="G1542" s="61">
        <f t="shared" ca="1" si="289"/>
        <v>42</v>
      </c>
      <c r="H1542" s="114">
        <f t="shared" ca="1" si="290"/>
        <v>8693</v>
      </c>
      <c r="I1542" s="107">
        <f t="shared" ca="1" si="296"/>
        <v>2347.11</v>
      </c>
      <c r="J1542" s="108">
        <f t="shared" ca="1" si="291"/>
        <v>454801.61741507979</v>
      </c>
      <c r="K1542" s="111">
        <f t="shared" ca="1" si="292"/>
        <v>0</v>
      </c>
      <c r="L1542" s="102">
        <f t="shared" ca="1" si="297"/>
        <v>120</v>
      </c>
      <c r="M1542" s="111">
        <f t="shared" ca="1" si="293"/>
        <v>203077.37485722982</v>
      </c>
      <c r="N1542" s="102">
        <f t="shared" ca="1" si="298"/>
        <v>96</v>
      </c>
      <c r="O1542" s="111">
        <f t="shared" ca="1" si="294"/>
        <v>809595.70759984478</v>
      </c>
      <c r="P1542" s="102">
        <f t="shared" ca="1" si="299"/>
        <v>108</v>
      </c>
      <c r="Q1542" s="110">
        <f t="shared" ca="1" si="300"/>
        <v>3</v>
      </c>
      <c r="R1542">
        <f t="shared" ca="1" si="295"/>
        <v>215</v>
      </c>
    </row>
    <row r="1543" spans="1:18">
      <c r="A1543" s="49">
        <v>1549</v>
      </c>
      <c r="B1543">
        <v>0</v>
      </c>
      <c r="C1543">
        <v>40</v>
      </c>
      <c r="D1543">
        <v>44</v>
      </c>
      <c r="E1543">
        <v>9000</v>
      </c>
      <c r="F1543">
        <v>9999</v>
      </c>
      <c r="G1543" s="61">
        <f t="shared" ca="1" si="289"/>
        <v>42</v>
      </c>
      <c r="H1543" s="114">
        <f t="shared" ca="1" si="290"/>
        <v>9879</v>
      </c>
      <c r="I1543" s="107">
        <f t="shared" ca="1" si="296"/>
        <v>2667.3300000000004</v>
      </c>
      <c r="J1543" s="108">
        <f t="shared" ca="1" si="291"/>
        <v>516850.93505620316</v>
      </c>
      <c r="K1543" s="111">
        <f t="shared" ca="1" si="292"/>
        <v>0</v>
      </c>
      <c r="L1543" s="102">
        <f t="shared" ca="1" si="297"/>
        <v>108</v>
      </c>
      <c r="M1543" s="111">
        <f t="shared" ca="1" si="293"/>
        <v>0</v>
      </c>
      <c r="N1543" s="102">
        <f t="shared" ca="1" si="298"/>
        <v>72</v>
      </c>
      <c r="O1543" s="111">
        <f t="shared" ca="1" si="294"/>
        <v>571071.6933661931</v>
      </c>
      <c r="P1543" s="102">
        <f t="shared" ca="1" si="299"/>
        <v>12</v>
      </c>
      <c r="Q1543" s="110">
        <f t="shared" ca="1" si="300"/>
        <v>7</v>
      </c>
      <c r="R1543">
        <f t="shared" ca="1" si="295"/>
        <v>215</v>
      </c>
    </row>
    <row r="1544" spans="1:18">
      <c r="A1544" s="49">
        <v>1550</v>
      </c>
      <c r="B1544">
        <v>0</v>
      </c>
      <c r="C1544">
        <v>40</v>
      </c>
      <c r="D1544">
        <v>44</v>
      </c>
      <c r="E1544">
        <v>9000</v>
      </c>
      <c r="F1544">
        <v>9999</v>
      </c>
      <c r="G1544" s="61">
        <f t="shared" ca="1" si="289"/>
        <v>40</v>
      </c>
      <c r="H1544" s="114">
        <f t="shared" ca="1" si="290"/>
        <v>9569</v>
      </c>
      <c r="I1544" s="107">
        <f t="shared" ca="1" si="296"/>
        <v>2583.63</v>
      </c>
      <c r="J1544" s="108">
        <f t="shared" ca="1" si="291"/>
        <v>450343.08855031093</v>
      </c>
      <c r="K1544" s="111">
        <f t="shared" ca="1" si="292"/>
        <v>565034.17427088297</v>
      </c>
      <c r="L1544" s="102">
        <f t="shared" ca="1" si="297"/>
        <v>96</v>
      </c>
      <c r="M1544" s="111">
        <f t="shared" ca="1" si="293"/>
        <v>73327.623664986255</v>
      </c>
      <c r="N1544" s="102">
        <f t="shared" ca="1" si="298"/>
        <v>72</v>
      </c>
      <c r="O1544" s="111">
        <f t="shared" ca="1" si="294"/>
        <v>268867.95343828294</v>
      </c>
      <c r="P1544" s="102">
        <f t="shared" ca="1" si="299"/>
        <v>72</v>
      </c>
      <c r="Q1544" s="110">
        <f t="shared" ca="1" si="300"/>
        <v>1</v>
      </c>
      <c r="R1544">
        <f t="shared" ca="1" si="295"/>
        <v>191</v>
      </c>
    </row>
    <row r="1545" spans="1:18">
      <c r="A1545" s="49">
        <v>1551</v>
      </c>
      <c r="B1545">
        <v>0</v>
      </c>
      <c r="C1545">
        <v>40</v>
      </c>
      <c r="D1545">
        <v>44</v>
      </c>
      <c r="E1545">
        <v>9000</v>
      </c>
      <c r="F1545">
        <v>9999</v>
      </c>
      <c r="G1545" s="61">
        <f t="shared" ca="1" si="289"/>
        <v>41</v>
      </c>
      <c r="H1545" s="114">
        <f t="shared" ca="1" si="290"/>
        <v>9086</v>
      </c>
      <c r="I1545" s="107">
        <f t="shared" ca="1" si="296"/>
        <v>2453.2200000000003</v>
      </c>
      <c r="J1545" s="108">
        <f t="shared" ca="1" si="291"/>
        <v>451634.68615167169</v>
      </c>
      <c r="K1545" s="111">
        <f t="shared" ca="1" si="292"/>
        <v>0</v>
      </c>
      <c r="L1545" s="102">
        <f t="shared" ca="1" si="297"/>
        <v>84</v>
      </c>
      <c r="M1545" s="111">
        <f t="shared" ca="1" si="293"/>
        <v>669869.1571508476</v>
      </c>
      <c r="N1545" s="102">
        <f t="shared" ca="1" si="298"/>
        <v>48</v>
      </c>
      <c r="O1545" s="111">
        <f t="shared" ca="1" si="294"/>
        <v>0</v>
      </c>
      <c r="P1545" s="102">
        <f t="shared" ca="1" si="299"/>
        <v>48</v>
      </c>
      <c r="Q1545" s="110">
        <f t="shared" ca="1" si="300"/>
        <v>6</v>
      </c>
      <c r="R1545">
        <f t="shared" ca="1" si="295"/>
        <v>203</v>
      </c>
    </row>
    <row r="1546" spans="1:18">
      <c r="A1546" s="49">
        <v>1552</v>
      </c>
      <c r="B1546">
        <v>0</v>
      </c>
      <c r="C1546">
        <v>40</v>
      </c>
      <c r="D1546">
        <v>44</v>
      </c>
      <c r="E1546">
        <v>9000</v>
      </c>
      <c r="F1546">
        <v>9999</v>
      </c>
      <c r="G1546" s="61">
        <f t="shared" ca="1" si="289"/>
        <v>42</v>
      </c>
      <c r="H1546" s="114">
        <f t="shared" ca="1" si="290"/>
        <v>9363</v>
      </c>
      <c r="I1546" s="107">
        <f t="shared" ca="1" si="296"/>
        <v>2528.0100000000002</v>
      </c>
      <c r="J1546" s="108">
        <f t="shared" ca="1" si="291"/>
        <v>489854.77324944118</v>
      </c>
      <c r="K1546" s="111">
        <f t="shared" ca="1" si="292"/>
        <v>0</v>
      </c>
      <c r="L1546" s="102">
        <f t="shared" ca="1" si="297"/>
        <v>24</v>
      </c>
      <c r="M1546" s="111">
        <f t="shared" ca="1" si="293"/>
        <v>859591.02545951027</v>
      </c>
      <c r="N1546" s="102">
        <f t="shared" ca="1" si="298"/>
        <v>72</v>
      </c>
      <c r="O1546" s="111">
        <f t="shared" ca="1" si="294"/>
        <v>0</v>
      </c>
      <c r="P1546" s="102">
        <f t="shared" ca="1" si="299"/>
        <v>48</v>
      </c>
      <c r="Q1546" s="110">
        <f t="shared" ca="1" si="300"/>
        <v>6</v>
      </c>
      <c r="R1546">
        <f t="shared" ca="1" si="295"/>
        <v>215</v>
      </c>
    </row>
    <row r="1547" spans="1:18">
      <c r="A1547" s="49">
        <v>1553</v>
      </c>
      <c r="B1547">
        <v>0</v>
      </c>
      <c r="C1547">
        <v>40</v>
      </c>
      <c r="D1547">
        <v>44</v>
      </c>
      <c r="E1547">
        <v>10000</v>
      </c>
      <c r="F1547">
        <v>10999</v>
      </c>
      <c r="G1547" s="61">
        <f t="shared" ca="1" si="289"/>
        <v>40</v>
      </c>
      <c r="H1547" s="114">
        <f t="shared" ca="1" si="290"/>
        <v>10409</v>
      </c>
      <c r="I1547" s="107">
        <f t="shared" ca="1" si="296"/>
        <v>2810.4300000000003</v>
      </c>
      <c r="J1547" s="108">
        <f t="shared" ca="1" si="291"/>
        <v>489875.76640403242</v>
      </c>
      <c r="K1547" s="111">
        <f t="shared" ca="1" si="292"/>
        <v>0</v>
      </c>
      <c r="L1547" s="102">
        <f t="shared" ca="1" si="297"/>
        <v>108</v>
      </c>
      <c r="M1547" s="111">
        <f t="shared" ca="1" si="293"/>
        <v>157536.84360864692</v>
      </c>
      <c r="N1547" s="102">
        <f t="shared" ca="1" si="298"/>
        <v>48</v>
      </c>
      <c r="O1547" s="111">
        <f t="shared" ca="1" si="294"/>
        <v>524208.84370370558</v>
      </c>
      <c r="P1547" s="102">
        <f t="shared" ca="1" si="299"/>
        <v>36</v>
      </c>
      <c r="Q1547" s="110">
        <f t="shared" ca="1" si="300"/>
        <v>3</v>
      </c>
      <c r="R1547">
        <f t="shared" ca="1" si="295"/>
        <v>191</v>
      </c>
    </row>
    <row r="1548" spans="1:18">
      <c r="A1548" s="49">
        <v>1554</v>
      </c>
      <c r="B1548">
        <v>0</v>
      </c>
      <c r="C1548">
        <v>40</v>
      </c>
      <c r="D1548">
        <v>44</v>
      </c>
      <c r="E1548">
        <v>10000</v>
      </c>
      <c r="F1548">
        <v>10999</v>
      </c>
      <c r="G1548" s="61">
        <f t="shared" ca="1" si="289"/>
        <v>44</v>
      </c>
      <c r="H1548" s="114">
        <f t="shared" ca="1" si="290"/>
        <v>10823</v>
      </c>
      <c r="I1548" s="107">
        <f t="shared" ca="1" si="296"/>
        <v>2922.21</v>
      </c>
      <c r="J1548" s="108">
        <f t="shared" ca="1" si="291"/>
        <v>621730.76269160584</v>
      </c>
      <c r="K1548" s="111">
        <f t="shared" ca="1" si="292"/>
        <v>0</v>
      </c>
      <c r="L1548" s="102">
        <f t="shared" ca="1" si="297"/>
        <v>36</v>
      </c>
      <c r="M1548" s="111">
        <f t="shared" ca="1" si="293"/>
        <v>977171.71935833071</v>
      </c>
      <c r="N1548" s="102">
        <f t="shared" ca="1" si="298"/>
        <v>60</v>
      </c>
      <c r="O1548" s="111">
        <f t="shared" ca="1" si="294"/>
        <v>0</v>
      </c>
      <c r="P1548" s="102">
        <f t="shared" ca="1" si="299"/>
        <v>96</v>
      </c>
      <c r="Q1548" s="110">
        <f t="shared" ca="1" si="300"/>
        <v>6</v>
      </c>
      <c r="R1548">
        <f t="shared" ca="1" si="295"/>
        <v>239</v>
      </c>
    </row>
    <row r="1549" spans="1:18">
      <c r="A1549" s="49">
        <v>1555</v>
      </c>
      <c r="B1549">
        <v>0</v>
      </c>
      <c r="C1549">
        <v>40</v>
      </c>
      <c r="D1549">
        <v>44</v>
      </c>
      <c r="E1549">
        <v>10000</v>
      </c>
      <c r="F1549">
        <v>10999</v>
      </c>
      <c r="G1549" s="61">
        <f t="shared" ca="1" si="289"/>
        <v>40</v>
      </c>
      <c r="H1549" s="114">
        <f t="shared" ca="1" si="290"/>
        <v>10970</v>
      </c>
      <c r="I1549" s="107">
        <f t="shared" ca="1" si="296"/>
        <v>2961.9</v>
      </c>
      <c r="J1549" s="108">
        <f t="shared" ca="1" si="291"/>
        <v>516277.94768491067</v>
      </c>
      <c r="K1549" s="111">
        <f t="shared" ca="1" si="292"/>
        <v>0</v>
      </c>
      <c r="L1549" s="102">
        <f t="shared" ca="1" si="297"/>
        <v>48</v>
      </c>
      <c r="M1549" s="111">
        <f t="shared" ca="1" si="293"/>
        <v>1022307.1077238508</v>
      </c>
      <c r="N1549" s="102">
        <f t="shared" ca="1" si="298"/>
        <v>84</v>
      </c>
      <c r="O1549" s="111">
        <f t="shared" ca="1" si="294"/>
        <v>0</v>
      </c>
      <c r="P1549" s="102">
        <f t="shared" ca="1" si="299"/>
        <v>72</v>
      </c>
      <c r="Q1549" s="110">
        <f t="shared" ca="1" si="300"/>
        <v>6</v>
      </c>
      <c r="R1549">
        <f t="shared" ca="1" si="295"/>
        <v>191</v>
      </c>
    </row>
    <row r="1550" spans="1:18">
      <c r="A1550" s="49">
        <v>1556</v>
      </c>
      <c r="B1550">
        <v>0</v>
      </c>
      <c r="C1550">
        <v>40</v>
      </c>
      <c r="D1550">
        <v>44</v>
      </c>
      <c r="E1550">
        <v>11000</v>
      </c>
      <c r="F1550">
        <v>11999</v>
      </c>
      <c r="G1550" s="61">
        <f t="shared" ca="1" si="289"/>
        <v>42</v>
      </c>
      <c r="H1550" s="114">
        <f t="shared" ca="1" si="290"/>
        <v>11032</v>
      </c>
      <c r="I1550" s="107">
        <f t="shared" ca="1" si="296"/>
        <v>2978.6400000000003</v>
      </c>
      <c r="J1550" s="108">
        <f t="shared" ca="1" si="291"/>
        <v>577173.75397712644</v>
      </c>
      <c r="K1550" s="111">
        <f t="shared" ca="1" si="292"/>
        <v>0</v>
      </c>
      <c r="L1550" s="102">
        <f t="shared" ca="1" si="297"/>
        <v>24</v>
      </c>
      <c r="M1550" s="111">
        <f t="shared" ca="1" si="293"/>
        <v>702698.54986303218</v>
      </c>
      <c r="N1550" s="102">
        <f t="shared" ca="1" si="298"/>
        <v>24</v>
      </c>
      <c r="O1550" s="111">
        <f t="shared" ca="1" si="294"/>
        <v>0</v>
      </c>
      <c r="P1550" s="102">
        <f t="shared" ca="1" si="299"/>
        <v>96</v>
      </c>
      <c r="Q1550" s="110">
        <f t="shared" ca="1" si="300"/>
        <v>6</v>
      </c>
      <c r="R1550">
        <f t="shared" ca="1" si="295"/>
        <v>215</v>
      </c>
    </row>
    <row r="1551" spans="1:18">
      <c r="A1551" s="49">
        <v>1557</v>
      </c>
      <c r="B1551">
        <v>0</v>
      </c>
      <c r="C1551">
        <v>40</v>
      </c>
      <c r="D1551">
        <v>44</v>
      </c>
      <c r="E1551">
        <v>11000</v>
      </c>
      <c r="F1551">
        <v>11999</v>
      </c>
      <c r="G1551" s="61">
        <f t="shared" ca="1" si="289"/>
        <v>44</v>
      </c>
      <c r="H1551" s="114">
        <f t="shared" ca="1" si="290"/>
        <v>11423</v>
      </c>
      <c r="I1551" s="107">
        <f t="shared" ca="1" si="296"/>
        <v>3084.21</v>
      </c>
      <c r="J1551" s="108">
        <f t="shared" ca="1" si="291"/>
        <v>656197.95825798879</v>
      </c>
      <c r="K1551" s="111">
        <f t="shared" ca="1" si="292"/>
        <v>0</v>
      </c>
      <c r="L1551" s="102">
        <f t="shared" ca="1" si="297"/>
        <v>96</v>
      </c>
      <c r="M1551" s="111">
        <f t="shared" ca="1" si="293"/>
        <v>0</v>
      </c>
      <c r="N1551" s="102">
        <f t="shared" ca="1" si="298"/>
        <v>24</v>
      </c>
      <c r="O1551" s="111">
        <f t="shared" ca="1" si="294"/>
        <v>865703.51464829524</v>
      </c>
      <c r="P1551" s="102">
        <f t="shared" ca="1" si="299"/>
        <v>36</v>
      </c>
      <c r="Q1551" s="110">
        <f t="shared" ca="1" si="300"/>
        <v>7</v>
      </c>
      <c r="R1551">
        <f t="shared" ca="1" si="295"/>
        <v>239</v>
      </c>
    </row>
    <row r="1552" spans="1:18">
      <c r="A1552" s="49">
        <v>1558</v>
      </c>
      <c r="B1552">
        <v>0</v>
      </c>
      <c r="C1552">
        <v>40</v>
      </c>
      <c r="D1552">
        <v>44</v>
      </c>
      <c r="E1552">
        <v>12000</v>
      </c>
      <c r="F1552">
        <v>20000</v>
      </c>
      <c r="G1552" s="61">
        <f t="shared" ca="1" si="289"/>
        <v>41</v>
      </c>
      <c r="H1552" s="114">
        <f t="shared" ca="1" si="290"/>
        <v>12887</v>
      </c>
      <c r="I1552" s="107">
        <f t="shared" ca="1" si="296"/>
        <v>3479.4900000000002</v>
      </c>
      <c r="J1552" s="108">
        <f t="shared" ca="1" si="291"/>
        <v>640569.68968045269</v>
      </c>
      <c r="K1552" s="111">
        <f t="shared" ca="1" si="292"/>
        <v>452490.92082804494</v>
      </c>
      <c r="L1552" s="102">
        <f t="shared" ca="1" si="297"/>
        <v>12</v>
      </c>
      <c r="M1552" s="111">
        <f t="shared" ca="1" si="293"/>
        <v>0</v>
      </c>
      <c r="N1552" s="102">
        <f t="shared" ca="1" si="298"/>
        <v>60</v>
      </c>
      <c r="O1552" s="111">
        <f t="shared" ca="1" si="294"/>
        <v>536514.61741167121</v>
      </c>
      <c r="P1552" s="102">
        <f t="shared" ca="1" si="299"/>
        <v>108</v>
      </c>
      <c r="Q1552" s="110">
        <f t="shared" ca="1" si="300"/>
        <v>4</v>
      </c>
      <c r="R1552">
        <f t="shared" ca="1" si="295"/>
        <v>203</v>
      </c>
    </row>
    <row r="1553" spans="1:18">
      <c r="A1553" s="49">
        <v>1559</v>
      </c>
      <c r="B1553">
        <v>0</v>
      </c>
      <c r="C1553">
        <v>40</v>
      </c>
      <c r="D1553">
        <v>44</v>
      </c>
      <c r="E1553">
        <v>12000</v>
      </c>
      <c r="F1553">
        <v>20000</v>
      </c>
      <c r="G1553" s="61">
        <f t="shared" ca="1" si="289"/>
        <v>41</v>
      </c>
      <c r="H1553" s="114">
        <f t="shared" ca="1" si="290"/>
        <v>14160</v>
      </c>
      <c r="I1553" s="107">
        <f t="shared" ca="1" si="296"/>
        <v>3823.2000000000003</v>
      </c>
      <c r="J1553" s="108">
        <f t="shared" ca="1" si="291"/>
        <v>703846.26413247536</v>
      </c>
      <c r="K1553" s="111">
        <f t="shared" ca="1" si="292"/>
        <v>1084783.7248863992</v>
      </c>
      <c r="L1553" s="102">
        <f t="shared" ca="1" si="297"/>
        <v>72</v>
      </c>
      <c r="M1553" s="111">
        <f t="shared" ca="1" si="293"/>
        <v>237425.11068063747</v>
      </c>
      <c r="N1553" s="102">
        <f t="shared" ca="1" si="298"/>
        <v>120</v>
      </c>
      <c r="O1553" s="111">
        <f t="shared" ca="1" si="294"/>
        <v>0</v>
      </c>
      <c r="P1553" s="102">
        <f t="shared" ca="1" si="299"/>
        <v>120</v>
      </c>
      <c r="Q1553" s="110">
        <f t="shared" ca="1" si="300"/>
        <v>2</v>
      </c>
      <c r="R1553">
        <f t="shared" ca="1" si="295"/>
        <v>203</v>
      </c>
    </row>
    <row r="1554" spans="1:18">
      <c r="A1554" s="49">
        <v>1560</v>
      </c>
      <c r="B1554">
        <v>0</v>
      </c>
      <c r="C1554">
        <v>40</v>
      </c>
      <c r="D1554">
        <v>44</v>
      </c>
      <c r="E1554">
        <v>12000</v>
      </c>
      <c r="F1554">
        <v>20000</v>
      </c>
      <c r="G1554" s="61">
        <f t="shared" ca="1" si="289"/>
        <v>41</v>
      </c>
      <c r="H1554" s="114">
        <f t="shared" ca="1" si="290"/>
        <v>17259</v>
      </c>
      <c r="I1554" s="107">
        <f t="shared" ca="1" si="296"/>
        <v>4659.93</v>
      </c>
      <c r="J1554" s="108">
        <f t="shared" ca="1" si="291"/>
        <v>857887.19439706171</v>
      </c>
      <c r="K1554" s="111">
        <f t="shared" ca="1" si="292"/>
        <v>0</v>
      </c>
      <c r="L1554" s="102">
        <f t="shared" ca="1" si="297"/>
        <v>84</v>
      </c>
      <c r="M1554" s="111">
        <f t="shared" ca="1" si="293"/>
        <v>0</v>
      </c>
      <c r="N1554" s="102">
        <f t="shared" ca="1" si="298"/>
        <v>60</v>
      </c>
      <c r="O1554" s="111">
        <f t="shared" ca="1" si="294"/>
        <v>1395502.5772964964</v>
      </c>
      <c r="P1554" s="102">
        <f t="shared" ca="1" si="299"/>
        <v>60</v>
      </c>
      <c r="Q1554" s="110">
        <f t="shared" ca="1" si="300"/>
        <v>7</v>
      </c>
      <c r="R1554">
        <f t="shared" ca="1" si="295"/>
        <v>203</v>
      </c>
    </row>
    <row r="1555" spans="1:18">
      <c r="A1555" s="49">
        <v>1561</v>
      </c>
      <c r="B1555">
        <v>0</v>
      </c>
      <c r="C1555">
        <v>40</v>
      </c>
      <c r="D1555">
        <v>44</v>
      </c>
      <c r="E1555">
        <v>12000</v>
      </c>
      <c r="F1555">
        <v>20000</v>
      </c>
      <c r="G1555" s="61">
        <f t="shared" ca="1" si="289"/>
        <v>43</v>
      </c>
      <c r="H1555" s="114">
        <f t="shared" ca="1" si="290"/>
        <v>17845</v>
      </c>
      <c r="I1555" s="107">
        <f t="shared" ca="1" si="296"/>
        <v>4818.1500000000005</v>
      </c>
      <c r="J1555" s="108">
        <f t="shared" ca="1" si="291"/>
        <v>979647.10318648349</v>
      </c>
      <c r="K1555" s="111">
        <f t="shared" ca="1" si="292"/>
        <v>0</v>
      </c>
      <c r="L1555" s="102">
        <f t="shared" ca="1" si="297"/>
        <v>120</v>
      </c>
      <c r="M1555" s="111">
        <f t="shared" ca="1" si="293"/>
        <v>1301211.3678995154</v>
      </c>
      <c r="N1555" s="102">
        <f t="shared" ca="1" si="298"/>
        <v>36</v>
      </c>
      <c r="O1555" s="111">
        <f t="shared" ca="1" si="294"/>
        <v>0</v>
      </c>
      <c r="P1555" s="102">
        <f t="shared" ca="1" si="299"/>
        <v>84</v>
      </c>
      <c r="Q1555" s="110">
        <f t="shared" ca="1" si="300"/>
        <v>6</v>
      </c>
      <c r="R1555">
        <f t="shared" ca="1" si="295"/>
        <v>227</v>
      </c>
    </row>
    <row r="1556" spans="1:18">
      <c r="A1556" s="49">
        <v>1562</v>
      </c>
      <c r="B1556">
        <v>0</v>
      </c>
      <c r="C1556">
        <v>40</v>
      </c>
      <c r="D1556">
        <v>44</v>
      </c>
      <c r="E1556">
        <v>12000</v>
      </c>
      <c r="F1556">
        <v>20000</v>
      </c>
      <c r="G1556" s="61">
        <f t="shared" ca="1" si="289"/>
        <v>43</v>
      </c>
      <c r="H1556" s="114">
        <f t="shared" ca="1" si="290"/>
        <v>16322</v>
      </c>
      <c r="I1556" s="107">
        <f t="shared" ca="1" si="296"/>
        <v>4406.9400000000005</v>
      </c>
      <c r="J1556" s="108">
        <f t="shared" ca="1" si="291"/>
        <v>896038.10693246196</v>
      </c>
      <c r="K1556" s="111">
        <f t="shared" ca="1" si="292"/>
        <v>1085217.9041032908</v>
      </c>
      <c r="L1556" s="102">
        <f t="shared" ca="1" si="297"/>
        <v>24</v>
      </c>
      <c r="M1556" s="111">
        <f t="shared" ca="1" si="293"/>
        <v>0</v>
      </c>
      <c r="N1556" s="102">
        <f t="shared" ca="1" si="298"/>
        <v>108</v>
      </c>
      <c r="O1556" s="111">
        <f t="shared" ca="1" si="294"/>
        <v>0</v>
      </c>
      <c r="P1556" s="102">
        <f t="shared" ca="1" si="299"/>
        <v>12</v>
      </c>
      <c r="Q1556" s="110">
        <f t="shared" ca="1" si="300"/>
        <v>5</v>
      </c>
      <c r="R1556">
        <f t="shared" ca="1" si="295"/>
        <v>227</v>
      </c>
    </row>
    <row r="1557" spans="1:18">
      <c r="A1557" s="49">
        <v>1563</v>
      </c>
      <c r="B1557">
        <v>0</v>
      </c>
      <c r="C1557">
        <v>40</v>
      </c>
      <c r="D1557">
        <v>44</v>
      </c>
      <c r="E1557">
        <v>12000</v>
      </c>
      <c r="F1557">
        <v>20000</v>
      </c>
      <c r="G1557" s="61">
        <f t="shared" ca="1" si="289"/>
        <v>43</v>
      </c>
      <c r="H1557" s="114">
        <f t="shared" ca="1" si="290"/>
        <v>15300</v>
      </c>
      <c r="I1557" s="107">
        <f t="shared" ca="1" si="296"/>
        <v>4131</v>
      </c>
      <c r="J1557" s="108">
        <f t="shared" ca="1" si="291"/>
        <v>839932.79230894905</v>
      </c>
      <c r="K1557" s="111">
        <f t="shared" ca="1" si="292"/>
        <v>0</v>
      </c>
      <c r="L1557" s="102">
        <f t="shared" ca="1" si="297"/>
        <v>60</v>
      </c>
      <c r="M1557" s="111">
        <f t="shared" ca="1" si="293"/>
        <v>261648.63853040326</v>
      </c>
      <c r="N1557" s="102">
        <f t="shared" ca="1" si="298"/>
        <v>48</v>
      </c>
      <c r="O1557" s="111">
        <f t="shared" ca="1" si="294"/>
        <v>1469177.769920558</v>
      </c>
      <c r="P1557" s="102">
        <f t="shared" ca="1" si="299"/>
        <v>108</v>
      </c>
      <c r="Q1557" s="110">
        <f t="shared" ca="1" si="300"/>
        <v>3</v>
      </c>
      <c r="R1557">
        <f t="shared" ca="1" si="295"/>
        <v>227</v>
      </c>
    </row>
    <row r="1558" spans="1:18">
      <c r="A1558" s="49">
        <v>1564</v>
      </c>
      <c r="B1558">
        <v>0</v>
      </c>
      <c r="C1558">
        <v>40</v>
      </c>
      <c r="D1558">
        <v>44</v>
      </c>
      <c r="E1558">
        <v>12000</v>
      </c>
      <c r="F1558">
        <v>20000</v>
      </c>
      <c r="G1558" s="61">
        <f t="shared" ca="1" si="289"/>
        <v>41</v>
      </c>
      <c r="H1558" s="114">
        <f t="shared" ca="1" si="290"/>
        <v>13540</v>
      </c>
      <c r="I1558" s="107">
        <f t="shared" ca="1" si="296"/>
        <v>3655.8</v>
      </c>
      <c r="J1558" s="108">
        <f t="shared" ca="1" si="291"/>
        <v>673028.13674814382</v>
      </c>
      <c r="K1558" s="111">
        <f t="shared" ca="1" si="292"/>
        <v>834321.1825113704</v>
      </c>
      <c r="L1558" s="102">
        <f t="shared" ca="1" si="297"/>
        <v>84</v>
      </c>
      <c r="M1558" s="111">
        <f t="shared" ca="1" si="293"/>
        <v>0</v>
      </c>
      <c r="N1558" s="102">
        <f t="shared" ca="1" si="298"/>
        <v>36</v>
      </c>
      <c r="O1558" s="111">
        <f t="shared" ca="1" si="294"/>
        <v>517698.01437306008</v>
      </c>
      <c r="P1558" s="102">
        <f t="shared" ca="1" si="299"/>
        <v>96</v>
      </c>
      <c r="Q1558" s="110">
        <f t="shared" ca="1" si="300"/>
        <v>4</v>
      </c>
      <c r="R1558">
        <f t="shared" ca="1" si="295"/>
        <v>203</v>
      </c>
    </row>
    <row r="1559" spans="1:18">
      <c r="A1559" s="49">
        <v>1565</v>
      </c>
      <c r="B1559">
        <v>0</v>
      </c>
      <c r="C1559">
        <v>40</v>
      </c>
      <c r="D1559">
        <v>44</v>
      </c>
      <c r="E1559">
        <v>12000</v>
      </c>
      <c r="F1559">
        <v>20000</v>
      </c>
      <c r="G1559" s="61">
        <f t="shared" ca="1" si="289"/>
        <v>44</v>
      </c>
      <c r="H1559" s="114">
        <f t="shared" ca="1" si="290"/>
        <v>18244</v>
      </c>
      <c r="I1559" s="107">
        <f t="shared" ca="1" si="296"/>
        <v>4925.88</v>
      </c>
      <c r="J1559" s="108">
        <f t="shared" ca="1" si="291"/>
        <v>1048032.5265218199</v>
      </c>
      <c r="K1559" s="111">
        <f t="shared" ca="1" si="292"/>
        <v>0</v>
      </c>
      <c r="L1559" s="102">
        <f t="shared" ca="1" si="297"/>
        <v>60</v>
      </c>
      <c r="M1559" s="111">
        <f t="shared" ca="1" si="293"/>
        <v>1793512.5833151031</v>
      </c>
      <c r="N1559" s="102">
        <f t="shared" ca="1" si="298"/>
        <v>72</v>
      </c>
      <c r="O1559" s="111">
        <f t="shared" ca="1" si="294"/>
        <v>0</v>
      </c>
      <c r="P1559" s="102">
        <f t="shared" ca="1" si="299"/>
        <v>36</v>
      </c>
      <c r="Q1559" s="110">
        <f t="shared" ca="1" si="300"/>
        <v>6</v>
      </c>
      <c r="R1559">
        <f t="shared" ca="1" si="295"/>
        <v>239</v>
      </c>
    </row>
    <row r="1560" spans="1:18">
      <c r="A1560" s="49">
        <v>1566</v>
      </c>
      <c r="B1560">
        <v>0</v>
      </c>
      <c r="C1560">
        <v>40</v>
      </c>
      <c r="D1560">
        <v>44</v>
      </c>
      <c r="E1560">
        <v>12000</v>
      </c>
      <c r="F1560">
        <v>20000</v>
      </c>
      <c r="G1560" s="61">
        <f t="shared" ca="1" si="289"/>
        <v>40</v>
      </c>
      <c r="H1560" s="114">
        <f t="shared" ca="1" si="290"/>
        <v>16592</v>
      </c>
      <c r="I1560" s="107">
        <f t="shared" ca="1" si="296"/>
        <v>4479.84</v>
      </c>
      <c r="J1560" s="108">
        <f t="shared" ca="1" si="291"/>
        <v>780864.51303446118</v>
      </c>
      <c r="K1560" s="111">
        <f t="shared" ca="1" si="292"/>
        <v>0</v>
      </c>
      <c r="L1560" s="102">
        <f t="shared" ca="1" si="297"/>
        <v>84</v>
      </c>
      <c r="M1560" s="111">
        <f t="shared" ca="1" si="293"/>
        <v>429841.75565070432</v>
      </c>
      <c r="N1560" s="102">
        <f t="shared" ca="1" si="298"/>
        <v>120</v>
      </c>
      <c r="O1560" s="111">
        <f t="shared" ca="1" si="294"/>
        <v>1576086.4373859162</v>
      </c>
      <c r="P1560" s="102">
        <f t="shared" ca="1" si="299"/>
        <v>120</v>
      </c>
      <c r="Q1560" s="110">
        <f t="shared" ca="1" si="300"/>
        <v>3</v>
      </c>
      <c r="R1560">
        <f t="shared" ca="1" si="295"/>
        <v>191</v>
      </c>
    </row>
    <row r="1561" spans="1:18">
      <c r="A1561" s="49">
        <v>1567</v>
      </c>
      <c r="B1561">
        <v>0</v>
      </c>
      <c r="C1561">
        <v>45</v>
      </c>
      <c r="D1561">
        <v>49</v>
      </c>
      <c r="E1561">
        <v>0</v>
      </c>
      <c r="F1561">
        <v>500</v>
      </c>
      <c r="G1561" s="61">
        <f t="shared" ca="1" si="289"/>
        <v>47</v>
      </c>
      <c r="H1561" s="114">
        <f t="shared" ca="1" si="290"/>
        <v>340</v>
      </c>
      <c r="I1561" s="107">
        <f t="shared" ca="1" si="296"/>
        <v>91.800000000000011</v>
      </c>
      <c r="J1561" s="108">
        <f t="shared" ca="1" si="291"/>
        <v>22066.836308220678</v>
      </c>
      <c r="K1561" s="111">
        <f t="shared" ca="1" si="292"/>
        <v>0</v>
      </c>
      <c r="L1561" s="102">
        <f t="shared" ca="1" si="297"/>
        <v>108</v>
      </c>
      <c r="M1561" s="111">
        <f t="shared" ca="1" si="293"/>
        <v>9200.6873846244962</v>
      </c>
      <c r="N1561" s="102">
        <f t="shared" ca="1" si="298"/>
        <v>96</v>
      </c>
      <c r="O1561" s="111">
        <f t="shared" ca="1" si="294"/>
        <v>28787.43023948438</v>
      </c>
      <c r="P1561" s="102">
        <f t="shared" ca="1" si="299"/>
        <v>72</v>
      </c>
      <c r="Q1561" s="110">
        <f t="shared" ca="1" si="300"/>
        <v>3</v>
      </c>
      <c r="R1561">
        <f t="shared" ca="1" si="295"/>
        <v>275</v>
      </c>
    </row>
    <row r="1562" spans="1:18">
      <c r="A1562" s="49">
        <v>1568</v>
      </c>
      <c r="B1562">
        <v>0</v>
      </c>
      <c r="C1562">
        <v>45</v>
      </c>
      <c r="D1562">
        <v>49</v>
      </c>
      <c r="E1562">
        <v>0</v>
      </c>
      <c r="F1562">
        <v>500</v>
      </c>
      <c r="G1562" s="61">
        <f t="shared" ca="1" si="289"/>
        <v>48</v>
      </c>
      <c r="H1562" s="114">
        <f t="shared" ca="1" si="290"/>
        <v>152</v>
      </c>
      <c r="I1562" s="107">
        <f t="shared" ca="1" si="296"/>
        <v>41.040000000000006</v>
      </c>
      <c r="J1562" s="108">
        <f t="shared" ca="1" si="291"/>
        <v>10233.763095337728</v>
      </c>
      <c r="K1562" s="111">
        <f t="shared" ca="1" si="292"/>
        <v>11617.43370907708</v>
      </c>
      <c r="L1562" s="102">
        <f t="shared" ca="1" si="297"/>
        <v>84</v>
      </c>
      <c r="M1562" s="111">
        <f t="shared" ca="1" si="293"/>
        <v>0</v>
      </c>
      <c r="N1562" s="102">
        <f t="shared" ca="1" si="298"/>
        <v>12</v>
      </c>
      <c r="O1562" s="111">
        <f t="shared" ca="1" si="294"/>
        <v>4406.3955462187478</v>
      </c>
      <c r="P1562" s="102">
        <f t="shared" ca="1" si="299"/>
        <v>24</v>
      </c>
      <c r="Q1562" s="110">
        <f t="shared" ca="1" si="300"/>
        <v>4</v>
      </c>
      <c r="R1562">
        <f t="shared" ca="1" si="295"/>
        <v>287</v>
      </c>
    </row>
    <row r="1563" spans="1:18">
      <c r="A1563" s="49">
        <v>1569</v>
      </c>
      <c r="B1563">
        <v>0</v>
      </c>
      <c r="C1563">
        <v>45</v>
      </c>
      <c r="D1563">
        <v>49</v>
      </c>
      <c r="E1563">
        <v>0</v>
      </c>
      <c r="F1563">
        <v>500</v>
      </c>
      <c r="G1563" s="61">
        <f t="shared" ca="1" si="289"/>
        <v>48</v>
      </c>
      <c r="H1563" s="114">
        <f t="shared" ca="1" si="290"/>
        <v>446</v>
      </c>
      <c r="I1563" s="107">
        <f t="shared" ca="1" si="296"/>
        <v>120.42</v>
      </c>
      <c r="J1563" s="108">
        <f t="shared" ca="1" si="291"/>
        <v>30028.015398162013</v>
      </c>
      <c r="K1563" s="111">
        <f t="shared" ca="1" si="292"/>
        <v>0</v>
      </c>
      <c r="L1563" s="102">
        <f t="shared" ca="1" si="297"/>
        <v>36</v>
      </c>
      <c r="M1563" s="111">
        <f t="shared" ca="1" si="293"/>
        <v>0</v>
      </c>
      <c r="N1563" s="102">
        <f t="shared" ca="1" si="298"/>
        <v>24</v>
      </c>
      <c r="O1563" s="111">
        <f t="shared" ca="1" si="294"/>
        <v>62419.856318227146</v>
      </c>
      <c r="P1563" s="102">
        <f t="shared" ca="1" si="299"/>
        <v>108</v>
      </c>
      <c r="Q1563" s="110">
        <f t="shared" ca="1" si="300"/>
        <v>7</v>
      </c>
      <c r="R1563">
        <f t="shared" ca="1" si="295"/>
        <v>287</v>
      </c>
    </row>
    <row r="1564" spans="1:18">
      <c r="A1564" s="49">
        <v>1570</v>
      </c>
      <c r="B1564">
        <v>0</v>
      </c>
      <c r="C1564">
        <v>45</v>
      </c>
      <c r="D1564">
        <v>49</v>
      </c>
      <c r="E1564">
        <v>500</v>
      </c>
      <c r="F1564">
        <v>999</v>
      </c>
      <c r="G1564" s="61">
        <f t="shared" ca="1" si="289"/>
        <v>49</v>
      </c>
      <c r="H1564" s="114">
        <f t="shared" ca="1" si="290"/>
        <v>543</v>
      </c>
      <c r="I1564" s="107">
        <f t="shared" ca="1" si="296"/>
        <v>146.61000000000001</v>
      </c>
      <c r="J1564" s="108">
        <f t="shared" ca="1" si="291"/>
        <v>37859.343183274585</v>
      </c>
      <c r="K1564" s="111">
        <f t="shared" ca="1" si="292"/>
        <v>0</v>
      </c>
      <c r="L1564" s="102">
        <f t="shared" ca="1" si="297"/>
        <v>84</v>
      </c>
      <c r="M1564" s="111">
        <f t="shared" ca="1" si="293"/>
        <v>41220.702580015022</v>
      </c>
      <c r="N1564" s="102">
        <f t="shared" ca="1" si="298"/>
        <v>12</v>
      </c>
      <c r="O1564" s="111">
        <f t="shared" ca="1" si="294"/>
        <v>0</v>
      </c>
      <c r="P1564" s="102">
        <f t="shared" ca="1" si="299"/>
        <v>108</v>
      </c>
      <c r="Q1564" s="110">
        <f t="shared" ca="1" si="300"/>
        <v>6</v>
      </c>
      <c r="R1564">
        <f t="shared" ca="1" si="295"/>
        <v>299</v>
      </c>
    </row>
    <row r="1565" spans="1:18">
      <c r="A1565" s="49">
        <v>1571</v>
      </c>
      <c r="B1565">
        <v>0</v>
      </c>
      <c r="C1565">
        <v>45</v>
      </c>
      <c r="D1565">
        <v>49</v>
      </c>
      <c r="E1565">
        <v>500</v>
      </c>
      <c r="F1565">
        <v>999</v>
      </c>
      <c r="G1565" s="61">
        <f t="shared" ca="1" si="289"/>
        <v>46</v>
      </c>
      <c r="H1565" s="114">
        <f t="shared" ca="1" si="290"/>
        <v>733</v>
      </c>
      <c r="I1565" s="107">
        <f t="shared" ca="1" si="296"/>
        <v>197.91000000000003</v>
      </c>
      <c r="J1565" s="108">
        <f t="shared" ca="1" si="291"/>
        <v>45773.936944582405</v>
      </c>
      <c r="K1565" s="111">
        <f t="shared" ca="1" si="292"/>
        <v>0</v>
      </c>
      <c r="L1565" s="102">
        <f t="shared" ca="1" si="297"/>
        <v>120</v>
      </c>
      <c r="M1565" s="111">
        <f t="shared" ca="1" si="293"/>
        <v>19306.52244477663</v>
      </c>
      <c r="N1565" s="102">
        <f t="shared" ca="1" si="298"/>
        <v>96</v>
      </c>
      <c r="O1565" s="111">
        <f t="shared" ca="1" si="294"/>
        <v>82785.144439639073</v>
      </c>
      <c r="P1565" s="102">
        <f t="shared" ca="1" si="299"/>
        <v>120</v>
      </c>
      <c r="Q1565" s="110">
        <f t="shared" ca="1" si="300"/>
        <v>3</v>
      </c>
      <c r="R1565">
        <f t="shared" ca="1" si="295"/>
        <v>263</v>
      </c>
    </row>
    <row r="1566" spans="1:18">
      <c r="A1566" s="49">
        <v>1572</v>
      </c>
      <c r="B1566">
        <v>0</v>
      </c>
      <c r="C1566">
        <v>45</v>
      </c>
      <c r="D1566">
        <v>49</v>
      </c>
      <c r="E1566">
        <v>500</v>
      </c>
      <c r="F1566">
        <v>999</v>
      </c>
      <c r="G1566" s="61">
        <f t="shared" ca="1" si="289"/>
        <v>47</v>
      </c>
      <c r="H1566" s="114">
        <f t="shared" ca="1" si="290"/>
        <v>815</v>
      </c>
      <c r="I1566" s="107">
        <f t="shared" ca="1" si="296"/>
        <v>220.05</v>
      </c>
      <c r="J1566" s="108">
        <f t="shared" ca="1" si="291"/>
        <v>52895.504679999562</v>
      </c>
      <c r="K1566" s="111">
        <f t="shared" ca="1" si="292"/>
        <v>120120.86901428184</v>
      </c>
      <c r="L1566" s="102">
        <f t="shared" ca="1" si="297"/>
        <v>120</v>
      </c>
      <c r="M1566" s="111">
        <f t="shared" ca="1" si="293"/>
        <v>0</v>
      </c>
      <c r="N1566" s="102">
        <f t="shared" ca="1" si="298"/>
        <v>48</v>
      </c>
      <c r="O1566" s="111">
        <f t="shared" ca="1" si="294"/>
        <v>0</v>
      </c>
      <c r="P1566" s="102">
        <f t="shared" ca="1" si="299"/>
        <v>120</v>
      </c>
      <c r="Q1566" s="110">
        <f t="shared" ca="1" si="300"/>
        <v>5</v>
      </c>
      <c r="R1566">
        <f t="shared" ca="1" si="295"/>
        <v>275</v>
      </c>
    </row>
    <row r="1567" spans="1:18">
      <c r="A1567" s="49">
        <v>1573</v>
      </c>
      <c r="B1567">
        <v>0</v>
      </c>
      <c r="C1567">
        <v>45</v>
      </c>
      <c r="D1567">
        <v>49</v>
      </c>
      <c r="E1567">
        <v>500</v>
      </c>
      <c r="F1567">
        <v>999</v>
      </c>
      <c r="G1567" s="61">
        <f t="shared" ca="1" si="289"/>
        <v>46</v>
      </c>
      <c r="H1567" s="114">
        <f t="shared" ca="1" si="290"/>
        <v>834</v>
      </c>
      <c r="I1567" s="107">
        <f t="shared" ca="1" si="296"/>
        <v>225.18</v>
      </c>
      <c r="J1567" s="108">
        <f t="shared" ca="1" si="291"/>
        <v>52081.123344859108</v>
      </c>
      <c r="K1567" s="111">
        <f t="shared" ca="1" si="292"/>
        <v>0</v>
      </c>
      <c r="L1567" s="102">
        <f t="shared" ca="1" si="297"/>
        <v>24</v>
      </c>
      <c r="M1567" s="111">
        <f t="shared" ca="1" si="293"/>
        <v>67902.569819310156</v>
      </c>
      <c r="N1567" s="102">
        <f t="shared" ca="1" si="298"/>
        <v>36</v>
      </c>
      <c r="O1567" s="111">
        <f t="shared" ca="1" si="294"/>
        <v>0</v>
      </c>
      <c r="P1567" s="102">
        <f t="shared" ca="1" si="299"/>
        <v>84</v>
      </c>
      <c r="Q1567" s="110">
        <f t="shared" ca="1" si="300"/>
        <v>6</v>
      </c>
      <c r="R1567">
        <f t="shared" ca="1" si="295"/>
        <v>263</v>
      </c>
    </row>
    <row r="1568" spans="1:18">
      <c r="A1568" s="49">
        <v>1574</v>
      </c>
      <c r="B1568">
        <v>0</v>
      </c>
      <c r="C1568">
        <v>45</v>
      </c>
      <c r="D1568">
        <v>49</v>
      </c>
      <c r="E1568">
        <v>500</v>
      </c>
      <c r="F1568">
        <v>999</v>
      </c>
      <c r="G1568" s="61">
        <f t="shared" ca="1" si="289"/>
        <v>45</v>
      </c>
      <c r="H1568" s="114">
        <f t="shared" ca="1" si="290"/>
        <v>857</v>
      </c>
      <c r="I1568" s="107">
        <f t="shared" ca="1" si="296"/>
        <v>231.39000000000001</v>
      </c>
      <c r="J1568" s="108">
        <f t="shared" ca="1" si="291"/>
        <v>51387.267115491959</v>
      </c>
      <c r="K1568" s="111">
        <f t="shared" ca="1" si="292"/>
        <v>35918.612808368016</v>
      </c>
      <c r="L1568" s="102">
        <f t="shared" ca="1" si="297"/>
        <v>12</v>
      </c>
      <c r="M1568" s="111">
        <f t="shared" ca="1" si="293"/>
        <v>0</v>
      </c>
      <c r="N1568" s="102">
        <f t="shared" ca="1" si="298"/>
        <v>72</v>
      </c>
      <c r="O1568" s="111">
        <f t="shared" ca="1" si="294"/>
        <v>43525.138708076658</v>
      </c>
      <c r="P1568" s="102">
        <f t="shared" ca="1" si="299"/>
        <v>120</v>
      </c>
      <c r="Q1568" s="110">
        <f t="shared" ca="1" si="300"/>
        <v>4</v>
      </c>
      <c r="R1568">
        <f t="shared" ca="1" si="295"/>
        <v>251</v>
      </c>
    </row>
    <row r="1569" spans="1:18">
      <c r="A1569" s="49">
        <v>1575</v>
      </c>
      <c r="B1569">
        <v>0</v>
      </c>
      <c r="C1569">
        <v>45</v>
      </c>
      <c r="D1569">
        <v>49</v>
      </c>
      <c r="E1569">
        <v>500</v>
      </c>
      <c r="F1569">
        <v>999</v>
      </c>
      <c r="G1569" s="61">
        <f t="shared" ca="1" si="289"/>
        <v>47</v>
      </c>
      <c r="H1569" s="114">
        <f t="shared" ca="1" si="290"/>
        <v>599</v>
      </c>
      <c r="I1569" s="107">
        <f t="shared" ca="1" si="296"/>
        <v>161.73000000000002</v>
      </c>
      <c r="J1569" s="108">
        <f t="shared" ca="1" si="291"/>
        <v>38876.573378306428</v>
      </c>
      <c r="K1569" s="111">
        <f t="shared" ca="1" si="292"/>
        <v>0</v>
      </c>
      <c r="L1569" s="102">
        <f t="shared" ca="1" si="297"/>
        <v>72</v>
      </c>
      <c r="M1569" s="111">
        <f t="shared" ca="1" si="293"/>
        <v>42468.159735803449</v>
      </c>
      <c r="N1569" s="102">
        <f t="shared" ca="1" si="298"/>
        <v>12</v>
      </c>
      <c r="O1569" s="111">
        <f t="shared" ca="1" si="294"/>
        <v>0</v>
      </c>
      <c r="P1569" s="102">
        <f t="shared" ca="1" si="299"/>
        <v>72</v>
      </c>
      <c r="Q1569" s="110">
        <f t="shared" ca="1" si="300"/>
        <v>6</v>
      </c>
      <c r="R1569">
        <f t="shared" ca="1" si="295"/>
        <v>275</v>
      </c>
    </row>
    <row r="1570" spans="1:18">
      <c r="A1570" s="49">
        <v>1576</v>
      </c>
      <c r="B1570">
        <v>0</v>
      </c>
      <c r="C1570">
        <v>45</v>
      </c>
      <c r="D1570">
        <v>49</v>
      </c>
      <c r="E1570">
        <v>500</v>
      </c>
      <c r="F1570">
        <v>999</v>
      </c>
      <c r="G1570" s="61">
        <f t="shared" ca="1" si="289"/>
        <v>47</v>
      </c>
      <c r="H1570" s="114">
        <f t="shared" ca="1" si="290"/>
        <v>689</v>
      </c>
      <c r="I1570" s="107">
        <f t="shared" ca="1" si="296"/>
        <v>186.03</v>
      </c>
      <c r="J1570" s="108">
        <f t="shared" ca="1" si="291"/>
        <v>44717.794754011891</v>
      </c>
      <c r="K1570" s="111">
        <f t="shared" ca="1" si="292"/>
        <v>0</v>
      </c>
      <c r="L1570" s="102">
        <f t="shared" ca="1" si="297"/>
        <v>36</v>
      </c>
      <c r="M1570" s="111">
        <f t="shared" ca="1" si="293"/>
        <v>17232.686848631947</v>
      </c>
      <c r="N1570" s="102">
        <f t="shared" ca="1" si="298"/>
        <v>84</v>
      </c>
      <c r="O1570" s="111">
        <f t="shared" ca="1" si="294"/>
        <v>68364.715380459849</v>
      </c>
      <c r="P1570" s="102">
        <f t="shared" ca="1" si="299"/>
        <v>96</v>
      </c>
      <c r="Q1570" s="110">
        <f t="shared" ca="1" si="300"/>
        <v>3</v>
      </c>
      <c r="R1570">
        <f t="shared" ca="1" si="295"/>
        <v>275</v>
      </c>
    </row>
    <row r="1571" spans="1:18">
      <c r="A1571" s="49">
        <v>1577</v>
      </c>
      <c r="B1571">
        <v>0</v>
      </c>
      <c r="C1571">
        <v>45</v>
      </c>
      <c r="D1571">
        <v>49</v>
      </c>
      <c r="E1571">
        <v>1000</v>
      </c>
      <c r="F1571">
        <v>1499</v>
      </c>
      <c r="G1571" s="61">
        <f t="shared" ca="1" si="289"/>
        <v>47</v>
      </c>
      <c r="H1571" s="114">
        <f t="shared" ca="1" si="290"/>
        <v>1388</v>
      </c>
      <c r="I1571" s="107">
        <f t="shared" ca="1" si="296"/>
        <v>374.76000000000005</v>
      </c>
      <c r="J1571" s="108">
        <f t="shared" ca="1" si="291"/>
        <v>90084.614105324406</v>
      </c>
      <c r="K1571" s="111">
        <f t="shared" ca="1" si="292"/>
        <v>116844.85513230693</v>
      </c>
      <c r="L1571" s="102">
        <f t="shared" ca="1" si="297"/>
        <v>36</v>
      </c>
      <c r="M1571" s="111">
        <f t="shared" ca="1" si="293"/>
        <v>0</v>
      </c>
      <c r="N1571" s="102">
        <f t="shared" ca="1" si="298"/>
        <v>48</v>
      </c>
      <c r="O1571" s="111">
        <f t="shared" ca="1" si="294"/>
        <v>0</v>
      </c>
      <c r="P1571" s="102">
        <f t="shared" ca="1" si="299"/>
        <v>84</v>
      </c>
      <c r="Q1571" s="110">
        <f t="shared" ca="1" si="300"/>
        <v>5</v>
      </c>
      <c r="R1571">
        <f t="shared" ca="1" si="295"/>
        <v>275</v>
      </c>
    </row>
    <row r="1572" spans="1:18">
      <c r="A1572" s="49">
        <v>1578</v>
      </c>
      <c r="B1572">
        <v>0</v>
      </c>
      <c r="C1572">
        <v>45</v>
      </c>
      <c r="D1572">
        <v>49</v>
      </c>
      <c r="E1572">
        <v>1000</v>
      </c>
      <c r="F1572">
        <v>1499</v>
      </c>
      <c r="G1572" s="61">
        <f t="shared" ca="1" si="289"/>
        <v>48</v>
      </c>
      <c r="H1572" s="114">
        <f t="shared" ca="1" si="290"/>
        <v>1418</v>
      </c>
      <c r="I1572" s="107">
        <f t="shared" ca="1" si="296"/>
        <v>382.86</v>
      </c>
      <c r="J1572" s="108">
        <f t="shared" ca="1" si="291"/>
        <v>95470.237297295374</v>
      </c>
      <c r="K1572" s="111">
        <f t="shared" ca="1" si="292"/>
        <v>66356.581936510411</v>
      </c>
      <c r="L1572" s="102">
        <f t="shared" ca="1" si="297"/>
        <v>12</v>
      </c>
      <c r="M1572" s="111">
        <f t="shared" ca="1" si="293"/>
        <v>0</v>
      </c>
      <c r="N1572" s="102">
        <f t="shared" ca="1" si="298"/>
        <v>12</v>
      </c>
      <c r="O1572" s="111">
        <f t="shared" ca="1" si="294"/>
        <v>52619.350496593324</v>
      </c>
      <c r="P1572" s="102">
        <f t="shared" ca="1" si="299"/>
        <v>60</v>
      </c>
      <c r="Q1572" s="110">
        <f t="shared" ca="1" si="300"/>
        <v>4</v>
      </c>
      <c r="R1572">
        <f t="shared" ca="1" si="295"/>
        <v>287</v>
      </c>
    </row>
    <row r="1573" spans="1:18">
      <c r="A1573" s="49">
        <v>1579</v>
      </c>
      <c r="B1573">
        <v>0</v>
      </c>
      <c r="C1573">
        <v>45</v>
      </c>
      <c r="D1573">
        <v>49</v>
      </c>
      <c r="E1573">
        <v>1000</v>
      </c>
      <c r="F1573">
        <v>1499</v>
      </c>
      <c r="G1573" s="61">
        <f t="shared" ca="1" si="289"/>
        <v>46</v>
      </c>
      <c r="H1573" s="114">
        <f t="shared" ca="1" si="290"/>
        <v>1399</v>
      </c>
      <c r="I1573" s="107">
        <f t="shared" ca="1" si="296"/>
        <v>377.73</v>
      </c>
      <c r="J1573" s="108">
        <f t="shared" ca="1" si="291"/>
        <v>87363.898752347595</v>
      </c>
      <c r="K1573" s="111">
        <f t="shared" ca="1" si="292"/>
        <v>0</v>
      </c>
      <c r="L1573" s="102">
        <f t="shared" ca="1" si="297"/>
        <v>72</v>
      </c>
      <c r="M1573" s="111">
        <f t="shared" ca="1" si="293"/>
        <v>134838.31547184673</v>
      </c>
      <c r="N1573" s="102">
        <f t="shared" ca="1" si="298"/>
        <v>60</v>
      </c>
      <c r="O1573" s="111">
        <f t="shared" ca="1" si="294"/>
        <v>0</v>
      </c>
      <c r="P1573" s="102">
        <f t="shared" ca="1" si="299"/>
        <v>36</v>
      </c>
      <c r="Q1573" s="110">
        <f t="shared" ca="1" si="300"/>
        <v>6</v>
      </c>
      <c r="R1573">
        <f t="shared" ca="1" si="295"/>
        <v>263</v>
      </c>
    </row>
    <row r="1574" spans="1:18">
      <c r="A1574" s="49">
        <v>1580</v>
      </c>
      <c r="B1574">
        <v>0</v>
      </c>
      <c r="C1574">
        <v>45</v>
      </c>
      <c r="D1574">
        <v>49</v>
      </c>
      <c r="E1574">
        <v>1000</v>
      </c>
      <c r="F1574">
        <v>1499</v>
      </c>
      <c r="G1574" s="61">
        <f t="shared" ca="1" si="289"/>
        <v>48</v>
      </c>
      <c r="H1574" s="114">
        <f t="shared" ca="1" si="290"/>
        <v>1199</v>
      </c>
      <c r="I1574" s="107">
        <f t="shared" ca="1" si="296"/>
        <v>323.73</v>
      </c>
      <c r="J1574" s="108">
        <f t="shared" ca="1" si="291"/>
        <v>80725.539153354839</v>
      </c>
      <c r="K1574" s="111">
        <f t="shared" ca="1" si="292"/>
        <v>0</v>
      </c>
      <c r="L1574" s="102">
        <f t="shared" ca="1" si="297"/>
        <v>96</v>
      </c>
      <c r="M1574" s="111">
        <f t="shared" ca="1" si="293"/>
        <v>88031.957328324424</v>
      </c>
      <c r="N1574" s="102">
        <f t="shared" ca="1" si="298"/>
        <v>12</v>
      </c>
      <c r="O1574" s="111">
        <f t="shared" ca="1" si="294"/>
        <v>0</v>
      </c>
      <c r="P1574" s="102">
        <f t="shared" ca="1" si="299"/>
        <v>48</v>
      </c>
      <c r="Q1574" s="110">
        <f t="shared" ca="1" si="300"/>
        <v>6</v>
      </c>
      <c r="R1574">
        <f t="shared" ca="1" si="295"/>
        <v>287</v>
      </c>
    </row>
    <row r="1575" spans="1:18">
      <c r="A1575" s="49">
        <v>1581</v>
      </c>
      <c r="B1575">
        <v>0</v>
      </c>
      <c r="C1575">
        <v>45</v>
      </c>
      <c r="D1575">
        <v>49</v>
      </c>
      <c r="E1575">
        <v>1000</v>
      </c>
      <c r="F1575">
        <v>1499</v>
      </c>
      <c r="G1575" s="61">
        <f t="shared" ca="1" si="289"/>
        <v>49</v>
      </c>
      <c r="H1575" s="114">
        <f t="shared" ca="1" si="290"/>
        <v>1102</v>
      </c>
      <c r="I1575" s="107">
        <f t="shared" ca="1" si="296"/>
        <v>297.54000000000002</v>
      </c>
      <c r="J1575" s="108">
        <f t="shared" ca="1" si="291"/>
        <v>76834.24712333073</v>
      </c>
      <c r="K1575" s="111">
        <f t="shared" ca="1" si="292"/>
        <v>107082.0195666544</v>
      </c>
      <c r="L1575" s="102">
        <f t="shared" ca="1" si="297"/>
        <v>48</v>
      </c>
      <c r="M1575" s="111">
        <f t="shared" ca="1" si="293"/>
        <v>0</v>
      </c>
      <c r="N1575" s="102">
        <f t="shared" ca="1" si="298"/>
        <v>36</v>
      </c>
      <c r="O1575" s="111">
        <f t="shared" ca="1" si="294"/>
        <v>0</v>
      </c>
      <c r="P1575" s="102">
        <f t="shared" ca="1" si="299"/>
        <v>120</v>
      </c>
      <c r="Q1575" s="110">
        <f t="shared" ca="1" si="300"/>
        <v>5</v>
      </c>
      <c r="R1575">
        <f t="shared" ca="1" si="295"/>
        <v>299</v>
      </c>
    </row>
    <row r="1576" spans="1:18">
      <c r="A1576" s="49">
        <v>1582</v>
      </c>
      <c r="B1576">
        <v>0</v>
      </c>
      <c r="C1576">
        <v>45</v>
      </c>
      <c r="D1576">
        <v>49</v>
      </c>
      <c r="E1576">
        <v>1000</v>
      </c>
      <c r="F1576">
        <v>1499</v>
      </c>
      <c r="G1576" s="61">
        <f t="shared" ca="1" si="289"/>
        <v>48</v>
      </c>
      <c r="H1576" s="114">
        <f t="shared" ca="1" si="290"/>
        <v>1101</v>
      </c>
      <c r="I1576" s="107">
        <f t="shared" ca="1" si="296"/>
        <v>297.27000000000004</v>
      </c>
      <c r="J1576" s="108">
        <f t="shared" ca="1" si="291"/>
        <v>74127.45505241341</v>
      </c>
      <c r="K1576" s="111">
        <f t="shared" ca="1" si="292"/>
        <v>98211.382860329919</v>
      </c>
      <c r="L1576" s="102">
        <f t="shared" ca="1" si="297"/>
        <v>108</v>
      </c>
      <c r="M1576" s="111">
        <f t="shared" ca="1" si="293"/>
        <v>0</v>
      </c>
      <c r="N1576" s="102">
        <f t="shared" ca="1" si="298"/>
        <v>48</v>
      </c>
      <c r="O1576" s="111">
        <f t="shared" ca="1" si="294"/>
        <v>40856.068333391588</v>
      </c>
      <c r="P1576" s="102">
        <f t="shared" ca="1" si="299"/>
        <v>60</v>
      </c>
      <c r="Q1576" s="110">
        <f t="shared" ca="1" si="300"/>
        <v>4</v>
      </c>
      <c r="R1576">
        <f t="shared" ca="1" si="295"/>
        <v>287</v>
      </c>
    </row>
    <row r="1577" spans="1:18">
      <c r="A1577" s="49">
        <v>1583</v>
      </c>
      <c r="B1577">
        <v>0</v>
      </c>
      <c r="C1577">
        <v>45</v>
      </c>
      <c r="D1577">
        <v>49</v>
      </c>
      <c r="E1577">
        <v>1000</v>
      </c>
      <c r="F1577">
        <v>1499</v>
      </c>
      <c r="G1577" s="61">
        <f t="shared" ca="1" si="289"/>
        <v>49</v>
      </c>
      <c r="H1577" s="114">
        <f t="shared" ca="1" si="290"/>
        <v>1378</v>
      </c>
      <c r="I1577" s="107">
        <f t="shared" ca="1" si="296"/>
        <v>372.06</v>
      </c>
      <c r="J1577" s="108">
        <f t="shared" ca="1" si="291"/>
        <v>96077.670177812834</v>
      </c>
      <c r="K1577" s="111">
        <f t="shared" ca="1" si="292"/>
        <v>72487.397101586146</v>
      </c>
      <c r="L1577" s="102">
        <f t="shared" ca="1" si="297"/>
        <v>24</v>
      </c>
      <c r="M1577" s="111">
        <f t="shared" ca="1" si="293"/>
        <v>0</v>
      </c>
      <c r="N1577" s="102">
        <f t="shared" ca="1" si="298"/>
        <v>72</v>
      </c>
      <c r="O1577" s="111">
        <f t="shared" ca="1" si="294"/>
        <v>37934.758649011448</v>
      </c>
      <c r="P1577" s="102">
        <f t="shared" ca="1" si="299"/>
        <v>12</v>
      </c>
      <c r="Q1577" s="110">
        <f t="shared" ca="1" si="300"/>
        <v>4</v>
      </c>
      <c r="R1577">
        <f t="shared" ca="1" si="295"/>
        <v>299</v>
      </c>
    </row>
    <row r="1578" spans="1:18">
      <c r="A1578" s="49">
        <v>1584</v>
      </c>
      <c r="B1578">
        <v>0</v>
      </c>
      <c r="C1578">
        <v>45</v>
      </c>
      <c r="D1578">
        <v>49</v>
      </c>
      <c r="E1578">
        <v>1000</v>
      </c>
      <c r="F1578">
        <v>1499</v>
      </c>
      <c r="G1578" s="61">
        <f t="shared" ca="1" si="289"/>
        <v>48</v>
      </c>
      <c r="H1578" s="114">
        <f t="shared" ca="1" si="290"/>
        <v>1095</v>
      </c>
      <c r="I1578" s="107">
        <f t="shared" ca="1" si="296"/>
        <v>295.65000000000003</v>
      </c>
      <c r="J1578" s="108">
        <f t="shared" ca="1" si="291"/>
        <v>73723.490719702721</v>
      </c>
      <c r="K1578" s="111">
        <f t="shared" ca="1" si="292"/>
        <v>0</v>
      </c>
      <c r="L1578" s="102">
        <f t="shared" ca="1" si="297"/>
        <v>36</v>
      </c>
      <c r="M1578" s="111">
        <f t="shared" ca="1" si="293"/>
        <v>0</v>
      </c>
      <c r="N1578" s="102">
        <f t="shared" ca="1" si="298"/>
        <v>72</v>
      </c>
      <c r="O1578" s="111">
        <f t="shared" ca="1" si="294"/>
        <v>141924.01955401443</v>
      </c>
      <c r="P1578" s="102">
        <f t="shared" ca="1" si="299"/>
        <v>96</v>
      </c>
      <c r="Q1578" s="110">
        <f t="shared" ca="1" si="300"/>
        <v>7</v>
      </c>
      <c r="R1578">
        <f t="shared" ca="1" si="295"/>
        <v>287</v>
      </c>
    </row>
    <row r="1579" spans="1:18">
      <c r="A1579" s="49">
        <v>1585</v>
      </c>
      <c r="B1579">
        <v>0</v>
      </c>
      <c r="C1579">
        <v>45</v>
      </c>
      <c r="D1579">
        <v>49</v>
      </c>
      <c r="E1579">
        <v>1000</v>
      </c>
      <c r="F1579">
        <v>1499</v>
      </c>
      <c r="G1579" s="61">
        <f t="shared" ca="1" si="289"/>
        <v>48</v>
      </c>
      <c r="H1579" s="114">
        <f t="shared" ca="1" si="290"/>
        <v>1045</v>
      </c>
      <c r="I1579" s="107">
        <f t="shared" ca="1" si="296"/>
        <v>282.15000000000003</v>
      </c>
      <c r="J1579" s="108">
        <f t="shared" ca="1" si="291"/>
        <v>70357.121280446881</v>
      </c>
      <c r="K1579" s="111">
        <f t="shared" ca="1" si="292"/>
        <v>0</v>
      </c>
      <c r="L1579" s="102">
        <f t="shared" ca="1" si="297"/>
        <v>12</v>
      </c>
      <c r="M1579" s="111">
        <f t="shared" ca="1" si="293"/>
        <v>106933.30631007272</v>
      </c>
      <c r="N1579" s="102">
        <f t="shared" ca="1" si="298"/>
        <v>60</v>
      </c>
      <c r="O1579" s="111">
        <f t="shared" ca="1" si="294"/>
        <v>0</v>
      </c>
      <c r="P1579" s="102">
        <f t="shared" ca="1" si="299"/>
        <v>96</v>
      </c>
      <c r="Q1579" s="110">
        <f t="shared" ca="1" si="300"/>
        <v>6</v>
      </c>
      <c r="R1579">
        <f t="shared" ca="1" si="295"/>
        <v>287</v>
      </c>
    </row>
    <row r="1580" spans="1:18">
      <c r="A1580" s="49">
        <v>1586</v>
      </c>
      <c r="B1580">
        <v>0</v>
      </c>
      <c r="C1580">
        <v>45</v>
      </c>
      <c r="D1580">
        <v>49</v>
      </c>
      <c r="E1580">
        <v>1000</v>
      </c>
      <c r="F1580">
        <v>1499</v>
      </c>
      <c r="G1580" s="61">
        <f t="shared" ca="1" si="289"/>
        <v>47</v>
      </c>
      <c r="H1580" s="114">
        <f t="shared" ca="1" si="290"/>
        <v>1203</v>
      </c>
      <c r="I1580" s="107">
        <f t="shared" ca="1" si="296"/>
        <v>324.81</v>
      </c>
      <c r="J1580" s="108">
        <f t="shared" ca="1" si="291"/>
        <v>78077.659055263139</v>
      </c>
      <c r="K1580" s="111">
        <f t="shared" ca="1" si="292"/>
        <v>80517.25657318224</v>
      </c>
      <c r="L1580" s="102">
        <f t="shared" ca="1" si="297"/>
        <v>24</v>
      </c>
      <c r="M1580" s="111">
        <f t="shared" ca="1" si="293"/>
        <v>13603.587751274106</v>
      </c>
      <c r="N1580" s="102">
        <f t="shared" ca="1" si="298"/>
        <v>36</v>
      </c>
      <c r="O1580" s="111">
        <f t="shared" ca="1" si="294"/>
        <v>0</v>
      </c>
      <c r="P1580" s="102">
        <f t="shared" ca="1" si="299"/>
        <v>24</v>
      </c>
      <c r="Q1580" s="110">
        <f t="shared" ca="1" si="300"/>
        <v>2</v>
      </c>
      <c r="R1580">
        <f t="shared" ca="1" si="295"/>
        <v>275</v>
      </c>
    </row>
    <row r="1581" spans="1:18">
      <c r="A1581" s="49">
        <v>1587</v>
      </c>
      <c r="B1581">
        <v>0</v>
      </c>
      <c r="C1581">
        <v>45</v>
      </c>
      <c r="D1581">
        <v>49</v>
      </c>
      <c r="E1581">
        <v>1000</v>
      </c>
      <c r="F1581">
        <v>1499</v>
      </c>
      <c r="G1581" s="61">
        <f t="shared" ca="1" si="289"/>
        <v>49</v>
      </c>
      <c r="H1581" s="114">
        <f t="shared" ca="1" si="290"/>
        <v>1074</v>
      </c>
      <c r="I1581" s="107">
        <f t="shared" ca="1" si="296"/>
        <v>289.98</v>
      </c>
      <c r="J1581" s="108">
        <f t="shared" ca="1" si="291"/>
        <v>74882.015798962981</v>
      </c>
      <c r="K1581" s="111">
        <f t="shared" ca="1" si="292"/>
        <v>0</v>
      </c>
      <c r="L1581" s="102">
        <f t="shared" ca="1" si="297"/>
        <v>72</v>
      </c>
      <c r="M1581" s="111">
        <f t="shared" ca="1" si="293"/>
        <v>20622.923439393828</v>
      </c>
      <c r="N1581" s="102">
        <f t="shared" ca="1" si="298"/>
        <v>36</v>
      </c>
      <c r="O1581" s="111">
        <f t="shared" ca="1" si="294"/>
        <v>69645.90999984862</v>
      </c>
      <c r="P1581" s="102">
        <f t="shared" ca="1" si="299"/>
        <v>24</v>
      </c>
      <c r="Q1581" s="110">
        <f t="shared" ca="1" si="300"/>
        <v>3</v>
      </c>
      <c r="R1581">
        <f t="shared" ca="1" si="295"/>
        <v>299</v>
      </c>
    </row>
    <row r="1582" spans="1:18">
      <c r="A1582" s="49">
        <v>1588</v>
      </c>
      <c r="B1582">
        <v>0</v>
      </c>
      <c r="C1582">
        <v>45</v>
      </c>
      <c r="D1582">
        <v>49</v>
      </c>
      <c r="E1582">
        <v>1000</v>
      </c>
      <c r="F1582">
        <v>1499</v>
      </c>
      <c r="G1582" s="61">
        <f t="shared" ca="1" si="289"/>
        <v>48</v>
      </c>
      <c r="H1582" s="114">
        <f t="shared" ca="1" si="290"/>
        <v>1443</v>
      </c>
      <c r="I1582" s="107">
        <f t="shared" ca="1" si="296"/>
        <v>389.61</v>
      </c>
      <c r="J1582" s="108">
        <f t="shared" ca="1" si="291"/>
        <v>97153.422016923287</v>
      </c>
      <c r="K1582" s="111">
        <f t="shared" ca="1" si="292"/>
        <v>115354.27000809854</v>
      </c>
      <c r="L1582" s="102">
        <f t="shared" ca="1" si="297"/>
        <v>24</v>
      </c>
      <c r="M1582" s="111">
        <f t="shared" ca="1" si="293"/>
        <v>0</v>
      </c>
      <c r="N1582" s="102">
        <f t="shared" ca="1" si="298"/>
        <v>60</v>
      </c>
      <c r="O1582" s="111">
        <f t="shared" ca="1" si="294"/>
        <v>0</v>
      </c>
      <c r="P1582" s="102">
        <f t="shared" ca="1" si="299"/>
        <v>84</v>
      </c>
      <c r="Q1582" s="110">
        <f t="shared" ca="1" si="300"/>
        <v>5</v>
      </c>
      <c r="R1582">
        <f t="shared" ca="1" si="295"/>
        <v>287</v>
      </c>
    </row>
    <row r="1583" spans="1:18">
      <c r="A1583" s="49">
        <v>1589</v>
      </c>
      <c r="B1583">
        <v>0</v>
      </c>
      <c r="C1583">
        <v>45</v>
      </c>
      <c r="D1583">
        <v>49</v>
      </c>
      <c r="E1583">
        <v>1500</v>
      </c>
      <c r="F1583">
        <v>1999</v>
      </c>
      <c r="G1583" s="61">
        <f t="shared" ca="1" si="289"/>
        <v>48</v>
      </c>
      <c r="H1583" s="114">
        <f t="shared" ca="1" si="290"/>
        <v>1814</v>
      </c>
      <c r="I1583" s="107">
        <f t="shared" ca="1" si="296"/>
        <v>489.78000000000003</v>
      </c>
      <c r="J1583" s="108">
        <f t="shared" ca="1" si="291"/>
        <v>122131.88325620157</v>
      </c>
      <c r="K1583" s="111">
        <f t="shared" ca="1" si="292"/>
        <v>161812.3964656117</v>
      </c>
      <c r="L1583" s="102">
        <f t="shared" ca="1" si="297"/>
        <v>108</v>
      </c>
      <c r="M1583" s="111">
        <f t="shared" ca="1" si="293"/>
        <v>0</v>
      </c>
      <c r="N1583" s="102">
        <f t="shared" ca="1" si="298"/>
        <v>84</v>
      </c>
      <c r="O1583" s="111">
        <f t="shared" ca="1" si="294"/>
        <v>52586.852110794796</v>
      </c>
      <c r="P1583" s="102">
        <f t="shared" ca="1" si="299"/>
        <v>24</v>
      </c>
      <c r="Q1583" s="110">
        <f t="shared" ca="1" si="300"/>
        <v>4</v>
      </c>
      <c r="R1583">
        <f t="shared" ca="1" si="295"/>
        <v>287</v>
      </c>
    </row>
    <row r="1584" spans="1:18">
      <c r="A1584" s="49">
        <v>1590</v>
      </c>
      <c r="B1584">
        <v>0</v>
      </c>
      <c r="C1584">
        <v>45</v>
      </c>
      <c r="D1584">
        <v>49</v>
      </c>
      <c r="E1584">
        <v>1500</v>
      </c>
      <c r="F1584">
        <v>1999</v>
      </c>
      <c r="G1584" s="61">
        <f t="shared" ca="1" si="289"/>
        <v>49</v>
      </c>
      <c r="H1584" s="114">
        <f t="shared" ca="1" si="290"/>
        <v>1912</v>
      </c>
      <c r="I1584" s="107">
        <f t="shared" ca="1" si="296"/>
        <v>516.24</v>
      </c>
      <c r="J1584" s="108">
        <f t="shared" ca="1" si="291"/>
        <v>133309.51043539779</v>
      </c>
      <c r="K1584" s="111">
        <f t="shared" ca="1" si="292"/>
        <v>107758.32705865431</v>
      </c>
      <c r="L1584" s="102">
        <f t="shared" ca="1" si="297"/>
        <v>48</v>
      </c>
      <c r="M1584" s="111">
        <f t="shared" ca="1" si="293"/>
        <v>21178.848893018774</v>
      </c>
      <c r="N1584" s="102">
        <f t="shared" ca="1" si="298"/>
        <v>84</v>
      </c>
      <c r="O1584" s="111">
        <f t="shared" ca="1" si="294"/>
        <v>66406.76028433106</v>
      </c>
      <c r="P1584" s="102">
        <f t="shared" ca="1" si="299"/>
        <v>60</v>
      </c>
      <c r="Q1584" s="110">
        <f t="shared" ca="1" si="300"/>
        <v>1</v>
      </c>
      <c r="R1584">
        <f t="shared" ca="1" si="295"/>
        <v>299</v>
      </c>
    </row>
    <row r="1585" spans="1:18">
      <c r="A1585" s="49">
        <v>1591</v>
      </c>
      <c r="B1585">
        <v>0</v>
      </c>
      <c r="C1585">
        <v>45</v>
      </c>
      <c r="D1585">
        <v>49</v>
      </c>
      <c r="E1585">
        <v>1500</v>
      </c>
      <c r="F1585">
        <v>1999</v>
      </c>
      <c r="G1585" s="61">
        <f t="shared" ca="1" si="289"/>
        <v>46</v>
      </c>
      <c r="H1585" s="114">
        <f t="shared" ca="1" si="290"/>
        <v>1799</v>
      </c>
      <c r="I1585" s="107">
        <f t="shared" ca="1" si="296"/>
        <v>485.73</v>
      </c>
      <c r="J1585" s="108">
        <f t="shared" ca="1" si="291"/>
        <v>112342.85479304739</v>
      </c>
      <c r="K1585" s="111">
        <f t="shared" ca="1" si="292"/>
        <v>173391.08615714955</v>
      </c>
      <c r="L1585" s="102">
        <f t="shared" ca="1" si="297"/>
        <v>60</v>
      </c>
      <c r="M1585" s="111">
        <f t="shared" ca="1" si="293"/>
        <v>0</v>
      </c>
      <c r="N1585" s="102">
        <f t="shared" ca="1" si="298"/>
        <v>12</v>
      </c>
      <c r="O1585" s="111">
        <f t="shared" ca="1" si="294"/>
        <v>0</v>
      </c>
      <c r="P1585" s="102">
        <f t="shared" ca="1" si="299"/>
        <v>72</v>
      </c>
      <c r="Q1585" s="110">
        <f t="shared" ca="1" si="300"/>
        <v>5</v>
      </c>
      <c r="R1585">
        <f t="shared" ca="1" si="295"/>
        <v>263</v>
      </c>
    </row>
    <row r="1586" spans="1:18">
      <c r="A1586" s="49">
        <v>1592</v>
      </c>
      <c r="B1586">
        <v>0</v>
      </c>
      <c r="C1586">
        <v>45</v>
      </c>
      <c r="D1586">
        <v>49</v>
      </c>
      <c r="E1586">
        <v>1500</v>
      </c>
      <c r="F1586">
        <v>1999</v>
      </c>
      <c r="G1586" s="61">
        <f t="shared" ca="1" si="289"/>
        <v>47</v>
      </c>
      <c r="H1586" s="114">
        <f t="shared" ca="1" si="290"/>
        <v>1838</v>
      </c>
      <c r="I1586" s="107">
        <f t="shared" ca="1" si="296"/>
        <v>496.26000000000005</v>
      </c>
      <c r="J1586" s="108">
        <f t="shared" ca="1" si="291"/>
        <v>119290.72098385176</v>
      </c>
      <c r="K1586" s="111">
        <f t="shared" ca="1" si="292"/>
        <v>112806.80986907508</v>
      </c>
      <c r="L1586" s="102">
        <f t="shared" ca="1" si="297"/>
        <v>12</v>
      </c>
      <c r="M1586" s="111">
        <f t="shared" ca="1" si="293"/>
        <v>26605.568657920456</v>
      </c>
      <c r="N1586" s="102">
        <f t="shared" ca="1" si="298"/>
        <v>72</v>
      </c>
      <c r="O1586" s="111">
        <f t="shared" ca="1" si="294"/>
        <v>0</v>
      </c>
      <c r="P1586" s="102">
        <f t="shared" ca="1" si="299"/>
        <v>96</v>
      </c>
      <c r="Q1586" s="110">
        <f t="shared" ca="1" si="300"/>
        <v>2</v>
      </c>
      <c r="R1586">
        <f t="shared" ca="1" si="295"/>
        <v>275</v>
      </c>
    </row>
    <row r="1587" spans="1:18">
      <c r="A1587" s="49">
        <v>1593</v>
      </c>
      <c r="B1587">
        <v>0</v>
      </c>
      <c r="C1587">
        <v>45</v>
      </c>
      <c r="D1587">
        <v>49</v>
      </c>
      <c r="E1587">
        <v>1500</v>
      </c>
      <c r="F1587">
        <v>1999</v>
      </c>
      <c r="G1587" s="61">
        <f t="shared" ca="1" si="289"/>
        <v>45</v>
      </c>
      <c r="H1587" s="114">
        <f t="shared" ca="1" si="290"/>
        <v>1605</v>
      </c>
      <c r="I1587" s="107">
        <f t="shared" ca="1" si="296"/>
        <v>433.35</v>
      </c>
      <c r="J1587" s="108">
        <f t="shared" ca="1" si="291"/>
        <v>96238.697456668146</v>
      </c>
      <c r="K1587" s="111">
        <f t="shared" ca="1" si="292"/>
        <v>0</v>
      </c>
      <c r="L1587" s="102">
        <f t="shared" ca="1" si="297"/>
        <v>84</v>
      </c>
      <c r="M1587" s="111">
        <f t="shared" ca="1" si="293"/>
        <v>29487.60135803443</v>
      </c>
      <c r="N1587" s="102">
        <f t="shared" ca="1" si="298"/>
        <v>48</v>
      </c>
      <c r="O1587" s="111">
        <f t="shared" ca="1" si="294"/>
        <v>176614.55059199134</v>
      </c>
      <c r="P1587" s="102">
        <f t="shared" ca="1" si="299"/>
        <v>120</v>
      </c>
      <c r="Q1587" s="110">
        <f t="shared" ca="1" si="300"/>
        <v>3</v>
      </c>
      <c r="R1587">
        <f t="shared" ca="1" si="295"/>
        <v>251</v>
      </c>
    </row>
    <row r="1588" spans="1:18">
      <c r="A1588" s="49">
        <v>1594</v>
      </c>
      <c r="B1588">
        <v>0</v>
      </c>
      <c r="C1588">
        <v>45</v>
      </c>
      <c r="D1588">
        <v>49</v>
      </c>
      <c r="E1588">
        <v>1500</v>
      </c>
      <c r="F1588">
        <v>1999</v>
      </c>
      <c r="G1588" s="61">
        <f t="shared" ca="1" si="289"/>
        <v>45</v>
      </c>
      <c r="H1588" s="114">
        <f t="shared" ca="1" si="290"/>
        <v>1713</v>
      </c>
      <c r="I1588" s="107">
        <f t="shared" ca="1" si="296"/>
        <v>462.51000000000005</v>
      </c>
      <c r="J1588" s="108">
        <f t="shared" ca="1" si="291"/>
        <v>102714.57242571497</v>
      </c>
      <c r="K1588" s="111">
        <f t="shared" ca="1" si="292"/>
        <v>78111.487625539638</v>
      </c>
      <c r="L1588" s="102">
        <f t="shared" ca="1" si="297"/>
        <v>36</v>
      </c>
      <c r="M1588" s="111">
        <f t="shared" ca="1" si="293"/>
        <v>19956.017006249851</v>
      </c>
      <c r="N1588" s="102">
        <f t="shared" ca="1" si="298"/>
        <v>108</v>
      </c>
      <c r="O1588" s="111">
        <f t="shared" ca="1" si="294"/>
        <v>52771.562473969985</v>
      </c>
      <c r="P1588" s="102">
        <f t="shared" ca="1" si="299"/>
        <v>60</v>
      </c>
      <c r="Q1588" s="110">
        <f t="shared" ca="1" si="300"/>
        <v>1</v>
      </c>
      <c r="R1588">
        <f t="shared" ca="1" si="295"/>
        <v>251</v>
      </c>
    </row>
    <row r="1589" spans="1:18">
      <c r="A1589" s="49">
        <v>1595</v>
      </c>
      <c r="B1589">
        <v>0</v>
      </c>
      <c r="C1589">
        <v>45</v>
      </c>
      <c r="D1589">
        <v>49</v>
      </c>
      <c r="E1589">
        <v>1500</v>
      </c>
      <c r="F1589">
        <v>1999</v>
      </c>
      <c r="G1589" s="61">
        <f t="shared" ca="1" si="289"/>
        <v>45</v>
      </c>
      <c r="H1589" s="114">
        <f t="shared" ca="1" si="290"/>
        <v>1938</v>
      </c>
      <c r="I1589" s="107">
        <f t="shared" ca="1" si="296"/>
        <v>523.26</v>
      </c>
      <c r="J1589" s="108">
        <f t="shared" ca="1" si="291"/>
        <v>116205.97861122919</v>
      </c>
      <c r="K1589" s="111">
        <f t="shared" ca="1" si="292"/>
        <v>0</v>
      </c>
      <c r="L1589" s="102">
        <f t="shared" ca="1" si="297"/>
        <v>84</v>
      </c>
      <c r="M1589" s="111">
        <f t="shared" ca="1" si="293"/>
        <v>213573.13489563848</v>
      </c>
      <c r="N1589" s="102">
        <f t="shared" ca="1" si="298"/>
        <v>84</v>
      </c>
      <c r="O1589" s="111">
        <f t="shared" ca="1" si="294"/>
        <v>0</v>
      </c>
      <c r="P1589" s="102">
        <f t="shared" ca="1" si="299"/>
        <v>48</v>
      </c>
      <c r="Q1589" s="110">
        <f t="shared" ca="1" si="300"/>
        <v>6</v>
      </c>
      <c r="R1589">
        <f t="shared" ca="1" si="295"/>
        <v>251</v>
      </c>
    </row>
    <row r="1590" spans="1:18">
      <c r="A1590" s="49">
        <v>1596</v>
      </c>
      <c r="B1590">
        <v>0</v>
      </c>
      <c r="C1590">
        <v>45</v>
      </c>
      <c r="D1590">
        <v>49</v>
      </c>
      <c r="E1590">
        <v>1500</v>
      </c>
      <c r="F1590">
        <v>1999</v>
      </c>
      <c r="G1590" s="61">
        <f t="shared" ref="G1590:G1653" ca="1" si="301">RANDBETWEEN(C1590,D1590)</f>
        <v>46</v>
      </c>
      <c r="H1590" s="114">
        <f t="shared" ref="H1590:H1653" ca="1" si="302">RANDBETWEEN(E1590,F1590)</f>
        <v>1635</v>
      </c>
      <c r="I1590" s="107">
        <f t="shared" ca="1" si="296"/>
        <v>441.45000000000005</v>
      </c>
      <c r="J1590" s="108">
        <f t="shared" ref="J1590:J1653" ca="1" si="303">((I1590/((1+$T$3)^R1590))*(((1+$T$3)^(R1590+1))-((1+$S$3)^(R1590+1))))/($T$3-$S$3)</f>
        <v>102101.48281636047</v>
      </c>
      <c r="K1590" s="111">
        <f t="shared" ref="K1590:K1653" ca="1" si="304">IF(Q1590=1,(((I1590*$U$6)*(((1+$T$3)^(L1590))-((1+$S$3)^(L1590))))/($T$3-$S$3))+(J1590*$U$6)*((1+$S$3)^(L1590)),IF(Q1590=2,(((I1590*$U$7)*(((1+$T$3)^(L1590))-((1+$S$3)^(L1590))))/($T$3-$S$3))+(J1590*$U$7)*((1+$S$3)^(L1590)),IF(Q1590=4,(((I1590*$U$9)*(((1+$T$3)^(L1590))-((1+$S$3)^(L1590))))/($T$3-$S$3))+(J1590*$U$9)*((1+$S$3)^(L1590)),IF(Q1590=5,(((I1590*$U$10)*(((1+$T$3)^(L1590))-((1+$S$3)^(L1590))))/($T$3-$S$3))+(J1590*$U$10)*((1+$S$3)^(L1590)),0))))</f>
        <v>171099.68930061953</v>
      </c>
      <c r="L1590" s="102">
        <f t="shared" ca="1" si="297"/>
        <v>72</v>
      </c>
      <c r="M1590" s="111">
        <f t="shared" ref="M1590:M1653" ca="1" si="305">IF(Q1590=1,((I1590*$V$6)*(((1+$T$3)^(N1590))-((1+$S$3)^(N1590))))/($T$3-$S$3)+((J1590*$V$6)*((1+$S$3)^N1590)),IF(Q1590=2,((I1590*$V$7)*(((1+$T$3)^(N1590))-((1+$S$3)^(N1590))))/($T$3-$S$3)+((J1590*$V$7)*((1+$S$3)^N1590)),IF(Q1590=3,((I1590*$V$8)*(((1+$T$3)^(N1590))-((1+$S$3)^(N1590))))/($T$3-$S$3)+((J1590*$V$8)*((1+$S$3)^N1590)),IF(Q1590=6,((I1590*$V$11)*(((1+$T$3)^(N1590))-((1+$S$3)^(N1590))))/($T$3-$S$3)+((J1590*$V$11)*((1+$S$3)^N1590)),0))))</f>
        <v>0</v>
      </c>
      <c r="N1590" s="102">
        <f t="shared" ca="1" si="298"/>
        <v>120</v>
      </c>
      <c r="O1590" s="111">
        <f t="shared" ref="O1590:O1653" ca="1" si="306">IF(Q1590=1,(((I1590*$W$6)*(((1+$T$3)^(P1590))-((1+$S$3)^(P1590))))/($T$3-$S$3))+(J1590*$W$6)*((1+$S$3)^P1590),IF(Q1590=3,(((I1590*$W$8)*(((1+$T$3)^(P1590))-((1+$S$3)^(P1590))))/($T$3-$S$3))+(J1590*$W$8)*((1+$S$3)^P1590),IF(Q1590=4,(((I1590*$W$9)*(((1+$T$3)^(P1590))-((1+$S$3)^(P1590))))/($T$3-$S$3))+(J1590*$W$9)*((1+$S$3)^P1590),IF(Q1590=7,(((I1590*$W$12)*(((1+$T$3)^(P1590))-((1+$S$3)^(P1590))))/($T$3-$S$3))+(J1590*$W$12)*((1+$S$3)^P1590),0))))</f>
        <v>0</v>
      </c>
      <c r="P1590" s="102">
        <f t="shared" ca="1" si="299"/>
        <v>60</v>
      </c>
      <c r="Q1590" s="110">
        <f t="shared" ca="1" si="300"/>
        <v>5</v>
      </c>
      <c r="R1590">
        <f t="shared" ref="R1590:R1653" ca="1" si="307">((G1590-24)*12)-1</f>
        <v>263</v>
      </c>
    </row>
    <row r="1591" spans="1:18">
      <c r="A1591" s="49">
        <v>1597</v>
      </c>
      <c r="B1591">
        <v>0</v>
      </c>
      <c r="C1591">
        <v>45</v>
      </c>
      <c r="D1591">
        <v>49</v>
      </c>
      <c r="E1591">
        <v>1500</v>
      </c>
      <c r="F1591">
        <v>1999</v>
      </c>
      <c r="G1591" s="61">
        <f t="shared" ca="1" si="301"/>
        <v>47</v>
      </c>
      <c r="H1591" s="114">
        <f t="shared" ca="1" si="302"/>
        <v>1614</v>
      </c>
      <c r="I1591" s="107">
        <f t="shared" ca="1" si="296"/>
        <v>435.78000000000003</v>
      </c>
      <c r="J1591" s="108">
        <f t="shared" ca="1" si="303"/>
        <v>104752.57000431814</v>
      </c>
      <c r="K1591" s="111">
        <f t="shared" ca="1" si="304"/>
        <v>0</v>
      </c>
      <c r="L1591" s="102">
        <f t="shared" ca="1" si="297"/>
        <v>60</v>
      </c>
      <c r="M1591" s="111">
        <f t="shared" ca="1" si="305"/>
        <v>0</v>
      </c>
      <c r="N1591" s="102">
        <f t="shared" ca="1" si="298"/>
        <v>60</v>
      </c>
      <c r="O1591" s="111">
        <f t="shared" ca="1" si="306"/>
        <v>237883.53691908083</v>
      </c>
      <c r="P1591" s="102">
        <f t="shared" ca="1" si="299"/>
        <v>120</v>
      </c>
      <c r="Q1591" s="110">
        <f t="shared" ca="1" si="300"/>
        <v>7</v>
      </c>
      <c r="R1591">
        <f t="shared" ca="1" si="307"/>
        <v>275</v>
      </c>
    </row>
    <row r="1592" spans="1:18">
      <c r="A1592" s="49">
        <v>1598</v>
      </c>
      <c r="B1592">
        <v>0</v>
      </c>
      <c r="C1592">
        <v>45</v>
      </c>
      <c r="D1592">
        <v>49</v>
      </c>
      <c r="E1592">
        <v>1500</v>
      </c>
      <c r="F1592">
        <v>1999</v>
      </c>
      <c r="G1592" s="61">
        <f t="shared" ca="1" si="301"/>
        <v>48</v>
      </c>
      <c r="H1592" s="114">
        <f t="shared" ca="1" si="302"/>
        <v>1577</v>
      </c>
      <c r="I1592" s="107">
        <f t="shared" ca="1" si="296"/>
        <v>425.79</v>
      </c>
      <c r="J1592" s="108">
        <f t="shared" ca="1" si="303"/>
        <v>106175.29211412893</v>
      </c>
      <c r="K1592" s="111">
        <f t="shared" ca="1" si="304"/>
        <v>102852.53478055746</v>
      </c>
      <c r="L1592" s="102">
        <f t="shared" ca="1" si="297"/>
        <v>60</v>
      </c>
      <c r="M1592" s="111">
        <f t="shared" ca="1" si="305"/>
        <v>0</v>
      </c>
      <c r="N1592" s="102">
        <f t="shared" ca="1" si="298"/>
        <v>84</v>
      </c>
      <c r="O1592" s="111">
        <f t="shared" ca="1" si="306"/>
        <v>63383.95398580475</v>
      </c>
      <c r="P1592" s="102">
        <f t="shared" ca="1" si="299"/>
        <v>72</v>
      </c>
      <c r="Q1592" s="110">
        <f t="shared" ca="1" si="300"/>
        <v>4</v>
      </c>
      <c r="R1592">
        <f t="shared" ca="1" si="307"/>
        <v>287</v>
      </c>
    </row>
    <row r="1593" spans="1:18">
      <c r="A1593" s="49">
        <v>1599</v>
      </c>
      <c r="B1593">
        <v>0</v>
      </c>
      <c r="C1593">
        <v>45</v>
      </c>
      <c r="D1593">
        <v>49</v>
      </c>
      <c r="E1593">
        <v>1500</v>
      </c>
      <c r="F1593">
        <v>1999</v>
      </c>
      <c r="G1593" s="61">
        <f t="shared" ca="1" si="301"/>
        <v>48</v>
      </c>
      <c r="H1593" s="114">
        <f t="shared" ca="1" si="302"/>
        <v>1576</v>
      </c>
      <c r="I1593" s="107">
        <f t="shared" ca="1" si="296"/>
        <v>425.52000000000004</v>
      </c>
      <c r="J1593" s="108">
        <f t="shared" ca="1" si="303"/>
        <v>106107.96472534382</v>
      </c>
      <c r="K1593" s="111">
        <f t="shared" ca="1" si="304"/>
        <v>220568.81963570853</v>
      </c>
      <c r="L1593" s="102">
        <f t="shared" ca="1" si="297"/>
        <v>108</v>
      </c>
      <c r="M1593" s="111">
        <f t="shared" ca="1" si="305"/>
        <v>0</v>
      </c>
      <c r="N1593" s="102">
        <f t="shared" ca="1" si="298"/>
        <v>24</v>
      </c>
      <c r="O1593" s="111">
        <f t="shared" ca="1" si="306"/>
        <v>0</v>
      </c>
      <c r="P1593" s="102">
        <f t="shared" ca="1" si="299"/>
        <v>72</v>
      </c>
      <c r="Q1593" s="110">
        <f t="shared" ca="1" si="300"/>
        <v>5</v>
      </c>
      <c r="R1593">
        <f t="shared" ca="1" si="307"/>
        <v>287</v>
      </c>
    </row>
    <row r="1594" spans="1:18">
      <c r="A1594" s="49">
        <v>1600</v>
      </c>
      <c r="B1594">
        <v>0</v>
      </c>
      <c r="C1594">
        <v>45</v>
      </c>
      <c r="D1594">
        <v>49</v>
      </c>
      <c r="E1594">
        <v>1500</v>
      </c>
      <c r="F1594">
        <v>1999</v>
      </c>
      <c r="G1594" s="61">
        <f t="shared" ca="1" si="301"/>
        <v>49</v>
      </c>
      <c r="H1594" s="114">
        <f t="shared" ca="1" si="302"/>
        <v>1571</v>
      </c>
      <c r="I1594" s="107">
        <f t="shared" ca="1" si="296"/>
        <v>424.17</v>
      </c>
      <c r="J1594" s="108">
        <f t="shared" ca="1" si="303"/>
        <v>109534.12180649054</v>
      </c>
      <c r="K1594" s="111">
        <f t="shared" ca="1" si="304"/>
        <v>0</v>
      </c>
      <c r="L1594" s="102">
        <f t="shared" ca="1" si="297"/>
        <v>24</v>
      </c>
      <c r="M1594" s="111">
        <f t="shared" ca="1" si="305"/>
        <v>0</v>
      </c>
      <c r="N1594" s="102">
        <f t="shared" ca="1" si="298"/>
        <v>12</v>
      </c>
      <c r="O1594" s="111">
        <f t="shared" ca="1" si="306"/>
        <v>242790.07198550471</v>
      </c>
      <c r="P1594" s="102">
        <f t="shared" ca="1" si="299"/>
        <v>120</v>
      </c>
      <c r="Q1594" s="110">
        <f t="shared" ca="1" si="300"/>
        <v>7</v>
      </c>
      <c r="R1594">
        <f t="shared" ca="1" si="307"/>
        <v>299</v>
      </c>
    </row>
    <row r="1595" spans="1:18">
      <c r="A1595" s="49">
        <v>1601</v>
      </c>
      <c r="B1595">
        <v>0</v>
      </c>
      <c r="C1595">
        <v>45</v>
      </c>
      <c r="D1595">
        <v>49</v>
      </c>
      <c r="E1595">
        <v>1500</v>
      </c>
      <c r="F1595">
        <v>1999</v>
      </c>
      <c r="G1595" s="61">
        <f t="shared" ca="1" si="301"/>
        <v>48</v>
      </c>
      <c r="H1595" s="114">
        <f t="shared" ca="1" si="302"/>
        <v>1599</v>
      </c>
      <c r="I1595" s="107">
        <f t="shared" ca="1" si="296"/>
        <v>431.73</v>
      </c>
      <c r="J1595" s="108">
        <f t="shared" ca="1" si="303"/>
        <v>107656.49466740149</v>
      </c>
      <c r="K1595" s="111">
        <f t="shared" ca="1" si="304"/>
        <v>112956.22029844746</v>
      </c>
      <c r="L1595" s="102">
        <f t="shared" ca="1" si="297"/>
        <v>72</v>
      </c>
      <c r="M1595" s="111">
        <f t="shared" ca="1" si="305"/>
        <v>0</v>
      </c>
      <c r="N1595" s="102">
        <f t="shared" ca="1" si="298"/>
        <v>12</v>
      </c>
      <c r="O1595" s="111">
        <f t="shared" ca="1" si="306"/>
        <v>64268.194307737336</v>
      </c>
      <c r="P1595" s="102">
        <f t="shared" ca="1" si="299"/>
        <v>72</v>
      </c>
      <c r="Q1595" s="110">
        <f t="shared" ca="1" si="300"/>
        <v>4</v>
      </c>
      <c r="R1595">
        <f t="shared" ca="1" si="307"/>
        <v>287</v>
      </c>
    </row>
    <row r="1596" spans="1:18">
      <c r="A1596" s="49">
        <v>1602</v>
      </c>
      <c r="B1596">
        <v>0</v>
      </c>
      <c r="C1596">
        <v>45</v>
      </c>
      <c r="D1596">
        <v>49</v>
      </c>
      <c r="E1596">
        <v>2000</v>
      </c>
      <c r="F1596">
        <v>2499</v>
      </c>
      <c r="G1596" s="61">
        <f t="shared" ca="1" si="301"/>
        <v>47</v>
      </c>
      <c r="H1596" s="114">
        <f t="shared" ca="1" si="302"/>
        <v>2299</v>
      </c>
      <c r="I1596" s="107">
        <f t="shared" ca="1" si="296"/>
        <v>620.73</v>
      </c>
      <c r="J1596" s="108">
        <f t="shared" ca="1" si="303"/>
        <v>149210.75491940978</v>
      </c>
      <c r="K1596" s="111">
        <f t="shared" ca="1" si="304"/>
        <v>247741.23788450379</v>
      </c>
      <c r="L1596" s="102">
        <f t="shared" ca="1" si="297"/>
        <v>72</v>
      </c>
      <c r="M1596" s="111">
        <f t="shared" ca="1" si="305"/>
        <v>0</v>
      </c>
      <c r="N1596" s="102">
        <f t="shared" ca="1" si="298"/>
        <v>36</v>
      </c>
      <c r="O1596" s="111">
        <f t="shared" ca="1" si="306"/>
        <v>0</v>
      </c>
      <c r="P1596" s="102">
        <f t="shared" ca="1" si="299"/>
        <v>108</v>
      </c>
      <c r="Q1596" s="110">
        <f t="shared" ca="1" si="300"/>
        <v>5</v>
      </c>
      <c r="R1596">
        <f t="shared" ca="1" si="307"/>
        <v>275</v>
      </c>
    </row>
    <row r="1597" spans="1:18">
      <c r="A1597" s="49">
        <v>1603</v>
      </c>
      <c r="B1597">
        <v>0</v>
      </c>
      <c r="C1597">
        <v>45</v>
      </c>
      <c r="D1597">
        <v>49</v>
      </c>
      <c r="E1597">
        <v>2000</v>
      </c>
      <c r="F1597">
        <v>2499</v>
      </c>
      <c r="G1597" s="61">
        <f t="shared" ca="1" si="301"/>
        <v>46</v>
      </c>
      <c r="H1597" s="114">
        <f t="shared" ca="1" si="302"/>
        <v>2332</v>
      </c>
      <c r="I1597" s="107">
        <f t="shared" ca="1" si="296"/>
        <v>629.64</v>
      </c>
      <c r="J1597" s="108">
        <f t="shared" ca="1" si="303"/>
        <v>145627.3137172799</v>
      </c>
      <c r="K1597" s="111">
        <f t="shared" ca="1" si="304"/>
        <v>168670.05154958583</v>
      </c>
      <c r="L1597" s="102">
        <f t="shared" ca="1" si="297"/>
        <v>84</v>
      </c>
      <c r="M1597" s="111">
        <f t="shared" ca="1" si="305"/>
        <v>0</v>
      </c>
      <c r="N1597" s="102">
        <f t="shared" ca="1" si="298"/>
        <v>24</v>
      </c>
      <c r="O1597" s="111">
        <f t="shared" ca="1" si="306"/>
        <v>88497.816915807896</v>
      </c>
      <c r="P1597" s="102">
        <f t="shared" ca="1" si="299"/>
        <v>72</v>
      </c>
      <c r="Q1597" s="110">
        <f t="shared" ca="1" si="300"/>
        <v>4</v>
      </c>
      <c r="R1597">
        <f t="shared" ca="1" si="307"/>
        <v>263</v>
      </c>
    </row>
    <row r="1598" spans="1:18">
      <c r="A1598" s="49">
        <v>1604</v>
      </c>
      <c r="B1598">
        <v>0</v>
      </c>
      <c r="C1598">
        <v>45</v>
      </c>
      <c r="D1598">
        <v>49</v>
      </c>
      <c r="E1598">
        <v>2000</v>
      </c>
      <c r="F1598">
        <v>2499</v>
      </c>
      <c r="G1598" s="61">
        <f t="shared" ca="1" si="301"/>
        <v>47</v>
      </c>
      <c r="H1598" s="114">
        <f t="shared" ca="1" si="302"/>
        <v>2394</v>
      </c>
      <c r="I1598" s="107">
        <f t="shared" ca="1" si="296"/>
        <v>646.38</v>
      </c>
      <c r="J1598" s="108">
        <f t="shared" ca="1" si="303"/>
        <v>155376.48859376559</v>
      </c>
      <c r="K1598" s="111">
        <f t="shared" ca="1" si="304"/>
        <v>352845.84100636898</v>
      </c>
      <c r="L1598" s="102">
        <f t="shared" ca="1" si="297"/>
        <v>120</v>
      </c>
      <c r="M1598" s="111">
        <f t="shared" ca="1" si="305"/>
        <v>0</v>
      </c>
      <c r="N1598" s="102">
        <f t="shared" ca="1" si="298"/>
        <v>36</v>
      </c>
      <c r="O1598" s="111">
        <f t="shared" ca="1" si="306"/>
        <v>0</v>
      </c>
      <c r="P1598" s="102">
        <f t="shared" ca="1" si="299"/>
        <v>96</v>
      </c>
      <c r="Q1598" s="110">
        <f t="shared" ca="1" si="300"/>
        <v>5</v>
      </c>
      <c r="R1598">
        <f t="shared" ca="1" si="307"/>
        <v>275</v>
      </c>
    </row>
    <row r="1599" spans="1:18">
      <c r="A1599" s="49">
        <v>1605</v>
      </c>
      <c r="B1599">
        <v>0</v>
      </c>
      <c r="C1599">
        <v>45</v>
      </c>
      <c r="D1599">
        <v>49</v>
      </c>
      <c r="E1599">
        <v>2000</v>
      </c>
      <c r="F1599">
        <v>2499</v>
      </c>
      <c r="G1599" s="61">
        <f t="shared" ca="1" si="301"/>
        <v>46</v>
      </c>
      <c r="H1599" s="114">
        <f t="shared" ca="1" si="302"/>
        <v>2193</v>
      </c>
      <c r="I1599" s="107">
        <f t="shared" ca="1" si="296"/>
        <v>592.11</v>
      </c>
      <c r="J1599" s="108">
        <f t="shared" ca="1" si="303"/>
        <v>136947.12649313669</v>
      </c>
      <c r="K1599" s="111">
        <f t="shared" ca="1" si="304"/>
        <v>0</v>
      </c>
      <c r="L1599" s="102">
        <f t="shared" ca="1" si="297"/>
        <v>24</v>
      </c>
      <c r="M1599" s="111">
        <f t="shared" ca="1" si="305"/>
        <v>0</v>
      </c>
      <c r="N1599" s="102">
        <f t="shared" ca="1" si="298"/>
        <v>12</v>
      </c>
      <c r="O1599" s="111">
        <f t="shared" ca="1" si="306"/>
        <v>211365.56528217284</v>
      </c>
      <c r="P1599" s="102">
        <f t="shared" ca="1" si="299"/>
        <v>60</v>
      </c>
      <c r="Q1599" s="110">
        <f t="shared" ca="1" si="300"/>
        <v>7</v>
      </c>
      <c r="R1599">
        <f t="shared" ca="1" si="307"/>
        <v>263</v>
      </c>
    </row>
    <row r="1600" spans="1:18">
      <c r="A1600" s="49">
        <v>1606</v>
      </c>
      <c r="B1600">
        <v>0</v>
      </c>
      <c r="C1600">
        <v>45</v>
      </c>
      <c r="D1600">
        <v>49</v>
      </c>
      <c r="E1600">
        <v>2000</v>
      </c>
      <c r="F1600">
        <v>2499</v>
      </c>
      <c r="G1600" s="61">
        <f t="shared" ca="1" si="301"/>
        <v>49</v>
      </c>
      <c r="H1600" s="114">
        <f t="shared" ca="1" si="302"/>
        <v>2123</v>
      </c>
      <c r="I1600" s="107">
        <f t="shared" ca="1" si="296"/>
        <v>573.21</v>
      </c>
      <c r="J1600" s="108">
        <f t="shared" ca="1" si="303"/>
        <v>148020.96791545476</v>
      </c>
      <c r="K1600" s="111">
        <f t="shared" ca="1" si="304"/>
        <v>178582.18974077553</v>
      </c>
      <c r="L1600" s="102">
        <f t="shared" ca="1" si="297"/>
        <v>48</v>
      </c>
      <c r="M1600" s="111">
        <f t="shared" ca="1" si="305"/>
        <v>44072.982371025581</v>
      </c>
      <c r="N1600" s="102">
        <f t="shared" ca="1" si="298"/>
        <v>120</v>
      </c>
      <c r="O1600" s="111">
        <f t="shared" ca="1" si="306"/>
        <v>0</v>
      </c>
      <c r="P1600" s="102">
        <f t="shared" ca="1" si="299"/>
        <v>24</v>
      </c>
      <c r="Q1600" s="110">
        <f t="shared" ca="1" si="300"/>
        <v>2</v>
      </c>
      <c r="R1600">
        <f t="shared" ca="1" si="307"/>
        <v>299</v>
      </c>
    </row>
    <row r="1601" spans="1:18">
      <c r="A1601" s="49">
        <v>1607</v>
      </c>
      <c r="B1601">
        <v>0</v>
      </c>
      <c r="C1601">
        <v>45</v>
      </c>
      <c r="D1601">
        <v>49</v>
      </c>
      <c r="E1601">
        <v>2000</v>
      </c>
      <c r="F1601">
        <v>2499</v>
      </c>
      <c r="G1601" s="61">
        <f t="shared" ca="1" si="301"/>
        <v>47</v>
      </c>
      <c r="H1601" s="114">
        <f t="shared" ca="1" si="302"/>
        <v>2032</v>
      </c>
      <c r="I1601" s="107">
        <f t="shared" ca="1" si="296"/>
        <v>548.64</v>
      </c>
      <c r="J1601" s="108">
        <f t="shared" ca="1" si="303"/>
        <v>131881.79817148353</v>
      </c>
      <c r="K1601" s="111">
        <f t="shared" ca="1" si="304"/>
        <v>124713.51341347145</v>
      </c>
      <c r="L1601" s="102">
        <f t="shared" ca="1" si="297"/>
        <v>12</v>
      </c>
      <c r="M1601" s="111">
        <f t="shared" ca="1" si="305"/>
        <v>22977.963682950111</v>
      </c>
      <c r="N1601" s="102">
        <f t="shared" ca="1" si="298"/>
        <v>36</v>
      </c>
      <c r="O1601" s="111">
        <f t="shared" ca="1" si="306"/>
        <v>0</v>
      </c>
      <c r="P1601" s="102">
        <f t="shared" ca="1" si="299"/>
        <v>60</v>
      </c>
      <c r="Q1601" s="110">
        <f t="shared" ca="1" si="300"/>
        <v>2</v>
      </c>
      <c r="R1601">
        <f t="shared" ca="1" si="307"/>
        <v>275</v>
      </c>
    </row>
    <row r="1602" spans="1:18">
      <c r="A1602" s="49">
        <v>1608</v>
      </c>
      <c r="B1602">
        <v>0</v>
      </c>
      <c r="C1602">
        <v>45</v>
      </c>
      <c r="D1602">
        <v>49</v>
      </c>
      <c r="E1602">
        <v>2000</v>
      </c>
      <c r="F1602">
        <v>2499</v>
      </c>
      <c r="G1602" s="61">
        <f t="shared" ca="1" si="301"/>
        <v>48</v>
      </c>
      <c r="H1602" s="114">
        <f t="shared" ca="1" si="302"/>
        <v>2388</v>
      </c>
      <c r="I1602" s="107">
        <f t="shared" ca="1" si="296"/>
        <v>644.76</v>
      </c>
      <c r="J1602" s="108">
        <f t="shared" ca="1" si="303"/>
        <v>160777.80441885852</v>
      </c>
      <c r="K1602" s="111">
        <f t="shared" ca="1" si="304"/>
        <v>0</v>
      </c>
      <c r="L1602" s="102">
        <f t="shared" ca="1" si="297"/>
        <v>36</v>
      </c>
      <c r="M1602" s="111">
        <f t="shared" ca="1" si="305"/>
        <v>225343.85269922763</v>
      </c>
      <c r="N1602" s="102">
        <f t="shared" ca="1" si="298"/>
        <v>48</v>
      </c>
      <c r="O1602" s="111">
        <f t="shared" ca="1" si="306"/>
        <v>0</v>
      </c>
      <c r="P1602" s="102">
        <f t="shared" ca="1" si="299"/>
        <v>36</v>
      </c>
      <c r="Q1602" s="110">
        <f t="shared" ca="1" si="300"/>
        <v>6</v>
      </c>
      <c r="R1602">
        <f t="shared" ca="1" si="307"/>
        <v>287</v>
      </c>
    </row>
    <row r="1603" spans="1:18">
      <c r="A1603" s="49">
        <v>1609</v>
      </c>
      <c r="B1603">
        <v>0</v>
      </c>
      <c r="C1603">
        <v>45</v>
      </c>
      <c r="D1603">
        <v>49</v>
      </c>
      <c r="E1603">
        <v>2000</v>
      </c>
      <c r="F1603">
        <v>2499</v>
      </c>
      <c r="G1603" s="61">
        <f t="shared" ca="1" si="301"/>
        <v>48</v>
      </c>
      <c r="H1603" s="114">
        <f t="shared" ca="1" si="302"/>
        <v>2416</v>
      </c>
      <c r="I1603" s="107">
        <f t="shared" ca="1" si="296"/>
        <v>652.32000000000005</v>
      </c>
      <c r="J1603" s="108">
        <f t="shared" ca="1" si="303"/>
        <v>162662.97130484178</v>
      </c>
      <c r="K1603" s="111">
        <f t="shared" ca="1" si="304"/>
        <v>0</v>
      </c>
      <c r="L1603" s="102">
        <f t="shared" ca="1" si="297"/>
        <v>48</v>
      </c>
      <c r="M1603" s="111">
        <f t="shared" ca="1" si="305"/>
        <v>247225.71104797671</v>
      </c>
      <c r="N1603" s="102">
        <f t="shared" ca="1" si="298"/>
        <v>60</v>
      </c>
      <c r="O1603" s="111">
        <f t="shared" ca="1" si="306"/>
        <v>0</v>
      </c>
      <c r="P1603" s="102">
        <f t="shared" ca="1" si="299"/>
        <v>120</v>
      </c>
      <c r="Q1603" s="110">
        <f t="shared" ca="1" si="300"/>
        <v>6</v>
      </c>
      <c r="R1603">
        <f t="shared" ca="1" si="307"/>
        <v>287</v>
      </c>
    </row>
    <row r="1604" spans="1:18">
      <c r="A1604" s="49">
        <v>1610</v>
      </c>
      <c r="B1604">
        <v>0</v>
      </c>
      <c r="C1604">
        <v>45</v>
      </c>
      <c r="D1604">
        <v>49</v>
      </c>
      <c r="E1604">
        <v>2000</v>
      </c>
      <c r="F1604">
        <v>2499</v>
      </c>
      <c r="G1604" s="61">
        <f t="shared" ca="1" si="301"/>
        <v>48</v>
      </c>
      <c r="H1604" s="114">
        <f t="shared" ca="1" si="302"/>
        <v>2177</v>
      </c>
      <c r="I1604" s="107">
        <f t="shared" ref="I1604:I1667" ca="1" si="308">H1604*0.27</f>
        <v>587.79000000000008</v>
      </c>
      <c r="J1604" s="108">
        <f t="shared" ca="1" si="303"/>
        <v>146571.72538519892</v>
      </c>
      <c r="K1604" s="111">
        <f t="shared" ca="1" si="304"/>
        <v>150653.40922045254</v>
      </c>
      <c r="L1604" s="102">
        <f t="shared" ref="L1604:L1667" ca="1" si="309">RANDBETWEEN(1,10)*12</f>
        <v>24</v>
      </c>
      <c r="M1604" s="111">
        <f t="shared" ca="1" si="305"/>
        <v>23377.253154897811</v>
      </c>
      <c r="N1604" s="102">
        <f t="shared" ref="N1604:N1667" ca="1" si="310">RANDBETWEEN(1,10)*12</f>
        <v>24</v>
      </c>
      <c r="O1604" s="111">
        <f t="shared" ca="1" si="306"/>
        <v>0</v>
      </c>
      <c r="P1604" s="102">
        <f t="shared" ref="P1604:P1667" ca="1" si="311">RANDBETWEEN(1,10)*12</f>
        <v>84</v>
      </c>
      <c r="Q1604" s="110">
        <f t="shared" ref="Q1604:Q1667" ca="1" si="312">RANDBETWEEN(1,7)</f>
        <v>2</v>
      </c>
      <c r="R1604">
        <f t="shared" ca="1" si="307"/>
        <v>287</v>
      </c>
    </row>
    <row r="1605" spans="1:18">
      <c r="A1605" s="49">
        <v>1611</v>
      </c>
      <c r="B1605">
        <v>0</v>
      </c>
      <c r="C1605">
        <v>45</v>
      </c>
      <c r="D1605">
        <v>49</v>
      </c>
      <c r="E1605">
        <v>2000</v>
      </c>
      <c r="F1605">
        <v>2499</v>
      </c>
      <c r="G1605" s="61">
        <f t="shared" ca="1" si="301"/>
        <v>48</v>
      </c>
      <c r="H1605" s="114">
        <f t="shared" ca="1" si="302"/>
        <v>2053</v>
      </c>
      <c r="I1605" s="107">
        <f t="shared" ca="1" si="308"/>
        <v>554.31000000000006</v>
      </c>
      <c r="J1605" s="108">
        <f t="shared" ca="1" si="303"/>
        <v>138223.12917584443</v>
      </c>
      <c r="K1605" s="111">
        <f t="shared" ca="1" si="304"/>
        <v>0</v>
      </c>
      <c r="L1605" s="102">
        <f t="shared" ca="1" si="309"/>
        <v>48</v>
      </c>
      <c r="M1605" s="111">
        <f t="shared" ca="1" si="305"/>
        <v>266091.33529168181</v>
      </c>
      <c r="N1605" s="102">
        <f t="shared" ca="1" si="310"/>
        <v>96</v>
      </c>
      <c r="O1605" s="111">
        <f t="shared" ca="1" si="306"/>
        <v>0</v>
      </c>
      <c r="P1605" s="102">
        <f t="shared" ca="1" si="311"/>
        <v>12</v>
      </c>
      <c r="Q1605" s="110">
        <f t="shared" ca="1" si="312"/>
        <v>6</v>
      </c>
      <c r="R1605">
        <f t="shared" ca="1" si="307"/>
        <v>287</v>
      </c>
    </row>
    <row r="1606" spans="1:18">
      <c r="A1606" s="49">
        <v>1612</v>
      </c>
      <c r="B1606">
        <v>0</v>
      </c>
      <c r="C1606">
        <v>45</v>
      </c>
      <c r="D1606">
        <v>49</v>
      </c>
      <c r="E1606">
        <v>2000</v>
      </c>
      <c r="F1606">
        <v>2499</v>
      </c>
      <c r="G1606" s="61">
        <f t="shared" ca="1" si="301"/>
        <v>49</v>
      </c>
      <c r="H1606" s="114">
        <f t="shared" ca="1" si="302"/>
        <v>2306</v>
      </c>
      <c r="I1606" s="107">
        <f t="shared" ca="1" si="308"/>
        <v>622.62</v>
      </c>
      <c r="J1606" s="108">
        <f t="shared" ca="1" si="303"/>
        <v>160780.19407114398</v>
      </c>
      <c r="K1606" s="111">
        <f t="shared" ca="1" si="304"/>
        <v>191759.24575380771</v>
      </c>
      <c r="L1606" s="102">
        <f t="shared" ca="1" si="309"/>
        <v>108</v>
      </c>
      <c r="M1606" s="111">
        <f t="shared" ca="1" si="305"/>
        <v>25543.109595868871</v>
      </c>
      <c r="N1606" s="102">
        <f t="shared" ca="1" si="310"/>
        <v>84</v>
      </c>
      <c r="O1606" s="111">
        <f t="shared" ca="1" si="306"/>
        <v>101132.08346678772</v>
      </c>
      <c r="P1606" s="102">
        <f t="shared" ca="1" si="311"/>
        <v>96</v>
      </c>
      <c r="Q1606" s="110">
        <f t="shared" ca="1" si="312"/>
        <v>1</v>
      </c>
      <c r="R1606">
        <f t="shared" ca="1" si="307"/>
        <v>299</v>
      </c>
    </row>
    <row r="1607" spans="1:18">
      <c r="A1607" s="49">
        <v>1613</v>
      </c>
      <c r="B1607">
        <v>0</v>
      </c>
      <c r="C1607">
        <v>45</v>
      </c>
      <c r="D1607">
        <v>49</v>
      </c>
      <c r="E1607">
        <v>2000</v>
      </c>
      <c r="F1607">
        <v>2499</v>
      </c>
      <c r="G1607" s="61">
        <f t="shared" ca="1" si="301"/>
        <v>49</v>
      </c>
      <c r="H1607" s="114">
        <f t="shared" ca="1" si="302"/>
        <v>2315</v>
      </c>
      <c r="I1607" s="107">
        <f t="shared" ca="1" si="308"/>
        <v>625.05000000000007</v>
      </c>
      <c r="J1607" s="108">
        <f t="shared" ca="1" si="303"/>
        <v>161407.69699683363</v>
      </c>
      <c r="K1607" s="111">
        <f t="shared" ca="1" si="304"/>
        <v>152131.70983256688</v>
      </c>
      <c r="L1607" s="102">
        <f t="shared" ca="1" si="309"/>
        <v>12</v>
      </c>
      <c r="M1607" s="111">
        <f t="shared" ca="1" si="305"/>
        <v>23606.644629191418</v>
      </c>
      <c r="N1607" s="102">
        <f t="shared" ca="1" si="310"/>
        <v>12</v>
      </c>
      <c r="O1607" s="111">
        <f t="shared" ca="1" si="306"/>
        <v>0</v>
      </c>
      <c r="P1607" s="102">
        <f t="shared" ca="1" si="311"/>
        <v>12</v>
      </c>
      <c r="Q1607" s="110">
        <f t="shared" ca="1" si="312"/>
        <v>2</v>
      </c>
      <c r="R1607">
        <f t="shared" ca="1" si="307"/>
        <v>299</v>
      </c>
    </row>
    <row r="1608" spans="1:18">
      <c r="A1608" s="49">
        <v>1614</v>
      </c>
      <c r="B1608">
        <v>0</v>
      </c>
      <c r="C1608">
        <v>45</v>
      </c>
      <c r="D1608">
        <v>49</v>
      </c>
      <c r="E1608">
        <v>2500</v>
      </c>
      <c r="F1608">
        <v>2999</v>
      </c>
      <c r="G1608" s="61">
        <f t="shared" ca="1" si="301"/>
        <v>48</v>
      </c>
      <c r="H1608" s="114">
        <f t="shared" ca="1" si="302"/>
        <v>2847</v>
      </c>
      <c r="I1608" s="107">
        <f t="shared" ca="1" si="308"/>
        <v>768.69</v>
      </c>
      <c r="J1608" s="108">
        <f t="shared" ca="1" si="303"/>
        <v>191681.07587122705</v>
      </c>
      <c r="K1608" s="111">
        <f t="shared" ca="1" si="304"/>
        <v>0</v>
      </c>
      <c r="L1608" s="102">
        <f t="shared" ca="1" si="309"/>
        <v>84</v>
      </c>
      <c r="M1608" s="111">
        <f t="shared" ca="1" si="305"/>
        <v>48769.469366358258</v>
      </c>
      <c r="N1608" s="102">
        <f t="shared" ca="1" si="310"/>
        <v>24</v>
      </c>
      <c r="O1608" s="111">
        <f t="shared" ca="1" si="306"/>
        <v>164237.86534321078</v>
      </c>
      <c r="P1608" s="102">
        <f t="shared" ca="1" si="311"/>
        <v>12</v>
      </c>
      <c r="Q1608" s="110">
        <f t="shared" ca="1" si="312"/>
        <v>3</v>
      </c>
      <c r="R1608">
        <f t="shared" ca="1" si="307"/>
        <v>287</v>
      </c>
    </row>
    <row r="1609" spans="1:18">
      <c r="A1609" s="49">
        <v>1615</v>
      </c>
      <c r="B1609">
        <v>0</v>
      </c>
      <c r="C1609">
        <v>45</v>
      </c>
      <c r="D1609">
        <v>49</v>
      </c>
      <c r="E1609">
        <v>2500</v>
      </c>
      <c r="F1609">
        <v>2999</v>
      </c>
      <c r="G1609" s="61">
        <f t="shared" ca="1" si="301"/>
        <v>48</v>
      </c>
      <c r="H1609" s="114">
        <f t="shared" ca="1" si="302"/>
        <v>2621</v>
      </c>
      <c r="I1609" s="107">
        <f t="shared" ca="1" si="308"/>
        <v>707.67000000000007</v>
      </c>
      <c r="J1609" s="108">
        <f t="shared" ca="1" si="303"/>
        <v>176465.08600579071</v>
      </c>
      <c r="K1609" s="111">
        <f t="shared" ca="1" si="304"/>
        <v>0</v>
      </c>
      <c r="L1609" s="102">
        <f t="shared" ca="1" si="309"/>
        <v>12</v>
      </c>
      <c r="M1609" s="111">
        <f t="shared" ca="1" si="305"/>
        <v>78604.633284788608</v>
      </c>
      <c r="N1609" s="102">
        <f t="shared" ca="1" si="310"/>
        <v>108</v>
      </c>
      <c r="O1609" s="111">
        <f t="shared" ca="1" si="306"/>
        <v>310938.93432473851</v>
      </c>
      <c r="P1609" s="102">
        <f t="shared" ca="1" si="311"/>
        <v>120</v>
      </c>
      <c r="Q1609" s="110">
        <f t="shared" ca="1" si="312"/>
        <v>3</v>
      </c>
      <c r="R1609">
        <f t="shared" ca="1" si="307"/>
        <v>287</v>
      </c>
    </row>
    <row r="1610" spans="1:18">
      <c r="A1610" s="49">
        <v>1616</v>
      </c>
      <c r="B1610">
        <v>0</v>
      </c>
      <c r="C1610">
        <v>45</v>
      </c>
      <c r="D1610">
        <v>49</v>
      </c>
      <c r="E1610">
        <v>2500</v>
      </c>
      <c r="F1610">
        <v>2999</v>
      </c>
      <c r="G1610" s="61">
        <f t="shared" ca="1" si="301"/>
        <v>47</v>
      </c>
      <c r="H1610" s="114">
        <f t="shared" ca="1" si="302"/>
        <v>2810</v>
      </c>
      <c r="I1610" s="107">
        <f t="shared" ca="1" si="308"/>
        <v>758.7</v>
      </c>
      <c r="J1610" s="108">
        <f t="shared" ca="1" si="303"/>
        <v>182375.91184147089</v>
      </c>
      <c r="K1610" s="111">
        <f t="shared" ca="1" si="304"/>
        <v>354857.88403051737</v>
      </c>
      <c r="L1610" s="102">
        <f t="shared" ca="1" si="309"/>
        <v>96</v>
      </c>
      <c r="M1610" s="111">
        <f t="shared" ca="1" si="305"/>
        <v>0</v>
      </c>
      <c r="N1610" s="102">
        <f t="shared" ca="1" si="310"/>
        <v>72</v>
      </c>
      <c r="O1610" s="111">
        <f t="shared" ca="1" si="306"/>
        <v>0</v>
      </c>
      <c r="P1610" s="102">
        <f t="shared" ca="1" si="311"/>
        <v>36</v>
      </c>
      <c r="Q1610" s="110">
        <f t="shared" ca="1" si="312"/>
        <v>5</v>
      </c>
      <c r="R1610">
        <f t="shared" ca="1" si="307"/>
        <v>275</v>
      </c>
    </row>
    <row r="1611" spans="1:18">
      <c r="A1611" s="49">
        <v>1617</v>
      </c>
      <c r="B1611">
        <v>0</v>
      </c>
      <c r="C1611">
        <v>45</v>
      </c>
      <c r="D1611">
        <v>49</v>
      </c>
      <c r="E1611">
        <v>2500</v>
      </c>
      <c r="F1611">
        <v>2999</v>
      </c>
      <c r="G1611" s="61">
        <f t="shared" ca="1" si="301"/>
        <v>49</v>
      </c>
      <c r="H1611" s="114">
        <f t="shared" ca="1" si="302"/>
        <v>2902</v>
      </c>
      <c r="I1611" s="107">
        <f t="shared" ca="1" si="308"/>
        <v>783.54000000000008</v>
      </c>
      <c r="J1611" s="108">
        <f t="shared" ca="1" si="303"/>
        <v>202334.83226125754</v>
      </c>
      <c r="K1611" s="111">
        <f t="shared" ca="1" si="304"/>
        <v>245810.09855706373</v>
      </c>
      <c r="L1611" s="102">
        <f t="shared" ca="1" si="309"/>
        <v>96</v>
      </c>
      <c r="M1611" s="111">
        <f t="shared" ca="1" si="305"/>
        <v>0</v>
      </c>
      <c r="N1611" s="102">
        <f t="shared" ca="1" si="310"/>
        <v>48</v>
      </c>
      <c r="O1611" s="111">
        <f t="shared" ca="1" si="306"/>
        <v>102259.79423844985</v>
      </c>
      <c r="P1611" s="102">
        <f t="shared" ca="1" si="311"/>
        <v>48</v>
      </c>
      <c r="Q1611" s="110">
        <f t="shared" ca="1" si="312"/>
        <v>4</v>
      </c>
      <c r="R1611">
        <f t="shared" ca="1" si="307"/>
        <v>299</v>
      </c>
    </row>
    <row r="1612" spans="1:18">
      <c r="A1612" s="49">
        <v>1618</v>
      </c>
      <c r="B1612">
        <v>0</v>
      </c>
      <c r="C1612">
        <v>45</v>
      </c>
      <c r="D1612">
        <v>49</v>
      </c>
      <c r="E1612">
        <v>2500</v>
      </c>
      <c r="F1612">
        <v>2999</v>
      </c>
      <c r="G1612" s="61">
        <f t="shared" ca="1" si="301"/>
        <v>46</v>
      </c>
      <c r="H1612" s="114">
        <f t="shared" ca="1" si="302"/>
        <v>2771</v>
      </c>
      <c r="I1612" s="107">
        <f t="shared" ca="1" si="308"/>
        <v>748.17000000000007</v>
      </c>
      <c r="J1612" s="108">
        <f t="shared" ca="1" si="303"/>
        <v>173041.71797194795</v>
      </c>
      <c r="K1612" s="111">
        <f t="shared" ca="1" si="304"/>
        <v>0</v>
      </c>
      <c r="L1612" s="102">
        <f t="shared" ca="1" si="309"/>
        <v>96</v>
      </c>
      <c r="M1612" s="111">
        <f t="shared" ca="1" si="305"/>
        <v>72985.502993828166</v>
      </c>
      <c r="N1612" s="102">
        <f t="shared" ca="1" si="310"/>
        <v>96</v>
      </c>
      <c r="O1612" s="111">
        <f t="shared" ca="1" si="306"/>
        <v>148800.30775096934</v>
      </c>
      <c r="P1612" s="102">
        <f t="shared" ca="1" si="311"/>
        <v>12</v>
      </c>
      <c r="Q1612" s="110">
        <f t="shared" ca="1" si="312"/>
        <v>3</v>
      </c>
      <c r="R1612">
        <f t="shared" ca="1" si="307"/>
        <v>263</v>
      </c>
    </row>
    <row r="1613" spans="1:18">
      <c r="A1613" s="49">
        <v>1619</v>
      </c>
      <c r="B1613">
        <v>0</v>
      </c>
      <c r="C1613">
        <v>45</v>
      </c>
      <c r="D1613">
        <v>49</v>
      </c>
      <c r="E1613">
        <v>2500</v>
      </c>
      <c r="F1613">
        <v>2999</v>
      </c>
      <c r="G1613" s="61">
        <f t="shared" ca="1" si="301"/>
        <v>47</v>
      </c>
      <c r="H1613" s="114">
        <f t="shared" ca="1" si="302"/>
        <v>2746</v>
      </c>
      <c r="I1613" s="107">
        <f t="shared" ca="1" si="308"/>
        <v>741.42000000000007</v>
      </c>
      <c r="J1613" s="108">
        <f t="shared" ca="1" si="303"/>
        <v>178222.15441874697</v>
      </c>
      <c r="K1613" s="111">
        <f t="shared" ca="1" si="304"/>
        <v>236224.36944525875</v>
      </c>
      <c r="L1613" s="102">
        <f t="shared" ca="1" si="309"/>
        <v>60</v>
      </c>
      <c r="M1613" s="111">
        <f t="shared" ca="1" si="305"/>
        <v>39749.124882834374</v>
      </c>
      <c r="N1613" s="102">
        <f t="shared" ca="1" si="310"/>
        <v>72</v>
      </c>
      <c r="O1613" s="111">
        <f t="shared" ca="1" si="306"/>
        <v>0</v>
      </c>
      <c r="P1613" s="102">
        <f t="shared" ca="1" si="311"/>
        <v>60</v>
      </c>
      <c r="Q1613" s="110">
        <f t="shared" ca="1" si="312"/>
        <v>2</v>
      </c>
      <c r="R1613">
        <f t="shared" ca="1" si="307"/>
        <v>275</v>
      </c>
    </row>
    <row r="1614" spans="1:18">
      <c r="A1614" s="49">
        <v>1620</v>
      </c>
      <c r="B1614">
        <v>0</v>
      </c>
      <c r="C1614">
        <v>45</v>
      </c>
      <c r="D1614">
        <v>49</v>
      </c>
      <c r="E1614">
        <v>2500</v>
      </c>
      <c r="F1614">
        <v>2999</v>
      </c>
      <c r="G1614" s="61">
        <f t="shared" ca="1" si="301"/>
        <v>46</v>
      </c>
      <c r="H1614" s="114">
        <f t="shared" ca="1" si="302"/>
        <v>2841</v>
      </c>
      <c r="I1614" s="107">
        <f t="shared" ca="1" si="308"/>
        <v>767.07</v>
      </c>
      <c r="J1614" s="108">
        <f t="shared" ca="1" si="303"/>
        <v>177413.03527907041</v>
      </c>
      <c r="K1614" s="111">
        <f t="shared" ca="1" si="304"/>
        <v>135188.69823986111</v>
      </c>
      <c r="L1614" s="102">
        <f t="shared" ca="1" si="309"/>
        <v>24</v>
      </c>
      <c r="M1614" s="111">
        <f t="shared" ca="1" si="305"/>
        <v>0</v>
      </c>
      <c r="N1614" s="102">
        <f t="shared" ca="1" si="310"/>
        <v>108</v>
      </c>
      <c r="O1614" s="111">
        <f t="shared" ca="1" si="306"/>
        <v>148090.62568140286</v>
      </c>
      <c r="P1614" s="102">
        <f t="shared" ca="1" si="311"/>
        <v>120</v>
      </c>
      <c r="Q1614" s="110">
        <f t="shared" ca="1" si="312"/>
        <v>4</v>
      </c>
      <c r="R1614">
        <f t="shared" ca="1" si="307"/>
        <v>263</v>
      </c>
    </row>
    <row r="1615" spans="1:18">
      <c r="A1615" s="49">
        <v>1621</v>
      </c>
      <c r="B1615">
        <v>0</v>
      </c>
      <c r="C1615">
        <v>45</v>
      </c>
      <c r="D1615">
        <v>49</v>
      </c>
      <c r="E1615">
        <v>2500</v>
      </c>
      <c r="F1615">
        <v>2999</v>
      </c>
      <c r="G1615" s="61">
        <f t="shared" ca="1" si="301"/>
        <v>46</v>
      </c>
      <c r="H1615" s="114">
        <f t="shared" ca="1" si="302"/>
        <v>2939</v>
      </c>
      <c r="I1615" s="107">
        <f t="shared" ca="1" si="308"/>
        <v>793.53000000000009</v>
      </c>
      <c r="J1615" s="108">
        <f t="shared" ca="1" si="303"/>
        <v>183532.87950904184</v>
      </c>
      <c r="K1615" s="111">
        <f t="shared" ca="1" si="304"/>
        <v>0</v>
      </c>
      <c r="L1615" s="102">
        <f t="shared" ca="1" si="309"/>
        <v>36</v>
      </c>
      <c r="M1615" s="111">
        <f t="shared" ca="1" si="305"/>
        <v>43042.298921961104</v>
      </c>
      <c r="N1615" s="102">
        <f t="shared" ca="1" si="310"/>
        <v>12</v>
      </c>
      <c r="O1615" s="111">
        <f t="shared" ca="1" si="306"/>
        <v>204709.5655155702</v>
      </c>
      <c r="P1615" s="102">
        <f t="shared" ca="1" si="311"/>
        <v>48</v>
      </c>
      <c r="Q1615" s="110">
        <f t="shared" ca="1" si="312"/>
        <v>3</v>
      </c>
      <c r="R1615">
        <f t="shared" ca="1" si="307"/>
        <v>263</v>
      </c>
    </row>
    <row r="1616" spans="1:18">
      <c r="A1616" s="49">
        <v>1622</v>
      </c>
      <c r="B1616">
        <v>0</v>
      </c>
      <c r="C1616">
        <v>45</v>
      </c>
      <c r="D1616">
        <v>49</v>
      </c>
      <c r="E1616">
        <v>2500</v>
      </c>
      <c r="F1616">
        <v>2999</v>
      </c>
      <c r="G1616" s="61">
        <f t="shared" ca="1" si="301"/>
        <v>45</v>
      </c>
      <c r="H1616" s="114">
        <f t="shared" ca="1" si="302"/>
        <v>2585</v>
      </c>
      <c r="I1616" s="107">
        <f t="shared" ca="1" si="308"/>
        <v>697.95</v>
      </c>
      <c r="J1616" s="108">
        <f t="shared" ca="1" si="303"/>
        <v>155001.26662024122</v>
      </c>
      <c r="K1616" s="111">
        <f t="shared" ca="1" si="304"/>
        <v>362032.31865897286</v>
      </c>
      <c r="L1616" s="102">
        <f t="shared" ca="1" si="309"/>
        <v>120</v>
      </c>
      <c r="M1616" s="111">
        <f t="shared" ca="1" si="305"/>
        <v>0</v>
      </c>
      <c r="N1616" s="102">
        <f t="shared" ca="1" si="310"/>
        <v>120</v>
      </c>
      <c r="O1616" s="111">
        <f t="shared" ca="1" si="306"/>
        <v>0</v>
      </c>
      <c r="P1616" s="102">
        <f t="shared" ca="1" si="311"/>
        <v>48</v>
      </c>
      <c r="Q1616" s="110">
        <f t="shared" ca="1" si="312"/>
        <v>5</v>
      </c>
      <c r="R1616">
        <f t="shared" ca="1" si="307"/>
        <v>251</v>
      </c>
    </row>
    <row r="1617" spans="1:18">
      <c r="A1617" s="49">
        <v>1623</v>
      </c>
      <c r="B1617">
        <v>0</v>
      </c>
      <c r="C1617">
        <v>45</v>
      </c>
      <c r="D1617">
        <v>49</v>
      </c>
      <c r="E1617">
        <v>2500</v>
      </c>
      <c r="F1617">
        <v>2999</v>
      </c>
      <c r="G1617" s="61">
        <f t="shared" ca="1" si="301"/>
        <v>49</v>
      </c>
      <c r="H1617" s="114">
        <f t="shared" ca="1" si="302"/>
        <v>2839</v>
      </c>
      <c r="I1617" s="107">
        <f t="shared" ca="1" si="308"/>
        <v>766.53000000000009</v>
      </c>
      <c r="J1617" s="108">
        <f t="shared" ca="1" si="303"/>
        <v>197942.31178143009</v>
      </c>
      <c r="K1617" s="111">
        <f t="shared" ca="1" si="304"/>
        <v>202658.74107521251</v>
      </c>
      <c r="L1617" s="102">
        <f t="shared" ca="1" si="309"/>
        <v>84</v>
      </c>
      <c r="M1617" s="111">
        <f t="shared" ca="1" si="305"/>
        <v>29095.15035813858</v>
      </c>
      <c r="N1617" s="102">
        <f t="shared" ca="1" si="310"/>
        <v>72</v>
      </c>
      <c r="O1617" s="111">
        <f t="shared" ca="1" si="306"/>
        <v>71120.514965264578</v>
      </c>
      <c r="P1617" s="102">
        <f t="shared" ca="1" si="311"/>
        <v>12</v>
      </c>
      <c r="Q1617" s="110">
        <f t="shared" ca="1" si="312"/>
        <v>1</v>
      </c>
      <c r="R1617">
        <f t="shared" ca="1" si="307"/>
        <v>299</v>
      </c>
    </row>
    <row r="1618" spans="1:18">
      <c r="A1618" s="49">
        <v>1624</v>
      </c>
      <c r="B1618">
        <v>0</v>
      </c>
      <c r="C1618">
        <v>45</v>
      </c>
      <c r="D1618">
        <v>49</v>
      </c>
      <c r="E1618">
        <v>2500</v>
      </c>
      <c r="F1618">
        <v>2999</v>
      </c>
      <c r="G1618" s="61">
        <f t="shared" ca="1" si="301"/>
        <v>47</v>
      </c>
      <c r="H1618" s="114">
        <f t="shared" ca="1" si="302"/>
        <v>2661</v>
      </c>
      <c r="I1618" s="107">
        <f t="shared" ca="1" si="308"/>
        <v>718.47</v>
      </c>
      <c r="J1618" s="108">
        <f t="shared" ca="1" si="303"/>
        <v>172705.44534169181</v>
      </c>
      <c r="K1618" s="111">
        <f t="shared" ca="1" si="304"/>
        <v>363209.56081417837</v>
      </c>
      <c r="L1618" s="102">
        <f t="shared" ca="1" si="309"/>
        <v>108</v>
      </c>
      <c r="M1618" s="111">
        <f t="shared" ca="1" si="305"/>
        <v>0</v>
      </c>
      <c r="N1618" s="102">
        <f t="shared" ca="1" si="310"/>
        <v>48</v>
      </c>
      <c r="O1618" s="111">
        <f t="shared" ca="1" si="306"/>
        <v>0</v>
      </c>
      <c r="P1618" s="102">
        <f t="shared" ca="1" si="311"/>
        <v>72</v>
      </c>
      <c r="Q1618" s="110">
        <f t="shared" ca="1" si="312"/>
        <v>5</v>
      </c>
      <c r="R1618">
        <f t="shared" ca="1" si="307"/>
        <v>275</v>
      </c>
    </row>
    <row r="1619" spans="1:18">
      <c r="A1619" s="49">
        <v>1625</v>
      </c>
      <c r="B1619">
        <v>0</v>
      </c>
      <c r="C1619">
        <v>45</v>
      </c>
      <c r="D1619">
        <v>49</v>
      </c>
      <c r="E1619">
        <v>2500</v>
      </c>
      <c r="F1619">
        <v>2999</v>
      </c>
      <c r="G1619" s="61">
        <f t="shared" ca="1" si="301"/>
        <v>49</v>
      </c>
      <c r="H1619" s="114">
        <f t="shared" ca="1" si="302"/>
        <v>2704</v>
      </c>
      <c r="I1619" s="107">
        <f t="shared" ca="1" si="308"/>
        <v>730.08</v>
      </c>
      <c r="J1619" s="108">
        <f t="shared" ca="1" si="303"/>
        <v>188529.76789608557</v>
      </c>
      <c r="K1619" s="111">
        <f t="shared" ca="1" si="304"/>
        <v>209755.13773709754</v>
      </c>
      <c r="L1619" s="102">
        <f t="shared" ca="1" si="309"/>
        <v>36</v>
      </c>
      <c r="M1619" s="111">
        <f t="shared" ca="1" si="305"/>
        <v>32548.21102817031</v>
      </c>
      <c r="N1619" s="102">
        <f t="shared" ca="1" si="310"/>
        <v>36</v>
      </c>
      <c r="O1619" s="111">
        <f t="shared" ca="1" si="306"/>
        <v>0</v>
      </c>
      <c r="P1619" s="102">
        <f t="shared" ca="1" si="311"/>
        <v>24</v>
      </c>
      <c r="Q1619" s="110">
        <f t="shared" ca="1" si="312"/>
        <v>2</v>
      </c>
      <c r="R1619">
        <f t="shared" ca="1" si="307"/>
        <v>299</v>
      </c>
    </row>
    <row r="1620" spans="1:18">
      <c r="A1620" s="49">
        <v>1626</v>
      </c>
      <c r="B1620">
        <v>0</v>
      </c>
      <c r="C1620">
        <v>45</v>
      </c>
      <c r="D1620">
        <v>49</v>
      </c>
      <c r="E1620">
        <v>3000</v>
      </c>
      <c r="F1620">
        <v>3999</v>
      </c>
      <c r="G1620" s="61">
        <f t="shared" ca="1" si="301"/>
        <v>47</v>
      </c>
      <c r="H1620" s="114">
        <f t="shared" ca="1" si="302"/>
        <v>3754</v>
      </c>
      <c r="I1620" s="107">
        <f t="shared" ca="1" si="308"/>
        <v>1013.58</v>
      </c>
      <c r="J1620" s="108">
        <f t="shared" ca="1" si="303"/>
        <v>243643.83382664828</v>
      </c>
      <c r="K1620" s="111">
        <f t="shared" ca="1" si="304"/>
        <v>0</v>
      </c>
      <c r="L1620" s="102">
        <f t="shared" ca="1" si="309"/>
        <v>12</v>
      </c>
      <c r="M1620" s="111">
        <f t="shared" ca="1" si="305"/>
        <v>118562.77185265922</v>
      </c>
      <c r="N1620" s="102">
        <f t="shared" ca="1" si="310"/>
        <v>120</v>
      </c>
      <c r="O1620" s="111">
        <f t="shared" ca="1" si="306"/>
        <v>209119.98427501402</v>
      </c>
      <c r="P1620" s="102">
        <f t="shared" ca="1" si="311"/>
        <v>12</v>
      </c>
      <c r="Q1620" s="110">
        <f t="shared" ca="1" si="312"/>
        <v>3</v>
      </c>
      <c r="R1620">
        <f t="shared" ca="1" si="307"/>
        <v>275</v>
      </c>
    </row>
    <row r="1621" spans="1:18">
      <c r="A1621" s="49">
        <v>1627</v>
      </c>
      <c r="B1621">
        <v>0</v>
      </c>
      <c r="C1621">
        <v>45</v>
      </c>
      <c r="D1621">
        <v>49</v>
      </c>
      <c r="E1621">
        <v>3000</v>
      </c>
      <c r="F1621">
        <v>3999</v>
      </c>
      <c r="G1621" s="61">
        <f t="shared" ca="1" si="301"/>
        <v>48</v>
      </c>
      <c r="H1621" s="114">
        <f t="shared" ca="1" si="302"/>
        <v>3099</v>
      </c>
      <c r="I1621" s="107">
        <f t="shared" ca="1" si="308"/>
        <v>836.73</v>
      </c>
      <c r="J1621" s="108">
        <f t="shared" ca="1" si="303"/>
        <v>208647.57784507642</v>
      </c>
      <c r="K1621" s="111">
        <f t="shared" ca="1" si="304"/>
        <v>0</v>
      </c>
      <c r="L1621" s="102">
        <f t="shared" ca="1" si="309"/>
        <v>36</v>
      </c>
      <c r="M1621" s="111">
        <f t="shared" ca="1" si="305"/>
        <v>371622.14869136992</v>
      </c>
      <c r="N1621" s="102">
        <f t="shared" ca="1" si="310"/>
        <v>84</v>
      </c>
      <c r="O1621" s="111">
        <f t="shared" ca="1" si="306"/>
        <v>0</v>
      </c>
      <c r="P1621" s="102">
        <f t="shared" ca="1" si="311"/>
        <v>48</v>
      </c>
      <c r="Q1621" s="110">
        <f t="shared" ca="1" si="312"/>
        <v>6</v>
      </c>
      <c r="R1621">
        <f t="shared" ca="1" si="307"/>
        <v>287</v>
      </c>
    </row>
    <row r="1622" spans="1:18">
      <c r="A1622" s="49">
        <v>1628</v>
      </c>
      <c r="B1622">
        <v>0</v>
      </c>
      <c r="C1622">
        <v>45</v>
      </c>
      <c r="D1622">
        <v>49</v>
      </c>
      <c r="E1622">
        <v>3000</v>
      </c>
      <c r="F1622">
        <v>3999</v>
      </c>
      <c r="G1622" s="61">
        <f t="shared" ca="1" si="301"/>
        <v>46</v>
      </c>
      <c r="H1622" s="114">
        <f t="shared" ca="1" si="302"/>
        <v>3825</v>
      </c>
      <c r="I1622" s="107">
        <f t="shared" ca="1" si="308"/>
        <v>1032.75</v>
      </c>
      <c r="J1622" s="108">
        <f t="shared" ca="1" si="303"/>
        <v>238861.26713919191</v>
      </c>
      <c r="K1622" s="111">
        <f t="shared" ca="1" si="304"/>
        <v>0</v>
      </c>
      <c r="L1622" s="102">
        <f t="shared" ca="1" si="309"/>
        <v>72</v>
      </c>
      <c r="M1622" s="111">
        <f t="shared" ca="1" si="305"/>
        <v>56017.963040660492</v>
      </c>
      <c r="N1622" s="102">
        <f t="shared" ca="1" si="310"/>
        <v>12</v>
      </c>
      <c r="O1622" s="111">
        <f t="shared" ca="1" si="306"/>
        <v>205399.19781575518</v>
      </c>
      <c r="P1622" s="102">
        <f t="shared" ca="1" si="311"/>
        <v>12</v>
      </c>
      <c r="Q1622" s="110">
        <f t="shared" ca="1" si="312"/>
        <v>3</v>
      </c>
      <c r="R1622">
        <f t="shared" ca="1" si="307"/>
        <v>263</v>
      </c>
    </row>
    <row r="1623" spans="1:18">
      <c r="A1623" s="49">
        <v>1629</v>
      </c>
      <c r="B1623">
        <v>0</v>
      </c>
      <c r="C1623">
        <v>45</v>
      </c>
      <c r="D1623">
        <v>49</v>
      </c>
      <c r="E1623">
        <v>3000</v>
      </c>
      <c r="F1623">
        <v>3999</v>
      </c>
      <c r="G1623" s="61">
        <f t="shared" ca="1" si="301"/>
        <v>46</v>
      </c>
      <c r="H1623" s="114">
        <f t="shared" ca="1" si="302"/>
        <v>3617</v>
      </c>
      <c r="I1623" s="107">
        <f t="shared" ca="1" si="308"/>
        <v>976.59</v>
      </c>
      <c r="J1623" s="108">
        <f t="shared" ca="1" si="303"/>
        <v>225872.20999802803</v>
      </c>
      <c r="K1623" s="111">
        <f t="shared" ca="1" si="304"/>
        <v>0</v>
      </c>
      <c r="L1623" s="102">
        <f t="shared" ca="1" si="309"/>
        <v>24</v>
      </c>
      <c r="M1623" s="111">
        <f t="shared" ca="1" si="305"/>
        <v>410460.47093948897</v>
      </c>
      <c r="N1623" s="102">
        <f t="shared" ca="1" si="310"/>
        <v>84</v>
      </c>
      <c r="O1623" s="111">
        <f t="shared" ca="1" si="306"/>
        <v>0</v>
      </c>
      <c r="P1623" s="102">
        <f t="shared" ca="1" si="311"/>
        <v>36</v>
      </c>
      <c r="Q1623" s="110">
        <f t="shared" ca="1" si="312"/>
        <v>6</v>
      </c>
      <c r="R1623">
        <f t="shared" ca="1" si="307"/>
        <v>263</v>
      </c>
    </row>
    <row r="1624" spans="1:18">
      <c r="A1624" s="49">
        <v>1630</v>
      </c>
      <c r="B1624">
        <v>0</v>
      </c>
      <c r="C1624">
        <v>45</v>
      </c>
      <c r="D1624">
        <v>49</v>
      </c>
      <c r="E1624">
        <v>3000</v>
      </c>
      <c r="F1624">
        <v>3999</v>
      </c>
      <c r="G1624" s="61">
        <f t="shared" ca="1" si="301"/>
        <v>49</v>
      </c>
      <c r="H1624" s="114">
        <f t="shared" ca="1" si="302"/>
        <v>3512</v>
      </c>
      <c r="I1624" s="107">
        <f t="shared" ca="1" si="308"/>
        <v>948.24</v>
      </c>
      <c r="J1624" s="108">
        <f t="shared" ca="1" si="303"/>
        <v>244865.58611355492</v>
      </c>
      <c r="K1624" s="111">
        <f t="shared" ca="1" si="304"/>
        <v>320929.85860458278</v>
      </c>
      <c r="L1624" s="102">
        <f t="shared" ca="1" si="309"/>
        <v>108</v>
      </c>
      <c r="M1624" s="111">
        <f t="shared" ca="1" si="305"/>
        <v>0</v>
      </c>
      <c r="N1624" s="102">
        <f t="shared" ca="1" si="310"/>
        <v>120</v>
      </c>
      <c r="O1624" s="111">
        <f t="shared" ca="1" si="306"/>
        <v>145023.95966123469</v>
      </c>
      <c r="P1624" s="102">
        <f t="shared" ca="1" si="311"/>
        <v>72</v>
      </c>
      <c r="Q1624" s="110">
        <f t="shared" ca="1" si="312"/>
        <v>4</v>
      </c>
      <c r="R1624">
        <f t="shared" ca="1" si="307"/>
        <v>299</v>
      </c>
    </row>
    <row r="1625" spans="1:18">
      <c r="A1625" s="49">
        <v>1631</v>
      </c>
      <c r="B1625">
        <v>0</v>
      </c>
      <c r="C1625">
        <v>45</v>
      </c>
      <c r="D1625">
        <v>49</v>
      </c>
      <c r="E1625">
        <v>3000</v>
      </c>
      <c r="F1625">
        <v>3999</v>
      </c>
      <c r="G1625" s="61">
        <f t="shared" ca="1" si="301"/>
        <v>47</v>
      </c>
      <c r="H1625" s="114">
        <f t="shared" ca="1" si="302"/>
        <v>3734</v>
      </c>
      <c r="I1625" s="107">
        <f t="shared" ca="1" si="308"/>
        <v>1008.1800000000001</v>
      </c>
      <c r="J1625" s="108">
        <f t="shared" ca="1" si="303"/>
        <v>242345.78463204706</v>
      </c>
      <c r="K1625" s="111">
        <f t="shared" ca="1" si="304"/>
        <v>0</v>
      </c>
      <c r="L1625" s="102">
        <f t="shared" ca="1" si="309"/>
        <v>12</v>
      </c>
      <c r="M1625" s="111">
        <f t="shared" ca="1" si="305"/>
        <v>61863.955305595569</v>
      </c>
      <c r="N1625" s="102">
        <f t="shared" ca="1" si="310"/>
        <v>24</v>
      </c>
      <c r="O1625" s="111">
        <f t="shared" ca="1" si="306"/>
        <v>400452.8238815043</v>
      </c>
      <c r="P1625" s="102">
        <f t="shared" ca="1" si="311"/>
        <v>108</v>
      </c>
      <c r="Q1625" s="110">
        <f t="shared" ca="1" si="312"/>
        <v>3</v>
      </c>
      <c r="R1625">
        <f t="shared" ca="1" si="307"/>
        <v>275</v>
      </c>
    </row>
    <row r="1626" spans="1:18">
      <c r="A1626" s="49">
        <v>1632</v>
      </c>
      <c r="B1626">
        <v>0</v>
      </c>
      <c r="C1626">
        <v>45</v>
      </c>
      <c r="D1626">
        <v>49</v>
      </c>
      <c r="E1626">
        <v>3000</v>
      </c>
      <c r="F1626">
        <v>3999</v>
      </c>
      <c r="G1626" s="61">
        <f t="shared" ca="1" si="301"/>
        <v>47</v>
      </c>
      <c r="H1626" s="114">
        <f t="shared" ca="1" si="302"/>
        <v>3260</v>
      </c>
      <c r="I1626" s="107">
        <f t="shared" ca="1" si="308"/>
        <v>880.2</v>
      </c>
      <c r="J1626" s="108">
        <f t="shared" ca="1" si="303"/>
        <v>211582.01871999825</v>
      </c>
      <c r="K1626" s="111">
        <f t="shared" ca="1" si="304"/>
        <v>147312.91424986179</v>
      </c>
      <c r="L1626" s="102">
        <f t="shared" ca="1" si="309"/>
        <v>12</v>
      </c>
      <c r="M1626" s="111">
        <f t="shared" ca="1" si="305"/>
        <v>0</v>
      </c>
      <c r="N1626" s="102">
        <f t="shared" ca="1" si="310"/>
        <v>108</v>
      </c>
      <c r="O1626" s="111">
        <f t="shared" ca="1" si="306"/>
        <v>83815.968452507572</v>
      </c>
      <c r="P1626" s="102">
        <f t="shared" ca="1" si="311"/>
        <v>12</v>
      </c>
      <c r="Q1626" s="110">
        <f t="shared" ca="1" si="312"/>
        <v>4</v>
      </c>
      <c r="R1626">
        <f t="shared" ca="1" si="307"/>
        <v>275</v>
      </c>
    </row>
    <row r="1627" spans="1:18">
      <c r="A1627" s="49">
        <v>1633</v>
      </c>
      <c r="B1627">
        <v>0</v>
      </c>
      <c r="C1627">
        <v>45</v>
      </c>
      <c r="D1627">
        <v>49</v>
      </c>
      <c r="E1627">
        <v>3000</v>
      </c>
      <c r="F1627">
        <v>3999</v>
      </c>
      <c r="G1627" s="61">
        <f t="shared" ca="1" si="301"/>
        <v>47</v>
      </c>
      <c r="H1627" s="114">
        <f t="shared" ca="1" si="302"/>
        <v>3168</v>
      </c>
      <c r="I1627" s="107">
        <f t="shared" ca="1" si="308"/>
        <v>855.36</v>
      </c>
      <c r="J1627" s="108">
        <f t="shared" ca="1" si="303"/>
        <v>205610.99242483263</v>
      </c>
      <c r="K1627" s="111">
        <f t="shared" ca="1" si="304"/>
        <v>200651.65619911821</v>
      </c>
      <c r="L1627" s="102">
        <f t="shared" ca="1" si="309"/>
        <v>60</v>
      </c>
      <c r="M1627" s="111">
        <f t="shared" ca="1" si="305"/>
        <v>0</v>
      </c>
      <c r="N1627" s="102">
        <f t="shared" ca="1" si="310"/>
        <v>84</v>
      </c>
      <c r="O1627" s="111">
        <f t="shared" ca="1" si="306"/>
        <v>123798.97601631656</v>
      </c>
      <c r="P1627" s="102">
        <f t="shared" ca="1" si="311"/>
        <v>72</v>
      </c>
      <c r="Q1627" s="110">
        <f t="shared" ca="1" si="312"/>
        <v>4</v>
      </c>
      <c r="R1627">
        <f t="shared" ca="1" si="307"/>
        <v>275</v>
      </c>
    </row>
    <row r="1628" spans="1:18">
      <c r="A1628" s="49">
        <v>1634</v>
      </c>
      <c r="B1628">
        <v>0</v>
      </c>
      <c r="C1628">
        <v>45</v>
      </c>
      <c r="D1628">
        <v>49</v>
      </c>
      <c r="E1628">
        <v>3000</v>
      </c>
      <c r="F1628">
        <v>3999</v>
      </c>
      <c r="G1628" s="61">
        <f t="shared" ca="1" si="301"/>
        <v>48</v>
      </c>
      <c r="H1628" s="114">
        <f t="shared" ca="1" si="302"/>
        <v>3229</v>
      </c>
      <c r="I1628" s="107">
        <f t="shared" ca="1" si="308"/>
        <v>871.83</v>
      </c>
      <c r="J1628" s="108">
        <f t="shared" ca="1" si="303"/>
        <v>217400.13838714157</v>
      </c>
      <c r="K1628" s="111">
        <f t="shared" ca="1" si="304"/>
        <v>487541.37786008557</v>
      </c>
      <c r="L1628" s="102">
        <f t="shared" ca="1" si="309"/>
        <v>120</v>
      </c>
      <c r="M1628" s="111">
        <f t="shared" ca="1" si="305"/>
        <v>0</v>
      </c>
      <c r="N1628" s="102">
        <f t="shared" ca="1" si="310"/>
        <v>48</v>
      </c>
      <c r="O1628" s="111">
        <f t="shared" ca="1" si="306"/>
        <v>0</v>
      </c>
      <c r="P1628" s="102">
        <f t="shared" ca="1" si="311"/>
        <v>12</v>
      </c>
      <c r="Q1628" s="110">
        <f t="shared" ca="1" si="312"/>
        <v>5</v>
      </c>
      <c r="R1628">
        <f t="shared" ca="1" si="307"/>
        <v>287</v>
      </c>
    </row>
    <row r="1629" spans="1:18">
      <c r="A1629" s="49">
        <v>1635</v>
      </c>
      <c r="B1629">
        <v>0</v>
      </c>
      <c r="C1629">
        <v>45</v>
      </c>
      <c r="D1629">
        <v>49</v>
      </c>
      <c r="E1629">
        <v>3000</v>
      </c>
      <c r="F1629">
        <v>3999</v>
      </c>
      <c r="G1629" s="61">
        <f t="shared" ca="1" si="301"/>
        <v>45</v>
      </c>
      <c r="H1629" s="114">
        <f t="shared" ca="1" si="302"/>
        <v>3625</v>
      </c>
      <c r="I1629" s="107">
        <f t="shared" ca="1" si="308"/>
        <v>978.75000000000011</v>
      </c>
      <c r="J1629" s="108">
        <f t="shared" ca="1" si="303"/>
        <v>217361.54409995142</v>
      </c>
      <c r="K1629" s="111">
        <f t="shared" ca="1" si="304"/>
        <v>0</v>
      </c>
      <c r="L1629" s="102">
        <f t="shared" ca="1" si="309"/>
        <v>72</v>
      </c>
      <c r="M1629" s="111">
        <f t="shared" ca="1" si="305"/>
        <v>0</v>
      </c>
      <c r="N1629" s="102">
        <f t="shared" ca="1" si="310"/>
        <v>108</v>
      </c>
      <c r="O1629" s="111">
        <f t="shared" ca="1" si="306"/>
        <v>367927.1240594316</v>
      </c>
      <c r="P1629" s="102">
        <f t="shared" ca="1" si="311"/>
        <v>72</v>
      </c>
      <c r="Q1629" s="110">
        <f t="shared" ca="1" si="312"/>
        <v>7</v>
      </c>
      <c r="R1629">
        <f t="shared" ca="1" si="307"/>
        <v>251</v>
      </c>
    </row>
    <row r="1630" spans="1:18">
      <c r="A1630" s="49">
        <v>1636</v>
      </c>
      <c r="B1630">
        <v>0</v>
      </c>
      <c r="C1630">
        <v>45</v>
      </c>
      <c r="D1630">
        <v>49</v>
      </c>
      <c r="E1630">
        <v>3000</v>
      </c>
      <c r="F1630">
        <v>3999</v>
      </c>
      <c r="G1630" s="61">
        <f t="shared" ca="1" si="301"/>
        <v>45</v>
      </c>
      <c r="H1630" s="114">
        <f t="shared" ca="1" si="302"/>
        <v>3960</v>
      </c>
      <c r="I1630" s="107">
        <f t="shared" ca="1" si="308"/>
        <v>1069.2</v>
      </c>
      <c r="J1630" s="108">
        <f t="shared" ca="1" si="303"/>
        <v>237448.74886505035</v>
      </c>
      <c r="K1630" s="111">
        <f t="shared" ca="1" si="304"/>
        <v>233118.62580405586</v>
      </c>
      <c r="L1630" s="102">
        <f t="shared" ca="1" si="309"/>
        <v>72</v>
      </c>
      <c r="M1630" s="111">
        <f t="shared" ca="1" si="305"/>
        <v>33271.037636828703</v>
      </c>
      <c r="N1630" s="102">
        <f t="shared" ca="1" si="310"/>
        <v>60</v>
      </c>
      <c r="O1630" s="111">
        <f t="shared" ca="1" si="306"/>
        <v>94049.047226652532</v>
      </c>
      <c r="P1630" s="102">
        <f t="shared" ca="1" si="311"/>
        <v>24</v>
      </c>
      <c r="Q1630" s="110">
        <f t="shared" ca="1" si="312"/>
        <v>1</v>
      </c>
      <c r="R1630">
        <f t="shared" ca="1" si="307"/>
        <v>251</v>
      </c>
    </row>
    <row r="1631" spans="1:18">
      <c r="A1631" s="49">
        <v>1637</v>
      </c>
      <c r="B1631">
        <v>0</v>
      </c>
      <c r="C1631">
        <v>45</v>
      </c>
      <c r="D1631">
        <v>49</v>
      </c>
      <c r="E1631">
        <v>3000</v>
      </c>
      <c r="F1631">
        <v>3999</v>
      </c>
      <c r="G1631" s="61">
        <f t="shared" ca="1" si="301"/>
        <v>45</v>
      </c>
      <c r="H1631" s="114">
        <f t="shared" ca="1" si="302"/>
        <v>3348</v>
      </c>
      <c r="I1631" s="107">
        <f t="shared" ca="1" si="308"/>
        <v>903.96</v>
      </c>
      <c r="J1631" s="108">
        <f t="shared" ca="1" si="303"/>
        <v>200752.12404045169</v>
      </c>
      <c r="K1631" s="111">
        <f t="shared" ca="1" si="304"/>
        <v>0</v>
      </c>
      <c r="L1631" s="102">
        <f t="shared" ca="1" si="309"/>
        <v>72</v>
      </c>
      <c r="M1631" s="111">
        <f t="shared" ca="1" si="305"/>
        <v>0</v>
      </c>
      <c r="N1631" s="102">
        <f t="shared" ca="1" si="310"/>
        <v>96</v>
      </c>
      <c r="O1631" s="111">
        <f t="shared" ca="1" si="306"/>
        <v>220159.57685389827</v>
      </c>
      <c r="P1631" s="102">
        <f t="shared" ca="1" si="311"/>
        <v>12</v>
      </c>
      <c r="Q1631" s="110">
        <f t="shared" ca="1" si="312"/>
        <v>7</v>
      </c>
      <c r="R1631">
        <f t="shared" ca="1" si="307"/>
        <v>251</v>
      </c>
    </row>
    <row r="1632" spans="1:18">
      <c r="A1632" s="49">
        <v>1638</v>
      </c>
      <c r="B1632">
        <v>0</v>
      </c>
      <c r="C1632">
        <v>45</v>
      </c>
      <c r="D1632">
        <v>49</v>
      </c>
      <c r="E1632">
        <v>3000</v>
      </c>
      <c r="F1632">
        <v>3999</v>
      </c>
      <c r="G1632" s="61">
        <f t="shared" ca="1" si="301"/>
        <v>45</v>
      </c>
      <c r="H1632" s="114">
        <f t="shared" ca="1" si="302"/>
        <v>3059</v>
      </c>
      <c r="I1632" s="107">
        <f t="shared" ca="1" si="308"/>
        <v>825.93000000000006</v>
      </c>
      <c r="J1632" s="108">
        <f t="shared" ca="1" si="303"/>
        <v>183423.16231772452</v>
      </c>
      <c r="K1632" s="111">
        <f t="shared" ca="1" si="304"/>
        <v>365566.73184696614</v>
      </c>
      <c r="L1632" s="102">
        <f t="shared" ca="1" si="309"/>
        <v>96</v>
      </c>
      <c r="M1632" s="111">
        <f t="shared" ca="1" si="305"/>
        <v>0</v>
      </c>
      <c r="N1632" s="102">
        <f t="shared" ca="1" si="310"/>
        <v>48</v>
      </c>
      <c r="O1632" s="111">
        <f t="shared" ca="1" si="306"/>
        <v>0</v>
      </c>
      <c r="P1632" s="102">
        <f t="shared" ca="1" si="311"/>
        <v>60</v>
      </c>
      <c r="Q1632" s="110">
        <f t="shared" ca="1" si="312"/>
        <v>5</v>
      </c>
      <c r="R1632">
        <f t="shared" ca="1" si="307"/>
        <v>251</v>
      </c>
    </row>
    <row r="1633" spans="1:18">
      <c r="A1633" s="49">
        <v>1639</v>
      </c>
      <c r="B1633">
        <v>0</v>
      </c>
      <c r="C1633">
        <v>45</v>
      </c>
      <c r="D1633">
        <v>49</v>
      </c>
      <c r="E1633">
        <v>3000</v>
      </c>
      <c r="F1633">
        <v>3999</v>
      </c>
      <c r="G1633" s="61">
        <f t="shared" ca="1" si="301"/>
        <v>48</v>
      </c>
      <c r="H1633" s="114">
        <f t="shared" ca="1" si="302"/>
        <v>3597</v>
      </c>
      <c r="I1633" s="107">
        <f t="shared" ca="1" si="308"/>
        <v>971.19</v>
      </c>
      <c r="J1633" s="108">
        <f t="shared" ca="1" si="303"/>
        <v>242176.61746006453</v>
      </c>
      <c r="K1633" s="111">
        <f t="shared" ca="1" si="304"/>
        <v>0</v>
      </c>
      <c r="L1633" s="102">
        <f t="shared" ca="1" si="309"/>
        <v>60</v>
      </c>
      <c r="M1633" s="111">
        <f t="shared" ca="1" si="305"/>
        <v>116379.66217953773</v>
      </c>
      <c r="N1633" s="102">
        <f t="shared" ca="1" si="310"/>
        <v>120</v>
      </c>
      <c r="O1633" s="111">
        <f t="shared" ca="1" si="306"/>
        <v>338910.56002561736</v>
      </c>
      <c r="P1633" s="102">
        <f t="shared" ca="1" si="311"/>
        <v>84</v>
      </c>
      <c r="Q1633" s="110">
        <f t="shared" ca="1" si="312"/>
        <v>3</v>
      </c>
      <c r="R1633">
        <f t="shared" ca="1" si="307"/>
        <v>287</v>
      </c>
    </row>
    <row r="1634" spans="1:18">
      <c r="A1634" s="49">
        <v>1640</v>
      </c>
      <c r="B1634">
        <v>0</v>
      </c>
      <c r="C1634">
        <v>45</v>
      </c>
      <c r="D1634">
        <v>49</v>
      </c>
      <c r="E1634">
        <v>4000</v>
      </c>
      <c r="F1634">
        <v>4999</v>
      </c>
      <c r="G1634" s="61">
        <f t="shared" ca="1" si="301"/>
        <v>48</v>
      </c>
      <c r="H1634" s="114">
        <f t="shared" ca="1" si="302"/>
        <v>4056</v>
      </c>
      <c r="I1634" s="107">
        <f t="shared" ca="1" si="308"/>
        <v>1095.1200000000001</v>
      </c>
      <c r="J1634" s="108">
        <f t="shared" ca="1" si="303"/>
        <v>273079.88891243312</v>
      </c>
      <c r="K1634" s="111">
        <f t="shared" ca="1" si="304"/>
        <v>324239.02921195276</v>
      </c>
      <c r="L1634" s="102">
        <f t="shared" ca="1" si="309"/>
        <v>24</v>
      </c>
      <c r="M1634" s="111">
        <f t="shared" ca="1" si="305"/>
        <v>0</v>
      </c>
      <c r="N1634" s="102">
        <f t="shared" ca="1" si="310"/>
        <v>60</v>
      </c>
      <c r="O1634" s="111">
        <f t="shared" ca="1" si="306"/>
        <v>0</v>
      </c>
      <c r="P1634" s="102">
        <f t="shared" ca="1" si="311"/>
        <v>96</v>
      </c>
      <c r="Q1634" s="110">
        <f t="shared" ca="1" si="312"/>
        <v>5</v>
      </c>
      <c r="R1634">
        <f t="shared" ca="1" si="307"/>
        <v>287</v>
      </c>
    </row>
    <row r="1635" spans="1:18">
      <c r="A1635" s="49">
        <v>1641</v>
      </c>
      <c r="B1635">
        <v>0</v>
      </c>
      <c r="C1635">
        <v>45</v>
      </c>
      <c r="D1635">
        <v>49</v>
      </c>
      <c r="E1635">
        <v>4000</v>
      </c>
      <c r="F1635">
        <v>4999</v>
      </c>
      <c r="G1635" s="61">
        <f t="shared" ca="1" si="301"/>
        <v>49</v>
      </c>
      <c r="H1635" s="114">
        <f t="shared" ca="1" si="302"/>
        <v>4681</v>
      </c>
      <c r="I1635" s="107">
        <f t="shared" ca="1" si="308"/>
        <v>1263.8700000000001</v>
      </c>
      <c r="J1635" s="108">
        <f t="shared" ca="1" si="303"/>
        <v>326371.24390590849</v>
      </c>
      <c r="K1635" s="111">
        <f t="shared" ca="1" si="304"/>
        <v>363115.31055745325</v>
      </c>
      <c r="L1635" s="102">
        <f t="shared" ca="1" si="309"/>
        <v>36</v>
      </c>
      <c r="M1635" s="111">
        <f t="shared" ca="1" si="305"/>
        <v>51895.898356580125</v>
      </c>
      <c r="N1635" s="102">
        <f t="shared" ca="1" si="310"/>
        <v>24</v>
      </c>
      <c r="O1635" s="111">
        <f t="shared" ca="1" si="306"/>
        <v>0</v>
      </c>
      <c r="P1635" s="102">
        <f t="shared" ca="1" si="311"/>
        <v>60</v>
      </c>
      <c r="Q1635" s="110">
        <f t="shared" ca="1" si="312"/>
        <v>2</v>
      </c>
      <c r="R1635">
        <f t="shared" ca="1" si="307"/>
        <v>299</v>
      </c>
    </row>
    <row r="1636" spans="1:18">
      <c r="A1636" s="49">
        <v>1642</v>
      </c>
      <c r="B1636">
        <v>0</v>
      </c>
      <c r="C1636">
        <v>45</v>
      </c>
      <c r="D1636">
        <v>49</v>
      </c>
      <c r="E1636">
        <v>4000</v>
      </c>
      <c r="F1636">
        <v>4999</v>
      </c>
      <c r="G1636" s="61">
        <f t="shared" ca="1" si="301"/>
        <v>47</v>
      </c>
      <c r="H1636" s="114">
        <f t="shared" ca="1" si="302"/>
        <v>4272</v>
      </c>
      <c r="I1636" s="107">
        <f t="shared" ca="1" si="308"/>
        <v>1153.44</v>
      </c>
      <c r="J1636" s="108">
        <f t="shared" ca="1" si="303"/>
        <v>277263.30796681979</v>
      </c>
      <c r="K1636" s="111">
        <f t="shared" ca="1" si="304"/>
        <v>338198.46726904868</v>
      </c>
      <c r="L1636" s="102">
        <f t="shared" ca="1" si="309"/>
        <v>108</v>
      </c>
      <c r="M1636" s="111">
        <f t="shared" ca="1" si="305"/>
        <v>41431.731684138329</v>
      </c>
      <c r="N1636" s="102">
        <f t="shared" ca="1" si="310"/>
        <v>72</v>
      </c>
      <c r="O1636" s="111">
        <f t="shared" ca="1" si="306"/>
        <v>140092.91065143608</v>
      </c>
      <c r="P1636" s="102">
        <f t="shared" ca="1" si="311"/>
        <v>60</v>
      </c>
      <c r="Q1636" s="110">
        <f t="shared" ca="1" si="312"/>
        <v>1</v>
      </c>
      <c r="R1636">
        <f t="shared" ca="1" si="307"/>
        <v>275</v>
      </c>
    </row>
    <row r="1637" spans="1:18">
      <c r="A1637" s="49">
        <v>1643</v>
      </c>
      <c r="B1637">
        <v>0</v>
      </c>
      <c r="C1637">
        <v>45</v>
      </c>
      <c r="D1637">
        <v>49</v>
      </c>
      <c r="E1637">
        <v>4000</v>
      </c>
      <c r="F1637">
        <v>4999</v>
      </c>
      <c r="G1637" s="61">
        <f t="shared" ca="1" si="301"/>
        <v>46</v>
      </c>
      <c r="H1637" s="114">
        <f t="shared" ca="1" si="302"/>
        <v>4904</v>
      </c>
      <c r="I1637" s="107">
        <f t="shared" ca="1" si="308"/>
        <v>1324.0800000000002</v>
      </c>
      <c r="J1637" s="108">
        <f t="shared" ca="1" si="303"/>
        <v>306242.00105897972</v>
      </c>
      <c r="K1637" s="111">
        <f t="shared" ca="1" si="304"/>
        <v>0</v>
      </c>
      <c r="L1637" s="102">
        <f t="shared" ca="1" si="309"/>
        <v>48</v>
      </c>
      <c r="M1637" s="111">
        <f t="shared" ca="1" si="305"/>
        <v>129166.6931366775</v>
      </c>
      <c r="N1637" s="102">
        <f t="shared" ca="1" si="310"/>
        <v>96</v>
      </c>
      <c r="O1637" s="111">
        <f t="shared" ca="1" si="306"/>
        <v>371373.33247285307</v>
      </c>
      <c r="P1637" s="102">
        <f t="shared" ca="1" si="311"/>
        <v>60</v>
      </c>
      <c r="Q1637" s="110">
        <f t="shared" ca="1" si="312"/>
        <v>3</v>
      </c>
      <c r="R1637">
        <f t="shared" ca="1" si="307"/>
        <v>263</v>
      </c>
    </row>
    <row r="1638" spans="1:18">
      <c r="A1638" s="49">
        <v>1644</v>
      </c>
      <c r="B1638">
        <v>0</v>
      </c>
      <c r="C1638">
        <v>45</v>
      </c>
      <c r="D1638">
        <v>49</v>
      </c>
      <c r="E1638">
        <v>4000</v>
      </c>
      <c r="F1638">
        <v>4999</v>
      </c>
      <c r="G1638" s="61">
        <f t="shared" ca="1" si="301"/>
        <v>45</v>
      </c>
      <c r="H1638" s="114">
        <f t="shared" ca="1" si="302"/>
        <v>4593</v>
      </c>
      <c r="I1638" s="107">
        <f t="shared" ca="1" si="308"/>
        <v>1240.1100000000001</v>
      </c>
      <c r="J1638" s="108">
        <f t="shared" ca="1" si="303"/>
        <v>275404.57160029706</v>
      </c>
      <c r="K1638" s="111">
        <f t="shared" ca="1" si="304"/>
        <v>318354.9655561971</v>
      </c>
      <c r="L1638" s="102">
        <f t="shared" ca="1" si="309"/>
        <v>96</v>
      </c>
      <c r="M1638" s="111">
        <f t="shared" ca="1" si="305"/>
        <v>53507.289030767992</v>
      </c>
      <c r="N1638" s="102">
        <f t="shared" ca="1" si="310"/>
        <v>108</v>
      </c>
      <c r="O1638" s="111">
        <f t="shared" ca="1" si="306"/>
        <v>167033.36678533041</v>
      </c>
      <c r="P1638" s="102">
        <f t="shared" ca="1" si="311"/>
        <v>84</v>
      </c>
      <c r="Q1638" s="110">
        <f t="shared" ca="1" si="312"/>
        <v>1</v>
      </c>
      <c r="R1638">
        <f t="shared" ca="1" si="307"/>
        <v>251</v>
      </c>
    </row>
    <row r="1639" spans="1:18">
      <c r="A1639" s="49">
        <v>1645</v>
      </c>
      <c r="B1639">
        <v>0</v>
      </c>
      <c r="C1639">
        <v>45</v>
      </c>
      <c r="D1639">
        <v>49</v>
      </c>
      <c r="E1639">
        <v>4000</v>
      </c>
      <c r="F1639">
        <v>4999</v>
      </c>
      <c r="G1639" s="61">
        <f t="shared" ca="1" si="301"/>
        <v>49</v>
      </c>
      <c r="H1639" s="114">
        <f t="shared" ca="1" si="302"/>
        <v>4335</v>
      </c>
      <c r="I1639" s="107">
        <f t="shared" ca="1" si="308"/>
        <v>1170.45</v>
      </c>
      <c r="J1639" s="108">
        <f t="shared" ca="1" si="303"/>
        <v>302247.24254050705</v>
      </c>
      <c r="K1639" s="111">
        <f t="shared" ca="1" si="304"/>
        <v>0</v>
      </c>
      <c r="L1639" s="102">
        <f t="shared" ca="1" si="309"/>
        <v>120</v>
      </c>
      <c r="M1639" s="111">
        <f t="shared" ca="1" si="305"/>
        <v>0</v>
      </c>
      <c r="N1639" s="102">
        <f t="shared" ca="1" si="310"/>
        <v>108</v>
      </c>
      <c r="O1639" s="111">
        <f t="shared" ca="1" si="306"/>
        <v>329082.40457525803</v>
      </c>
      <c r="P1639" s="102">
        <f t="shared" ca="1" si="311"/>
        <v>12</v>
      </c>
      <c r="Q1639" s="110">
        <f t="shared" ca="1" si="312"/>
        <v>7</v>
      </c>
      <c r="R1639">
        <f t="shared" ca="1" si="307"/>
        <v>299</v>
      </c>
    </row>
    <row r="1640" spans="1:18">
      <c r="A1640" s="49">
        <v>1646</v>
      </c>
      <c r="B1640">
        <v>0</v>
      </c>
      <c r="C1640">
        <v>45</v>
      </c>
      <c r="D1640">
        <v>49</v>
      </c>
      <c r="E1640">
        <v>4000</v>
      </c>
      <c r="F1640">
        <v>4999</v>
      </c>
      <c r="G1640" s="61">
        <f t="shared" ca="1" si="301"/>
        <v>46</v>
      </c>
      <c r="H1640" s="114">
        <f t="shared" ca="1" si="302"/>
        <v>4026</v>
      </c>
      <c r="I1640" s="107">
        <f t="shared" ca="1" si="308"/>
        <v>1087.02</v>
      </c>
      <c r="J1640" s="108">
        <f t="shared" ca="1" si="303"/>
        <v>251413.19254964357</v>
      </c>
      <c r="K1640" s="111">
        <f t="shared" ca="1" si="304"/>
        <v>0</v>
      </c>
      <c r="L1640" s="102">
        <f t="shared" ca="1" si="309"/>
        <v>60</v>
      </c>
      <c r="M1640" s="111">
        <f t="shared" ca="1" si="305"/>
        <v>124008.3064048072</v>
      </c>
      <c r="N1640" s="102">
        <f t="shared" ca="1" si="310"/>
        <v>120</v>
      </c>
      <c r="O1640" s="111">
        <f t="shared" ca="1" si="306"/>
        <v>331031.92836903606</v>
      </c>
      <c r="P1640" s="102">
        <f t="shared" ca="1" si="311"/>
        <v>72</v>
      </c>
      <c r="Q1640" s="110">
        <f t="shared" ca="1" si="312"/>
        <v>3</v>
      </c>
      <c r="R1640">
        <f t="shared" ca="1" si="307"/>
        <v>263</v>
      </c>
    </row>
    <row r="1641" spans="1:18">
      <c r="A1641" s="49">
        <v>1647</v>
      </c>
      <c r="B1641">
        <v>0</v>
      </c>
      <c r="C1641">
        <v>45</v>
      </c>
      <c r="D1641">
        <v>49</v>
      </c>
      <c r="E1641">
        <v>4000</v>
      </c>
      <c r="F1641">
        <v>4999</v>
      </c>
      <c r="G1641" s="61">
        <f t="shared" ca="1" si="301"/>
        <v>48</v>
      </c>
      <c r="H1641" s="114">
        <f t="shared" ca="1" si="302"/>
        <v>4763</v>
      </c>
      <c r="I1641" s="107">
        <f t="shared" ca="1" si="308"/>
        <v>1286.01</v>
      </c>
      <c r="J1641" s="108">
        <f t="shared" ca="1" si="303"/>
        <v>320680.35278351046</v>
      </c>
      <c r="K1641" s="111">
        <f t="shared" ca="1" si="304"/>
        <v>336466.84007598821</v>
      </c>
      <c r="L1641" s="102">
        <f t="shared" ca="1" si="309"/>
        <v>72</v>
      </c>
      <c r="M1641" s="111">
        <f t="shared" ca="1" si="305"/>
        <v>0</v>
      </c>
      <c r="N1641" s="102">
        <f t="shared" ca="1" si="310"/>
        <v>84</v>
      </c>
      <c r="O1641" s="111">
        <f t="shared" ca="1" si="306"/>
        <v>207125.29638827423</v>
      </c>
      <c r="P1641" s="102">
        <f t="shared" ca="1" si="311"/>
        <v>84</v>
      </c>
      <c r="Q1641" s="110">
        <f t="shared" ca="1" si="312"/>
        <v>4</v>
      </c>
      <c r="R1641">
        <f t="shared" ca="1" si="307"/>
        <v>287</v>
      </c>
    </row>
    <row r="1642" spans="1:18">
      <c r="A1642" s="49">
        <v>1648</v>
      </c>
      <c r="B1642">
        <v>0</v>
      </c>
      <c r="C1642">
        <v>45</v>
      </c>
      <c r="D1642">
        <v>49</v>
      </c>
      <c r="E1642">
        <v>4000</v>
      </c>
      <c r="F1642">
        <v>4999</v>
      </c>
      <c r="G1642" s="61">
        <f t="shared" ca="1" si="301"/>
        <v>47</v>
      </c>
      <c r="H1642" s="114">
        <f t="shared" ca="1" si="302"/>
        <v>4427</v>
      </c>
      <c r="I1642" s="107">
        <f t="shared" ca="1" si="308"/>
        <v>1195.2900000000002</v>
      </c>
      <c r="J1642" s="108">
        <f t="shared" ca="1" si="303"/>
        <v>287323.1892249792</v>
      </c>
      <c r="K1642" s="111">
        <f t="shared" ca="1" si="304"/>
        <v>439926.87794653518</v>
      </c>
      <c r="L1642" s="102">
        <f t="shared" ca="1" si="309"/>
        <v>60</v>
      </c>
      <c r="M1642" s="111">
        <f t="shared" ca="1" si="305"/>
        <v>0</v>
      </c>
      <c r="N1642" s="102">
        <f t="shared" ca="1" si="310"/>
        <v>48</v>
      </c>
      <c r="O1642" s="111">
        <f t="shared" ca="1" si="306"/>
        <v>0</v>
      </c>
      <c r="P1642" s="102">
        <f t="shared" ca="1" si="311"/>
        <v>108</v>
      </c>
      <c r="Q1642" s="110">
        <f t="shared" ca="1" si="312"/>
        <v>5</v>
      </c>
      <c r="R1642">
        <f t="shared" ca="1" si="307"/>
        <v>275</v>
      </c>
    </row>
    <row r="1643" spans="1:18">
      <c r="A1643" s="49">
        <v>1649</v>
      </c>
      <c r="B1643">
        <v>0</v>
      </c>
      <c r="C1643">
        <v>45</v>
      </c>
      <c r="D1643">
        <v>49</v>
      </c>
      <c r="E1643">
        <v>4000</v>
      </c>
      <c r="F1643">
        <v>4999</v>
      </c>
      <c r="G1643" s="61">
        <f t="shared" ca="1" si="301"/>
        <v>48</v>
      </c>
      <c r="H1643" s="114">
        <f t="shared" ca="1" si="302"/>
        <v>4300</v>
      </c>
      <c r="I1643" s="107">
        <f t="shared" ca="1" si="308"/>
        <v>1161</v>
      </c>
      <c r="J1643" s="108">
        <f t="shared" ca="1" si="303"/>
        <v>289507.77177600149</v>
      </c>
      <c r="K1643" s="111">
        <f t="shared" ca="1" si="304"/>
        <v>0</v>
      </c>
      <c r="L1643" s="102">
        <f t="shared" ca="1" si="309"/>
        <v>120</v>
      </c>
      <c r="M1643" s="111">
        <f t="shared" ca="1" si="305"/>
        <v>119427.25715895538</v>
      </c>
      <c r="N1643" s="102">
        <f t="shared" ca="1" si="310"/>
        <v>96</v>
      </c>
      <c r="O1643" s="111">
        <f t="shared" ca="1" si="306"/>
        <v>437899.94291616976</v>
      </c>
      <c r="P1643" s="102">
        <f t="shared" ca="1" si="311"/>
        <v>96</v>
      </c>
      <c r="Q1643" s="110">
        <f t="shared" ca="1" si="312"/>
        <v>3</v>
      </c>
      <c r="R1643">
        <f t="shared" ca="1" si="307"/>
        <v>287</v>
      </c>
    </row>
    <row r="1644" spans="1:18">
      <c r="A1644" s="49">
        <v>1650</v>
      </c>
      <c r="B1644">
        <v>0</v>
      </c>
      <c r="C1644">
        <v>45</v>
      </c>
      <c r="D1644">
        <v>49</v>
      </c>
      <c r="E1644">
        <v>4000</v>
      </c>
      <c r="F1644">
        <v>4999</v>
      </c>
      <c r="G1644" s="61">
        <f t="shared" ca="1" si="301"/>
        <v>48</v>
      </c>
      <c r="H1644" s="114">
        <f t="shared" ca="1" si="302"/>
        <v>4717</v>
      </c>
      <c r="I1644" s="107">
        <f t="shared" ca="1" si="308"/>
        <v>1273.5900000000001</v>
      </c>
      <c r="J1644" s="108">
        <f t="shared" ca="1" si="303"/>
        <v>317583.29289939516</v>
      </c>
      <c r="K1644" s="111">
        <f t="shared" ca="1" si="304"/>
        <v>303227.75918979157</v>
      </c>
      <c r="L1644" s="102">
        <f t="shared" ca="1" si="309"/>
        <v>72</v>
      </c>
      <c r="M1644" s="111">
        <f t="shared" ca="1" si="305"/>
        <v>36896.946278608302</v>
      </c>
      <c r="N1644" s="102">
        <f t="shared" ca="1" si="310"/>
        <v>36</v>
      </c>
      <c r="O1644" s="111">
        <f t="shared" ca="1" si="306"/>
        <v>217855.09538904839</v>
      </c>
      <c r="P1644" s="102">
        <f t="shared" ca="1" si="311"/>
        <v>108</v>
      </c>
      <c r="Q1644" s="110">
        <f t="shared" ca="1" si="312"/>
        <v>1</v>
      </c>
      <c r="R1644">
        <f t="shared" ca="1" si="307"/>
        <v>287</v>
      </c>
    </row>
    <row r="1645" spans="1:18">
      <c r="A1645" s="49">
        <v>1651</v>
      </c>
      <c r="B1645">
        <v>0</v>
      </c>
      <c r="C1645">
        <v>45</v>
      </c>
      <c r="D1645">
        <v>49</v>
      </c>
      <c r="E1645">
        <v>5000</v>
      </c>
      <c r="F1645">
        <v>5999</v>
      </c>
      <c r="G1645" s="61">
        <f t="shared" ca="1" si="301"/>
        <v>45</v>
      </c>
      <c r="H1645" s="114">
        <f t="shared" ca="1" si="302"/>
        <v>5486</v>
      </c>
      <c r="I1645" s="107">
        <f t="shared" ca="1" si="308"/>
        <v>1481.22</v>
      </c>
      <c r="J1645" s="108">
        <f t="shared" ca="1" si="303"/>
        <v>328950.46370547131</v>
      </c>
      <c r="K1645" s="111">
        <f t="shared" ca="1" si="304"/>
        <v>417858.83942868089</v>
      </c>
      <c r="L1645" s="102">
        <f t="shared" ca="1" si="309"/>
        <v>96</v>
      </c>
      <c r="M1645" s="111">
        <f t="shared" ca="1" si="305"/>
        <v>0</v>
      </c>
      <c r="N1645" s="102">
        <f t="shared" ca="1" si="310"/>
        <v>84</v>
      </c>
      <c r="O1645" s="111">
        <f t="shared" ca="1" si="306"/>
        <v>201921.30560203528</v>
      </c>
      <c r="P1645" s="102">
        <f t="shared" ca="1" si="311"/>
        <v>72</v>
      </c>
      <c r="Q1645" s="110">
        <f t="shared" ca="1" si="312"/>
        <v>4</v>
      </c>
      <c r="R1645">
        <f t="shared" ca="1" si="307"/>
        <v>251</v>
      </c>
    </row>
    <row r="1646" spans="1:18">
      <c r="A1646" s="49">
        <v>1652</v>
      </c>
      <c r="B1646">
        <v>0</v>
      </c>
      <c r="C1646">
        <v>45</v>
      </c>
      <c r="D1646">
        <v>49</v>
      </c>
      <c r="E1646">
        <v>5000</v>
      </c>
      <c r="F1646">
        <v>5999</v>
      </c>
      <c r="G1646" s="61">
        <f t="shared" ca="1" si="301"/>
        <v>47</v>
      </c>
      <c r="H1646" s="114">
        <f t="shared" ca="1" si="302"/>
        <v>5977</v>
      </c>
      <c r="I1646" s="107">
        <f t="shared" ca="1" si="308"/>
        <v>1613.7900000000002</v>
      </c>
      <c r="J1646" s="108">
        <f t="shared" ca="1" si="303"/>
        <v>387922.00180657348</v>
      </c>
      <c r="K1646" s="111">
        <f t="shared" ca="1" si="304"/>
        <v>0</v>
      </c>
      <c r="L1646" s="102">
        <f t="shared" ca="1" si="309"/>
        <v>84</v>
      </c>
      <c r="M1646" s="111">
        <f t="shared" ca="1" si="305"/>
        <v>0</v>
      </c>
      <c r="N1646" s="102">
        <f t="shared" ca="1" si="310"/>
        <v>96</v>
      </c>
      <c r="O1646" s="111">
        <f t="shared" ca="1" si="306"/>
        <v>423759.9177644361</v>
      </c>
      <c r="P1646" s="102">
        <f t="shared" ca="1" si="311"/>
        <v>12</v>
      </c>
      <c r="Q1646" s="110">
        <f t="shared" ca="1" si="312"/>
        <v>7</v>
      </c>
      <c r="R1646">
        <f t="shared" ca="1" si="307"/>
        <v>275</v>
      </c>
    </row>
    <row r="1647" spans="1:18">
      <c r="A1647" s="49">
        <v>1653</v>
      </c>
      <c r="B1647">
        <v>0</v>
      </c>
      <c r="C1647">
        <v>45</v>
      </c>
      <c r="D1647">
        <v>49</v>
      </c>
      <c r="E1647">
        <v>5000</v>
      </c>
      <c r="F1647">
        <v>5999</v>
      </c>
      <c r="G1647" s="61">
        <f t="shared" ca="1" si="301"/>
        <v>47</v>
      </c>
      <c r="H1647" s="114">
        <f t="shared" ca="1" si="302"/>
        <v>5766</v>
      </c>
      <c r="I1647" s="107">
        <f t="shared" ca="1" si="308"/>
        <v>1556.8200000000002</v>
      </c>
      <c r="J1647" s="108">
        <f t="shared" ca="1" si="303"/>
        <v>374227.58280353062</v>
      </c>
      <c r="K1647" s="111">
        <f t="shared" ca="1" si="304"/>
        <v>353886.86926283292</v>
      </c>
      <c r="L1647" s="102">
        <f t="shared" ca="1" si="309"/>
        <v>12</v>
      </c>
      <c r="M1647" s="111">
        <f t="shared" ca="1" si="305"/>
        <v>114157.17199207292</v>
      </c>
      <c r="N1647" s="102">
        <f t="shared" ca="1" si="310"/>
        <v>120</v>
      </c>
      <c r="O1647" s="111">
        <f t="shared" ca="1" si="306"/>
        <v>0</v>
      </c>
      <c r="P1647" s="102">
        <f t="shared" ca="1" si="311"/>
        <v>36</v>
      </c>
      <c r="Q1647" s="110">
        <f t="shared" ca="1" si="312"/>
        <v>2</v>
      </c>
      <c r="R1647">
        <f t="shared" ca="1" si="307"/>
        <v>275</v>
      </c>
    </row>
    <row r="1648" spans="1:18">
      <c r="A1648" s="49">
        <v>1654</v>
      </c>
      <c r="B1648">
        <v>0</v>
      </c>
      <c r="C1648">
        <v>45</v>
      </c>
      <c r="D1648">
        <v>49</v>
      </c>
      <c r="E1648">
        <v>5000</v>
      </c>
      <c r="F1648">
        <v>5999</v>
      </c>
      <c r="G1648" s="61">
        <f t="shared" ca="1" si="301"/>
        <v>49</v>
      </c>
      <c r="H1648" s="114">
        <f t="shared" ca="1" si="302"/>
        <v>5044</v>
      </c>
      <c r="I1648" s="107">
        <f t="shared" ca="1" si="308"/>
        <v>1361.88</v>
      </c>
      <c r="J1648" s="108">
        <f t="shared" ca="1" si="303"/>
        <v>351680.52857539046</v>
      </c>
      <c r="K1648" s="111">
        <f t="shared" ca="1" si="304"/>
        <v>451988.9390429036</v>
      </c>
      <c r="L1648" s="102">
        <f t="shared" ca="1" si="309"/>
        <v>36</v>
      </c>
      <c r="M1648" s="111">
        <f t="shared" ca="1" si="305"/>
        <v>0</v>
      </c>
      <c r="N1648" s="102">
        <f t="shared" ca="1" si="310"/>
        <v>36</v>
      </c>
      <c r="O1648" s="111">
        <f t="shared" ca="1" si="306"/>
        <v>0</v>
      </c>
      <c r="P1648" s="102">
        <f t="shared" ca="1" si="311"/>
        <v>72</v>
      </c>
      <c r="Q1648" s="110">
        <f t="shared" ca="1" si="312"/>
        <v>5</v>
      </c>
      <c r="R1648">
        <f t="shared" ca="1" si="307"/>
        <v>299</v>
      </c>
    </row>
    <row r="1649" spans="1:18">
      <c r="A1649" s="49">
        <v>1655</v>
      </c>
      <c r="B1649">
        <v>0</v>
      </c>
      <c r="C1649">
        <v>45</v>
      </c>
      <c r="D1649">
        <v>49</v>
      </c>
      <c r="E1649">
        <v>5000</v>
      </c>
      <c r="F1649">
        <v>5999</v>
      </c>
      <c r="G1649" s="61">
        <f t="shared" ca="1" si="301"/>
        <v>49</v>
      </c>
      <c r="H1649" s="114">
        <f t="shared" ca="1" si="302"/>
        <v>5224</v>
      </c>
      <c r="I1649" s="107">
        <f t="shared" ca="1" si="308"/>
        <v>1410.48</v>
      </c>
      <c r="J1649" s="108">
        <f t="shared" ca="1" si="303"/>
        <v>364230.58708918304</v>
      </c>
      <c r="K1649" s="111">
        <f t="shared" ca="1" si="304"/>
        <v>274799.8276187852</v>
      </c>
      <c r="L1649" s="102">
        <f t="shared" ca="1" si="309"/>
        <v>24</v>
      </c>
      <c r="M1649" s="111">
        <f t="shared" ca="1" si="305"/>
        <v>0</v>
      </c>
      <c r="N1649" s="102">
        <f t="shared" ca="1" si="310"/>
        <v>12</v>
      </c>
      <c r="O1649" s="111">
        <f t="shared" ca="1" si="306"/>
        <v>199382.10706546591</v>
      </c>
      <c r="P1649" s="102">
        <f t="shared" ca="1" si="311"/>
        <v>60</v>
      </c>
      <c r="Q1649" s="110">
        <f t="shared" ca="1" si="312"/>
        <v>4</v>
      </c>
      <c r="R1649">
        <f t="shared" ca="1" si="307"/>
        <v>299</v>
      </c>
    </row>
    <row r="1650" spans="1:18">
      <c r="A1650" s="49">
        <v>1656</v>
      </c>
      <c r="B1650">
        <v>0</v>
      </c>
      <c r="C1650">
        <v>45</v>
      </c>
      <c r="D1650">
        <v>49</v>
      </c>
      <c r="E1650">
        <v>5000</v>
      </c>
      <c r="F1650">
        <v>5999</v>
      </c>
      <c r="G1650" s="61">
        <f t="shared" ca="1" si="301"/>
        <v>49</v>
      </c>
      <c r="H1650" s="114">
        <f t="shared" ca="1" si="302"/>
        <v>5665</v>
      </c>
      <c r="I1650" s="107">
        <f t="shared" ca="1" si="308"/>
        <v>1529.5500000000002</v>
      </c>
      <c r="J1650" s="108">
        <f t="shared" ca="1" si="303"/>
        <v>394978.23044797522</v>
      </c>
      <c r="K1650" s="111">
        <f t="shared" ca="1" si="304"/>
        <v>516135.30925210996</v>
      </c>
      <c r="L1650" s="102">
        <f t="shared" ca="1" si="309"/>
        <v>60</v>
      </c>
      <c r="M1650" s="111">
        <f t="shared" ca="1" si="305"/>
        <v>80089.961780499842</v>
      </c>
      <c r="N1650" s="102">
        <f t="shared" ca="1" si="310"/>
        <v>60</v>
      </c>
      <c r="O1650" s="111">
        <f t="shared" ca="1" si="306"/>
        <v>0</v>
      </c>
      <c r="P1650" s="102">
        <f t="shared" ca="1" si="311"/>
        <v>120</v>
      </c>
      <c r="Q1650" s="110">
        <f t="shared" ca="1" si="312"/>
        <v>2</v>
      </c>
      <c r="R1650">
        <f t="shared" ca="1" si="307"/>
        <v>299</v>
      </c>
    </row>
    <row r="1651" spans="1:18">
      <c r="A1651" s="49">
        <v>1657</v>
      </c>
      <c r="B1651">
        <v>0</v>
      </c>
      <c r="C1651">
        <v>45</v>
      </c>
      <c r="D1651">
        <v>49</v>
      </c>
      <c r="E1651">
        <v>5000</v>
      </c>
      <c r="F1651">
        <v>5999</v>
      </c>
      <c r="G1651" s="61">
        <f t="shared" ca="1" si="301"/>
        <v>46</v>
      </c>
      <c r="H1651" s="114">
        <f t="shared" ca="1" si="302"/>
        <v>5702</v>
      </c>
      <c r="I1651" s="107">
        <f t="shared" ca="1" si="308"/>
        <v>1539.5400000000002</v>
      </c>
      <c r="J1651" s="108">
        <f t="shared" ca="1" si="303"/>
        <v>356075.01836017583</v>
      </c>
      <c r="K1651" s="111">
        <f t="shared" ca="1" si="304"/>
        <v>0</v>
      </c>
      <c r="L1651" s="102">
        <f t="shared" ca="1" si="309"/>
        <v>84</v>
      </c>
      <c r="M1651" s="111">
        <f t="shared" ca="1" si="305"/>
        <v>0</v>
      </c>
      <c r="N1651" s="102">
        <f t="shared" ca="1" si="310"/>
        <v>36</v>
      </c>
      <c r="O1651" s="111">
        <f t="shared" ca="1" si="306"/>
        <v>464245.147613557</v>
      </c>
      <c r="P1651" s="102">
        <f t="shared" ca="1" si="311"/>
        <v>36</v>
      </c>
      <c r="Q1651" s="110">
        <f t="shared" ca="1" si="312"/>
        <v>7</v>
      </c>
      <c r="R1651">
        <f t="shared" ca="1" si="307"/>
        <v>263</v>
      </c>
    </row>
    <row r="1652" spans="1:18">
      <c r="A1652" s="49">
        <v>1658</v>
      </c>
      <c r="B1652">
        <v>0</v>
      </c>
      <c r="C1652">
        <v>45</v>
      </c>
      <c r="D1652">
        <v>49</v>
      </c>
      <c r="E1652">
        <v>5000</v>
      </c>
      <c r="F1652">
        <v>5999</v>
      </c>
      <c r="G1652" s="61">
        <f t="shared" ca="1" si="301"/>
        <v>49</v>
      </c>
      <c r="H1652" s="114">
        <f t="shared" ca="1" si="302"/>
        <v>5495</v>
      </c>
      <c r="I1652" s="107">
        <f t="shared" ca="1" si="308"/>
        <v>1483.65</v>
      </c>
      <c r="J1652" s="108">
        <f t="shared" ca="1" si="303"/>
        <v>383125.39740717091</v>
      </c>
      <c r="K1652" s="111">
        <f t="shared" ca="1" si="304"/>
        <v>289055.33169319003</v>
      </c>
      <c r="L1652" s="102">
        <f t="shared" ca="1" si="309"/>
        <v>24</v>
      </c>
      <c r="M1652" s="111">
        <f t="shared" ca="1" si="305"/>
        <v>0</v>
      </c>
      <c r="N1652" s="102">
        <f t="shared" ca="1" si="310"/>
        <v>84</v>
      </c>
      <c r="O1652" s="111">
        <f t="shared" ca="1" si="306"/>
        <v>285699.35546138376</v>
      </c>
      <c r="P1652" s="102">
        <f t="shared" ca="1" si="311"/>
        <v>108</v>
      </c>
      <c r="Q1652" s="110">
        <f t="shared" ca="1" si="312"/>
        <v>4</v>
      </c>
      <c r="R1652">
        <f t="shared" ca="1" si="307"/>
        <v>299</v>
      </c>
    </row>
    <row r="1653" spans="1:18">
      <c r="A1653" s="49">
        <v>1659</v>
      </c>
      <c r="B1653">
        <v>0</v>
      </c>
      <c r="C1653">
        <v>45</v>
      </c>
      <c r="D1653">
        <v>49</v>
      </c>
      <c r="E1653">
        <v>6000</v>
      </c>
      <c r="F1653">
        <v>6999</v>
      </c>
      <c r="G1653" s="61">
        <f t="shared" ca="1" si="301"/>
        <v>49</v>
      </c>
      <c r="H1653" s="114">
        <f t="shared" ca="1" si="302"/>
        <v>6282</v>
      </c>
      <c r="I1653" s="107">
        <f t="shared" ca="1" si="308"/>
        <v>1696.14</v>
      </c>
      <c r="J1653" s="108">
        <f t="shared" ca="1" si="303"/>
        <v>437997.04213136446</v>
      </c>
      <c r="K1653" s="111">
        <f t="shared" ca="1" si="304"/>
        <v>421400.45362861909</v>
      </c>
      <c r="L1653" s="102">
        <f t="shared" ca="1" si="309"/>
        <v>60</v>
      </c>
      <c r="M1653" s="111">
        <f t="shared" ca="1" si="305"/>
        <v>0</v>
      </c>
      <c r="N1653" s="102">
        <f t="shared" ca="1" si="310"/>
        <v>84</v>
      </c>
      <c r="O1653" s="111">
        <f t="shared" ca="1" si="306"/>
        <v>172936.25096740926</v>
      </c>
      <c r="P1653" s="102">
        <f t="shared" ca="1" si="311"/>
        <v>12</v>
      </c>
      <c r="Q1653" s="110">
        <f t="shared" ca="1" si="312"/>
        <v>4</v>
      </c>
      <c r="R1653">
        <f t="shared" ca="1" si="307"/>
        <v>299</v>
      </c>
    </row>
    <row r="1654" spans="1:18">
      <c r="A1654" s="49">
        <v>1660</v>
      </c>
      <c r="B1654">
        <v>0</v>
      </c>
      <c r="C1654">
        <v>45</v>
      </c>
      <c r="D1654">
        <v>49</v>
      </c>
      <c r="E1654">
        <v>6000</v>
      </c>
      <c r="F1654">
        <v>6999</v>
      </c>
      <c r="G1654" s="61">
        <f t="shared" ref="G1654:G1717" ca="1" si="313">RANDBETWEEN(C1654,D1654)</f>
        <v>46</v>
      </c>
      <c r="H1654" s="114">
        <f t="shared" ref="H1654:H1717" ca="1" si="314">RANDBETWEEN(E1654,F1654)</f>
        <v>6358</v>
      </c>
      <c r="I1654" s="107">
        <f t="shared" ca="1" si="308"/>
        <v>1716.66</v>
      </c>
      <c r="J1654" s="108">
        <f t="shared" ref="J1654:J1717" ca="1" si="315">((I1654/((1+$T$3)^R1654))*(((1+$T$3)^(R1654+1))-((1+$S$3)^(R1654+1))))/($T$3-$S$3)</f>
        <v>397040.50626692345</v>
      </c>
      <c r="K1654" s="111">
        <f t="shared" ref="K1654:K1717" ca="1" si="316">IF(Q1654=1,(((I1654*$U$6)*(((1+$T$3)^(L1654))-((1+$S$3)^(L1654))))/($T$3-$S$3))+(J1654*$U$6)*((1+$S$3)^(L1654)),IF(Q1654=2,(((I1654*$U$7)*(((1+$T$3)^(L1654))-((1+$S$3)^(L1654))))/($T$3-$S$3))+(J1654*$U$7)*((1+$S$3)^(L1654)),IF(Q1654=4,(((I1654*$U$9)*(((1+$T$3)^(L1654))-((1+$S$3)^(L1654))))/($T$3-$S$3))+(J1654*$U$9)*((1+$S$3)^(L1654)),IF(Q1654=5,(((I1654*$U$10)*(((1+$T$3)^(L1654))-((1+$S$3)^(L1654))))/($T$3-$S$3))+(J1654*$U$10)*((1+$S$3)^(L1654)),0))))</f>
        <v>448119.53285457753</v>
      </c>
      <c r="L1654" s="102">
        <f t="shared" ca="1" si="309"/>
        <v>36</v>
      </c>
      <c r="M1654" s="111">
        <f t="shared" ref="M1654:M1717" ca="1" si="317">IF(Q1654=1,((I1654*$V$6)*(((1+$T$3)^(N1654))-((1+$S$3)^(N1654))))/($T$3-$S$3)+((J1654*$V$6)*((1+$S$3)^N1654)),IF(Q1654=2,((I1654*$V$7)*(((1+$T$3)^(N1654))-((1+$S$3)^(N1654))))/($T$3-$S$3)+((J1654*$V$7)*((1+$S$3)^N1654)),IF(Q1654=3,((I1654*$V$8)*(((1+$T$3)^(N1654))-((1+$S$3)^(N1654))))/($T$3-$S$3)+((J1654*$V$8)*((1+$S$3)^N1654)),IF(Q1654=6,((I1654*$V$11)*(((1+$T$3)^(N1654))-((1+$S$3)^(N1654))))/($T$3-$S$3)+((J1654*$V$11)*((1+$S$3)^N1654)),0))))</f>
        <v>89375.74897220367</v>
      </c>
      <c r="N1654" s="102">
        <f t="shared" ca="1" si="310"/>
        <v>72</v>
      </c>
      <c r="O1654" s="111">
        <f t="shared" ref="O1654:O1717" ca="1" si="318">IF(Q1654=1,(((I1654*$W$6)*(((1+$T$3)^(P1654))-((1+$S$3)^(P1654))))/($T$3-$S$3))+(J1654*$W$6)*((1+$S$3)^P1654),IF(Q1654=3,(((I1654*$W$8)*(((1+$T$3)^(P1654))-((1+$S$3)^(P1654))))/($T$3-$S$3))+(J1654*$W$8)*((1+$S$3)^P1654),IF(Q1654=4,(((I1654*$W$9)*(((1+$T$3)^(P1654))-((1+$S$3)^(P1654))))/($T$3-$S$3))+(J1654*$W$9)*((1+$S$3)^P1654),IF(Q1654=7,(((I1654*$W$12)*(((1+$T$3)^(P1654))-((1+$S$3)^(P1654))))/($T$3-$S$3))+(J1654*$W$12)*((1+$S$3)^P1654),0))))</f>
        <v>0</v>
      </c>
      <c r="P1654" s="102">
        <f t="shared" ca="1" si="311"/>
        <v>36</v>
      </c>
      <c r="Q1654" s="110">
        <f t="shared" ca="1" si="312"/>
        <v>2</v>
      </c>
      <c r="R1654">
        <f t="shared" ref="R1654:R1717" ca="1" si="319">((G1654-24)*12)-1</f>
        <v>263</v>
      </c>
    </row>
    <row r="1655" spans="1:18">
      <c r="A1655" s="49">
        <v>1661</v>
      </c>
      <c r="B1655">
        <v>0</v>
      </c>
      <c r="C1655">
        <v>45</v>
      </c>
      <c r="D1655">
        <v>49</v>
      </c>
      <c r="E1655">
        <v>6000</v>
      </c>
      <c r="F1655">
        <v>6999</v>
      </c>
      <c r="G1655" s="61">
        <f t="shared" ca="1" si="313"/>
        <v>46</v>
      </c>
      <c r="H1655" s="114">
        <f t="shared" ca="1" si="314"/>
        <v>6541</v>
      </c>
      <c r="I1655" s="107">
        <f t="shared" ca="1" si="308"/>
        <v>1766.0700000000002</v>
      </c>
      <c r="J1655" s="108">
        <f t="shared" ca="1" si="315"/>
        <v>408468.37865554367</v>
      </c>
      <c r="K1655" s="111">
        <f t="shared" ca="1" si="316"/>
        <v>0</v>
      </c>
      <c r="L1655" s="102">
        <f t="shared" ca="1" si="309"/>
        <v>36</v>
      </c>
      <c r="M1655" s="111">
        <f t="shared" ca="1" si="317"/>
        <v>0</v>
      </c>
      <c r="N1655" s="102">
        <f t="shared" ca="1" si="310"/>
        <v>36</v>
      </c>
      <c r="O1655" s="111">
        <f t="shared" ca="1" si="318"/>
        <v>579853.18916523317</v>
      </c>
      <c r="P1655" s="102">
        <f t="shared" ca="1" si="311"/>
        <v>48</v>
      </c>
      <c r="Q1655" s="110">
        <f t="shared" ca="1" si="312"/>
        <v>7</v>
      </c>
      <c r="R1655">
        <f t="shared" ca="1" si="319"/>
        <v>263</v>
      </c>
    </row>
    <row r="1656" spans="1:18">
      <c r="A1656" s="49">
        <v>1662</v>
      </c>
      <c r="B1656">
        <v>0</v>
      </c>
      <c r="C1656">
        <v>45</v>
      </c>
      <c r="D1656">
        <v>49</v>
      </c>
      <c r="E1656">
        <v>6000</v>
      </c>
      <c r="F1656">
        <v>6999</v>
      </c>
      <c r="G1656" s="61">
        <f t="shared" ca="1" si="313"/>
        <v>49</v>
      </c>
      <c r="H1656" s="114">
        <f t="shared" ca="1" si="314"/>
        <v>6210</v>
      </c>
      <c r="I1656" s="107">
        <f t="shared" ca="1" si="308"/>
        <v>1676.7</v>
      </c>
      <c r="J1656" s="108">
        <f t="shared" ca="1" si="315"/>
        <v>432977.01872584742</v>
      </c>
      <c r="K1656" s="111">
        <f t="shared" ca="1" si="316"/>
        <v>384603.43638457137</v>
      </c>
      <c r="L1656" s="102">
        <f t="shared" ca="1" si="309"/>
        <v>48</v>
      </c>
      <c r="M1656" s="111">
        <f t="shared" ca="1" si="317"/>
        <v>0</v>
      </c>
      <c r="N1656" s="102">
        <f t="shared" ca="1" si="310"/>
        <v>24</v>
      </c>
      <c r="O1656" s="111">
        <f t="shared" ca="1" si="318"/>
        <v>299281.49134543992</v>
      </c>
      <c r="P1656" s="102">
        <f t="shared" ca="1" si="311"/>
        <v>96</v>
      </c>
      <c r="Q1656" s="110">
        <f t="shared" ca="1" si="312"/>
        <v>4</v>
      </c>
      <c r="R1656">
        <f t="shared" ca="1" si="319"/>
        <v>299</v>
      </c>
    </row>
    <row r="1657" spans="1:18">
      <c r="A1657" s="49">
        <v>1663</v>
      </c>
      <c r="B1657">
        <v>0</v>
      </c>
      <c r="C1657">
        <v>45</v>
      </c>
      <c r="D1657">
        <v>49</v>
      </c>
      <c r="E1657">
        <v>7000</v>
      </c>
      <c r="F1657">
        <v>7999</v>
      </c>
      <c r="G1657" s="61">
        <f t="shared" ca="1" si="313"/>
        <v>47</v>
      </c>
      <c r="H1657" s="114">
        <f t="shared" ca="1" si="314"/>
        <v>7358</v>
      </c>
      <c r="I1657" s="107">
        <f t="shared" ca="1" si="308"/>
        <v>1986.66</v>
      </c>
      <c r="J1657" s="108">
        <f t="shared" ca="1" si="315"/>
        <v>477552.29869378736</v>
      </c>
      <c r="K1657" s="111">
        <f t="shared" ca="1" si="316"/>
        <v>332493.38130382914</v>
      </c>
      <c r="L1657" s="102">
        <f t="shared" ca="1" si="309"/>
        <v>12</v>
      </c>
      <c r="M1657" s="111">
        <f t="shared" ca="1" si="317"/>
        <v>0</v>
      </c>
      <c r="N1657" s="102">
        <f t="shared" ca="1" si="310"/>
        <v>120</v>
      </c>
      <c r="O1657" s="111">
        <f t="shared" ca="1" si="318"/>
        <v>311438.92110183608</v>
      </c>
      <c r="P1657" s="102">
        <f t="shared" ca="1" si="311"/>
        <v>84</v>
      </c>
      <c r="Q1657" s="110">
        <f t="shared" ca="1" si="312"/>
        <v>4</v>
      </c>
      <c r="R1657">
        <f t="shared" ca="1" si="319"/>
        <v>275</v>
      </c>
    </row>
    <row r="1658" spans="1:18">
      <c r="A1658" s="49">
        <v>1664</v>
      </c>
      <c r="B1658">
        <v>0</v>
      </c>
      <c r="C1658">
        <v>45</v>
      </c>
      <c r="D1658">
        <v>49</v>
      </c>
      <c r="E1658">
        <v>7000</v>
      </c>
      <c r="F1658">
        <v>7999</v>
      </c>
      <c r="G1658" s="61">
        <f t="shared" ca="1" si="313"/>
        <v>46</v>
      </c>
      <c r="H1658" s="114">
        <f t="shared" ca="1" si="314"/>
        <v>7427</v>
      </c>
      <c r="I1658" s="107">
        <f t="shared" ca="1" si="308"/>
        <v>2005.2900000000002</v>
      </c>
      <c r="J1658" s="108">
        <f t="shared" ca="1" si="315"/>
        <v>463796.76628569374</v>
      </c>
      <c r="K1658" s="111">
        <f t="shared" ca="1" si="316"/>
        <v>0</v>
      </c>
      <c r="L1658" s="102">
        <f t="shared" ca="1" si="309"/>
        <v>24</v>
      </c>
      <c r="M1658" s="111">
        <f t="shared" ca="1" si="317"/>
        <v>0</v>
      </c>
      <c r="N1658" s="102">
        <f t="shared" ca="1" si="310"/>
        <v>120</v>
      </c>
      <c r="O1658" s="111">
        <f t="shared" ca="1" si="318"/>
        <v>842822.75854785298</v>
      </c>
      <c r="P1658" s="102">
        <f t="shared" ca="1" si="311"/>
        <v>84</v>
      </c>
      <c r="Q1658" s="110">
        <f t="shared" ca="1" si="312"/>
        <v>7</v>
      </c>
      <c r="R1658">
        <f t="shared" ca="1" si="319"/>
        <v>263</v>
      </c>
    </row>
    <row r="1659" spans="1:18">
      <c r="A1659" s="49">
        <v>1665</v>
      </c>
      <c r="B1659">
        <v>0</v>
      </c>
      <c r="C1659">
        <v>45</v>
      </c>
      <c r="D1659">
        <v>49</v>
      </c>
      <c r="E1659">
        <v>7000</v>
      </c>
      <c r="F1659">
        <v>7999</v>
      </c>
      <c r="G1659" s="61">
        <f t="shared" ca="1" si="313"/>
        <v>46</v>
      </c>
      <c r="H1659" s="114">
        <f t="shared" ca="1" si="314"/>
        <v>7617</v>
      </c>
      <c r="I1659" s="107">
        <f t="shared" ca="1" si="308"/>
        <v>2056.59</v>
      </c>
      <c r="J1659" s="108">
        <f t="shared" ca="1" si="315"/>
        <v>475661.77040502621</v>
      </c>
      <c r="K1659" s="111">
        <f t="shared" ca="1" si="316"/>
        <v>0</v>
      </c>
      <c r="L1659" s="102">
        <f t="shared" ca="1" si="309"/>
        <v>84</v>
      </c>
      <c r="M1659" s="111">
        <f t="shared" ca="1" si="317"/>
        <v>234617.8017599147</v>
      </c>
      <c r="N1659" s="102">
        <f t="shared" ca="1" si="310"/>
        <v>120</v>
      </c>
      <c r="O1659" s="111">
        <f t="shared" ca="1" si="318"/>
        <v>409026.3241209432</v>
      </c>
      <c r="P1659" s="102">
        <f t="shared" ca="1" si="311"/>
        <v>12</v>
      </c>
      <c r="Q1659" s="110">
        <f t="shared" ca="1" si="312"/>
        <v>3</v>
      </c>
      <c r="R1659">
        <f t="shared" ca="1" si="319"/>
        <v>263</v>
      </c>
    </row>
    <row r="1660" spans="1:18">
      <c r="A1660" s="49">
        <v>1666</v>
      </c>
      <c r="B1660">
        <v>0</v>
      </c>
      <c r="C1660">
        <v>45</v>
      </c>
      <c r="D1660">
        <v>49</v>
      </c>
      <c r="E1660">
        <v>7000</v>
      </c>
      <c r="F1660">
        <v>7999</v>
      </c>
      <c r="G1660" s="61">
        <f t="shared" ca="1" si="313"/>
        <v>46</v>
      </c>
      <c r="H1660" s="114">
        <f t="shared" ca="1" si="314"/>
        <v>7578</v>
      </c>
      <c r="I1660" s="107">
        <f t="shared" ca="1" si="308"/>
        <v>2046.0600000000002</v>
      </c>
      <c r="J1660" s="108">
        <f t="shared" ca="1" si="315"/>
        <v>473226.32219105784</v>
      </c>
      <c r="K1660" s="111">
        <f t="shared" ca="1" si="316"/>
        <v>0</v>
      </c>
      <c r="L1660" s="102">
        <f t="shared" ca="1" si="309"/>
        <v>96</v>
      </c>
      <c r="M1660" s="111">
        <f t="shared" ca="1" si="317"/>
        <v>0</v>
      </c>
      <c r="N1660" s="102">
        <f t="shared" ca="1" si="310"/>
        <v>120</v>
      </c>
      <c r="O1660" s="111">
        <f t="shared" ca="1" si="318"/>
        <v>671782.21487450483</v>
      </c>
      <c r="P1660" s="102">
        <f t="shared" ca="1" si="311"/>
        <v>48</v>
      </c>
      <c r="Q1660" s="110">
        <f t="shared" ca="1" si="312"/>
        <v>7</v>
      </c>
      <c r="R1660">
        <f t="shared" ca="1" si="319"/>
        <v>263</v>
      </c>
    </row>
    <row r="1661" spans="1:18">
      <c r="A1661" s="49">
        <v>1667</v>
      </c>
      <c r="B1661">
        <v>0</v>
      </c>
      <c r="C1661">
        <v>45</v>
      </c>
      <c r="D1661">
        <v>49</v>
      </c>
      <c r="E1661">
        <v>8000</v>
      </c>
      <c r="F1661">
        <v>8999</v>
      </c>
      <c r="G1661" s="61">
        <f t="shared" ca="1" si="313"/>
        <v>47</v>
      </c>
      <c r="H1661" s="114">
        <f t="shared" ca="1" si="314"/>
        <v>8512</v>
      </c>
      <c r="I1661" s="107">
        <f t="shared" ca="1" si="308"/>
        <v>2298.2400000000002</v>
      </c>
      <c r="J1661" s="108">
        <f t="shared" ca="1" si="315"/>
        <v>552449.73722227768</v>
      </c>
      <c r="K1661" s="111">
        <f t="shared" ca="1" si="316"/>
        <v>584625.22252210951</v>
      </c>
      <c r="L1661" s="102">
        <f t="shared" ca="1" si="309"/>
        <v>72</v>
      </c>
      <c r="M1661" s="111">
        <f t="shared" ca="1" si="317"/>
        <v>0</v>
      </c>
      <c r="N1661" s="102">
        <f t="shared" ca="1" si="310"/>
        <v>120</v>
      </c>
      <c r="O1661" s="111">
        <f t="shared" ca="1" si="318"/>
        <v>454951.41404484218</v>
      </c>
      <c r="P1661" s="102">
        <f t="shared" ca="1" si="311"/>
        <v>120</v>
      </c>
      <c r="Q1661" s="110">
        <f t="shared" ca="1" si="312"/>
        <v>4</v>
      </c>
      <c r="R1661">
        <f t="shared" ca="1" si="319"/>
        <v>275</v>
      </c>
    </row>
    <row r="1662" spans="1:18">
      <c r="A1662" s="49">
        <v>1668</v>
      </c>
      <c r="B1662">
        <v>0</v>
      </c>
      <c r="C1662">
        <v>45</v>
      </c>
      <c r="D1662">
        <v>49</v>
      </c>
      <c r="E1662">
        <v>8000</v>
      </c>
      <c r="F1662">
        <v>8999</v>
      </c>
      <c r="G1662" s="61">
        <f t="shared" ca="1" si="313"/>
        <v>45</v>
      </c>
      <c r="H1662" s="114">
        <f t="shared" ca="1" si="314"/>
        <v>8623</v>
      </c>
      <c r="I1662" s="107">
        <f t="shared" ca="1" si="308"/>
        <v>2328.21</v>
      </c>
      <c r="J1662" s="108">
        <f t="shared" ca="1" si="315"/>
        <v>517050.64683417405</v>
      </c>
      <c r="K1662" s="111">
        <f t="shared" ca="1" si="316"/>
        <v>0</v>
      </c>
      <c r="L1662" s="102">
        <f t="shared" ca="1" si="309"/>
        <v>84</v>
      </c>
      <c r="M1662" s="111">
        <f t="shared" ca="1" si="317"/>
        <v>1030494.2558732884</v>
      </c>
      <c r="N1662" s="102">
        <f t="shared" ca="1" si="310"/>
        <v>96</v>
      </c>
      <c r="O1662" s="111">
        <f t="shared" ca="1" si="318"/>
        <v>0</v>
      </c>
      <c r="P1662" s="102">
        <f t="shared" ca="1" si="311"/>
        <v>36</v>
      </c>
      <c r="Q1662" s="110">
        <f t="shared" ca="1" si="312"/>
        <v>6</v>
      </c>
      <c r="R1662">
        <f t="shared" ca="1" si="319"/>
        <v>251</v>
      </c>
    </row>
    <row r="1663" spans="1:18">
      <c r="A1663" s="49">
        <v>1669</v>
      </c>
      <c r="B1663">
        <v>0</v>
      </c>
      <c r="C1663">
        <v>45</v>
      </c>
      <c r="D1663">
        <v>49</v>
      </c>
      <c r="E1663">
        <v>8000</v>
      </c>
      <c r="F1663">
        <v>8999</v>
      </c>
      <c r="G1663" s="61">
        <f t="shared" ca="1" si="313"/>
        <v>45</v>
      </c>
      <c r="H1663" s="114">
        <f t="shared" ca="1" si="314"/>
        <v>8702</v>
      </c>
      <c r="I1663" s="107">
        <f t="shared" ca="1" si="308"/>
        <v>2349.54</v>
      </c>
      <c r="J1663" s="108">
        <f t="shared" ca="1" si="315"/>
        <v>521787.62945042126</v>
      </c>
      <c r="K1663" s="111">
        <f t="shared" ca="1" si="316"/>
        <v>0</v>
      </c>
      <c r="L1663" s="102">
        <f t="shared" ca="1" si="309"/>
        <v>12</v>
      </c>
      <c r="M1663" s="111">
        <f t="shared" ca="1" si="317"/>
        <v>0</v>
      </c>
      <c r="N1663" s="102">
        <f t="shared" ca="1" si="310"/>
        <v>48</v>
      </c>
      <c r="O1663" s="111">
        <f t="shared" ca="1" si="318"/>
        <v>1126401.1155762225</v>
      </c>
      <c r="P1663" s="102">
        <f t="shared" ca="1" si="311"/>
        <v>108</v>
      </c>
      <c r="Q1663" s="110">
        <f t="shared" ca="1" si="312"/>
        <v>7</v>
      </c>
      <c r="R1663">
        <f t="shared" ca="1" si="319"/>
        <v>251</v>
      </c>
    </row>
    <row r="1664" spans="1:18">
      <c r="A1664" s="49">
        <v>1670</v>
      </c>
      <c r="B1664">
        <v>0</v>
      </c>
      <c r="C1664">
        <v>45</v>
      </c>
      <c r="D1664">
        <v>49</v>
      </c>
      <c r="E1664">
        <v>8000</v>
      </c>
      <c r="F1664">
        <v>8999</v>
      </c>
      <c r="G1664" s="61">
        <f t="shared" ca="1" si="313"/>
        <v>48</v>
      </c>
      <c r="H1664" s="114">
        <f t="shared" ca="1" si="314"/>
        <v>8697</v>
      </c>
      <c r="I1664" s="107">
        <f t="shared" ca="1" si="308"/>
        <v>2348.19</v>
      </c>
      <c r="J1664" s="108">
        <f t="shared" ca="1" si="315"/>
        <v>585546.30026415922</v>
      </c>
      <c r="K1664" s="111">
        <f t="shared" ca="1" si="316"/>
        <v>0</v>
      </c>
      <c r="L1664" s="102">
        <f t="shared" ca="1" si="309"/>
        <v>96</v>
      </c>
      <c r="M1664" s="111">
        <f t="shared" ca="1" si="317"/>
        <v>0</v>
      </c>
      <c r="N1664" s="102">
        <f t="shared" ca="1" si="310"/>
        <v>12</v>
      </c>
      <c r="O1664" s="111">
        <f t="shared" ca="1" si="318"/>
        <v>1042916.3688831378</v>
      </c>
      <c r="P1664" s="102">
        <f t="shared" ca="1" si="311"/>
        <v>84</v>
      </c>
      <c r="Q1664" s="110">
        <f t="shared" ca="1" si="312"/>
        <v>7</v>
      </c>
      <c r="R1664">
        <f t="shared" ca="1" si="319"/>
        <v>287</v>
      </c>
    </row>
    <row r="1665" spans="1:18">
      <c r="A1665" s="49">
        <v>1671</v>
      </c>
      <c r="B1665">
        <v>0</v>
      </c>
      <c r="C1665">
        <v>45</v>
      </c>
      <c r="D1665">
        <v>49</v>
      </c>
      <c r="E1665">
        <v>9000</v>
      </c>
      <c r="F1665">
        <v>9999</v>
      </c>
      <c r="G1665" s="61">
        <f t="shared" ca="1" si="313"/>
        <v>48</v>
      </c>
      <c r="H1665" s="114">
        <f t="shared" ca="1" si="314"/>
        <v>9925</v>
      </c>
      <c r="I1665" s="107">
        <f t="shared" ca="1" si="308"/>
        <v>2679.75</v>
      </c>
      <c r="J1665" s="108">
        <f t="shared" ca="1" si="315"/>
        <v>668224.33369228255</v>
      </c>
      <c r="K1665" s="111">
        <f t="shared" ca="1" si="316"/>
        <v>728704.90115397819</v>
      </c>
      <c r="L1665" s="102">
        <f t="shared" ca="1" si="309"/>
        <v>12</v>
      </c>
      <c r="M1665" s="111">
        <f t="shared" ca="1" si="317"/>
        <v>0</v>
      </c>
      <c r="N1665" s="102">
        <f t="shared" ca="1" si="310"/>
        <v>36</v>
      </c>
      <c r="O1665" s="111">
        <f t="shared" ca="1" si="318"/>
        <v>0</v>
      </c>
      <c r="P1665" s="102">
        <f t="shared" ca="1" si="311"/>
        <v>96</v>
      </c>
      <c r="Q1665" s="110">
        <f t="shared" ca="1" si="312"/>
        <v>5</v>
      </c>
      <c r="R1665">
        <f t="shared" ca="1" si="319"/>
        <v>287</v>
      </c>
    </row>
    <row r="1666" spans="1:18">
      <c r="A1666" s="49">
        <v>1672</v>
      </c>
      <c r="B1666">
        <v>0</v>
      </c>
      <c r="C1666">
        <v>45</v>
      </c>
      <c r="D1666">
        <v>49</v>
      </c>
      <c r="E1666">
        <v>9000</v>
      </c>
      <c r="F1666">
        <v>9999</v>
      </c>
      <c r="G1666" s="61">
        <f t="shared" ca="1" si="313"/>
        <v>48</v>
      </c>
      <c r="H1666" s="114">
        <f t="shared" ca="1" si="314"/>
        <v>9605</v>
      </c>
      <c r="I1666" s="107">
        <f t="shared" ca="1" si="308"/>
        <v>2593.3500000000004</v>
      </c>
      <c r="J1666" s="108">
        <f t="shared" ca="1" si="315"/>
        <v>646679.56928104523</v>
      </c>
      <c r="K1666" s="111">
        <f t="shared" ca="1" si="316"/>
        <v>0</v>
      </c>
      <c r="L1666" s="102">
        <f t="shared" ca="1" si="309"/>
        <v>24</v>
      </c>
      <c r="M1666" s="111">
        <f t="shared" ca="1" si="317"/>
        <v>982865.46134760615</v>
      </c>
      <c r="N1666" s="102">
        <f t="shared" ca="1" si="310"/>
        <v>60</v>
      </c>
      <c r="O1666" s="111">
        <f t="shared" ca="1" si="318"/>
        <v>0</v>
      </c>
      <c r="P1666" s="102">
        <f t="shared" ca="1" si="311"/>
        <v>24</v>
      </c>
      <c r="Q1666" s="110">
        <f t="shared" ca="1" si="312"/>
        <v>6</v>
      </c>
      <c r="R1666">
        <f t="shared" ca="1" si="319"/>
        <v>287</v>
      </c>
    </row>
    <row r="1667" spans="1:18">
      <c r="A1667" s="49">
        <v>1673</v>
      </c>
      <c r="B1667">
        <v>0</v>
      </c>
      <c r="C1667">
        <v>45</v>
      </c>
      <c r="D1667">
        <v>49</v>
      </c>
      <c r="E1667">
        <v>9000</v>
      </c>
      <c r="F1667">
        <v>9999</v>
      </c>
      <c r="G1667" s="61">
        <f t="shared" ca="1" si="313"/>
        <v>46</v>
      </c>
      <c r="H1667" s="114">
        <f t="shared" ca="1" si="314"/>
        <v>9184</v>
      </c>
      <c r="I1667" s="107">
        <f t="shared" ca="1" si="308"/>
        <v>2479.6800000000003</v>
      </c>
      <c r="J1667" s="108">
        <f t="shared" ca="1" si="315"/>
        <v>573516.83069446776</v>
      </c>
      <c r="K1667" s="111">
        <f t="shared" ca="1" si="316"/>
        <v>1057309.5006244858</v>
      </c>
      <c r="L1667" s="102">
        <f t="shared" ca="1" si="309"/>
        <v>108</v>
      </c>
      <c r="M1667" s="111">
        <f t="shared" ca="1" si="317"/>
        <v>118903.6497673281</v>
      </c>
      <c r="N1667" s="102">
        <f t="shared" ca="1" si="310"/>
        <v>60</v>
      </c>
      <c r="O1667" s="111">
        <f t="shared" ca="1" si="318"/>
        <v>0</v>
      </c>
      <c r="P1667" s="102">
        <f t="shared" ca="1" si="311"/>
        <v>72</v>
      </c>
      <c r="Q1667" s="110">
        <f t="shared" ca="1" si="312"/>
        <v>2</v>
      </c>
      <c r="R1667">
        <f t="shared" ca="1" si="319"/>
        <v>263</v>
      </c>
    </row>
    <row r="1668" spans="1:18">
      <c r="A1668" s="49">
        <v>1674</v>
      </c>
      <c r="B1668">
        <v>0</v>
      </c>
      <c r="C1668">
        <v>45</v>
      </c>
      <c r="D1668">
        <v>49</v>
      </c>
      <c r="E1668">
        <v>10000</v>
      </c>
      <c r="F1668">
        <v>10999</v>
      </c>
      <c r="G1668" s="61">
        <f t="shared" ca="1" si="313"/>
        <v>47</v>
      </c>
      <c r="H1668" s="114">
        <f t="shared" ca="1" si="314"/>
        <v>10340</v>
      </c>
      <c r="I1668" s="107">
        <f t="shared" ref="I1668:I1731" ca="1" si="320">H1668*0.27</f>
        <v>2791.8</v>
      </c>
      <c r="J1668" s="108">
        <f t="shared" ca="1" si="315"/>
        <v>671091.43360882881</v>
      </c>
      <c r="K1668" s="111">
        <f t="shared" ca="1" si="316"/>
        <v>0</v>
      </c>
      <c r="L1668" s="102">
        <f t="shared" ref="L1668:L1731" ca="1" si="321">RANDBETWEEN(1,10)*12</f>
        <v>36</v>
      </c>
      <c r="M1668" s="111">
        <f t="shared" ca="1" si="317"/>
        <v>799448.86359918024</v>
      </c>
      <c r="N1668" s="102">
        <f t="shared" ref="N1668:N1731" ca="1" si="322">RANDBETWEEN(1,10)*12</f>
        <v>24</v>
      </c>
      <c r="O1668" s="111">
        <f t="shared" ca="1" si="318"/>
        <v>0</v>
      </c>
      <c r="P1668" s="102">
        <f t="shared" ref="P1668:P1731" ca="1" si="323">RANDBETWEEN(1,10)*12</f>
        <v>84</v>
      </c>
      <c r="Q1668" s="110">
        <f t="shared" ref="Q1668:Q1731" ca="1" si="324">RANDBETWEEN(1,7)</f>
        <v>6</v>
      </c>
      <c r="R1668">
        <f t="shared" ca="1" si="319"/>
        <v>275</v>
      </c>
    </row>
    <row r="1669" spans="1:18">
      <c r="A1669" s="49">
        <v>1675</v>
      </c>
      <c r="B1669">
        <v>0</v>
      </c>
      <c r="C1669">
        <v>45</v>
      </c>
      <c r="D1669">
        <v>49</v>
      </c>
      <c r="E1669">
        <v>10000</v>
      </c>
      <c r="F1669">
        <v>10999</v>
      </c>
      <c r="G1669" s="61">
        <f t="shared" ca="1" si="313"/>
        <v>46</v>
      </c>
      <c r="H1669" s="114">
        <f t="shared" ca="1" si="314"/>
        <v>10826</v>
      </c>
      <c r="I1669" s="107">
        <f t="shared" ca="1" si="320"/>
        <v>2923.02</v>
      </c>
      <c r="J1669" s="108">
        <f t="shared" ca="1" si="315"/>
        <v>676055.44524154032</v>
      </c>
      <c r="K1669" s="111">
        <f t="shared" ca="1" si="316"/>
        <v>0</v>
      </c>
      <c r="L1669" s="102">
        <f t="shared" ca="1" si="321"/>
        <v>48</v>
      </c>
      <c r="M1669" s="111">
        <f t="shared" ca="1" si="317"/>
        <v>0</v>
      </c>
      <c r="N1669" s="102">
        <f t="shared" ca="1" si="322"/>
        <v>60</v>
      </c>
      <c r="O1669" s="111">
        <f t="shared" ca="1" si="318"/>
        <v>1132920.6338645301</v>
      </c>
      <c r="P1669" s="102">
        <f t="shared" ca="1" si="323"/>
        <v>72</v>
      </c>
      <c r="Q1669" s="110">
        <f t="shared" ca="1" si="324"/>
        <v>7</v>
      </c>
      <c r="R1669">
        <f t="shared" ca="1" si="319"/>
        <v>263</v>
      </c>
    </row>
    <row r="1670" spans="1:18">
      <c r="A1670" s="49">
        <v>1676</v>
      </c>
      <c r="B1670">
        <v>0</v>
      </c>
      <c r="C1670">
        <v>45</v>
      </c>
      <c r="D1670">
        <v>49</v>
      </c>
      <c r="E1670">
        <v>10000</v>
      </c>
      <c r="F1670">
        <v>10999</v>
      </c>
      <c r="G1670" s="61">
        <f t="shared" ca="1" si="313"/>
        <v>48</v>
      </c>
      <c r="H1670" s="114">
        <f t="shared" ca="1" si="314"/>
        <v>10047</v>
      </c>
      <c r="I1670" s="107">
        <f t="shared" ca="1" si="320"/>
        <v>2712.69</v>
      </c>
      <c r="J1670" s="108">
        <f t="shared" ca="1" si="315"/>
        <v>676438.27512406674</v>
      </c>
      <c r="K1670" s="111">
        <f t="shared" ca="1" si="316"/>
        <v>873209.47697731061</v>
      </c>
      <c r="L1670" s="102">
        <f t="shared" ca="1" si="321"/>
        <v>36</v>
      </c>
      <c r="M1670" s="111">
        <f t="shared" ca="1" si="317"/>
        <v>0</v>
      </c>
      <c r="N1670" s="102">
        <f t="shared" ca="1" si="322"/>
        <v>24</v>
      </c>
      <c r="O1670" s="111">
        <f t="shared" ca="1" si="318"/>
        <v>0</v>
      </c>
      <c r="P1670" s="102">
        <f t="shared" ca="1" si="323"/>
        <v>24</v>
      </c>
      <c r="Q1670" s="110">
        <f t="shared" ca="1" si="324"/>
        <v>5</v>
      </c>
      <c r="R1670">
        <f t="shared" ca="1" si="319"/>
        <v>287</v>
      </c>
    </row>
    <row r="1671" spans="1:18">
      <c r="A1671" s="49">
        <v>1677</v>
      </c>
      <c r="B1671">
        <v>0</v>
      </c>
      <c r="C1671">
        <v>45</v>
      </c>
      <c r="D1671">
        <v>49</v>
      </c>
      <c r="E1671">
        <v>11000</v>
      </c>
      <c r="F1671">
        <v>11999</v>
      </c>
      <c r="G1671" s="61">
        <f t="shared" ca="1" si="313"/>
        <v>48</v>
      </c>
      <c r="H1671" s="114">
        <f t="shared" ca="1" si="314"/>
        <v>11032</v>
      </c>
      <c r="I1671" s="107">
        <f t="shared" ca="1" si="320"/>
        <v>2978.6400000000003</v>
      </c>
      <c r="J1671" s="108">
        <f t="shared" ca="1" si="315"/>
        <v>742755.75307740667</v>
      </c>
      <c r="K1671" s="111">
        <f t="shared" ca="1" si="316"/>
        <v>0</v>
      </c>
      <c r="L1671" s="102">
        <f t="shared" ca="1" si="321"/>
        <v>96</v>
      </c>
      <c r="M1671" s="111">
        <f t="shared" ca="1" si="317"/>
        <v>1429868.2956346003</v>
      </c>
      <c r="N1671" s="102">
        <f t="shared" ca="1" si="322"/>
        <v>96</v>
      </c>
      <c r="O1671" s="111">
        <f t="shared" ca="1" si="318"/>
        <v>0</v>
      </c>
      <c r="P1671" s="102">
        <f t="shared" ca="1" si="323"/>
        <v>120</v>
      </c>
      <c r="Q1671" s="110">
        <f t="shared" ca="1" si="324"/>
        <v>6</v>
      </c>
      <c r="R1671">
        <f t="shared" ca="1" si="319"/>
        <v>287</v>
      </c>
    </row>
    <row r="1672" spans="1:18">
      <c r="A1672" s="49">
        <v>1678</v>
      </c>
      <c r="B1672">
        <v>0</v>
      </c>
      <c r="C1672">
        <v>45</v>
      </c>
      <c r="D1672">
        <v>49</v>
      </c>
      <c r="E1672">
        <v>12000</v>
      </c>
      <c r="F1672">
        <v>20000</v>
      </c>
      <c r="G1672" s="61">
        <f t="shared" ca="1" si="313"/>
        <v>45</v>
      </c>
      <c r="H1672" s="114">
        <f t="shared" ca="1" si="314"/>
        <v>14131</v>
      </c>
      <c r="I1672" s="107">
        <f t="shared" ca="1" si="320"/>
        <v>3815.3700000000003</v>
      </c>
      <c r="J1672" s="108">
        <f t="shared" ca="1" si="315"/>
        <v>847320.27025556227</v>
      </c>
      <c r="K1672" s="111">
        <f t="shared" ca="1" si="316"/>
        <v>0</v>
      </c>
      <c r="L1672" s="102">
        <f t="shared" ca="1" si="321"/>
        <v>24</v>
      </c>
      <c r="M1672" s="111">
        <f t="shared" ca="1" si="317"/>
        <v>1319172.3704995131</v>
      </c>
      <c r="N1672" s="102">
        <f t="shared" ca="1" si="322"/>
        <v>60</v>
      </c>
      <c r="O1672" s="111">
        <f t="shared" ca="1" si="318"/>
        <v>0</v>
      </c>
      <c r="P1672" s="102">
        <f t="shared" ca="1" si="323"/>
        <v>84</v>
      </c>
      <c r="Q1672" s="110">
        <f t="shared" ca="1" si="324"/>
        <v>6</v>
      </c>
      <c r="R1672">
        <f t="shared" ca="1" si="319"/>
        <v>251</v>
      </c>
    </row>
    <row r="1673" spans="1:18">
      <c r="A1673" s="49">
        <v>1679</v>
      </c>
      <c r="B1673">
        <v>0</v>
      </c>
      <c r="C1673">
        <v>45</v>
      </c>
      <c r="D1673">
        <v>49</v>
      </c>
      <c r="E1673">
        <v>12000</v>
      </c>
      <c r="F1673">
        <v>20000</v>
      </c>
      <c r="G1673" s="61">
        <f t="shared" ca="1" si="313"/>
        <v>45</v>
      </c>
      <c r="H1673" s="114">
        <f t="shared" ca="1" si="314"/>
        <v>14239</v>
      </c>
      <c r="I1673" s="107">
        <f t="shared" ca="1" si="320"/>
        <v>3844.53</v>
      </c>
      <c r="J1673" s="108">
        <f t="shared" ca="1" si="315"/>
        <v>853796.14522460918</v>
      </c>
      <c r="K1673" s="111">
        <f t="shared" ca="1" si="316"/>
        <v>1473058.0781769438</v>
      </c>
      <c r="L1673" s="102">
        <f t="shared" ca="1" si="321"/>
        <v>96</v>
      </c>
      <c r="M1673" s="111">
        <f t="shared" ca="1" si="317"/>
        <v>137655.15228200992</v>
      </c>
      <c r="N1673" s="102">
        <f t="shared" ca="1" si="322"/>
        <v>24</v>
      </c>
      <c r="O1673" s="111">
        <f t="shared" ca="1" si="318"/>
        <v>0</v>
      </c>
      <c r="P1673" s="102">
        <f t="shared" ca="1" si="323"/>
        <v>12</v>
      </c>
      <c r="Q1673" s="110">
        <f t="shared" ca="1" si="324"/>
        <v>2</v>
      </c>
      <c r="R1673">
        <f t="shared" ca="1" si="319"/>
        <v>251</v>
      </c>
    </row>
    <row r="1674" spans="1:18">
      <c r="A1674" s="49">
        <v>1680</v>
      </c>
      <c r="B1674">
        <v>0</v>
      </c>
      <c r="C1674">
        <v>45</v>
      </c>
      <c r="D1674">
        <v>49</v>
      </c>
      <c r="E1674">
        <v>12000</v>
      </c>
      <c r="F1674">
        <v>20000</v>
      </c>
      <c r="G1674" s="61">
        <f t="shared" ca="1" si="313"/>
        <v>47</v>
      </c>
      <c r="H1674" s="114">
        <f t="shared" ca="1" si="314"/>
        <v>12669</v>
      </c>
      <c r="I1674" s="107">
        <f t="shared" ca="1" si="320"/>
        <v>3420.63</v>
      </c>
      <c r="J1674" s="108">
        <f t="shared" ca="1" si="315"/>
        <v>822249.26232014026</v>
      </c>
      <c r="K1674" s="111">
        <f t="shared" ca="1" si="316"/>
        <v>857651.56586588454</v>
      </c>
      <c r="L1674" s="102">
        <f t="shared" ca="1" si="321"/>
        <v>84</v>
      </c>
      <c r="M1674" s="111">
        <f t="shared" ca="1" si="317"/>
        <v>95985.354661676989</v>
      </c>
      <c r="N1674" s="102">
        <f t="shared" ca="1" si="322"/>
        <v>36</v>
      </c>
      <c r="O1674" s="111">
        <f t="shared" ca="1" si="318"/>
        <v>296410.03034833889</v>
      </c>
      <c r="P1674" s="102">
        <f t="shared" ca="1" si="323"/>
        <v>12</v>
      </c>
      <c r="Q1674" s="110">
        <f t="shared" ca="1" si="324"/>
        <v>1</v>
      </c>
      <c r="R1674">
        <f t="shared" ca="1" si="319"/>
        <v>275</v>
      </c>
    </row>
    <row r="1675" spans="1:18">
      <c r="A1675" s="49">
        <v>1681</v>
      </c>
      <c r="B1675">
        <v>0</v>
      </c>
      <c r="C1675">
        <v>45</v>
      </c>
      <c r="D1675">
        <v>49</v>
      </c>
      <c r="E1675">
        <v>12000</v>
      </c>
      <c r="F1675">
        <v>20000</v>
      </c>
      <c r="G1675" s="61">
        <f t="shared" ca="1" si="313"/>
        <v>45</v>
      </c>
      <c r="H1675" s="114">
        <f t="shared" ca="1" si="314"/>
        <v>19009</v>
      </c>
      <c r="I1675" s="107">
        <f t="shared" ca="1" si="320"/>
        <v>5132.43</v>
      </c>
      <c r="J1675" s="108">
        <f t="shared" ca="1" si="315"/>
        <v>1139813.9563575105</v>
      </c>
      <c r="K1675" s="111">
        <f t="shared" ca="1" si="316"/>
        <v>1966525.8099631658</v>
      </c>
      <c r="L1675" s="102">
        <f t="shared" ca="1" si="321"/>
        <v>96</v>
      </c>
      <c r="M1675" s="111">
        <f t="shared" ca="1" si="317"/>
        <v>357613.39015846723</v>
      </c>
      <c r="N1675" s="102">
        <f t="shared" ca="1" si="322"/>
        <v>120</v>
      </c>
      <c r="O1675" s="111">
        <f t="shared" ca="1" si="318"/>
        <v>0</v>
      </c>
      <c r="P1675" s="102">
        <f t="shared" ca="1" si="323"/>
        <v>120</v>
      </c>
      <c r="Q1675" s="110">
        <f t="shared" ca="1" si="324"/>
        <v>2</v>
      </c>
      <c r="R1675">
        <f t="shared" ca="1" si="319"/>
        <v>251</v>
      </c>
    </row>
    <row r="1676" spans="1:18">
      <c r="A1676" s="49">
        <v>1682</v>
      </c>
      <c r="B1676">
        <v>0</v>
      </c>
      <c r="C1676">
        <v>45</v>
      </c>
      <c r="D1676">
        <v>49</v>
      </c>
      <c r="E1676">
        <v>12000</v>
      </c>
      <c r="F1676">
        <v>20000</v>
      </c>
      <c r="G1676" s="61">
        <f t="shared" ca="1" si="313"/>
        <v>49</v>
      </c>
      <c r="H1676" s="114">
        <f t="shared" ca="1" si="314"/>
        <v>19069</v>
      </c>
      <c r="I1676" s="107">
        <f t="shared" ca="1" si="320"/>
        <v>5148.63</v>
      </c>
      <c r="J1676" s="108">
        <f t="shared" ca="1" si="315"/>
        <v>1329539.2544417365</v>
      </c>
      <c r="K1676" s="111">
        <f t="shared" ca="1" si="316"/>
        <v>0</v>
      </c>
      <c r="L1676" s="102">
        <f t="shared" ca="1" si="321"/>
        <v>72</v>
      </c>
      <c r="M1676" s="111">
        <f t="shared" ca="1" si="317"/>
        <v>0</v>
      </c>
      <c r="N1676" s="102">
        <f t="shared" ca="1" si="322"/>
        <v>12</v>
      </c>
      <c r="O1676" s="111">
        <f t="shared" ca="1" si="318"/>
        <v>2171403.9457529821</v>
      </c>
      <c r="P1676" s="102">
        <f t="shared" ca="1" si="323"/>
        <v>72</v>
      </c>
      <c r="Q1676" s="110">
        <f t="shared" ca="1" si="324"/>
        <v>7</v>
      </c>
      <c r="R1676">
        <f t="shared" ca="1" si="319"/>
        <v>299</v>
      </c>
    </row>
    <row r="1677" spans="1:18">
      <c r="A1677" s="49">
        <v>1683</v>
      </c>
      <c r="B1677">
        <v>0</v>
      </c>
      <c r="C1677">
        <v>45</v>
      </c>
      <c r="D1677">
        <v>49</v>
      </c>
      <c r="E1677">
        <v>12000</v>
      </c>
      <c r="F1677">
        <v>20000</v>
      </c>
      <c r="G1677" s="61">
        <f t="shared" ca="1" si="313"/>
        <v>46</v>
      </c>
      <c r="H1677" s="114">
        <f t="shared" ca="1" si="314"/>
        <v>13311</v>
      </c>
      <c r="I1677" s="107">
        <f t="shared" ca="1" si="320"/>
        <v>3593.9700000000003</v>
      </c>
      <c r="J1677" s="108">
        <f t="shared" ca="1" si="315"/>
        <v>831237.20964438794</v>
      </c>
      <c r="K1677" s="111">
        <f t="shared" ca="1" si="316"/>
        <v>962764.6038492868</v>
      </c>
      <c r="L1677" s="102">
        <f t="shared" ca="1" si="321"/>
        <v>84</v>
      </c>
      <c r="M1677" s="111">
        <f t="shared" ca="1" si="317"/>
        <v>0</v>
      </c>
      <c r="N1677" s="102">
        <f t="shared" ca="1" si="322"/>
        <v>120</v>
      </c>
      <c r="O1677" s="111">
        <f t="shared" ca="1" si="318"/>
        <v>641948.66454276606</v>
      </c>
      <c r="P1677" s="102">
        <f t="shared" ca="1" si="323"/>
        <v>108</v>
      </c>
      <c r="Q1677" s="110">
        <f t="shared" ca="1" si="324"/>
        <v>4</v>
      </c>
      <c r="R1677">
        <f t="shared" ca="1" si="319"/>
        <v>263</v>
      </c>
    </row>
    <row r="1678" spans="1:18">
      <c r="A1678" s="49">
        <v>1684</v>
      </c>
      <c r="B1678">
        <v>0</v>
      </c>
      <c r="C1678">
        <v>45</v>
      </c>
      <c r="D1678">
        <v>49</v>
      </c>
      <c r="E1678">
        <v>12000</v>
      </c>
      <c r="F1678">
        <v>20000</v>
      </c>
      <c r="G1678" s="61">
        <f t="shared" ca="1" si="313"/>
        <v>48</v>
      </c>
      <c r="H1678" s="114">
        <f t="shared" ca="1" si="314"/>
        <v>18939</v>
      </c>
      <c r="I1678" s="107">
        <f t="shared" ca="1" si="320"/>
        <v>5113.5300000000007</v>
      </c>
      <c r="J1678" s="108">
        <f t="shared" ca="1" si="315"/>
        <v>1275113.416201324</v>
      </c>
      <c r="K1678" s="111">
        <f t="shared" ca="1" si="316"/>
        <v>0</v>
      </c>
      <c r="L1678" s="102">
        <f t="shared" ca="1" si="321"/>
        <v>84</v>
      </c>
      <c r="M1678" s="111">
        <f t="shared" ca="1" si="317"/>
        <v>352721.79935318185</v>
      </c>
      <c r="N1678" s="102">
        <f t="shared" ca="1" si="322"/>
        <v>36</v>
      </c>
      <c r="O1678" s="111">
        <f t="shared" ca="1" si="318"/>
        <v>2082617.9127033865</v>
      </c>
      <c r="P1678" s="102">
        <f t="shared" ca="1" si="323"/>
        <v>108</v>
      </c>
      <c r="Q1678" s="110">
        <f t="shared" ca="1" si="324"/>
        <v>3</v>
      </c>
      <c r="R1678">
        <f t="shared" ca="1" si="319"/>
        <v>287</v>
      </c>
    </row>
    <row r="1679" spans="1:18">
      <c r="A1679" s="49">
        <v>1685</v>
      </c>
      <c r="B1679">
        <v>0</v>
      </c>
      <c r="C1679">
        <v>45</v>
      </c>
      <c r="D1679">
        <v>49</v>
      </c>
      <c r="E1679">
        <v>12000</v>
      </c>
      <c r="F1679">
        <v>20000</v>
      </c>
      <c r="G1679" s="61">
        <f t="shared" ca="1" si="313"/>
        <v>47</v>
      </c>
      <c r="H1679" s="114">
        <f t="shared" ca="1" si="314"/>
        <v>17256</v>
      </c>
      <c r="I1679" s="107">
        <f t="shared" ca="1" si="320"/>
        <v>4659.12</v>
      </c>
      <c r="J1679" s="108">
        <f t="shared" ca="1" si="315"/>
        <v>1119956.8451019293</v>
      </c>
      <c r="K1679" s="111">
        <f t="shared" ca="1" si="316"/>
        <v>0</v>
      </c>
      <c r="L1679" s="102">
        <f t="shared" ca="1" si="321"/>
        <v>36</v>
      </c>
      <c r="M1679" s="111">
        <f t="shared" ca="1" si="317"/>
        <v>0</v>
      </c>
      <c r="N1679" s="102">
        <f t="shared" ca="1" si="322"/>
        <v>84</v>
      </c>
      <c r="O1679" s="111">
        <f t="shared" ca="1" si="318"/>
        <v>1334167.2717860206</v>
      </c>
      <c r="P1679" s="102">
        <f t="shared" ca="1" si="323"/>
        <v>24</v>
      </c>
      <c r="Q1679" s="110">
        <f t="shared" ca="1" si="324"/>
        <v>7</v>
      </c>
      <c r="R1679">
        <f t="shared" ca="1" si="319"/>
        <v>275</v>
      </c>
    </row>
    <row r="1680" spans="1:18">
      <c r="A1680" s="49">
        <v>1686</v>
      </c>
      <c r="B1680">
        <v>0</v>
      </c>
      <c r="C1680">
        <v>45</v>
      </c>
      <c r="D1680">
        <v>49</v>
      </c>
      <c r="E1680">
        <v>12000</v>
      </c>
      <c r="F1680">
        <v>20000</v>
      </c>
      <c r="G1680" s="61">
        <f t="shared" ca="1" si="313"/>
        <v>49</v>
      </c>
      <c r="H1680" s="114">
        <f t="shared" ca="1" si="314"/>
        <v>14172</v>
      </c>
      <c r="I1680" s="107">
        <f t="shared" ca="1" si="320"/>
        <v>3826.44</v>
      </c>
      <c r="J1680" s="108">
        <f t="shared" ca="1" si="315"/>
        <v>988107.94031927688</v>
      </c>
      <c r="K1680" s="111">
        <f t="shared" ca="1" si="316"/>
        <v>1896003.2321874765</v>
      </c>
      <c r="L1680" s="102">
        <f t="shared" ca="1" si="321"/>
        <v>120</v>
      </c>
      <c r="M1680" s="111">
        <f t="shared" ca="1" si="317"/>
        <v>170589.21845089854</v>
      </c>
      <c r="N1680" s="102">
        <f t="shared" ca="1" si="322"/>
        <v>36</v>
      </c>
      <c r="O1680" s="111">
        <f t="shared" ca="1" si="318"/>
        <v>0</v>
      </c>
      <c r="P1680" s="102">
        <f t="shared" ca="1" si="323"/>
        <v>60</v>
      </c>
      <c r="Q1680" s="110">
        <f t="shared" ca="1" si="324"/>
        <v>2</v>
      </c>
      <c r="R1680">
        <f t="shared" ca="1" si="319"/>
        <v>299</v>
      </c>
    </row>
    <row r="1681" spans="1:18">
      <c r="A1681" s="49">
        <v>1687</v>
      </c>
      <c r="B1681">
        <v>0</v>
      </c>
      <c r="C1681">
        <v>50</v>
      </c>
      <c r="D1681">
        <v>54</v>
      </c>
      <c r="E1681">
        <v>0</v>
      </c>
      <c r="F1681">
        <v>500</v>
      </c>
      <c r="G1681" s="61">
        <f t="shared" ca="1" si="313"/>
        <v>53</v>
      </c>
      <c r="H1681" s="114">
        <f t="shared" ca="1" si="314"/>
        <v>468</v>
      </c>
      <c r="I1681" s="107">
        <f t="shared" ca="1" si="320"/>
        <v>126.36000000000001</v>
      </c>
      <c r="J1681" s="108">
        <f t="shared" ca="1" si="315"/>
        <v>36977.952373307089</v>
      </c>
      <c r="K1681" s="111">
        <f t="shared" ca="1" si="316"/>
        <v>0</v>
      </c>
      <c r="L1681" s="102">
        <f t="shared" ca="1" si="321"/>
        <v>12</v>
      </c>
      <c r="M1681" s="111">
        <f t="shared" ca="1" si="317"/>
        <v>0</v>
      </c>
      <c r="N1681" s="102">
        <f t="shared" ca="1" si="322"/>
        <v>120</v>
      </c>
      <c r="O1681" s="111">
        <f t="shared" ca="1" si="318"/>
        <v>40050.36806852177</v>
      </c>
      <c r="P1681" s="102">
        <f t="shared" ca="1" si="323"/>
        <v>12</v>
      </c>
      <c r="Q1681" s="110">
        <f t="shared" ca="1" si="324"/>
        <v>7</v>
      </c>
      <c r="R1681">
        <f t="shared" ca="1" si="319"/>
        <v>347</v>
      </c>
    </row>
    <row r="1682" spans="1:18">
      <c r="A1682" s="49">
        <v>1688</v>
      </c>
      <c r="B1682">
        <v>0</v>
      </c>
      <c r="C1682">
        <v>50</v>
      </c>
      <c r="D1682">
        <v>54</v>
      </c>
      <c r="E1682">
        <v>0</v>
      </c>
      <c r="F1682">
        <v>500</v>
      </c>
      <c r="G1682" s="61">
        <f t="shared" ca="1" si="313"/>
        <v>54</v>
      </c>
      <c r="H1682" s="114">
        <f t="shared" ca="1" si="314"/>
        <v>133</v>
      </c>
      <c r="I1682" s="107">
        <f t="shared" ca="1" si="320"/>
        <v>35.910000000000004</v>
      </c>
      <c r="J1682" s="108">
        <f t="shared" ca="1" si="315"/>
        <v>10808.167590137113</v>
      </c>
      <c r="K1682" s="111">
        <f t="shared" ca="1" si="316"/>
        <v>10113.961040412491</v>
      </c>
      <c r="L1682" s="102">
        <f t="shared" ca="1" si="321"/>
        <v>60</v>
      </c>
      <c r="M1682" s="111">
        <f t="shared" ca="1" si="317"/>
        <v>0</v>
      </c>
      <c r="N1682" s="102">
        <f t="shared" ca="1" si="322"/>
        <v>108</v>
      </c>
      <c r="O1682" s="111">
        <f t="shared" ca="1" si="318"/>
        <v>6197.7784563406949</v>
      </c>
      <c r="P1682" s="102">
        <f t="shared" ca="1" si="323"/>
        <v>72</v>
      </c>
      <c r="Q1682" s="110">
        <f t="shared" ca="1" si="324"/>
        <v>4</v>
      </c>
      <c r="R1682">
        <f t="shared" ca="1" si="319"/>
        <v>359</v>
      </c>
    </row>
    <row r="1683" spans="1:18">
      <c r="A1683" s="49">
        <v>1689</v>
      </c>
      <c r="B1683">
        <v>0</v>
      </c>
      <c r="C1683">
        <v>50</v>
      </c>
      <c r="D1683">
        <v>54</v>
      </c>
      <c r="E1683">
        <v>0</v>
      </c>
      <c r="F1683">
        <v>500</v>
      </c>
      <c r="G1683" s="61">
        <f t="shared" ca="1" si="313"/>
        <v>50</v>
      </c>
      <c r="H1683" s="114">
        <f t="shared" ca="1" si="314"/>
        <v>423</v>
      </c>
      <c r="I1683" s="107">
        <f t="shared" ca="1" si="320"/>
        <v>114.21000000000001</v>
      </c>
      <c r="J1683" s="108">
        <f t="shared" ca="1" si="315"/>
        <v>30493.351221629215</v>
      </c>
      <c r="K1683" s="111">
        <f t="shared" ca="1" si="316"/>
        <v>0</v>
      </c>
      <c r="L1683" s="102">
        <f t="shared" ca="1" si="321"/>
        <v>96</v>
      </c>
      <c r="M1683" s="111">
        <f t="shared" ca="1" si="317"/>
        <v>39031.430872086166</v>
      </c>
      <c r="N1683" s="102">
        <f t="shared" ca="1" si="322"/>
        <v>36</v>
      </c>
      <c r="O1683" s="111">
        <f t="shared" ca="1" si="318"/>
        <v>0</v>
      </c>
      <c r="P1683" s="102">
        <f t="shared" ca="1" si="323"/>
        <v>72</v>
      </c>
      <c r="Q1683" s="110">
        <f t="shared" ca="1" si="324"/>
        <v>6</v>
      </c>
      <c r="R1683">
        <f t="shared" ca="1" si="319"/>
        <v>311</v>
      </c>
    </row>
    <row r="1684" spans="1:18">
      <c r="A1684" s="49">
        <v>1690</v>
      </c>
      <c r="B1684">
        <v>0</v>
      </c>
      <c r="C1684">
        <v>50</v>
      </c>
      <c r="D1684">
        <v>54</v>
      </c>
      <c r="E1684">
        <v>500</v>
      </c>
      <c r="F1684">
        <v>999</v>
      </c>
      <c r="G1684" s="61">
        <f t="shared" ca="1" si="313"/>
        <v>52</v>
      </c>
      <c r="H1684" s="114">
        <f t="shared" ca="1" si="314"/>
        <v>671</v>
      </c>
      <c r="I1684" s="107">
        <f t="shared" ca="1" si="320"/>
        <v>181.17000000000002</v>
      </c>
      <c r="J1684" s="108">
        <f t="shared" ca="1" si="315"/>
        <v>51487.864541007802</v>
      </c>
      <c r="K1684" s="111">
        <f t="shared" ca="1" si="316"/>
        <v>88787.540681739891</v>
      </c>
      <c r="L1684" s="102">
        <f t="shared" ca="1" si="321"/>
        <v>84</v>
      </c>
      <c r="M1684" s="111">
        <f t="shared" ca="1" si="317"/>
        <v>0</v>
      </c>
      <c r="N1684" s="102">
        <f t="shared" ca="1" si="322"/>
        <v>48</v>
      </c>
      <c r="O1684" s="111">
        <f t="shared" ca="1" si="318"/>
        <v>0</v>
      </c>
      <c r="P1684" s="102">
        <f t="shared" ca="1" si="323"/>
        <v>84</v>
      </c>
      <c r="Q1684" s="110">
        <f t="shared" ca="1" si="324"/>
        <v>5</v>
      </c>
      <c r="R1684">
        <f t="shared" ca="1" si="319"/>
        <v>335</v>
      </c>
    </row>
    <row r="1685" spans="1:18">
      <c r="A1685" s="49">
        <v>1691</v>
      </c>
      <c r="B1685">
        <v>0</v>
      </c>
      <c r="C1685">
        <v>50</v>
      </c>
      <c r="D1685">
        <v>54</v>
      </c>
      <c r="E1685">
        <v>500</v>
      </c>
      <c r="F1685">
        <v>999</v>
      </c>
      <c r="G1685" s="61">
        <f t="shared" ca="1" si="313"/>
        <v>50</v>
      </c>
      <c r="H1685" s="114">
        <f t="shared" ca="1" si="314"/>
        <v>972</v>
      </c>
      <c r="I1685" s="107">
        <f t="shared" ca="1" si="320"/>
        <v>262.44</v>
      </c>
      <c r="J1685" s="108">
        <f t="shared" ca="1" si="315"/>
        <v>70069.828339062879</v>
      </c>
      <c r="K1685" s="111">
        <f t="shared" ca="1" si="316"/>
        <v>0</v>
      </c>
      <c r="L1685" s="102">
        <f t="shared" ca="1" si="321"/>
        <v>12</v>
      </c>
      <c r="M1685" s="111">
        <f t="shared" ca="1" si="317"/>
        <v>0</v>
      </c>
      <c r="N1685" s="102">
        <f t="shared" ca="1" si="322"/>
        <v>96</v>
      </c>
      <c r="O1685" s="111">
        <f t="shared" ca="1" si="318"/>
        <v>142641.27154437875</v>
      </c>
      <c r="P1685" s="102">
        <f t="shared" ca="1" si="323"/>
        <v>108</v>
      </c>
      <c r="Q1685" s="110">
        <f t="shared" ca="1" si="324"/>
        <v>7</v>
      </c>
      <c r="R1685">
        <f t="shared" ca="1" si="319"/>
        <v>311</v>
      </c>
    </row>
    <row r="1686" spans="1:18">
      <c r="A1686" s="49">
        <v>1692</v>
      </c>
      <c r="B1686">
        <v>0</v>
      </c>
      <c r="C1686">
        <v>50</v>
      </c>
      <c r="D1686">
        <v>54</v>
      </c>
      <c r="E1686">
        <v>500</v>
      </c>
      <c r="F1686">
        <v>999</v>
      </c>
      <c r="G1686" s="61">
        <f t="shared" ca="1" si="313"/>
        <v>52</v>
      </c>
      <c r="H1686" s="114">
        <f t="shared" ca="1" si="314"/>
        <v>556</v>
      </c>
      <c r="I1686" s="107">
        <f t="shared" ca="1" si="320"/>
        <v>150.12</v>
      </c>
      <c r="J1686" s="108">
        <f t="shared" ca="1" si="315"/>
        <v>42663.565849180835</v>
      </c>
      <c r="K1686" s="111">
        <f t="shared" ca="1" si="316"/>
        <v>0</v>
      </c>
      <c r="L1686" s="102">
        <f t="shared" ca="1" si="321"/>
        <v>108</v>
      </c>
      <c r="M1686" s="111">
        <f t="shared" ca="1" si="317"/>
        <v>63267.190767020336</v>
      </c>
      <c r="N1686" s="102">
        <f t="shared" ca="1" si="322"/>
        <v>60</v>
      </c>
      <c r="O1686" s="111">
        <f t="shared" ca="1" si="318"/>
        <v>0</v>
      </c>
      <c r="P1686" s="102">
        <f t="shared" ca="1" si="323"/>
        <v>84</v>
      </c>
      <c r="Q1686" s="110">
        <f t="shared" ca="1" si="324"/>
        <v>6</v>
      </c>
      <c r="R1686">
        <f t="shared" ca="1" si="319"/>
        <v>335</v>
      </c>
    </row>
    <row r="1687" spans="1:18">
      <c r="A1687" s="49">
        <v>1693</v>
      </c>
      <c r="B1687">
        <v>0</v>
      </c>
      <c r="C1687">
        <v>50</v>
      </c>
      <c r="D1687">
        <v>54</v>
      </c>
      <c r="E1687">
        <v>500</v>
      </c>
      <c r="F1687">
        <v>999</v>
      </c>
      <c r="G1687" s="61">
        <f t="shared" ca="1" si="313"/>
        <v>53</v>
      </c>
      <c r="H1687" s="114">
        <f t="shared" ca="1" si="314"/>
        <v>903</v>
      </c>
      <c r="I1687" s="107">
        <f t="shared" ca="1" si="320"/>
        <v>243.81</v>
      </c>
      <c r="J1687" s="108">
        <f t="shared" ca="1" si="315"/>
        <v>71348.485027983523</v>
      </c>
      <c r="K1687" s="111">
        <f t="shared" ca="1" si="316"/>
        <v>77886.318207641176</v>
      </c>
      <c r="L1687" s="102">
        <f t="shared" ca="1" si="321"/>
        <v>84</v>
      </c>
      <c r="M1687" s="111">
        <f t="shared" ca="1" si="317"/>
        <v>0</v>
      </c>
      <c r="N1687" s="102">
        <f t="shared" ca="1" si="322"/>
        <v>84</v>
      </c>
      <c r="O1687" s="111">
        <f t="shared" ca="1" si="318"/>
        <v>44314.629325037225</v>
      </c>
      <c r="P1687" s="102">
        <f t="shared" ca="1" si="323"/>
        <v>84</v>
      </c>
      <c r="Q1687" s="110">
        <f t="shared" ca="1" si="324"/>
        <v>4</v>
      </c>
      <c r="R1687">
        <f t="shared" ca="1" si="319"/>
        <v>347</v>
      </c>
    </row>
    <row r="1688" spans="1:18">
      <c r="A1688" s="49">
        <v>1694</v>
      </c>
      <c r="B1688">
        <v>0</v>
      </c>
      <c r="C1688">
        <v>50</v>
      </c>
      <c r="D1688">
        <v>54</v>
      </c>
      <c r="E1688">
        <v>500</v>
      </c>
      <c r="F1688">
        <v>999</v>
      </c>
      <c r="G1688" s="61">
        <f t="shared" ca="1" si="313"/>
        <v>52</v>
      </c>
      <c r="H1688" s="114">
        <f t="shared" ca="1" si="314"/>
        <v>664</v>
      </c>
      <c r="I1688" s="107">
        <f t="shared" ca="1" si="320"/>
        <v>179.28</v>
      </c>
      <c r="J1688" s="108">
        <f t="shared" ca="1" si="315"/>
        <v>50950.733316287893</v>
      </c>
      <c r="K1688" s="111">
        <f t="shared" ca="1" si="316"/>
        <v>0</v>
      </c>
      <c r="L1688" s="102">
        <f t="shared" ca="1" si="321"/>
        <v>84</v>
      </c>
      <c r="M1688" s="111">
        <f t="shared" ca="1" si="317"/>
        <v>18827.419740049587</v>
      </c>
      <c r="N1688" s="102">
        <f t="shared" ca="1" si="322"/>
        <v>84</v>
      </c>
      <c r="O1688" s="111">
        <f t="shared" ca="1" si="318"/>
        <v>74352.442308465776</v>
      </c>
      <c r="P1688" s="102">
        <f t="shared" ca="1" si="323"/>
        <v>96</v>
      </c>
      <c r="Q1688" s="110">
        <f t="shared" ca="1" si="324"/>
        <v>3</v>
      </c>
      <c r="R1688">
        <f t="shared" ca="1" si="319"/>
        <v>335</v>
      </c>
    </row>
    <row r="1689" spans="1:18">
      <c r="A1689" s="49">
        <v>1695</v>
      </c>
      <c r="B1689">
        <v>0</v>
      </c>
      <c r="C1689">
        <v>50</v>
      </c>
      <c r="D1689">
        <v>54</v>
      </c>
      <c r="E1689">
        <v>500</v>
      </c>
      <c r="F1689">
        <v>999</v>
      </c>
      <c r="G1689" s="61">
        <f t="shared" ca="1" si="313"/>
        <v>51</v>
      </c>
      <c r="H1689" s="114">
        <f t="shared" ca="1" si="314"/>
        <v>683</v>
      </c>
      <c r="I1689" s="107">
        <f t="shared" ca="1" si="320"/>
        <v>184.41000000000003</v>
      </c>
      <c r="J1689" s="108">
        <f t="shared" ca="1" si="315"/>
        <v>50832.281947246971</v>
      </c>
      <c r="K1689" s="111">
        <f t="shared" ca="1" si="316"/>
        <v>70851.251112538885</v>
      </c>
      <c r="L1689" s="102">
        <f t="shared" ca="1" si="321"/>
        <v>72</v>
      </c>
      <c r="M1689" s="111">
        <f t="shared" ca="1" si="317"/>
        <v>8707.0736071655483</v>
      </c>
      <c r="N1689" s="102">
        <f t="shared" ca="1" si="322"/>
        <v>36</v>
      </c>
      <c r="O1689" s="111">
        <f t="shared" ca="1" si="318"/>
        <v>0</v>
      </c>
      <c r="P1689" s="102">
        <f t="shared" ca="1" si="323"/>
        <v>108</v>
      </c>
      <c r="Q1689" s="110">
        <f t="shared" ca="1" si="324"/>
        <v>2</v>
      </c>
      <c r="R1689">
        <f t="shared" ca="1" si="319"/>
        <v>323</v>
      </c>
    </row>
    <row r="1690" spans="1:18">
      <c r="A1690" s="49">
        <v>1696</v>
      </c>
      <c r="B1690">
        <v>0</v>
      </c>
      <c r="C1690">
        <v>50</v>
      </c>
      <c r="D1690">
        <v>54</v>
      </c>
      <c r="E1690">
        <v>500</v>
      </c>
      <c r="F1690">
        <v>999</v>
      </c>
      <c r="G1690" s="61">
        <f t="shared" ca="1" si="313"/>
        <v>50</v>
      </c>
      <c r="H1690" s="114">
        <f t="shared" ca="1" si="314"/>
        <v>505</v>
      </c>
      <c r="I1690" s="107">
        <f t="shared" ca="1" si="320"/>
        <v>136.35000000000002</v>
      </c>
      <c r="J1690" s="108">
        <f t="shared" ca="1" si="315"/>
        <v>36404.591883978137</v>
      </c>
      <c r="K1690" s="111">
        <f t="shared" ca="1" si="316"/>
        <v>0</v>
      </c>
      <c r="L1690" s="102">
        <f t="shared" ca="1" si="321"/>
        <v>36</v>
      </c>
      <c r="M1690" s="111">
        <f t="shared" ca="1" si="317"/>
        <v>0</v>
      </c>
      <c r="N1690" s="102">
        <f t="shared" ca="1" si="322"/>
        <v>72</v>
      </c>
      <c r="O1690" s="111">
        <f t="shared" ca="1" si="318"/>
        <v>54605.651994827211</v>
      </c>
      <c r="P1690" s="102">
        <f t="shared" ca="1" si="323"/>
        <v>60</v>
      </c>
      <c r="Q1690" s="110">
        <f t="shared" ca="1" si="324"/>
        <v>7</v>
      </c>
      <c r="R1690">
        <f t="shared" ca="1" si="319"/>
        <v>311</v>
      </c>
    </row>
    <row r="1691" spans="1:18">
      <c r="A1691" s="49">
        <v>1697</v>
      </c>
      <c r="B1691">
        <v>0</v>
      </c>
      <c r="C1691">
        <v>50</v>
      </c>
      <c r="D1691">
        <v>54</v>
      </c>
      <c r="E1691">
        <v>500</v>
      </c>
      <c r="F1691">
        <v>999</v>
      </c>
      <c r="G1691" s="61">
        <f t="shared" ca="1" si="313"/>
        <v>50</v>
      </c>
      <c r="H1691" s="114">
        <f t="shared" ca="1" si="314"/>
        <v>518</v>
      </c>
      <c r="I1691" s="107">
        <f t="shared" ca="1" si="320"/>
        <v>139.86000000000001</v>
      </c>
      <c r="J1691" s="108">
        <f t="shared" ca="1" si="315"/>
        <v>37341.739793862733</v>
      </c>
      <c r="K1691" s="111">
        <f t="shared" ca="1" si="316"/>
        <v>0</v>
      </c>
      <c r="L1691" s="102">
        <f t="shared" ca="1" si="321"/>
        <v>36</v>
      </c>
      <c r="M1691" s="111">
        <f t="shared" ca="1" si="317"/>
        <v>0</v>
      </c>
      <c r="N1691" s="102">
        <f t="shared" ca="1" si="322"/>
        <v>12</v>
      </c>
      <c r="O1691" s="111">
        <f t="shared" ca="1" si="318"/>
        <v>47797.355063216637</v>
      </c>
      <c r="P1691" s="102">
        <f t="shared" ca="1" si="323"/>
        <v>36</v>
      </c>
      <c r="Q1691" s="110">
        <f t="shared" ca="1" si="324"/>
        <v>7</v>
      </c>
      <c r="R1691">
        <f t="shared" ca="1" si="319"/>
        <v>311</v>
      </c>
    </row>
    <row r="1692" spans="1:18">
      <c r="A1692" s="49">
        <v>1698</v>
      </c>
      <c r="B1692">
        <v>0</v>
      </c>
      <c r="C1692">
        <v>50</v>
      </c>
      <c r="D1692">
        <v>54</v>
      </c>
      <c r="E1692">
        <v>500</v>
      </c>
      <c r="F1692">
        <v>999</v>
      </c>
      <c r="G1692" s="61">
        <f t="shared" ca="1" si="313"/>
        <v>51</v>
      </c>
      <c r="H1692" s="114">
        <f t="shared" ca="1" si="314"/>
        <v>657</v>
      </c>
      <c r="I1692" s="107">
        <f t="shared" ca="1" si="320"/>
        <v>177.39000000000001</v>
      </c>
      <c r="J1692" s="108">
        <f t="shared" ca="1" si="315"/>
        <v>48897.231682783698</v>
      </c>
      <c r="K1692" s="111">
        <f t="shared" ca="1" si="316"/>
        <v>62847.916083443226</v>
      </c>
      <c r="L1692" s="102">
        <f t="shared" ca="1" si="321"/>
        <v>108</v>
      </c>
      <c r="M1692" s="111">
        <f t="shared" ca="1" si="317"/>
        <v>0</v>
      </c>
      <c r="N1692" s="102">
        <f t="shared" ca="1" si="322"/>
        <v>84</v>
      </c>
      <c r="O1692" s="111">
        <f t="shared" ca="1" si="318"/>
        <v>38484.397562568345</v>
      </c>
      <c r="P1692" s="102">
        <f t="shared" ca="1" si="323"/>
        <v>120</v>
      </c>
      <c r="Q1692" s="110">
        <f t="shared" ca="1" si="324"/>
        <v>4</v>
      </c>
      <c r="R1692">
        <f t="shared" ca="1" si="319"/>
        <v>323</v>
      </c>
    </row>
    <row r="1693" spans="1:18">
      <c r="A1693" s="49">
        <v>1699</v>
      </c>
      <c r="B1693">
        <v>0</v>
      </c>
      <c r="C1693">
        <v>50</v>
      </c>
      <c r="D1693">
        <v>54</v>
      </c>
      <c r="E1693">
        <v>500</v>
      </c>
      <c r="F1693">
        <v>999</v>
      </c>
      <c r="G1693" s="61">
        <f t="shared" ca="1" si="313"/>
        <v>51</v>
      </c>
      <c r="H1693" s="114">
        <f t="shared" ca="1" si="314"/>
        <v>650</v>
      </c>
      <c r="I1693" s="107">
        <f t="shared" ca="1" si="320"/>
        <v>175.5</v>
      </c>
      <c r="J1693" s="108">
        <f t="shared" ca="1" si="315"/>
        <v>48376.256611582037</v>
      </c>
      <c r="K1693" s="111">
        <f t="shared" ca="1" si="316"/>
        <v>45976.366542471333</v>
      </c>
      <c r="L1693" s="102">
        <f t="shared" ca="1" si="321"/>
        <v>60</v>
      </c>
      <c r="M1693" s="111">
        <f t="shared" ca="1" si="317"/>
        <v>0</v>
      </c>
      <c r="N1693" s="102">
        <f t="shared" ca="1" si="322"/>
        <v>120</v>
      </c>
      <c r="O1693" s="111">
        <f t="shared" ca="1" si="318"/>
        <v>22370.191900163878</v>
      </c>
      <c r="P1693" s="102">
        <f t="shared" ca="1" si="323"/>
        <v>36</v>
      </c>
      <c r="Q1693" s="110">
        <f t="shared" ca="1" si="324"/>
        <v>4</v>
      </c>
      <c r="R1693">
        <f t="shared" ca="1" si="319"/>
        <v>323</v>
      </c>
    </row>
    <row r="1694" spans="1:18">
      <c r="A1694" s="49">
        <v>1700</v>
      </c>
      <c r="B1694">
        <v>0</v>
      </c>
      <c r="C1694">
        <v>50</v>
      </c>
      <c r="D1694">
        <v>54</v>
      </c>
      <c r="E1694">
        <v>1000</v>
      </c>
      <c r="F1694">
        <v>1499</v>
      </c>
      <c r="G1694" s="61">
        <f t="shared" ca="1" si="313"/>
        <v>52</v>
      </c>
      <c r="H1694" s="114">
        <f t="shared" ca="1" si="314"/>
        <v>1193</v>
      </c>
      <c r="I1694" s="107">
        <f t="shared" ca="1" si="320"/>
        <v>322.11</v>
      </c>
      <c r="J1694" s="108">
        <f t="shared" ca="1" si="315"/>
        <v>91542.507298691969</v>
      </c>
      <c r="K1694" s="111">
        <f t="shared" ca="1" si="316"/>
        <v>0</v>
      </c>
      <c r="L1694" s="102">
        <f t="shared" ca="1" si="321"/>
        <v>72</v>
      </c>
      <c r="M1694" s="111">
        <f t="shared" ca="1" si="317"/>
        <v>42169.515571222983</v>
      </c>
      <c r="N1694" s="102">
        <f t="shared" ca="1" si="322"/>
        <v>120</v>
      </c>
      <c r="O1694" s="111">
        <f t="shared" ca="1" si="318"/>
        <v>91394.667345589492</v>
      </c>
      <c r="P1694" s="102">
        <f t="shared" ca="1" si="323"/>
        <v>36</v>
      </c>
      <c r="Q1694" s="110">
        <f t="shared" ca="1" si="324"/>
        <v>3</v>
      </c>
      <c r="R1694">
        <f t="shared" ca="1" si="319"/>
        <v>335</v>
      </c>
    </row>
    <row r="1695" spans="1:18">
      <c r="A1695" s="49">
        <v>1701</v>
      </c>
      <c r="B1695">
        <v>0</v>
      </c>
      <c r="C1695">
        <v>50</v>
      </c>
      <c r="D1695">
        <v>54</v>
      </c>
      <c r="E1695">
        <v>1000</v>
      </c>
      <c r="F1695">
        <v>1499</v>
      </c>
      <c r="G1695" s="61">
        <f t="shared" ca="1" si="313"/>
        <v>52</v>
      </c>
      <c r="H1695" s="114">
        <f t="shared" ca="1" si="314"/>
        <v>1317</v>
      </c>
      <c r="I1695" s="107">
        <f t="shared" ca="1" si="320"/>
        <v>355.59000000000003</v>
      </c>
      <c r="J1695" s="108">
        <f t="shared" ca="1" si="315"/>
        <v>101057.40327944452</v>
      </c>
      <c r="K1695" s="111">
        <f t="shared" ca="1" si="316"/>
        <v>138788.3607744801</v>
      </c>
      <c r="L1695" s="102">
        <f t="shared" ca="1" si="321"/>
        <v>48</v>
      </c>
      <c r="M1695" s="111">
        <f t="shared" ca="1" si="317"/>
        <v>0</v>
      </c>
      <c r="N1695" s="102">
        <f t="shared" ca="1" si="322"/>
        <v>120</v>
      </c>
      <c r="O1695" s="111">
        <f t="shared" ca="1" si="318"/>
        <v>0</v>
      </c>
      <c r="P1695" s="102">
        <f t="shared" ca="1" si="323"/>
        <v>60</v>
      </c>
      <c r="Q1695" s="110">
        <f t="shared" ca="1" si="324"/>
        <v>5</v>
      </c>
      <c r="R1695">
        <f t="shared" ca="1" si="319"/>
        <v>335</v>
      </c>
    </row>
    <row r="1696" spans="1:18">
      <c r="A1696" s="49">
        <v>1702</v>
      </c>
      <c r="B1696">
        <v>0</v>
      </c>
      <c r="C1696">
        <v>50</v>
      </c>
      <c r="D1696">
        <v>54</v>
      </c>
      <c r="E1696">
        <v>1000</v>
      </c>
      <c r="F1696">
        <v>1499</v>
      </c>
      <c r="G1696" s="61">
        <f t="shared" ca="1" si="313"/>
        <v>53</v>
      </c>
      <c r="H1696" s="114">
        <f t="shared" ca="1" si="314"/>
        <v>1306</v>
      </c>
      <c r="I1696" s="107">
        <f t="shared" ca="1" si="320"/>
        <v>352.62</v>
      </c>
      <c r="J1696" s="108">
        <f t="shared" ca="1" si="315"/>
        <v>103190.61068277575</v>
      </c>
      <c r="K1696" s="111">
        <f t="shared" ca="1" si="316"/>
        <v>110321.95666439959</v>
      </c>
      <c r="L1696" s="102">
        <f t="shared" ca="1" si="321"/>
        <v>96</v>
      </c>
      <c r="M1696" s="111">
        <f t="shared" ca="1" si="317"/>
        <v>10058.803980286426</v>
      </c>
      <c r="N1696" s="102">
        <f t="shared" ca="1" si="322"/>
        <v>12</v>
      </c>
      <c r="O1696" s="111">
        <f t="shared" ca="1" si="318"/>
        <v>36882.281261050237</v>
      </c>
      <c r="P1696" s="102">
        <f t="shared" ca="1" si="323"/>
        <v>12</v>
      </c>
      <c r="Q1696" s="110">
        <f t="shared" ca="1" si="324"/>
        <v>1</v>
      </c>
      <c r="R1696">
        <f t="shared" ca="1" si="319"/>
        <v>347</v>
      </c>
    </row>
    <row r="1697" spans="1:18">
      <c r="A1697" s="49">
        <v>1703</v>
      </c>
      <c r="B1697">
        <v>0</v>
      </c>
      <c r="C1697">
        <v>50</v>
      </c>
      <c r="D1697">
        <v>54</v>
      </c>
      <c r="E1697">
        <v>1000</v>
      </c>
      <c r="F1697">
        <v>1499</v>
      </c>
      <c r="G1697" s="61">
        <f t="shared" ca="1" si="313"/>
        <v>50</v>
      </c>
      <c r="H1697" s="114">
        <f t="shared" ca="1" si="314"/>
        <v>1229</v>
      </c>
      <c r="I1697" s="107">
        <f t="shared" ca="1" si="320"/>
        <v>331.83000000000004</v>
      </c>
      <c r="J1697" s="108">
        <f t="shared" ca="1" si="315"/>
        <v>88596.521634473538</v>
      </c>
      <c r="K1697" s="111">
        <f t="shared" ca="1" si="316"/>
        <v>0</v>
      </c>
      <c r="L1697" s="102">
        <f t="shared" ca="1" si="321"/>
        <v>72</v>
      </c>
      <c r="M1697" s="111">
        <f t="shared" ca="1" si="317"/>
        <v>0</v>
      </c>
      <c r="N1697" s="102">
        <f t="shared" ca="1" si="322"/>
        <v>24</v>
      </c>
      <c r="O1697" s="111">
        <f t="shared" ca="1" si="318"/>
        <v>167319.75451212103</v>
      </c>
      <c r="P1697" s="102">
        <f t="shared" ca="1" si="323"/>
        <v>96</v>
      </c>
      <c r="Q1697" s="110">
        <f t="shared" ca="1" si="324"/>
        <v>7</v>
      </c>
      <c r="R1697">
        <f t="shared" ca="1" si="319"/>
        <v>311</v>
      </c>
    </row>
    <row r="1698" spans="1:18">
      <c r="A1698" s="49">
        <v>1704</v>
      </c>
      <c r="B1698">
        <v>0</v>
      </c>
      <c r="C1698">
        <v>50</v>
      </c>
      <c r="D1698">
        <v>54</v>
      </c>
      <c r="E1698">
        <v>1000</v>
      </c>
      <c r="F1698">
        <v>1499</v>
      </c>
      <c r="G1698" s="61">
        <f t="shared" ca="1" si="313"/>
        <v>51</v>
      </c>
      <c r="H1698" s="114">
        <f t="shared" ca="1" si="314"/>
        <v>1221</v>
      </c>
      <c r="I1698" s="107">
        <f t="shared" ca="1" si="320"/>
        <v>329.67</v>
      </c>
      <c r="J1698" s="108">
        <f t="shared" ca="1" si="315"/>
        <v>90872.93741960256</v>
      </c>
      <c r="K1698" s="111">
        <f t="shared" ca="1" si="316"/>
        <v>126660.87497571006</v>
      </c>
      <c r="L1698" s="102">
        <f t="shared" ca="1" si="321"/>
        <v>72</v>
      </c>
      <c r="M1698" s="111">
        <f t="shared" ca="1" si="317"/>
        <v>24616.271984247833</v>
      </c>
      <c r="N1698" s="102">
        <f t="shared" ca="1" si="322"/>
        <v>108</v>
      </c>
      <c r="O1698" s="111">
        <f t="shared" ca="1" si="318"/>
        <v>0</v>
      </c>
      <c r="P1698" s="102">
        <f t="shared" ca="1" si="323"/>
        <v>24</v>
      </c>
      <c r="Q1698" s="110">
        <f t="shared" ca="1" si="324"/>
        <v>2</v>
      </c>
      <c r="R1698">
        <f t="shared" ca="1" si="319"/>
        <v>323</v>
      </c>
    </row>
    <row r="1699" spans="1:18">
      <c r="A1699" s="49">
        <v>1705</v>
      </c>
      <c r="B1699">
        <v>0</v>
      </c>
      <c r="C1699">
        <v>50</v>
      </c>
      <c r="D1699">
        <v>54</v>
      </c>
      <c r="E1699">
        <v>1000</v>
      </c>
      <c r="F1699">
        <v>1499</v>
      </c>
      <c r="G1699" s="61">
        <f t="shared" ca="1" si="313"/>
        <v>51</v>
      </c>
      <c r="H1699" s="114">
        <f t="shared" ca="1" si="314"/>
        <v>1303</v>
      </c>
      <c r="I1699" s="107">
        <f t="shared" ca="1" si="320"/>
        <v>351.81</v>
      </c>
      <c r="J1699" s="108">
        <f t="shared" ca="1" si="315"/>
        <v>96975.788253679057</v>
      </c>
      <c r="K1699" s="111">
        <f t="shared" ca="1" si="316"/>
        <v>115727.04749777055</v>
      </c>
      <c r="L1699" s="102">
        <f t="shared" ca="1" si="321"/>
        <v>96</v>
      </c>
      <c r="M1699" s="111">
        <f t="shared" ca="1" si="317"/>
        <v>0</v>
      </c>
      <c r="N1699" s="102">
        <f t="shared" ca="1" si="322"/>
        <v>12</v>
      </c>
      <c r="O1699" s="111">
        <f t="shared" ca="1" si="318"/>
        <v>56622.702325074322</v>
      </c>
      <c r="P1699" s="102">
        <f t="shared" ca="1" si="323"/>
        <v>72</v>
      </c>
      <c r="Q1699" s="110">
        <f t="shared" ca="1" si="324"/>
        <v>4</v>
      </c>
      <c r="R1699">
        <f t="shared" ca="1" si="319"/>
        <v>323</v>
      </c>
    </row>
    <row r="1700" spans="1:18">
      <c r="A1700" s="49">
        <v>1706</v>
      </c>
      <c r="B1700">
        <v>0</v>
      </c>
      <c r="C1700">
        <v>50</v>
      </c>
      <c r="D1700">
        <v>54</v>
      </c>
      <c r="E1700">
        <v>1000</v>
      </c>
      <c r="F1700">
        <v>1499</v>
      </c>
      <c r="G1700" s="61">
        <f t="shared" ca="1" si="313"/>
        <v>53</v>
      </c>
      <c r="H1700" s="114">
        <f t="shared" ca="1" si="314"/>
        <v>1170</v>
      </c>
      <c r="I1700" s="107">
        <f t="shared" ca="1" si="320"/>
        <v>315.90000000000003</v>
      </c>
      <c r="J1700" s="108">
        <f t="shared" ca="1" si="315"/>
        <v>92444.880933267719</v>
      </c>
      <c r="K1700" s="111">
        <f t="shared" ca="1" si="316"/>
        <v>0</v>
      </c>
      <c r="L1700" s="102">
        <f t="shared" ca="1" si="321"/>
        <v>60</v>
      </c>
      <c r="M1700" s="111">
        <f t="shared" ca="1" si="317"/>
        <v>25088.79243319291</v>
      </c>
      <c r="N1700" s="102">
        <f t="shared" ca="1" si="322"/>
        <v>36</v>
      </c>
      <c r="O1700" s="111">
        <f t="shared" ca="1" si="318"/>
        <v>115506.49547734667</v>
      </c>
      <c r="P1700" s="102">
        <f t="shared" ca="1" si="323"/>
        <v>72</v>
      </c>
      <c r="Q1700" s="110">
        <f t="shared" ca="1" si="324"/>
        <v>3</v>
      </c>
      <c r="R1700">
        <f t="shared" ca="1" si="319"/>
        <v>347</v>
      </c>
    </row>
    <row r="1701" spans="1:18">
      <c r="A1701" s="49">
        <v>1707</v>
      </c>
      <c r="B1701">
        <v>0</v>
      </c>
      <c r="C1701">
        <v>50</v>
      </c>
      <c r="D1701">
        <v>54</v>
      </c>
      <c r="E1701">
        <v>1000</v>
      </c>
      <c r="F1701">
        <v>1499</v>
      </c>
      <c r="G1701" s="61">
        <f t="shared" ca="1" si="313"/>
        <v>54</v>
      </c>
      <c r="H1701" s="114">
        <f t="shared" ca="1" si="314"/>
        <v>1168</v>
      </c>
      <c r="I1701" s="107">
        <f t="shared" ca="1" si="320"/>
        <v>315.36</v>
      </c>
      <c r="J1701" s="108">
        <f t="shared" ca="1" si="315"/>
        <v>94916.840190076298</v>
      </c>
      <c r="K1701" s="111">
        <f t="shared" ca="1" si="316"/>
        <v>0</v>
      </c>
      <c r="L1701" s="102">
        <f t="shared" ca="1" si="321"/>
        <v>96</v>
      </c>
      <c r="M1701" s="111">
        <f t="shared" ca="1" si="317"/>
        <v>37225.682808296231</v>
      </c>
      <c r="N1701" s="102">
        <f t="shared" ca="1" si="322"/>
        <v>96</v>
      </c>
      <c r="O1701" s="111">
        <f t="shared" ca="1" si="318"/>
        <v>94161.616094005934</v>
      </c>
      <c r="P1701" s="102">
        <f t="shared" ca="1" si="323"/>
        <v>36</v>
      </c>
      <c r="Q1701" s="110">
        <f t="shared" ca="1" si="324"/>
        <v>3</v>
      </c>
      <c r="R1701">
        <f t="shared" ca="1" si="319"/>
        <v>359</v>
      </c>
    </row>
    <row r="1702" spans="1:18">
      <c r="A1702" s="49">
        <v>1708</v>
      </c>
      <c r="B1702">
        <v>0</v>
      </c>
      <c r="C1702">
        <v>50</v>
      </c>
      <c r="D1702">
        <v>54</v>
      </c>
      <c r="E1702">
        <v>1000</v>
      </c>
      <c r="F1702">
        <v>1499</v>
      </c>
      <c r="G1702" s="61">
        <f t="shared" ca="1" si="313"/>
        <v>54</v>
      </c>
      <c r="H1702" s="114">
        <f t="shared" ca="1" si="314"/>
        <v>1105</v>
      </c>
      <c r="I1702" s="107">
        <f t="shared" ca="1" si="320"/>
        <v>298.35000000000002</v>
      </c>
      <c r="J1702" s="108">
        <f t="shared" ca="1" si="315"/>
        <v>89797.181857906093</v>
      </c>
      <c r="K1702" s="111">
        <f t="shared" ca="1" si="316"/>
        <v>84101.588233634466</v>
      </c>
      <c r="L1702" s="102">
        <f t="shared" ca="1" si="321"/>
        <v>12</v>
      </c>
      <c r="M1702" s="111">
        <f t="shared" ca="1" si="317"/>
        <v>19074.002897664948</v>
      </c>
      <c r="N1702" s="102">
        <f t="shared" ca="1" si="322"/>
        <v>72</v>
      </c>
      <c r="O1702" s="111">
        <f t="shared" ca="1" si="318"/>
        <v>0</v>
      </c>
      <c r="P1702" s="102">
        <f t="shared" ca="1" si="323"/>
        <v>72</v>
      </c>
      <c r="Q1702" s="110">
        <f t="shared" ca="1" si="324"/>
        <v>2</v>
      </c>
      <c r="R1702">
        <f t="shared" ca="1" si="319"/>
        <v>359</v>
      </c>
    </row>
    <row r="1703" spans="1:18">
      <c r="A1703" s="49">
        <v>1709</v>
      </c>
      <c r="B1703">
        <v>0</v>
      </c>
      <c r="C1703">
        <v>50</v>
      </c>
      <c r="D1703">
        <v>54</v>
      </c>
      <c r="E1703">
        <v>1000</v>
      </c>
      <c r="F1703">
        <v>1499</v>
      </c>
      <c r="G1703" s="61">
        <f t="shared" ca="1" si="313"/>
        <v>53</v>
      </c>
      <c r="H1703" s="114">
        <f t="shared" ca="1" si="314"/>
        <v>1491</v>
      </c>
      <c r="I1703" s="107">
        <f t="shared" ca="1" si="320"/>
        <v>402.57000000000005</v>
      </c>
      <c r="J1703" s="108">
        <f t="shared" ca="1" si="315"/>
        <v>117807.96365085653</v>
      </c>
      <c r="K1703" s="111">
        <f t="shared" ca="1" si="316"/>
        <v>0</v>
      </c>
      <c r="L1703" s="102">
        <f t="shared" ca="1" si="321"/>
        <v>24</v>
      </c>
      <c r="M1703" s="111">
        <f t="shared" ca="1" si="317"/>
        <v>0</v>
      </c>
      <c r="N1703" s="102">
        <f t="shared" ca="1" si="322"/>
        <v>96</v>
      </c>
      <c r="O1703" s="111">
        <f t="shared" ca="1" si="318"/>
        <v>138047.78942056297</v>
      </c>
      <c r="P1703" s="102">
        <f t="shared" ca="1" si="323"/>
        <v>24</v>
      </c>
      <c r="Q1703" s="110">
        <f t="shared" ca="1" si="324"/>
        <v>7</v>
      </c>
      <c r="R1703">
        <f t="shared" ca="1" si="319"/>
        <v>347</v>
      </c>
    </row>
    <row r="1704" spans="1:18">
      <c r="A1704" s="49">
        <v>1710</v>
      </c>
      <c r="B1704">
        <v>0</v>
      </c>
      <c r="C1704">
        <v>50</v>
      </c>
      <c r="D1704">
        <v>54</v>
      </c>
      <c r="E1704">
        <v>1000</v>
      </c>
      <c r="F1704">
        <v>1499</v>
      </c>
      <c r="G1704" s="61">
        <f t="shared" ca="1" si="313"/>
        <v>54</v>
      </c>
      <c r="H1704" s="114">
        <f t="shared" ca="1" si="314"/>
        <v>1331</v>
      </c>
      <c r="I1704" s="107">
        <f t="shared" ca="1" si="320"/>
        <v>359.37</v>
      </c>
      <c r="J1704" s="108">
        <f t="shared" ca="1" si="315"/>
        <v>108162.94031934207</v>
      </c>
      <c r="K1704" s="111">
        <f t="shared" ca="1" si="316"/>
        <v>159347.4366187632</v>
      </c>
      <c r="L1704" s="102">
        <f t="shared" ca="1" si="321"/>
        <v>84</v>
      </c>
      <c r="M1704" s="111">
        <f t="shared" ca="1" si="317"/>
        <v>21331.86351735401</v>
      </c>
      <c r="N1704" s="102">
        <f t="shared" ca="1" si="322"/>
        <v>60</v>
      </c>
      <c r="O1704" s="111">
        <f t="shared" ca="1" si="318"/>
        <v>0</v>
      </c>
      <c r="P1704" s="102">
        <f t="shared" ca="1" si="323"/>
        <v>48</v>
      </c>
      <c r="Q1704" s="110">
        <f t="shared" ca="1" si="324"/>
        <v>2</v>
      </c>
      <c r="R1704">
        <f t="shared" ca="1" si="319"/>
        <v>359</v>
      </c>
    </row>
    <row r="1705" spans="1:18">
      <c r="A1705" s="49">
        <v>1711</v>
      </c>
      <c r="B1705">
        <v>0</v>
      </c>
      <c r="C1705">
        <v>50</v>
      </c>
      <c r="D1705">
        <v>54</v>
      </c>
      <c r="E1705">
        <v>1000</v>
      </c>
      <c r="F1705">
        <v>1499</v>
      </c>
      <c r="G1705" s="61">
        <f t="shared" ca="1" si="313"/>
        <v>51</v>
      </c>
      <c r="H1705" s="114">
        <f t="shared" ca="1" si="314"/>
        <v>1037</v>
      </c>
      <c r="I1705" s="107">
        <f t="shared" ca="1" si="320"/>
        <v>279.99</v>
      </c>
      <c r="J1705" s="108">
        <f t="shared" ca="1" si="315"/>
        <v>77178.735548016266</v>
      </c>
      <c r="K1705" s="111">
        <f t="shared" ca="1" si="316"/>
        <v>83812.849510530417</v>
      </c>
      <c r="L1705" s="102">
        <f t="shared" ca="1" si="321"/>
        <v>96</v>
      </c>
      <c r="M1705" s="111">
        <f t="shared" ca="1" si="317"/>
        <v>9583.0076412366343</v>
      </c>
      <c r="N1705" s="102">
        <f t="shared" ca="1" si="322"/>
        <v>48</v>
      </c>
      <c r="O1705" s="111">
        <f t="shared" ca="1" si="318"/>
        <v>41007.786264852562</v>
      </c>
      <c r="P1705" s="102">
        <f t="shared" ca="1" si="323"/>
        <v>72</v>
      </c>
      <c r="Q1705" s="110">
        <f t="shared" ca="1" si="324"/>
        <v>1</v>
      </c>
      <c r="R1705">
        <f t="shared" ca="1" si="319"/>
        <v>323</v>
      </c>
    </row>
    <row r="1706" spans="1:18">
      <c r="A1706" s="49">
        <v>1712</v>
      </c>
      <c r="B1706">
        <v>0</v>
      </c>
      <c r="C1706">
        <v>50</v>
      </c>
      <c r="D1706">
        <v>54</v>
      </c>
      <c r="E1706">
        <v>1000</v>
      </c>
      <c r="F1706">
        <v>1499</v>
      </c>
      <c r="G1706" s="61">
        <f t="shared" ca="1" si="313"/>
        <v>53</v>
      </c>
      <c r="H1706" s="114">
        <f t="shared" ca="1" si="314"/>
        <v>1015</v>
      </c>
      <c r="I1706" s="107">
        <f t="shared" ca="1" si="320"/>
        <v>274.05</v>
      </c>
      <c r="J1706" s="108">
        <f t="shared" ca="1" si="315"/>
        <v>80197.909527578391</v>
      </c>
      <c r="K1706" s="111">
        <f t="shared" ca="1" si="316"/>
        <v>0</v>
      </c>
      <c r="L1706" s="102">
        <f t="shared" ca="1" si="321"/>
        <v>36</v>
      </c>
      <c r="M1706" s="111">
        <f t="shared" ca="1" si="317"/>
        <v>127532.81279977437</v>
      </c>
      <c r="N1706" s="102">
        <f t="shared" ca="1" si="322"/>
        <v>72</v>
      </c>
      <c r="O1706" s="111">
        <f t="shared" ca="1" si="318"/>
        <v>0</v>
      </c>
      <c r="P1706" s="102">
        <f t="shared" ca="1" si="323"/>
        <v>120</v>
      </c>
      <c r="Q1706" s="110">
        <f t="shared" ca="1" si="324"/>
        <v>6</v>
      </c>
      <c r="R1706">
        <f t="shared" ca="1" si="319"/>
        <v>347</v>
      </c>
    </row>
    <row r="1707" spans="1:18">
      <c r="A1707" s="49">
        <v>1713</v>
      </c>
      <c r="B1707">
        <v>0</v>
      </c>
      <c r="C1707">
        <v>50</v>
      </c>
      <c r="D1707">
        <v>54</v>
      </c>
      <c r="E1707">
        <v>1000</v>
      </c>
      <c r="F1707">
        <v>1499</v>
      </c>
      <c r="G1707" s="61">
        <f t="shared" ca="1" si="313"/>
        <v>52</v>
      </c>
      <c r="H1707" s="114">
        <f t="shared" ca="1" si="314"/>
        <v>1135</v>
      </c>
      <c r="I1707" s="107">
        <f t="shared" ca="1" si="320"/>
        <v>306.45000000000005</v>
      </c>
      <c r="J1707" s="108">
        <f t="shared" ca="1" si="315"/>
        <v>87091.991436727069</v>
      </c>
      <c r="K1707" s="111">
        <f t="shared" ca="1" si="316"/>
        <v>0</v>
      </c>
      <c r="L1707" s="102">
        <f t="shared" ca="1" si="321"/>
        <v>120</v>
      </c>
      <c r="M1707" s="111">
        <f t="shared" ca="1" si="317"/>
        <v>29856.52833004744</v>
      </c>
      <c r="N1707" s="102">
        <f t="shared" ca="1" si="322"/>
        <v>72</v>
      </c>
      <c r="O1707" s="111">
        <f t="shared" ca="1" si="318"/>
        <v>80367.840442960165</v>
      </c>
      <c r="P1707" s="102">
        <f t="shared" ca="1" si="323"/>
        <v>24</v>
      </c>
      <c r="Q1707" s="110">
        <f t="shared" ca="1" si="324"/>
        <v>3</v>
      </c>
      <c r="R1707">
        <f t="shared" ca="1" si="319"/>
        <v>335</v>
      </c>
    </row>
    <row r="1708" spans="1:18">
      <c r="A1708" s="49">
        <v>1714</v>
      </c>
      <c r="B1708">
        <v>0</v>
      </c>
      <c r="C1708">
        <v>50</v>
      </c>
      <c r="D1708">
        <v>54</v>
      </c>
      <c r="E1708">
        <v>1000</v>
      </c>
      <c r="F1708">
        <v>1499</v>
      </c>
      <c r="G1708" s="61">
        <f t="shared" ca="1" si="313"/>
        <v>50</v>
      </c>
      <c r="H1708" s="114">
        <f t="shared" ca="1" si="314"/>
        <v>1176</v>
      </c>
      <c r="I1708" s="107">
        <f t="shared" ca="1" si="320"/>
        <v>317.52000000000004</v>
      </c>
      <c r="J1708" s="108">
        <f t="shared" ca="1" si="315"/>
        <v>84775.841694174829</v>
      </c>
      <c r="K1708" s="111">
        <f t="shared" ca="1" si="316"/>
        <v>73753.313094320285</v>
      </c>
      <c r="L1708" s="102">
        <f t="shared" ca="1" si="321"/>
        <v>60</v>
      </c>
      <c r="M1708" s="111">
        <f t="shared" ca="1" si="317"/>
        <v>12369.517253975655</v>
      </c>
      <c r="N1708" s="102">
        <f t="shared" ca="1" si="322"/>
        <v>72</v>
      </c>
      <c r="O1708" s="111">
        <f t="shared" ca="1" si="318"/>
        <v>45354.896597910738</v>
      </c>
      <c r="P1708" s="102">
        <f t="shared" ca="1" si="323"/>
        <v>72</v>
      </c>
      <c r="Q1708" s="110">
        <f t="shared" ca="1" si="324"/>
        <v>1</v>
      </c>
      <c r="R1708">
        <f t="shared" ca="1" si="319"/>
        <v>311</v>
      </c>
    </row>
    <row r="1709" spans="1:18">
      <c r="A1709" s="49">
        <v>1715</v>
      </c>
      <c r="B1709">
        <v>0</v>
      </c>
      <c r="C1709">
        <v>50</v>
      </c>
      <c r="D1709">
        <v>54</v>
      </c>
      <c r="E1709">
        <v>1000</v>
      </c>
      <c r="F1709">
        <v>1499</v>
      </c>
      <c r="G1709" s="61">
        <f t="shared" ca="1" si="313"/>
        <v>53</v>
      </c>
      <c r="H1709" s="114">
        <f t="shared" ca="1" si="314"/>
        <v>1250</v>
      </c>
      <c r="I1709" s="107">
        <f t="shared" ca="1" si="320"/>
        <v>337.5</v>
      </c>
      <c r="J1709" s="108">
        <f t="shared" ca="1" si="315"/>
        <v>98765.898432978312</v>
      </c>
      <c r="K1709" s="111">
        <f t="shared" ca="1" si="316"/>
        <v>73764.673999976541</v>
      </c>
      <c r="L1709" s="102">
        <f t="shared" ca="1" si="321"/>
        <v>24</v>
      </c>
      <c r="M1709" s="111">
        <f t="shared" ca="1" si="317"/>
        <v>0</v>
      </c>
      <c r="N1709" s="102">
        <f t="shared" ca="1" si="322"/>
        <v>96</v>
      </c>
      <c r="O1709" s="111">
        <f t="shared" ca="1" si="318"/>
        <v>41969.555896538375</v>
      </c>
      <c r="P1709" s="102">
        <f t="shared" ca="1" si="323"/>
        <v>24</v>
      </c>
      <c r="Q1709" s="110">
        <f t="shared" ca="1" si="324"/>
        <v>4</v>
      </c>
      <c r="R1709">
        <f t="shared" ca="1" si="319"/>
        <v>347</v>
      </c>
    </row>
    <row r="1710" spans="1:18">
      <c r="A1710" s="49">
        <v>1716</v>
      </c>
      <c r="B1710">
        <v>0</v>
      </c>
      <c r="C1710">
        <v>50</v>
      </c>
      <c r="D1710">
        <v>54</v>
      </c>
      <c r="E1710">
        <v>1000</v>
      </c>
      <c r="F1710">
        <v>1499</v>
      </c>
      <c r="G1710" s="61">
        <f t="shared" ca="1" si="313"/>
        <v>52</v>
      </c>
      <c r="H1710" s="114">
        <f t="shared" ca="1" si="314"/>
        <v>1332</v>
      </c>
      <c r="I1710" s="107">
        <f t="shared" ca="1" si="320"/>
        <v>359.64000000000004</v>
      </c>
      <c r="J1710" s="108">
        <f t="shared" ca="1" si="315"/>
        <v>102208.39876098718</v>
      </c>
      <c r="K1710" s="111">
        <f t="shared" ca="1" si="316"/>
        <v>0</v>
      </c>
      <c r="L1710" s="102">
        <f t="shared" ca="1" si="321"/>
        <v>60</v>
      </c>
      <c r="M1710" s="111">
        <f t="shared" ca="1" si="317"/>
        <v>129873.3335868744</v>
      </c>
      <c r="N1710" s="102">
        <f t="shared" ca="1" si="322"/>
        <v>36</v>
      </c>
      <c r="O1710" s="111">
        <f t="shared" ca="1" si="318"/>
        <v>0</v>
      </c>
      <c r="P1710" s="102">
        <f t="shared" ca="1" si="323"/>
        <v>36</v>
      </c>
      <c r="Q1710" s="110">
        <f t="shared" ca="1" si="324"/>
        <v>6</v>
      </c>
      <c r="R1710">
        <f t="shared" ca="1" si="319"/>
        <v>335</v>
      </c>
    </row>
    <row r="1711" spans="1:18">
      <c r="A1711" s="49">
        <v>1717</v>
      </c>
      <c r="B1711">
        <v>0</v>
      </c>
      <c r="C1711">
        <v>50</v>
      </c>
      <c r="D1711">
        <v>54</v>
      </c>
      <c r="E1711">
        <v>1000</v>
      </c>
      <c r="F1711">
        <v>1499</v>
      </c>
      <c r="G1711" s="61">
        <f t="shared" ca="1" si="313"/>
        <v>50</v>
      </c>
      <c r="H1711" s="114">
        <f t="shared" ca="1" si="314"/>
        <v>1221</v>
      </c>
      <c r="I1711" s="107">
        <f t="shared" ca="1" si="320"/>
        <v>329.67</v>
      </c>
      <c r="J1711" s="108">
        <f t="shared" ca="1" si="315"/>
        <v>88019.815228390711</v>
      </c>
      <c r="K1711" s="111">
        <f t="shared" ca="1" si="316"/>
        <v>103898.83043427634</v>
      </c>
      <c r="L1711" s="102">
        <f t="shared" ca="1" si="321"/>
        <v>24</v>
      </c>
      <c r="M1711" s="111">
        <f t="shared" ca="1" si="317"/>
        <v>0</v>
      </c>
      <c r="N1711" s="102">
        <f t="shared" ca="1" si="322"/>
        <v>72</v>
      </c>
      <c r="O1711" s="111">
        <f t="shared" ca="1" si="318"/>
        <v>0</v>
      </c>
      <c r="P1711" s="102">
        <f t="shared" ca="1" si="323"/>
        <v>72</v>
      </c>
      <c r="Q1711" s="110">
        <f t="shared" ca="1" si="324"/>
        <v>5</v>
      </c>
      <c r="R1711">
        <f t="shared" ca="1" si="319"/>
        <v>311</v>
      </c>
    </row>
    <row r="1712" spans="1:18">
      <c r="A1712" s="49">
        <v>1718</v>
      </c>
      <c r="B1712">
        <v>0</v>
      </c>
      <c r="C1712">
        <v>50</v>
      </c>
      <c r="D1712">
        <v>54</v>
      </c>
      <c r="E1712">
        <v>1000</v>
      </c>
      <c r="F1712">
        <v>1499</v>
      </c>
      <c r="G1712" s="61">
        <f t="shared" ca="1" si="313"/>
        <v>53</v>
      </c>
      <c r="H1712" s="114">
        <f t="shared" ca="1" si="314"/>
        <v>1304</v>
      </c>
      <c r="I1712" s="107">
        <f t="shared" ca="1" si="320"/>
        <v>352.08000000000004</v>
      </c>
      <c r="J1712" s="108">
        <f t="shared" ca="1" si="315"/>
        <v>103032.585245283</v>
      </c>
      <c r="K1712" s="111">
        <f t="shared" ca="1" si="316"/>
        <v>64724.133285436707</v>
      </c>
      <c r="L1712" s="102">
        <f t="shared" ca="1" si="321"/>
        <v>12</v>
      </c>
      <c r="M1712" s="111">
        <f t="shared" ca="1" si="317"/>
        <v>17092.708499411121</v>
      </c>
      <c r="N1712" s="102">
        <f t="shared" ca="1" si="322"/>
        <v>96</v>
      </c>
      <c r="O1712" s="111">
        <f t="shared" ca="1" si="318"/>
        <v>58234.232272715592</v>
      </c>
      <c r="P1712" s="102">
        <f t="shared" ca="1" si="323"/>
        <v>84</v>
      </c>
      <c r="Q1712" s="110">
        <f t="shared" ca="1" si="324"/>
        <v>1</v>
      </c>
      <c r="R1712">
        <f t="shared" ca="1" si="319"/>
        <v>347</v>
      </c>
    </row>
    <row r="1713" spans="1:18">
      <c r="A1713" s="49">
        <v>1719</v>
      </c>
      <c r="B1713">
        <v>0</v>
      </c>
      <c r="C1713">
        <v>50</v>
      </c>
      <c r="D1713">
        <v>54</v>
      </c>
      <c r="E1713">
        <v>1500</v>
      </c>
      <c r="F1713">
        <v>1999</v>
      </c>
      <c r="G1713" s="61">
        <f t="shared" ca="1" si="313"/>
        <v>54</v>
      </c>
      <c r="H1713" s="114">
        <f t="shared" ca="1" si="314"/>
        <v>1896</v>
      </c>
      <c r="I1713" s="107">
        <f t="shared" ca="1" si="320"/>
        <v>511.92</v>
      </c>
      <c r="J1713" s="108">
        <f t="shared" ca="1" si="315"/>
        <v>154077.33647293205</v>
      </c>
      <c r="K1713" s="111">
        <f t="shared" ca="1" si="316"/>
        <v>207469.0798732712</v>
      </c>
      <c r="L1713" s="102">
        <f t="shared" ca="1" si="321"/>
        <v>120</v>
      </c>
      <c r="M1713" s="111">
        <f t="shared" ca="1" si="317"/>
        <v>0</v>
      </c>
      <c r="N1713" s="102">
        <f t="shared" ca="1" si="322"/>
        <v>12</v>
      </c>
      <c r="O1713" s="111">
        <f t="shared" ca="1" si="318"/>
        <v>95087.781662951777</v>
      </c>
      <c r="P1713" s="102">
        <f t="shared" ca="1" si="323"/>
        <v>84</v>
      </c>
      <c r="Q1713" s="110">
        <f t="shared" ca="1" si="324"/>
        <v>4</v>
      </c>
      <c r="R1713">
        <f t="shared" ca="1" si="319"/>
        <v>359</v>
      </c>
    </row>
    <row r="1714" spans="1:18">
      <c r="A1714" s="49">
        <v>1720</v>
      </c>
      <c r="B1714">
        <v>0</v>
      </c>
      <c r="C1714">
        <v>50</v>
      </c>
      <c r="D1714">
        <v>54</v>
      </c>
      <c r="E1714">
        <v>1500</v>
      </c>
      <c r="F1714">
        <v>1999</v>
      </c>
      <c r="G1714" s="61">
        <f t="shared" ca="1" si="313"/>
        <v>52</v>
      </c>
      <c r="H1714" s="114">
        <f t="shared" ca="1" si="314"/>
        <v>1716</v>
      </c>
      <c r="I1714" s="107">
        <f t="shared" ca="1" si="320"/>
        <v>463.32000000000005</v>
      </c>
      <c r="J1714" s="108">
        <f t="shared" ca="1" si="315"/>
        <v>131673.88308847899</v>
      </c>
      <c r="K1714" s="111">
        <f t="shared" ca="1" si="316"/>
        <v>152655.94146319444</v>
      </c>
      <c r="L1714" s="102">
        <f t="shared" ca="1" si="321"/>
        <v>108</v>
      </c>
      <c r="M1714" s="111">
        <f t="shared" ca="1" si="317"/>
        <v>18958.763963023604</v>
      </c>
      <c r="N1714" s="102">
        <f t="shared" ca="1" si="322"/>
        <v>72</v>
      </c>
      <c r="O1714" s="111">
        <f t="shared" ca="1" si="318"/>
        <v>51033.224637929736</v>
      </c>
      <c r="P1714" s="102">
        <f t="shared" ca="1" si="323"/>
        <v>24</v>
      </c>
      <c r="Q1714" s="110">
        <f t="shared" ca="1" si="324"/>
        <v>1</v>
      </c>
      <c r="R1714">
        <f t="shared" ca="1" si="319"/>
        <v>335</v>
      </c>
    </row>
    <row r="1715" spans="1:18">
      <c r="A1715" s="49">
        <v>1721</v>
      </c>
      <c r="B1715">
        <v>0</v>
      </c>
      <c r="C1715">
        <v>50</v>
      </c>
      <c r="D1715">
        <v>54</v>
      </c>
      <c r="E1715">
        <v>1500</v>
      </c>
      <c r="F1715">
        <v>1999</v>
      </c>
      <c r="G1715" s="61">
        <f t="shared" ca="1" si="313"/>
        <v>52</v>
      </c>
      <c r="H1715" s="114">
        <f t="shared" ca="1" si="314"/>
        <v>1728</v>
      </c>
      <c r="I1715" s="107">
        <f t="shared" ca="1" si="320"/>
        <v>466.56000000000006</v>
      </c>
      <c r="J1715" s="108">
        <f t="shared" ca="1" si="315"/>
        <v>132594.67947371313</v>
      </c>
      <c r="K1715" s="111">
        <f t="shared" ca="1" si="316"/>
        <v>0</v>
      </c>
      <c r="L1715" s="102">
        <f t="shared" ca="1" si="321"/>
        <v>96</v>
      </c>
      <c r="M1715" s="111">
        <f t="shared" ca="1" si="317"/>
        <v>143780.12464918912</v>
      </c>
      <c r="N1715" s="102">
        <f t="shared" ca="1" si="322"/>
        <v>12</v>
      </c>
      <c r="O1715" s="111">
        <f t="shared" ca="1" si="318"/>
        <v>0</v>
      </c>
      <c r="P1715" s="102">
        <f t="shared" ca="1" si="323"/>
        <v>84</v>
      </c>
      <c r="Q1715" s="110">
        <f t="shared" ca="1" si="324"/>
        <v>6</v>
      </c>
      <c r="R1715">
        <f t="shared" ca="1" si="319"/>
        <v>335</v>
      </c>
    </row>
    <row r="1716" spans="1:18">
      <c r="A1716" s="49">
        <v>1722</v>
      </c>
      <c r="B1716">
        <v>0</v>
      </c>
      <c r="C1716">
        <v>50</v>
      </c>
      <c r="D1716">
        <v>54</v>
      </c>
      <c r="E1716">
        <v>1500</v>
      </c>
      <c r="F1716">
        <v>1999</v>
      </c>
      <c r="G1716" s="61">
        <f t="shared" ca="1" si="313"/>
        <v>51</v>
      </c>
      <c r="H1716" s="114">
        <f t="shared" ca="1" si="314"/>
        <v>1590</v>
      </c>
      <c r="I1716" s="107">
        <f t="shared" ca="1" si="320"/>
        <v>429.3</v>
      </c>
      <c r="J1716" s="108">
        <f t="shared" ca="1" si="315"/>
        <v>118335.76617294682</v>
      </c>
      <c r="K1716" s="111">
        <f t="shared" ca="1" si="316"/>
        <v>102343.39192354117</v>
      </c>
      <c r="L1716" s="102">
        <f t="shared" ca="1" si="321"/>
        <v>60</v>
      </c>
      <c r="M1716" s="111">
        <f t="shared" ca="1" si="317"/>
        <v>13580.740137208577</v>
      </c>
      <c r="N1716" s="102">
        <f t="shared" ca="1" si="322"/>
        <v>36</v>
      </c>
      <c r="O1716" s="111">
        <f t="shared" ca="1" si="318"/>
        <v>78749.893527985652</v>
      </c>
      <c r="P1716" s="102">
        <f t="shared" ca="1" si="323"/>
        <v>108</v>
      </c>
      <c r="Q1716" s="110">
        <f t="shared" ca="1" si="324"/>
        <v>1</v>
      </c>
      <c r="R1716">
        <f t="shared" ca="1" si="319"/>
        <v>323</v>
      </c>
    </row>
    <row r="1717" spans="1:18">
      <c r="A1717" s="49">
        <v>1723</v>
      </c>
      <c r="B1717">
        <v>0</v>
      </c>
      <c r="C1717">
        <v>50</v>
      </c>
      <c r="D1717">
        <v>54</v>
      </c>
      <c r="E1717">
        <v>1500</v>
      </c>
      <c r="F1717">
        <v>1999</v>
      </c>
      <c r="G1717" s="61">
        <f t="shared" ca="1" si="313"/>
        <v>52</v>
      </c>
      <c r="H1717" s="114">
        <f t="shared" ca="1" si="314"/>
        <v>1715</v>
      </c>
      <c r="I1717" s="107">
        <f t="shared" ca="1" si="320"/>
        <v>463.05</v>
      </c>
      <c r="J1717" s="108">
        <f t="shared" ca="1" si="315"/>
        <v>131597.15005637612</v>
      </c>
      <c r="K1717" s="111">
        <f t="shared" ca="1" si="316"/>
        <v>167656.0232135675</v>
      </c>
      <c r="L1717" s="102">
        <f t="shared" ca="1" si="321"/>
        <v>108</v>
      </c>
      <c r="M1717" s="111">
        <f t="shared" ca="1" si="317"/>
        <v>0</v>
      </c>
      <c r="N1717" s="102">
        <f t="shared" ca="1" si="322"/>
        <v>96</v>
      </c>
      <c r="O1717" s="111">
        <f t="shared" ca="1" si="318"/>
        <v>70768.571852706067</v>
      </c>
      <c r="P1717" s="102">
        <f t="shared" ca="1" si="323"/>
        <v>60</v>
      </c>
      <c r="Q1717" s="110">
        <f t="shared" ca="1" si="324"/>
        <v>4</v>
      </c>
      <c r="R1717">
        <f t="shared" ca="1" si="319"/>
        <v>335</v>
      </c>
    </row>
    <row r="1718" spans="1:18">
      <c r="A1718" s="49">
        <v>1724</v>
      </c>
      <c r="B1718">
        <v>0</v>
      </c>
      <c r="C1718">
        <v>50</v>
      </c>
      <c r="D1718">
        <v>54</v>
      </c>
      <c r="E1718">
        <v>1500</v>
      </c>
      <c r="F1718">
        <v>1999</v>
      </c>
      <c r="G1718" s="61">
        <f t="shared" ref="G1718:G1781" ca="1" si="325">RANDBETWEEN(C1718,D1718)</f>
        <v>52</v>
      </c>
      <c r="H1718" s="114">
        <f t="shared" ref="H1718:H1781" ca="1" si="326">RANDBETWEEN(E1718,F1718)</f>
        <v>1994</v>
      </c>
      <c r="I1718" s="107">
        <f t="shared" ca="1" si="320"/>
        <v>538.38</v>
      </c>
      <c r="J1718" s="108">
        <f t="shared" ref="J1718:J1781" ca="1" si="327">((I1718/((1+$T$3)^R1718))*(((1+$T$3)^(R1718+1))-((1+$S$3)^(R1718+1))))/($T$3-$S$3)</f>
        <v>153005.66601306936</v>
      </c>
      <c r="K1718" s="111">
        <f t="shared" ref="K1718:K1781" ca="1" si="328">IF(Q1718=1,(((I1718*$U$6)*(((1+$T$3)^(L1718))-((1+$S$3)^(L1718))))/($T$3-$S$3))+(J1718*$U$6)*((1+$S$3)^(L1718)),IF(Q1718=2,(((I1718*$U$7)*(((1+$T$3)^(L1718))-((1+$S$3)^(L1718))))/($T$3-$S$3))+(J1718*$U$7)*((1+$S$3)^(L1718)),IF(Q1718=4,(((I1718*$U$9)*(((1+$T$3)^(L1718))-((1+$S$3)^(L1718))))/($T$3-$S$3))+(J1718*$U$9)*((1+$S$3)^(L1718)),IF(Q1718=5,(((I1718*$U$10)*(((1+$T$3)^(L1718))-((1+$S$3)^(L1718))))/($T$3-$S$3))+(J1718*$U$10)*((1+$S$3)^(L1718)),0))))</f>
        <v>112763.5944143333</v>
      </c>
      <c r="L1718" s="102">
        <f t="shared" ca="1" si="321"/>
        <v>36</v>
      </c>
      <c r="M1718" s="111">
        <f t="shared" ref="M1718:M1781" ca="1" si="329">IF(Q1718=1,((I1718*$V$6)*(((1+$T$3)^(N1718))-((1+$S$3)^(N1718))))/($T$3-$S$3)+((J1718*$V$6)*((1+$S$3)^N1718)),IF(Q1718=2,((I1718*$V$7)*(((1+$T$3)^(N1718))-((1+$S$3)^(N1718))))/($T$3-$S$3)+((J1718*$V$7)*((1+$S$3)^N1718)),IF(Q1718=3,((I1718*$V$8)*(((1+$T$3)^(N1718))-((1+$S$3)^(N1718))))/($T$3-$S$3)+((J1718*$V$8)*((1+$S$3)^N1718)),IF(Q1718=6,((I1718*$V$11)*(((1+$T$3)^(N1718))-((1+$S$3)^(N1718))))/($T$3-$S$3)+((J1718*$V$11)*((1+$S$3)^N1718)),0))))</f>
        <v>16172.957712656049</v>
      </c>
      <c r="N1718" s="102">
        <f t="shared" ca="1" si="322"/>
        <v>24</v>
      </c>
      <c r="O1718" s="111">
        <f t="shared" ref="O1718:O1781" ca="1" si="330">IF(Q1718=1,(((I1718*$W$6)*(((1+$T$3)^(P1718))-((1+$S$3)^(P1718))))/($T$3-$S$3))+(J1718*$W$6)*((1+$S$3)^P1718),IF(Q1718=3,(((I1718*$W$8)*(((1+$T$3)^(P1718))-((1+$S$3)^(P1718))))/($T$3-$S$3))+(J1718*$W$8)*((1+$S$3)^P1718),IF(Q1718=4,(((I1718*$W$9)*(((1+$T$3)^(P1718))-((1+$S$3)^(P1718))))/($T$3-$S$3))+(J1718*$W$9)*((1+$S$3)^P1718),IF(Q1718=7,(((I1718*$W$12)*(((1+$T$3)^(P1718))-((1+$S$3)^(P1718))))/($T$3-$S$3))+(J1718*$W$12)*((1+$S$3)^P1718),0))))</f>
        <v>80777.297739891161</v>
      </c>
      <c r="P1718" s="102">
        <f t="shared" ca="1" si="323"/>
        <v>72</v>
      </c>
      <c r="Q1718" s="110">
        <f t="shared" ca="1" si="324"/>
        <v>1</v>
      </c>
      <c r="R1718">
        <f t="shared" ref="R1718:R1781" ca="1" si="331">((G1718-24)*12)-1</f>
        <v>335</v>
      </c>
    </row>
    <row r="1719" spans="1:18">
      <c r="A1719" s="49">
        <v>1725</v>
      </c>
      <c r="B1719">
        <v>0</v>
      </c>
      <c r="C1719">
        <v>50</v>
      </c>
      <c r="D1719">
        <v>54</v>
      </c>
      <c r="E1719">
        <v>1500</v>
      </c>
      <c r="F1719">
        <v>1999</v>
      </c>
      <c r="G1719" s="61">
        <f t="shared" ca="1" si="325"/>
        <v>51</v>
      </c>
      <c r="H1719" s="114">
        <f t="shared" ca="1" si="326"/>
        <v>1812</v>
      </c>
      <c r="I1719" s="107">
        <f t="shared" ca="1" si="320"/>
        <v>489.24</v>
      </c>
      <c r="J1719" s="108">
        <f t="shared" ca="1" si="327"/>
        <v>134858.11843105638</v>
      </c>
      <c r="K1719" s="111">
        <f t="shared" ca="1" si="328"/>
        <v>0</v>
      </c>
      <c r="L1719" s="102">
        <f t="shared" ca="1" si="321"/>
        <v>36</v>
      </c>
      <c r="M1719" s="111">
        <f t="shared" ca="1" si="329"/>
        <v>0</v>
      </c>
      <c r="N1719" s="102">
        <f t="shared" ca="1" si="322"/>
        <v>36</v>
      </c>
      <c r="O1719" s="111">
        <f t="shared" ca="1" si="330"/>
        <v>252500.3879112179</v>
      </c>
      <c r="P1719" s="102">
        <f t="shared" ca="1" si="323"/>
        <v>96</v>
      </c>
      <c r="Q1719" s="110">
        <f t="shared" ca="1" si="324"/>
        <v>7</v>
      </c>
      <c r="R1719">
        <f t="shared" ca="1" si="331"/>
        <v>323</v>
      </c>
    </row>
    <row r="1720" spans="1:18">
      <c r="A1720" s="49">
        <v>1726</v>
      </c>
      <c r="B1720">
        <v>0</v>
      </c>
      <c r="C1720">
        <v>50</v>
      </c>
      <c r="D1720">
        <v>54</v>
      </c>
      <c r="E1720">
        <v>1500</v>
      </c>
      <c r="F1720">
        <v>1999</v>
      </c>
      <c r="G1720" s="61">
        <f t="shared" ca="1" si="325"/>
        <v>50</v>
      </c>
      <c r="H1720" s="114">
        <f t="shared" ca="1" si="326"/>
        <v>1912</v>
      </c>
      <c r="I1720" s="107">
        <f t="shared" ca="1" si="320"/>
        <v>516.24</v>
      </c>
      <c r="J1720" s="108">
        <f t="shared" ca="1" si="327"/>
        <v>137832.83105379445</v>
      </c>
      <c r="K1720" s="111">
        <f t="shared" ca="1" si="328"/>
        <v>131771.26283578193</v>
      </c>
      <c r="L1720" s="102">
        <f t="shared" ca="1" si="321"/>
        <v>60</v>
      </c>
      <c r="M1720" s="111">
        <f t="shared" ca="1" si="329"/>
        <v>0</v>
      </c>
      <c r="N1720" s="102">
        <f t="shared" ca="1" si="322"/>
        <v>120</v>
      </c>
      <c r="O1720" s="111">
        <f t="shared" ca="1" si="330"/>
        <v>74973.304716910425</v>
      </c>
      <c r="P1720" s="102">
        <f t="shared" ca="1" si="323"/>
        <v>60</v>
      </c>
      <c r="Q1720" s="110">
        <f t="shared" ca="1" si="324"/>
        <v>4</v>
      </c>
      <c r="R1720">
        <f t="shared" ca="1" si="331"/>
        <v>311</v>
      </c>
    </row>
    <row r="1721" spans="1:18">
      <c r="A1721" s="49">
        <v>1727</v>
      </c>
      <c r="B1721">
        <v>0</v>
      </c>
      <c r="C1721">
        <v>50</v>
      </c>
      <c r="D1721">
        <v>54</v>
      </c>
      <c r="E1721">
        <v>1500</v>
      </c>
      <c r="F1721">
        <v>1999</v>
      </c>
      <c r="G1721" s="61">
        <f t="shared" ca="1" si="325"/>
        <v>50</v>
      </c>
      <c r="H1721" s="114">
        <f t="shared" ca="1" si="326"/>
        <v>1592</v>
      </c>
      <c r="I1721" s="107">
        <f t="shared" ca="1" si="320"/>
        <v>429.84000000000003</v>
      </c>
      <c r="J1721" s="108">
        <f t="shared" ca="1" si="327"/>
        <v>114764.57481048157</v>
      </c>
      <c r="K1721" s="111">
        <f t="shared" ca="1" si="328"/>
        <v>127165.80928707343</v>
      </c>
      <c r="L1721" s="102">
        <f t="shared" ca="1" si="321"/>
        <v>36</v>
      </c>
      <c r="M1721" s="111">
        <f t="shared" ca="1" si="329"/>
        <v>23123.682038772997</v>
      </c>
      <c r="N1721" s="102">
        <f t="shared" ca="1" si="322"/>
        <v>60</v>
      </c>
      <c r="O1721" s="111">
        <f t="shared" ca="1" si="330"/>
        <v>0</v>
      </c>
      <c r="P1721" s="102">
        <f t="shared" ca="1" si="323"/>
        <v>60</v>
      </c>
      <c r="Q1721" s="110">
        <f t="shared" ca="1" si="324"/>
        <v>2</v>
      </c>
      <c r="R1721">
        <f t="shared" ca="1" si="331"/>
        <v>311</v>
      </c>
    </row>
    <row r="1722" spans="1:18">
      <c r="A1722" s="49">
        <v>1728</v>
      </c>
      <c r="B1722">
        <v>0</v>
      </c>
      <c r="C1722">
        <v>50</v>
      </c>
      <c r="D1722">
        <v>54</v>
      </c>
      <c r="E1722">
        <v>1500</v>
      </c>
      <c r="F1722">
        <v>1999</v>
      </c>
      <c r="G1722" s="61">
        <f t="shared" ca="1" si="325"/>
        <v>52</v>
      </c>
      <c r="H1722" s="114">
        <f t="shared" ca="1" si="326"/>
        <v>1826</v>
      </c>
      <c r="I1722" s="107">
        <f t="shared" ca="1" si="320"/>
        <v>493.02000000000004</v>
      </c>
      <c r="J1722" s="108">
        <f t="shared" ca="1" si="327"/>
        <v>140114.51661979174</v>
      </c>
      <c r="K1722" s="111">
        <f t="shared" ca="1" si="328"/>
        <v>192427.90187866418</v>
      </c>
      <c r="L1722" s="102">
        <f t="shared" ca="1" si="321"/>
        <v>48</v>
      </c>
      <c r="M1722" s="111">
        <f t="shared" ca="1" si="329"/>
        <v>0</v>
      </c>
      <c r="N1722" s="102">
        <f t="shared" ca="1" si="322"/>
        <v>108</v>
      </c>
      <c r="O1722" s="111">
        <f t="shared" ca="1" si="330"/>
        <v>0</v>
      </c>
      <c r="P1722" s="102">
        <f t="shared" ca="1" si="323"/>
        <v>84</v>
      </c>
      <c r="Q1722" s="110">
        <f t="shared" ca="1" si="324"/>
        <v>5</v>
      </c>
      <c r="R1722">
        <f t="shared" ca="1" si="331"/>
        <v>335</v>
      </c>
    </row>
    <row r="1723" spans="1:18">
      <c r="A1723" s="49">
        <v>1729</v>
      </c>
      <c r="B1723">
        <v>0</v>
      </c>
      <c r="C1723">
        <v>50</v>
      </c>
      <c r="D1723">
        <v>54</v>
      </c>
      <c r="E1723">
        <v>1500</v>
      </c>
      <c r="F1723">
        <v>1999</v>
      </c>
      <c r="G1723" s="61">
        <f t="shared" ca="1" si="325"/>
        <v>50</v>
      </c>
      <c r="H1723" s="114">
        <f t="shared" ca="1" si="326"/>
        <v>1790</v>
      </c>
      <c r="I1723" s="107">
        <f t="shared" ca="1" si="320"/>
        <v>483.3</v>
      </c>
      <c r="J1723" s="108">
        <f t="shared" ca="1" si="327"/>
        <v>129038.05836103141</v>
      </c>
      <c r="K1723" s="111">
        <f t="shared" ca="1" si="328"/>
        <v>0</v>
      </c>
      <c r="L1723" s="102">
        <f t="shared" ca="1" si="321"/>
        <v>60</v>
      </c>
      <c r="M1723" s="111">
        <f t="shared" ca="1" si="329"/>
        <v>30062.047318563218</v>
      </c>
      <c r="N1723" s="102">
        <f t="shared" ca="1" si="322"/>
        <v>12</v>
      </c>
      <c r="O1723" s="111">
        <f t="shared" ca="1" si="330"/>
        <v>129775.22355139759</v>
      </c>
      <c r="P1723" s="102">
        <f t="shared" ca="1" si="323"/>
        <v>36</v>
      </c>
      <c r="Q1723" s="110">
        <f t="shared" ca="1" si="324"/>
        <v>3</v>
      </c>
      <c r="R1723">
        <f t="shared" ca="1" si="331"/>
        <v>311</v>
      </c>
    </row>
    <row r="1724" spans="1:18">
      <c r="A1724" s="49">
        <v>1730</v>
      </c>
      <c r="B1724">
        <v>0</v>
      </c>
      <c r="C1724">
        <v>50</v>
      </c>
      <c r="D1724">
        <v>54</v>
      </c>
      <c r="E1724">
        <v>1500</v>
      </c>
      <c r="F1724">
        <v>1999</v>
      </c>
      <c r="G1724" s="61">
        <f t="shared" ca="1" si="325"/>
        <v>52</v>
      </c>
      <c r="H1724" s="114">
        <f t="shared" ca="1" si="326"/>
        <v>1713</v>
      </c>
      <c r="I1724" s="107">
        <f t="shared" ca="1" si="320"/>
        <v>462.51000000000005</v>
      </c>
      <c r="J1724" s="108">
        <f t="shared" ca="1" si="327"/>
        <v>131443.68399217044</v>
      </c>
      <c r="K1724" s="111">
        <f t="shared" ca="1" si="328"/>
        <v>211335.79585018702</v>
      </c>
      <c r="L1724" s="102">
        <f t="shared" ca="1" si="321"/>
        <v>96</v>
      </c>
      <c r="M1724" s="111">
        <f t="shared" ca="1" si="329"/>
        <v>28247.19294146352</v>
      </c>
      <c r="N1724" s="102">
        <f t="shared" ca="1" si="322"/>
        <v>72</v>
      </c>
      <c r="O1724" s="111">
        <f t="shared" ca="1" si="330"/>
        <v>0</v>
      </c>
      <c r="P1724" s="102">
        <f t="shared" ca="1" si="323"/>
        <v>48</v>
      </c>
      <c r="Q1724" s="110">
        <f t="shared" ca="1" si="324"/>
        <v>2</v>
      </c>
      <c r="R1724">
        <f t="shared" ca="1" si="331"/>
        <v>335</v>
      </c>
    </row>
    <row r="1725" spans="1:18">
      <c r="A1725" s="49">
        <v>1731</v>
      </c>
      <c r="B1725">
        <v>0</v>
      </c>
      <c r="C1725">
        <v>50</v>
      </c>
      <c r="D1725">
        <v>54</v>
      </c>
      <c r="E1725">
        <v>1500</v>
      </c>
      <c r="F1725">
        <v>1999</v>
      </c>
      <c r="G1725" s="61">
        <f t="shared" ca="1" si="325"/>
        <v>54</v>
      </c>
      <c r="H1725" s="114">
        <f t="shared" ca="1" si="326"/>
        <v>1753</v>
      </c>
      <c r="I1725" s="107">
        <f t="shared" ca="1" si="320"/>
        <v>473.31000000000006</v>
      </c>
      <c r="J1725" s="108">
        <f t="shared" ca="1" si="327"/>
        <v>142456.52470308542</v>
      </c>
      <c r="K1725" s="111">
        <f t="shared" ca="1" si="328"/>
        <v>195005.54757337214</v>
      </c>
      <c r="L1725" s="102">
        <f t="shared" ca="1" si="321"/>
        <v>72</v>
      </c>
      <c r="M1725" s="111">
        <f t="shared" ca="1" si="329"/>
        <v>40427.610183697216</v>
      </c>
      <c r="N1725" s="102">
        <f t="shared" ca="1" si="322"/>
        <v>120</v>
      </c>
      <c r="O1725" s="111">
        <f t="shared" ca="1" si="330"/>
        <v>0</v>
      </c>
      <c r="P1725" s="102">
        <f t="shared" ca="1" si="323"/>
        <v>72</v>
      </c>
      <c r="Q1725" s="110">
        <f t="shared" ca="1" si="324"/>
        <v>2</v>
      </c>
      <c r="R1725">
        <f t="shared" ca="1" si="331"/>
        <v>359</v>
      </c>
    </row>
    <row r="1726" spans="1:18">
      <c r="A1726" s="49">
        <v>1732</v>
      </c>
      <c r="B1726">
        <v>0</v>
      </c>
      <c r="C1726">
        <v>50</v>
      </c>
      <c r="D1726">
        <v>54</v>
      </c>
      <c r="E1726">
        <v>2000</v>
      </c>
      <c r="F1726">
        <v>2499</v>
      </c>
      <c r="G1726" s="61">
        <f t="shared" ca="1" si="325"/>
        <v>50</v>
      </c>
      <c r="H1726" s="114">
        <f t="shared" ca="1" si="326"/>
        <v>2482</v>
      </c>
      <c r="I1726" s="107">
        <f t="shared" ca="1" si="320"/>
        <v>670.1400000000001</v>
      </c>
      <c r="J1726" s="108">
        <f t="shared" ca="1" si="327"/>
        <v>178923.16248719554</v>
      </c>
      <c r="K1726" s="111">
        <f t="shared" ca="1" si="328"/>
        <v>250037.06745776776</v>
      </c>
      <c r="L1726" s="102">
        <f t="shared" ca="1" si="321"/>
        <v>120</v>
      </c>
      <c r="M1726" s="111">
        <f t="shared" ca="1" si="329"/>
        <v>0</v>
      </c>
      <c r="N1726" s="102">
        <f t="shared" ca="1" si="322"/>
        <v>96</v>
      </c>
      <c r="O1726" s="111">
        <f t="shared" ca="1" si="330"/>
        <v>105190.67555880848</v>
      </c>
      <c r="P1726" s="102">
        <f t="shared" ca="1" si="323"/>
        <v>72</v>
      </c>
      <c r="Q1726" s="110">
        <f t="shared" ca="1" si="324"/>
        <v>4</v>
      </c>
      <c r="R1726">
        <f t="shared" ca="1" si="331"/>
        <v>311</v>
      </c>
    </row>
    <row r="1727" spans="1:18">
      <c r="A1727" s="49">
        <v>1733</v>
      </c>
      <c r="B1727">
        <v>0</v>
      </c>
      <c r="C1727">
        <v>50</v>
      </c>
      <c r="D1727">
        <v>54</v>
      </c>
      <c r="E1727">
        <v>2000</v>
      </c>
      <c r="F1727">
        <v>2499</v>
      </c>
      <c r="G1727" s="61">
        <f t="shared" ca="1" si="325"/>
        <v>51</v>
      </c>
      <c r="H1727" s="114">
        <f t="shared" ca="1" si="326"/>
        <v>2478</v>
      </c>
      <c r="I1727" s="107">
        <f t="shared" ca="1" si="320"/>
        <v>669.06000000000006</v>
      </c>
      <c r="J1727" s="108">
        <f t="shared" ca="1" si="327"/>
        <v>184425.17520538508</v>
      </c>
      <c r="K1727" s="111">
        <f t="shared" ca="1" si="328"/>
        <v>298922.32341728348</v>
      </c>
      <c r="L1727" s="102">
        <f t="shared" ca="1" si="321"/>
        <v>96</v>
      </c>
      <c r="M1727" s="111">
        <f t="shared" ca="1" si="329"/>
        <v>43031.988153511629</v>
      </c>
      <c r="N1727" s="102">
        <f t="shared" ca="1" si="322"/>
        <v>84</v>
      </c>
      <c r="O1727" s="111">
        <f t="shared" ca="1" si="330"/>
        <v>0</v>
      </c>
      <c r="P1727" s="102">
        <f t="shared" ca="1" si="323"/>
        <v>60</v>
      </c>
      <c r="Q1727" s="110">
        <f t="shared" ca="1" si="324"/>
        <v>2</v>
      </c>
      <c r="R1727">
        <f t="shared" ca="1" si="331"/>
        <v>323</v>
      </c>
    </row>
    <row r="1728" spans="1:18">
      <c r="A1728" s="49">
        <v>1734</v>
      </c>
      <c r="B1728">
        <v>0</v>
      </c>
      <c r="C1728">
        <v>50</v>
      </c>
      <c r="D1728">
        <v>54</v>
      </c>
      <c r="E1728">
        <v>2000</v>
      </c>
      <c r="F1728">
        <v>2499</v>
      </c>
      <c r="G1728" s="61">
        <f t="shared" ca="1" si="325"/>
        <v>50</v>
      </c>
      <c r="H1728" s="114">
        <f t="shared" ca="1" si="326"/>
        <v>2206</v>
      </c>
      <c r="I1728" s="107">
        <f t="shared" ca="1" si="320"/>
        <v>595.62</v>
      </c>
      <c r="J1728" s="108">
        <f t="shared" ca="1" si="327"/>
        <v>159026.79147733815</v>
      </c>
      <c r="K1728" s="111">
        <f t="shared" ca="1" si="328"/>
        <v>119642.94765059075</v>
      </c>
      <c r="L1728" s="102">
        <f t="shared" ca="1" si="321"/>
        <v>24</v>
      </c>
      <c r="M1728" s="111">
        <f t="shared" ca="1" si="329"/>
        <v>0</v>
      </c>
      <c r="N1728" s="102">
        <f t="shared" ca="1" si="322"/>
        <v>96</v>
      </c>
      <c r="O1728" s="111">
        <f t="shared" ca="1" si="330"/>
        <v>73816.28100241936</v>
      </c>
      <c r="P1728" s="102">
        <f t="shared" ca="1" si="323"/>
        <v>36</v>
      </c>
      <c r="Q1728" s="110">
        <f t="shared" ca="1" si="324"/>
        <v>4</v>
      </c>
      <c r="R1728">
        <f t="shared" ca="1" si="331"/>
        <v>311</v>
      </c>
    </row>
    <row r="1729" spans="1:18">
      <c r="A1729" s="49">
        <v>1735</v>
      </c>
      <c r="B1729">
        <v>0</v>
      </c>
      <c r="C1729">
        <v>50</v>
      </c>
      <c r="D1729">
        <v>54</v>
      </c>
      <c r="E1729">
        <v>2000</v>
      </c>
      <c r="F1729">
        <v>2499</v>
      </c>
      <c r="G1729" s="61">
        <f t="shared" ca="1" si="325"/>
        <v>54</v>
      </c>
      <c r="H1729" s="114">
        <f t="shared" ca="1" si="326"/>
        <v>2358</v>
      </c>
      <c r="I1729" s="107">
        <f t="shared" ca="1" si="320"/>
        <v>636.66000000000008</v>
      </c>
      <c r="J1729" s="108">
        <f t="shared" ca="1" si="327"/>
        <v>191621.49757551364</v>
      </c>
      <c r="K1729" s="111">
        <f t="shared" ca="1" si="328"/>
        <v>0</v>
      </c>
      <c r="L1729" s="102">
        <f t="shared" ca="1" si="321"/>
        <v>96</v>
      </c>
      <c r="M1729" s="111">
        <f t="shared" ca="1" si="329"/>
        <v>69879.671535676142</v>
      </c>
      <c r="N1729" s="102">
        <f t="shared" ca="1" si="322"/>
        <v>84</v>
      </c>
      <c r="O1729" s="111">
        <f t="shared" ca="1" si="330"/>
        <v>318080.39119920263</v>
      </c>
      <c r="P1729" s="102">
        <f t="shared" ca="1" si="323"/>
        <v>120</v>
      </c>
      <c r="Q1729" s="110">
        <f t="shared" ca="1" si="324"/>
        <v>3</v>
      </c>
      <c r="R1729">
        <f t="shared" ca="1" si="331"/>
        <v>359</v>
      </c>
    </row>
    <row r="1730" spans="1:18">
      <c r="A1730" s="49">
        <v>1736</v>
      </c>
      <c r="B1730">
        <v>0</v>
      </c>
      <c r="C1730">
        <v>50</v>
      </c>
      <c r="D1730">
        <v>54</v>
      </c>
      <c r="E1730">
        <v>2000</v>
      </c>
      <c r="F1730">
        <v>2499</v>
      </c>
      <c r="G1730" s="61">
        <f t="shared" ca="1" si="325"/>
        <v>54</v>
      </c>
      <c r="H1730" s="114">
        <f t="shared" ca="1" si="326"/>
        <v>2028</v>
      </c>
      <c r="I1730" s="107">
        <f t="shared" ca="1" si="320"/>
        <v>547.56000000000006</v>
      </c>
      <c r="J1730" s="108">
        <f t="shared" ca="1" si="327"/>
        <v>164804.23964509822</v>
      </c>
      <c r="K1730" s="111">
        <f t="shared" ca="1" si="328"/>
        <v>0</v>
      </c>
      <c r="L1730" s="102">
        <f t="shared" ca="1" si="321"/>
        <v>84</v>
      </c>
      <c r="M1730" s="111">
        <f t="shared" ca="1" si="329"/>
        <v>48102.688554836022</v>
      </c>
      <c r="N1730" s="102">
        <f t="shared" ca="1" si="322"/>
        <v>48</v>
      </c>
      <c r="O1730" s="111">
        <f t="shared" ca="1" si="330"/>
        <v>140094.5784178125</v>
      </c>
      <c r="P1730" s="102">
        <f t="shared" ca="1" si="323"/>
        <v>12</v>
      </c>
      <c r="Q1730" s="110">
        <f t="shared" ca="1" si="324"/>
        <v>3</v>
      </c>
      <c r="R1730">
        <f t="shared" ca="1" si="331"/>
        <v>359</v>
      </c>
    </row>
    <row r="1731" spans="1:18">
      <c r="A1731" s="49">
        <v>1737</v>
      </c>
      <c r="B1731">
        <v>0</v>
      </c>
      <c r="C1731">
        <v>50</v>
      </c>
      <c r="D1731">
        <v>54</v>
      </c>
      <c r="E1731">
        <v>2000</v>
      </c>
      <c r="F1731">
        <v>2499</v>
      </c>
      <c r="G1731" s="61">
        <f t="shared" ca="1" si="325"/>
        <v>50</v>
      </c>
      <c r="H1731" s="114">
        <f t="shared" ca="1" si="326"/>
        <v>2013</v>
      </c>
      <c r="I1731" s="107">
        <f t="shared" ca="1" si="320"/>
        <v>543.51</v>
      </c>
      <c r="J1731" s="108">
        <f t="shared" ca="1" si="327"/>
        <v>145113.74943059008</v>
      </c>
      <c r="K1731" s="111">
        <f t="shared" ca="1" si="328"/>
        <v>160794.45608974798</v>
      </c>
      <c r="L1731" s="102">
        <f t="shared" ca="1" si="321"/>
        <v>36</v>
      </c>
      <c r="M1731" s="111">
        <f t="shared" ca="1" si="329"/>
        <v>21192.57777532933</v>
      </c>
      <c r="N1731" s="102">
        <f t="shared" ca="1" si="322"/>
        <v>12</v>
      </c>
      <c r="O1731" s="111">
        <f t="shared" ca="1" si="330"/>
        <v>0</v>
      </c>
      <c r="P1731" s="102">
        <f t="shared" ca="1" si="323"/>
        <v>120</v>
      </c>
      <c r="Q1731" s="110">
        <f t="shared" ca="1" si="324"/>
        <v>2</v>
      </c>
      <c r="R1731">
        <f t="shared" ca="1" si="331"/>
        <v>311</v>
      </c>
    </row>
    <row r="1732" spans="1:18">
      <c r="A1732" s="49">
        <v>1738</v>
      </c>
      <c r="B1732">
        <v>0</v>
      </c>
      <c r="C1732">
        <v>50</v>
      </c>
      <c r="D1732">
        <v>54</v>
      </c>
      <c r="E1732">
        <v>2000</v>
      </c>
      <c r="F1732">
        <v>2499</v>
      </c>
      <c r="G1732" s="61">
        <f t="shared" ca="1" si="325"/>
        <v>51</v>
      </c>
      <c r="H1732" s="114">
        <f t="shared" ca="1" si="326"/>
        <v>2465</v>
      </c>
      <c r="I1732" s="107">
        <f t="shared" ref="I1732:I1795" ca="1" si="332">H1732*0.27</f>
        <v>665.55000000000007</v>
      </c>
      <c r="J1732" s="108">
        <f t="shared" ca="1" si="327"/>
        <v>183457.65007315343</v>
      </c>
      <c r="K1732" s="111">
        <f t="shared" ca="1" si="328"/>
        <v>344680.63933573861</v>
      </c>
      <c r="L1732" s="102">
        <f t="shared" ref="L1732:L1795" ca="1" si="333">RANDBETWEEN(1,10)*12</f>
        <v>120</v>
      </c>
      <c r="M1732" s="111">
        <f t="shared" ca="1" si="329"/>
        <v>31424.504306973762</v>
      </c>
      <c r="N1732" s="102">
        <f t="shared" ref="N1732:N1795" ca="1" si="334">RANDBETWEEN(1,10)*12</f>
        <v>36</v>
      </c>
      <c r="O1732" s="111">
        <f t="shared" ca="1" si="330"/>
        <v>0</v>
      </c>
      <c r="P1732" s="102">
        <f t="shared" ref="P1732:P1795" ca="1" si="335">RANDBETWEEN(1,10)*12</f>
        <v>36</v>
      </c>
      <c r="Q1732" s="110">
        <f t="shared" ref="Q1732:Q1795" ca="1" si="336">RANDBETWEEN(1,7)</f>
        <v>2</v>
      </c>
      <c r="R1732">
        <f t="shared" ca="1" si="331"/>
        <v>323</v>
      </c>
    </row>
    <row r="1733" spans="1:18">
      <c r="A1733" s="49">
        <v>1739</v>
      </c>
      <c r="B1733">
        <v>0</v>
      </c>
      <c r="C1733">
        <v>50</v>
      </c>
      <c r="D1733">
        <v>54</v>
      </c>
      <c r="E1733">
        <v>2000</v>
      </c>
      <c r="F1733">
        <v>2499</v>
      </c>
      <c r="G1733" s="61">
        <f t="shared" ca="1" si="325"/>
        <v>54</v>
      </c>
      <c r="H1733" s="114">
        <f t="shared" ca="1" si="326"/>
        <v>2396</v>
      </c>
      <c r="I1733" s="107">
        <f t="shared" ca="1" si="332"/>
        <v>646.92000000000007</v>
      </c>
      <c r="J1733" s="108">
        <f t="shared" ca="1" si="327"/>
        <v>194709.54545840994</v>
      </c>
      <c r="K1733" s="111">
        <f t="shared" ca="1" si="328"/>
        <v>0</v>
      </c>
      <c r="L1733" s="102">
        <f t="shared" ca="1" si="333"/>
        <v>108</v>
      </c>
      <c r="M1733" s="111">
        <f t="shared" ca="1" si="329"/>
        <v>48788.217387454104</v>
      </c>
      <c r="N1733" s="102">
        <f t="shared" ca="1" si="334"/>
        <v>24</v>
      </c>
      <c r="O1733" s="111">
        <f t="shared" ca="1" si="330"/>
        <v>208381.73233912862</v>
      </c>
      <c r="P1733" s="102">
        <f t="shared" ca="1" si="335"/>
        <v>48</v>
      </c>
      <c r="Q1733" s="110">
        <f t="shared" ca="1" si="336"/>
        <v>3</v>
      </c>
      <c r="R1733">
        <f t="shared" ca="1" si="331"/>
        <v>359</v>
      </c>
    </row>
    <row r="1734" spans="1:18">
      <c r="A1734" s="49">
        <v>1740</v>
      </c>
      <c r="B1734">
        <v>0</v>
      </c>
      <c r="C1734">
        <v>50</v>
      </c>
      <c r="D1734">
        <v>54</v>
      </c>
      <c r="E1734">
        <v>2000</v>
      </c>
      <c r="F1734">
        <v>2499</v>
      </c>
      <c r="G1734" s="61">
        <f t="shared" ca="1" si="325"/>
        <v>52</v>
      </c>
      <c r="H1734" s="114">
        <f t="shared" ca="1" si="326"/>
        <v>2013</v>
      </c>
      <c r="I1734" s="107">
        <f t="shared" ca="1" si="332"/>
        <v>543.51</v>
      </c>
      <c r="J1734" s="108">
        <f t="shared" ca="1" si="327"/>
        <v>154463.59362302342</v>
      </c>
      <c r="K1734" s="111">
        <f t="shared" ca="1" si="328"/>
        <v>0</v>
      </c>
      <c r="L1734" s="102">
        <f t="shared" ca="1" si="333"/>
        <v>24</v>
      </c>
      <c r="M1734" s="111">
        <f t="shared" ca="1" si="329"/>
        <v>57077.704723975636</v>
      </c>
      <c r="N1734" s="102">
        <f t="shared" ca="1" si="334"/>
        <v>84</v>
      </c>
      <c r="O1734" s="111">
        <f t="shared" ca="1" si="330"/>
        <v>194159.5027348724</v>
      </c>
      <c r="P1734" s="102">
        <f t="shared" ca="1" si="335"/>
        <v>72</v>
      </c>
      <c r="Q1734" s="110">
        <f t="shared" ca="1" si="336"/>
        <v>3</v>
      </c>
      <c r="R1734">
        <f t="shared" ca="1" si="331"/>
        <v>335</v>
      </c>
    </row>
    <row r="1735" spans="1:18">
      <c r="A1735" s="49">
        <v>1741</v>
      </c>
      <c r="B1735">
        <v>0</v>
      </c>
      <c r="C1735">
        <v>50</v>
      </c>
      <c r="D1735">
        <v>54</v>
      </c>
      <c r="E1735">
        <v>2000</v>
      </c>
      <c r="F1735">
        <v>2499</v>
      </c>
      <c r="G1735" s="61">
        <f t="shared" ca="1" si="325"/>
        <v>53</v>
      </c>
      <c r="H1735" s="114">
        <f t="shared" ca="1" si="326"/>
        <v>2357</v>
      </c>
      <c r="I1735" s="107">
        <f t="shared" ca="1" si="332"/>
        <v>636.39</v>
      </c>
      <c r="J1735" s="108">
        <f t="shared" ca="1" si="327"/>
        <v>186232.97808522388</v>
      </c>
      <c r="K1735" s="111">
        <f t="shared" ca="1" si="328"/>
        <v>319593.70392833801</v>
      </c>
      <c r="L1735" s="102">
        <f t="shared" ca="1" si="333"/>
        <v>108</v>
      </c>
      <c r="M1735" s="111">
        <f t="shared" ca="1" si="329"/>
        <v>39781.686021933878</v>
      </c>
      <c r="N1735" s="102">
        <f t="shared" ca="1" si="334"/>
        <v>72</v>
      </c>
      <c r="O1735" s="111">
        <f t="shared" ca="1" si="330"/>
        <v>0</v>
      </c>
      <c r="P1735" s="102">
        <f t="shared" ca="1" si="335"/>
        <v>108</v>
      </c>
      <c r="Q1735" s="110">
        <f t="shared" ca="1" si="336"/>
        <v>2</v>
      </c>
      <c r="R1735">
        <f t="shared" ca="1" si="331"/>
        <v>347</v>
      </c>
    </row>
    <row r="1736" spans="1:18">
      <c r="A1736" s="49">
        <v>1742</v>
      </c>
      <c r="B1736">
        <v>0</v>
      </c>
      <c r="C1736">
        <v>50</v>
      </c>
      <c r="D1736">
        <v>54</v>
      </c>
      <c r="E1736">
        <v>2500</v>
      </c>
      <c r="F1736">
        <v>2999</v>
      </c>
      <c r="G1736" s="61">
        <f t="shared" ca="1" si="325"/>
        <v>51</v>
      </c>
      <c r="H1736" s="114">
        <f t="shared" ca="1" si="326"/>
        <v>2547</v>
      </c>
      <c r="I1736" s="107">
        <f t="shared" ca="1" si="332"/>
        <v>687.69</v>
      </c>
      <c r="J1736" s="108">
        <f t="shared" ca="1" si="327"/>
        <v>189560.50090722993</v>
      </c>
      <c r="K1736" s="111">
        <f t="shared" ca="1" si="328"/>
        <v>0</v>
      </c>
      <c r="L1736" s="102">
        <f t="shared" ca="1" si="333"/>
        <v>84</v>
      </c>
      <c r="M1736" s="111">
        <f t="shared" ca="1" si="329"/>
        <v>0</v>
      </c>
      <c r="N1736" s="102">
        <f t="shared" ca="1" si="334"/>
        <v>96</v>
      </c>
      <c r="O1736" s="111">
        <f t="shared" ca="1" si="330"/>
        <v>305212.68115069543</v>
      </c>
      <c r="P1736" s="102">
        <f t="shared" ca="1" si="335"/>
        <v>72</v>
      </c>
      <c r="Q1736" s="110">
        <f t="shared" ca="1" si="336"/>
        <v>7</v>
      </c>
      <c r="R1736">
        <f t="shared" ca="1" si="331"/>
        <v>323</v>
      </c>
    </row>
    <row r="1737" spans="1:18">
      <c r="A1737" s="49">
        <v>1743</v>
      </c>
      <c r="B1737">
        <v>0</v>
      </c>
      <c r="C1737">
        <v>50</v>
      </c>
      <c r="D1737">
        <v>54</v>
      </c>
      <c r="E1737">
        <v>2500</v>
      </c>
      <c r="F1737">
        <v>2999</v>
      </c>
      <c r="G1737" s="61">
        <f t="shared" ca="1" si="325"/>
        <v>52</v>
      </c>
      <c r="H1737" s="114">
        <f t="shared" ca="1" si="326"/>
        <v>2704</v>
      </c>
      <c r="I1737" s="107">
        <f t="shared" ca="1" si="332"/>
        <v>730.08</v>
      </c>
      <c r="J1737" s="108">
        <f t="shared" ca="1" si="327"/>
        <v>207486.11880608808</v>
      </c>
      <c r="K1737" s="111">
        <f t="shared" ca="1" si="328"/>
        <v>141337.19514049223</v>
      </c>
      <c r="L1737" s="102">
        <f t="shared" ca="1" si="333"/>
        <v>24</v>
      </c>
      <c r="M1737" s="111">
        <f t="shared" ca="1" si="329"/>
        <v>40143.399366241851</v>
      </c>
      <c r="N1737" s="102">
        <f t="shared" ca="1" si="334"/>
        <v>120</v>
      </c>
      <c r="O1737" s="111">
        <f t="shared" ca="1" si="330"/>
        <v>74246.458811900709</v>
      </c>
      <c r="P1737" s="102">
        <f t="shared" ca="1" si="335"/>
        <v>12</v>
      </c>
      <c r="Q1737" s="110">
        <f t="shared" ca="1" si="336"/>
        <v>1</v>
      </c>
      <c r="R1737">
        <f t="shared" ca="1" si="331"/>
        <v>335</v>
      </c>
    </row>
    <row r="1738" spans="1:18">
      <c r="A1738" s="49">
        <v>1744</v>
      </c>
      <c r="B1738">
        <v>0</v>
      </c>
      <c r="C1738">
        <v>50</v>
      </c>
      <c r="D1738">
        <v>54</v>
      </c>
      <c r="E1738">
        <v>2500</v>
      </c>
      <c r="F1738">
        <v>2999</v>
      </c>
      <c r="G1738" s="61">
        <f t="shared" ca="1" si="325"/>
        <v>54</v>
      </c>
      <c r="H1738" s="114">
        <f t="shared" ca="1" si="326"/>
        <v>2853</v>
      </c>
      <c r="I1738" s="107">
        <f t="shared" ca="1" si="332"/>
        <v>770.31000000000006</v>
      </c>
      <c r="J1738" s="108">
        <f t="shared" ca="1" si="327"/>
        <v>231847.3844711367</v>
      </c>
      <c r="K1738" s="111">
        <f t="shared" ca="1" si="328"/>
        <v>0</v>
      </c>
      <c r="L1738" s="102">
        <f t="shared" ca="1" si="333"/>
        <v>48</v>
      </c>
      <c r="M1738" s="111">
        <f t="shared" ca="1" si="329"/>
        <v>489812.89942472626</v>
      </c>
      <c r="N1738" s="102">
        <f t="shared" ca="1" si="334"/>
        <v>120</v>
      </c>
      <c r="O1738" s="111">
        <f t="shared" ca="1" si="330"/>
        <v>0</v>
      </c>
      <c r="P1738" s="102">
        <f t="shared" ca="1" si="335"/>
        <v>12</v>
      </c>
      <c r="Q1738" s="110">
        <f t="shared" ca="1" si="336"/>
        <v>6</v>
      </c>
      <c r="R1738">
        <f t="shared" ca="1" si="331"/>
        <v>359</v>
      </c>
    </row>
    <row r="1739" spans="1:18">
      <c r="A1739" s="49">
        <v>1745</v>
      </c>
      <c r="B1739">
        <v>0</v>
      </c>
      <c r="C1739">
        <v>50</v>
      </c>
      <c r="D1739">
        <v>54</v>
      </c>
      <c r="E1739">
        <v>2500</v>
      </c>
      <c r="F1739">
        <v>2999</v>
      </c>
      <c r="G1739" s="61">
        <f t="shared" ca="1" si="325"/>
        <v>54</v>
      </c>
      <c r="H1739" s="114">
        <f t="shared" ca="1" si="326"/>
        <v>2606</v>
      </c>
      <c r="I1739" s="107">
        <f t="shared" ca="1" si="332"/>
        <v>703.62</v>
      </c>
      <c r="J1739" s="108">
        <f t="shared" ca="1" si="327"/>
        <v>211775.07323231065</v>
      </c>
      <c r="K1739" s="111">
        <f t="shared" ca="1" si="328"/>
        <v>0</v>
      </c>
      <c r="L1739" s="102">
        <f t="shared" ca="1" si="333"/>
        <v>12</v>
      </c>
      <c r="M1739" s="111">
        <f t="shared" ca="1" si="329"/>
        <v>0</v>
      </c>
      <c r="N1739" s="102">
        <f t="shared" ca="1" si="334"/>
        <v>48</v>
      </c>
      <c r="O1739" s="111">
        <f t="shared" ca="1" si="330"/>
        <v>416563.1768969674</v>
      </c>
      <c r="P1739" s="102">
        <f t="shared" ca="1" si="335"/>
        <v>108</v>
      </c>
      <c r="Q1739" s="110">
        <f t="shared" ca="1" si="336"/>
        <v>7</v>
      </c>
      <c r="R1739">
        <f t="shared" ca="1" si="331"/>
        <v>359</v>
      </c>
    </row>
    <row r="1740" spans="1:18">
      <c r="A1740" s="49">
        <v>1746</v>
      </c>
      <c r="B1740">
        <v>0</v>
      </c>
      <c r="C1740">
        <v>50</v>
      </c>
      <c r="D1740">
        <v>54</v>
      </c>
      <c r="E1740">
        <v>2500</v>
      </c>
      <c r="F1740">
        <v>2999</v>
      </c>
      <c r="G1740" s="61">
        <f t="shared" ca="1" si="325"/>
        <v>53</v>
      </c>
      <c r="H1740" s="114">
        <f t="shared" ca="1" si="326"/>
        <v>2909</v>
      </c>
      <c r="I1740" s="107">
        <f t="shared" ca="1" si="332"/>
        <v>785.43000000000006</v>
      </c>
      <c r="J1740" s="108">
        <f t="shared" ca="1" si="327"/>
        <v>229847.99883322715</v>
      </c>
      <c r="K1740" s="111">
        <f t="shared" ca="1" si="328"/>
        <v>0</v>
      </c>
      <c r="L1740" s="102">
        <f t="shared" ca="1" si="333"/>
        <v>48</v>
      </c>
      <c r="M1740" s="111">
        <f t="shared" ca="1" si="329"/>
        <v>90787.848789050055</v>
      </c>
      <c r="N1740" s="102">
        <f t="shared" ca="1" si="334"/>
        <v>96</v>
      </c>
      <c r="O1740" s="111">
        <f t="shared" ca="1" si="330"/>
        <v>228722.58378055273</v>
      </c>
      <c r="P1740" s="102">
        <f t="shared" ca="1" si="335"/>
        <v>36</v>
      </c>
      <c r="Q1740" s="110">
        <f t="shared" ca="1" si="336"/>
        <v>3</v>
      </c>
      <c r="R1740">
        <f t="shared" ca="1" si="331"/>
        <v>347</v>
      </c>
    </row>
    <row r="1741" spans="1:18">
      <c r="A1741" s="49">
        <v>1747</v>
      </c>
      <c r="B1741">
        <v>0</v>
      </c>
      <c r="C1741">
        <v>50</v>
      </c>
      <c r="D1741">
        <v>54</v>
      </c>
      <c r="E1741">
        <v>2500</v>
      </c>
      <c r="F1741">
        <v>2999</v>
      </c>
      <c r="G1741" s="61">
        <f t="shared" ca="1" si="325"/>
        <v>53</v>
      </c>
      <c r="H1741" s="114">
        <f t="shared" ca="1" si="326"/>
        <v>2595</v>
      </c>
      <c r="I1741" s="107">
        <f t="shared" ca="1" si="332"/>
        <v>700.65000000000009</v>
      </c>
      <c r="J1741" s="108">
        <f t="shared" ca="1" si="327"/>
        <v>205038.005146863</v>
      </c>
      <c r="K1741" s="111">
        <f t="shared" ca="1" si="328"/>
        <v>0</v>
      </c>
      <c r="L1741" s="102">
        <f t="shared" ca="1" si="333"/>
        <v>24</v>
      </c>
      <c r="M1741" s="111">
        <f t="shared" ca="1" si="329"/>
        <v>0</v>
      </c>
      <c r="N1741" s="102">
        <f t="shared" ca="1" si="334"/>
        <v>24</v>
      </c>
      <c r="O1741" s="111">
        <f t="shared" ca="1" si="330"/>
        <v>222074.15627738027</v>
      </c>
      <c r="P1741" s="102">
        <f t="shared" ca="1" si="335"/>
        <v>12</v>
      </c>
      <c r="Q1741" s="110">
        <f t="shared" ca="1" si="336"/>
        <v>7</v>
      </c>
      <c r="R1741">
        <f t="shared" ca="1" si="331"/>
        <v>347</v>
      </c>
    </row>
    <row r="1742" spans="1:18">
      <c r="A1742" s="49">
        <v>1748</v>
      </c>
      <c r="B1742">
        <v>0</v>
      </c>
      <c r="C1742">
        <v>50</v>
      </c>
      <c r="D1742">
        <v>54</v>
      </c>
      <c r="E1742">
        <v>2500</v>
      </c>
      <c r="F1742">
        <v>2999</v>
      </c>
      <c r="G1742" s="61">
        <f t="shared" ca="1" si="325"/>
        <v>50</v>
      </c>
      <c r="H1742" s="114">
        <f t="shared" ca="1" si="326"/>
        <v>2517</v>
      </c>
      <c r="I1742" s="107">
        <f t="shared" ca="1" si="332"/>
        <v>679.59</v>
      </c>
      <c r="J1742" s="108">
        <f t="shared" ca="1" si="327"/>
        <v>181446.25301380787</v>
      </c>
      <c r="K1742" s="111">
        <f t="shared" ca="1" si="328"/>
        <v>0</v>
      </c>
      <c r="L1742" s="102">
        <f t="shared" ca="1" si="333"/>
        <v>108</v>
      </c>
      <c r="M1742" s="111">
        <f t="shared" ca="1" si="329"/>
        <v>49768.040276109859</v>
      </c>
      <c r="N1742" s="102">
        <f t="shared" ca="1" si="334"/>
        <v>36</v>
      </c>
      <c r="O1742" s="111">
        <f t="shared" ca="1" si="330"/>
        <v>312581.94075669569</v>
      </c>
      <c r="P1742" s="102">
        <f t="shared" ca="1" si="335"/>
        <v>120</v>
      </c>
      <c r="Q1742" s="110">
        <f t="shared" ca="1" si="336"/>
        <v>3</v>
      </c>
      <c r="R1742">
        <f t="shared" ca="1" si="331"/>
        <v>311</v>
      </c>
    </row>
    <row r="1743" spans="1:18">
      <c r="A1743" s="49">
        <v>1749</v>
      </c>
      <c r="B1743">
        <v>0</v>
      </c>
      <c r="C1743">
        <v>50</v>
      </c>
      <c r="D1743">
        <v>54</v>
      </c>
      <c r="E1743">
        <v>2500</v>
      </c>
      <c r="F1743">
        <v>2999</v>
      </c>
      <c r="G1743" s="61">
        <f t="shared" ca="1" si="325"/>
        <v>54</v>
      </c>
      <c r="H1743" s="114">
        <f t="shared" ca="1" si="326"/>
        <v>2576</v>
      </c>
      <c r="I1743" s="107">
        <f t="shared" ca="1" si="332"/>
        <v>695.5200000000001</v>
      </c>
      <c r="J1743" s="108">
        <f t="shared" ca="1" si="327"/>
        <v>209337.14069318195</v>
      </c>
      <c r="K1743" s="111">
        <f t="shared" ca="1" si="328"/>
        <v>262445.37598703796</v>
      </c>
      <c r="L1743" s="102">
        <f t="shared" ca="1" si="333"/>
        <v>108</v>
      </c>
      <c r="M1743" s="111">
        <f t="shared" ca="1" si="329"/>
        <v>0</v>
      </c>
      <c r="N1743" s="102">
        <f t="shared" ca="1" si="334"/>
        <v>48</v>
      </c>
      <c r="O1743" s="111">
        <f t="shared" ca="1" si="330"/>
        <v>111455.48355242221</v>
      </c>
      <c r="P1743" s="102">
        <f t="shared" ca="1" si="335"/>
        <v>60</v>
      </c>
      <c r="Q1743" s="110">
        <f t="shared" ca="1" si="336"/>
        <v>4</v>
      </c>
      <c r="R1743">
        <f t="shared" ca="1" si="331"/>
        <v>359</v>
      </c>
    </row>
    <row r="1744" spans="1:18">
      <c r="A1744" s="49">
        <v>1750</v>
      </c>
      <c r="B1744">
        <v>0</v>
      </c>
      <c r="C1744">
        <v>50</v>
      </c>
      <c r="D1744">
        <v>54</v>
      </c>
      <c r="E1744">
        <v>3000</v>
      </c>
      <c r="F1744">
        <v>3999</v>
      </c>
      <c r="G1744" s="61">
        <f t="shared" ca="1" si="325"/>
        <v>54</v>
      </c>
      <c r="H1744" s="114">
        <f t="shared" ca="1" si="326"/>
        <v>3088</v>
      </c>
      <c r="I1744" s="107">
        <f t="shared" ca="1" si="332"/>
        <v>833.7600000000001</v>
      </c>
      <c r="J1744" s="108">
        <f t="shared" ca="1" si="327"/>
        <v>250944.52269431128</v>
      </c>
      <c r="K1744" s="111">
        <f t="shared" ca="1" si="328"/>
        <v>254018.53092109595</v>
      </c>
      <c r="L1744" s="102">
        <f t="shared" ca="1" si="333"/>
        <v>24</v>
      </c>
      <c r="M1744" s="111">
        <f t="shared" ca="1" si="329"/>
        <v>53303.638866958681</v>
      </c>
      <c r="N1744" s="102">
        <f t="shared" ca="1" si="334"/>
        <v>72</v>
      </c>
      <c r="O1744" s="111">
        <f t="shared" ca="1" si="330"/>
        <v>0</v>
      </c>
      <c r="P1744" s="102">
        <f t="shared" ca="1" si="335"/>
        <v>48</v>
      </c>
      <c r="Q1744" s="110">
        <f t="shared" ca="1" si="336"/>
        <v>2</v>
      </c>
      <c r="R1744">
        <f t="shared" ca="1" si="331"/>
        <v>359</v>
      </c>
    </row>
    <row r="1745" spans="1:18">
      <c r="A1745" s="49">
        <v>1751</v>
      </c>
      <c r="B1745">
        <v>0</v>
      </c>
      <c r="C1745">
        <v>50</v>
      </c>
      <c r="D1745">
        <v>54</v>
      </c>
      <c r="E1745">
        <v>3000</v>
      </c>
      <c r="F1745">
        <v>3999</v>
      </c>
      <c r="G1745" s="61">
        <f t="shared" ca="1" si="325"/>
        <v>51</v>
      </c>
      <c r="H1745" s="114">
        <f t="shared" ca="1" si="326"/>
        <v>3204</v>
      </c>
      <c r="I1745" s="107">
        <f t="shared" ca="1" si="332"/>
        <v>865.08</v>
      </c>
      <c r="J1745" s="108">
        <f t="shared" ca="1" si="327"/>
        <v>238457.73259001362</v>
      </c>
      <c r="K1745" s="111">
        <f t="shared" ca="1" si="328"/>
        <v>0</v>
      </c>
      <c r="L1745" s="102">
        <f t="shared" ca="1" si="333"/>
        <v>12</v>
      </c>
      <c r="M1745" s="111">
        <f t="shared" ca="1" si="329"/>
        <v>328982.71169529809</v>
      </c>
      <c r="N1745" s="102">
        <f t="shared" ca="1" si="334"/>
        <v>48</v>
      </c>
      <c r="O1745" s="111">
        <f t="shared" ca="1" si="330"/>
        <v>0</v>
      </c>
      <c r="P1745" s="102">
        <f t="shared" ca="1" si="335"/>
        <v>72</v>
      </c>
      <c r="Q1745" s="110">
        <f t="shared" ca="1" si="336"/>
        <v>6</v>
      </c>
      <c r="R1745">
        <f t="shared" ca="1" si="331"/>
        <v>323</v>
      </c>
    </row>
    <row r="1746" spans="1:18">
      <c r="A1746" s="49">
        <v>1752</v>
      </c>
      <c r="B1746">
        <v>0</v>
      </c>
      <c r="C1746">
        <v>50</v>
      </c>
      <c r="D1746">
        <v>54</v>
      </c>
      <c r="E1746">
        <v>3000</v>
      </c>
      <c r="F1746">
        <v>3999</v>
      </c>
      <c r="G1746" s="61">
        <f t="shared" ca="1" si="325"/>
        <v>52</v>
      </c>
      <c r="H1746" s="114">
        <f t="shared" ca="1" si="326"/>
        <v>3299</v>
      </c>
      <c r="I1746" s="107">
        <f t="shared" ca="1" si="332"/>
        <v>890.73</v>
      </c>
      <c r="J1746" s="108">
        <f t="shared" ca="1" si="327"/>
        <v>253142.27290727981</v>
      </c>
      <c r="K1746" s="111">
        <f t="shared" ca="1" si="328"/>
        <v>186563.23870255044</v>
      </c>
      <c r="L1746" s="102">
        <f t="shared" ca="1" si="333"/>
        <v>36</v>
      </c>
      <c r="M1746" s="111">
        <f t="shared" ca="1" si="329"/>
        <v>28949.468074533692</v>
      </c>
      <c r="N1746" s="102">
        <f t="shared" ca="1" si="334"/>
        <v>36</v>
      </c>
      <c r="O1746" s="111">
        <f t="shared" ca="1" si="330"/>
        <v>90583.974711708754</v>
      </c>
      <c r="P1746" s="102">
        <f t="shared" ca="1" si="335"/>
        <v>12</v>
      </c>
      <c r="Q1746" s="110">
        <f t="shared" ca="1" si="336"/>
        <v>1</v>
      </c>
      <c r="R1746">
        <f t="shared" ca="1" si="331"/>
        <v>335</v>
      </c>
    </row>
    <row r="1747" spans="1:18">
      <c r="A1747" s="49">
        <v>1753</v>
      </c>
      <c r="B1747">
        <v>0</v>
      </c>
      <c r="C1747">
        <v>50</v>
      </c>
      <c r="D1747">
        <v>54</v>
      </c>
      <c r="E1747">
        <v>3000</v>
      </c>
      <c r="F1747">
        <v>3999</v>
      </c>
      <c r="G1747" s="61">
        <f t="shared" ca="1" si="325"/>
        <v>53</v>
      </c>
      <c r="H1747" s="114">
        <f t="shared" ca="1" si="326"/>
        <v>3244</v>
      </c>
      <c r="I1747" s="107">
        <f t="shared" ca="1" si="332"/>
        <v>875.88000000000011</v>
      </c>
      <c r="J1747" s="108">
        <f t="shared" ca="1" si="327"/>
        <v>256317.25961326534</v>
      </c>
      <c r="K1747" s="111">
        <f t="shared" ca="1" si="328"/>
        <v>206903.63681306655</v>
      </c>
      <c r="L1747" s="102">
        <f t="shared" ca="1" si="333"/>
        <v>36</v>
      </c>
      <c r="M1747" s="111">
        <f t="shared" ca="1" si="329"/>
        <v>0</v>
      </c>
      <c r="N1747" s="102">
        <f t="shared" ca="1" si="334"/>
        <v>24</v>
      </c>
      <c r="O1747" s="111">
        <f t="shared" ca="1" si="330"/>
        <v>147811.86245700697</v>
      </c>
      <c r="P1747" s="102">
        <f t="shared" ca="1" si="335"/>
        <v>72</v>
      </c>
      <c r="Q1747" s="110">
        <f t="shared" ca="1" si="336"/>
        <v>4</v>
      </c>
      <c r="R1747">
        <f t="shared" ca="1" si="331"/>
        <v>347</v>
      </c>
    </row>
    <row r="1748" spans="1:18">
      <c r="A1748" s="49">
        <v>1754</v>
      </c>
      <c r="B1748">
        <v>0</v>
      </c>
      <c r="C1748">
        <v>50</v>
      </c>
      <c r="D1748">
        <v>54</v>
      </c>
      <c r="E1748">
        <v>3000</v>
      </c>
      <c r="F1748">
        <v>3999</v>
      </c>
      <c r="G1748" s="61">
        <f t="shared" ca="1" si="325"/>
        <v>53</v>
      </c>
      <c r="H1748" s="114">
        <f t="shared" ca="1" si="326"/>
        <v>3481</v>
      </c>
      <c r="I1748" s="107">
        <f t="shared" ca="1" si="332"/>
        <v>939.87000000000012</v>
      </c>
      <c r="J1748" s="108">
        <f t="shared" ca="1" si="327"/>
        <v>275043.27395615802</v>
      </c>
      <c r="K1748" s="111">
        <f t="shared" ca="1" si="328"/>
        <v>205419.86415513468</v>
      </c>
      <c r="L1748" s="102">
        <f t="shared" ca="1" si="333"/>
        <v>24</v>
      </c>
      <c r="M1748" s="111">
        <f t="shared" ca="1" si="329"/>
        <v>0</v>
      </c>
      <c r="N1748" s="102">
        <f t="shared" ca="1" si="334"/>
        <v>96</v>
      </c>
      <c r="O1748" s="111">
        <f t="shared" ca="1" si="330"/>
        <v>170829.70617990539</v>
      </c>
      <c r="P1748" s="102">
        <f t="shared" ca="1" si="335"/>
        <v>84</v>
      </c>
      <c r="Q1748" s="110">
        <f t="shared" ca="1" si="336"/>
        <v>4</v>
      </c>
      <c r="R1748">
        <f t="shared" ca="1" si="331"/>
        <v>347</v>
      </c>
    </row>
    <row r="1749" spans="1:18">
      <c r="A1749" s="49">
        <v>1755</v>
      </c>
      <c r="B1749">
        <v>0</v>
      </c>
      <c r="C1749">
        <v>50</v>
      </c>
      <c r="D1749">
        <v>54</v>
      </c>
      <c r="E1749">
        <v>3000</v>
      </c>
      <c r="F1749">
        <v>3999</v>
      </c>
      <c r="G1749" s="61">
        <f t="shared" ca="1" si="325"/>
        <v>51</v>
      </c>
      <c r="H1749" s="114">
        <f t="shared" ca="1" si="326"/>
        <v>3468</v>
      </c>
      <c r="I1749" s="107">
        <f t="shared" ca="1" si="332"/>
        <v>936.36</v>
      </c>
      <c r="J1749" s="108">
        <f t="shared" ca="1" si="327"/>
        <v>258105.93527533309</v>
      </c>
      <c r="K1749" s="111">
        <f t="shared" ca="1" si="328"/>
        <v>0</v>
      </c>
      <c r="L1749" s="102">
        <f t="shared" ca="1" si="333"/>
        <v>60</v>
      </c>
      <c r="M1749" s="111">
        <f t="shared" ca="1" si="329"/>
        <v>89052.463253458816</v>
      </c>
      <c r="N1749" s="102">
        <f t="shared" ca="1" si="334"/>
        <v>72</v>
      </c>
      <c r="O1749" s="111">
        <f t="shared" ca="1" si="330"/>
        <v>440139.67014480743</v>
      </c>
      <c r="P1749" s="102">
        <f t="shared" ca="1" si="335"/>
        <v>120</v>
      </c>
      <c r="Q1749" s="110">
        <f t="shared" ca="1" si="336"/>
        <v>3</v>
      </c>
      <c r="R1749">
        <f t="shared" ca="1" si="331"/>
        <v>323</v>
      </c>
    </row>
    <row r="1750" spans="1:18">
      <c r="A1750" s="49">
        <v>1756</v>
      </c>
      <c r="B1750">
        <v>0</v>
      </c>
      <c r="C1750">
        <v>50</v>
      </c>
      <c r="D1750">
        <v>54</v>
      </c>
      <c r="E1750">
        <v>3000</v>
      </c>
      <c r="F1750">
        <v>3999</v>
      </c>
      <c r="G1750" s="61">
        <f t="shared" ca="1" si="325"/>
        <v>54</v>
      </c>
      <c r="H1750" s="114">
        <f t="shared" ca="1" si="326"/>
        <v>3704</v>
      </c>
      <c r="I1750" s="107">
        <f t="shared" ca="1" si="332"/>
        <v>1000.08</v>
      </c>
      <c r="J1750" s="108">
        <f t="shared" ca="1" si="327"/>
        <v>301003.40416442003</v>
      </c>
      <c r="K1750" s="111">
        <f t="shared" ca="1" si="328"/>
        <v>354921.5339146856</v>
      </c>
      <c r="L1750" s="102">
        <f t="shared" ca="1" si="333"/>
        <v>48</v>
      </c>
      <c r="M1750" s="111">
        <f t="shared" ca="1" si="329"/>
        <v>59363.803507347293</v>
      </c>
      <c r="N1750" s="102">
        <f t="shared" ca="1" si="334"/>
        <v>60</v>
      </c>
      <c r="O1750" s="111">
        <f t="shared" ca="1" si="330"/>
        <v>0</v>
      </c>
      <c r="P1750" s="102">
        <f t="shared" ca="1" si="335"/>
        <v>48</v>
      </c>
      <c r="Q1750" s="110">
        <f t="shared" ca="1" si="336"/>
        <v>2</v>
      </c>
      <c r="R1750">
        <f t="shared" ca="1" si="331"/>
        <v>359</v>
      </c>
    </row>
    <row r="1751" spans="1:18">
      <c r="A1751" s="49">
        <v>1757</v>
      </c>
      <c r="B1751">
        <v>0</v>
      </c>
      <c r="C1751">
        <v>50</v>
      </c>
      <c r="D1751">
        <v>54</v>
      </c>
      <c r="E1751">
        <v>3000</v>
      </c>
      <c r="F1751">
        <v>3999</v>
      </c>
      <c r="G1751" s="61">
        <f t="shared" ca="1" si="325"/>
        <v>51</v>
      </c>
      <c r="H1751" s="114">
        <f t="shared" ca="1" si="326"/>
        <v>3792</v>
      </c>
      <c r="I1751" s="107">
        <f t="shared" ca="1" si="332"/>
        <v>1023.84</v>
      </c>
      <c r="J1751" s="108">
        <f t="shared" ca="1" si="327"/>
        <v>282219.6385709524</v>
      </c>
      <c r="K1751" s="111">
        <f t="shared" ca="1" si="328"/>
        <v>0</v>
      </c>
      <c r="L1751" s="102">
        <f t="shared" ca="1" si="333"/>
        <v>72</v>
      </c>
      <c r="M1751" s="111">
        <f t="shared" ca="1" si="329"/>
        <v>454403.8032679375</v>
      </c>
      <c r="N1751" s="102">
        <f t="shared" ca="1" si="334"/>
        <v>72</v>
      </c>
      <c r="O1751" s="111">
        <f t="shared" ca="1" si="330"/>
        <v>0</v>
      </c>
      <c r="P1751" s="102">
        <f t="shared" ca="1" si="335"/>
        <v>72</v>
      </c>
      <c r="Q1751" s="110">
        <f t="shared" ca="1" si="336"/>
        <v>6</v>
      </c>
      <c r="R1751">
        <f t="shared" ca="1" si="331"/>
        <v>323</v>
      </c>
    </row>
    <row r="1752" spans="1:18">
      <c r="A1752" s="49">
        <v>1758</v>
      </c>
      <c r="B1752">
        <v>0</v>
      </c>
      <c r="C1752">
        <v>50</v>
      </c>
      <c r="D1752">
        <v>54</v>
      </c>
      <c r="E1752">
        <v>3000</v>
      </c>
      <c r="F1752">
        <v>3999</v>
      </c>
      <c r="G1752" s="61">
        <f t="shared" ca="1" si="325"/>
        <v>53</v>
      </c>
      <c r="H1752" s="114">
        <f t="shared" ca="1" si="326"/>
        <v>3033</v>
      </c>
      <c r="I1752" s="107">
        <f t="shared" ca="1" si="332"/>
        <v>818.91000000000008</v>
      </c>
      <c r="J1752" s="108">
        <f t="shared" ca="1" si="327"/>
        <v>239645.57595777861</v>
      </c>
      <c r="K1752" s="111">
        <f t="shared" ca="1" si="328"/>
        <v>150543.17197448583</v>
      </c>
      <c r="L1752" s="102">
        <f t="shared" ca="1" si="333"/>
        <v>12</v>
      </c>
      <c r="M1752" s="111">
        <f t="shared" ca="1" si="329"/>
        <v>25273.57818788134</v>
      </c>
      <c r="N1752" s="102">
        <f t="shared" ca="1" si="334"/>
        <v>24</v>
      </c>
      <c r="O1752" s="111">
        <f t="shared" ca="1" si="330"/>
        <v>156773.18870981448</v>
      </c>
      <c r="P1752" s="102">
        <f t="shared" ca="1" si="335"/>
        <v>108</v>
      </c>
      <c r="Q1752" s="110">
        <f t="shared" ca="1" si="336"/>
        <v>1</v>
      </c>
      <c r="R1752">
        <f t="shared" ca="1" si="331"/>
        <v>347</v>
      </c>
    </row>
    <row r="1753" spans="1:18">
      <c r="A1753" s="49">
        <v>1759</v>
      </c>
      <c r="B1753">
        <v>0</v>
      </c>
      <c r="C1753">
        <v>50</v>
      </c>
      <c r="D1753">
        <v>54</v>
      </c>
      <c r="E1753">
        <v>3000</v>
      </c>
      <c r="F1753">
        <v>3999</v>
      </c>
      <c r="G1753" s="61">
        <f t="shared" ca="1" si="325"/>
        <v>54</v>
      </c>
      <c r="H1753" s="114">
        <f t="shared" ca="1" si="326"/>
        <v>3850</v>
      </c>
      <c r="I1753" s="107">
        <f t="shared" ca="1" si="332"/>
        <v>1039.5</v>
      </c>
      <c r="J1753" s="108">
        <f t="shared" ca="1" si="327"/>
        <v>312868.00918817957</v>
      </c>
      <c r="K1753" s="111">
        <f t="shared" ca="1" si="328"/>
        <v>0</v>
      </c>
      <c r="L1753" s="102">
        <f t="shared" ca="1" si="333"/>
        <v>24</v>
      </c>
      <c r="M1753" s="111">
        <f t="shared" ca="1" si="329"/>
        <v>365843.75586863892</v>
      </c>
      <c r="N1753" s="102">
        <f t="shared" ca="1" si="334"/>
        <v>24</v>
      </c>
      <c r="O1753" s="111">
        <f t="shared" ca="1" si="330"/>
        <v>0</v>
      </c>
      <c r="P1753" s="102">
        <f t="shared" ca="1" si="335"/>
        <v>84</v>
      </c>
      <c r="Q1753" s="110">
        <f t="shared" ca="1" si="336"/>
        <v>6</v>
      </c>
      <c r="R1753">
        <f t="shared" ca="1" si="331"/>
        <v>359</v>
      </c>
    </row>
    <row r="1754" spans="1:18">
      <c r="A1754" s="49">
        <v>1760</v>
      </c>
      <c r="B1754">
        <v>0</v>
      </c>
      <c r="C1754">
        <v>50</v>
      </c>
      <c r="D1754">
        <v>54</v>
      </c>
      <c r="E1754">
        <v>3000</v>
      </c>
      <c r="F1754">
        <v>3999</v>
      </c>
      <c r="G1754" s="61">
        <f t="shared" ca="1" si="325"/>
        <v>52</v>
      </c>
      <c r="H1754" s="114">
        <f t="shared" ca="1" si="326"/>
        <v>3841</v>
      </c>
      <c r="I1754" s="107">
        <f t="shared" ca="1" si="332"/>
        <v>1037.0700000000002</v>
      </c>
      <c r="J1754" s="108">
        <f t="shared" ca="1" si="327"/>
        <v>294731.57630702091</v>
      </c>
      <c r="K1754" s="111">
        <f t="shared" ca="1" si="328"/>
        <v>0</v>
      </c>
      <c r="L1754" s="102">
        <f t="shared" ca="1" si="333"/>
        <v>48</v>
      </c>
      <c r="M1754" s="111">
        <f t="shared" ca="1" si="329"/>
        <v>589132.1750262538</v>
      </c>
      <c r="N1754" s="102">
        <f t="shared" ca="1" si="334"/>
        <v>108</v>
      </c>
      <c r="O1754" s="111">
        <f t="shared" ca="1" si="330"/>
        <v>0</v>
      </c>
      <c r="P1754" s="102">
        <f t="shared" ca="1" si="335"/>
        <v>60</v>
      </c>
      <c r="Q1754" s="110">
        <f t="shared" ca="1" si="336"/>
        <v>6</v>
      </c>
      <c r="R1754">
        <f t="shared" ca="1" si="331"/>
        <v>335</v>
      </c>
    </row>
    <row r="1755" spans="1:18">
      <c r="A1755" s="49">
        <v>1761</v>
      </c>
      <c r="B1755">
        <v>0</v>
      </c>
      <c r="C1755">
        <v>50</v>
      </c>
      <c r="D1755">
        <v>54</v>
      </c>
      <c r="E1755">
        <v>3000</v>
      </c>
      <c r="F1755">
        <v>3999</v>
      </c>
      <c r="G1755" s="61">
        <f t="shared" ca="1" si="325"/>
        <v>52</v>
      </c>
      <c r="H1755" s="114">
        <f t="shared" ca="1" si="326"/>
        <v>3444</v>
      </c>
      <c r="I1755" s="107">
        <f t="shared" ca="1" si="332"/>
        <v>929.88000000000011</v>
      </c>
      <c r="J1755" s="108">
        <f t="shared" ca="1" si="327"/>
        <v>264268.56256219209</v>
      </c>
      <c r="K1755" s="111">
        <f t="shared" ca="1" si="328"/>
        <v>0</v>
      </c>
      <c r="L1755" s="102">
        <f t="shared" ca="1" si="333"/>
        <v>60</v>
      </c>
      <c r="M1755" s="111">
        <f t="shared" ca="1" si="329"/>
        <v>286561.77621053666</v>
      </c>
      <c r="N1755" s="102">
        <f t="shared" ca="1" si="334"/>
        <v>12</v>
      </c>
      <c r="O1755" s="111">
        <f t="shared" ca="1" si="330"/>
        <v>0</v>
      </c>
      <c r="P1755" s="102">
        <f t="shared" ca="1" si="335"/>
        <v>48</v>
      </c>
      <c r="Q1755" s="110">
        <f t="shared" ca="1" si="336"/>
        <v>6</v>
      </c>
      <c r="R1755">
        <f t="shared" ca="1" si="331"/>
        <v>335</v>
      </c>
    </row>
    <row r="1756" spans="1:18">
      <c r="A1756" s="49">
        <v>1762</v>
      </c>
      <c r="B1756">
        <v>0</v>
      </c>
      <c r="C1756">
        <v>50</v>
      </c>
      <c r="D1756">
        <v>54</v>
      </c>
      <c r="E1756">
        <v>4000</v>
      </c>
      <c r="F1756">
        <v>4999</v>
      </c>
      <c r="G1756" s="61">
        <f t="shared" ca="1" si="325"/>
        <v>50</v>
      </c>
      <c r="H1756" s="114">
        <f t="shared" ca="1" si="326"/>
        <v>4353</v>
      </c>
      <c r="I1756" s="107">
        <f t="shared" ca="1" si="332"/>
        <v>1175.3100000000002</v>
      </c>
      <c r="J1756" s="108">
        <f t="shared" ca="1" si="327"/>
        <v>313800.37320981559</v>
      </c>
      <c r="K1756" s="111">
        <f t="shared" ca="1" si="328"/>
        <v>341162.2509660857</v>
      </c>
      <c r="L1756" s="102">
        <f t="shared" ca="1" si="333"/>
        <v>12</v>
      </c>
      <c r="M1756" s="111">
        <f t="shared" ca="1" si="329"/>
        <v>0</v>
      </c>
      <c r="N1756" s="102">
        <f t="shared" ca="1" si="334"/>
        <v>84</v>
      </c>
      <c r="O1756" s="111">
        <f t="shared" ca="1" si="330"/>
        <v>0</v>
      </c>
      <c r="P1756" s="102">
        <f t="shared" ca="1" si="335"/>
        <v>84</v>
      </c>
      <c r="Q1756" s="110">
        <f t="shared" ca="1" si="336"/>
        <v>5</v>
      </c>
      <c r="R1756">
        <f t="shared" ca="1" si="331"/>
        <v>311</v>
      </c>
    </row>
    <row r="1757" spans="1:18">
      <c r="A1757" s="49">
        <v>1763</v>
      </c>
      <c r="B1757">
        <v>0</v>
      </c>
      <c r="C1757">
        <v>50</v>
      </c>
      <c r="D1757">
        <v>54</v>
      </c>
      <c r="E1757">
        <v>4000</v>
      </c>
      <c r="F1757">
        <v>4999</v>
      </c>
      <c r="G1757" s="61">
        <f t="shared" ca="1" si="325"/>
        <v>53</v>
      </c>
      <c r="H1757" s="114">
        <f t="shared" ca="1" si="326"/>
        <v>4981</v>
      </c>
      <c r="I1757" s="107">
        <f t="shared" ca="1" si="332"/>
        <v>1344.8700000000001</v>
      </c>
      <c r="J1757" s="108">
        <f t="shared" ca="1" si="327"/>
        <v>393562.35207573202</v>
      </c>
      <c r="K1757" s="111">
        <f t="shared" ca="1" si="328"/>
        <v>336762.21048740199</v>
      </c>
      <c r="L1757" s="102">
        <f t="shared" ca="1" si="333"/>
        <v>60</v>
      </c>
      <c r="M1757" s="111">
        <f t="shared" ca="1" si="329"/>
        <v>75465.096286564338</v>
      </c>
      <c r="N1757" s="102">
        <f t="shared" ca="1" si="334"/>
        <v>120</v>
      </c>
      <c r="O1757" s="111">
        <f t="shared" ca="1" si="330"/>
        <v>222442.26299877019</v>
      </c>
      <c r="P1757" s="102">
        <f t="shared" ca="1" si="335"/>
        <v>84</v>
      </c>
      <c r="Q1757" s="110">
        <f t="shared" ca="1" si="336"/>
        <v>1</v>
      </c>
      <c r="R1757">
        <f t="shared" ca="1" si="331"/>
        <v>347</v>
      </c>
    </row>
    <row r="1758" spans="1:18">
      <c r="A1758" s="49">
        <v>1764</v>
      </c>
      <c r="B1758">
        <v>0</v>
      </c>
      <c r="C1758">
        <v>50</v>
      </c>
      <c r="D1758">
        <v>54</v>
      </c>
      <c r="E1758">
        <v>4000</v>
      </c>
      <c r="F1758">
        <v>4999</v>
      </c>
      <c r="G1758" s="61">
        <f t="shared" ca="1" si="325"/>
        <v>52</v>
      </c>
      <c r="H1758" s="114">
        <f t="shared" ca="1" si="326"/>
        <v>4392</v>
      </c>
      <c r="I1758" s="107">
        <f t="shared" ca="1" si="332"/>
        <v>1185.8400000000001</v>
      </c>
      <c r="J1758" s="108">
        <f t="shared" ca="1" si="327"/>
        <v>337011.47699568752</v>
      </c>
      <c r="K1758" s="111">
        <f t="shared" ca="1" si="328"/>
        <v>365441.15015002241</v>
      </c>
      <c r="L1758" s="102">
        <f t="shared" ca="1" si="333"/>
        <v>12</v>
      </c>
      <c r="M1758" s="111">
        <f t="shared" ca="1" si="329"/>
        <v>0</v>
      </c>
      <c r="N1758" s="102">
        <f t="shared" ca="1" si="334"/>
        <v>84</v>
      </c>
      <c r="O1758" s="111">
        <f t="shared" ca="1" si="330"/>
        <v>0</v>
      </c>
      <c r="P1758" s="102">
        <f t="shared" ca="1" si="335"/>
        <v>84</v>
      </c>
      <c r="Q1758" s="110">
        <f t="shared" ca="1" si="336"/>
        <v>5</v>
      </c>
      <c r="R1758">
        <f t="shared" ca="1" si="331"/>
        <v>335</v>
      </c>
    </row>
    <row r="1759" spans="1:18">
      <c r="A1759" s="49">
        <v>1765</v>
      </c>
      <c r="B1759">
        <v>0</v>
      </c>
      <c r="C1759">
        <v>50</v>
      </c>
      <c r="D1759">
        <v>54</v>
      </c>
      <c r="E1759">
        <v>4000</v>
      </c>
      <c r="F1759">
        <v>4999</v>
      </c>
      <c r="G1759" s="61">
        <f t="shared" ca="1" si="325"/>
        <v>51</v>
      </c>
      <c r="H1759" s="114">
        <f t="shared" ca="1" si="326"/>
        <v>4570</v>
      </c>
      <c r="I1759" s="107">
        <f t="shared" ca="1" si="332"/>
        <v>1233.9000000000001</v>
      </c>
      <c r="J1759" s="108">
        <f t="shared" ca="1" si="327"/>
        <v>340122.29648450756</v>
      </c>
      <c r="K1759" s="111">
        <f t="shared" ca="1" si="328"/>
        <v>272160.29201609152</v>
      </c>
      <c r="L1759" s="102">
        <f t="shared" ca="1" si="333"/>
        <v>48</v>
      </c>
      <c r="M1759" s="111">
        <f t="shared" ca="1" si="329"/>
        <v>42231.769450772816</v>
      </c>
      <c r="N1759" s="102">
        <f t="shared" ca="1" si="334"/>
        <v>48</v>
      </c>
      <c r="O1759" s="111">
        <f t="shared" ca="1" si="330"/>
        <v>226344.03359930468</v>
      </c>
      <c r="P1759" s="102">
        <f t="shared" ca="1" si="335"/>
        <v>108</v>
      </c>
      <c r="Q1759" s="110">
        <f t="shared" ca="1" si="336"/>
        <v>1</v>
      </c>
      <c r="R1759">
        <f t="shared" ca="1" si="331"/>
        <v>323</v>
      </c>
    </row>
    <row r="1760" spans="1:18">
      <c r="A1760" s="49">
        <v>1766</v>
      </c>
      <c r="B1760">
        <v>0</v>
      </c>
      <c r="C1760">
        <v>50</v>
      </c>
      <c r="D1760">
        <v>54</v>
      </c>
      <c r="E1760">
        <v>4000</v>
      </c>
      <c r="F1760">
        <v>4999</v>
      </c>
      <c r="G1760" s="61">
        <f t="shared" ca="1" si="325"/>
        <v>52</v>
      </c>
      <c r="H1760" s="114">
        <f t="shared" ca="1" si="326"/>
        <v>4866</v>
      </c>
      <c r="I1760" s="107">
        <f t="shared" ca="1" si="332"/>
        <v>1313.8200000000002</v>
      </c>
      <c r="J1760" s="108">
        <f t="shared" ca="1" si="327"/>
        <v>373382.93421243515</v>
      </c>
      <c r="K1760" s="111">
        <f t="shared" ca="1" si="328"/>
        <v>0</v>
      </c>
      <c r="L1760" s="102">
        <f t="shared" ca="1" si="333"/>
        <v>24</v>
      </c>
      <c r="M1760" s="111">
        <f t="shared" ca="1" si="329"/>
        <v>148603.08773534821</v>
      </c>
      <c r="N1760" s="102">
        <f t="shared" ca="1" si="334"/>
        <v>96</v>
      </c>
      <c r="O1760" s="111">
        <f t="shared" ca="1" si="330"/>
        <v>318120.65773695835</v>
      </c>
      <c r="P1760" s="102">
        <f t="shared" ca="1" si="335"/>
        <v>12</v>
      </c>
      <c r="Q1760" s="110">
        <f t="shared" ca="1" si="336"/>
        <v>3</v>
      </c>
      <c r="R1760">
        <f t="shared" ca="1" si="331"/>
        <v>335</v>
      </c>
    </row>
    <row r="1761" spans="1:18">
      <c r="A1761" s="49">
        <v>1767</v>
      </c>
      <c r="B1761">
        <v>0</v>
      </c>
      <c r="C1761">
        <v>50</v>
      </c>
      <c r="D1761">
        <v>54</v>
      </c>
      <c r="E1761">
        <v>4000</v>
      </c>
      <c r="F1761">
        <v>4999</v>
      </c>
      <c r="G1761" s="61">
        <f t="shared" ca="1" si="325"/>
        <v>51</v>
      </c>
      <c r="H1761" s="114">
        <f t="shared" ca="1" si="326"/>
        <v>4034</v>
      </c>
      <c r="I1761" s="107">
        <f t="shared" ca="1" si="332"/>
        <v>1089.18</v>
      </c>
      <c r="J1761" s="108">
        <f t="shared" ca="1" si="327"/>
        <v>300230.49103249534</v>
      </c>
      <c r="K1761" s="111">
        <f t="shared" ca="1" si="328"/>
        <v>564073.71159447043</v>
      </c>
      <c r="L1761" s="102">
        <f t="shared" ca="1" si="333"/>
        <v>120</v>
      </c>
      <c r="M1761" s="111">
        <f t="shared" ca="1" si="329"/>
        <v>64934.758491741224</v>
      </c>
      <c r="N1761" s="102">
        <f t="shared" ca="1" si="334"/>
        <v>72</v>
      </c>
      <c r="O1761" s="111">
        <f t="shared" ca="1" si="330"/>
        <v>0</v>
      </c>
      <c r="P1761" s="102">
        <f t="shared" ca="1" si="335"/>
        <v>84</v>
      </c>
      <c r="Q1761" s="110">
        <f t="shared" ca="1" si="336"/>
        <v>2</v>
      </c>
      <c r="R1761">
        <f t="shared" ca="1" si="331"/>
        <v>323</v>
      </c>
    </row>
    <row r="1762" spans="1:18">
      <c r="A1762" s="49">
        <v>1768</v>
      </c>
      <c r="B1762">
        <v>0</v>
      </c>
      <c r="C1762">
        <v>50</v>
      </c>
      <c r="D1762">
        <v>54</v>
      </c>
      <c r="E1762">
        <v>4000</v>
      </c>
      <c r="F1762">
        <v>4999</v>
      </c>
      <c r="G1762" s="61">
        <f t="shared" ca="1" si="325"/>
        <v>53</v>
      </c>
      <c r="H1762" s="114">
        <f t="shared" ca="1" si="326"/>
        <v>4059</v>
      </c>
      <c r="I1762" s="107">
        <f t="shared" ca="1" si="332"/>
        <v>1095.93</v>
      </c>
      <c r="J1762" s="108">
        <f t="shared" ca="1" si="327"/>
        <v>320712.62539156718</v>
      </c>
      <c r="K1762" s="111">
        <f t="shared" ca="1" si="328"/>
        <v>0</v>
      </c>
      <c r="L1762" s="102">
        <f t="shared" ca="1" si="333"/>
        <v>108</v>
      </c>
      <c r="M1762" s="111">
        <f t="shared" ca="1" si="329"/>
        <v>0</v>
      </c>
      <c r="N1762" s="102">
        <f t="shared" ca="1" si="334"/>
        <v>48</v>
      </c>
      <c r="O1762" s="111">
        <f t="shared" ca="1" si="330"/>
        <v>549295.28907546133</v>
      </c>
      <c r="P1762" s="102">
        <f t="shared" ca="1" si="335"/>
        <v>84</v>
      </c>
      <c r="Q1762" s="110">
        <f t="shared" ca="1" si="336"/>
        <v>7</v>
      </c>
      <c r="R1762">
        <f t="shared" ca="1" si="331"/>
        <v>347</v>
      </c>
    </row>
    <row r="1763" spans="1:18">
      <c r="A1763" s="49">
        <v>1769</v>
      </c>
      <c r="B1763">
        <v>0</v>
      </c>
      <c r="C1763">
        <v>50</v>
      </c>
      <c r="D1763">
        <v>54</v>
      </c>
      <c r="E1763">
        <v>4000</v>
      </c>
      <c r="F1763">
        <v>4999</v>
      </c>
      <c r="G1763" s="61">
        <f t="shared" ca="1" si="325"/>
        <v>52</v>
      </c>
      <c r="H1763" s="114">
        <f t="shared" ca="1" si="326"/>
        <v>4934</v>
      </c>
      <c r="I1763" s="107">
        <f t="shared" ca="1" si="332"/>
        <v>1332.18</v>
      </c>
      <c r="J1763" s="108">
        <f t="shared" ca="1" si="327"/>
        <v>378600.78039542848</v>
      </c>
      <c r="K1763" s="111">
        <f t="shared" ca="1" si="328"/>
        <v>416455.01791966992</v>
      </c>
      <c r="L1763" s="102">
        <f t="shared" ca="1" si="333"/>
        <v>36</v>
      </c>
      <c r="M1763" s="111">
        <f t="shared" ca="1" si="329"/>
        <v>81361.150013532402</v>
      </c>
      <c r="N1763" s="102">
        <f t="shared" ca="1" si="334"/>
        <v>72</v>
      </c>
      <c r="O1763" s="111">
        <f t="shared" ca="1" si="330"/>
        <v>0</v>
      </c>
      <c r="P1763" s="102">
        <f t="shared" ca="1" si="335"/>
        <v>12</v>
      </c>
      <c r="Q1763" s="110">
        <f t="shared" ca="1" si="336"/>
        <v>2</v>
      </c>
      <c r="R1763">
        <f t="shared" ca="1" si="331"/>
        <v>335</v>
      </c>
    </row>
    <row r="1764" spans="1:18">
      <c r="A1764" s="49">
        <v>1770</v>
      </c>
      <c r="B1764">
        <v>0</v>
      </c>
      <c r="C1764">
        <v>50</v>
      </c>
      <c r="D1764">
        <v>54</v>
      </c>
      <c r="E1764">
        <v>5000</v>
      </c>
      <c r="F1764">
        <v>5999</v>
      </c>
      <c r="G1764" s="61">
        <f t="shared" ca="1" si="325"/>
        <v>50</v>
      </c>
      <c r="H1764" s="114">
        <f t="shared" ca="1" si="326"/>
        <v>5238</v>
      </c>
      <c r="I1764" s="107">
        <f t="shared" ca="1" si="332"/>
        <v>1414.26</v>
      </c>
      <c r="J1764" s="108">
        <f t="shared" ca="1" si="327"/>
        <v>377598.51938272768</v>
      </c>
      <c r="K1764" s="111">
        <f t="shared" ca="1" si="328"/>
        <v>0</v>
      </c>
      <c r="L1764" s="102">
        <f t="shared" ca="1" si="333"/>
        <v>60</v>
      </c>
      <c r="M1764" s="111">
        <f t="shared" ca="1" si="329"/>
        <v>827906.91947737243</v>
      </c>
      <c r="N1764" s="102">
        <f t="shared" ca="1" si="334"/>
        <v>120</v>
      </c>
      <c r="O1764" s="111">
        <f t="shared" ca="1" si="330"/>
        <v>0</v>
      </c>
      <c r="P1764" s="102">
        <f t="shared" ca="1" si="335"/>
        <v>60</v>
      </c>
      <c r="Q1764" s="110">
        <f t="shared" ca="1" si="336"/>
        <v>6</v>
      </c>
      <c r="R1764">
        <f t="shared" ca="1" si="331"/>
        <v>311</v>
      </c>
    </row>
    <row r="1765" spans="1:18">
      <c r="A1765" s="49">
        <v>1771</v>
      </c>
      <c r="B1765">
        <v>0</v>
      </c>
      <c r="C1765">
        <v>50</v>
      </c>
      <c r="D1765">
        <v>54</v>
      </c>
      <c r="E1765">
        <v>5000</v>
      </c>
      <c r="F1765">
        <v>5999</v>
      </c>
      <c r="G1765" s="61">
        <f t="shared" ca="1" si="325"/>
        <v>50</v>
      </c>
      <c r="H1765" s="114">
        <f t="shared" ca="1" si="326"/>
        <v>5308</v>
      </c>
      <c r="I1765" s="107">
        <f t="shared" ca="1" si="332"/>
        <v>1433.16</v>
      </c>
      <c r="J1765" s="108">
        <f t="shared" ca="1" si="327"/>
        <v>382644.7004359524</v>
      </c>
      <c r="K1765" s="111">
        <f t="shared" ca="1" si="328"/>
        <v>284074.99843980931</v>
      </c>
      <c r="L1765" s="102">
        <f t="shared" ca="1" si="333"/>
        <v>36</v>
      </c>
      <c r="M1765" s="111">
        <f t="shared" ca="1" si="329"/>
        <v>70105.543459033535</v>
      </c>
      <c r="N1765" s="102">
        <f t="shared" ca="1" si="334"/>
        <v>108</v>
      </c>
      <c r="O1765" s="111">
        <f t="shared" ca="1" si="330"/>
        <v>189404.84011924584</v>
      </c>
      <c r="P1765" s="102">
        <f t="shared" ca="1" si="335"/>
        <v>60</v>
      </c>
      <c r="Q1765" s="110">
        <f t="shared" ca="1" si="336"/>
        <v>1</v>
      </c>
      <c r="R1765">
        <f t="shared" ca="1" si="331"/>
        <v>311</v>
      </c>
    </row>
    <row r="1766" spans="1:18">
      <c r="A1766" s="49">
        <v>1772</v>
      </c>
      <c r="B1766">
        <v>0</v>
      </c>
      <c r="C1766">
        <v>50</v>
      </c>
      <c r="D1766">
        <v>54</v>
      </c>
      <c r="E1766">
        <v>5000</v>
      </c>
      <c r="F1766">
        <v>5999</v>
      </c>
      <c r="G1766" s="61">
        <f t="shared" ca="1" si="325"/>
        <v>54</v>
      </c>
      <c r="H1766" s="114">
        <f t="shared" ca="1" si="326"/>
        <v>5766</v>
      </c>
      <c r="I1766" s="107">
        <f t="shared" ca="1" si="332"/>
        <v>1556.8200000000002</v>
      </c>
      <c r="J1766" s="108">
        <f t="shared" ca="1" si="327"/>
        <v>468570.63402053079</v>
      </c>
      <c r="K1766" s="111">
        <f t="shared" ca="1" si="328"/>
        <v>921681.99462314439</v>
      </c>
      <c r="L1766" s="102">
        <f t="shared" ca="1" si="333"/>
        <v>108</v>
      </c>
      <c r="M1766" s="111">
        <f t="shared" ca="1" si="329"/>
        <v>0</v>
      </c>
      <c r="N1766" s="102">
        <f t="shared" ca="1" si="334"/>
        <v>24</v>
      </c>
      <c r="O1766" s="111">
        <f t="shared" ca="1" si="330"/>
        <v>0</v>
      </c>
      <c r="P1766" s="102">
        <f t="shared" ca="1" si="335"/>
        <v>48</v>
      </c>
      <c r="Q1766" s="110">
        <f t="shared" ca="1" si="336"/>
        <v>5</v>
      </c>
      <c r="R1766">
        <f t="shared" ca="1" si="331"/>
        <v>359</v>
      </c>
    </row>
    <row r="1767" spans="1:18">
      <c r="A1767" s="49">
        <v>1773</v>
      </c>
      <c r="B1767">
        <v>0</v>
      </c>
      <c r="C1767">
        <v>50</v>
      </c>
      <c r="D1767">
        <v>54</v>
      </c>
      <c r="E1767">
        <v>5000</v>
      </c>
      <c r="F1767">
        <v>5999</v>
      </c>
      <c r="G1767" s="61">
        <f t="shared" ca="1" si="325"/>
        <v>54</v>
      </c>
      <c r="H1767" s="114">
        <f t="shared" ca="1" si="326"/>
        <v>5098</v>
      </c>
      <c r="I1767" s="107">
        <f t="shared" ca="1" si="332"/>
        <v>1376.46</v>
      </c>
      <c r="J1767" s="108">
        <f t="shared" ca="1" si="327"/>
        <v>414286.00281593233</v>
      </c>
      <c r="K1767" s="111">
        <f t="shared" ca="1" si="328"/>
        <v>417540.19710290321</v>
      </c>
      <c r="L1767" s="102">
        <f t="shared" ca="1" si="333"/>
        <v>72</v>
      </c>
      <c r="M1767" s="111">
        <f t="shared" ca="1" si="329"/>
        <v>0</v>
      </c>
      <c r="N1767" s="102">
        <f t="shared" ca="1" si="334"/>
        <v>108</v>
      </c>
      <c r="O1767" s="111">
        <f t="shared" ca="1" si="330"/>
        <v>189687.53379105995</v>
      </c>
      <c r="P1767" s="102">
        <f t="shared" ca="1" si="335"/>
        <v>36</v>
      </c>
      <c r="Q1767" s="110">
        <f t="shared" ca="1" si="336"/>
        <v>4</v>
      </c>
      <c r="R1767">
        <f t="shared" ca="1" si="331"/>
        <v>359</v>
      </c>
    </row>
    <row r="1768" spans="1:18">
      <c r="A1768" s="49">
        <v>1774</v>
      </c>
      <c r="B1768">
        <v>0</v>
      </c>
      <c r="C1768">
        <v>50</v>
      </c>
      <c r="D1768">
        <v>54</v>
      </c>
      <c r="E1768">
        <v>5000</v>
      </c>
      <c r="F1768">
        <v>5999</v>
      </c>
      <c r="G1768" s="61">
        <f t="shared" ca="1" si="325"/>
        <v>50</v>
      </c>
      <c r="H1768" s="114">
        <f t="shared" ca="1" si="326"/>
        <v>5594</v>
      </c>
      <c r="I1768" s="107">
        <f t="shared" ca="1" si="332"/>
        <v>1510.38</v>
      </c>
      <c r="J1768" s="108">
        <f t="shared" ca="1" si="327"/>
        <v>403261.95445341326</v>
      </c>
      <c r="K1768" s="111">
        <f t="shared" ca="1" si="328"/>
        <v>416688.9491173604</v>
      </c>
      <c r="L1768" s="102">
        <f t="shared" ca="1" si="333"/>
        <v>72</v>
      </c>
      <c r="M1768" s="111">
        <f t="shared" ca="1" si="329"/>
        <v>0</v>
      </c>
      <c r="N1768" s="102">
        <f t="shared" ca="1" si="334"/>
        <v>84</v>
      </c>
      <c r="O1768" s="111">
        <f t="shared" ca="1" si="330"/>
        <v>187184.16859815683</v>
      </c>
      <c r="P1768" s="102">
        <f t="shared" ca="1" si="335"/>
        <v>36</v>
      </c>
      <c r="Q1768" s="110">
        <f t="shared" ca="1" si="336"/>
        <v>4</v>
      </c>
      <c r="R1768">
        <f t="shared" ca="1" si="331"/>
        <v>311</v>
      </c>
    </row>
    <row r="1769" spans="1:18">
      <c r="A1769" s="49">
        <v>1775</v>
      </c>
      <c r="B1769">
        <v>0</v>
      </c>
      <c r="C1769">
        <v>50</v>
      </c>
      <c r="D1769">
        <v>54</v>
      </c>
      <c r="E1769">
        <v>5000</v>
      </c>
      <c r="F1769">
        <v>5999</v>
      </c>
      <c r="G1769" s="61">
        <f t="shared" ca="1" si="325"/>
        <v>51</v>
      </c>
      <c r="H1769" s="114">
        <f t="shared" ca="1" si="326"/>
        <v>5573</v>
      </c>
      <c r="I1769" s="107">
        <f t="shared" ca="1" si="332"/>
        <v>1504.71</v>
      </c>
      <c r="J1769" s="108">
        <f t="shared" ca="1" si="327"/>
        <v>414770.58168668719</v>
      </c>
      <c r="K1769" s="111">
        <f t="shared" ca="1" si="328"/>
        <v>623684.04891095764</v>
      </c>
      <c r="L1769" s="102">
        <f t="shared" ca="1" si="333"/>
        <v>84</v>
      </c>
      <c r="M1769" s="111">
        <f t="shared" ca="1" si="329"/>
        <v>120921.49980529229</v>
      </c>
      <c r="N1769" s="102">
        <f t="shared" ca="1" si="334"/>
        <v>120</v>
      </c>
      <c r="O1769" s="111">
        <f t="shared" ca="1" si="330"/>
        <v>0</v>
      </c>
      <c r="P1769" s="102">
        <f t="shared" ca="1" si="335"/>
        <v>120</v>
      </c>
      <c r="Q1769" s="110">
        <f t="shared" ca="1" si="336"/>
        <v>2</v>
      </c>
      <c r="R1769">
        <f t="shared" ca="1" si="331"/>
        <v>323</v>
      </c>
    </row>
    <row r="1770" spans="1:18">
      <c r="A1770" s="49">
        <v>1776</v>
      </c>
      <c r="B1770">
        <v>0</v>
      </c>
      <c r="C1770">
        <v>50</v>
      </c>
      <c r="D1770">
        <v>54</v>
      </c>
      <c r="E1770">
        <v>6000</v>
      </c>
      <c r="F1770">
        <v>6999</v>
      </c>
      <c r="G1770" s="61">
        <f t="shared" ca="1" si="325"/>
        <v>52</v>
      </c>
      <c r="H1770" s="114">
        <f t="shared" ca="1" si="326"/>
        <v>6137</v>
      </c>
      <c r="I1770" s="107">
        <f t="shared" ca="1" si="332"/>
        <v>1656.99</v>
      </c>
      <c r="J1770" s="108">
        <f t="shared" ca="1" si="327"/>
        <v>470910.61801514885</v>
      </c>
      <c r="K1770" s="111">
        <f t="shared" ca="1" si="328"/>
        <v>757132.38711768691</v>
      </c>
      <c r="L1770" s="102">
        <f t="shared" ca="1" si="333"/>
        <v>96</v>
      </c>
      <c r="M1770" s="111">
        <f t="shared" ca="1" si="329"/>
        <v>86874.256628666</v>
      </c>
      <c r="N1770" s="102">
        <f t="shared" ca="1" si="334"/>
        <v>48</v>
      </c>
      <c r="O1770" s="111">
        <f t="shared" ca="1" si="330"/>
        <v>0</v>
      </c>
      <c r="P1770" s="102">
        <f t="shared" ca="1" si="335"/>
        <v>108</v>
      </c>
      <c r="Q1770" s="110">
        <f t="shared" ca="1" si="336"/>
        <v>2</v>
      </c>
      <c r="R1770">
        <f t="shared" ca="1" si="331"/>
        <v>335</v>
      </c>
    </row>
    <row r="1771" spans="1:18">
      <c r="A1771" s="49">
        <v>1777</v>
      </c>
      <c r="B1771">
        <v>0</v>
      </c>
      <c r="C1771">
        <v>50</v>
      </c>
      <c r="D1771">
        <v>54</v>
      </c>
      <c r="E1771">
        <v>6000</v>
      </c>
      <c r="F1771">
        <v>6999</v>
      </c>
      <c r="G1771" s="61">
        <f t="shared" ca="1" si="325"/>
        <v>51</v>
      </c>
      <c r="H1771" s="114">
        <f t="shared" ca="1" si="326"/>
        <v>6785</v>
      </c>
      <c r="I1771" s="107">
        <f t="shared" ca="1" si="332"/>
        <v>1831.95</v>
      </c>
      <c r="J1771" s="108">
        <f t="shared" ca="1" si="327"/>
        <v>504973.69401474483</v>
      </c>
      <c r="K1771" s="111">
        <f t="shared" ca="1" si="328"/>
        <v>703844.41991006781</v>
      </c>
      <c r="L1771" s="102">
        <f t="shared" ca="1" si="333"/>
        <v>72</v>
      </c>
      <c r="M1771" s="111">
        <f t="shared" ca="1" si="329"/>
        <v>73647.118605108772</v>
      </c>
      <c r="N1771" s="102">
        <f t="shared" ca="1" si="334"/>
        <v>12</v>
      </c>
      <c r="O1771" s="111">
        <f t="shared" ca="1" si="330"/>
        <v>0</v>
      </c>
      <c r="P1771" s="102">
        <f t="shared" ca="1" si="335"/>
        <v>24</v>
      </c>
      <c r="Q1771" s="110">
        <f t="shared" ca="1" si="336"/>
        <v>2</v>
      </c>
      <c r="R1771">
        <f t="shared" ca="1" si="331"/>
        <v>323</v>
      </c>
    </row>
    <row r="1772" spans="1:18">
      <c r="A1772" s="49">
        <v>1778</v>
      </c>
      <c r="B1772">
        <v>0</v>
      </c>
      <c r="C1772">
        <v>50</v>
      </c>
      <c r="D1772">
        <v>54</v>
      </c>
      <c r="E1772">
        <v>6000</v>
      </c>
      <c r="F1772">
        <v>6999</v>
      </c>
      <c r="G1772" s="61">
        <f t="shared" ca="1" si="325"/>
        <v>54</v>
      </c>
      <c r="H1772" s="114">
        <f t="shared" ca="1" si="326"/>
        <v>6984</v>
      </c>
      <c r="I1772" s="107">
        <f t="shared" ca="1" si="332"/>
        <v>1885.68</v>
      </c>
      <c r="J1772" s="108">
        <f t="shared" ca="1" si="327"/>
        <v>567550.69510915491</v>
      </c>
      <c r="K1772" s="111">
        <f t="shared" ca="1" si="328"/>
        <v>0</v>
      </c>
      <c r="L1772" s="102">
        <f t="shared" ca="1" si="333"/>
        <v>24</v>
      </c>
      <c r="M1772" s="111">
        <f t="shared" ca="1" si="329"/>
        <v>716589.83306409756</v>
      </c>
      <c r="N1772" s="102">
        <f t="shared" ca="1" si="334"/>
        <v>36</v>
      </c>
      <c r="O1772" s="111">
        <f t="shared" ca="1" si="330"/>
        <v>0</v>
      </c>
      <c r="P1772" s="102">
        <f t="shared" ca="1" si="335"/>
        <v>96</v>
      </c>
      <c r="Q1772" s="110">
        <f t="shared" ca="1" si="336"/>
        <v>6</v>
      </c>
      <c r="R1772">
        <f t="shared" ca="1" si="331"/>
        <v>359</v>
      </c>
    </row>
    <row r="1773" spans="1:18">
      <c r="A1773" s="49">
        <v>1779</v>
      </c>
      <c r="B1773">
        <v>0</v>
      </c>
      <c r="C1773">
        <v>50</v>
      </c>
      <c r="D1773">
        <v>54</v>
      </c>
      <c r="E1773">
        <v>6000</v>
      </c>
      <c r="F1773">
        <v>6999</v>
      </c>
      <c r="G1773" s="61">
        <f t="shared" ca="1" si="325"/>
        <v>53</v>
      </c>
      <c r="H1773" s="114">
        <f t="shared" ca="1" si="326"/>
        <v>6290</v>
      </c>
      <c r="I1773" s="107">
        <f t="shared" ca="1" si="332"/>
        <v>1698.3000000000002</v>
      </c>
      <c r="J1773" s="108">
        <f t="shared" ca="1" si="327"/>
        <v>496990.0009147469</v>
      </c>
      <c r="K1773" s="111">
        <f t="shared" ca="1" si="328"/>
        <v>312204.59997346386</v>
      </c>
      <c r="L1773" s="102">
        <f t="shared" ca="1" si="333"/>
        <v>12</v>
      </c>
      <c r="M1773" s="111">
        <f t="shared" ca="1" si="329"/>
        <v>65989.064429978142</v>
      </c>
      <c r="N1773" s="102">
        <f t="shared" ca="1" si="334"/>
        <v>60</v>
      </c>
      <c r="O1773" s="111">
        <f t="shared" ca="1" si="330"/>
        <v>192183.63279695681</v>
      </c>
      <c r="P1773" s="102">
        <f t="shared" ca="1" si="335"/>
        <v>24</v>
      </c>
      <c r="Q1773" s="110">
        <f t="shared" ca="1" si="336"/>
        <v>1</v>
      </c>
      <c r="R1773">
        <f t="shared" ca="1" si="331"/>
        <v>347</v>
      </c>
    </row>
    <row r="1774" spans="1:18">
      <c r="A1774" s="49">
        <v>1780</v>
      </c>
      <c r="B1774">
        <v>0</v>
      </c>
      <c r="C1774">
        <v>50</v>
      </c>
      <c r="D1774">
        <v>54</v>
      </c>
      <c r="E1774">
        <v>7000</v>
      </c>
      <c r="F1774">
        <v>7999</v>
      </c>
      <c r="G1774" s="61">
        <f t="shared" ca="1" si="325"/>
        <v>54</v>
      </c>
      <c r="H1774" s="114">
        <f t="shared" ca="1" si="326"/>
        <v>7365</v>
      </c>
      <c r="I1774" s="107">
        <f t="shared" ca="1" si="332"/>
        <v>1988.5500000000002</v>
      </c>
      <c r="J1774" s="108">
        <f t="shared" ca="1" si="327"/>
        <v>598512.43835608894</v>
      </c>
      <c r="K1774" s="111">
        <f t="shared" ca="1" si="328"/>
        <v>1095416.7107201554</v>
      </c>
      <c r="L1774" s="102">
        <f t="shared" ca="1" si="333"/>
        <v>96</v>
      </c>
      <c r="M1774" s="111">
        <f t="shared" ca="1" si="329"/>
        <v>0</v>
      </c>
      <c r="N1774" s="102">
        <f t="shared" ca="1" si="334"/>
        <v>96</v>
      </c>
      <c r="O1774" s="111">
        <f t="shared" ca="1" si="330"/>
        <v>0</v>
      </c>
      <c r="P1774" s="102">
        <f t="shared" ca="1" si="335"/>
        <v>24</v>
      </c>
      <c r="Q1774" s="110">
        <f t="shared" ca="1" si="336"/>
        <v>5</v>
      </c>
      <c r="R1774">
        <f t="shared" ca="1" si="331"/>
        <v>359</v>
      </c>
    </row>
    <row r="1775" spans="1:18">
      <c r="A1775" s="49">
        <v>1781</v>
      </c>
      <c r="B1775">
        <v>0</v>
      </c>
      <c r="C1775">
        <v>50</v>
      </c>
      <c r="D1775">
        <v>54</v>
      </c>
      <c r="E1775">
        <v>7000</v>
      </c>
      <c r="F1775">
        <v>7999</v>
      </c>
      <c r="G1775" s="61">
        <f t="shared" ca="1" si="325"/>
        <v>52</v>
      </c>
      <c r="H1775" s="114">
        <f t="shared" ca="1" si="326"/>
        <v>7970</v>
      </c>
      <c r="I1775" s="107">
        <f t="shared" ca="1" si="332"/>
        <v>2151.9</v>
      </c>
      <c r="J1775" s="108">
        <f t="shared" ca="1" si="327"/>
        <v>611562.26585966046</v>
      </c>
      <c r="K1775" s="111">
        <f t="shared" ca="1" si="328"/>
        <v>1314689.7310525456</v>
      </c>
      <c r="L1775" s="102">
        <f t="shared" ca="1" si="333"/>
        <v>120</v>
      </c>
      <c r="M1775" s="111">
        <f t="shared" ca="1" si="329"/>
        <v>0</v>
      </c>
      <c r="N1775" s="102">
        <f t="shared" ca="1" si="334"/>
        <v>24</v>
      </c>
      <c r="O1775" s="111">
        <f t="shared" ca="1" si="330"/>
        <v>0</v>
      </c>
      <c r="P1775" s="102">
        <f t="shared" ca="1" si="335"/>
        <v>84</v>
      </c>
      <c r="Q1775" s="110">
        <f t="shared" ca="1" si="336"/>
        <v>5</v>
      </c>
      <c r="R1775">
        <f t="shared" ca="1" si="331"/>
        <v>335</v>
      </c>
    </row>
    <row r="1776" spans="1:18">
      <c r="A1776" s="49">
        <v>1782</v>
      </c>
      <c r="B1776">
        <v>0</v>
      </c>
      <c r="C1776">
        <v>50</v>
      </c>
      <c r="D1776">
        <v>54</v>
      </c>
      <c r="E1776">
        <v>7000</v>
      </c>
      <c r="F1776">
        <v>7999</v>
      </c>
      <c r="G1776" s="61">
        <f t="shared" ca="1" si="325"/>
        <v>51</v>
      </c>
      <c r="H1776" s="114">
        <f t="shared" ca="1" si="326"/>
        <v>7356</v>
      </c>
      <c r="I1776" s="107">
        <f t="shared" ca="1" si="332"/>
        <v>1986.1200000000001</v>
      </c>
      <c r="J1776" s="108">
        <f t="shared" ca="1" si="327"/>
        <v>547470.37482276536</v>
      </c>
      <c r="K1776" s="111">
        <f t="shared" ca="1" si="328"/>
        <v>511261.7981451978</v>
      </c>
      <c r="L1776" s="102">
        <f t="shared" ca="1" si="333"/>
        <v>72</v>
      </c>
      <c r="M1776" s="111">
        <f t="shared" ca="1" si="329"/>
        <v>62830.141163085718</v>
      </c>
      <c r="N1776" s="102">
        <f t="shared" ca="1" si="334"/>
        <v>36</v>
      </c>
      <c r="O1776" s="111">
        <f t="shared" ca="1" si="330"/>
        <v>364329.69609551097</v>
      </c>
      <c r="P1776" s="102">
        <f t="shared" ca="1" si="335"/>
        <v>108</v>
      </c>
      <c r="Q1776" s="110">
        <f t="shared" ca="1" si="336"/>
        <v>1</v>
      </c>
      <c r="R1776">
        <f t="shared" ca="1" si="331"/>
        <v>323</v>
      </c>
    </row>
    <row r="1777" spans="1:18">
      <c r="A1777" s="49">
        <v>1783</v>
      </c>
      <c r="B1777">
        <v>0</v>
      </c>
      <c r="C1777">
        <v>50</v>
      </c>
      <c r="D1777">
        <v>54</v>
      </c>
      <c r="E1777">
        <v>7000</v>
      </c>
      <c r="F1777">
        <v>7999</v>
      </c>
      <c r="G1777" s="61">
        <f t="shared" ca="1" si="325"/>
        <v>50</v>
      </c>
      <c r="H1777" s="114">
        <f t="shared" ca="1" si="326"/>
        <v>7182</v>
      </c>
      <c r="I1777" s="107">
        <f t="shared" ca="1" si="332"/>
        <v>1939.14</v>
      </c>
      <c r="J1777" s="108">
        <f t="shared" ca="1" si="327"/>
        <v>517738.17606085353</v>
      </c>
      <c r="K1777" s="111">
        <f t="shared" ca="1" si="328"/>
        <v>1053960.5064112428</v>
      </c>
      <c r="L1777" s="102">
        <f t="shared" ca="1" si="333"/>
        <v>108</v>
      </c>
      <c r="M1777" s="111">
        <f t="shared" ca="1" si="329"/>
        <v>0</v>
      </c>
      <c r="N1777" s="102">
        <f t="shared" ca="1" si="334"/>
        <v>84</v>
      </c>
      <c r="O1777" s="111">
        <f t="shared" ca="1" si="330"/>
        <v>0</v>
      </c>
      <c r="P1777" s="102">
        <f t="shared" ca="1" si="335"/>
        <v>60</v>
      </c>
      <c r="Q1777" s="110">
        <f t="shared" ca="1" si="336"/>
        <v>5</v>
      </c>
      <c r="R1777">
        <f t="shared" ca="1" si="331"/>
        <v>311</v>
      </c>
    </row>
    <row r="1778" spans="1:18">
      <c r="A1778" s="49">
        <v>1784</v>
      </c>
      <c r="B1778">
        <v>0</v>
      </c>
      <c r="C1778">
        <v>50</v>
      </c>
      <c r="D1778">
        <v>54</v>
      </c>
      <c r="E1778">
        <v>8000</v>
      </c>
      <c r="F1778">
        <v>8999</v>
      </c>
      <c r="G1778" s="61">
        <f t="shared" ca="1" si="325"/>
        <v>52</v>
      </c>
      <c r="H1778" s="114">
        <f t="shared" ca="1" si="326"/>
        <v>8058</v>
      </c>
      <c r="I1778" s="107">
        <f t="shared" ca="1" si="332"/>
        <v>2175.6600000000003</v>
      </c>
      <c r="J1778" s="108">
        <f t="shared" ca="1" si="327"/>
        <v>618314.7726847108</v>
      </c>
      <c r="K1778" s="111">
        <f t="shared" ca="1" si="328"/>
        <v>735102.20475078048</v>
      </c>
      <c r="L1778" s="102">
        <f t="shared" ca="1" si="333"/>
        <v>48</v>
      </c>
      <c r="M1778" s="111">
        <f t="shared" ca="1" si="329"/>
        <v>90063.762781651589</v>
      </c>
      <c r="N1778" s="102">
        <f t="shared" ca="1" si="334"/>
        <v>12</v>
      </c>
      <c r="O1778" s="111">
        <f t="shared" ca="1" si="330"/>
        <v>0</v>
      </c>
      <c r="P1778" s="102">
        <f t="shared" ca="1" si="335"/>
        <v>108</v>
      </c>
      <c r="Q1778" s="110">
        <f t="shared" ca="1" si="336"/>
        <v>2</v>
      </c>
      <c r="R1778">
        <f t="shared" ca="1" si="331"/>
        <v>335</v>
      </c>
    </row>
    <row r="1779" spans="1:18">
      <c r="A1779" s="49">
        <v>1785</v>
      </c>
      <c r="B1779">
        <v>0</v>
      </c>
      <c r="C1779">
        <v>50</v>
      </c>
      <c r="D1779">
        <v>54</v>
      </c>
      <c r="E1779">
        <v>8000</v>
      </c>
      <c r="F1779">
        <v>8999</v>
      </c>
      <c r="G1779" s="61">
        <f t="shared" ca="1" si="325"/>
        <v>52</v>
      </c>
      <c r="H1779" s="114">
        <f t="shared" ca="1" si="326"/>
        <v>8010</v>
      </c>
      <c r="I1779" s="107">
        <f t="shared" ca="1" si="332"/>
        <v>2162.7000000000003</v>
      </c>
      <c r="J1779" s="108">
        <f t="shared" ca="1" si="327"/>
        <v>614631.58714377426</v>
      </c>
      <c r="K1779" s="111">
        <f t="shared" ca="1" si="328"/>
        <v>614737.93815086025</v>
      </c>
      <c r="L1779" s="102">
        <f t="shared" ca="1" si="333"/>
        <v>84</v>
      </c>
      <c r="M1779" s="111">
        <f t="shared" ca="1" si="329"/>
        <v>82031.147165368631</v>
      </c>
      <c r="N1779" s="102">
        <f t="shared" ca="1" si="334"/>
        <v>60</v>
      </c>
      <c r="O1779" s="111">
        <f t="shared" ca="1" si="330"/>
        <v>300780.87293968501</v>
      </c>
      <c r="P1779" s="102">
        <f t="shared" ca="1" si="335"/>
        <v>60</v>
      </c>
      <c r="Q1779" s="110">
        <f t="shared" ca="1" si="336"/>
        <v>1</v>
      </c>
      <c r="R1779">
        <f t="shared" ca="1" si="331"/>
        <v>335</v>
      </c>
    </row>
    <row r="1780" spans="1:18">
      <c r="A1780" s="49">
        <v>1786</v>
      </c>
      <c r="B1780">
        <v>0</v>
      </c>
      <c r="C1780">
        <v>50</v>
      </c>
      <c r="D1780">
        <v>54</v>
      </c>
      <c r="E1780">
        <v>8000</v>
      </c>
      <c r="F1780">
        <v>8999</v>
      </c>
      <c r="G1780" s="61">
        <f t="shared" ca="1" si="325"/>
        <v>50</v>
      </c>
      <c r="H1780" s="114">
        <f t="shared" ca="1" si="326"/>
        <v>8500</v>
      </c>
      <c r="I1780" s="107">
        <f t="shared" ca="1" si="332"/>
        <v>2295</v>
      </c>
      <c r="J1780" s="108">
        <f t="shared" ca="1" si="327"/>
        <v>612750.55646299839</v>
      </c>
      <c r="K1780" s="111">
        <f t="shared" ca="1" si="328"/>
        <v>454905.32907655975</v>
      </c>
      <c r="L1780" s="102">
        <f t="shared" ca="1" si="333"/>
        <v>36</v>
      </c>
      <c r="M1780" s="111">
        <f t="shared" ca="1" si="329"/>
        <v>76455.395061119591</v>
      </c>
      <c r="N1780" s="102">
        <f t="shared" ca="1" si="334"/>
        <v>48</v>
      </c>
      <c r="O1780" s="111">
        <f t="shared" ca="1" si="330"/>
        <v>443352.2163295208</v>
      </c>
      <c r="P1780" s="102">
        <f t="shared" ca="1" si="335"/>
        <v>120</v>
      </c>
      <c r="Q1780" s="110">
        <f t="shared" ca="1" si="336"/>
        <v>1</v>
      </c>
      <c r="R1780">
        <f t="shared" ca="1" si="331"/>
        <v>311</v>
      </c>
    </row>
    <row r="1781" spans="1:18">
      <c r="A1781" s="49">
        <v>1787</v>
      </c>
      <c r="B1781">
        <v>0</v>
      </c>
      <c r="C1781">
        <v>50</v>
      </c>
      <c r="D1781">
        <v>54</v>
      </c>
      <c r="E1781">
        <v>9000</v>
      </c>
      <c r="F1781">
        <v>9999</v>
      </c>
      <c r="G1781" s="61">
        <f t="shared" ca="1" si="325"/>
        <v>53</v>
      </c>
      <c r="H1781" s="114">
        <f t="shared" ca="1" si="326"/>
        <v>9166</v>
      </c>
      <c r="I1781" s="107">
        <f t="shared" ca="1" si="332"/>
        <v>2474.8200000000002</v>
      </c>
      <c r="J1781" s="108">
        <f t="shared" ca="1" si="327"/>
        <v>724230.58002934337</v>
      </c>
      <c r="K1781" s="111">
        <f t="shared" ca="1" si="328"/>
        <v>0</v>
      </c>
      <c r="L1781" s="102">
        <f t="shared" ca="1" si="333"/>
        <v>96</v>
      </c>
      <c r="M1781" s="111">
        <f t="shared" ca="1" si="329"/>
        <v>1240414.0477126581</v>
      </c>
      <c r="N1781" s="102">
        <f t="shared" ca="1" si="334"/>
        <v>84</v>
      </c>
      <c r="O1781" s="111">
        <f t="shared" ca="1" si="330"/>
        <v>0</v>
      </c>
      <c r="P1781" s="102">
        <f t="shared" ca="1" si="335"/>
        <v>84</v>
      </c>
      <c r="Q1781" s="110">
        <f t="shared" ca="1" si="336"/>
        <v>6</v>
      </c>
      <c r="R1781">
        <f t="shared" ca="1" si="331"/>
        <v>347</v>
      </c>
    </row>
    <row r="1782" spans="1:18">
      <c r="A1782" s="49">
        <v>1788</v>
      </c>
      <c r="B1782">
        <v>0</v>
      </c>
      <c r="C1782">
        <v>50</v>
      </c>
      <c r="D1782">
        <v>54</v>
      </c>
      <c r="E1782">
        <v>9000</v>
      </c>
      <c r="F1782">
        <v>9999</v>
      </c>
      <c r="G1782" s="61">
        <f t="shared" ref="G1782:G1845" ca="1" si="337">RANDBETWEEN(C1782,D1782)</f>
        <v>51</v>
      </c>
      <c r="H1782" s="114">
        <f t="shared" ref="H1782:H1845" ca="1" si="338">RANDBETWEEN(E1782,F1782)</f>
        <v>9593</v>
      </c>
      <c r="I1782" s="107">
        <f t="shared" ca="1" si="332"/>
        <v>2590.11</v>
      </c>
      <c r="J1782" s="108">
        <f t="shared" ref="J1782:J1845" ca="1" si="339">((I1782/((1+$T$3)^R1782))*(((1+$T$3)^(R1782+1))-((1+$S$3)^(R1782+1))))/($T$3-$S$3)</f>
        <v>713959.12257677922</v>
      </c>
      <c r="K1782" s="111">
        <f t="shared" ref="K1782:K1845" ca="1" si="340">IF(Q1782=1,(((I1782*$U$6)*(((1+$T$3)^(L1782))-((1+$S$3)^(L1782))))/($T$3-$S$3))+(J1782*$U$6)*((1+$S$3)^(L1782)),IF(Q1782=2,(((I1782*$U$7)*(((1+$T$3)^(L1782))-((1+$S$3)^(L1782))))/($T$3-$S$3))+(J1782*$U$7)*((1+$S$3)^(L1782)),IF(Q1782=4,(((I1782*$U$9)*(((1+$T$3)^(L1782))-((1+$S$3)^(L1782))))/($T$3-$S$3))+(J1782*$U$9)*((1+$S$3)^(L1782)),IF(Q1782=5,(((I1782*$U$10)*(((1+$T$3)^(L1782))-((1+$S$3)^(L1782))))/($T$3-$S$3))+(J1782*$U$10)*((1+$S$3)^(L1782)),0))))</f>
        <v>666739.31886988622</v>
      </c>
      <c r="L1782" s="102">
        <f t="shared" ca="1" si="333"/>
        <v>72</v>
      </c>
      <c r="M1782" s="111">
        <f t="shared" ref="M1782:M1845" ca="1" si="341">IF(Q1782=1,((I1782*$V$6)*(((1+$T$3)^(N1782))-((1+$S$3)^(N1782))))/($T$3-$S$3)+((J1782*$V$6)*((1+$S$3)^N1782)),IF(Q1782=2,((I1782*$V$7)*(((1+$T$3)^(N1782))-((1+$S$3)^(N1782))))/($T$3-$S$3)+((J1782*$V$7)*((1+$S$3)^N1782)),IF(Q1782=3,((I1782*$V$8)*(((1+$T$3)^(N1782))-((1+$S$3)^(N1782))))/($T$3-$S$3)+((J1782*$V$8)*((1+$S$3)^N1782)),IF(Q1782=6,((I1782*$V$11)*(((1+$T$3)^(N1782))-((1+$S$3)^(N1782))))/($T$3-$S$3)+((J1782*$V$11)*((1+$S$3)^N1782)),0))))</f>
        <v>129579.37025968547</v>
      </c>
      <c r="N1782" s="102">
        <f t="shared" ca="1" si="334"/>
        <v>108</v>
      </c>
      <c r="O1782" s="111">
        <f t="shared" ref="O1782:O1845" ca="1" si="342">IF(Q1782=1,(((I1782*$W$6)*(((1+$T$3)^(P1782))-((1+$S$3)^(P1782))))/($T$3-$S$3))+(J1782*$W$6)*((1+$S$3)^P1782),IF(Q1782=3,(((I1782*$W$8)*(((1+$T$3)^(P1782))-((1+$S$3)^(P1782))))/($T$3-$S$3))+(J1782*$W$8)*((1+$S$3)^P1782),IF(Q1782=4,(((I1782*$W$9)*(((1+$T$3)^(P1782))-((1+$S$3)^(P1782))))/($T$3-$S$3))+(J1782*$W$9)*((1+$S$3)^P1782),IF(Q1782=7,(((I1782*$W$12)*(((1+$T$3)^(P1782))-((1+$S$3)^(P1782))))/($T$3-$S$3))+(J1782*$W$12)*((1+$S$3)^P1782),0))))</f>
        <v>255803.56083025385</v>
      </c>
      <c r="P1782" s="102">
        <f t="shared" ca="1" si="335"/>
        <v>12</v>
      </c>
      <c r="Q1782" s="110">
        <f t="shared" ca="1" si="336"/>
        <v>1</v>
      </c>
      <c r="R1782">
        <f t="shared" ref="R1782:R1845" ca="1" si="343">((G1782-24)*12)-1</f>
        <v>323</v>
      </c>
    </row>
    <row r="1783" spans="1:18">
      <c r="A1783" s="49">
        <v>1789</v>
      </c>
      <c r="B1783">
        <v>0</v>
      </c>
      <c r="C1783">
        <v>50</v>
      </c>
      <c r="D1783">
        <v>54</v>
      </c>
      <c r="E1783">
        <v>9000</v>
      </c>
      <c r="F1783">
        <v>9999</v>
      </c>
      <c r="G1783" s="61">
        <f t="shared" ca="1" si="337"/>
        <v>51</v>
      </c>
      <c r="H1783" s="114">
        <f t="shared" ca="1" si="338"/>
        <v>9462</v>
      </c>
      <c r="I1783" s="107">
        <f t="shared" ca="1" si="332"/>
        <v>2554.7400000000002</v>
      </c>
      <c r="J1783" s="108">
        <f t="shared" ca="1" si="339"/>
        <v>704209.44624429115</v>
      </c>
      <c r="K1783" s="111">
        <f t="shared" ca="1" si="340"/>
        <v>0</v>
      </c>
      <c r="L1783" s="102">
        <f t="shared" ca="1" si="333"/>
        <v>120</v>
      </c>
      <c r="M1783" s="111">
        <f t="shared" ca="1" si="341"/>
        <v>282540.05090065557</v>
      </c>
      <c r="N1783" s="102">
        <f t="shared" ca="1" si="334"/>
        <v>96</v>
      </c>
      <c r="O1783" s="111">
        <f t="shared" ca="1" si="342"/>
        <v>763357.82501047826</v>
      </c>
      <c r="P1783" s="102">
        <f t="shared" ca="1" si="335"/>
        <v>48</v>
      </c>
      <c r="Q1783" s="110">
        <f t="shared" ca="1" si="336"/>
        <v>3</v>
      </c>
      <c r="R1783">
        <f t="shared" ca="1" si="343"/>
        <v>323</v>
      </c>
    </row>
    <row r="1784" spans="1:18">
      <c r="A1784" s="49">
        <v>1790</v>
      </c>
      <c r="B1784">
        <v>0</v>
      </c>
      <c r="C1784">
        <v>50</v>
      </c>
      <c r="D1784">
        <v>54</v>
      </c>
      <c r="E1784">
        <v>10000</v>
      </c>
      <c r="F1784">
        <v>10999</v>
      </c>
      <c r="G1784" s="61">
        <f t="shared" ca="1" si="337"/>
        <v>51</v>
      </c>
      <c r="H1784" s="114">
        <f t="shared" ca="1" si="338"/>
        <v>10087</v>
      </c>
      <c r="I1784" s="107">
        <f t="shared" ca="1" si="332"/>
        <v>2723.4900000000002</v>
      </c>
      <c r="J1784" s="108">
        <f t="shared" ca="1" si="339"/>
        <v>750725.07760158158</v>
      </c>
      <c r="K1784" s="111">
        <f t="shared" ca="1" si="340"/>
        <v>756331.89860298508</v>
      </c>
      <c r="L1784" s="102">
        <f t="shared" ca="1" si="333"/>
        <v>84</v>
      </c>
      <c r="M1784" s="111">
        <f t="shared" ca="1" si="341"/>
        <v>79546.062071844091</v>
      </c>
      <c r="N1784" s="102">
        <f t="shared" ca="1" si="334"/>
        <v>24</v>
      </c>
      <c r="O1784" s="111">
        <f t="shared" ca="1" si="342"/>
        <v>463852.40962690412</v>
      </c>
      <c r="P1784" s="102">
        <f t="shared" ca="1" si="335"/>
        <v>96</v>
      </c>
      <c r="Q1784" s="110">
        <f t="shared" ca="1" si="336"/>
        <v>1</v>
      </c>
      <c r="R1784">
        <f t="shared" ca="1" si="343"/>
        <v>323</v>
      </c>
    </row>
    <row r="1785" spans="1:18">
      <c r="A1785" s="49">
        <v>1791</v>
      </c>
      <c r="B1785">
        <v>0</v>
      </c>
      <c r="C1785">
        <v>50</v>
      </c>
      <c r="D1785">
        <v>54</v>
      </c>
      <c r="E1785">
        <v>10000</v>
      </c>
      <c r="F1785">
        <v>10999</v>
      </c>
      <c r="G1785" s="61">
        <f t="shared" ca="1" si="337"/>
        <v>53</v>
      </c>
      <c r="H1785" s="114">
        <f t="shared" ca="1" si="338"/>
        <v>10609</v>
      </c>
      <c r="I1785" s="107">
        <f t="shared" ca="1" si="332"/>
        <v>2864.4300000000003</v>
      </c>
      <c r="J1785" s="108">
        <f t="shared" ca="1" si="339"/>
        <v>838245.93318037363</v>
      </c>
      <c r="K1785" s="111">
        <f t="shared" ca="1" si="340"/>
        <v>907893.92059604148</v>
      </c>
      <c r="L1785" s="102">
        <f t="shared" ca="1" si="333"/>
        <v>12</v>
      </c>
      <c r="M1785" s="111">
        <f t="shared" ca="1" si="341"/>
        <v>0</v>
      </c>
      <c r="N1785" s="102">
        <f t="shared" ca="1" si="334"/>
        <v>108</v>
      </c>
      <c r="O1785" s="111">
        <f t="shared" ca="1" si="342"/>
        <v>0</v>
      </c>
      <c r="P1785" s="102">
        <f t="shared" ca="1" si="335"/>
        <v>60</v>
      </c>
      <c r="Q1785" s="110">
        <f t="shared" ca="1" si="336"/>
        <v>5</v>
      </c>
      <c r="R1785">
        <f t="shared" ca="1" si="343"/>
        <v>347</v>
      </c>
    </row>
    <row r="1786" spans="1:18">
      <c r="A1786" s="49">
        <v>1792</v>
      </c>
      <c r="B1786">
        <v>0</v>
      </c>
      <c r="C1786">
        <v>50</v>
      </c>
      <c r="D1786">
        <v>54</v>
      </c>
      <c r="E1786">
        <v>11000</v>
      </c>
      <c r="F1786">
        <v>11999</v>
      </c>
      <c r="G1786" s="61">
        <f t="shared" ca="1" si="337"/>
        <v>51</v>
      </c>
      <c r="H1786" s="114">
        <f t="shared" ca="1" si="338"/>
        <v>11937</v>
      </c>
      <c r="I1786" s="107">
        <f t="shared" ca="1" si="332"/>
        <v>3222.9900000000002</v>
      </c>
      <c r="J1786" s="108">
        <f t="shared" ca="1" si="339"/>
        <v>888411.3464191613</v>
      </c>
      <c r="K1786" s="111">
        <f t="shared" ca="1" si="340"/>
        <v>1335890.273075561</v>
      </c>
      <c r="L1786" s="102">
        <f t="shared" ca="1" si="333"/>
        <v>84</v>
      </c>
      <c r="M1786" s="111">
        <f t="shared" ca="1" si="341"/>
        <v>164643.07519313993</v>
      </c>
      <c r="N1786" s="102">
        <f t="shared" ca="1" si="334"/>
        <v>48</v>
      </c>
      <c r="O1786" s="111">
        <f t="shared" ca="1" si="342"/>
        <v>0</v>
      </c>
      <c r="P1786" s="102">
        <f t="shared" ca="1" si="335"/>
        <v>108</v>
      </c>
      <c r="Q1786" s="110">
        <f t="shared" ca="1" si="336"/>
        <v>2</v>
      </c>
      <c r="R1786">
        <f t="shared" ca="1" si="343"/>
        <v>323</v>
      </c>
    </row>
    <row r="1787" spans="1:18">
      <c r="A1787" s="49">
        <v>1793</v>
      </c>
      <c r="B1787">
        <v>0</v>
      </c>
      <c r="C1787">
        <v>50</v>
      </c>
      <c r="D1787">
        <v>54</v>
      </c>
      <c r="E1787">
        <v>12000</v>
      </c>
      <c r="F1787">
        <v>20000</v>
      </c>
      <c r="G1787" s="61">
        <f t="shared" ca="1" si="337"/>
        <v>50</v>
      </c>
      <c r="H1787" s="114">
        <f t="shared" ca="1" si="338"/>
        <v>14661</v>
      </c>
      <c r="I1787" s="107">
        <f t="shared" ca="1" si="332"/>
        <v>3958.4700000000003</v>
      </c>
      <c r="J1787" s="108">
        <f t="shared" ca="1" si="339"/>
        <v>1056886.5774475315</v>
      </c>
      <c r="K1787" s="111">
        <f t="shared" ca="1" si="340"/>
        <v>1010407.1571314848</v>
      </c>
      <c r="L1787" s="102">
        <f t="shared" ca="1" si="333"/>
        <v>60</v>
      </c>
      <c r="M1787" s="111">
        <f t="shared" ca="1" si="341"/>
        <v>0</v>
      </c>
      <c r="N1787" s="102">
        <f t="shared" ca="1" si="334"/>
        <v>108</v>
      </c>
      <c r="O1787" s="111">
        <f t="shared" ca="1" si="342"/>
        <v>621353.94615942414</v>
      </c>
      <c r="P1787" s="102">
        <f t="shared" ca="1" si="335"/>
        <v>72</v>
      </c>
      <c r="Q1787" s="110">
        <f t="shared" ca="1" si="336"/>
        <v>4</v>
      </c>
      <c r="R1787">
        <f t="shared" ca="1" si="343"/>
        <v>311</v>
      </c>
    </row>
    <row r="1788" spans="1:18">
      <c r="A1788" s="49">
        <v>1794</v>
      </c>
      <c r="B1788">
        <v>0</v>
      </c>
      <c r="C1788">
        <v>50</v>
      </c>
      <c r="D1788">
        <v>54</v>
      </c>
      <c r="E1788">
        <v>12000</v>
      </c>
      <c r="F1788">
        <v>20000</v>
      </c>
      <c r="G1788" s="61">
        <f t="shared" ca="1" si="337"/>
        <v>52</v>
      </c>
      <c r="H1788" s="114">
        <f t="shared" ca="1" si="338"/>
        <v>19187</v>
      </c>
      <c r="I1788" s="107">
        <f t="shared" ca="1" si="332"/>
        <v>5180.4900000000007</v>
      </c>
      <c r="J1788" s="108">
        <f t="shared" ca="1" si="339"/>
        <v>1472276.6869572531</v>
      </c>
      <c r="K1788" s="111">
        <f t="shared" ca="1" si="340"/>
        <v>1870780.5191676873</v>
      </c>
      <c r="L1788" s="102">
        <f t="shared" ca="1" si="333"/>
        <v>36</v>
      </c>
      <c r="M1788" s="111">
        <f t="shared" ca="1" si="341"/>
        <v>0</v>
      </c>
      <c r="N1788" s="102">
        <f t="shared" ca="1" si="334"/>
        <v>72</v>
      </c>
      <c r="O1788" s="111">
        <f t="shared" ca="1" si="342"/>
        <v>0</v>
      </c>
      <c r="P1788" s="102">
        <f t="shared" ca="1" si="335"/>
        <v>72</v>
      </c>
      <c r="Q1788" s="110">
        <f t="shared" ca="1" si="336"/>
        <v>5</v>
      </c>
      <c r="R1788">
        <f t="shared" ca="1" si="343"/>
        <v>335</v>
      </c>
    </row>
    <row r="1789" spans="1:18">
      <c r="A1789" s="49">
        <v>1795</v>
      </c>
      <c r="B1789">
        <v>0</v>
      </c>
      <c r="C1789">
        <v>50</v>
      </c>
      <c r="D1789">
        <v>54</v>
      </c>
      <c r="E1789">
        <v>12000</v>
      </c>
      <c r="F1789">
        <v>20000</v>
      </c>
      <c r="G1789" s="61">
        <f t="shared" ca="1" si="337"/>
        <v>54</v>
      </c>
      <c r="H1789" s="114">
        <f t="shared" ca="1" si="338"/>
        <v>14669</v>
      </c>
      <c r="I1789" s="107">
        <f t="shared" ca="1" si="332"/>
        <v>3960.63</v>
      </c>
      <c r="J1789" s="108">
        <f t="shared" ca="1" si="339"/>
        <v>1192067.7472159495</v>
      </c>
      <c r="K1789" s="111">
        <f t="shared" ca="1" si="340"/>
        <v>1623710.8378948809</v>
      </c>
      <c r="L1789" s="102">
        <f t="shared" ca="1" si="333"/>
        <v>48</v>
      </c>
      <c r="M1789" s="111">
        <f t="shared" ca="1" si="341"/>
        <v>0</v>
      </c>
      <c r="N1789" s="102">
        <f t="shared" ca="1" si="334"/>
        <v>24</v>
      </c>
      <c r="O1789" s="111">
        <f t="shared" ca="1" si="342"/>
        <v>0</v>
      </c>
      <c r="P1789" s="102">
        <f t="shared" ca="1" si="335"/>
        <v>60</v>
      </c>
      <c r="Q1789" s="110">
        <f t="shared" ca="1" si="336"/>
        <v>5</v>
      </c>
      <c r="R1789">
        <f t="shared" ca="1" si="343"/>
        <v>359</v>
      </c>
    </row>
    <row r="1790" spans="1:18">
      <c r="A1790" s="49">
        <v>1796</v>
      </c>
      <c r="B1790">
        <v>0</v>
      </c>
      <c r="C1790">
        <v>50</v>
      </c>
      <c r="D1790">
        <v>54</v>
      </c>
      <c r="E1790">
        <v>12000</v>
      </c>
      <c r="F1790">
        <v>20000</v>
      </c>
      <c r="G1790" s="61">
        <f t="shared" ca="1" si="337"/>
        <v>53</v>
      </c>
      <c r="H1790" s="114">
        <f t="shared" ca="1" si="338"/>
        <v>14966</v>
      </c>
      <c r="I1790" s="107">
        <f t="shared" ca="1" si="332"/>
        <v>4040.82</v>
      </c>
      <c r="J1790" s="108">
        <f t="shared" ca="1" si="339"/>
        <v>1182504.3487583629</v>
      </c>
      <c r="K1790" s="111">
        <f t="shared" ca="1" si="340"/>
        <v>0</v>
      </c>
      <c r="L1790" s="102">
        <f t="shared" ca="1" si="333"/>
        <v>84</v>
      </c>
      <c r="M1790" s="111">
        <f t="shared" ca="1" si="341"/>
        <v>346524.25911864912</v>
      </c>
      <c r="N1790" s="102">
        <f t="shared" ca="1" si="334"/>
        <v>48</v>
      </c>
      <c r="O1790" s="111">
        <f t="shared" ca="1" si="342"/>
        <v>1270588.9501017136</v>
      </c>
      <c r="P1790" s="102">
        <f t="shared" ca="1" si="335"/>
        <v>48</v>
      </c>
      <c r="Q1790" s="110">
        <f t="shared" ca="1" si="336"/>
        <v>3</v>
      </c>
      <c r="R1790">
        <f t="shared" ca="1" si="343"/>
        <v>347</v>
      </c>
    </row>
    <row r="1791" spans="1:18">
      <c r="A1791" s="49">
        <v>1797</v>
      </c>
      <c r="B1791">
        <v>0</v>
      </c>
      <c r="C1791">
        <v>50</v>
      </c>
      <c r="D1791">
        <v>54</v>
      </c>
      <c r="E1791">
        <v>12000</v>
      </c>
      <c r="F1791">
        <v>20000</v>
      </c>
      <c r="G1791" s="61">
        <f t="shared" ca="1" si="337"/>
        <v>50</v>
      </c>
      <c r="H1791" s="114">
        <f t="shared" ca="1" si="338"/>
        <v>16833</v>
      </c>
      <c r="I1791" s="107">
        <f t="shared" ca="1" si="332"/>
        <v>4544.91</v>
      </c>
      <c r="J1791" s="108">
        <f t="shared" ca="1" si="339"/>
        <v>1213462.3666990176</v>
      </c>
      <c r="K1791" s="111">
        <f t="shared" ca="1" si="340"/>
        <v>1055688.3667658954</v>
      </c>
      <c r="L1791" s="102">
        <f t="shared" ca="1" si="333"/>
        <v>60</v>
      </c>
      <c r="M1791" s="111">
        <f t="shared" ca="1" si="341"/>
        <v>128913.6864398162</v>
      </c>
      <c r="N1791" s="102">
        <f t="shared" ca="1" si="334"/>
        <v>24</v>
      </c>
      <c r="O1791" s="111">
        <f t="shared" ca="1" si="342"/>
        <v>512565.73294809146</v>
      </c>
      <c r="P1791" s="102">
        <f t="shared" ca="1" si="335"/>
        <v>36</v>
      </c>
      <c r="Q1791" s="110">
        <f t="shared" ca="1" si="336"/>
        <v>1</v>
      </c>
      <c r="R1791">
        <f t="shared" ca="1" si="343"/>
        <v>311</v>
      </c>
    </row>
    <row r="1792" spans="1:18">
      <c r="A1792" s="49">
        <v>1798</v>
      </c>
      <c r="B1792">
        <v>0</v>
      </c>
      <c r="C1792">
        <v>50</v>
      </c>
      <c r="D1792">
        <v>54</v>
      </c>
      <c r="E1792">
        <v>12000</v>
      </c>
      <c r="F1792">
        <v>20000</v>
      </c>
      <c r="G1792" s="61">
        <f t="shared" ca="1" si="337"/>
        <v>54</v>
      </c>
      <c r="H1792" s="114">
        <f t="shared" ca="1" si="338"/>
        <v>18964</v>
      </c>
      <c r="I1792" s="107">
        <f t="shared" ca="1" si="332"/>
        <v>5120.2800000000007</v>
      </c>
      <c r="J1792" s="108">
        <f t="shared" ca="1" si="339"/>
        <v>1541098.4224012047</v>
      </c>
      <c r="K1792" s="111">
        <f t="shared" ca="1" si="340"/>
        <v>0</v>
      </c>
      <c r="L1792" s="102">
        <f t="shared" ca="1" si="333"/>
        <v>120</v>
      </c>
      <c r="M1792" s="111">
        <f t="shared" ca="1" si="341"/>
        <v>416955.37537517009</v>
      </c>
      <c r="N1792" s="102">
        <f t="shared" ca="1" si="334"/>
        <v>36</v>
      </c>
      <c r="O1792" s="111">
        <f t="shared" ca="1" si="342"/>
        <v>1528836.376375624</v>
      </c>
      <c r="P1792" s="102">
        <f t="shared" ca="1" si="335"/>
        <v>36</v>
      </c>
      <c r="Q1792" s="110">
        <f t="shared" ca="1" si="336"/>
        <v>3</v>
      </c>
      <c r="R1792">
        <f t="shared" ca="1" si="343"/>
        <v>359</v>
      </c>
    </row>
    <row r="1793" spans="1:18">
      <c r="A1793" s="49">
        <v>1799</v>
      </c>
      <c r="B1793">
        <v>0</v>
      </c>
      <c r="C1793">
        <v>55</v>
      </c>
      <c r="D1793">
        <v>59</v>
      </c>
      <c r="E1793">
        <v>0</v>
      </c>
      <c r="F1793">
        <v>500</v>
      </c>
      <c r="G1793" s="61">
        <f t="shared" ca="1" si="337"/>
        <v>57</v>
      </c>
      <c r="H1793" s="114">
        <f t="shared" ca="1" si="338"/>
        <v>141</v>
      </c>
      <c r="I1793" s="107">
        <f t="shared" ca="1" si="332"/>
        <v>38.07</v>
      </c>
      <c r="J1793" s="108">
        <f t="shared" ca="1" si="339"/>
        <v>12387.555855935505</v>
      </c>
      <c r="K1793" s="111">
        <f t="shared" ca="1" si="340"/>
        <v>16308.354252122059</v>
      </c>
      <c r="L1793" s="102">
        <f t="shared" ca="1" si="333"/>
        <v>120</v>
      </c>
      <c r="M1793" s="111">
        <f t="shared" ca="1" si="341"/>
        <v>0</v>
      </c>
      <c r="N1793" s="102">
        <f t="shared" ca="1" si="334"/>
        <v>72</v>
      </c>
      <c r="O1793" s="111">
        <f t="shared" ca="1" si="342"/>
        <v>6997.780178136215</v>
      </c>
      <c r="P1793" s="102">
        <f t="shared" ca="1" si="335"/>
        <v>72</v>
      </c>
      <c r="Q1793" s="110">
        <f t="shared" ca="1" si="336"/>
        <v>4</v>
      </c>
      <c r="R1793">
        <f t="shared" ca="1" si="343"/>
        <v>395</v>
      </c>
    </row>
    <row r="1794" spans="1:18">
      <c r="A1794" s="49">
        <v>1800</v>
      </c>
      <c r="B1794">
        <v>0</v>
      </c>
      <c r="C1794">
        <v>55</v>
      </c>
      <c r="D1794">
        <v>59</v>
      </c>
      <c r="E1794">
        <v>0</v>
      </c>
      <c r="F1794">
        <v>500</v>
      </c>
      <c r="G1794" s="61">
        <f t="shared" ca="1" si="337"/>
        <v>59</v>
      </c>
      <c r="H1794" s="114">
        <f t="shared" ca="1" si="338"/>
        <v>192</v>
      </c>
      <c r="I1794" s="107">
        <f t="shared" ca="1" si="332"/>
        <v>51.84</v>
      </c>
      <c r="J1794" s="108">
        <f t="shared" ca="1" si="339"/>
        <v>17686.076578433607</v>
      </c>
      <c r="K1794" s="111">
        <f t="shared" ca="1" si="340"/>
        <v>20912.903353724585</v>
      </c>
      <c r="L1794" s="102">
        <f t="shared" ca="1" si="333"/>
        <v>120</v>
      </c>
      <c r="M1794" s="111">
        <f t="shared" ca="1" si="341"/>
        <v>2827.3511376487518</v>
      </c>
      <c r="N1794" s="102">
        <f t="shared" ca="1" si="334"/>
        <v>96</v>
      </c>
      <c r="O1794" s="111">
        <f t="shared" ca="1" si="342"/>
        <v>9669.2031393913785</v>
      </c>
      <c r="P1794" s="102">
        <f t="shared" ca="1" si="335"/>
        <v>84</v>
      </c>
      <c r="Q1794" s="110">
        <f t="shared" ca="1" si="336"/>
        <v>1</v>
      </c>
      <c r="R1794">
        <f t="shared" ca="1" si="343"/>
        <v>419</v>
      </c>
    </row>
    <row r="1795" spans="1:18">
      <c r="A1795" s="49">
        <v>1801</v>
      </c>
      <c r="B1795">
        <v>0</v>
      </c>
      <c r="C1795">
        <v>55</v>
      </c>
      <c r="D1795">
        <v>59</v>
      </c>
      <c r="E1795">
        <v>0</v>
      </c>
      <c r="F1795">
        <v>500</v>
      </c>
      <c r="G1795" s="61">
        <f t="shared" ca="1" si="337"/>
        <v>58</v>
      </c>
      <c r="H1795" s="114">
        <f t="shared" ca="1" si="338"/>
        <v>389</v>
      </c>
      <c r="I1795" s="107">
        <f t="shared" ca="1" si="332"/>
        <v>105.03</v>
      </c>
      <c r="J1795" s="108">
        <f t="shared" ca="1" si="339"/>
        <v>35009.280223083704</v>
      </c>
      <c r="K1795" s="111">
        <f t="shared" ca="1" si="340"/>
        <v>0</v>
      </c>
      <c r="L1795" s="102">
        <f t="shared" ca="1" si="333"/>
        <v>72</v>
      </c>
      <c r="M1795" s="111">
        <f t="shared" ca="1" si="341"/>
        <v>58278.281763500047</v>
      </c>
      <c r="N1795" s="102">
        <f t="shared" ca="1" si="334"/>
        <v>84</v>
      </c>
      <c r="O1795" s="111">
        <f t="shared" ca="1" si="342"/>
        <v>0</v>
      </c>
      <c r="P1795" s="102">
        <f t="shared" ca="1" si="335"/>
        <v>48</v>
      </c>
      <c r="Q1795" s="110">
        <f t="shared" ca="1" si="336"/>
        <v>6</v>
      </c>
      <c r="R1795">
        <f t="shared" ca="1" si="343"/>
        <v>407</v>
      </c>
    </row>
    <row r="1796" spans="1:18">
      <c r="A1796" s="49">
        <v>1802</v>
      </c>
      <c r="B1796">
        <v>0</v>
      </c>
      <c r="C1796">
        <v>55</v>
      </c>
      <c r="D1796">
        <v>59</v>
      </c>
      <c r="E1796">
        <v>0</v>
      </c>
      <c r="F1796">
        <v>500</v>
      </c>
      <c r="G1796" s="61">
        <f t="shared" ca="1" si="337"/>
        <v>56</v>
      </c>
      <c r="H1796" s="114">
        <f t="shared" ca="1" si="338"/>
        <v>48</v>
      </c>
      <c r="I1796" s="107">
        <f t="shared" ref="I1796:I1859" ca="1" si="344">H1796*0.27</f>
        <v>12.96</v>
      </c>
      <c r="J1796" s="108">
        <f t="shared" ca="1" si="339"/>
        <v>4112.8907681582605</v>
      </c>
      <c r="K1796" s="111">
        <f t="shared" ca="1" si="340"/>
        <v>4962.4219576918586</v>
      </c>
      <c r="L1796" s="102">
        <f t="shared" ref="L1796:L1859" ca="1" si="345">RANDBETWEEN(1,10)*12</f>
        <v>120</v>
      </c>
      <c r="M1796" s="111">
        <f t="shared" ca="1" si="341"/>
        <v>668.7280133949273</v>
      </c>
      <c r="N1796" s="102">
        <f t="shared" ref="N1796:N1859" ca="1" si="346">RANDBETWEEN(1,10)*12</f>
        <v>96</v>
      </c>
      <c r="O1796" s="111">
        <f t="shared" ca="1" si="342"/>
        <v>1975.2280487893086</v>
      </c>
      <c r="P1796" s="102">
        <f t="shared" ref="P1796:P1859" ca="1" si="347">RANDBETWEEN(1,10)*12</f>
        <v>60</v>
      </c>
      <c r="Q1796" s="110">
        <f t="shared" ref="Q1796:Q1859" ca="1" si="348">RANDBETWEEN(1,7)</f>
        <v>1</v>
      </c>
      <c r="R1796">
        <f t="shared" ca="1" si="343"/>
        <v>383</v>
      </c>
    </row>
    <row r="1797" spans="1:18">
      <c r="A1797" s="49">
        <v>1803</v>
      </c>
      <c r="B1797">
        <v>0</v>
      </c>
      <c r="C1797">
        <v>55</v>
      </c>
      <c r="D1797">
        <v>59</v>
      </c>
      <c r="E1797">
        <v>500</v>
      </c>
      <c r="F1797">
        <v>999</v>
      </c>
      <c r="G1797" s="61">
        <f t="shared" ca="1" si="337"/>
        <v>58</v>
      </c>
      <c r="H1797" s="114">
        <f t="shared" ca="1" si="338"/>
        <v>791</v>
      </c>
      <c r="I1797" s="107">
        <f t="shared" ca="1" si="344"/>
        <v>213.57000000000002</v>
      </c>
      <c r="J1797" s="108">
        <f t="shared" ca="1" si="339"/>
        <v>71188.536391925983</v>
      </c>
      <c r="K1797" s="111">
        <f t="shared" ca="1" si="340"/>
        <v>60962.294548945647</v>
      </c>
      <c r="L1797" s="102">
        <f t="shared" ca="1" si="345"/>
        <v>48</v>
      </c>
      <c r="M1797" s="111">
        <f t="shared" ca="1" si="341"/>
        <v>0</v>
      </c>
      <c r="N1797" s="102">
        <f t="shared" ca="1" si="346"/>
        <v>36</v>
      </c>
      <c r="O1797" s="111">
        <f t="shared" ca="1" si="342"/>
        <v>34685.443450262181</v>
      </c>
      <c r="P1797" s="102">
        <f t="shared" ca="1" si="347"/>
        <v>48</v>
      </c>
      <c r="Q1797" s="110">
        <f t="shared" ca="1" si="348"/>
        <v>4</v>
      </c>
      <c r="R1797">
        <f t="shared" ca="1" si="343"/>
        <v>407</v>
      </c>
    </row>
    <row r="1798" spans="1:18">
      <c r="A1798" s="49">
        <v>1804</v>
      </c>
      <c r="B1798">
        <v>0</v>
      </c>
      <c r="C1798">
        <v>55</v>
      </c>
      <c r="D1798">
        <v>59</v>
      </c>
      <c r="E1798">
        <v>500</v>
      </c>
      <c r="F1798">
        <v>999</v>
      </c>
      <c r="G1798" s="61">
        <f t="shared" ca="1" si="337"/>
        <v>55</v>
      </c>
      <c r="H1798" s="114">
        <f t="shared" ca="1" si="338"/>
        <v>671</v>
      </c>
      <c r="I1798" s="107">
        <f t="shared" ca="1" si="344"/>
        <v>181.17000000000002</v>
      </c>
      <c r="J1798" s="108">
        <f t="shared" ca="1" si="339"/>
        <v>56020.765634286996</v>
      </c>
      <c r="K1798" s="111">
        <f t="shared" ca="1" si="340"/>
        <v>56162.536542052345</v>
      </c>
      <c r="L1798" s="102">
        <f t="shared" ca="1" si="345"/>
        <v>72</v>
      </c>
      <c r="M1798" s="111">
        <f t="shared" ca="1" si="341"/>
        <v>0</v>
      </c>
      <c r="N1798" s="102">
        <f t="shared" ca="1" si="346"/>
        <v>108</v>
      </c>
      <c r="O1798" s="111">
        <f t="shared" ca="1" si="342"/>
        <v>25576.04561703181</v>
      </c>
      <c r="P1798" s="102">
        <f t="shared" ca="1" si="347"/>
        <v>36</v>
      </c>
      <c r="Q1798" s="110">
        <f t="shared" ca="1" si="348"/>
        <v>4</v>
      </c>
      <c r="R1798">
        <f t="shared" ca="1" si="343"/>
        <v>371</v>
      </c>
    </row>
    <row r="1799" spans="1:18">
      <c r="A1799" s="49">
        <v>1805</v>
      </c>
      <c r="B1799">
        <v>0</v>
      </c>
      <c r="C1799">
        <v>55</v>
      </c>
      <c r="D1799">
        <v>59</v>
      </c>
      <c r="E1799">
        <v>500</v>
      </c>
      <c r="F1799">
        <v>999</v>
      </c>
      <c r="G1799" s="61">
        <f t="shared" ca="1" si="337"/>
        <v>57</v>
      </c>
      <c r="H1799" s="114">
        <f t="shared" ca="1" si="338"/>
        <v>887</v>
      </c>
      <c r="I1799" s="107">
        <f t="shared" ca="1" si="344"/>
        <v>239.49</v>
      </c>
      <c r="J1799" s="108">
        <f t="shared" ca="1" si="339"/>
        <v>77927.390384502083</v>
      </c>
      <c r="K1799" s="111">
        <f t="shared" ca="1" si="340"/>
        <v>78441.491146959321</v>
      </c>
      <c r="L1799" s="102">
        <f t="shared" ca="1" si="345"/>
        <v>24</v>
      </c>
      <c r="M1799" s="111">
        <f t="shared" ca="1" si="341"/>
        <v>21621.994341419875</v>
      </c>
      <c r="N1799" s="102">
        <f t="shared" ca="1" si="346"/>
        <v>120</v>
      </c>
      <c r="O1799" s="111">
        <f t="shared" ca="1" si="342"/>
        <v>0</v>
      </c>
      <c r="P1799" s="102">
        <f t="shared" ca="1" si="347"/>
        <v>84</v>
      </c>
      <c r="Q1799" s="110">
        <f t="shared" ca="1" si="348"/>
        <v>2</v>
      </c>
      <c r="R1799">
        <f t="shared" ca="1" si="343"/>
        <v>395</v>
      </c>
    </row>
    <row r="1800" spans="1:18">
      <c r="A1800" s="49">
        <v>1806</v>
      </c>
      <c r="B1800">
        <v>0</v>
      </c>
      <c r="C1800">
        <v>55</v>
      </c>
      <c r="D1800">
        <v>59</v>
      </c>
      <c r="E1800">
        <v>500</v>
      </c>
      <c r="F1800">
        <v>999</v>
      </c>
      <c r="G1800" s="61">
        <f t="shared" ca="1" si="337"/>
        <v>57</v>
      </c>
      <c r="H1800" s="114">
        <f t="shared" ca="1" si="338"/>
        <v>699</v>
      </c>
      <c r="I1800" s="107">
        <f t="shared" ca="1" si="344"/>
        <v>188.73000000000002</v>
      </c>
      <c r="J1800" s="108">
        <f t="shared" ca="1" si="339"/>
        <v>61410.649243254746</v>
      </c>
      <c r="K1800" s="111">
        <f t="shared" ca="1" si="340"/>
        <v>68619.258044683578</v>
      </c>
      <c r="L1800" s="102">
        <f t="shared" ca="1" si="345"/>
        <v>108</v>
      </c>
      <c r="M1800" s="111">
        <f t="shared" ca="1" si="341"/>
        <v>10647.815903485383</v>
      </c>
      <c r="N1800" s="102">
        <f t="shared" ca="1" si="346"/>
        <v>108</v>
      </c>
      <c r="O1800" s="111">
        <f t="shared" ca="1" si="342"/>
        <v>27313.564569217906</v>
      </c>
      <c r="P1800" s="102">
        <f t="shared" ca="1" si="347"/>
        <v>48</v>
      </c>
      <c r="Q1800" s="110">
        <f t="shared" ca="1" si="348"/>
        <v>1</v>
      </c>
      <c r="R1800">
        <f t="shared" ca="1" si="343"/>
        <v>395</v>
      </c>
    </row>
    <row r="1801" spans="1:18">
      <c r="A1801" s="49">
        <v>1807</v>
      </c>
      <c r="B1801">
        <v>0</v>
      </c>
      <c r="C1801">
        <v>55</v>
      </c>
      <c r="D1801">
        <v>59</v>
      </c>
      <c r="E1801">
        <v>500</v>
      </c>
      <c r="F1801">
        <v>999</v>
      </c>
      <c r="G1801" s="61">
        <f t="shared" ca="1" si="337"/>
        <v>58</v>
      </c>
      <c r="H1801" s="114">
        <f t="shared" ca="1" si="338"/>
        <v>639</v>
      </c>
      <c r="I1801" s="107">
        <f t="shared" ca="1" si="344"/>
        <v>172.53</v>
      </c>
      <c r="J1801" s="108">
        <f t="shared" ca="1" si="339"/>
        <v>57508.817641517955</v>
      </c>
      <c r="K1801" s="111">
        <f t="shared" ca="1" si="340"/>
        <v>0</v>
      </c>
      <c r="L1801" s="102">
        <f t="shared" ca="1" si="345"/>
        <v>96</v>
      </c>
      <c r="M1801" s="111">
        <f t="shared" ca="1" si="341"/>
        <v>14305.844223447186</v>
      </c>
      <c r="N1801" s="102">
        <f t="shared" ca="1" si="346"/>
        <v>24</v>
      </c>
      <c r="O1801" s="111">
        <f t="shared" ca="1" si="342"/>
        <v>56451.918621903264</v>
      </c>
      <c r="P1801" s="102">
        <f t="shared" ca="1" si="347"/>
        <v>36</v>
      </c>
      <c r="Q1801" s="110">
        <f t="shared" ca="1" si="348"/>
        <v>3</v>
      </c>
      <c r="R1801">
        <f t="shared" ca="1" si="343"/>
        <v>407</v>
      </c>
    </row>
    <row r="1802" spans="1:18">
      <c r="A1802" s="49">
        <v>1808</v>
      </c>
      <c r="B1802">
        <v>0</v>
      </c>
      <c r="C1802">
        <v>55</v>
      </c>
      <c r="D1802">
        <v>59</v>
      </c>
      <c r="E1802">
        <v>500</v>
      </c>
      <c r="F1802">
        <v>999</v>
      </c>
      <c r="G1802" s="61">
        <f t="shared" ca="1" si="337"/>
        <v>55</v>
      </c>
      <c r="H1802" s="114">
        <f t="shared" ca="1" si="338"/>
        <v>620</v>
      </c>
      <c r="I1802" s="107">
        <f t="shared" ca="1" si="344"/>
        <v>167.4</v>
      </c>
      <c r="J1802" s="108">
        <f t="shared" ca="1" si="339"/>
        <v>51762.853492187678</v>
      </c>
      <c r="K1802" s="111">
        <f t="shared" ca="1" si="340"/>
        <v>87562.903553585435</v>
      </c>
      <c r="L1802" s="102">
        <f t="shared" ca="1" si="345"/>
        <v>84</v>
      </c>
      <c r="M1802" s="111">
        <f t="shared" ca="1" si="341"/>
        <v>0</v>
      </c>
      <c r="N1802" s="102">
        <f t="shared" ca="1" si="346"/>
        <v>96</v>
      </c>
      <c r="O1802" s="111">
        <f t="shared" ca="1" si="342"/>
        <v>0</v>
      </c>
      <c r="P1802" s="102">
        <f t="shared" ca="1" si="347"/>
        <v>36</v>
      </c>
      <c r="Q1802" s="110">
        <f t="shared" ca="1" si="348"/>
        <v>5</v>
      </c>
      <c r="R1802">
        <f t="shared" ca="1" si="343"/>
        <v>371</v>
      </c>
    </row>
    <row r="1803" spans="1:18">
      <c r="A1803" s="49">
        <v>1809</v>
      </c>
      <c r="B1803">
        <v>0</v>
      </c>
      <c r="C1803">
        <v>55</v>
      </c>
      <c r="D1803">
        <v>59</v>
      </c>
      <c r="E1803">
        <v>500</v>
      </c>
      <c r="F1803">
        <v>999</v>
      </c>
      <c r="G1803" s="61">
        <f t="shared" ca="1" si="337"/>
        <v>59</v>
      </c>
      <c r="H1803" s="114">
        <f t="shared" ca="1" si="338"/>
        <v>870</v>
      </c>
      <c r="I1803" s="107">
        <f t="shared" ca="1" si="344"/>
        <v>234.9</v>
      </c>
      <c r="J1803" s="108">
        <f t="shared" ca="1" si="339"/>
        <v>80140.034496027292</v>
      </c>
      <c r="K1803" s="111">
        <f t="shared" ca="1" si="340"/>
        <v>0</v>
      </c>
      <c r="L1803" s="102">
        <f t="shared" ca="1" si="345"/>
        <v>120</v>
      </c>
      <c r="M1803" s="111">
        <f t="shared" ca="1" si="341"/>
        <v>107357.59160681271</v>
      </c>
      <c r="N1803" s="102">
        <f t="shared" ca="1" si="346"/>
        <v>48</v>
      </c>
      <c r="O1803" s="111">
        <f t="shared" ca="1" si="342"/>
        <v>0</v>
      </c>
      <c r="P1803" s="102">
        <f t="shared" ca="1" si="347"/>
        <v>84</v>
      </c>
      <c r="Q1803" s="110">
        <f t="shared" ca="1" si="348"/>
        <v>6</v>
      </c>
      <c r="R1803">
        <f t="shared" ca="1" si="343"/>
        <v>419</v>
      </c>
    </row>
    <row r="1804" spans="1:18">
      <c r="A1804" s="49">
        <v>1810</v>
      </c>
      <c r="B1804">
        <v>0</v>
      </c>
      <c r="C1804">
        <v>55</v>
      </c>
      <c r="D1804">
        <v>59</v>
      </c>
      <c r="E1804">
        <v>500</v>
      </c>
      <c r="F1804">
        <v>999</v>
      </c>
      <c r="G1804" s="61">
        <f t="shared" ca="1" si="337"/>
        <v>59</v>
      </c>
      <c r="H1804" s="114">
        <f t="shared" ca="1" si="338"/>
        <v>839</v>
      </c>
      <c r="I1804" s="107">
        <f t="shared" ca="1" si="344"/>
        <v>226.53</v>
      </c>
      <c r="J1804" s="108">
        <f t="shared" ca="1" si="339"/>
        <v>77284.470048467687</v>
      </c>
      <c r="K1804" s="111">
        <f t="shared" ca="1" si="340"/>
        <v>96335.168026108964</v>
      </c>
      <c r="L1804" s="102">
        <f t="shared" ca="1" si="345"/>
        <v>36</v>
      </c>
      <c r="M1804" s="111">
        <f t="shared" ca="1" si="341"/>
        <v>0</v>
      </c>
      <c r="N1804" s="102">
        <f t="shared" ca="1" si="346"/>
        <v>24</v>
      </c>
      <c r="O1804" s="111">
        <f t="shared" ca="1" si="342"/>
        <v>0</v>
      </c>
      <c r="P1804" s="102">
        <f t="shared" ca="1" si="347"/>
        <v>12</v>
      </c>
      <c r="Q1804" s="110">
        <f t="shared" ca="1" si="348"/>
        <v>5</v>
      </c>
      <c r="R1804">
        <f t="shared" ca="1" si="343"/>
        <v>419</v>
      </c>
    </row>
    <row r="1805" spans="1:18">
      <c r="A1805" s="49">
        <v>1811</v>
      </c>
      <c r="B1805">
        <v>0</v>
      </c>
      <c r="C1805">
        <v>55</v>
      </c>
      <c r="D1805">
        <v>59</v>
      </c>
      <c r="E1805">
        <v>500</v>
      </c>
      <c r="F1805">
        <v>999</v>
      </c>
      <c r="G1805" s="61">
        <f t="shared" ca="1" si="337"/>
        <v>59</v>
      </c>
      <c r="H1805" s="114">
        <f t="shared" ca="1" si="338"/>
        <v>990</v>
      </c>
      <c r="I1805" s="107">
        <f t="shared" ca="1" si="344"/>
        <v>267.3</v>
      </c>
      <c r="J1805" s="108">
        <f t="shared" ca="1" si="339"/>
        <v>91193.832357548294</v>
      </c>
      <c r="K1805" s="111">
        <f t="shared" ca="1" si="340"/>
        <v>91501.509915229093</v>
      </c>
      <c r="L1805" s="102">
        <f t="shared" ca="1" si="345"/>
        <v>24</v>
      </c>
      <c r="M1805" s="111">
        <f t="shared" ca="1" si="341"/>
        <v>23316.962215332562</v>
      </c>
      <c r="N1805" s="102">
        <f t="shared" ca="1" si="346"/>
        <v>108</v>
      </c>
      <c r="O1805" s="111">
        <f t="shared" ca="1" si="342"/>
        <v>0</v>
      </c>
      <c r="P1805" s="102">
        <f t="shared" ca="1" si="347"/>
        <v>12</v>
      </c>
      <c r="Q1805" s="110">
        <f t="shared" ca="1" si="348"/>
        <v>2</v>
      </c>
      <c r="R1805">
        <f t="shared" ca="1" si="343"/>
        <v>419</v>
      </c>
    </row>
    <row r="1806" spans="1:18">
      <c r="A1806" s="49">
        <v>1812</v>
      </c>
      <c r="B1806">
        <v>0</v>
      </c>
      <c r="C1806">
        <v>55</v>
      </c>
      <c r="D1806">
        <v>59</v>
      </c>
      <c r="E1806">
        <v>500</v>
      </c>
      <c r="F1806">
        <v>999</v>
      </c>
      <c r="G1806" s="61">
        <f t="shared" ca="1" si="337"/>
        <v>58</v>
      </c>
      <c r="H1806" s="114">
        <f t="shared" ca="1" si="338"/>
        <v>878</v>
      </c>
      <c r="I1806" s="107">
        <f t="shared" ca="1" si="344"/>
        <v>237.06</v>
      </c>
      <c r="J1806" s="108">
        <f t="shared" ca="1" si="339"/>
        <v>79018.3754135411</v>
      </c>
      <c r="K1806" s="111">
        <f t="shared" ca="1" si="340"/>
        <v>131538.12696234713</v>
      </c>
      <c r="L1806" s="102">
        <f t="shared" ca="1" si="345"/>
        <v>84</v>
      </c>
      <c r="M1806" s="111">
        <f t="shared" ca="1" si="341"/>
        <v>0</v>
      </c>
      <c r="N1806" s="102">
        <f t="shared" ca="1" si="346"/>
        <v>36</v>
      </c>
      <c r="O1806" s="111">
        <f t="shared" ca="1" si="342"/>
        <v>0</v>
      </c>
      <c r="P1806" s="102">
        <f t="shared" ca="1" si="347"/>
        <v>60</v>
      </c>
      <c r="Q1806" s="110">
        <f t="shared" ca="1" si="348"/>
        <v>5</v>
      </c>
      <c r="R1806">
        <f t="shared" ca="1" si="343"/>
        <v>407</v>
      </c>
    </row>
    <row r="1807" spans="1:18">
      <c r="A1807" s="49">
        <v>1813</v>
      </c>
      <c r="B1807">
        <v>0</v>
      </c>
      <c r="C1807">
        <v>55</v>
      </c>
      <c r="D1807">
        <v>59</v>
      </c>
      <c r="E1807">
        <v>500</v>
      </c>
      <c r="F1807">
        <v>999</v>
      </c>
      <c r="G1807" s="61">
        <f t="shared" ca="1" si="337"/>
        <v>59</v>
      </c>
      <c r="H1807" s="114">
        <f t="shared" ca="1" si="338"/>
        <v>749</v>
      </c>
      <c r="I1807" s="107">
        <f t="shared" ca="1" si="344"/>
        <v>202.23000000000002</v>
      </c>
      <c r="J1807" s="108">
        <f t="shared" ca="1" si="339"/>
        <v>68994.12165232694</v>
      </c>
      <c r="K1807" s="111">
        <f t="shared" ca="1" si="340"/>
        <v>81582.107353852683</v>
      </c>
      <c r="L1807" s="102">
        <f t="shared" ca="1" si="345"/>
        <v>120</v>
      </c>
      <c r="M1807" s="111">
        <f t="shared" ca="1" si="341"/>
        <v>7740.1116527294462</v>
      </c>
      <c r="N1807" s="102">
        <f t="shared" ca="1" si="346"/>
        <v>36</v>
      </c>
      <c r="O1807" s="111">
        <f t="shared" ca="1" si="342"/>
        <v>32758.384029009576</v>
      </c>
      <c r="P1807" s="102">
        <f t="shared" ca="1" si="347"/>
        <v>60</v>
      </c>
      <c r="Q1807" s="110">
        <f t="shared" ca="1" si="348"/>
        <v>1</v>
      </c>
      <c r="R1807">
        <f t="shared" ca="1" si="343"/>
        <v>419</v>
      </c>
    </row>
    <row r="1808" spans="1:18">
      <c r="A1808" s="49">
        <v>1814</v>
      </c>
      <c r="B1808">
        <v>0</v>
      </c>
      <c r="C1808">
        <v>55</v>
      </c>
      <c r="D1808">
        <v>59</v>
      </c>
      <c r="E1808">
        <v>500</v>
      </c>
      <c r="F1808">
        <v>999</v>
      </c>
      <c r="G1808" s="61">
        <f t="shared" ca="1" si="337"/>
        <v>59</v>
      </c>
      <c r="H1808" s="114">
        <f t="shared" ca="1" si="338"/>
        <v>511</v>
      </c>
      <c r="I1808" s="107">
        <f t="shared" ca="1" si="344"/>
        <v>137.97</v>
      </c>
      <c r="J1808" s="108">
        <f t="shared" ca="1" si="339"/>
        <v>47070.755893643611</v>
      </c>
      <c r="K1808" s="111">
        <f t="shared" ca="1" si="340"/>
        <v>51965.841134958209</v>
      </c>
      <c r="L1808" s="102">
        <f t="shared" ca="1" si="345"/>
        <v>108</v>
      </c>
      <c r="M1808" s="111">
        <f t="shared" ca="1" si="341"/>
        <v>4562.591744947289</v>
      </c>
      <c r="N1808" s="102">
        <f t="shared" ca="1" si="346"/>
        <v>12</v>
      </c>
      <c r="O1808" s="111">
        <f t="shared" ca="1" si="342"/>
        <v>22349.177888950457</v>
      </c>
      <c r="P1808" s="102">
        <f t="shared" ca="1" si="347"/>
        <v>60</v>
      </c>
      <c r="Q1808" s="110">
        <f t="shared" ca="1" si="348"/>
        <v>1</v>
      </c>
      <c r="R1808">
        <f t="shared" ca="1" si="343"/>
        <v>419</v>
      </c>
    </row>
    <row r="1809" spans="1:18">
      <c r="A1809" s="49">
        <v>1815</v>
      </c>
      <c r="B1809">
        <v>0</v>
      </c>
      <c r="C1809">
        <v>55</v>
      </c>
      <c r="D1809">
        <v>59</v>
      </c>
      <c r="E1809">
        <v>1000</v>
      </c>
      <c r="F1809">
        <v>1499</v>
      </c>
      <c r="G1809" s="61">
        <f t="shared" ca="1" si="337"/>
        <v>55</v>
      </c>
      <c r="H1809" s="114">
        <f t="shared" ca="1" si="338"/>
        <v>1276</v>
      </c>
      <c r="I1809" s="107">
        <f t="shared" ca="1" si="344"/>
        <v>344.52000000000004</v>
      </c>
      <c r="J1809" s="108">
        <f t="shared" ca="1" si="339"/>
        <v>106531.29202585723</v>
      </c>
      <c r="K1809" s="111">
        <f t="shared" ca="1" si="340"/>
        <v>77788.786770673076</v>
      </c>
      <c r="L1809" s="102">
        <f t="shared" ca="1" si="345"/>
        <v>36</v>
      </c>
      <c r="M1809" s="111">
        <f t="shared" ca="1" si="341"/>
        <v>13010.803370753012</v>
      </c>
      <c r="N1809" s="102">
        <f t="shared" ca="1" si="346"/>
        <v>48</v>
      </c>
      <c r="O1809" s="111">
        <f t="shared" ca="1" si="342"/>
        <v>55297.081060912511</v>
      </c>
      <c r="P1809" s="102">
        <f t="shared" ca="1" si="347"/>
        <v>72</v>
      </c>
      <c r="Q1809" s="110">
        <f t="shared" ca="1" si="348"/>
        <v>1</v>
      </c>
      <c r="R1809">
        <f t="shared" ca="1" si="343"/>
        <v>371</v>
      </c>
    </row>
    <row r="1810" spans="1:18">
      <c r="A1810" s="49">
        <v>1816</v>
      </c>
      <c r="B1810">
        <v>0</v>
      </c>
      <c r="C1810">
        <v>55</v>
      </c>
      <c r="D1810">
        <v>59</v>
      </c>
      <c r="E1810">
        <v>1000</v>
      </c>
      <c r="F1810">
        <v>1499</v>
      </c>
      <c r="G1810" s="61">
        <f t="shared" ca="1" si="337"/>
        <v>55</v>
      </c>
      <c r="H1810" s="114">
        <f t="shared" ca="1" si="338"/>
        <v>1186</v>
      </c>
      <c r="I1810" s="107">
        <f t="shared" ca="1" si="344"/>
        <v>320.22000000000003</v>
      </c>
      <c r="J1810" s="108">
        <f t="shared" ca="1" si="339"/>
        <v>99017.329422152572</v>
      </c>
      <c r="K1810" s="111">
        <f t="shared" ca="1" si="340"/>
        <v>0</v>
      </c>
      <c r="L1810" s="102">
        <f t="shared" ca="1" si="345"/>
        <v>12</v>
      </c>
      <c r="M1810" s="111">
        <f t="shared" ca="1" si="341"/>
        <v>144717.92169451219</v>
      </c>
      <c r="N1810" s="102">
        <f t="shared" ca="1" si="346"/>
        <v>60</v>
      </c>
      <c r="O1810" s="111">
        <f t="shared" ca="1" si="342"/>
        <v>0</v>
      </c>
      <c r="P1810" s="102">
        <f t="shared" ca="1" si="347"/>
        <v>24</v>
      </c>
      <c r="Q1810" s="110">
        <f t="shared" ca="1" si="348"/>
        <v>6</v>
      </c>
      <c r="R1810">
        <f t="shared" ca="1" si="343"/>
        <v>371</v>
      </c>
    </row>
    <row r="1811" spans="1:18">
      <c r="A1811" s="49">
        <v>1817</v>
      </c>
      <c r="B1811">
        <v>0</v>
      </c>
      <c r="C1811">
        <v>55</v>
      </c>
      <c r="D1811">
        <v>59</v>
      </c>
      <c r="E1811">
        <v>1000</v>
      </c>
      <c r="F1811">
        <v>1499</v>
      </c>
      <c r="G1811" s="61">
        <f t="shared" ca="1" si="337"/>
        <v>59</v>
      </c>
      <c r="H1811" s="114">
        <f t="shared" ca="1" si="338"/>
        <v>1492</v>
      </c>
      <c r="I1811" s="107">
        <f t="shared" ca="1" si="344"/>
        <v>402.84000000000003</v>
      </c>
      <c r="J1811" s="108">
        <f t="shared" ca="1" si="339"/>
        <v>137435.55341157786</v>
      </c>
      <c r="K1811" s="111">
        <f t="shared" ca="1" si="340"/>
        <v>135279.45313592043</v>
      </c>
      <c r="L1811" s="102">
        <f t="shared" ca="1" si="345"/>
        <v>72</v>
      </c>
      <c r="M1811" s="111">
        <f t="shared" ca="1" si="341"/>
        <v>0</v>
      </c>
      <c r="N1811" s="102">
        <f t="shared" ca="1" si="346"/>
        <v>96</v>
      </c>
      <c r="O1811" s="111">
        <f t="shared" ca="1" si="342"/>
        <v>71708.078128027555</v>
      </c>
      <c r="P1811" s="102">
        <f t="shared" ca="1" si="347"/>
        <v>60</v>
      </c>
      <c r="Q1811" s="110">
        <f t="shared" ca="1" si="348"/>
        <v>4</v>
      </c>
      <c r="R1811">
        <f t="shared" ca="1" si="343"/>
        <v>419</v>
      </c>
    </row>
    <row r="1812" spans="1:18">
      <c r="A1812" s="49">
        <v>1818</v>
      </c>
      <c r="B1812">
        <v>0</v>
      </c>
      <c r="C1812">
        <v>55</v>
      </c>
      <c r="D1812">
        <v>59</v>
      </c>
      <c r="E1812">
        <v>1000</v>
      </c>
      <c r="F1812">
        <v>1499</v>
      </c>
      <c r="G1812" s="61">
        <f t="shared" ca="1" si="337"/>
        <v>56</v>
      </c>
      <c r="H1812" s="114">
        <f t="shared" ca="1" si="338"/>
        <v>1458</v>
      </c>
      <c r="I1812" s="107">
        <f t="shared" ca="1" si="344"/>
        <v>393.66</v>
      </c>
      <c r="J1812" s="108">
        <f t="shared" ca="1" si="339"/>
        <v>124929.05708280715</v>
      </c>
      <c r="K1812" s="111">
        <f t="shared" ca="1" si="340"/>
        <v>78238.016880831536</v>
      </c>
      <c r="L1812" s="102">
        <f t="shared" ca="1" si="345"/>
        <v>12</v>
      </c>
      <c r="M1812" s="111">
        <f t="shared" ca="1" si="341"/>
        <v>21803.216679829166</v>
      </c>
      <c r="N1812" s="102">
        <f t="shared" ca="1" si="346"/>
        <v>108</v>
      </c>
      <c r="O1812" s="111">
        <f t="shared" ca="1" si="342"/>
        <v>48022.054605544356</v>
      </c>
      <c r="P1812" s="102">
        <f t="shared" ca="1" si="347"/>
        <v>24</v>
      </c>
      <c r="Q1812" s="110">
        <f t="shared" ca="1" si="348"/>
        <v>1</v>
      </c>
      <c r="R1812">
        <f t="shared" ca="1" si="343"/>
        <v>383</v>
      </c>
    </row>
    <row r="1813" spans="1:18">
      <c r="A1813" s="49">
        <v>1819</v>
      </c>
      <c r="B1813">
        <v>0</v>
      </c>
      <c r="C1813">
        <v>55</v>
      </c>
      <c r="D1813">
        <v>59</v>
      </c>
      <c r="E1813">
        <v>1000</v>
      </c>
      <c r="F1813">
        <v>1499</v>
      </c>
      <c r="G1813" s="61">
        <f t="shared" ca="1" si="337"/>
        <v>58</v>
      </c>
      <c r="H1813" s="114">
        <f t="shared" ca="1" si="338"/>
        <v>1049</v>
      </c>
      <c r="I1813" s="107">
        <f t="shared" ca="1" si="344"/>
        <v>283.23</v>
      </c>
      <c r="J1813" s="108">
        <f t="shared" ca="1" si="339"/>
        <v>94408.05900775014</v>
      </c>
      <c r="K1813" s="111">
        <f t="shared" ca="1" si="340"/>
        <v>84919.847974164455</v>
      </c>
      <c r="L1813" s="102">
        <f t="shared" ca="1" si="345"/>
        <v>72</v>
      </c>
      <c r="M1813" s="111">
        <f t="shared" ca="1" si="341"/>
        <v>14144.094039311156</v>
      </c>
      <c r="N1813" s="102">
        <f t="shared" ca="1" si="346"/>
        <v>84</v>
      </c>
      <c r="O1813" s="111">
        <f t="shared" ca="1" si="342"/>
        <v>36166.696571533641</v>
      </c>
      <c r="P1813" s="102">
        <f t="shared" ca="1" si="347"/>
        <v>24</v>
      </c>
      <c r="Q1813" s="110">
        <f t="shared" ca="1" si="348"/>
        <v>1</v>
      </c>
      <c r="R1813">
        <f t="shared" ca="1" si="343"/>
        <v>407</v>
      </c>
    </row>
    <row r="1814" spans="1:18">
      <c r="A1814" s="49">
        <v>1820</v>
      </c>
      <c r="B1814">
        <v>0</v>
      </c>
      <c r="C1814">
        <v>55</v>
      </c>
      <c r="D1814">
        <v>59</v>
      </c>
      <c r="E1814">
        <v>1000</v>
      </c>
      <c r="F1814">
        <v>1499</v>
      </c>
      <c r="G1814" s="61">
        <f t="shared" ca="1" si="337"/>
        <v>55</v>
      </c>
      <c r="H1814" s="114">
        <f t="shared" ca="1" si="338"/>
        <v>1475</v>
      </c>
      <c r="I1814" s="107">
        <f t="shared" ca="1" si="344"/>
        <v>398.25</v>
      </c>
      <c r="J1814" s="108">
        <f t="shared" ca="1" si="339"/>
        <v>123145.49822738196</v>
      </c>
      <c r="K1814" s="111">
        <f t="shared" ca="1" si="340"/>
        <v>0</v>
      </c>
      <c r="L1814" s="102">
        <f t="shared" ca="1" si="345"/>
        <v>48</v>
      </c>
      <c r="M1814" s="111">
        <f t="shared" ca="1" si="341"/>
        <v>0</v>
      </c>
      <c r="N1814" s="102">
        <f t="shared" ca="1" si="346"/>
        <v>48</v>
      </c>
      <c r="O1814" s="111">
        <f t="shared" ca="1" si="342"/>
        <v>240457.76337570007</v>
      </c>
      <c r="P1814" s="102">
        <f t="shared" ca="1" si="347"/>
        <v>108</v>
      </c>
      <c r="Q1814" s="110">
        <f t="shared" ca="1" si="348"/>
        <v>7</v>
      </c>
      <c r="R1814">
        <f t="shared" ca="1" si="343"/>
        <v>371</v>
      </c>
    </row>
    <row r="1815" spans="1:18">
      <c r="A1815" s="49">
        <v>1821</v>
      </c>
      <c r="B1815">
        <v>0</v>
      </c>
      <c r="C1815">
        <v>55</v>
      </c>
      <c r="D1815">
        <v>59</v>
      </c>
      <c r="E1815">
        <v>1000</v>
      </c>
      <c r="F1815">
        <v>1499</v>
      </c>
      <c r="G1815" s="61">
        <f t="shared" ca="1" si="337"/>
        <v>58</v>
      </c>
      <c r="H1815" s="114">
        <f t="shared" ca="1" si="338"/>
        <v>1352</v>
      </c>
      <c r="I1815" s="107">
        <f t="shared" ca="1" si="344"/>
        <v>365.04</v>
      </c>
      <c r="J1815" s="108">
        <f t="shared" ca="1" si="339"/>
        <v>121677.49835889245</v>
      </c>
      <c r="K1815" s="111">
        <f t="shared" ca="1" si="340"/>
        <v>101904.9801498193</v>
      </c>
      <c r="L1815" s="102">
        <f t="shared" ca="1" si="345"/>
        <v>60</v>
      </c>
      <c r="M1815" s="111">
        <f t="shared" ca="1" si="341"/>
        <v>15812.84174738575</v>
      </c>
      <c r="N1815" s="102">
        <f t="shared" ca="1" si="346"/>
        <v>60</v>
      </c>
      <c r="O1815" s="111">
        <f t="shared" ca="1" si="342"/>
        <v>76879.498213414656</v>
      </c>
      <c r="P1815" s="102">
        <f t="shared" ca="1" si="347"/>
        <v>108</v>
      </c>
      <c r="Q1815" s="110">
        <f t="shared" ca="1" si="348"/>
        <v>1</v>
      </c>
      <c r="R1815">
        <f t="shared" ca="1" si="343"/>
        <v>407</v>
      </c>
    </row>
    <row r="1816" spans="1:18">
      <c r="A1816" s="49">
        <v>1822</v>
      </c>
      <c r="B1816">
        <v>0</v>
      </c>
      <c r="C1816">
        <v>55</v>
      </c>
      <c r="D1816">
        <v>59</v>
      </c>
      <c r="E1816">
        <v>1000</v>
      </c>
      <c r="F1816">
        <v>1499</v>
      </c>
      <c r="G1816" s="61">
        <f t="shared" ca="1" si="337"/>
        <v>58</v>
      </c>
      <c r="H1816" s="114">
        <f t="shared" ca="1" si="338"/>
        <v>1267</v>
      </c>
      <c r="I1816" s="107">
        <f t="shared" ca="1" si="344"/>
        <v>342.09000000000003</v>
      </c>
      <c r="J1816" s="108">
        <f t="shared" ca="1" si="339"/>
        <v>114027.65563662481</v>
      </c>
      <c r="K1816" s="111">
        <f t="shared" ca="1" si="340"/>
        <v>0</v>
      </c>
      <c r="L1816" s="102">
        <f t="shared" ca="1" si="345"/>
        <v>24</v>
      </c>
      <c r="M1816" s="111">
        <f t="shared" ca="1" si="341"/>
        <v>0</v>
      </c>
      <c r="N1816" s="102">
        <f t="shared" ca="1" si="346"/>
        <v>48</v>
      </c>
      <c r="O1816" s="111">
        <f t="shared" ca="1" si="342"/>
        <v>142458.97460738654</v>
      </c>
      <c r="P1816" s="102">
        <f t="shared" ca="1" si="347"/>
        <v>36</v>
      </c>
      <c r="Q1816" s="110">
        <f t="shared" ca="1" si="348"/>
        <v>7</v>
      </c>
      <c r="R1816">
        <f t="shared" ca="1" si="343"/>
        <v>407</v>
      </c>
    </row>
    <row r="1817" spans="1:18">
      <c r="A1817" s="49">
        <v>1823</v>
      </c>
      <c r="B1817">
        <v>0</v>
      </c>
      <c r="C1817">
        <v>55</v>
      </c>
      <c r="D1817">
        <v>59</v>
      </c>
      <c r="E1817">
        <v>1000</v>
      </c>
      <c r="F1817">
        <v>1499</v>
      </c>
      <c r="G1817" s="61">
        <f t="shared" ca="1" si="337"/>
        <v>56</v>
      </c>
      <c r="H1817" s="114">
        <f t="shared" ca="1" si="338"/>
        <v>1413</v>
      </c>
      <c r="I1817" s="107">
        <f t="shared" ca="1" si="344"/>
        <v>381.51000000000005</v>
      </c>
      <c r="J1817" s="108">
        <f t="shared" ca="1" si="339"/>
        <v>121073.22198765876</v>
      </c>
      <c r="K1817" s="111">
        <f t="shared" ca="1" si="340"/>
        <v>0</v>
      </c>
      <c r="L1817" s="102">
        <f t="shared" ca="1" si="345"/>
        <v>24</v>
      </c>
      <c r="M1817" s="111">
        <f t="shared" ca="1" si="341"/>
        <v>0</v>
      </c>
      <c r="N1817" s="102">
        <f t="shared" ca="1" si="346"/>
        <v>84</v>
      </c>
      <c r="O1817" s="111">
        <f t="shared" ca="1" si="342"/>
        <v>234780.86548238539</v>
      </c>
      <c r="P1817" s="102">
        <f t="shared" ca="1" si="347"/>
        <v>108</v>
      </c>
      <c r="Q1817" s="110">
        <f t="shared" ca="1" si="348"/>
        <v>7</v>
      </c>
      <c r="R1817">
        <f t="shared" ca="1" si="343"/>
        <v>383</v>
      </c>
    </row>
    <row r="1818" spans="1:18">
      <c r="A1818" s="49">
        <v>1824</v>
      </c>
      <c r="B1818">
        <v>0</v>
      </c>
      <c r="C1818">
        <v>55</v>
      </c>
      <c r="D1818">
        <v>59</v>
      </c>
      <c r="E1818">
        <v>1000</v>
      </c>
      <c r="F1818">
        <v>1499</v>
      </c>
      <c r="G1818" s="61">
        <f t="shared" ca="1" si="337"/>
        <v>56</v>
      </c>
      <c r="H1818" s="114">
        <f t="shared" ca="1" si="338"/>
        <v>1382</v>
      </c>
      <c r="I1818" s="107">
        <f t="shared" ca="1" si="344"/>
        <v>373.14000000000004</v>
      </c>
      <c r="J1818" s="108">
        <f t="shared" ca="1" si="339"/>
        <v>118416.98003322324</v>
      </c>
      <c r="K1818" s="111">
        <f t="shared" ca="1" si="340"/>
        <v>0</v>
      </c>
      <c r="L1818" s="102">
        <f t="shared" ca="1" si="345"/>
        <v>72</v>
      </c>
      <c r="M1818" s="111">
        <f t="shared" ca="1" si="341"/>
        <v>29557.693097136394</v>
      </c>
      <c r="N1818" s="102">
        <f t="shared" ca="1" si="346"/>
        <v>24</v>
      </c>
      <c r="O1818" s="111">
        <f t="shared" ca="1" si="342"/>
        <v>100462.73765790247</v>
      </c>
      <c r="P1818" s="102">
        <f t="shared" ca="1" si="347"/>
        <v>12</v>
      </c>
      <c r="Q1818" s="110">
        <f t="shared" ca="1" si="348"/>
        <v>3</v>
      </c>
      <c r="R1818">
        <f t="shared" ca="1" si="343"/>
        <v>383</v>
      </c>
    </row>
    <row r="1819" spans="1:18">
      <c r="A1819" s="49">
        <v>1825</v>
      </c>
      <c r="B1819">
        <v>0</v>
      </c>
      <c r="C1819">
        <v>55</v>
      </c>
      <c r="D1819">
        <v>59</v>
      </c>
      <c r="E1819">
        <v>1000</v>
      </c>
      <c r="F1819">
        <v>1499</v>
      </c>
      <c r="G1819" s="61">
        <f t="shared" ca="1" si="337"/>
        <v>59</v>
      </c>
      <c r="H1819" s="114">
        <f t="shared" ca="1" si="338"/>
        <v>1215</v>
      </c>
      <c r="I1819" s="107">
        <f t="shared" ca="1" si="344"/>
        <v>328.05</v>
      </c>
      <c r="J1819" s="108">
        <f t="shared" ca="1" si="339"/>
        <v>111919.70334790018</v>
      </c>
      <c r="K1819" s="111">
        <f t="shared" ca="1" si="340"/>
        <v>129790.52119629596</v>
      </c>
      <c r="L1819" s="102">
        <f t="shared" ca="1" si="345"/>
        <v>48</v>
      </c>
      <c r="M1819" s="111">
        <f t="shared" ca="1" si="341"/>
        <v>21630.706122091313</v>
      </c>
      <c r="N1819" s="102">
        <f t="shared" ca="1" si="346"/>
        <v>60</v>
      </c>
      <c r="O1819" s="111">
        <f t="shared" ca="1" si="342"/>
        <v>0</v>
      </c>
      <c r="P1819" s="102">
        <f t="shared" ca="1" si="347"/>
        <v>120</v>
      </c>
      <c r="Q1819" s="110">
        <f t="shared" ca="1" si="348"/>
        <v>2</v>
      </c>
      <c r="R1819">
        <f t="shared" ca="1" si="343"/>
        <v>419</v>
      </c>
    </row>
    <row r="1820" spans="1:18">
      <c r="A1820" s="49">
        <v>1826</v>
      </c>
      <c r="B1820">
        <v>0</v>
      </c>
      <c r="C1820">
        <v>55</v>
      </c>
      <c r="D1820">
        <v>59</v>
      </c>
      <c r="E1820">
        <v>1000</v>
      </c>
      <c r="F1820">
        <v>1499</v>
      </c>
      <c r="G1820" s="61">
        <f t="shared" ca="1" si="337"/>
        <v>59</v>
      </c>
      <c r="H1820" s="114">
        <f t="shared" ca="1" si="338"/>
        <v>1303</v>
      </c>
      <c r="I1820" s="107">
        <f t="shared" ca="1" si="344"/>
        <v>351.81</v>
      </c>
      <c r="J1820" s="108">
        <f t="shared" ca="1" si="339"/>
        <v>120025.82177968224</v>
      </c>
      <c r="K1820" s="111">
        <f t="shared" ca="1" si="340"/>
        <v>0</v>
      </c>
      <c r="L1820" s="102">
        <f t="shared" ca="1" si="345"/>
        <v>96</v>
      </c>
      <c r="M1820" s="111">
        <f t="shared" ca="1" si="341"/>
        <v>160789.58834905399</v>
      </c>
      <c r="N1820" s="102">
        <f t="shared" ca="1" si="346"/>
        <v>48</v>
      </c>
      <c r="O1820" s="111">
        <f t="shared" ca="1" si="342"/>
        <v>0</v>
      </c>
      <c r="P1820" s="102">
        <f t="shared" ca="1" si="347"/>
        <v>84</v>
      </c>
      <c r="Q1820" s="110">
        <f t="shared" ca="1" si="348"/>
        <v>6</v>
      </c>
      <c r="R1820">
        <f t="shared" ca="1" si="343"/>
        <v>419</v>
      </c>
    </row>
    <row r="1821" spans="1:18">
      <c r="A1821" s="49">
        <v>1827</v>
      </c>
      <c r="B1821">
        <v>0</v>
      </c>
      <c r="C1821">
        <v>55</v>
      </c>
      <c r="D1821">
        <v>59</v>
      </c>
      <c r="E1821">
        <v>1000</v>
      </c>
      <c r="F1821">
        <v>1499</v>
      </c>
      <c r="G1821" s="61">
        <f t="shared" ca="1" si="337"/>
        <v>56</v>
      </c>
      <c r="H1821" s="114">
        <f t="shared" ca="1" si="338"/>
        <v>1206</v>
      </c>
      <c r="I1821" s="107">
        <f t="shared" ca="1" si="344"/>
        <v>325.62</v>
      </c>
      <c r="J1821" s="108">
        <f t="shared" ca="1" si="339"/>
        <v>103336.38054997627</v>
      </c>
      <c r="K1821" s="111">
        <f t="shared" ca="1" si="340"/>
        <v>116224.00551140758</v>
      </c>
      <c r="L1821" s="102">
        <f t="shared" ca="1" si="345"/>
        <v>108</v>
      </c>
      <c r="M1821" s="111">
        <f t="shared" ca="1" si="341"/>
        <v>16801.791336547543</v>
      </c>
      <c r="N1821" s="102">
        <f t="shared" ca="1" si="346"/>
        <v>96</v>
      </c>
      <c r="O1821" s="111">
        <f t="shared" ca="1" si="342"/>
        <v>70939.105270194181</v>
      </c>
      <c r="P1821" s="102">
        <f t="shared" ca="1" si="347"/>
        <v>120</v>
      </c>
      <c r="Q1821" s="110">
        <f t="shared" ca="1" si="348"/>
        <v>1</v>
      </c>
      <c r="R1821">
        <f t="shared" ca="1" si="343"/>
        <v>383</v>
      </c>
    </row>
    <row r="1822" spans="1:18">
      <c r="A1822" s="49">
        <v>1828</v>
      </c>
      <c r="B1822">
        <v>0</v>
      </c>
      <c r="C1822">
        <v>55</v>
      </c>
      <c r="D1822">
        <v>59</v>
      </c>
      <c r="E1822">
        <v>1000</v>
      </c>
      <c r="F1822">
        <v>1499</v>
      </c>
      <c r="G1822" s="61">
        <f t="shared" ca="1" si="337"/>
        <v>55</v>
      </c>
      <c r="H1822" s="114">
        <f t="shared" ca="1" si="338"/>
        <v>1287</v>
      </c>
      <c r="I1822" s="107">
        <f t="shared" ca="1" si="344"/>
        <v>347.49</v>
      </c>
      <c r="J1822" s="108">
        <f t="shared" ca="1" si="339"/>
        <v>107449.66523297668</v>
      </c>
      <c r="K1822" s="111">
        <f t="shared" ca="1" si="340"/>
        <v>0</v>
      </c>
      <c r="L1822" s="102">
        <f t="shared" ca="1" si="345"/>
        <v>96</v>
      </c>
      <c r="M1822" s="111">
        <f t="shared" ca="1" si="341"/>
        <v>33651.884826699075</v>
      </c>
      <c r="N1822" s="102">
        <f t="shared" ca="1" si="346"/>
        <v>60</v>
      </c>
      <c r="O1822" s="111">
        <f t="shared" ca="1" si="342"/>
        <v>164850.39012638188</v>
      </c>
      <c r="P1822" s="102">
        <f t="shared" ca="1" si="347"/>
        <v>108</v>
      </c>
      <c r="Q1822" s="110">
        <f t="shared" ca="1" si="348"/>
        <v>3</v>
      </c>
      <c r="R1822">
        <f t="shared" ca="1" si="343"/>
        <v>371</v>
      </c>
    </row>
    <row r="1823" spans="1:18">
      <c r="A1823" s="49">
        <v>1829</v>
      </c>
      <c r="B1823">
        <v>0</v>
      </c>
      <c r="C1823">
        <v>55</v>
      </c>
      <c r="D1823">
        <v>59</v>
      </c>
      <c r="E1823">
        <v>1000</v>
      </c>
      <c r="F1823">
        <v>1499</v>
      </c>
      <c r="G1823" s="61">
        <f t="shared" ca="1" si="337"/>
        <v>57</v>
      </c>
      <c r="H1823" s="114">
        <f t="shared" ca="1" si="338"/>
        <v>1279</v>
      </c>
      <c r="I1823" s="107">
        <f t="shared" ca="1" si="344"/>
        <v>345.33000000000004</v>
      </c>
      <c r="J1823" s="108">
        <f t="shared" ca="1" si="339"/>
        <v>112366.55276412419</v>
      </c>
      <c r="K1823" s="111">
        <f t="shared" ca="1" si="340"/>
        <v>121819.02850158772</v>
      </c>
      <c r="L1823" s="102">
        <f t="shared" ca="1" si="345"/>
        <v>36</v>
      </c>
      <c r="M1823" s="111">
        <f t="shared" ca="1" si="341"/>
        <v>23512.937358269461</v>
      </c>
      <c r="N1823" s="102">
        <f t="shared" ca="1" si="346"/>
        <v>72</v>
      </c>
      <c r="O1823" s="111">
        <f t="shared" ca="1" si="342"/>
        <v>0</v>
      </c>
      <c r="P1823" s="102">
        <f t="shared" ca="1" si="347"/>
        <v>24</v>
      </c>
      <c r="Q1823" s="110">
        <f t="shared" ca="1" si="348"/>
        <v>2</v>
      </c>
      <c r="R1823">
        <f t="shared" ca="1" si="343"/>
        <v>395</v>
      </c>
    </row>
    <row r="1824" spans="1:18">
      <c r="A1824" s="49">
        <v>1830</v>
      </c>
      <c r="B1824">
        <v>0</v>
      </c>
      <c r="C1824">
        <v>55</v>
      </c>
      <c r="D1824">
        <v>59</v>
      </c>
      <c r="E1824">
        <v>1000</v>
      </c>
      <c r="F1824">
        <v>1499</v>
      </c>
      <c r="G1824" s="61">
        <f t="shared" ca="1" si="337"/>
        <v>58</v>
      </c>
      <c r="H1824" s="114">
        <f t="shared" ca="1" si="338"/>
        <v>1036</v>
      </c>
      <c r="I1824" s="107">
        <f t="shared" ca="1" si="344"/>
        <v>279.72000000000003</v>
      </c>
      <c r="J1824" s="108">
        <f t="shared" ca="1" si="339"/>
        <v>93238.083061991565</v>
      </c>
      <c r="K1824" s="111">
        <f t="shared" ca="1" si="340"/>
        <v>0</v>
      </c>
      <c r="L1824" s="102">
        <f t="shared" ca="1" si="345"/>
        <v>120</v>
      </c>
      <c r="M1824" s="111">
        <f t="shared" ca="1" si="341"/>
        <v>40992.784370322232</v>
      </c>
      <c r="N1824" s="102">
        <f t="shared" ca="1" si="346"/>
        <v>120</v>
      </c>
      <c r="O1824" s="111">
        <f t="shared" ca="1" si="342"/>
        <v>140263.38431441531</v>
      </c>
      <c r="P1824" s="102">
        <f t="shared" ca="1" si="347"/>
        <v>108</v>
      </c>
      <c r="Q1824" s="110">
        <f t="shared" ca="1" si="348"/>
        <v>3</v>
      </c>
      <c r="R1824">
        <f t="shared" ca="1" si="343"/>
        <v>407</v>
      </c>
    </row>
    <row r="1825" spans="1:18">
      <c r="A1825" s="49">
        <v>1831</v>
      </c>
      <c r="B1825">
        <v>0</v>
      </c>
      <c r="C1825">
        <v>55</v>
      </c>
      <c r="D1825">
        <v>59</v>
      </c>
      <c r="E1825">
        <v>1000</v>
      </c>
      <c r="F1825">
        <v>1499</v>
      </c>
      <c r="G1825" s="61">
        <f t="shared" ca="1" si="337"/>
        <v>58</v>
      </c>
      <c r="H1825" s="114">
        <f t="shared" ca="1" si="338"/>
        <v>1496</v>
      </c>
      <c r="I1825" s="107">
        <f t="shared" ca="1" si="344"/>
        <v>403.92</v>
      </c>
      <c r="J1825" s="108">
        <f t="shared" ca="1" si="339"/>
        <v>134637.23191191058</v>
      </c>
      <c r="K1825" s="111">
        <f t="shared" ca="1" si="340"/>
        <v>104919.88534406148</v>
      </c>
      <c r="L1825" s="102">
        <f t="shared" ca="1" si="345"/>
        <v>48</v>
      </c>
      <c r="M1825" s="111">
        <f t="shared" ca="1" si="341"/>
        <v>16280.671863733678</v>
      </c>
      <c r="N1825" s="102">
        <f t="shared" ca="1" si="346"/>
        <v>48</v>
      </c>
      <c r="O1825" s="111">
        <f t="shared" ca="1" si="342"/>
        <v>47889.994507534837</v>
      </c>
      <c r="P1825" s="102">
        <f t="shared" ca="1" si="347"/>
        <v>12</v>
      </c>
      <c r="Q1825" s="110">
        <f t="shared" ca="1" si="348"/>
        <v>1</v>
      </c>
      <c r="R1825">
        <f t="shared" ca="1" si="343"/>
        <v>407</v>
      </c>
    </row>
    <row r="1826" spans="1:18">
      <c r="A1826" s="49">
        <v>1832</v>
      </c>
      <c r="B1826">
        <v>0</v>
      </c>
      <c r="C1826">
        <v>55</v>
      </c>
      <c r="D1826">
        <v>59</v>
      </c>
      <c r="E1826">
        <v>1000</v>
      </c>
      <c r="F1826">
        <v>1499</v>
      </c>
      <c r="G1826" s="61">
        <f t="shared" ca="1" si="337"/>
        <v>56</v>
      </c>
      <c r="H1826" s="114">
        <f t="shared" ca="1" si="338"/>
        <v>1378</v>
      </c>
      <c r="I1826" s="107">
        <f t="shared" ca="1" si="344"/>
        <v>372.06</v>
      </c>
      <c r="J1826" s="108">
        <f t="shared" ca="1" si="339"/>
        <v>118074.23913587671</v>
      </c>
      <c r="K1826" s="111">
        <f t="shared" ca="1" si="340"/>
        <v>0</v>
      </c>
      <c r="L1826" s="102">
        <f t="shared" ca="1" si="345"/>
        <v>120</v>
      </c>
      <c r="M1826" s="111">
        <f t="shared" ca="1" si="341"/>
        <v>49064.002522706549</v>
      </c>
      <c r="N1826" s="102">
        <f t="shared" ca="1" si="346"/>
        <v>108</v>
      </c>
      <c r="O1826" s="111">
        <f t="shared" ca="1" si="342"/>
        <v>108064.52290554595</v>
      </c>
      <c r="P1826" s="102">
        <f t="shared" ca="1" si="347"/>
        <v>24</v>
      </c>
      <c r="Q1826" s="110">
        <f t="shared" ca="1" si="348"/>
        <v>3</v>
      </c>
      <c r="R1826">
        <f t="shared" ca="1" si="343"/>
        <v>383</v>
      </c>
    </row>
    <row r="1827" spans="1:18">
      <c r="A1827" s="49">
        <v>1833</v>
      </c>
      <c r="B1827">
        <v>0</v>
      </c>
      <c r="C1827">
        <v>55</v>
      </c>
      <c r="D1827">
        <v>59</v>
      </c>
      <c r="E1827">
        <v>1000</v>
      </c>
      <c r="F1827">
        <v>1499</v>
      </c>
      <c r="G1827" s="61">
        <f t="shared" ca="1" si="337"/>
        <v>57</v>
      </c>
      <c r="H1827" s="114">
        <f t="shared" ca="1" si="338"/>
        <v>1117</v>
      </c>
      <c r="I1827" s="107">
        <f t="shared" ca="1" si="344"/>
        <v>301.59000000000003</v>
      </c>
      <c r="J1827" s="108">
        <f t="shared" ca="1" si="339"/>
        <v>98134.041780708925</v>
      </c>
      <c r="K1827" s="111">
        <f t="shared" ca="1" si="340"/>
        <v>0</v>
      </c>
      <c r="L1827" s="102">
        <f t="shared" ca="1" si="345"/>
        <v>12</v>
      </c>
      <c r="M1827" s="111">
        <f t="shared" ca="1" si="341"/>
        <v>0</v>
      </c>
      <c r="N1827" s="102">
        <f t="shared" ca="1" si="346"/>
        <v>84</v>
      </c>
      <c r="O1827" s="111">
        <f t="shared" ca="1" si="342"/>
        <v>202701.79563040484</v>
      </c>
      <c r="P1827" s="102">
        <f t="shared" ca="1" si="347"/>
        <v>120</v>
      </c>
      <c r="Q1827" s="110">
        <f t="shared" ca="1" si="348"/>
        <v>7</v>
      </c>
      <c r="R1827">
        <f t="shared" ca="1" si="343"/>
        <v>395</v>
      </c>
    </row>
    <row r="1828" spans="1:18">
      <c r="A1828" s="49">
        <v>1834</v>
      </c>
      <c r="B1828">
        <v>0</v>
      </c>
      <c r="C1828">
        <v>55</v>
      </c>
      <c r="D1828">
        <v>59</v>
      </c>
      <c r="E1828">
        <v>1000</v>
      </c>
      <c r="F1828">
        <v>1499</v>
      </c>
      <c r="G1828" s="61">
        <f t="shared" ca="1" si="337"/>
        <v>58</v>
      </c>
      <c r="H1828" s="114">
        <f t="shared" ca="1" si="338"/>
        <v>1265</v>
      </c>
      <c r="I1828" s="107">
        <f t="shared" ca="1" si="344"/>
        <v>341.55</v>
      </c>
      <c r="J1828" s="108">
        <f t="shared" ca="1" si="339"/>
        <v>113847.65933727733</v>
      </c>
      <c r="K1828" s="111">
        <f t="shared" ca="1" si="340"/>
        <v>0</v>
      </c>
      <c r="L1828" s="102">
        <f t="shared" ca="1" si="345"/>
        <v>36</v>
      </c>
      <c r="M1828" s="111">
        <f t="shared" ca="1" si="341"/>
        <v>43565.390333738498</v>
      </c>
      <c r="N1828" s="102">
        <f t="shared" ca="1" si="346"/>
        <v>96</v>
      </c>
      <c r="O1828" s="111">
        <f t="shared" ca="1" si="342"/>
        <v>183531.07931564795</v>
      </c>
      <c r="P1828" s="102">
        <f t="shared" ca="1" si="347"/>
        <v>120</v>
      </c>
      <c r="Q1828" s="110">
        <f t="shared" ca="1" si="348"/>
        <v>3</v>
      </c>
      <c r="R1828">
        <f t="shared" ca="1" si="343"/>
        <v>407</v>
      </c>
    </row>
    <row r="1829" spans="1:18">
      <c r="A1829" s="49">
        <v>1835</v>
      </c>
      <c r="B1829">
        <v>0</v>
      </c>
      <c r="C1829">
        <v>55</v>
      </c>
      <c r="D1829">
        <v>59</v>
      </c>
      <c r="E1829">
        <v>1500</v>
      </c>
      <c r="F1829">
        <v>1999</v>
      </c>
      <c r="G1829" s="61">
        <f t="shared" ca="1" si="337"/>
        <v>55</v>
      </c>
      <c r="H1829" s="114">
        <f t="shared" ca="1" si="338"/>
        <v>1853</v>
      </c>
      <c r="I1829" s="107">
        <f t="shared" ca="1" si="344"/>
        <v>500.31000000000006</v>
      </c>
      <c r="J1829" s="108">
        <f t="shared" ca="1" si="339"/>
        <v>154704.14116294155</v>
      </c>
      <c r="K1829" s="111">
        <f t="shared" ca="1" si="340"/>
        <v>104713.4250769249</v>
      </c>
      <c r="L1829" s="102">
        <f t="shared" ca="1" si="345"/>
        <v>24</v>
      </c>
      <c r="M1829" s="111">
        <f t="shared" ca="1" si="341"/>
        <v>15048.316944428003</v>
      </c>
      <c r="N1829" s="102">
        <f t="shared" ca="1" si="346"/>
        <v>12</v>
      </c>
      <c r="O1829" s="111">
        <f t="shared" ca="1" si="342"/>
        <v>74615.144972156195</v>
      </c>
      <c r="P1829" s="102">
        <f t="shared" ca="1" si="347"/>
        <v>60</v>
      </c>
      <c r="Q1829" s="110">
        <f t="shared" ca="1" si="348"/>
        <v>1</v>
      </c>
      <c r="R1829">
        <f t="shared" ca="1" si="343"/>
        <v>371</v>
      </c>
    </row>
    <row r="1830" spans="1:18">
      <c r="A1830" s="49">
        <v>1836</v>
      </c>
      <c r="B1830">
        <v>0</v>
      </c>
      <c r="C1830">
        <v>55</v>
      </c>
      <c r="D1830">
        <v>59</v>
      </c>
      <c r="E1830">
        <v>1500</v>
      </c>
      <c r="F1830">
        <v>1999</v>
      </c>
      <c r="G1830" s="61">
        <f t="shared" ca="1" si="337"/>
        <v>58</v>
      </c>
      <c r="H1830" s="114">
        <f t="shared" ca="1" si="338"/>
        <v>1786</v>
      </c>
      <c r="I1830" s="107">
        <f t="shared" ca="1" si="344"/>
        <v>482.22</v>
      </c>
      <c r="J1830" s="108">
        <f t="shared" ca="1" si="339"/>
        <v>160736.69531729433</v>
      </c>
      <c r="K1830" s="111">
        <f t="shared" ca="1" si="340"/>
        <v>170539.58166381659</v>
      </c>
      <c r="L1830" s="102">
        <f t="shared" ca="1" si="345"/>
        <v>84</v>
      </c>
      <c r="M1830" s="111">
        <f t="shared" ca="1" si="341"/>
        <v>0</v>
      </c>
      <c r="N1830" s="102">
        <f t="shared" ca="1" si="346"/>
        <v>48</v>
      </c>
      <c r="O1830" s="111">
        <f t="shared" ca="1" si="342"/>
        <v>111602.49675625739</v>
      </c>
      <c r="P1830" s="102">
        <f t="shared" ca="1" si="347"/>
        <v>108</v>
      </c>
      <c r="Q1830" s="110">
        <f t="shared" ca="1" si="348"/>
        <v>4</v>
      </c>
      <c r="R1830">
        <f t="shared" ca="1" si="343"/>
        <v>407</v>
      </c>
    </row>
    <row r="1831" spans="1:18">
      <c r="A1831" s="49">
        <v>1837</v>
      </c>
      <c r="B1831">
        <v>0</v>
      </c>
      <c r="C1831">
        <v>55</v>
      </c>
      <c r="D1831">
        <v>59</v>
      </c>
      <c r="E1831">
        <v>1500</v>
      </c>
      <c r="F1831">
        <v>1999</v>
      </c>
      <c r="G1831" s="61">
        <f t="shared" ca="1" si="337"/>
        <v>56</v>
      </c>
      <c r="H1831" s="114">
        <f t="shared" ca="1" si="338"/>
        <v>1766</v>
      </c>
      <c r="I1831" s="107">
        <f t="shared" ca="1" si="344"/>
        <v>476.82000000000005</v>
      </c>
      <c r="J1831" s="108">
        <f t="shared" ca="1" si="339"/>
        <v>151320.10617848931</v>
      </c>
      <c r="K1831" s="111">
        <f t="shared" ca="1" si="340"/>
        <v>158556.65036114724</v>
      </c>
      <c r="L1831" s="102">
        <f t="shared" ca="1" si="345"/>
        <v>96</v>
      </c>
      <c r="M1831" s="111">
        <f t="shared" ca="1" si="341"/>
        <v>15863.626717806086</v>
      </c>
      <c r="N1831" s="102">
        <f t="shared" ca="1" si="346"/>
        <v>24</v>
      </c>
      <c r="O1831" s="111">
        <f t="shared" ca="1" si="342"/>
        <v>83994.698314434965</v>
      </c>
      <c r="P1831" s="102">
        <f t="shared" ca="1" si="347"/>
        <v>84</v>
      </c>
      <c r="Q1831" s="110">
        <f t="shared" ca="1" si="348"/>
        <v>1</v>
      </c>
      <c r="R1831">
        <f t="shared" ca="1" si="343"/>
        <v>383</v>
      </c>
    </row>
    <row r="1832" spans="1:18">
      <c r="A1832" s="49">
        <v>1838</v>
      </c>
      <c r="B1832">
        <v>0</v>
      </c>
      <c r="C1832">
        <v>55</v>
      </c>
      <c r="D1832">
        <v>59</v>
      </c>
      <c r="E1832">
        <v>1500</v>
      </c>
      <c r="F1832">
        <v>1999</v>
      </c>
      <c r="G1832" s="61">
        <f t="shared" ca="1" si="337"/>
        <v>56</v>
      </c>
      <c r="H1832" s="114">
        <f t="shared" ca="1" si="338"/>
        <v>1818</v>
      </c>
      <c r="I1832" s="107">
        <f t="shared" ca="1" si="344"/>
        <v>490.86</v>
      </c>
      <c r="J1832" s="108">
        <f t="shared" ca="1" si="339"/>
        <v>155775.73784399408</v>
      </c>
      <c r="K1832" s="111">
        <f t="shared" ca="1" si="340"/>
        <v>0</v>
      </c>
      <c r="L1832" s="102">
        <f t="shared" ca="1" si="345"/>
        <v>60</v>
      </c>
      <c r="M1832" s="111">
        <f t="shared" ca="1" si="341"/>
        <v>48579.066459672096</v>
      </c>
      <c r="N1832" s="102">
        <f t="shared" ca="1" si="346"/>
        <v>60</v>
      </c>
      <c r="O1832" s="111">
        <f t="shared" ca="1" si="342"/>
        <v>191562.07837899245</v>
      </c>
      <c r="P1832" s="102">
        <f t="shared" ca="1" si="347"/>
        <v>72</v>
      </c>
      <c r="Q1832" s="110">
        <f t="shared" ca="1" si="348"/>
        <v>3</v>
      </c>
      <c r="R1832">
        <f t="shared" ca="1" si="343"/>
        <v>383</v>
      </c>
    </row>
    <row r="1833" spans="1:18">
      <c r="A1833" s="49">
        <v>1839</v>
      </c>
      <c r="B1833">
        <v>0</v>
      </c>
      <c r="C1833">
        <v>55</v>
      </c>
      <c r="D1833">
        <v>59</v>
      </c>
      <c r="E1833">
        <v>1500</v>
      </c>
      <c r="F1833">
        <v>1999</v>
      </c>
      <c r="G1833" s="61">
        <f t="shared" ca="1" si="337"/>
        <v>57</v>
      </c>
      <c r="H1833" s="114">
        <f t="shared" ca="1" si="338"/>
        <v>1947</v>
      </c>
      <c r="I1833" s="107">
        <f t="shared" ca="1" si="344"/>
        <v>525.69000000000005</v>
      </c>
      <c r="J1833" s="108">
        <f t="shared" ca="1" si="339"/>
        <v>171053.69681919453</v>
      </c>
      <c r="K1833" s="111">
        <f t="shared" ca="1" si="340"/>
        <v>154547.71227177113</v>
      </c>
      <c r="L1833" s="102">
        <f t="shared" ca="1" si="345"/>
        <v>72</v>
      </c>
      <c r="M1833" s="111">
        <f t="shared" ca="1" si="341"/>
        <v>16607.699620305</v>
      </c>
      <c r="N1833" s="102">
        <f t="shared" ca="1" si="346"/>
        <v>12</v>
      </c>
      <c r="O1833" s="111">
        <f t="shared" ca="1" si="342"/>
        <v>87932.319051180151</v>
      </c>
      <c r="P1833" s="102">
        <f t="shared" ca="1" si="347"/>
        <v>72</v>
      </c>
      <c r="Q1833" s="110">
        <f t="shared" ca="1" si="348"/>
        <v>1</v>
      </c>
      <c r="R1833">
        <f t="shared" ca="1" si="343"/>
        <v>395</v>
      </c>
    </row>
    <row r="1834" spans="1:18">
      <c r="A1834" s="49">
        <v>1840</v>
      </c>
      <c r="B1834">
        <v>0</v>
      </c>
      <c r="C1834">
        <v>55</v>
      </c>
      <c r="D1834">
        <v>59</v>
      </c>
      <c r="E1834">
        <v>1500</v>
      </c>
      <c r="F1834">
        <v>1999</v>
      </c>
      <c r="G1834" s="61">
        <f t="shared" ca="1" si="337"/>
        <v>55</v>
      </c>
      <c r="H1834" s="114">
        <f t="shared" ca="1" si="338"/>
        <v>1717</v>
      </c>
      <c r="I1834" s="107">
        <f t="shared" ca="1" si="344"/>
        <v>463.59000000000003</v>
      </c>
      <c r="J1834" s="108">
        <f t="shared" ca="1" si="339"/>
        <v>143349.70878401006</v>
      </c>
      <c r="K1834" s="111">
        <f t="shared" ca="1" si="340"/>
        <v>0</v>
      </c>
      <c r="L1834" s="102">
        <f t="shared" ca="1" si="345"/>
        <v>72</v>
      </c>
      <c r="M1834" s="111">
        <f t="shared" ca="1" si="341"/>
        <v>167289.71738009201</v>
      </c>
      <c r="N1834" s="102">
        <f t="shared" ca="1" si="346"/>
        <v>24</v>
      </c>
      <c r="O1834" s="111">
        <f t="shared" ca="1" si="342"/>
        <v>0</v>
      </c>
      <c r="P1834" s="102">
        <f t="shared" ca="1" si="347"/>
        <v>96</v>
      </c>
      <c r="Q1834" s="110">
        <f t="shared" ca="1" si="348"/>
        <v>6</v>
      </c>
      <c r="R1834">
        <f t="shared" ca="1" si="343"/>
        <v>371</v>
      </c>
    </row>
    <row r="1835" spans="1:18">
      <c r="A1835" s="49">
        <v>1841</v>
      </c>
      <c r="B1835">
        <v>0</v>
      </c>
      <c r="C1835">
        <v>55</v>
      </c>
      <c r="D1835">
        <v>59</v>
      </c>
      <c r="E1835">
        <v>1500</v>
      </c>
      <c r="F1835">
        <v>1999</v>
      </c>
      <c r="G1835" s="61">
        <f t="shared" ca="1" si="337"/>
        <v>56</v>
      </c>
      <c r="H1835" s="114">
        <f t="shared" ca="1" si="338"/>
        <v>1768</v>
      </c>
      <c r="I1835" s="107">
        <f t="shared" ca="1" si="344"/>
        <v>477.36</v>
      </c>
      <c r="J1835" s="108">
        <f t="shared" ca="1" si="339"/>
        <v>151491.47662716254</v>
      </c>
      <c r="K1835" s="111">
        <f t="shared" ca="1" si="340"/>
        <v>104256.02876536436</v>
      </c>
      <c r="L1835" s="102">
        <f t="shared" ca="1" si="345"/>
        <v>12</v>
      </c>
      <c r="M1835" s="111">
        <f t="shared" ca="1" si="341"/>
        <v>0</v>
      </c>
      <c r="N1835" s="102">
        <f t="shared" ca="1" si="346"/>
        <v>96</v>
      </c>
      <c r="O1835" s="111">
        <f t="shared" ca="1" si="342"/>
        <v>68975.427391476202</v>
      </c>
      <c r="P1835" s="102">
        <f t="shared" ca="1" si="347"/>
        <v>36</v>
      </c>
      <c r="Q1835" s="110">
        <f t="shared" ca="1" si="348"/>
        <v>4</v>
      </c>
      <c r="R1835">
        <f t="shared" ca="1" si="343"/>
        <v>383</v>
      </c>
    </row>
    <row r="1836" spans="1:18">
      <c r="A1836" s="49">
        <v>1842</v>
      </c>
      <c r="B1836">
        <v>0</v>
      </c>
      <c r="C1836">
        <v>55</v>
      </c>
      <c r="D1836">
        <v>59</v>
      </c>
      <c r="E1836">
        <v>1500</v>
      </c>
      <c r="F1836">
        <v>1999</v>
      </c>
      <c r="G1836" s="61">
        <f t="shared" ca="1" si="337"/>
        <v>55</v>
      </c>
      <c r="H1836" s="114">
        <f t="shared" ca="1" si="338"/>
        <v>1549</v>
      </c>
      <c r="I1836" s="107">
        <f t="shared" ca="1" si="344"/>
        <v>418.23</v>
      </c>
      <c r="J1836" s="108">
        <f t="shared" ca="1" si="339"/>
        <v>129323.64525709469</v>
      </c>
      <c r="K1836" s="111">
        <f t="shared" ca="1" si="340"/>
        <v>172759.2132885899</v>
      </c>
      <c r="L1836" s="102">
        <f t="shared" ca="1" si="345"/>
        <v>120</v>
      </c>
      <c r="M1836" s="111">
        <f t="shared" ca="1" si="341"/>
        <v>0</v>
      </c>
      <c r="N1836" s="102">
        <f t="shared" ca="1" si="346"/>
        <v>72</v>
      </c>
      <c r="O1836" s="111">
        <f t="shared" ca="1" si="342"/>
        <v>79332.735571581477</v>
      </c>
      <c r="P1836" s="102">
        <f t="shared" ca="1" si="347"/>
        <v>84</v>
      </c>
      <c r="Q1836" s="110">
        <f t="shared" ca="1" si="348"/>
        <v>4</v>
      </c>
      <c r="R1836">
        <f t="shared" ca="1" si="343"/>
        <v>371</v>
      </c>
    </row>
    <row r="1837" spans="1:18">
      <c r="A1837" s="49">
        <v>1843</v>
      </c>
      <c r="B1837">
        <v>0</v>
      </c>
      <c r="C1837">
        <v>55</v>
      </c>
      <c r="D1837">
        <v>59</v>
      </c>
      <c r="E1837">
        <v>1500</v>
      </c>
      <c r="F1837">
        <v>1999</v>
      </c>
      <c r="G1837" s="61">
        <f t="shared" ca="1" si="337"/>
        <v>57</v>
      </c>
      <c r="H1837" s="114">
        <f t="shared" ca="1" si="338"/>
        <v>1564</v>
      </c>
      <c r="I1837" s="107">
        <f t="shared" ca="1" si="344"/>
        <v>422.28000000000003</v>
      </c>
      <c r="J1837" s="108">
        <f t="shared" ca="1" si="339"/>
        <v>137405.22949420658</v>
      </c>
      <c r="K1837" s="111">
        <f t="shared" ca="1" si="340"/>
        <v>0</v>
      </c>
      <c r="L1837" s="102">
        <f t="shared" ca="1" si="345"/>
        <v>96</v>
      </c>
      <c r="M1837" s="111">
        <f t="shared" ca="1" si="341"/>
        <v>0</v>
      </c>
      <c r="N1837" s="102">
        <f t="shared" ca="1" si="346"/>
        <v>108</v>
      </c>
      <c r="O1837" s="111">
        <f t="shared" ca="1" si="342"/>
        <v>229891.10271332506</v>
      </c>
      <c r="P1837" s="102">
        <f t="shared" ca="1" si="347"/>
        <v>84</v>
      </c>
      <c r="Q1837" s="110">
        <f t="shared" ca="1" si="348"/>
        <v>7</v>
      </c>
      <c r="R1837">
        <f t="shared" ca="1" si="343"/>
        <v>395</v>
      </c>
    </row>
    <row r="1838" spans="1:18">
      <c r="A1838" s="49">
        <v>1844</v>
      </c>
      <c r="B1838">
        <v>0</v>
      </c>
      <c r="C1838">
        <v>55</v>
      </c>
      <c r="D1838">
        <v>59</v>
      </c>
      <c r="E1838">
        <v>1500</v>
      </c>
      <c r="F1838">
        <v>1999</v>
      </c>
      <c r="G1838" s="61">
        <f t="shared" ca="1" si="337"/>
        <v>55</v>
      </c>
      <c r="H1838" s="114">
        <f t="shared" ca="1" si="338"/>
        <v>1810</v>
      </c>
      <c r="I1838" s="107">
        <f t="shared" ca="1" si="344"/>
        <v>488.70000000000005</v>
      </c>
      <c r="J1838" s="108">
        <f t="shared" ca="1" si="339"/>
        <v>151114.13680783825</v>
      </c>
      <c r="K1838" s="111">
        <f t="shared" ca="1" si="340"/>
        <v>0</v>
      </c>
      <c r="L1838" s="102">
        <f t="shared" ca="1" si="345"/>
        <v>60</v>
      </c>
      <c r="M1838" s="111">
        <f t="shared" ca="1" si="341"/>
        <v>43942.293814492747</v>
      </c>
      <c r="N1838" s="102">
        <f t="shared" ca="1" si="346"/>
        <v>48</v>
      </c>
      <c r="O1838" s="111">
        <f t="shared" ca="1" si="342"/>
        <v>128325.57686958155</v>
      </c>
      <c r="P1838" s="102">
        <f t="shared" ca="1" si="347"/>
        <v>12</v>
      </c>
      <c r="Q1838" s="110">
        <f t="shared" ca="1" si="348"/>
        <v>3</v>
      </c>
      <c r="R1838">
        <f t="shared" ca="1" si="343"/>
        <v>371</v>
      </c>
    </row>
    <row r="1839" spans="1:18">
      <c r="A1839" s="49">
        <v>1845</v>
      </c>
      <c r="B1839">
        <v>0</v>
      </c>
      <c r="C1839">
        <v>55</v>
      </c>
      <c r="D1839">
        <v>59</v>
      </c>
      <c r="E1839">
        <v>1500</v>
      </c>
      <c r="F1839">
        <v>1999</v>
      </c>
      <c r="G1839" s="61">
        <f t="shared" ca="1" si="337"/>
        <v>56</v>
      </c>
      <c r="H1839" s="114">
        <f t="shared" ca="1" si="338"/>
        <v>1703</v>
      </c>
      <c r="I1839" s="107">
        <f t="shared" ca="1" si="344"/>
        <v>459.81</v>
      </c>
      <c r="J1839" s="108">
        <f t="shared" ca="1" si="339"/>
        <v>145921.93704528158</v>
      </c>
      <c r="K1839" s="111">
        <f t="shared" ca="1" si="340"/>
        <v>262779.99359294883</v>
      </c>
      <c r="L1839" s="102">
        <f t="shared" ca="1" si="345"/>
        <v>120</v>
      </c>
      <c r="M1839" s="111">
        <f t="shared" ca="1" si="341"/>
        <v>22832.403357299372</v>
      </c>
      <c r="N1839" s="102">
        <f t="shared" ca="1" si="346"/>
        <v>24</v>
      </c>
      <c r="O1839" s="111">
        <f t="shared" ca="1" si="342"/>
        <v>0</v>
      </c>
      <c r="P1839" s="102">
        <f t="shared" ca="1" si="347"/>
        <v>96</v>
      </c>
      <c r="Q1839" s="110">
        <f t="shared" ca="1" si="348"/>
        <v>2</v>
      </c>
      <c r="R1839">
        <f t="shared" ca="1" si="343"/>
        <v>383</v>
      </c>
    </row>
    <row r="1840" spans="1:18">
      <c r="A1840" s="49">
        <v>1846</v>
      </c>
      <c r="B1840">
        <v>0</v>
      </c>
      <c r="C1840">
        <v>55</v>
      </c>
      <c r="D1840">
        <v>59</v>
      </c>
      <c r="E1840">
        <v>2000</v>
      </c>
      <c r="F1840">
        <v>2499</v>
      </c>
      <c r="G1840" s="61">
        <f t="shared" ca="1" si="337"/>
        <v>58</v>
      </c>
      <c r="H1840" s="114">
        <f t="shared" ca="1" si="338"/>
        <v>2367</v>
      </c>
      <c r="I1840" s="107">
        <f t="shared" ca="1" si="344"/>
        <v>639.09</v>
      </c>
      <c r="J1840" s="108">
        <f t="shared" ca="1" si="339"/>
        <v>213025.62027773552</v>
      </c>
      <c r="K1840" s="111">
        <f t="shared" ca="1" si="340"/>
        <v>407866.62244744599</v>
      </c>
      <c r="L1840" s="102">
        <f t="shared" ca="1" si="345"/>
        <v>108</v>
      </c>
      <c r="M1840" s="111">
        <f t="shared" ca="1" si="341"/>
        <v>0</v>
      </c>
      <c r="N1840" s="102">
        <f t="shared" ca="1" si="346"/>
        <v>108</v>
      </c>
      <c r="O1840" s="111">
        <f t="shared" ca="1" si="342"/>
        <v>0</v>
      </c>
      <c r="P1840" s="102">
        <f t="shared" ca="1" si="347"/>
        <v>60</v>
      </c>
      <c r="Q1840" s="110">
        <f t="shared" ca="1" si="348"/>
        <v>5</v>
      </c>
      <c r="R1840">
        <f t="shared" ca="1" si="343"/>
        <v>407</v>
      </c>
    </row>
    <row r="1841" spans="1:18">
      <c r="A1841" s="49">
        <v>1847</v>
      </c>
      <c r="B1841">
        <v>0</v>
      </c>
      <c r="C1841">
        <v>55</v>
      </c>
      <c r="D1841">
        <v>59</v>
      </c>
      <c r="E1841">
        <v>2000</v>
      </c>
      <c r="F1841">
        <v>2499</v>
      </c>
      <c r="G1841" s="61">
        <f t="shared" ca="1" si="337"/>
        <v>55</v>
      </c>
      <c r="H1841" s="114">
        <f t="shared" ca="1" si="338"/>
        <v>2379</v>
      </c>
      <c r="I1841" s="107">
        <f t="shared" ca="1" si="344"/>
        <v>642.33000000000004</v>
      </c>
      <c r="J1841" s="108">
        <f t="shared" ca="1" si="339"/>
        <v>198619.07815792662</v>
      </c>
      <c r="K1841" s="111">
        <f t="shared" ca="1" si="340"/>
        <v>265328.70782024233</v>
      </c>
      <c r="L1841" s="102">
        <f t="shared" ca="1" si="345"/>
        <v>120</v>
      </c>
      <c r="M1841" s="111">
        <f t="shared" ca="1" si="341"/>
        <v>0</v>
      </c>
      <c r="N1841" s="102">
        <f t="shared" ca="1" si="346"/>
        <v>84</v>
      </c>
      <c r="O1841" s="111">
        <f t="shared" ca="1" si="342"/>
        <v>113293.39267965732</v>
      </c>
      <c r="P1841" s="102">
        <f t="shared" ca="1" si="347"/>
        <v>72</v>
      </c>
      <c r="Q1841" s="110">
        <f t="shared" ca="1" si="348"/>
        <v>4</v>
      </c>
      <c r="R1841">
        <f t="shared" ca="1" si="343"/>
        <v>371</v>
      </c>
    </row>
    <row r="1842" spans="1:18">
      <c r="A1842" s="49">
        <v>1848</v>
      </c>
      <c r="B1842">
        <v>0</v>
      </c>
      <c r="C1842">
        <v>55</v>
      </c>
      <c r="D1842">
        <v>59</v>
      </c>
      <c r="E1842">
        <v>2000</v>
      </c>
      <c r="F1842">
        <v>2499</v>
      </c>
      <c r="G1842" s="61">
        <f t="shared" ca="1" si="337"/>
        <v>57</v>
      </c>
      <c r="H1842" s="114">
        <f t="shared" ca="1" si="338"/>
        <v>2118</v>
      </c>
      <c r="I1842" s="107">
        <f t="shared" ca="1" si="344"/>
        <v>571.86</v>
      </c>
      <c r="J1842" s="108">
        <f t="shared" ca="1" si="339"/>
        <v>186076.90285724396</v>
      </c>
      <c r="K1842" s="111">
        <f t="shared" ca="1" si="340"/>
        <v>0</v>
      </c>
      <c r="L1842" s="102">
        <f t="shared" ca="1" si="345"/>
        <v>24</v>
      </c>
      <c r="M1842" s="111">
        <f t="shared" ca="1" si="341"/>
        <v>0</v>
      </c>
      <c r="N1842" s="102">
        <f t="shared" ca="1" si="346"/>
        <v>108</v>
      </c>
      <c r="O1842" s="111">
        <f t="shared" ca="1" si="342"/>
        <v>200736.79047997479</v>
      </c>
      <c r="P1842" s="102">
        <f t="shared" ca="1" si="347"/>
        <v>12</v>
      </c>
      <c r="Q1842" s="110">
        <f t="shared" ca="1" si="348"/>
        <v>7</v>
      </c>
      <c r="R1842">
        <f t="shared" ca="1" si="343"/>
        <v>395</v>
      </c>
    </row>
    <row r="1843" spans="1:18">
      <c r="A1843" s="49">
        <v>1849</v>
      </c>
      <c r="B1843">
        <v>0</v>
      </c>
      <c r="C1843">
        <v>55</v>
      </c>
      <c r="D1843">
        <v>59</v>
      </c>
      <c r="E1843">
        <v>2000</v>
      </c>
      <c r="F1843">
        <v>2499</v>
      </c>
      <c r="G1843" s="61">
        <f t="shared" ca="1" si="337"/>
        <v>59</v>
      </c>
      <c r="H1843" s="114">
        <f t="shared" ca="1" si="338"/>
        <v>2279</v>
      </c>
      <c r="I1843" s="107">
        <f t="shared" ca="1" si="344"/>
        <v>615.33000000000004</v>
      </c>
      <c r="J1843" s="108">
        <f t="shared" ca="1" si="339"/>
        <v>209930.04438671976</v>
      </c>
      <c r="K1843" s="111">
        <f t="shared" ca="1" si="340"/>
        <v>372889.65524892975</v>
      </c>
      <c r="L1843" s="102">
        <f t="shared" ca="1" si="345"/>
        <v>96</v>
      </c>
      <c r="M1843" s="111">
        <f t="shared" ca="1" si="341"/>
        <v>0</v>
      </c>
      <c r="N1843" s="102">
        <f t="shared" ca="1" si="346"/>
        <v>48</v>
      </c>
      <c r="O1843" s="111">
        <f t="shared" ca="1" si="342"/>
        <v>0</v>
      </c>
      <c r="P1843" s="102">
        <f t="shared" ca="1" si="347"/>
        <v>60</v>
      </c>
      <c r="Q1843" s="110">
        <f t="shared" ca="1" si="348"/>
        <v>5</v>
      </c>
      <c r="R1843">
        <f t="shared" ca="1" si="343"/>
        <v>419</v>
      </c>
    </row>
    <row r="1844" spans="1:18">
      <c r="A1844" s="49">
        <v>1850</v>
      </c>
      <c r="B1844">
        <v>0</v>
      </c>
      <c r="C1844">
        <v>55</v>
      </c>
      <c r="D1844">
        <v>59</v>
      </c>
      <c r="E1844">
        <v>2000</v>
      </c>
      <c r="F1844">
        <v>2499</v>
      </c>
      <c r="G1844" s="61">
        <f t="shared" ca="1" si="337"/>
        <v>58</v>
      </c>
      <c r="H1844" s="114">
        <f t="shared" ca="1" si="338"/>
        <v>2101</v>
      </c>
      <c r="I1844" s="107">
        <f t="shared" ca="1" si="344"/>
        <v>567.27</v>
      </c>
      <c r="J1844" s="108">
        <f t="shared" ca="1" si="339"/>
        <v>189086.11246452146</v>
      </c>
      <c r="K1844" s="111">
        <f t="shared" ca="1" si="340"/>
        <v>150565.63247705411</v>
      </c>
      <c r="L1844" s="102">
        <f t="shared" ca="1" si="345"/>
        <v>36</v>
      </c>
      <c r="M1844" s="111">
        <f t="shared" ca="1" si="341"/>
        <v>0</v>
      </c>
      <c r="N1844" s="102">
        <f t="shared" ca="1" si="346"/>
        <v>96</v>
      </c>
      <c r="O1844" s="111">
        <f t="shared" ca="1" si="342"/>
        <v>92129.098216183091</v>
      </c>
      <c r="P1844" s="102">
        <f t="shared" ca="1" si="347"/>
        <v>48</v>
      </c>
      <c r="Q1844" s="110">
        <f t="shared" ca="1" si="348"/>
        <v>4</v>
      </c>
      <c r="R1844">
        <f t="shared" ca="1" si="343"/>
        <v>407</v>
      </c>
    </row>
    <row r="1845" spans="1:18">
      <c r="A1845" s="49">
        <v>1851</v>
      </c>
      <c r="B1845">
        <v>0</v>
      </c>
      <c r="C1845">
        <v>55</v>
      </c>
      <c r="D1845">
        <v>59</v>
      </c>
      <c r="E1845">
        <v>2000</v>
      </c>
      <c r="F1845">
        <v>2499</v>
      </c>
      <c r="G1845" s="61">
        <f t="shared" ca="1" si="337"/>
        <v>59</v>
      </c>
      <c r="H1845" s="114">
        <f t="shared" ca="1" si="338"/>
        <v>2142</v>
      </c>
      <c r="I1845" s="107">
        <f t="shared" ca="1" si="344"/>
        <v>578.34</v>
      </c>
      <c r="J1845" s="108">
        <f t="shared" ca="1" si="339"/>
        <v>197310.29182814993</v>
      </c>
      <c r="K1845" s="111">
        <f t="shared" ca="1" si="340"/>
        <v>203274.76616720506</v>
      </c>
      <c r="L1845" s="102">
        <f t="shared" ca="1" si="345"/>
        <v>96</v>
      </c>
      <c r="M1845" s="111">
        <f t="shared" ca="1" si="341"/>
        <v>33801.116316881176</v>
      </c>
      <c r="N1845" s="102">
        <f t="shared" ca="1" si="346"/>
        <v>108</v>
      </c>
      <c r="O1845" s="111">
        <f t="shared" ca="1" si="342"/>
        <v>100556.42410294859</v>
      </c>
      <c r="P1845" s="102">
        <f t="shared" ca="1" si="347"/>
        <v>72</v>
      </c>
      <c r="Q1845" s="110">
        <f t="shared" ca="1" si="348"/>
        <v>1</v>
      </c>
      <c r="R1845">
        <f t="shared" ca="1" si="343"/>
        <v>419</v>
      </c>
    </row>
    <row r="1846" spans="1:18">
      <c r="A1846" s="49">
        <v>1852</v>
      </c>
      <c r="B1846">
        <v>0</v>
      </c>
      <c r="C1846">
        <v>55</v>
      </c>
      <c r="D1846">
        <v>59</v>
      </c>
      <c r="E1846">
        <v>2000</v>
      </c>
      <c r="F1846">
        <v>2499</v>
      </c>
      <c r="G1846" s="61">
        <f t="shared" ref="G1846:G1909" ca="1" si="349">RANDBETWEEN(C1846,D1846)</f>
        <v>59</v>
      </c>
      <c r="H1846" s="114">
        <f t="shared" ref="H1846:H1909" ca="1" si="350">RANDBETWEEN(E1846,F1846)</f>
        <v>2441</v>
      </c>
      <c r="I1846" s="107">
        <f t="shared" ca="1" si="344"/>
        <v>659.07</v>
      </c>
      <c r="J1846" s="108">
        <f t="shared" ref="J1846:J1909" ca="1" si="351">((I1846/((1+$T$3)^R1846))*(((1+$T$3)^(R1846+1))-((1+$S$3)^(R1846+1))))/($T$3-$S$3)</f>
        <v>224852.6714997731</v>
      </c>
      <c r="K1846" s="111">
        <f t="shared" ref="K1846:K1909" ca="1" si="352">IF(Q1846=1,(((I1846*$U$6)*(((1+$T$3)^(L1846))-((1+$S$3)^(L1846))))/($T$3-$S$3))+(J1846*$U$6)*((1+$S$3)^(L1846)),IF(Q1846=2,(((I1846*$U$7)*(((1+$T$3)^(L1846))-((1+$S$3)^(L1846))))/($T$3-$S$3))+(J1846*$U$7)*((1+$S$3)^(L1846)),IF(Q1846=4,(((I1846*$U$9)*(((1+$T$3)^(L1846))-((1+$S$3)^(L1846))))/($T$3-$S$3))+(J1846*$U$9)*((1+$S$3)^(L1846)),IF(Q1846=5,(((I1846*$U$10)*(((1+$T$3)^(L1846))-((1+$S$3)^(L1846))))/($T$3-$S$3))+(J1846*$U$10)*((1+$S$3)^(L1846)),0))))</f>
        <v>272786.86095015809</v>
      </c>
      <c r="L1846" s="102">
        <f t="shared" ca="1" si="345"/>
        <v>108</v>
      </c>
      <c r="M1846" s="111">
        <f t="shared" ref="M1846:M1909" ca="1" si="353">IF(Q1846=1,((I1846*$V$6)*(((1+$T$3)^(N1846))-((1+$S$3)^(N1846))))/($T$3-$S$3)+((J1846*$V$6)*((1+$S$3)^N1846)),IF(Q1846=2,((I1846*$V$7)*(((1+$T$3)^(N1846))-((1+$S$3)^(N1846))))/($T$3-$S$3)+((J1846*$V$7)*((1+$S$3)^N1846)),IF(Q1846=3,((I1846*$V$8)*(((1+$T$3)^(N1846))-((1+$S$3)^(N1846))))/($T$3-$S$3)+((J1846*$V$8)*((1+$S$3)^N1846)),IF(Q1846=6,((I1846*$V$11)*(((1+$T$3)^(N1846))-((1+$S$3)^(N1846))))/($T$3-$S$3)+((J1846*$V$11)*((1+$S$3)^N1846)),0))))</f>
        <v>0</v>
      </c>
      <c r="N1846" s="102">
        <f t="shared" ca="1" si="346"/>
        <v>96</v>
      </c>
      <c r="O1846" s="111">
        <f t="shared" ref="O1846:O1909" ca="1" si="354">IF(Q1846=1,(((I1846*$W$6)*(((1+$T$3)^(P1846))-((1+$S$3)^(P1846))))/($T$3-$S$3))+(J1846*$W$6)*((1+$S$3)^P1846),IF(Q1846=3,(((I1846*$W$8)*(((1+$T$3)^(P1846))-((1+$S$3)^(P1846))))/($T$3-$S$3))+(J1846*$W$8)*((1+$S$3)^P1846),IF(Q1846=4,(((I1846*$W$9)*(((1+$T$3)^(P1846))-((1+$S$3)^(P1846))))/($T$3-$S$3))+(J1846*$W$9)*((1+$S$3)^P1846),IF(Q1846=7,(((I1846*$W$12)*(((1+$T$3)^(P1846))-((1+$S$3)^(P1846))))/($T$3-$S$3))+(J1846*$W$12)*((1+$S$3)^P1846),0))))</f>
        <v>155206.3174371589</v>
      </c>
      <c r="P1846" s="102">
        <f t="shared" ca="1" si="347"/>
        <v>108</v>
      </c>
      <c r="Q1846" s="110">
        <f t="shared" ca="1" si="348"/>
        <v>4</v>
      </c>
      <c r="R1846">
        <f t="shared" ref="R1846:R1909" ca="1" si="355">((G1846-24)*12)-1</f>
        <v>419</v>
      </c>
    </row>
    <row r="1847" spans="1:18">
      <c r="A1847" s="49">
        <v>1853</v>
      </c>
      <c r="B1847">
        <v>0</v>
      </c>
      <c r="C1847">
        <v>55</v>
      </c>
      <c r="D1847">
        <v>59</v>
      </c>
      <c r="E1847">
        <v>2000</v>
      </c>
      <c r="F1847">
        <v>2499</v>
      </c>
      <c r="G1847" s="61">
        <f t="shared" ca="1" si="349"/>
        <v>59</v>
      </c>
      <c r="H1847" s="114">
        <f t="shared" ca="1" si="350"/>
        <v>2481</v>
      </c>
      <c r="I1847" s="107">
        <f t="shared" ca="1" si="344"/>
        <v>669.87</v>
      </c>
      <c r="J1847" s="108">
        <f t="shared" ca="1" si="351"/>
        <v>228537.27078694678</v>
      </c>
      <c r="K1847" s="111">
        <f t="shared" ca="1" si="352"/>
        <v>0</v>
      </c>
      <c r="L1847" s="102">
        <f t="shared" ca="1" si="345"/>
        <v>96</v>
      </c>
      <c r="M1847" s="111">
        <f t="shared" ca="1" si="353"/>
        <v>81132.619686248669</v>
      </c>
      <c r="N1847" s="102">
        <f t="shared" ca="1" si="346"/>
        <v>84</v>
      </c>
      <c r="O1847" s="111">
        <f t="shared" ca="1" si="354"/>
        <v>193392.49419339059</v>
      </c>
      <c r="P1847" s="102">
        <f t="shared" ca="1" si="347"/>
        <v>12</v>
      </c>
      <c r="Q1847" s="110">
        <f t="shared" ca="1" si="348"/>
        <v>3</v>
      </c>
      <c r="R1847">
        <f t="shared" ca="1" si="355"/>
        <v>419</v>
      </c>
    </row>
    <row r="1848" spans="1:18">
      <c r="A1848" s="49">
        <v>1854</v>
      </c>
      <c r="B1848">
        <v>0</v>
      </c>
      <c r="C1848">
        <v>55</v>
      </c>
      <c r="D1848">
        <v>59</v>
      </c>
      <c r="E1848">
        <v>2500</v>
      </c>
      <c r="F1848">
        <v>2999</v>
      </c>
      <c r="G1848" s="61">
        <f t="shared" ca="1" si="349"/>
        <v>55</v>
      </c>
      <c r="H1848" s="114">
        <f t="shared" ca="1" si="350"/>
        <v>2608</v>
      </c>
      <c r="I1848" s="107">
        <f t="shared" ca="1" si="344"/>
        <v>704.16000000000008</v>
      </c>
      <c r="J1848" s="108">
        <f t="shared" ca="1" si="351"/>
        <v>217737.93856068625</v>
      </c>
      <c r="K1848" s="111">
        <f t="shared" ca="1" si="352"/>
        <v>254101.09663790333</v>
      </c>
      <c r="L1848" s="102">
        <f t="shared" ca="1" si="345"/>
        <v>24</v>
      </c>
      <c r="M1848" s="111">
        <f t="shared" ca="1" si="353"/>
        <v>0</v>
      </c>
      <c r="N1848" s="102">
        <f t="shared" ca="1" si="346"/>
        <v>48</v>
      </c>
      <c r="O1848" s="111">
        <f t="shared" ca="1" si="354"/>
        <v>0</v>
      </c>
      <c r="P1848" s="102">
        <f t="shared" ca="1" si="347"/>
        <v>84</v>
      </c>
      <c r="Q1848" s="110">
        <f t="shared" ca="1" si="348"/>
        <v>5</v>
      </c>
      <c r="R1848">
        <f t="shared" ca="1" si="355"/>
        <v>371</v>
      </c>
    </row>
    <row r="1849" spans="1:18">
      <c r="A1849" s="49">
        <v>1855</v>
      </c>
      <c r="B1849">
        <v>0</v>
      </c>
      <c r="C1849">
        <v>55</v>
      </c>
      <c r="D1849">
        <v>59</v>
      </c>
      <c r="E1849">
        <v>2500</v>
      </c>
      <c r="F1849">
        <v>2999</v>
      </c>
      <c r="G1849" s="61">
        <f t="shared" ca="1" si="349"/>
        <v>57</v>
      </c>
      <c r="H1849" s="114">
        <f t="shared" ca="1" si="350"/>
        <v>2693</v>
      </c>
      <c r="I1849" s="107">
        <f t="shared" ca="1" si="344"/>
        <v>727.11</v>
      </c>
      <c r="J1849" s="108">
        <f t="shared" ca="1" si="351"/>
        <v>236593.53134776111</v>
      </c>
      <c r="K1849" s="111">
        <f t="shared" ca="1" si="352"/>
        <v>148035.32696992063</v>
      </c>
      <c r="L1849" s="102">
        <f t="shared" ca="1" si="345"/>
        <v>12</v>
      </c>
      <c r="M1849" s="111">
        <f t="shared" ca="1" si="353"/>
        <v>30864.064921513636</v>
      </c>
      <c r="N1849" s="102">
        <f t="shared" ca="1" si="346"/>
        <v>60</v>
      </c>
      <c r="O1849" s="111">
        <f t="shared" ca="1" si="354"/>
        <v>150414.99785834408</v>
      </c>
      <c r="P1849" s="102">
        <f t="shared" ca="1" si="347"/>
        <v>108</v>
      </c>
      <c r="Q1849" s="110">
        <f t="shared" ca="1" si="348"/>
        <v>1</v>
      </c>
      <c r="R1849">
        <f t="shared" ca="1" si="355"/>
        <v>395</v>
      </c>
    </row>
    <row r="1850" spans="1:18">
      <c r="A1850" s="49">
        <v>1856</v>
      </c>
      <c r="B1850">
        <v>0</v>
      </c>
      <c r="C1850">
        <v>55</v>
      </c>
      <c r="D1850">
        <v>59</v>
      </c>
      <c r="E1850">
        <v>2500</v>
      </c>
      <c r="F1850">
        <v>2999</v>
      </c>
      <c r="G1850" s="61">
        <f t="shared" ca="1" si="349"/>
        <v>59</v>
      </c>
      <c r="H1850" s="114">
        <f t="shared" ca="1" si="350"/>
        <v>2507</v>
      </c>
      <c r="I1850" s="107">
        <f t="shared" ca="1" si="344"/>
        <v>676.8900000000001</v>
      </c>
      <c r="J1850" s="108">
        <f t="shared" ca="1" si="351"/>
        <v>230932.26032360966</v>
      </c>
      <c r="K1850" s="111">
        <f t="shared" ca="1" si="352"/>
        <v>287630.03698114393</v>
      </c>
      <c r="L1850" s="102">
        <f t="shared" ca="1" si="345"/>
        <v>60</v>
      </c>
      <c r="M1850" s="111">
        <f t="shared" ca="1" si="353"/>
        <v>63242.226149705115</v>
      </c>
      <c r="N1850" s="102">
        <f t="shared" ca="1" si="346"/>
        <v>120</v>
      </c>
      <c r="O1850" s="111">
        <f t="shared" ca="1" si="354"/>
        <v>0</v>
      </c>
      <c r="P1850" s="102">
        <f t="shared" ca="1" si="347"/>
        <v>24</v>
      </c>
      <c r="Q1850" s="110">
        <f t="shared" ca="1" si="348"/>
        <v>2</v>
      </c>
      <c r="R1850">
        <f t="shared" ca="1" si="355"/>
        <v>419</v>
      </c>
    </row>
    <row r="1851" spans="1:18">
      <c r="A1851" s="49">
        <v>1857</v>
      </c>
      <c r="B1851">
        <v>0</v>
      </c>
      <c r="C1851">
        <v>55</v>
      </c>
      <c r="D1851">
        <v>59</v>
      </c>
      <c r="E1851">
        <v>2500</v>
      </c>
      <c r="F1851">
        <v>2999</v>
      </c>
      <c r="G1851" s="61">
        <f t="shared" ca="1" si="349"/>
        <v>59</v>
      </c>
      <c r="H1851" s="114">
        <f t="shared" ca="1" si="350"/>
        <v>2806</v>
      </c>
      <c r="I1851" s="107">
        <f t="shared" ca="1" si="344"/>
        <v>757.62</v>
      </c>
      <c r="J1851" s="108">
        <f t="shared" ca="1" si="351"/>
        <v>258474.63999523284</v>
      </c>
      <c r="K1851" s="111">
        <f t="shared" ca="1" si="352"/>
        <v>0</v>
      </c>
      <c r="L1851" s="102">
        <f t="shared" ca="1" si="345"/>
        <v>84</v>
      </c>
      <c r="M1851" s="111">
        <f t="shared" ca="1" si="353"/>
        <v>91760.633147768545</v>
      </c>
      <c r="N1851" s="102">
        <f t="shared" ca="1" si="346"/>
        <v>84</v>
      </c>
      <c r="O1851" s="111">
        <f t="shared" ca="1" si="354"/>
        <v>253148.41616668479</v>
      </c>
      <c r="P1851" s="102">
        <f t="shared" ca="1" si="347"/>
        <v>36</v>
      </c>
      <c r="Q1851" s="110">
        <f t="shared" ca="1" si="348"/>
        <v>3</v>
      </c>
      <c r="R1851">
        <f t="shared" ca="1" si="355"/>
        <v>419</v>
      </c>
    </row>
    <row r="1852" spans="1:18">
      <c r="A1852" s="49">
        <v>1858</v>
      </c>
      <c r="B1852">
        <v>0</v>
      </c>
      <c r="C1852">
        <v>55</v>
      </c>
      <c r="D1852">
        <v>59</v>
      </c>
      <c r="E1852">
        <v>2500</v>
      </c>
      <c r="F1852">
        <v>2999</v>
      </c>
      <c r="G1852" s="61">
        <f t="shared" ca="1" si="349"/>
        <v>58</v>
      </c>
      <c r="H1852" s="114">
        <f t="shared" ca="1" si="350"/>
        <v>2943</v>
      </c>
      <c r="I1852" s="107">
        <f t="shared" ca="1" si="344"/>
        <v>794.61</v>
      </c>
      <c r="J1852" s="108">
        <f t="shared" ca="1" si="351"/>
        <v>264864.55448980804</v>
      </c>
      <c r="K1852" s="111">
        <f t="shared" ca="1" si="352"/>
        <v>315190.1952841343</v>
      </c>
      <c r="L1852" s="102">
        <f t="shared" ca="1" si="345"/>
        <v>120</v>
      </c>
      <c r="M1852" s="111">
        <f t="shared" ca="1" si="353"/>
        <v>34421.000933843388</v>
      </c>
      <c r="N1852" s="102">
        <f t="shared" ca="1" si="346"/>
        <v>60</v>
      </c>
      <c r="O1852" s="111">
        <f t="shared" ca="1" si="354"/>
        <v>167349.38109621254</v>
      </c>
      <c r="P1852" s="102">
        <f t="shared" ca="1" si="347"/>
        <v>108</v>
      </c>
      <c r="Q1852" s="110">
        <f t="shared" ca="1" si="348"/>
        <v>1</v>
      </c>
      <c r="R1852">
        <f t="shared" ca="1" si="355"/>
        <v>407</v>
      </c>
    </row>
    <row r="1853" spans="1:18">
      <c r="A1853" s="49">
        <v>1859</v>
      </c>
      <c r="B1853">
        <v>0</v>
      </c>
      <c r="C1853">
        <v>55</v>
      </c>
      <c r="D1853">
        <v>59</v>
      </c>
      <c r="E1853">
        <v>3000</v>
      </c>
      <c r="F1853">
        <v>3999</v>
      </c>
      <c r="G1853" s="61">
        <f t="shared" ca="1" si="349"/>
        <v>58</v>
      </c>
      <c r="H1853" s="114">
        <f t="shared" ca="1" si="350"/>
        <v>3427</v>
      </c>
      <c r="I1853" s="107">
        <f t="shared" ca="1" si="344"/>
        <v>925.29000000000008</v>
      </c>
      <c r="J1853" s="108">
        <f t="shared" ca="1" si="351"/>
        <v>308423.65893189679</v>
      </c>
      <c r="K1853" s="111">
        <f t="shared" ca="1" si="352"/>
        <v>478321.42107008572</v>
      </c>
      <c r="L1853" s="102">
        <f t="shared" ca="1" si="345"/>
        <v>72</v>
      </c>
      <c r="M1853" s="111">
        <f t="shared" ca="1" si="353"/>
        <v>0</v>
      </c>
      <c r="N1853" s="102">
        <f t="shared" ca="1" si="346"/>
        <v>60</v>
      </c>
      <c r="O1853" s="111">
        <f t="shared" ca="1" si="354"/>
        <v>0</v>
      </c>
      <c r="P1853" s="102">
        <f t="shared" ca="1" si="347"/>
        <v>108</v>
      </c>
      <c r="Q1853" s="110">
        <f t="shared" ca="1" si="348"/>
        <v>5</v>
      </c>
      <c r="R1853">
        <f t="shared" ca="1" si="355"/>
        <v>407</v>
      </c>
    </row>
    <row r="1854" spans="1:18">
      <c r="A1854" s="49">
        <v>1860</v>
      </c>
      <c r="B1854">
        <v>0</v>
      </c>
      <c r="C1854">
        <v>55</v>
      </c>
      <c r="D1854">
        <v>59</v>
      </c>
      <c r="E1854">
        <v>3000</v>
      </c>
      <c r="F1854">
        <v>3999</v>
      </c>
      <c r="G1854" s="61">
        <f t="shared" ca="1" si="349"/>
        <v>59</v>
      </c>
      <c r="H1854" s="114">
        <f t="shared" ca="1" si="350"/>
        <v>3141</v>
      </c>
      <c r="I1854" s="107">
        <f t="shared" ca="1" si="344"/>
        <v>848.07</v>
      </c>
      <c r="J1854" s="108">
        <f t="shared" ca="1" si="351"/>
        <v>289333.15902531234</v>
      </c>
      <c r="K1854" s="111">
        <f t="shared" ca="1" si="352"/>
        <v>387597.92555976869</v>
      </c>
      <c r="L1854" s="102">
        <f t="shared" ca="1" si="345"/>
        <v>48</v>
      </c>
      <c r="M1854" s="111">
        <f t="shared" ca="1" si="353"/>
        <v>0</v>
      </c>
      <c r="N1854" s="102">
        <f t="shared" ca="1" si="346"/>
        <v>24</v>
      </c>
      <c r="O1854" s="111">
        <f t="shared" ca="1" si="354"/>
        <v>0</v>
      </c>
      <c r="P1854" s="102">
        <f t="shared" ca="1" si="347"/>
        <v>108</v>
      </c>
      <c r="Q1854" s="110">
        <f t="shared" ca="1" si="348"/>
        <v>5</v>
      </c>
      <c r="R1854">
        <f t="shared" ca="1" si="355"/>
        <v>419</v>
      </c>
    </row>
    <row r="1855" spans="1:18">
      <c r="A1855" s="49">
        <v>1861</v>
      </c>
      <c r="B1855">
        <v>0</v>
      </c>
      <c r="C1855">
        <v>55</v>
      </c>
      <c r="D1855">
        <v>59</v>
      </c>
      <c r="E1855">
        <v>3000</v>
      </c>
      <c r="F1855">
        <v>3999</v>
      </c>
      <c r="G1855" s="61">
        <f t="shared" ca="1" si="349"/>
        <v>57</v>
      </c>
      <c r="H1855" s="114">
        <f t="shared" ca="1" si="350"/>
        <v>3424</v>
      </c>
      <c r="I1855" s="107">
        <f t="shared" ca="1" si="344"/>
        <v>924.48</v>
      </c>
      <c r="J1855" s="108">
        <f t="shared" ca="1" si="351"/>
        <v>300815.54078527063</v>
      </c>
      <c r="K1855" s="111">
        <f t="shared" ca="1" si="352"/>
        <v>280923.43308245705</v>
      </c>
      <c r="L1855" s="102">
        <f t="shared" ca="1" si="345"/>
        <v>12</v>
      </c>
      <c r="M1855" s="111">
        <f t="shared" ca="1" si="353"/>
        <v>46986.21838791544</v>
      </c>
      <c r="N1855" s="102">
        <f t="shared" ca="1" si="346"/>
        <v>24</v>
      </c>
      <c r="O1855" s="111">
        <f t="shared" ca="1" si="354"/>
        <v>0</v>
      </c>
      <c r="P1855" s="102">
        <f t="shared" ca="1" si="347"/>
        <v>120</v>
      </c>
      <c r="Q1855" s="110">
        <f t="shared" ca="1" si="348"/>
        <v>2</v>
      </c>
      <c r="R1855">
        <f t="shared" ca="1" si="355"/>
        <v>395</v>
      </c>
    </row>
    <row r="1856" spans="1:18">
      <c r="A1856" s="49">
        <v>1862</v>
      </c>
      <c r="B1856">
        <v>0</v>
      </c>
      <c r="C1856">
        <v>55</v>
      </c>
      <c r="D1856">
        <v>59</v>
      </c>
      <c r="E1856">
        <v>3000</v>
      </c>
      <c r="F1856">
        <v>3999</v>
      </c>
      <c r="G1856" s="61">
        <f t="shared" ca="1" si="349"/>
        <v>58</v>
      </c>
      <c r="H1856" s="114">
        <f t="shared" ca="1" si="350"/>
        <v>3435</v>
      </c>
      <c r="I1856" s="107">
        <f t="shared" ca="1" si="344"/>
        <v>927.45</v>
      </c>
      <c r="J1856" s="108">
        <f t="shared" ca="1" si="351"/>
        <v>309143.64412928669</v>
      </c>
      <c r="K1856" s="111">
        <f t="shared" ca="1" si="352"/>
        <v>0</v>
      </c>
      <c r="L1856" s="102">
        <f t="shared" ca="1" si="345"/>
        <v>48</v>
      </c>
      <c r="M1856" s="111">
        <f t="shared" ca="1" si="353"/>
        <v>0</v>
      </c>
      <c r="N1856" s="102">
        <f t="shared" ca="1" si="346"/>
        <v>84</v>
      </c>
      <c r="O1856" s="111">
        <f t="shared" ca="1" si="354"/>
        <v>634280.24464890489</v>
      </c>
      <c r="P1856" s="102">
        <f t="shared" ca="1" si="347"/>
        <v>120</v>
      </c>
      <c r="Q1856" s="110">
        <f t="shared" ca="1" si="348"/>
        <v>7</v>
      </c>
      <c r="R1856">
        <f t="shared" ca="1" si="355"/>
        <v>407</v>
      </c>
    </row>
    <row r="1857" spans="1:18">
      <c r="A1857" s="49">
        <v>1863</v>
      </c>
      <c r="B1857">
        <v>0</v>
      </c>
      <c r="C1857">
        <v>55</v>
      </c>
      <c r="D1857">
        <v>59</v>
      </c>
      <c r="E1857">
        <v>3000</v>
      </c>
      <c r="F1857">
        <v>3999</v>
      </c>
      <c r="G1857" s="61">
        <f t="shared" ca="1" si="349"/>
        <v>59</v>
      </c>
      <c r="H1857" s="114">
        <f t="shared" ca="1" si="350"/>
        <v>3345</v>
      </c>
      <c r="I1857" s="107">
        <f t="shared" ca="1" si="344"/>
        <v>903.15000000000009</v>
      </c>
      <c r="J1857" s="108">
        <f t="shared" ca="1" si="351"/>
        <v>308124.61538989807</v>
      </c>
      <c r="K1857" s="111">
        <f t="shared" ca="1" si="352"/>
        <v>586496.18259138684</v>
      </c>
      <c r="L1857" s="102">
        <f t="shared" ca="1" si="345"/>
        <v>108</v>
      </c>
      <c r="M1857" s="111">
        <f t="shared" ca="1" si="353"/>
        <v>0</v>
      </c>
      <c r="N1857" s="102">
        <f t="shared" ca="1" si="346"/>
        <v>84</v>
      </c>
      <c r="O1857" s="111">
        <f t="shared" ca="1" si="354"/>
        <v>0</v>
      </c>
      <c r="P1857" s="102">
        <f t="shared" ca="1" si="347"/>
        <v>120</v>
      </c>
      <c r="Q1857" s="110">
        <f t="shared" ca="1" si="348"/>
        <v>5</v>
      </c>
      <c r="R1857">
        <f t="shared" ca="1" si="355"/>
        <v>419</v>
      </c>
    </row>
    <row r="1858" spans="1:18">
      <c r="A1858" s="49">
        <v>1864</v>
      </c>
      <c r="B1858">
        <v>0</v>
      </c>
      <c r="C1858">
        <v>55</v>
      </c>
      <c r="D1858">
        <v>59</v>
      </c>
      <c r="E1858">
        <v>3000</v>
      </c>
      <c r="F1858">
        <v>3999</v>
      </c>
      <c r="G1858" s="61">
        <f t="shared" ca="1" si="349"/>
        <v>56</v>
      </c>
      <c r="H1858" s="114">
        <f t="shared" ca="1" si="350"/>
        <v>3031</v>
      </c>
      <c r="I1858" s="107">
        <f t="shared" ca="1" si="344"/>
        <v>818.37</v>
      </c>
      <c r="J1858" s="108">
        <f t="shared" ca="1" si="351"/>
        <v>259711.9149643268</v>
      </c>
      <c r="K1858" s="111">
        <f t="shared" ca="1" si="352"/>
        <v>0</v>
      </c>
      <c r="L1858" s="102">
        <f t="shared" ca="1" si="345"/>
        <v>24</v>
      </c>
      <c r="M1858" s="111">
        <f t="shared" ca="1" si="353"/>
        <v>115772.02088796199</v>
      </c>
      <c r="N1858" s="102">
        <f t="shared" ca="1" si="346"/>
        <v>120</v>
      </c>
      <c r="O1858" s="111">
        <f t="shared" ca="1" si="354"/>
        <v>319375.50031173055</v>
      </c>
      <c r="P1858" s="102">
        <f t="shared" ca="1" si="347"/>
        <v>72</v>
      </c>
      <c r="Q1858" s="110">
        <f t="shared" ca="1" si="348"/>
        <v>3</v>
      </c>
      <c r="R1858">
        <f t="shared" ca="1" si="355"/>
        <v>383</v>
      </c>
    </row>
    <row r="1859" spans="1:18">
      <c r="A1859" s="49">
        <v>1865</v>
      </c>
      <c r="B1859">
        <v>0</v>
      </c>
      <c r="C1859">
        <v>55</v>
      </c>
      <c r="D1859">
        <v>59</v>
      </c>
      <c r="E1859">
        <v>3000</v>
      </c>
      <c r="F1859">
        <v>3999</v>
      </c>
      <c r="G1859" s="61">
        <f t="shared" ca="1" si="349"/>
        <v>55</v>
      </c>
      <c r="H1859" s="114">
        <f t="shared" ca="1" si="350"/>
        <v>3493</v>
      </c>
      <c r="I1859" s="107">
        <f t="shared" ca="1" si="344"/>
        <v>943.11</v>
      </c>
      <c r="J1859" s="108">
        <f t="shared" ca="1" si="351"/>
        <v>291625.23749711539</v>
      </c>
      <c r="K1859" s="111">
        <f t="shared" ca="1" si="352"/>
        <v>0</v>
      </c>
      <c r="L1859" s="102">
        <f t="shared" ca="1" si="345"/>
        <v>12</v>
      </c>
      <c r="M1859" s="111">
        <f t="shared" ca="1" si="353"/>
        <v>0</v>
      </c>
      <c r="N1859" s="102">
        <f t="shared" ca="1" si="346"/>
        <v>120</v>
      </c>
      <c r="O1859" s="111">
        <f t="shared" ca="1" si="354"/>
        <v>340327.88748320407</v>
      </c>
      <c r="P1859" s="102">
        <f t="shared" ca="1" si="347"/>
        <v>24</v>
      </c>
      <c r="Q1859" s="110">
        <f t="shared" ca="1" si="348"/>
        <v>7</v>
      </c>
      <c r="R1859">
        <f t="shared" ca="1" si="355"/>
        <v>371</v>
      </c>
    </row>
    <row r="1860" spans="1:18">
      <c r="A1860" s="49">
        <v>1866</v>
      </c>
      <c r="B1860">
        <v>0</v>
      </c>
      <c r="C1860">
        <v>55</v>
      </c>
      <c r="D1860">
        <v>59</v>
      </c>
      <c r="E1860">
        <v>3000</v>
      </c>
      <c r="F1860">
        <v>3999</v>
      </c>
      <c r="G1860" s="61">
        <f t="shared" ca="1" si="349"/>
        <v>58</v>
      </c>
      <c r="H1860" s="114">
        <f t="shared" ca="1" si="350"/>
        <v>3762</v>
      </c>
      <c r="I1860" s="107">
        <f t="shared" ref="I1860:I1923" ca="1" si="356">H1860*0.27</f>
        <v>1015.7400000000001</v>
      </c>
      <c r="J1860" s="108">
        <f t="shared" ca="1" si="351"/>
        <v>338573.03907259868</v>
      </c>
      <c r="K1860" s="111">
        <f t="shared" ca="1" si="352"/>
        <v>0</v>
      </c>
      <c r="L1860" s="102">
        <f t="shared" ref="L1860:L1923" ca="1" si="357">RANDBETWEEN(1,10)*12</f>
        <v>60</v>
      </c>
      <c r="M1860" s="111">
        <f t="shared" ca="1" si="353"/>
        <v>0</v>
      </c>
      <c r="N1860" s="102">
        <f t="shared" ref="N1860:N1923" ca="1" si="358">RANDBETWEEN(1,10)*12</f>
        <v>84</v>
      </c>
      <c r="O1860" s="111">
        <f t="shared" ca="1" si="354"/>
        <v>454901.1256043234</v>
      </c>
      <c r="P1860" s="102">
        <f t="shared" ref="P1860:P1923" ca="1" si="359">RANDBETWEEN(1,10)*12</f>
        <v>48</v>
      </c>
      <c r="Q1860" s="110">
        <f t="shared" ref="Q1860:Q1923" ca="1" si="360">RANDBETWEEN(1,7)</f>
        <v>7</v>
      </c>
      <c r="R1860">
        <f t="shared" ca="1" si="355"/>
        <v>407</v>
      </c>
    </row>
    <row r="1861" spans="1:18">
      <c r="A1861" s="49">
        <v>1867</v>
      </c>
      <c r="B1861">
        <v>0</v>
      </c>
      <c r="C1861">
        <v>55</v>
      </c>
      <c r="D1861">
        <v>59</v>
      </c>
      <c r="E1861">
        <v>3000</v>
      </c>
      <c r="F1861">
        <v>3999</v>
      </c>
      <c r="G1861" s="61">
        <f t="shared" ca="1" si="349"/>
        <v>56</v>
      </c>
      <c r="H1861" s="114">
        <f t="shared" ca="1" si="350"/>
        <v>3167</v>
      </c>
      <c r="I1861" s="107">
        <f t="shared" ca="1" si="356"/>
        <v>855.09</v>
      </c>
      <c r="J1861" s="108">
        <f t="shared" ca="1" si="351"/>
        <v>271365.10547410854</v>
      </c>
      <c r="K1861" s="111">
        <f t="shared" ca="1" si="352"/>
        <v>340712.17688093492</v>
      </c>
      <c r="L1861" s="102">
        <f t="shared" ca="1" si="357"/>
        <v>36</v>
      </c>
      <c r="M1861" s="111">
        <f t="shared" ca="1" si="353"/>
        <v>0</v>
      </c>
      <c r="N1861" s="102">
        <f t="shared" ca="1" si="358"/>
        <v>60</v>
      </c>
      <c r="O1861" s="111">
        <f t="shared" ca="1" si="354"/>
        <v>0</v>
      </c>
      <c r="P1861" s="102">
        <f t="shared" ca="1" si="359"/>
        <v>120</v>
      </c>
      <c r="Q1861" s="110">
        <f t="shared" ca="1" si="360"/>
        <v>5</v>
      </c>
      <c r="R1861">
        <f t="shared" ca="1" si="355"/>
        <v>383</v>
      </c>
    </row>
    <row r="1862" spans="1:18">
      <c r="A1862" s="49">
        <v>1868</v>
      </c>
      <c r="B1862">
        <v>0</v>
      </c>
      <c r="C1862">
        <v>55</v>
      </c>
      <c r="D1862">
        <v>59</v>
      </c>
      <c r="E1862">
        <v>4000</v>
      </c>
      <c r="F1862">
        <v>4999</v>
      </c>
      <c r="G1862" s="61">
        <f t="shared" ca="1" si="349"/>
        <v>56</v>
      </c>
      <c r="H1862" s="114">
        <f t="shared" ca="1" si="350"/>
        <v>4864</v>
      </c>
      <c r="I1862" s="107">
        <f t="shared" ca="1" si="356"/>
        <v>1313.2800000000002</v>
      </c>
      <c r="J1862" s="108">
        <f t="shared" ca="1" si="351"/>
        <v>416772.93117337039</v>
      </c>
      <c r="K1862" s="111">
        <f t="shared" ca="1" si="352"/>
        <v>0</v>
      </c>
      <c r="L1862" s="102">
        <f t="shared" ca="1" si="357"/>
        <v>84</v>
      </c>
      <c r="M1862" s="111">
        <f t="shared" ca="1" si="353"/>
        <v>652295.79404419812</v>
      </c>
      <c r="N1862" s="102">
        <f t="shared" ca="1" si="358"/>
        <v>72</v>
      </c>
      <c r="O1862" s="111">
        <f t="shared" ca="1" si="354"/>
        <v>0</v>
      </c>
      <c r="P1862" s="102">
        <f t="shared" ca="1" si="359"/>
        <v>12</v>
      </c>
      <c r="Q1862" s="110">
        <f t="shared" ca="1" si="360"/>
        <v>6</v>
      </c>
      <c r="R1862">
        <f t="shared" ca="1" si="355"/>
        <v>383</v>
      </c>
    </row>
    <row r="1863" spans="1:18">
      <c r="A1863" s="49">
        <v>1869</v>
      </c>
      <c r="B1863">
        <v>0</v>
      </c>
      <c r="C1863">
        <v>55</v>
      </c>
      <c r="D1863">
        <v>59</v>
      </c>
      <c r="E1863">
        <v>4000</v>
      </c>
      <c r="F1863">
        <v>4999</v>
      </c>
      <c r="G1863" s="61">
        <f t="shared" ca="1" si="349"/>
        <v>58</v>
      </c>
      <c r="H1863" s="114">
        <f t="shared" ca="1" si="350"/>
        <v>4170</v>
      </c>
      <c r="I1863" s="107">
        <f t="shared" ca="1" si="356"/>
        <v>1125.9000000000001</v>
      </c>
      <c r="J1863" s="108">
        <f t="shared" ca="1" si="351"/>
        <v>375292.28413948341</v>
      </c>
      <c r="K1863" s="111">
        <f t="shared" ca="1" si="352"/>
        <v>0</v>
      </c>
      <c r="L1863" s="102">
        <f t="shared" ca="1" si="357"/>
        <v>48</v>
      </c>
      <c r="M1863" s="111">
        <f t="shared" ca="1" si="353"/>
        <v>624731.1952539722</v>
      </c>
      <c r="N1863" s="102">
        <f t="shared" ca="1" si="358"/>
        <v>84</v>
      </c>
      <c r="O1863" s="111">
        <f t="shared" ca="1" si="354"/>
        <v>0</v>
      </c>
      <c r="P1863" s="102">
        <f t="shared" ca="1" si="359"/>
        <v>60</v>
      </c>
      <c r="Q1863" s="110">
        <f t="shared" ca="1" si="360"/>
        <v>6</v>
      </c>
      <c r="R1863">
        <f t="shared" ca="1" si="355"/>
        <v>407</v>
      </c>
    </row>
    <row r="1864" spans="1:18">
      <c r="A1864" s="49">
        <v>1870</v>
      </c>
      <c r="B1864">
        <v>0</v>
      </c>
      <c r="C1864">
        <v>55</v>
      </c>
      <c r="D1864">
        <v>59</v>
      </c>
      <c r="E1864">
        <v>4000</v>
      </c>
      <c r="F1864">
        <v>4999</v>
      </c>
      <c r="G1864" s="61">
        <f t="shared" ca="1" si="349"/>
        <v>58</v>
      </c>
      <c r="H1864" s="114">
        <f t="shared" ca="1" si="350"/>
        <v>4407</v>
      </c>
      <c r="I1864" s="107">
        <f t="shared" ca="1" si="356"/>
        <v>1189.8900000000001</v>
      </c>
      <c r="J1864" s="108">
        <f t="shared" ca="1" si="351"/>
        <v>396621.84561215906</v>
      </c>
      <c r="K1864" s="111">
        <f t="shared" ca="1" si="352"/>
        <v>356760.50526419707</v>
      </c>
      <c r="L1864" s="102">
        <f t="shared" ca="1" si="357"/>
        <v>72</v>
      </c>
      <c r="M1864" s="111">
        <f t="shared" ca="1" si="353"/>
        <v>44596.292895444138</v>
      </c>
      <c r="N1864" s="102">
        <f t="shared" ca="1" si="358"/>
        <v>36</v>
      </c>
      <c r="O1864" s="111">
        <f t="shared" ca="1" si="354"/>
        <v>188993.86819231242</v>
      </c>
      <c r="P1864" s="102">
        <f t="shared" ca="1" si="359"/>
        <v>60</v>
      </c>
      <c r="Q1864" s="110">
        <f t="shared" ca="1" si="360"/>
        <v>1</v>
      </c>
      <c r="R1864">
        <f t="shared" ca="1" si="355"/>
        <v>407</v>
      </c>
    </row>
    <row r="1865" spans="1:18">
      <c r="A1865" s="49">
        <v>1871</v>
      </c>
      <c r="B1865">
        <v>0</v>
      </c>
      <c r="C1865">
        <v>55</v>
      </c>
      <c r="D1865">
        <v>59</v>
      </c>
      <c r="E1865">
        <v>4000</v>
      </c>
      <c r="F1865">
        <v>4999</v>
      </c>
      <c r="G1865" s="61">
        <f t="shared" ca="1" si="349"/>
        <v>59</v>
      </c>
      <c r="H1865" s="114">
        <f t="shared" ca="1" si="350"/>
        <v>4921</v>
      </c>
      <c r="I1865" s="107">
        <f t="shared" ca="1" si="356"/>
        <v>1328.67</v>
      </c>
      <c r="J1865" s="108">
        <f t="shared" ca="1" si="351"/>
        <v>453297.82730454055</v>
      </c>
      <c r="K1865" s="111">
        <f t="shared" ca="1" si="352"/>
        <v>549932.05355826626</v>
      </c>
      <c r="L1865" s="102">
        <f t="shared" ca="1" si="357"/>
        <v>108</v>
      </c>
      <c r="M1865" s="111">
        <f t="shared" ca="1" si="353"/>
        <v>0</v>
      </c>
      <c r="N1865" s="102">
        <f t="shared" ca="1" si="358"/>
        <v>108</v>
      </c>
      <c r="O1865" s="111">
        <f t="shared" ca="1" si="354"/>
        <v>190531.06182657855</v>
      </c>
      <c r="P1865" s="102">
        <f t="shared" ca="1" si="359"/>
        <v>24</v>
      </c>
      <c r="Q1865" s="110">
        <f t="shared" ca="1" si="360"/>
        <v>4</v>
      </c>
      <c r="R1865">
        <f t="shared" ca="1" si="355"/>
        <v>419</v>
      </c>
    </row>
    <row r="1866" spans="1:18">
      <c r="A1866" s="49">
        <v>1872</v>
      </c>
      <c r="B1866">
        <v>0</v>
      </c>
      <c r="C1866">
        <v>55</v>
      </c>
      <c r="D1866">
        <v>59</v>
      </c>
      <c r="E1866">
        <v>4000</v>
      </c>
      <c r="F1866">
        <v>4999</v>
      </c>
      <c r="G1866" s="61">
        <f t="shared" ca="1" si="349"/>
        <v>58</v>
      </c>
      <c r="H1866" s="114">
        <f t="shared" ca="1" si="350"/>
        <v>4138</v>
      </c>
      <c r="I1866" s="107">
        <f t="shared" ca="1" si="356"/>
        <v>1117.26</v>
      </c>
      <c r="J1866" s="108">
        <f t="shared" ca="1" si="351"/>
        <v>372412.34334992379</v>
      </c>
      <c r="K1866" s="111">
        <f t="shared" ca="1" si="352"/>
        <v>500367.05416020472</v>
      </c>
      <c r="L1866" s="102">
        <f t="shared" ca="1" si="357"/>
        <v>48</v>
      </c>
      <c r="M1866" s="111">
        <f t="shared" ca="1" si="353"/>
        <v>0</v>
      </c>
      <c r="N1866" s="102">
        <f t="shared" ca="1" si="358"/>
        <v>48</v>
      </c>
      <c r="O1866" s="111">
        <f t="shared" ca="1" si="354"/>
        <v>0</v>
      </c>
      <c r="P1866" s="102">
        <f t="shared" ca="1" si="359"/>
        <v>120</v>
      </c>
      <c r="Q1866" s="110">
        <f t="shared" ca="1" si="360"/>
        <v>5</v>
      </c>
      <c r="R1866">
        <f t="shared" ca="1" si="355"/>
        <v>407</v>
      </c>
    </row>
    <row r="1867" spans="1:18">
      <c r="A1867" s="49">
        <v>1873</v>
      </c>
      <c r="B1867">
        <v>0</v>
      </c>
      <c r="C1867">
        <v>55</v>
      </c>
      <c r="D1867">
        <v>59</v>
      </c>
      <c r="E1867">
        <v>4000</v>
      </c>
      <c r="F1867">
        <v>4999</v>
      </c>
      <c r="G1867" s="61">
        <f t="shared" ca="1" si="349"/>
        <v>58</v>
      </c>
      <c r="H1867" s="114">
        <f t="shared" ca="1" si="350"/>
        <v>4191</v>
      </c>
      <c r="I1867" s="107">
        <f t="shared" ca="1" si="356"/>
        <v>1131.5700000000002</v>
      </c>
      <c r="J1867" s="108">
        <f t="shared" ca="1" si="351"/>
        <v>377182.24528263189</v>
      </c>
      <c r="K1867" s="111">
        <f t="shared" ca="1" si="352"/>
        <v>273312.0965241855</v>
      </c>
      <c r="L1867" s="102">
        <f t="shared" ca="1" si="357"/>
        <v>36</v>
      </c>
      <c r="M1867" s="111">
        <f t="shared" ca="1" si="353"/>
        <v>45609.823382959803</v>
      </c>
      <c r="N1867" s="102">
        <f t="shared" ca="1" si="358"/>
        <v>48</v>
      </c>
      <c r="O1867" s="111">
        <f t="shared" ca="1" si="354"/>
        <v>144494.39974384892</v>
      </c>
      <c r="P1867" s="102">
        <f t="shared" ca="1" si="359"/>
        <v>24</v>
      </c>
      <c r="Q1867" s="110">
        <f t="shared" ca="1" si="360"/>
        <v>1</v>
      </c>
      <c r="R1867">
        <f t="shared" ca="1" si="355"/>
        <v>407</v>
      </c>
    </row>
    <row r="1868" spans="1:18">
      <c r="A1868" s="49">
        <v>1874</v>
      </c>
      <c r="B1868">
        <v>0</v>
      </c>
      <c r="C1868">
        <v>55</v>
      </c>
      <c r="D1868">
        <v>59</v>
      </c>
      <c r="E1868">
        <v>5000</v>
      </c>
      <c r="F1868">
        <v>5999</v>
      </c>
      <c r="G1868" s="61">
        <f t="shared" ca="1" si="349"/>
        <v>56</v>
      </c>
      <c r="H1868" s="114">
        <f t="shared" ca="1" si="350"/>
        <v>5719</v>
      </c>
      <c r="I1868" s="107">
        <f t="shared" ca="1" si="356"/>
        <v>1544.13</v>
      </c>
      <c r="J1868" s="108">
        <f t="shared" ca="1" si="351"/>
        <v>490033.79798118939</v>
      </c>
      <c r="K1868" s="111">
        <f t="shared" ca="1" si="352"/>
        <v>564251.16885206592</v>
      </c>
      <c r="L1868" s="102">
        <f t="shared" ca="1" si="357"/>
        <v>96</v>
      </c>
      <c r="M1868" s="111">
        <f t="shared" ca="1" si="353"/>
        <v>0</v>
      </c>
      <c r="N1868" s="102">
        <f t="shared" ca="1" si="358"/>
        <v>48</v>
      </c>
      <c r="O1868" s="111">
        <f t="shared" ca="1" si="354"/>
        <v>321039.45813996863</v>
      </c>
      <c r="P1868" s="102">
        <f t="shared" ca="1" si="359"/>
        <v>96</v>
      </c>
      <c r="Q1868" s="110">
        <f t="shared" ca="1" si="360"/>
        <v>4</v>
      </c>
      <c r="R1868">
        <f t="shared" ca="1" si="355"/>
        <v>383</v>
      </c>
    </row>
    <row r="1869" spans="1:18">
      <c r="A1869" s="49">
        <v>1875</v>
      </c>
      <c r="B1869">
        <v>0</v>
      </c>
      <c r="C1869">
        <v>55</v>
      </c>
      <c r="D1869">
        <v>59</v>
      </c>
      <c r="E1869">
        <v>5000</v>
      </c>
      <c r="F1869">
        <v>5999</v>
      </c>
      <c r="G1869" s="61">
        <f t="shared" ca="1" si="349"/>
        <v>56</v>
      </c>
      <c r="H1869" s="114">
        <f t="shared" ca="1" si="350"/>
        <v>5558</v>
      </c>
      <c r="I1869" s="107">
        <f t="shared" ca="1" si="356"/>
        <v>1500.66</v>
      </c>
      <c r="J1869" s="108">
        <f t="shared" ca="1" si="351"/>
        <v>476238.47686299187</v>
      </c>
      <c r="K1869" s="111">
        <f t="shared" ca="1" si="352"/>
        <v>574607.10918440309</v>
      </c>
      <c r="L1869" s="102">
        <f t="shared" ca="1" si="357"/>
        <v>120</v>
      </c>
      <c r="M1869" s="111">
        <f t="shared" ca="1" si="353"/>
        <v>49926.408435767968</v>
      </c>
      <c r="N1869" s="102">
        <f t="shared" ca="1" si="358"/>
        <v>24</v>
      </c>
      <c r="O1869" s="111">
        <f t="shared" ca="1" si="354"/>
        <v>228714.94781606202</v>
      </c>
      <c r="P1869" s="102">
        <f t="shared" ca="1" si="359"/>
        <v>60</v>
      </c>
      <c r="Q1869" s="110">
        <f t="shared" ca="1" si="360"/>
        <v>1</v>
      </c>
      <c r="R1869">
        <f t="shared" ca="1" si="355"/>
        <v>383</v>
      </c>
    </row>
    <row r="1870" spans="1:18">
      <c r="A1870" s="49">
        <v>1876</v>
      </c>
      <c r="B1870">
        <v>0</v>
      </c>
      <c r="C1870">
        <v>55</v>
      </c>
      <c r="D1870">
        <v>59</v>
      </c>
      <c r="E1870">
        <v>5000</v>
      </c>
      <c r="F1870">
        <v>5999</v>
      </c>
      <c r="G1870" s="61">
        <f t="shared" ca="1" si="349"/>
        <v>57</v>
      </c>
      <c r="H1870" s="114">
        <f t="shared" ca="1" si="350"/>
        <v>5687</v>
      </c>
      <c r="I1870" s="107">
        <f t="shared" ca="1" si="356"/>
        <v>1535.49</v>
      </c>
      <c r="J1870" s="108">
        <f t="shared" ca="1" si="351"/>
        <v>499631.41952273197</v>
      </c>
      <c r="K1870" s="111">
        <f t="shared" ca="1" si="352"/>
        <v>776738.68153584446</v>
      </c>
      <c r="L1870" s="102">
        <f t="shared" ca="1" si="357"/>
        <v>96</v>
      </c>
      <c r="M1870" s="111">
        <f t="shared" ca="1" si="353"/>
        <v>97280.366017285298</v>
      </c>
      <c r="N1870" s="102">
        <f t="shared" ca="1" si="358"/>
        <v>60</v>
      </c>
      <c r="O1870" s="111">
        <f t="shared" ca="1" si="354"/>
        <v>0</v>
      </c>
      <c r="P1870" s="102">
        <f t="shared" ca="1" si="359"/>
        <v>120</v>
      </c>
      <c r="Q1870" s="110">
        <f t="shared" ca="1" si="360"/>
        <v>2</v>
      </c>
      <c r="R1870">
        <f t="shared" ca="1" si="355"/>
        <v>395</v>
      </c>
    </row>
    <row r="1871" spans="1:18">
      <c r="A1871" s="49">
        <v>1877</v>
      </c>
      <c r="B1871">
        <v>0</v>
      </c>
      <c r="C1871">
        <v>55</v>
      </c>
      <c r="D1871">
        <v>59</v>
      </c>
      <c r="E1871">
        <v>5000</v>
      </c>
      <c r="F1871">
        <v>5999</v>
      </c>
      <c r="G1871" s="61">
        <f t="shared" ca="1" si="349"/>
        <v>59</v>
      </c>
      <c r="H1871" s="114">
        <f t="shared" ca="1" si="350"/>
        <v>5940</v>
      </c>
      <c r="I1871" s="107">
        <f t="shared" ca="1" si="356"/>
        <v>1603.8000000000002</v>
      </c>
      <c r="J1871" s="108">
        <f t="shared" ca="1" si="351"/>
        <v>547162.99414528988</v>
      </c>
      <c r="K1871" s="111">
        <f t="shared" ca="1" si="352"/>
        <v>0</v>
      </c>
      <c r="L1871" s="102">
        <f t="shared" ca="1" si="357"/>
        <v>60</v>
      </c>
      <c r="M1871" s="111">
        <f t="shared" ca="1" si="353"/>
        <v>208264.70433573396</v>
      </c>
      <c r="N1871" s="102">
        <f t="shared" ca="1" si="358"/>
        <v>96</v>
      </c>
      <c r="O1871" s="111">
        <f t="shared" ca="1" si="354"/>
        <v>618554.26642608212</v>
      </c>
      <c r="P1871" s="102">
        <f t="shared" ca="1" si="359"/>
        <v>60</v>
      </c>
      <c r="Q1871" s="110">
        <f t="shared" ca="1" si="360"/>
        <v>3</v>
      </c>
      <c r="R1871">
        <f t="shared" ca="1" si="355"/>
        <v>419</v>
      </c>
    </row>
    <row r="1872" spans="1:18">
      <c r="A1872" s="49">
        <v>1878</v>
      </c>
      <c r="B1872">
        <v>0</v>
      </c>
      <c r="C1872">
        <v>55</v>
      </c>
      <c r="D1872">
        <v>59</v>
      </c>
      <c r="E1872">
        <v>6000</v>
      </c>
      <c r="F1872">
        <v>6999</v>
      </c>
      <c r="G1872" s="61">
        <f t="shared" ca="1" si="349"/>
        <v>58</v>
      </c>
      <c r="H1872" s="114">
        <f t="shared" ca="1" si="350"/>
        <v>6839</v>
      </c>
      <c r="I1872" s="107">
        <f t="shared" ca="1" si="356"/>
        <v>1846.5300000000002</v>
      </c>
      <c r="J1872" s="108">
        <f t="shared" ca="1" si="351"/>
        <v>615497.34561868757</v>
      </c>
      <c r="K1872" s="111">
        <f t="shared" ca="1" si="352"/>
        <v>618536.32416208577</v>
      </c>
      <c r="L1872" s="102">
        <f t="shared" ca="1" si="357"/>
        <v>24</v>
      </c>
      <c r="M1872" s="111">
        <f t="shared" ca="1" si="353"/>
        <v>119385.34919011213</v>
      </c>
      <c r="N1872" s="102">
        <f t="shared" ca="1" si="358"/>
        <v>60</v>
      </c>
      <c r="O1872" s="111">
        <f t="shared" ca="1" si="354"/>
        <v>0</v>
      </c>
      <c r="P1872" s="102">
        <f t="shared" ca="1" si="359"/>
        <v>48</v>
      </c>
      <c r="Q1872" s="110">
        <f t="shared" ca="1" si="360"/>
        <v>2</v>
      </c>
      <c r="R1872">
        <f t="shared" ca="1" si="355"/>
        <v>407</v>
      </c>
    </row>
    <row r="1873" spans="1:18">
      <c r="A1873" s="49">
        <v>1879</v>
      </c>
      <c r="B1873">
        <v>0</v>
      </c>
      <c r="C1873">
        <v>55</v>
      </c>
      <c r="D1873">
        <v>59</v>
      </c>
      <c r="E1873">
        <v>6000</v>
      </c>
      <c r="F1873">
        <v>6999</v>
      </c>
      <c r="G1873" s="61">
        <f t="shared" ca="1" si="349"/>
        <v>59</v>
      </c>
      <c r="H1873" s="114">
        <f t="shared" ca="1" si="350"/>
        <v>6959</v>
      </c>
      <c r="I1873" s="107">
        <f t="shared" ca="1" si="356"/>
        <v>1878.93</v>
      </c>
      <c r="J1873" s="108">
        <f t="shared" ca="1" si="351"/>
        <v>641028.16098603897</v>
      </c>
      <c r="K1873" s="111">
        <f t="shared" ca="1" si="352"/>
        <v>0</v>
      </c>
      <c r="L1873" s="102">
        <f t="shared" ca="1" si="357"/>
        <v>36</v>
      </c>
      <c r="M1873" s="111">
        <f t="shared" ca="1" si="353"/>
        <v>159213.51508622669</v>
      </c>
      <c r="N1873" s="102">
        <f t="shared" ca="1" si="358"/>
        <v>24</v>
      </c>
      <c r="O1873" s="111">
        <f t="shared" ca="1" si="354"/>
        <v>1026825.3789667124</v>
      </c>
      <c r="P1873" s="102">
        <f t="shared" ca="1" si="359"/>
        <v>120</v>
      </c>
      <c r="Q1873" s="110">
        <f t="shared" ca="1" si="360"/>
        <v>3</v>
      </c>
      <c r="R1873">
        <f t="shared" ca="1" si="355"/>
        <v>419</v>
      </c>
    </row>
    <row r="1874" spans="1:18">
      <c r="A1874" s="49">
        <v>1880</v>
      </c>
      <c r="B1874">
        <v>0</v>
      </c>
      <c r="C1874">
        <v>55</v>
      </c>
      <c r="D1874">
        <v>59</v>
      </c>
      <c r="E1874">
        <v>6000</v>
      </c>
      <c r="F1874">
        <v>6999</v>
      </c>
      <c r="G1874" s="61">
        <f t="shared" ca="1" si="349"/>
        <v>56</v>
      </c>
      <c r="H1874" s="114">
        <f t="shared" ca="1" si="350"/>
        <v>6502</v>
      </c>
      <c r="I1874" s="107">
        <f t="shared" ca="1" si="356"/>
        <v>1755.5400000000002</v>
      </c>
      <c r="J1874" s="108">
        <f t="shared" ca="1" si="351"/>
        <v>557125.32863677095</v>
      </c>
      <c r="K1874" s="111">
        <f t="shared" ca="1" si="352"/>
        <v>0</v>
      </c>
      <c r="L1874" s="102">
        <f t="shared" ca="1" si="357"/>
        <v>48</v>
      </c>
      <c r="M1874" s="111">
        <f t="shared" ca="1" si="353"/>
        <v>231505.184617299</v>
      </c>
      <c r="N1874" s="102">
        <f t="shared" ca="1" si="358"/>
        <v>108</v>
      </c>
      <c r="O1874" s="111">
        <f t="shared" ca="1" si="354"/>
        <v>472654.64562350349</v>
      </c>
      <c r="P1874" s="102">
        <f t="shared" ca="1" si="359"/>
        <v>12</v>
      </c>
      <c r="Q1874" s="110">
        <f t="shared" ca="1" si="360"/>
        <v>3</v>
      </c>
      <c r="R1874">
        <f t="shared" ca="1" si="355"/>
        <v>383</v>
      </c>
    </row>
    <row r="1875" spans="1:18">
      <c r="A1875" s="49">
        <v>1881</v>
      </c>
      <c r="B1875">
        <v>0</v>
      </c>
      <c r="C1875">
        <v>55</v>
      </c>
      <c r="D1875">
        <v>59</v>
      </c>
      <c r="E1875">
        <v>7000</v>
      </c>
      <c r="F1875">
        <v>7999</v>
      </c>
      <c r="G1875" s="61">
        <f t="shared" ca="1" si="349"/>
        <v>57</v>
      </c>
      <c r="H1875" s="114">
        <f t="shared" ca="1" si="350"/>
        <v>7135</v>
      </c>
      <c r="I1875" s="107">
        <f t="shared" ca="1" si="356"/>
        <v>1926.45</v>
      </c>
      <c r="J1875" s="108">
        <f t="shared" ca="1" si="351"/>
        <v>626845.46831276477</v>
      </c>
      <c r="K1875" s="111">
        <f t="shared" ca="1" si="352"/>
        <v>1207632.593727042</v>
      </c>
      <c r="L1875" s="102">
        <f t="shared" ca="1" si="357"/>
        <v>108</v>
      </c>
      <c r="M1875" s="111">
        <f t="shared" ca="1" si="353"/>
        <v>0</v>
      </c>
      <c r="N1875" s="102">
        <f t="shared" ca="1" si="358"/>
        <v>12</v>
      </c>
      <c r="O1875" s="111">
        <f t="shared" ca="1" si="354"/>
        <v>0</v>
      </c>
      <c r="P1875" s="102">
        <f t="shared" ca="1" si="359"/>
        <v>72</v>
      </c>
      <c r="Q1875" s="110">
        <f t="shared" ca="1" si="360"/>
        <v>5</v>
      </c>
      <c r="R1875">
        <f t="shared" ca="1" si="355"/>
        <v>395</v>
      </c>
    </row>
    <row r="1876" spans="1:18">
      <c r="A1876" s="49">
        <v>1882</v>
      </c>
      <c r="B1876">
        <v>0</v>
      </c>
      <c r="C1876">
        <v>55</v>
      </c>
      <c r="D1876">
        <v>59</v>
      </c>
      <c r="E1876">
        <v>7000</v>
      </c>
      <c r="F1876">
        <v>7999</v>
      </c>
      <c r="G1876" s="61">
        <f t="shared" ca="1" si="349"/>
        <v>55</v>
      </c>
      <c r="H1876" s="114">
        <f t="shared" ca="1" si="350"/>
        <v>7414</v>
      </c>
      <c r="I1876" s="107">
        <f t="shared" ca="1" si="356"/>
        <v>2001.7800000000002</v>
      </c>
      <c r="J1876" s="108">
        <f t="shared" ca="1" si="351"/>
        <v>618983.54159851535</v>
      </c>
      <c r="K1876" s="111">
        <f t="shared" ca="1" si="352"/>
        <v>0</v>
      </c>
      <c r="L1876" s="102">
        <f t="shared" ca="1" si="357"/>
        <v>36</v>
      </c>
      <c r="M1876" s="111">
        <f t="shared" ca="1" si="353"/>
        <v>166987.56460240885</v>
      </c>
      <c r="N1876" s="102">
        <f t="shared" ca="1" si="358"/>
        <v>36</v>
      </c>
      <c r="O1876" s="111">
        <f t="shared" ca="1" si="354"/>
        <v>659976.02757774247</v>
      </c>
      <c r="P1876" s="102">
        <f t="shared" ca="1" si="359"/>
        <v>48</v>
      </c>
      <c r="Q1876" s="110">
        <f t="shared" ca="1" si="360"/>
        <v>3</v>
      </c>
      <c r="R1876">
        <f t="shared" ca="1" si="355"/>
        <v>371</v>
      </c>
    </row>
    <row r="1877" spans="1:18">
      <c r="A1877" s="49">
        <v>1883</v>
      </c>
      <c r="B1877">
        <v>0</v>
      </c>
      <c r="C1877">
        <v>55</v>
      </c>
      <c r="D1877">
        <v>59</v>
      </c>
      <c r="E1877">
        <v>8000</v>
      </c>
      <c r="F1877">
        <v>8999</v>
      </c>
      <c r="G1877" s="61">
        <f t="shared" ca="1" si="349"/>
        <v>55</v>
      </c>
      <c r="H1877" s="114">
        <f t="shared" ca="1" si="350"/>
        <v>8478</v>
      </c>
      <c r="I1877" s="107">
        <f t="shared" ca="1" si="356"/>
        <v>2289.06</v>
      </c>
      <c r="J1877" s="108">
        <f t="shared" ca="1" si="351"/>
        <v>707815.27726897923</v>
      </c>
      <c r="K1877" s="111">
        <f t="shared" ca="1" si="352"/>
        <v>860447.95050820208</v>
      </c>
      <c r="L1877" s="102">
        <f t="shared" ca="1" si="357"/>
        <v>120</v>
      </c>
      <c r="M1877" s="111">
        <f t="shared" ca="1" si="353"/>
        <v>133517.78542368652</v>
      </c>
      <c r="N1877" s="102">
        <f t="shared" ca="1" si="358"/>
        <v>120</v>
      </c>
      <c r="O1877" s="111">
        <f t="shared" ca="1" si="354"/>
        <v>341385.42853423656</v>
      </c>
      <c r="P1877" s="102">
        <f t="shared" ca="1" si="359"/>
        <v>60</v>
      </c>
      <c r="Q1877" s="110">
        <f t="shared" ca="1" si="360"/>
        <v>1</v>
      </c>
      <c r="R1877">
        <f t="shared" ca="1" si="355"/>
        <v>371</v>
      </c>
    </row>
    <row r="1878" spans="1:18">
      <c r="A1878" s="49">
        <v>1884</v>
      </c>
      <c r="B1878">
        <v>0</v>
      </c>
      <c r="C1878">
        <v>55</v>
      </c>
      <c r="D1878">
        <v>59</v>
      </c>
      <c r="E1878">
        <v>8000</v>
      </c>
      <c r="F1878">
        <v>8999</v>
      </c>
      <c r="G1878" s="61">
        <f t="shared" ca="1" si="349"/>
        <v>56</v>
      </c>
      <c r="H1878" s="114">
        <f t="shared" ca="1" si="350"/>
        <v>8292</v>
      </c>
      <c r="I1878" s="107">
        <f t="shared" ca="1" si="356"/>
        <v>2238.84</v>
      </c>
      <c r="J1878" s="108">
        <f t="shared" ca="1" si="351"/>
        <v>710501.88019933936</v>
      </c>
      <c r="K1878" s="111">
        <f t="shared" ca="1" si="352"/>
        <v>527491.13834889582</v>
      </c>
      <c r="L1878" s="102">
        <f t="shared" ca="1" si="357"/>
        <v>24</v>
      </c>
      <c r="M1878" s="111">
        <f t="shared" ca="1" si="353"/>
        <v>0</v>
      </c>
      <c r="N1878" s="102">
        <f t="shared" ca="1" si="358"/>
        <v>60</v>
      </c>
      <c r="O1878" s="111">
        <f t="shared" ca="1" si="354"/>
        <v>278204.5042834222</v>
      </c>
      <c r="P1878" s="102">
        <f t="shared" ca="1" si="359"/>
        <v>12</v>
      </c>
      <c r="Q1878" s="110">
        <f t="shared" ca="1" si="360"/>
        <v>4</v>
      </c>
      <c r="R1878">
        <f t="shared" ca="1" si="355"/>
        <v>383</v>
      </c>
    </row>
    <row r="1879" spans="1:18">
      <c r="A1879" s="49">
        <v>1885</v>
      </c>
      <c r="B1879">
        <v>0</v>
      </c>
      <c r="C1879">
        <v>55</v>
      </c>
      <c r="D1879">
        <v>59</v>
      </c>
      <c r="E1879">
        <v>9000</v>
      </c>
      <c r="F1879">
        <v>9999</v>
      </c>
      <c r="G1879" s="61">
        <f t="shared" ca="1" si="349"/>
        <v>55</v>
      </c>
      <c r="H1879" s="114">
        <f t="shared" ca="1" si="350"/>
        <v>9524</v>
      </c>
      <c r="I1879" s="107">
        <f t="shared" ca="1" si="356"/>
        <v>2571.48</v>
      </c>
      <c r="J1879" s="108">
        <f t="shared" ca="1" si="351"/>
        <v>795144.22041870223</v>
      </c>
      <c r="K1879" s="111">
        <f t="shared" ca="1" si="352"/>
        <v>1006028.317946628</v>
      </c>
      <c r="L1879" s="102">
        <f t="shared" ca="1" si="357"/>
        <v>60</v>
      </c>
      <c r="M1879" s="111">
        <f t="shared" ca="1" si="353"/>
        <v>180682.27831004164</v>
      </c>
      <c r="N1879" s="102">
        <f t="shared" ca="1" si="358"/>
        <v>84</v>
      </c>
      <c r="O1879" s="111">
        <f t="shared" ca="1" si="354"/>
        <v>0</v>
      </c>
      <c r="P1879" s="102">
        <f t="shared" ca="1" si="359"/>
        <v>48</v>
      </c>
      <c r="Q1879" s="110">
        <f t="shared" ca="1" si="360"/>
        <v>2</v>
      </c>
      <c r="R1879">
        <f t="shared" ca="1" si="355"/>
        <v>371</v>
      </c>
    </row>
    <row r="1880" spans="1:18">
      <c r="A1880" s="49">
        <v>1886</v>
      </c>
      <c r="B1880">
        <v>0</v>
      </c>
      <c r="C1880">
        <v>55</v>
      </c>
      <c r="D1880">
        <v>59</v>
      </c>
      <c r="E1880">
        <v>10000</v>
      </c>
      <c r="F1880">
        <v>10999</v>
      </c>
      <c r="G1880" s="61">
        <f t="shared" ca="1" si="349"/>
        <v>59</v>
      </c>
      <c r="H1880" s="114">
        <f t="shared" ca="1" si="350"/>
        <v>10844</v>
      </c>
      <c r="I1880" s="107">
        <f t="shared" ca="1" si="356"/>
        <v>2927.88</v>
      </c>
      <c r="J1880" s="108">
        <f t="shared" ca="1" si="351"/>
        <v>998894.86675278167</v>
      </c>
      <c r="K1880" s="111">
        <f t="shared" ca="1" si="352"/>
        <v>0</v>
      </c>
      <c r="L1880" s="102">
        <f t="shared" ca="1" si="357"/>
        <v>60</v>
      </c>
      <c r="M1880" s="111">
        <f t="shared" ca="1" si="353"/>
        <v>0</v>
      </c>
      <c r="N1880" s="102">
        <f t="shared" ca="1" si="358"/>
        <v>24</v>
      </c>
      <c r="O1880" s="111">
        <f t="shared" ca="1" si="354"/>
        <v>1901334.7097222719</v>
      </c>
      <c r="P1880" s="102">
        <f t="shared" ca="1" si="359"/>
        <v>108</v>
      </c>
      <c r="Q1880" s="110">
        <f t="shared" ca="1" si="360"/>
        <v>7</v>
      </c>
      <c r="R1880">
        <f t="shared" ca="1" si="355"/>
        <v>419</v>
      </c>
    </row>
    <row r="1881" spans="1:18">
      <c r="A1881" s="49">
        <v>1887</v>
      </c>
      <c r="B1881">
        <v>0</v>
      </c>
      <c r="C1881">
        <v>55</v>
      </c>
      <c r="D1881">
        <v>59</v>
      </c>
      <c r="E1881">
        <v>11000</v>
      </c>
      <c r="F1881">
        <v>11999</v>
      </c>
      <c r="G1881" s="61">
        <f t="shared" ca="1" si="349"/>
        <v>58</v>
      </c>
      <c r="H1881" s="114">
        <f t="shared" ca="1" si="350"/>
        <v>11836</v>
      </c>
      <c r="I1881" s="107">
        <f t="shared" ca="1" si="356"/>
        <v>3195.7200000000003</v>
      </c>
      <c r="J1881" s="108">
        <f t="shared" ca="1" si="351"/>
        <v>1065218.0995383516</v>
      </c>
      <c r="K1881" s="111">
        <f t="shared" ca="1" si="352"/>
        <v>0</v>
      </c>
      <c r="L1881" s="102">
        <f t="shared" ca="1" si="357"/>
        <v>60</v>
      </c>
      <c r="M1881" s="111">
        <f t="shared" ca="1" si="353"/>
        <v>1236586.1299958755</v>
      </c>
      <c r="N1881" s="102">
        <f t="shared" ca="1" si="358"/>
        <v>24</v>
      </c>
      <c r="O1881" s="111">
        <f t="shared" ca="1" si="354"/>
        <v>0</v>
      </c>
      <c r="P1881" s="102">
        <f t="shared" ca="1" si="359"/>
        <v>96</v>
      </c>
      <c r="Q1881" s="110">
        <f t="shared" ca="1" si="360"/>
        <v>6</v>
      </c>
      <c r="R1881">
        <f t="shared" ca="1" si="355"/>
        <v>407</v>
      </c>
    </row>
    <row r="1882" spans="1:18">
      <c r="A1882" s="49">
        <v>1888</v>
      </c>
      <c r="B1882">
        <v>0</v>
      </c>
      <c r="C1882">
        <v>55</v>
      </c>
      <c r="D1882">
        <v>59</v>
      </c>
      <c r="E1882">
        <v>12000</v>
      </c>
      <c r="F1882">
        <v>20000</v>
      </c>
      <c r="G1882" s="61">
        <f t="shared" ca="1" si="349"/>
        <v>55</v>
      </c>
      <c r="H1882" s="114">
        <f t="shared" ca="1" si="350"/>
        <v>18776</v>
      </c>
      <c r="I1882" s="107">
        <f t="shared" ca="1" si="356"/>
        <v>5069.5200000000004</v>
      </c>
      <c r="J1882" s="108">
        <f t="shared" ca="1" si="351"/>
        <v>1567579.5760795418</v>
      </c>
      <c r="K1882" s="111">
        <f t="shared" ca="1" si="352"/>
        <v>0</v>
      </c>
      <c r="L1882" s="102">
        <f t="shared" ca="1" si="357"/>
        <v>48</v>
      </c>
      <c r="M1882" s="111">
        <f t="shared" ca="1" si="353"/>
        <v>0</v>
      </c>
      <c r="N1882" s="102">
        <f t="shared" ca="1" si="358"/>
        <v>120</v>
      </c>
      <c r="O1882" s="111">
        <f t="shared" ca="1" si="354"/>
        <v>3285536.341269087</v>
      </c>
      <c r="P1882" s="102">
        <f t="shared" ca="1" si="359"/>
        <v>120</v>
      </c>
      <c r="Q1882" s="110">
        <f t="shared" ca="1" si="360"/>
        <v>7</v>
      </c>
      <c r="R1882">
        <f t="shared" ca="1" si="355"/>
        <v>371</v>
      </c>
    </row>
    <row r="1883" spans="1:18">
      <c r="A1883" s="49">
        <v>1889</v>
      </c>
      <c r="B1883">
        <v>0</v>
      </c>
      <c r="C1883">
        <v>55</v>
      </c>
      <c r="D1883">
        <v>59</v>
      </c>
      <c r="E1883">
        <v>12000</v>
      </c>
      <c r="F1883">
        <v>20000</v>
      </c>
      <c r="G1883" s="61">
        <f t="shared" ca="1" si="349"/>
        <v>55</v>
      </c>
      <c r="H1883" s="114">
        <f t="shared" ca="1" si="350"/>
        <v>16916</v>
      </c>
      <c r="I1883" s="107">
        <f t="shared" ca="1" si="356"/>
        <v>4567.3200000000006</v>
      </c>
      <c r="J1883" s="108">
        <f t="shared" ca="1" si="351"/>
        <v>1412291.0156029789</v>
      </c>
      <c r="K1883" s="111">
        <f t="shared" ca="1" si="352"/>
        <v>1923040.6299625759</v>
      </c>
      <c r="L1883" s="102">
        <f t="shared" ca="1" si="357"/>
        <v>72</v>
      </c>
      <c r="M1883" s="111">
        <f t="shared" ca="1" si="353"/>
        <v>298402.85637350316</v>
      </c>
      <c r="N1883" s="102">
        <f t="shared" ca="1" si="358"/>
        <v>72</v>
      </c>
      <c r="O1883" s="111">
        <f t="shared" ca="1" si="354"/>
        <v>0</v>
      </c>
      <c r="P1883" s="102">
        <f t="shared" ca="1" si="359"/>
        <v>120</v>
      </c>
      <c r="Q1883" s="110">
        <f t="shared" ca="1" si="360"/>
        <v>2</v>
      </c>
      <c r="R1883">
        <f t="shared" ca="1" si="355"/>
        <v>371</v>
      </c>
    </row>
    <row r="1884" spans="1:18">
      <c r="A1884" s="49">
        <v>1890</v>
      </c>
      <c r="B1884">
        <v>0</v>
      </c>
      <c r="C1884">
        <v>55</v>
      </c>
      <c r="D1884">
        <v>59</v>
      </c>
      <c r="E1884">
        <v>12000</v>
      </c>
      <c r="F1884">
        <v>20000</v>
      </c>
      <c r="G1884" s="61">
        <f t="shared" ca="1" si="349"/>
        <v>56</v>
      </c>
      <c r="H1884" s="114">
        <f t="shared" ca="1" si="350"/>
        <v>16396</v>
      </c>
      <c r="I1884" s="107">
        <f t="shared" ca="1" si="356"/>
        <v>4426.92</v>
      </c>
      <c r="J1884" s="108">
        <f t="shared" ca="1" si="351"/>
        <v>1404894.9382233922</v>
      </c>
      <c r="K1884" s="111">
        <f t="shared" ca="1" si="352"/>
        <v>2922552.8167498461</v>
      </c>
      <c r="L1884" s="102">
        <f t="shared" ca="1" si="357"/>
        <v>120</v>
      </c>
      <c r="M1884" s="111">
        <f t="shared" ca="1" si="353"/>
        <v>0</v>
      </c>
      <c r="N1884" s="102">
        <f t="shared" ca="1" si="358"/>
        <v>96</v>
      </c>
      <c r="O1884" s="111">
        <f t="shared" ca="1" si="354"/>
        <v>0</v>
      </c>
      <c r="P1884" s="102">
        <f t="shared" ca="1" si="359"/>
        <v>12</v>
      </c>
      <c r="Q1884" s="110">
        <f t="shared" ca="1" si="360"/>
        <v>5</v>
      </c>
      <c r="R1884">
        <f t="shared" ca="1" si="355"/>
        <v>383</v>
      </c>
    </row>
    <row r="1885" spans="1:18">
      <c r="A1885" s="49">
        <v>1891</v>
      </c>
      <c r="B1885">
        <v>0</v>
      </c>
      <c r="C1885">
        <v>60</v>
      </c>
      <c r="D1885">
        <v>64</v>
      </c>
      <c r="E1885">
        <v>0</v>
      </c>
      <c r="F1885">
        <v>500</v>
      </c>
      <c r="G1885" s="61">
        <f t="shared" ca="1" si="349"/>
        <v>61</v>
      </c>
      <c r="H1885" s="114">
        <f t="shared" ca="1" si="350"/>
        <v>9</v>
      </c>
      <c r="I1885" s="107">
        <f t="shared" ca="1" si="356"/>
        <v>2.4300000000000002</v>
      </c>
      <c r="J1885" s="108">
        <f t="shared" ca="1" si="351"/>
        <v>866.43901803340623</v>
      </c>
      <c r="K1885" s="111">
        <f t="shared" ca="1" si="352"/>
        <v>1039.796688977601</v>
      </c>
      <c r="L1885" s="102">
        <f t="shared" ca="1" si="357"/>
        <v>108</v>
      </c>
      <c r="M1885" s="111">
        <f t="shared" ca="1" si="353"/>
        <v>0</v>
      </c>
      <c r="N1885" s="102">
        <f t="shared" ca="1" si="358"/>
        <v>36</v>
      </c>
      <c r="O1885" s="111">
        <f t="shared" ca="1" si="354"/>
        <v>515.95900378958345</v>
      </c>
      <c r="P1885" s="102">
        <f t="shared" ca="1" si="359"/>
        <v>84</v>
      </c>
      <c r="Q1885" s="110">
        <f t="shared" ca="1" si="360"/>
        <v>4</v>
      </c>
      <c r="R1885">
        <f t="shared" ca="1" si="355"/>
        <v>443</v>
      </c>
    </row>
    <row r="1886" spans="1:18">
      <c r="A1886" s="49">
        <v>1892</v>
      </c>
      <c r="B1886">
        <v>0</v>
      </c>
      <c r="C1886">
        <v>60</v>
      </c>
      <c r="D1886">
        <v>64</v>
      </c>
      <c r="E1886">
        <v>0</v>
      </c>
      <c r="F1886">
        <v>500</v>
      </c>
      <c r="G1886" s="61">
        <f t="shared" ca="1" si="349"/>
        <v>64</v>
      </c>
      <c r="H1886" s="114">
        <f t="shared" ca="1" si="350"/>
        <v>85</v>
      </c>
      <c r="I1886" s="107">
        <f t="shared" ca="1" si="356"/>
        <v>22.950000000000003</v>
      </c>
      <c r="J1886" s="108">
        <f t="shared" ca="1" si="351"/>
        <v>8696.8299177520403</v>
      </c>
      <c r="K1886" s="111">
        <f t="shared" ca="1" si="352"/>
        <v>10736.060376239753</v>
      </c>
      <c r="L1886" s="102">
        <f t="shared" ca="1" si="357"/>
        <v>36</v>
      </c>
      <c r="M1886" s="111">
        <f t="shared" ca="1" si="353"/>
        <v>0</v>
      </c>
      <c r="N1886" s="102">
        <f t="shared" ca="1" si="358"/>
        <v>12</v>
      </c>
      <c r="O1886" s="111">
        <f t="shared" ca="1" si="354"/>
        <v>0</v>
      </c>
      <c r="P1886" s="102">
        <f t="shared" ca="1" si="359"/>
        <v>96</v>
      </c>
      <c r="Q1886" s="110">
        <f t="shared" ca="1" si="360"/>
        <v>5</v>
      </c>
      <c r="R1886">
        <f t="shared" ca="1" si="355"/>
        <v>479</v>
      </c>
    </row>
    <row r="1887" spans="1:18">
      <c r="A1887" s="49">
        <v>1893</v>
      </c>
      <c r="B1887">
        <v>0</v>
      </c>
      <c r="C1887">
        <v>60</v>
      </c>
      <c r="D1887">
        <v>64</v>
      </c>
      <c r="E1887">
        <v>0</v>
      </c>
      <c r="F1887">
        <v>500</v>
      </c>
      <c r="G1887" s="61">
        <f t="shared" ca="1" si="349"/>
        <v>60</v>
      </c>
      <c r="H1887" s="114">
        <f t="shared" ca="1" si="350"/>
        <v>465</v>
      </c>
      <c r="I1887" s="107">
        <f t="shared" ca="1" si="356"/>
        <v>125.55000000000001</v>
      </c>
      <c r="J1887" s="108">
        <f t="shared" ca="1" si="351"/>
        <v>43805.709371432975</v>
      </c>
      <c r="K1887" s="111">
        <f t="shared" ca="1" si="352"/>
        <v>37298.20530763983</v>
      </c>
      <c r="L1887" s="102">
        <f t="shared" ca="1" si="357"/>
        <v>48</v>
      </c>
      <c r="M1887" s="111">
        <f t="shared" ca="1" si="353"/>
        <v>0</v>
      </c>
      <c r="N1887" s="102">
        <f t="shared" ca="1" si="358"/>
        <v>24</v>
      </c>
      <c r="O1887" s="111">
        <f t="shared" ca="1" si="354"/>
        <v>32190.802565106169</v>
      </c>
      <c r="P1887" s="102">
        <f t="shared" ca="1" si="359"/>
        <v>120</v>
      </c>
      <c r="Q1887" s="110">
        <f t="shared" ca="1" si="360"/>
        <v>4</v>
      </c>
      <c r="R1887">
        <f t="shared" ca="1" si="355"/>
        <v>431</v>
      </c>
    </row>
    <row r="1888" spans="1:18">
      <c r="A1888" s="49">
        <v>1894</v>
      </c>
      <c r="B1888">
        <v>0</v>
      </c>
      <c r="C1888">
        <v>60</v>
      </c>
      <c r="D1888">
        <v>64</v>
      </c>
      <c r="E1888">
        <v>500</v>
      </c>
      <c r="F1888">
        <v>999</v>
      </c>
      <c r="G1888" s="61">
        <f t="shared" ca="1" si="349"/>
        <v>64</v>
      </c>
      <c r="H1888" s="114">
        <f t="shared" ca="1" si="350"/>
        <v>553</v>
      </c>
      <c r="I1888" s="107">
        <f t="shared" ca="1" si="356"/>
        <v>149.31</v>
      </c>
      <c r="J1888" s="108">
        <f t="shared" ca="1" si="351"/>
        <v>56580.55228843385</v>
      </c>
      <c r="K1888" s="111">
        <f t="shared" ca="1" si="352"/>
        <v>65147.640430818705</v>
      </c>
      <c r="L1888" s="102">
        <f t="shared" ca="1" si="357"/>
        <v>24</v>
      </c>
      <c r="M1888" s="111">
        <f t="shared" ca="1" si="353"/>
        <v>0</v>
      </c>
      <c r="N1888" s="102">
        <f t="shared" ca="1" si="358"/>
        <v>24</v>
      </c>
      <c r="O1888" s="111">
        <f t="shared" ca="1" si="354"/>
        <v>0</v>
      </c>
      <c r="P1888" s="102">
        <f t="shared" ca="1" si="359"/>
        <v>108</v>
      </c>
      <c r="Q1888" s="110">
        <f t="shared" ca="1" si="360"/>
        <v>5</v>
      </c>
      <c r="R1888">
        <f t="shared" ca="1" si="355"/>
        <v>479</v>
      </c>
    </row>
    <row r="1889" spans="1:18">
      <c r="A1889" s="49">
        <v>1895</v>
      </c>
      <c r="B1889">
        <v>0</v>
      </c>
      <c r="C1889">
        <v>60</v>
      </c>
      <c r="D1889">
        <v>64</v>
      </c>
      <c r="E1889">
        <v>500</v>
      </c>
      <c r="F1889">
        <v>999</v>
      </c>
      <c r="G1889" s="61">
        <f t="shared" ca="1" si="349"/>
        <v>64</v>
      </c>
      <c r="H1889" s="114">
        <f t="shared" ca="1" si="350"/>
        <v>773</v>
      </c>
      <c r="I1889" s="107">
        <f t="shared" ca="1" si="356"/>
        <v>208.71</v>
      </c>
      <c r="J1889" s="108">
        <f t="shared" ca="1" si="351"/>
        <v>79089.994428497943</v>
      </c>
      <c r="K1889" s="111">
        <f t="shared" ca="1" si="352"/>
        <v>56628.297753921514</v>
      </c>
      <c r="L1889" s="102">
        <f t="shared" ca="1" si="357"/>
        <v>36</v>
      </c>
      <c r="M1889" s="111">
        <f t="shared" ca="1" si="353"/>
        <v>12356.695928340385</v>
      </c>
      <c r="N1889" s="102">
        <f t="shared" ca="1" si="358"/>
        <v>96</v>
      </c>
      <c r="O1889" s="111">
        <f t="shared" ca="1" si="354"/>
        <v>51768.587868059702</v>
      </c>
      <c r="P1889" s="102">
        <f t="shared" ca="1" si="359"/>
        <v>120</v>
      </c>
      <c r="Q1889" s="110">
        <f t="shared" ca="1" si="360"/>
        <v>1</v>
      </c>
      <c r="R1889">
        <f t="shared" ca="1" si="355"/>
        <v>479</v>
      </c>
    </row>
    <row r="1890" spans="1:18">
      <c r="A1890" s="49">
        <v>1896</v>
      </c>
      <c r="B1890">
        <v>0</v>
      </c>
      <c r="C1890">
        <v>60</v>
      </c>
      <c r="D1890">
        <v>64</v>
      </c>
      <c r="E1890">
        <v>500</v>
      </c>
      <c r="F1890">
        <v>999</v>
      </c>
      <c r="G1890" s="61">
        <f t="shared" ca="1" si="349"/>
        <v>64</v>
      </c>
      <c r="H1890" s="114">
        <f t="shared" ca="1" si="350"/>
        <v>948</v>
      </c>
      <c r="I1890" s="107">
        <f t="shared" ca="1" si="356"/>
        <v>255.96</v>
      </c>
      <c r="J1890" s="108">
        <f t="shared" ca="1" si="351"/>
        <v>96995.232494458047</v>
      </c>
      <c r="K1890" s="111">
        <f t="shared" ca="1" si="352"/>
        <v>192389.43627316086</v>
      </c>
      <c r="L1890" s="102">
        <f t="shared" ca="1" si="357"/>
        <v>120</v>
      </c>
      <c r="M1890" s="111">
        <f t="shared" ca="1" si="353"/>
        <v>0</v>
      </c>
      <c r="N1890" s="102">
        <f t="shared" ca="1" si="358"/>
        <v>60</v>
      </c>
      <c r="O1890" s="111">
        <f t="shared" ca="1" si="354"/>
        <v>0</v>
      </c>
      <c r="P1890" s="102">
        <f t="shared" ca="1" si="359"/>
        <v>24</v>
      </c>
      <c r="Q1890" s="110">
        <f t="shared" ca="1" si="360"/>
        <v>5</v>
      </c>
      <c r="R1890">
        <f t="shared" ca="1" si="355"/>
        <v>479</v>
      </c>
    </row>
    <row r="1891" spans="1:18">
      <c r="A1891" s="49">
        <v>1897</v>
      </c>
      <c r="B1891">
        <v>0</v>
      </c>
      <c r="C1891">
        <v>60</v>
      </c>
      <c r="D1891">
        <v>64</v>
      </c>
      <c r="E1891">
        <v>500</v>
      </c>
      <c r="F1891">
        <v>999</v>
      </c>
      <c r="G1891" s="61">
        <f t="shared" ca="1" si="349"/>
        <v>61</v>
      </c>
      <c r="H1891" s="114">
        <f t="shared" ca="1" si="350"/>
        <v>918</v>
      </c>
      <c r="I1891" s="107">
        <f t="shared" ca="1" si="356"/>
        <v>247.86</v>
      </c>
      <c r="J1891" s="108">
        <f t="shared" ca="1" si="351"/>
        <v>88376.779839407449</v>
      </c>
      <c r="K1891" s="111">
        <f t="shared" ca="1" si="352"/>
        <v>0</v>
      </c>
      <c r="L1891" s="102">
        <f t="shared" ca="1" si="357"/>
        <v>120</v>
      </c>
      <c r="M1891" s="111">
        <f t="shared" ca="1" si="353"/>
        <v>178061.47273544926</v>
      </c>
      <c r="N1891" s="102">
        <f t="shared" ca="1" si="358"/>
        <v>120</v>
      </c>
      <c r="O1891" s="111">
        <f t="shared" ca="1" si="354"/>
        <v>0</v>
      </c>
      <c r="P1891" s="102">
        <f t="shared" ca="1" si="359"/>
        <v>96</v>
      </c>
      <c r="Q1891" s="110">
        <f t="shared" ca="1" si="360"/>
        <v>6</v>
      </c>
      <c r="R1891">
        <f t="shared" ca="1" si="355"/>
        <v>443</v>
      </c>
    </row>
    <row r="1892" spans="1:18">
      <c r="A1892" s="49">
        <v>1898</v>
      </c>
      <c r="B1892">
        <v>0</v>
      </c>
      <c r="C1892">
        <v>60</v>
      </c>
      <c r="D1892">
        <v>64</v>
      </c>
      <c r="E1892">
        <v>500</v>
      </c>
      <c r="F1892">
        <v>999</v>
      </c>
      <c r="G1892" s="61">
        <f t="shared" ca="1" si="349"/>
        <v>60</v>
      </c>
      <c r="H1892" s="114">
        <f t="shared" ca="1" si="350"/>
        <v>702</v>
      </c>
      <c r="I1892" s="107">
        <f t="shared" ca="1" si="356"/>
        <v>189.54000000000002</v>
      </c>
      <c r="J1892" s="108">
        <f t="shared" ca="1" si="351"/>
        <v>66132.490276873024</v>
      </c>
      <c r="K1892" s="111">
        <f t="shared" ca="1" si="352"/>
        <v>0</v>
      </c>
      <c r="L1892" s="102">
        <f t="shared" ca="1" si="357"/>
        <v>48</v>
      </c>
      <c r="M1892" s="111">
        <f t="shared" ca="1" si="353"/>
        <v>20320.139483518196</v>
      </c>
      <c r="N1892" s="102">
        <f t="shared" ca="1" si="358"/>
        <v>60</v>
      </c>
      <c r="O1892" s="111">
        <f t="shared" ca="1" si="354"/>
        <v>55920.244900423604</v>
      </c>
      <c r="P1892" s="102">
        <f t="shared" ca="1" si="359"/>
        <v>12</v>
      </c>
      <c r="Q1892" s="110">
        <f t="shared" ca="1" si="360"/>
        <v>3</v>
      </c>
      <c r="R1892">
        <f t="shared" ca="1" si="355"/>
        <v>431</v>
      </c>
    </row>
    <row r="1893" spans="1:18">
      <c r="A1893" s="49">
        <v>1899</v>
      </c>
      <c r="B1893">
        <v>0</v>
      </c>
      <c r="C1893">
        <v>60</v>
      </c>
      <c r="D1893">
        <v>64</v>
      </c>
      <c r="E1893">
        <v>500</v>
      </c>
      <c r="F1893">
        <v>999</v>
      </c>
      <c r="G1893" s="61">
        <f t="shared" ca="1" si="349"/>
        <v>62</v>
      </c>
      <c r="H1893" s="114">
        <f t="shared" ca="1" si="350"/>
        <v>739</v>
      </c>
      <c r="I1893" s="107">
        <f t="shared" ca="1" si="356"/>
        <v>199.53</v>
      </c>
      <c r="J1893" s="108">
        <f t="shared" ca="1" si="351"/>
        <v>72651.698573978952</v>
      </c>
      <c r="K1893" s="111">
        <f t="shared" ca="1" si="352"/>
        <v>64341.181609543244</v>
      </c>
      <c r="L1893" s="102">
        <f t="shared" ca="1" si="357"/>
        <v>72</v>
      </c>
      <c r="M1893" s="111">
        <f t="shared" ca="1" si="353"/>
        <v>13102.182589243486</v>
      </c>
      <c r="N1893" s="102">
        <f t="shared" ca="1" si="358"/>
        <v>120</v>
      </c>
      <c r="O1893" s="111">
        <f t="shared" ca="1" si="354"/>
        <v>27672.741000095426</v>
      </c>
      <c r="P1893" s="102">
        <f t="shared" ca="1" si="359"/>
        <v>24</v>
      </c>
      <c r="Q1893" s="110">
        <f t="shared" ca="1" si="360"/>
        <v>1</v>
      </c>
      <c r="R1893">
        <f t="shared" ca="1" si="355"/>
        <v>455</v>
      </c>
    </row>
    <row r="1894" spans="1:18">
      <c r="A1894" s="49">
        <v>1900</v>
      </c>
      <c r="B1894">
        <v>0</v>
      </c>
      <c r="C1894">
        <v>60</v>
      </c>
      <c r="D1894">
        <v>64</v>
      </c>
      <c r="E1894">
        <v>500</v>
      </c>
      <c r="F1894">
        <v>999</v>
      </c>
      <c r="G1894" s="61">
        <f t="shared" ca="1" si="349"/>
        <v>61</v>
      </c>
      <c r="H1894" s="114">
        <f t="shared" ca="1" si="350"/>
        <v>587</v>
      </c>
      <c r="I1894" s="107">
        <f t="shared" ca="1" si="356"/>
        <v>158.49</v>
      </c>
      <c r="J1894" s="108">
        <f t="shared" ca="1" si="351"/>
        <v>56511.078176178831</v>
      </c>
      <c r="K1894" s="111">
        <f t="shared" ca="1" si="352"/>
        <v>41628.03400124691</v>
      </c>
      <c r="L1894" s="102">
        <f t="shared" ca="1" si="357"/>
        <v>24</v>
      </c>
      <c r="M1894" s="111">
        <f t="shared" ca="1" si="353"/>
        <v>0</v>
      </c>
      <c r="N1894" s="102">
        <f t="shared" ca="1" si="358"/>
        <v>72</v>
      </c>
      <c r="O1894" s="111">
        <f t="shared" ca="1" si="354"/>
        <v>31403.694167334208</v>
      </c>
      <c r="P1894" s="102">
        <f t="shared" ca="1" si="359"/>
        <v>72</v>
      </c>
      <c r="Q1894" s="110">
        <f t="shared" ca="1" si="360"/>
        <v>4</v>
      </c>
      <c r="R1894">
        <f t="shared" ca="1" si="355"/>
        <v>443</v>
      </c>
    </row>
    <row r="1895" spans="1:18">
      <c r="A1895" s="49">
        <v>1901</v>
      </c>
      <c r="B1895">
        <v>0</v>
      </c>
      <c r="C1895">
        <v>60</v>
      </c>
      <c r="D1895">
        <v>64</v>
      </c>
      <c r="E1895">
        <v>500</v>
      </c>
      <c r="F1895">
        <v>999</v>
      </c>
      <c r="G1895" s="61">
        <f t="shared" ca="1" si="349"/>
        <v>63</v>
      </c>
      <c r="H1895" s="114">
        <f t="shared" ca="1" si="350"/>
        <v>916</v>
      </c>
      <c r="I1895" s="107">
        <f t="shared" ca="1" si="356"/>
        <v>247.32000000000002</v>
      </c>
      <c r="J1895" s="108">
        <f t="shared" ca="1" si="351"/>
        <v>91898.251790084018</v>
      </c>
      <c r="K1895" s="111">
        <f t="shared" ca="1" si="352"/>
        <v>91708.35167192985</v>
      </c>
      <c r="L1895" s="102">
        <f t="shared" ca="1" si="357"/>
        <v>24</v>
      </c>
      <c r="M1895" s="111">
        <f t="shared" ca="1" si="353"/>
        <v>20109.917772546047</v>
      </c>
      <c r="N1895" s="102">
        <f t="shared" ca="1" si="358"/>
        <v>84</v>
      </c>
      <c r="O1895" s="111">
        <f t="shared" ca="1" si="354"/>
        <v>0</v>
      </c>
      <c r="P1895" s="102">
        <f t="shared" ca="1" si="359"/>
        <v>120</v>
      </c>
      <c r="Q1895" s="110">
        <f t="shared" ca="1" si="360"/>
        <v>2</v>
      </c>
      <c r="R1895">
        <f t="shared" ca="1" si="355"/>
        <v>467</v>
      </c>
    </row>
    <row r="1896" spans="1:18">
      <c r="A1896" s="49">
        <v>1902</v>
      </c>
      <c r="B1896">
        <v>0</v>
      </c>
      <c r="C1896">
        <v>60</v>
      </c>
      <c r="D1896">
        <v>64</v>
      </c>
      <c r="E1896">
        <v>500</v>
      </c>
      <c r="F1896">
        <v>999</v>
      </c>
      <c r="G1896" s="61">
        <f t="shared" ca="1" si="349"/>
        <v>60</v>
      </c>
      <c r="H1896" s="114">
        <f t="shared" ca="1" si="350"/>
        <v>716</v>
      </c>
      <c r="I1896" s="107">
        <f t="shared" ca="1" si="356"/>
        <v>193.32000000000002</v>
      </c>
      <c r="J1896" s="108">
        <f t="shared" ca="1" si="351"/>
        <v>67451.371849346266</v>
      </c>
      <c r="K1896" s="111">
        <f t="shared" ca="1" si="352"/>
        <v>57431.215054344357</v>
      </c>
      <c r="L1896" s="102">
        <f t="shared" ca="1" si="357"/>
        <v>48</v>
      </c>
      <c r="M1896" s="111">
        <f t="shared" ca="1" si="353"/>
        <v>0</v>
      </c>
      <c r="N1896" s="102">
        <f t="shared" ca="1" si="358"/>
        <v>60</v>
      </c>
      <c r="O1896" s="111">
        <f t="shared" ca="1" si="354"/>
        <v>37625.248641069942</v>
      </c>
      <c r="P1896" s="102">
        <f t="shared" ca="1" si="359"/>
        <v>72</v>
      </c>
      <c r="Q1896" s="110">
        <f t="shared" ca="1" si="360"/>
        <v>4</v>
      </c>
      <c r="R1896">
        <f t="shared" ca="1" si="355"/>
        <v>431</v>
      </c>
    </row>
    <row r="1897" spans="1:18">
      <c r="A1897" s="49">
        <v>1903</v>
      </c>
      <c r="B1897">
        <v>0</v>
      </c>
      <c r="C1897">
        <v>60</v>
      </c>
      <c r="D1897">
        <v>64</v>
      </c>
      <c r="E1897">
        <v>500</v>
      </c>
      <c r="F1897">
        <v>999</v>
      </c>
      <c r="G1897" s="61">
        <f t="shared" ca="1" si="349"/>
        <v>61</v>
      </c>
      <c r="H1897" s="114">
        <f t="shared" ca="1" si="350"/>
        <v>922</v>
      </c>
      <c r="I1897" s="107">
        <f t="shared" ca="1" si="356"/>
        <v>248.94000000000003</v>
      </c>
      <c r="J1897" s="108">
        <f t="shared" ca="1" si="351"/>
        <v>88761.863847422283</v>
      </c>
      <c r="K1897" s="111">
        <f t="shared" ca="1" si="352"/>
        <v>0</v>
      </c>
      <c r="L1897" s="102">
        <f t="shared" ca="1" si="357"/>
        <v>84</v>
      </c>
      <c r="M1897" s="111">
        <f t="shared" ca="1" si="353"/>
        <v>35813.227339326215</v>
      </c>
      <c r="N1897" s="102">
        <f t="shared" ca="1" si="358"/>
        <v>108</v>
      </c>
      <c r="O1897" s="111">
        <f t="shared" ca="1" si="354"/>
        <v>86569.77951201424</v>
      </c>
      <c r="P1897" s="102">
        <f t="shared" ca="1" si="359"/>
        <v>36</v>
      </c>
      <c r="Q1897" s="110">
        <f t="shared" ca="1" si="360"/>
        <v>3</v>
      </c>
      <c r="R1897">
        <f t="shared" ca="1" si="355"/>
        <v>443</v>
      </c>
    </row>
    <row r="1898" spans="1:18">
      <c r="A1898" s="49">
        <v>1904</v>
      </c>
      <c r="B1898">
        <v>0</v>
      </c>
      <c r="C1898">
        <v>60</v>
      </c>
      <c r="D1898">
        <v>64</v>
      </c>
      <c r="E1898">
        <v>1000</v>
      </c>
      <c r="F1898">
        <v>1499</v>
      </c>
      <c r="G1898" s="61">
        <f t="shared" ca="1" si="349"/>
        <v>64</v>
      </c>
      <c r="H1898" s="114">
        <f t="shared" ca="1" si="350"/>
        <v>1223</v>
      </c>
      <c r="I1898" s="107">
        <f t="shared" ca="1" si="356"/>
        <v>330.21000000000004</v>
      </c>
      <c r="J1898" s="108">
        <f t="shared" ca="1" si="351"/>
        <v>125132.03516953817</v>
      </c>
      <c r="K1898" s="111">
        <f t="shared" ca="1" si="352"/>
        <v>85604.372802903512</v>
      </c>
      <c r="L1898" s="102">
        <f t="shared" ca="1" si="357"/>
        <v>12</v>
      </c>
      <c r="M1898" s="111">
        <f t="shared" ca="1" si="353"/>
        <v>0</v>
      </c>
      <c r="N1898" s="102">
        <f t="shared" ca="1" si="358"/>
        <v>12</v>
      </c>
      <c r="O1898" s="111">
        <f t="shared" ca="1" si="354"/>
        <v>60027.522495365542</v>
      </c>
      <c r="P1898" s="102">
        <f t="shared" ca="1" si="359"/>
        <v>48</v>
      </c>
      <c r="Q1898" s="110">
        <f t="shared" ca="1" si="360"/>
        <v>4</v>
      </c>
      <c r="R1898">
        <f t="shared" ca="1" si="355"/>
        <v>479</v>
      </c>
    </row>
    <row r="1899" spans="1:18">
      <c r="A1899" s="49">
        <v>1905</v>
      </c>
      <c r="B1899">
        <v>0</v>
      </c>
      <c r="C1899">
        <v>60</v>
      </c>
      <c r="D1899">
        <v>64</v>
      </c>
      <c r="E1899">
        <v>1000</v>
      </c>
      <c r="F1899">
        <v>1499</v>
      </c>
      <c r="G1899" s="61">
        <f t="shared" ca="1" si="349"/>
        <v>63</v>
      </c>
      <c r="H1899" s="114">
        <f t="shared" ca="1" si="350"/>
        <v>1178</v>
      </c>
      <c r="I1899" s="107">
        <f t="shared" ca="1" si="356"/>
        <v>318.06</v>
      </c>
      <c r="J1899" s="108">
        <f t="shared" ca="1" si="351"/>
        <v>118183.55961650543</v>
      </c>
      <c r="K1899" s="111">
        <f t="shared" ca="1" si="352"/>
        <v>0</v>
      </c>
      <c r="L1899" s="102">
        <f t="shared" ca="1" si="357"/>
        <v>84</v>
      </c>
      <c r="M1899" s="111">
        <f t="shared" ca="1" si="353"/>
        <v>192527.33747161203</v>
      </c>
      <c r="N1899" s="102">
        <f t="shared" ca="1" si="358"/>
        <v>84</v>
      </c>
      <c r="O1899" s="111">
        <f t="shared" ca="1" si="354"/>
        <v>0</v>
      </c>
      <c r="P1899" s="102">
        <f t="shared" ca="1" si="359"/>
        <v>108</v>
      </c>
      <c r="Q1899" s="110">
        <f t="shared" ca="1" si="360"/>
        <v>6</v>
      </c>
      <c r="R1899">
        <f t="shared" ca="1" si="355"/>
        <v>467</v>
      </c>
    </row>
    <row r="1900" spans="1:18">
      <c r="A1900" s="49">
        <v>1906</v>
      </c>
      <c r="B1900">
        <v>0</v>
      </c>
      <c r="C1900">
        <v>60</v>
      </c>
      <c r="D1900">
        <v>64</v>
      </c>
      <c r="E1900">
        <v>1000</v>
      </c>
      <c r="F1900">
        <v>1499</v>
      </c>
      <c r="G1900" s="61">
        <f t="shared" ca="1" si="349"/>
        <v>60</v>
      </c>
      <c r="H1900" s="114">
        <f t="shared" ca="1" si="350"/>
        <v>1043</v>
      </c>
      <c r="I1900" s="107">
        <f t="shared" ca="1" si="356"/>
        <v>281.61</v>
      </c>
      <c r="J1900" s="108">
        <f t="shared" ca="1" si="351"/>
        <v>98256.677149257201</v>
      </c>
      <c r="K1900" s="111">
        <f t="shared" ca="1" si="352"/>
        <v>0</v>
      </c>
      <c r="L1900" s="102">
        <f t="shared" ca="1" si="357"/>
        <v>120</v>
      </c>
      <c r="M1900" s="111">
        <f t="shared" ca="1" si="353"/>
        <v>26188.735159584117</v>
      </c>
      <c r="N1900" s="102">
        <f t="shared" ca="1" si="358"/>
        <v>36</v>
      </c>
      <c r="O1900" s="111">
        <f t="shared" ca="1" si="354"/>
        <v>103132.92590710371</v>
      </c>
      <c r="P1900" s="102">
        <f t="shared" ca="1" si="359"/>
        <v>48</v>
      </c>
      <c r="Q1900" s="110">
        <f t="shared" ca="1" si="360"/>
        <v>3</v>
      </c>
      <c r="R1900">
        <f t="shared" ca="1" si="355"/>
        <v>431</v>
      </c>
    </row>
    <row r="1901" spans="1:18">
      <c r="A1901" s="49">
        <v>1907</v>
      </c>
      <c r="B1901">
        <v>0</v>
      </c>
      <c r="C1901">
        <v>60</v>
      </c>
      <c r="D1901">
        <v>64</v>
      </c>
      <c r="E1901">
        <v>1000</v>
      </c>
      <c r="F1901">
        <v>1499</v>
      </c>
      <c r="G1901" s="61">
        <f t="shared" ca="1" si="349"/>
        <v>63</v>
      </c>
      <c r="H1901" s="114">
        <f t="shared" ca="1" si="350"/>
        <v>1260</v>
      </c>
      <c r="I1901" s="107">
        <f t="shared" ca="1" si="356"/>
        <v>340.20000000000005</v>
      </c>
      <c r="J1901" s="108">
        <f t="shared" ca="1" si="351"/>
        <v>126410.259012561</v>
      </c>
      <c r="K1901" s="111">
        <f t="shared" ca="1" si="352"/>
        <v>0</v>
      </c>
      <c r="L1901" s="102">
        <f t="shared" ca="1" si="357"/>
        <v>36</v>
      </c>
      <c r="M1901" s="111">
        <f t="shared" ca="1" si="353"/>
        <v>31226.548745392469</v>
      </c>
      <c r="N1901" s="102">
        <f t="shared" ca="1" si="358"/>
        <v>24</v>
      </c>
      <c r="O1901" s="111">
        <f t="shared" ca="1" si="354"/>
        <v>131686.70148111501</v>
      </c>
      <c r="P1901" s="102">
        <f t="shared" ca="1" si="359"/>
        <v>48</v>
      </c>
      <c r="Q1901" s="110">
        <f t="shared" ca="1" si="360"/>
        <v>3</v>
      </c>
      <c r="R1901">
        <f t="shared" ca="1" si="355"/>
        <v>467</v>
      </c>
    </row>
    <row r="1902" spans="1:18">
      <c r="A1902" s="49">
        <v>1908</v>
      </c>
      <c r="B1902">
        <v>0</v>
      </c>
      <c r="C1902">
        <v>60</v>
      </c>
      <c r="D1902">
        <v>64</v>
      </c>
      <c r="E1902">
        <v>1000</v>
      </c>
      <c r="F1902">
        <v>1499</v>
      </c>
      <c r="G1902" s="61">
        <f t="shared" ca="1" si="349"/>
        <v>64</v>
      </c>
      <c r="H1902" s="114">
        <f t="shared" ca="1" si="350"/>
        <v>1439</v>
      </c>
      <c r="I1902" s="107">
        <f t="shared" ca="1" si="356"/>
        <v>388.53000000000003</v>
      </c>
      <c r="J1902" s="108">
        <f t="shared" ca="1" si="351"/>
        <v>147232.21472523746</v>
      </c>
      <c r="K1902" s="111">
        <f t="shared" ca="1" si="352"/>
        <v>112964.0364003682</v>
      </c>
      <c r="L1902" s="102">
        <f t="shared" ca="1" si="357"/>
        <v>48</v>
      </c>
      <c r="M1902" s="111">
        <f t="shared" ca="1" si="353"/>
        <v>21506.468950939314</v>
      </c>
      <c r="N1902" s="102">
        <f t="shared" ca="1" si="358"/>
        <v>84</v>
      </c>
      <c r="O1902" s="111">
        <f t="shared" ca="1" si="354"/>
        <v>73694.765628457419</v>
      </c>
      <c r="P1902" s="102">
        <f t="shared" ca="1" si="359"/>
        <v>72</v>
      </c>
      <c r="Q1902" s="110">
        <f t="shared" ca="1" si="360"/>
        <v>1</v>
      </c>
      <c r="R1902">
        <f t="shared" ca="1" si="355"/>
        <v>479</v>
      </c>
    </row>
    <row r="1903" spans="1:18">
      <c r="A1903" s="49">
        <v>1909</v>
      </c>
      <c r="B1903">
        <v>0</v>
      </c>
      <c r="C1903">
        <v>60</v>
      </c>
      <c r="D1903">
        <v>64</v>
      </c>
      <c r="E1903">
        <v>1000</v>
      </c>
      <c r="F1903">
        <v>1499</v>
      </c>
      <c r="G1903" s="61">
        <f t="shared" ca="1" si="349"/>
        <v>61</v>
      </c>
      <c r="H1903" s="114">
        <f t="shared" ca="1" si="350"/>
        <v>1031</v>
      </c>
      <c r="I1903" s="107">
        <f t="shared" ca="1" si="356"/>
        <v>278.37</v>
      </c>
      <c r="J1903" s="108">
        <f t="shared" ca="1" si="351"/>
        <v>99255.403065826875</v>
      </c>
      <c r="K1903" s="111">
        <f t="shared" ca="1" si="352"/>
        <v>106655.33815878992</v>
      </c>
      <c r="L1903" s="102">
        <f t="shared" ca="1" si="357"/>
        <v>36</v>
      </c>
      <c r="M1903" s="111">
        <f t="shared" ca="1" si="353"/>
        <v>21894.070418155814</v>
      </c>
      <c r="N1903" s="102">
        <f t="shared" ca="1" si="358"/>
        <v>84</v>
      </c>
      <c r="O1903" s="111">
        <f t="shared" ca="1" si="354"/>
        <v>0</v>
      </c>
      <c r="P1903" s="102">
        <f t="shared" ca="1" si="359"/>
        <v>96</v>
      </c>
      <c r="Q1903" s="110">
        <f t="shared" ca="1" si="360"/>
        <v>2</v>
      </c>
      <c r="R1903">
        <f t="shared" ca="1" si="355"/>
        <v>443</v>
      </c>
    </row>
    <row r="1904" spans="1:18">
      <c r="A1904" s="49">
        <v>1910</v>
      </c>
      <c r="B1904">
        <v>0</v>
      </c>
      <c r="C1904">
        <v>60</v>
      </c>
      <c r="D1904">
        <v>64</v>
      </c>
      <c r="E1904">
        <v>1000</v>
      </c>
      <c r="F1904">
        <v>1499</v>
      </c>
      <c r="G1904" s="61">
        <f t="shared" ca="1" si="349"/>
        <v>64</v>
      </c>
      <c r="H1904" s="114">
        <f t="shared" ca="1" si="350"/>
        <v>1469</v>
      </c>
      <c r="I1904" s="107">
        <f t="shared" ca="1" si="356"/>
        <v>396.63000000000005</v>
      </c>
      <c r="J1904" s="108">
        <f t="shared" ca="1" si="351"/>
        <v>150301.6841079735</v>
      </c>
      <c r="K1904" s="111">
        <f t="shared" ca="1" si="352"/>
        <v>0</v>
      </c>
      <c r="L1904" s="102">
        <f t="shared" ca="1" si="357"/>
        <v>72</v>
      </c>
      <c r="M1904" s="111">
        <f t="shared" ca="1" si="353"/>
        <v>0</v>
      </c>
      <c r="N1904" s="102">
        <f t="shared" ca="1" si="358"/>
        <v>96</v>
      </c>
      <c r="O1904" s="111">
        <f t="shared" ca="1" si="354"/>
        <v>298122.44924606889</v>
      </c>
      <c r="P1904" s="102">
        <f t="shared" ca="1" si="359"/>
        <v>120</v>
      </c>
      <c r="Q1904" s="110">
        <f t="shared" ca="1" si="360"/>
        <v>7</v>
      </c>
      <c r="R1904">
        <f t="shared" ca="1" si="355"/>
        <v>479</v>
      </c>
    </row>
    <row r="1905" spans="1:18">
      <c r="A1905" s="49">
        <v>1911</v>
      </c>
      <c r="B1905">
        <v>0</v>
      </c>
      <c r="C1905">
        <v>60</v>
      </c>
      <c r="D1905">
        <v>64</v>
      </c>
      <c r="E1905">
        <v>1000</v>
      </c>
      <c r="F1905">
        <v>1499</v>
      </c>
      <c r="G1905" s="61">
        <f t="shared" ca="1" si="349"/>
        <v>60</v>
      </c>
      <c r="H1905" s="114">
        <f t="shared" ca="1" si="350"/>
        <v>1302</v>
      </c>
      <c r="I1905" s="107">
        <f t="shared" ca="1" si="356"/>
        <v>351.54</v>
      </c>
      <c r="J1905" s="108">
        <f t="shared" ca="1" si="351"/>
        <v>122655.98624001235</v>
      </c>
      <c r="K1905" s="111">
        <f t="shared" ca="1" si="352"/>
        <v>117325.31060753838</v>
      </c>
      <c r="L1905" s="102">
        <f t="shared" ca="1" si="357"/>
        <v>84</v>
      </c>
      <c r="M1905" s="111">
        <f t="shared" ca="1" si="353"/>
        <v>13730.630809843702</v>
      </c>
      <c r="N1905" s="102">
        <f t="shared" ca="1" si="358"/>
        <v>36</v>
      </c>
      <c r="O1905" s="111">
        <f t="shared" ca="1" si="354"/>
        <v>71533.458182040486</v>
      </c>
      <c r="P1905" s="102">
        <f t="shared" ca="1" si="359"/>
        <v>96</v>
      </c>
      <c r="Q1905" s="110">
        <f t="shared" ca="1" si="360"/>
        <v>1</v>
      </c>
      <c r="R1905">
        <f t="shared" ca="1" si="355"/>
        <v>431</v>
      </c>
    </row>
    <row r="1906" spans="1:18">
      <c r="A1906" s="49">
        <v>1912</v>
      </c>
      <c r="B1906">
        <v>0</v>
      </c>
      <c r="C1906">
        <v>60</v>
      </c>
      <c r="D1906">
        <v>64</v>
      </c>
      <c r="E1906">
        <v>1000</v>
      </c>
      <c r="F1906">
        <v>1499</v>
      </c>
      <c r="G1906" s="61">
        <f t="shared" ca="1" si="349"/>
        <v>61</v>
      </c>
      <c r="H1906" s="114">
        <f t="shared" ca="1" si="350"/>
        <v>1409</v>
      </c>
      <c r="I1906" s="107">
        <f t="shared" ca="1" si="356"/>
        <v>380.43</v>
      </c>
      <c r="J1906" s="108">
        <f t="shared" ca="1" si="351"/>
        <v>135645.84182322992</v>
      </c>
      <c r="K1906" s="111">
        <f t="shared" ca="1" si="352"/>
        <v>0</v>
      </c>
      <c r="L1906" s="102">
        <f t="shared" ca="1" si="357"/>
        <v>12</v>
      </c>
      <c r="M1906" s="111">
        <f t="shared" ca="1" si="353"/>
        <v>238574.65212028613</v>
      </c>
      <c r="N1906" s="102">
        <f t="shared" ca="1" si="358"/>
        <v>96</v>
      </c>
      <c r="O1906" s="111">
        <f t="shared" ca="1" si="354"/>
        <v>0</v>
      </c>
      <c r="P1906" s="102">
        <f t="shared" ca="1" si="359"/>
        <v>48</v>
      </c>
      <c r="Q1906" s="110">
        <f t="shared" ca="1" si="360"/>
        <v>6</v>
      </c>
      <c r="R1906">
        <f t="shared" ca="1" si="355"/>
        <v>443</v>
      </c>
    </row>
    <row r="1907" spans="1:18">
      <c r="A1907" s="49">
        <v>1913</v>
      </c>
      <c r="B1907">
        <v>0</v>
      </c>
      <c r="C1907">
        <v>60</v>
      </c>
      <c r="D1907">
        <v>64</v>
      </c>
      <c r="E1907">
        <v>1000</v>
      </c>
      <c r="F1907">
        <v>1499</v>
      </c>
      <c r="G1907" s="61">
        <f t="shared" ca="1" si="349"/>
        <v>61</v>
      </c>
      <c r="H1907" s="114">
        <f t="shared" ca="1" si="350"/>
        <v>1390</v>
      </c>
      <c r="I1907" s="107">
        <f t="shared" ca="1" si="356"/>
        <v>375.3</v>
      </c>
      <c r="J1907" s="108">
        <f t="shared" ca="1" si="351"/>
        <v>133816.69278515942</v>
      </c>
      <c r="K1907" s="111">
        <f t="shared" ca="1" si="352"/>
        <v>171841.74785046233</v>
      </c>
      <c r="L1907" s="102">
        <f t="shared" ca="1" si="357"/>
        <v>120</v>
      </c>
      <c r="M1907" s="111">
        <f t="shared" ca="1" si="353"/>
        <v>0</v>
      </c>
      <c r="N1907" s="102">
        <f t="shared" ca="1" si="358"/>
        <v>36</v>
      </c>
      <c r="O1907" s="111">
        <f t="shared" ca="1" si="354"/>
        <v>74363.09181021218</v>
      </c>
      <c r="P1907" s="102">
        <f t="shared" ca="1" si="359"/>
        <v>72</v>
      </c>
      <c r="Q1907" s="110">
        <f t="shared" ca="1" si="360"/>
        <v>4</v>
      </c>
      <c r="R1907">
        <f t="shared" ca="1" si="355"/>
        <v>443</v>
      </c>
    </row>
    <row r="1908" spans="1:18">
      <c r="A1908" s="49">
        <v>1914</v>
      </c>
      <c r="B1908">
        <v>0</v>
      </c>
      <c r="C1908">
        <v>60</v>
      </c>
      <c r="D1908">
        <v>64</v>
      </c>
      <c r="E1908">
        <v>1000</v>
      </c>
      <c r="F1908">
        <v>1499</v>
      </c>
      <c r="G1908" s="61">
        <f t="shared" ca="1" si="349"/>
        <v>64</v>
      </c>
      <c r="H1908" s="114">
        <f t="shared" ca="1" si="350"/>
        <v>1401</v>
      </c>
      <c r="I1908" s="107">
        <f t="shared" ca="1" si="356"/>
        <v>378.27000000000004</v>
      </c>
      <c r="J1908" s="108">
        <f t="shared" ca="1" si="351"/>
        <v>143344.22017377187</v>
      </c>
      <c r="K1908" s="111">
        <f t="shared" ca="1" si="352"/>
        <v>133190.79695164782</v>
      </c>
      <c r="L1908" s="102">
        <f t="shared" ca="1" si="357"/>
        <v>12</v>
      </c>
      <c r="M1908" s="111">
        <f t="shared" ca="1" si="353"/>
        <v>33426.137737454155</v>
      </c>
      <c r="N1908" s="102">
        <f t="shared" ca="1" si="358"/>
        <v>96</v>
      </c>
      <c r="O1908" s="111">
        <f t="shared" ca="1" si="354"/>
        <v>0</v>
      </c>
      <c r="P1908" s="102">
        <f t="shared" ca="1" si="359"/>
        <v>48</v>
      </c>
      <c r="Q1908" s="110">
        <f t="shared" ca="1" si="360"/>
        <v>2</v>
      </c>
      <c r="R1908">
        <f t="shared" ca="1" si="355"/>
        <v>479</v>
      </c>
    </row>
    <row r="1909" spans="1:18">
      <c r="A1909" s="49">
        <v>1915</v>
      </c>
      <c r="B1909">
        <v>0</v>
      </c>
      <c r="C1909">
        <v>60</v>
      </c>
      <c r="D1909">
        <v>64</v>
      </c>
      <c r="E1909">
        <v>1000</v>
      </c>
      <c r="F1909">
        <v>1499</v>
      </c>
      <c r="G1909" s="61">
        <f t="shared" ca="1" si="349"/>
        <v>61</v>
      </c>
      <c r="H1909" s="114">
        <f t="shared" ca="1" si="350"/>
        <v>1174</v>
      </c>
      <c r="I1909" s="107">
        <f t="shared" ca="1" si="356"/>
        <v>316.98</v>
      </c>
      <c r="J1909" s="108">
        <f t="shared" ca="1" si="351"/>
        <v>113022.15635235766</v>
      </c>
      <c r="K1909" s="111">
        <f t="shared" ca="1" si="352"/>
        <v>139840.84493293022</v>
      </c>
      <c r="L1909" s="102">
        <f t="shared" ca="1" si="357"/>
        <v>60</v>
      </c>
      <c r="M1909" s="111">
        <f t="shared" ca="1" si="353"/>
        <v>24930.78435588257</v>
      </c>
      <c r="N1909" s="102">
        <f t="shared" ca="1" si="358"/>
        <v>84</v>
      </c>
      <c r="O1909" s="111">
        <f t="shared" ca="1" si="354"/>
        <v>0</v>
      </c>
      <c r="P1909" s="102">
        <f t="shared" ca="1" si="359"/>
        <v>120</v>
      </c>
      <c r="Q1909" s="110">
        <f t="shared" ca="1" si="360"/>
        <v>2</v>
      </c>
      <c r="R1909">
        <f t="shared" ca="1" si="355"/>
        <v>443</v>
      </c>
    </row>
    <row r="1910" spans="1:18">
      <c r="A1910" s="49">
        <v>1916</v>
      </c>
      <c r="B1910">
        <v>0</v>
      </c>
      <c r="C1910">
        <v>60</v>
      </c>
      <c r="D1910">
        <v>64</v>
      </c>
      <c r="E1910">
        <v>1000</v>
      </c>
      <c r="F1910">
        <v>1499</v>
      </c>
      <c r="G1910" s="61">
        <f t="shared" ref="G1910:G1973" ca="1" si="361">RANDBETWEEN(C1910,D1910)</f>
        <v>64</v>
      </c>
      <c r="H1910" s="114">
        <f t="shared" ref="H1910:H1973" ca="1" si="362">RANDBETWEEN(E1910,F1910)</f>
        <v>1125</v>
      </c>
      <c r="I1910" s="107">
        <f t="shared" ca="1" si="356"/>
        <v>303.75</v>
      </c>
      <c r="J1910" s="108">
        <f t="shared" ref="J1910:J1973" ca="1" si="363">((I1910/((1+$T$3)^R1910))*(((1+$T$3)^(R1910+1))-((1+$S$3)^(R1910+1))))/($T$3-$S$3)</f>
        <v>115105.10185260051</v>
      </c>
      <c r="K1910" s="111">
        <f t="shared" ref="K1910:K1973" ca="1" si="364">IF(Q1910=1,(((I1910*$U$6)*(((1+$T$3)^(L1910))-((1+$S$3)^(L1910))))/($T$3-$S$3))+(J1910*$U$6)*((1+$S$3)^(L1910)),IF(Q1910=2,(((I1910*$U$7)*(((1+$T$3)^(L1910))-((1+$S$3)^(L1910))))/($T$3-$S$3))+(J1910*$U$7)*((1+$S$3)^(L1910)),IF(Q1910=4,(((I1910*$U$9)*(((1+$T$3)^(L1910))-((1+$S$3)^(L1910))))/($T$3-$S$3))+(J1910*$U$9)*((1+$S$3)^(L1910)),IF(Q1910=5,(((I1910*$U$10)*(((1+$T$3)^(L1910))-((1+$S$3)^(L1910))))/($T$3-$S$3))+(J1910*$U$10)*((1+$S$3)^(L1910)),0))))</f>
        <v>131812.6611042227</v>
      </c>
      <c r="L1910" s="102">
        <f t="shared" ca="1" si="357"/>
        <v>48</v>
      </c>
      <c r="M1910" s="111">
        <f t="shared" ref="M1910:M1973" ca="1" si="365">IF(Q1910=1,((I1910*$V$6)*(((1+$T$3)^(N1910))-((1+$S$3)^(N1910))))/($T$3-$S$3)+((J1910*$V$6)*((1+$S$3)^N1910)),IF(Q1910=2,((I1910*$V$7)*(((1+$T$3)^(N1910))-((1+$S$3)^(N1910))))/($T$3-$S$3)+((J1910*$V$7)*((1+$S$3)^N1910)),IF(Q1910=3,((I1910*$V$8)*(((1+$T$3)^(N1910))-((1+$S$3)^(N1910))))/($T$3-$S$3)+((J1910*$V$8)*((1+$S$3)^N1910)),IF(Q1910=6,((I1910*$V$11)*(((1+$T$3)^(N1910))-((1+$S$3)^(N1910))))/($T$3-$S$3)+((J1910*$V$11)*((1+$S$3)^N1910)),0))))</f>
        <v>21906.871919487006</v>
      </c>
      <c r="N1910" s="102">
        <f t="shared" ca="1" si="358"/>
        <v>60</v>
      </c>
      <c r="O1910" s="111">
        <f t="shared" ref="O1910:O1973" ca="1" si="366">IF(Q1910=1,(((I1910*$W$6)*(((1+$T$3)^(P1910))-((1+$S$3)^(P1910))))/($T$3-$S$3))+(J1910*$W$6)*((1+$S$3)^P1910),IF(Q1910=3,(((I1910*$W$8)*(((1+$T$3)^(P1910))-((1+$S$3)^(P1910))))/($T$3-$S$3))+(J1910*$W$8)*((1+$S$3)^P1910),IF(Q1910=4,(((I1910*$W$9)*(((1+$T$3)^(P1910))-((1+$S$3)^(P1910))))/($T$3-$S$3))+(J1910*$W$9)*((1+$S$3)^P1910),IF(Q1910=7,(((I1910*$W$12)*(((1+$T$3)^(P1910))-((1+$S$3)^(P1910))))/($T$3-$S$3))+(J1910*$W$12)*((1+$S$3)^P1910),0))))</f>
        <v>0</v>
      </c>
      <c r="P1910" s="102">
        <f t="shared" ca="1" si="359"/>
        <v>120</v>
      </c>
      <c r="Q1910" s="110">
        <f t="shared" ca="1" si="360"/>
        <v>2</v>
      </c>
      <c r="R1910">
        <f t="shared" ref="R1910:R1973" ca="1" si="367">((G1910-24)*12)-1</f>
        <v>479</v>
      </c>
    </row>
    <row r="1911" spans="1:18">
      <c r="A1911" s="49">
        <v>1917</v>
      </c>
      <c r="B1911">
        <v>0</v>
      </c>
      <c r="C1911">
        <v>60</v>
      </c>
      <c r="D1911">
        <v>64</v>
      </c>
      <c r="E1911">
        <v>1000</v>
      </c>
      <c r="F1911">
        <v>1499</v>
      </c>
      <c r="G1911" s="61">
        <f t="shared" ca="1" si="361"/>
        <v>61</v>
      </c>
      <c r="H1911" s="114">
        <f t="shared" ca="1" si="362"/>
        <v>1393</v>
      </c>
      <c r="I1911" s="107">
        <f t="shared" ca="1" si="356"/>
        <v>376.11</v>
      </c>
      <c r="J1911" s="108">
        <f t="shared" ca="1" si="363"/>
        <v>134105.50579117055</v>
      </c>
      <c r="K1911" s="111">
        <f t="shared" ca="1" si="364"/>
        <v>0</v>
      </c>
      <c r="L1911" s="102">
        <f t="shared" ca="1" si="357"/>
        <v>120</v>
      </c>
      <c r="M1911" s="111">
        <f t="shared" ca="1" si="365"/>
        <v>205504.43878652551</v>
      </c>
      <c r="N1911" s="102">
        <f t="shared" ca="1" si="358"/>
        <v>72</v>
      </c>
      <c r="O1911" s="111">
        <f t="shared" ca="1" si="366"/>
        <v>0</v>
      </c>
      <c r="P1911" s="102">
        <f t="shared" ca="1" si="359"/>
        <v>72</v>
      </c>
      <c r="Q1911" s="110">
        <f t="shared" ca="1" si="360"/>
        <v>6</v>
      </c>
      <c r="R1911">
        <f t="shared" ca="1" si="367"/>
        <v>443</v>
      </c>
    </row>
    <row r="1912" spans="1:18">
      <c r="A1912" s="49">
        <v>1918</v>
      </c>
      <c r="B1912">
        <v>0</v>
      </c>
      <c r="C1912">
        <v>60</v>
      </c>
      <c r="D1912">
        <v>64</v>
      </c>
      <c r="E1912">
        <v>1000</v>
      </c>
      <c r="F1912">
        <v>1499</v>
      </c>
      <c r="G1912" s="61">
        <f t="shared" ca="1" si="361"/>
        <v>61</v>
      </c>
      <c r="H1912" s="114">
        <f t="shared" ca="1" si="362"/>
        <v>1349</v>
      </c>
      <c r="I1912" s="107">
        <f t="shared" ca="1" si="356"/>
        <v>364.23</v>
      </c>
      <c r="J1912" s="108">
        <f t="shared" ca="1" si="363"/>
        <v>129869.58170300722</v>
      </c>
      <c r="K1912" s="111">
        <f t="shared" ca="1" si="364"/>
        <v>0</v>
      </c>
      <c r="L1912" s="102">
        <f t="shared" ca="1" si="357"/>
        <v>36</v>
      </c>
      <c r="M1912" s="111">
        <f t="shared" ca="1" si="365"/>
        <v>261661.14021799678</v>
      </c>
      <c r="N1912" s="102">
        <f t="shared" ca="1" si="358"/>
        <v>120</v>
      </c>
      <c r="O1912" s="111">
        <f t="shared" ca="1" si="366"/>
        <v>0</v>
      </c>
      <c r="P1912" s="102">
        <f t="shared" ca="1" si="359"/>
        <v>72</v>
      </c>
      <c r="Q1912" s="110">
        <f t="shared" ca="1" si="360"/>
        <v>6</v>
      </c>
      <c r="R1912">
        <f t="shared" ca="1" si="367"/>
        <v>443</v>
      </c>
    </row>
    <row r="1913" spans="1:18">
      <c r="A1913" s="49">
        <v>1919</v>
      </c>
      <c r="B1913">
        <v>0</v>
      </c>
      <c r="C1913">
        <v>60</v>
      </c>
      <c r="D1913">
        <v>64</v>
      </c>
      <c r="E1913">
        <v>1000</v>
      </c>
      <c r="F1913">
        <v>1499</v>
      </c>
      <c r="G1913" s="61">
        <f t="shared" ca="1" si="361"/>
        <v>61</v>
      </c>
      <c r="H1913" s="114">
        <f t="shared" ca="1" si="362"/>
        <v>1255</v>
      </c>
      <c r="I1913" s="107">
        <f t="shared" ca="1" si="356"/>
        <v>338.85</v>
      </c>
      <c r="J1913" s="108">
        <f t="shared" ca="1" si="363"/>
        <v>120820.10751465833</v>
      </c>
      <c r="K1913" s="111">
        <f t="shared" ca="1" si="364"/>
        <v>198401.0034605703</v>
      </c>
      <c r="L1913" s="102">
        <f t="shared" ca="1" si="357"/>
        <v>84</v>
      </c>
      <c r="M1913" s="111">
        <f t="shared" ca="1" si="365"/>
        <v>0</v>
      </c>
      <c r="N1913" s="102">
        <f t="shared" ca="1" si="358"/>
        <v>96</v>
      </c>
      <c r="O1913" s="111">
        <f t="shared" ca="1" si="366"/>
        <v>0</v>
      </c>
      <c r="P1913" s="102">
        <f t="shared" ca="1" si="359"/>
        <v>24</v>
      </c>
      <c r="Q1913" s="110">
        <f t="shared" ca="1" si="360"/>
        <v>5</v>
      </c>
      <c r="R1913">
        <f t="shared" ca="1" si="367"/>
        <v>443</v>
      </c>
    </row>
    <row r="1914" spans="1:18">
      <c r="A1914" s="49">
        <v>1920</v>
      </c>
      <c r="B1914">
        <v>0</v>
      </c>
      <c r="C1914">
        <v>60</v>
      </c>
      <c r="D1914">
        <v>64</v>
      </c>
      <c r="E1914">
        <v>1000</v>
      </c>
      <c r="F1914">
        <v>1499</v>
      </c>
      <c r="G1914" s="61">
        <f t="shared" ca="1" si="361"/>
        <v>62</v>
      </c>
      <c r="H1914" s="114">
        <f t="shared" ca="1" si="362"/>
        <v>1315</v>
      </c>
      <c r="I1914" s="107">
        <f t="shared" ca="1" si="356"/>
        <v>355.05</v>
      </c>
      <c r="J1914" s="108">
        <f t="shared" ca="1" si="363"/>
        <v>129278.73291580829</v>
      </c>
      <c r="K1914" s="111">
        <f t="shared" ca="1" si="364"/>
        <v>0</v>
      </c>
      <c r="L1914" s="102">
        <f t="shared" ca="1" si="357"/>
        <v>72</v>
      </c>
      <c r="M1914" s="111">
        <f t="shared" ca="1" si="365"/>
        <v>171813.8244876056</v>
      </c>
      <c r="N1914" s="102">
        <f t="shared" ca="1" si="358"/>
        <v>48</v>
      </c>
      <c r="O1914" s="111">
        <f t="shared" ca="1" si="366"/>
        <v>0</v>
      </c>
      <c r="P1914" s="102">
        <f t="shared" ca="1" si="359"/>
        <v>60</v>
      </c>
      <c r="Q1914" s="110">
        <f t="shared" ca="1" si="360"/>
        <v>6</v>
      </c>
      <c r="R1914">
        <f t="shared" ca="1" si="367"/>
        <v>455</v>
      </c>
    </row>
    <row r="1915" spans="1:18">
      <c r="A1915" s="49">
        <v>1921</v>
      </c>
      <c r="B1915">
        <v>0</v>
      </c>
      <c r="C1915">
        <v>60</v>
      </c>
      <c r="D1915">
        <v>64</v>
      </c>
      <c r="E1915">
        <v>1500</v>
      </c>
      <c r="F1915">
        <v>1999</v>
      </c>
      <c r="G1915" s="61">
        <f t="shared" ca="1" si="361"/>
        <v>62</v>
      </c>
      <c r="H1915" s="114">
        <f t="shared" ca="1" si="362"/>
        <v>1908</v>
      </c>
      <c r="I1915" s="107">
        <f t="shared" ca="1" si="356"/>
        <v>515.16000000000008</v>
      </c>
      <c r="J1915" s="108">
        <f t="shared" ca="1" si="363"/>
        <v>187577.05125730968</v>
      </c>
      <c r="K1915" s="111">
        <f t="shared" ca="1" si="364"/>
        <v>231376.71228804911</v>
      </c>
      <c r="L1915" s="102">
        <f t="shared" ca="1" si="357"/>
        <v>60</v>
      </c>
      <c r="M1915" s="111">
        <f t="shared" ca="1" si="365"/>
        <v>41207.321137961895</v>
      </c>
      <c r="N1915" s="102">
        <f t="shared" ca="1" si="358"/>
        <v>84</v>
      </c>
      <c r="O1915" s="111">
        <f t="shared" ca="1" si="366"/>
        <v>0</v>
      </c>
      <c r="P1915" s="102">
        <f t="shared" ca="1" si="359"/>
        <v>120</v>
      </c>
      <c r="Q1915" s="110">
        <f t="shared" ca="1" si="360"/>
        <v>2</v>
      </c>
      <c r="R1915">
        <f t="shared" ca="1" si="367"/>
        <v>455</v>
      </c>
    </row>
    <row r="1916" spans="1:18">
      <c r="A1916" s="49">
        <v>1922</v>
      </c>
      <c r="B1916">
        <v>0</v>
      </c>
      <c r="C1916">
        <v>60</v>
      </c>
      <c r="D1916">
        <v>64</v>
      </c>
      <c r="E1916">
        <v>1500</v>
      </c>
      <c r="F1916">
        <v>1999</v>
      </c>
      <c r="G1916" s="61">
        <f t="shared" ca="1" si="361"/>
        <v>61</v>
      </c>
      <c r="H1916" s="114">
        <f t="shared" ca="1" si="362"/>
        <v>1564</v>
      </c>
      <c r="I1916" s="107">
        <f t="shared" ca="1" si="356"/>
        <v>422.28000000000003</v>
      </c>
      <c r="J1916" s="108">
        <f t="shared" ca="1" si="363"/>
        <v>150567.84713380525</v>
      </c>
      <c r="K1916" s="111">
        <f t="shared" ca="1" si="364"/>
        <v>0</v>
      </c>
      <c r="L1916" s="102">
        <f t="shared" ca="1" si="357"/>
        <v>72</v>
      </c>
      <c r="M1916" s="111">
        <f t="shared" ca="1" si="365"/>
        <v>37289.895464078829</v>
      </c>
      <c r="N1916" s="102">
        <f t="shared" ca="1" si="358"/>
        <v>24</v>
      </c>
      <c r="O1916" s="111">
        <f t="shared" ca="1" si="366"/>
        <v>208072.50912893657</v>
      </c>
      <c r="P1916" s="102">
        <f t="shared" ca="1" si="359"/>
        <v>96</v>
      </c>
      <c r="Q1916" s="110">
        <f t="shared" ca="1" si="360"/>
        <v>3</v>
      </c>
      <c r="R1916">
        <f t="shared" ca="1" si="367"/>
        <v>443</v>
      </c>
    </row>
    <row r="1917" spans="1:18">
      <c r="A1917" s="49">
        <v>1923</v>
      </c>
      <c r="B1917">
        <v>0</v>
      </c>
      <c r="C1917">
        <v>60</v>
      </c>
      <c r="D1917">
        <v>64</v>
      </c>
      <c r="E1917">
        <v>1500</v>
      </c>
      <c r="F1917">
        <v>1999</v>
      </c>
      <c r="G1917" s="61">
        <f t="shared" ca="1" si="361"/>
        <v>61</v>
      </c>
      <c r="H1917" s="114">
        <f t="shared" ca="1" si="362"/>
        <v>1770</v>
      </c>
      <c r="I1917" s="107">
        <f t="shared" ca="1" si="356"/>
        <v>477.90000000000003</v>
      </c>
      <c r="J1917" s="108">
        <f t="shared" ca="1" si="363"/>
        <v>170399.67354656992</v>
      </c>
      <c r="K1917" s="111">
        <f t="shared" ca="1" si="364"/>
        <v>297203.37513447826</v>
      </c>
      <c r="L1917" s="102">
        <f t="shared" ca="1" si="357"/>
        <v>120</v>
      </c>
      <c r="M1917" s="111">
        <f t="shared" ca="1" si="365"/>
        <v>26454.659205248892</v>
      </c>
      <c r="N1917" s="102">
        <f t="shared" ca="1" si="358"/>
        <v>24</v>
      </c>
      <c r="O1917" s="111">
        <f t="shared" ca="1" si="366"/>
        <v>0</v>
      </c>
      <c r="P1917" s="102">
        <f t="shared" ca="1" si="359"/>
        <v>48</v>
      </c>
      <c r="Q1917" s="110">
        <f t="shared" ca="1" si="360"/>
        <v>2</v>
      </c>
      <c r="R1917">
        <f t="shared" ca="1" si="367"/>
        <v>443</v>
      </c>
    </row>
    <row r="1918" spans="1:18">
      <c r="A1918" s="49">
        <v>1924</v>
      </c>
      <c r="B1918">
        <v>0</v>
      </c>
      <c r="C1918">
        <v>60</v>
      </c>
      <c r="D1918">
        <v>64</v>
      </c>
      <c r="E1918">
        <v>1500</v>
      </c>
      <c r="F1918">
        <v>1999</v>
      </c>
      <c r="G1918" s="61">
        <f t="shared" ca="1" si="361"/>
        <v>62</v>
      </c>
      <c r="H1918" s="114">
        <f t="shared" ca="1" si="362"/>
        <v>1525</v>
      </c>
      <c r="I1918" s="107">
        <f t="shared" ca="1" si="356"/>
        <v>411.75</v>
      </c>
      <c r="J1918" s="108">
        <f t="shared" ca="1" si="363"/>
        <v>149924.00585293357</v>
      </c>
      <c r="K1918" s="111">
        <f t="shared" ca="1" si="364"/>
        <v>0</v>
      </c>
      <c r="L1918" s="102">
        <f t="shared" ca="1" si="357"/>
        <v>72</v>
      </c>
      <c r="M1918" s="111">
        <f t="shared" ca="1" si="365"/>
        <v>56246.562183513575</v>
      </c>
      <c r="N1918" s="102">
        <f t="shared" ca="1" si="358"/>
        <v>96</v>
      </c>
      <c r="O1918" s="111">
        <f t="shared" ca="1" si="366"/>
        <v>167850.47618940833</v>
      </c>
      <c r="P1918" s="102">
        <f t="shared" ca="1" si="359"/>
        <v>60</v>
      </c>
      <c r="Q1918" s="110">
        <f t="shared" ca="1" si="360"/>
        <v>3</v>
      </c>
      <c r="R1918">
        <f t="shared" ca="1" si="367"/>
        <v>455</v>
      </c>
    </row>
    <row r="1919" spans="1:18">
      <c r="A1919" s="49">
        <v>1925</v>
      </c>
      <c r="B1919">
        <v>0</v>
      </c>
      <c r="C1919">
        <v>60</v>
      </c>
      <c r="D1919">
        <v>64</v>
      </c>
      <c r="E1919">
        <v>1500</v>
      </c>
      <c r="F1919">
        <v>1999</v>
      </c>
      <c r="G1919" s="61">
        <f t="shared" ca="1" si="361"/>
        <v>64</v>
      </c>
      <c r="H1919" s="114">
        <f t="shared" ca="1" si="362"/>
        <v>1813</v>
      </c>
      <c r="I1919" s="107">
        <f t="shared" ca="1" si="356"/>
        <v>489.51000000000005</v>
      </c>
      <c r="J1919" s="108">
        <f t="shared" ca="1" si="363"/>
        <v>185498.26636334645</v>
      </c>
      <c r="K1919" s="111">
        <f t="shared" ca="1" si="364"/>
        <v>0</v>
      </c>
      <c r="L1919" s="102">
        <f t="shared" ca="1" si="357"/>
        <v>36</v>
      </c>
      <c r="M1919" s="111">
        <f t="shared" ca="1" si="365"/>
        <v>301067.31687169318</v>
      </c>
      <c r="N1919" s="102">
        <f t="shared" ca="1" si="358"/>
        <v>84</v>
      </c>
      <c r="O1919" s="111">
        <f t="shared" ca="1" si="366"/>
        <v>0</v>
      </c>
      <c r="P1919" s="102">
        <f t="shared" ca="1" si="359"/>
        <v>24</v>
      </c>
      <c r="Q1919" s="110">
        <f t="shared" ca="1" si="360"/>
        <v>6</v>
      </c>
      <c r="R1919">
        <f t="shared" ca="1" si="367"/>
        <v>479</v>
      </c>
    </row>
    <row r="1920" spans="1:18">
      <c r="A1920" s="49">
        <v>1926</v>
      </c>
      <c r="B1920">
        <v>0</v>
      </c>
      <c r="C1920">
        <v>60</v>
      </c>
      <c r="D1920">
        <v>64</v>
      </c>
      <c r="E1920">
        <v>1500</v>
      </c>
      <c r="F1920">
        <v>1999</v>
      </c>
      <c r="G1920" s="61">
        <f t="shared" ca="1" si="361"/>
        <v>61</v>
      </c>
      <c r="H1920" s="114">
        <f t="shared" ca="1" si="362"/>
        <v>1832</v>
      </c>
      <c r="I1920" s="107">
        <f t="shared" ca="1" si="356"/>
        <v>494.64000000000004</v>
      </c>
      <c r="J1920" s="108">
        <f t="shared" ca="1" si="363"/>
        <v>176368.47567080002</v>
      </c>
      <c r="K1920" s="111">
        <f t="shared" ca="1" si="364"/>
        <v>332081.5816337812</v>
      </c>
      <c r="L1920" s="102">
        <f t="shared" ca="1" si="357"/>
        <v>108</v>
      </c>
      <c r="M1920" s="111">
        <f t="shared" ca="1" si="365"/>
        <v>0</v>
      </c>
      <c r="N1920" s="102">
        <f t="shared" ca="1" si="358"/>
        <v>36</v>
      </c>
      <c r="O1920" s="111">
        <f t="shared" ca="1" si="366"/>
        <v>0</v>
      </c>
      <c r="P1920" s="102">
        <f t="shared" ca="1" si="359"/>
        <v>120</v>
      </c>
      <c r="Q1920" s="110">
        <f t="shared" ca="1" si="360"/>
        <v>5</v>
      </c>
      <c r="R1920">
        <f t="shared" ca="1" si="367"/>
        <v>443</v>
      </c>
    </row>
    <row r="1921" spans="1:18">
      <c r="A1921" s="49">
        <v>1927</v>
      </c>
      <c r="B1921">
        <v>0</v>
      </c>
      <c r="C1921">
        <v>60</v>
      </c>
      <c r="D1921">
        <v>64</v>
      </c>
      <c r="E1921">
        <v>1500</v>
      </c>
      <c r="F1921">
        <v>1999</v>
      </c>
      <c r="G1921" s="61">
        <f t="shared" ca="1" si="361"/>
        <v>63</v>
      </c>
      <c r="H1921" s="114">
        <f t="shared" ca="1" si="362"/>
        <v>1781</v>
      </c>
      <c r="I1921" s="107">
        <f t="shared" ca="1" si="356"/>
        <v>480.87</v>
      </c>
      <c r="J1921" s="108">
        <f t="shared" ca="1" si="363"/>
        <v>178679.89785823104</v>
      </c>
      <c r="K1921" s="111">
        <f t="shared" ca="1" si="364"/>
        <v>137403.76656157791</v>
      </c>
      <c r="L1921" s="102">
        <f t="shared" ca="1" si="357"/>
        <v>48</v>
      </c>
      <c r="M1921" s="111">
        <f t="shared" ca="1" si="365"/>
        <v>19886.531742747768</v>
      </c>
      <c r="N1921" s="102">
        <f t="shared" ca="1" si="358"/>
        <v>36</v>
      </c>
      <c r="O1921" s="111">
        <f t="shared" ca="1" si="366"/>
        <v>102785.11912573893</v>
      </c>
      <c r="P1921" s="102">
        <f t="shared" ca="1" si="359"/>
        <v>96</v>
      </c>
      <c r="Q1921" s="110">
        <f t="shared" ca="1" si="360"/>
        <v>1</v>
      </c>
      <c r="R1921">
        <f t="shared" ca="1" si="367"/>
        <v>467</v>
      </c>
    </row>
    <row r="1922" spans="1:18">
      <c r="A1922" s="49">
        <v>1928</v>
      </c>
      <c r="B1922">
        <v>0</v>
      </c>
      <c r="C1922">
        <v>60</v>
      </c>
      <c r="D1922">
        <v>64</v>
      </c>
      <c r="E1922">
        <v>2000</v>
      </c>
      <c r="F1922">
        <v>2499</v>
      </c>
      <c r="G1922" s="61">
        <f t="shared" ca="1" si="361"/>
        <v>61</v>
      </c>
      <c r="H1922" s="114">
        <f t="shared" ca="1" si="362"/>
        <v>2245</v>
      </c>
      <c r="I1922" s="107">
        <f t="shared" ca="1" si="356"/>
        <v>606.15000000000009</v>
      </c>
      <c r="J1922" s="108">
        <f t="shared" ca="1" si="363"/>
        <v>216128.39949833302</v>
      </c>
      <c r="K1922" s="111">
        <f t="shared" ca="1" si="364"/>
        <v>0</v>
      </c>
      <c r="L1922" s="102">
        <f t="shared" ca="1" si="357"/>
        <v>36</v>
      </c>
      <c r="M1922" s="111">
        <f t="shared" ca="1" si="365"/>
        <v>66194.562474047823</v>
      </c>
      <c r="N1922" s="102">
        <f t="shared" ca="1" si="358"/>
        <v>60</v>
      </c>
      <c r="O1922" s="111">
        <f t="shared" ca="1" si="366"/>
        <v>260226.23914640793</v>
      </c>
      <c r="P1922" s="102">
        <f t="shared" ca="1" si="359"/>
        <v>72</v>
      </c>
      <c r="Q1922" s="110">
        <f t="shared" ca="1" si="360"/>
        <v>3</v>
      </c>
      <c r="R1922">
        <f t="shared" ca="1" si="367"/>
        <v>443</v>
      </c>
    </row>
    <row r="1923" spans="1:18">
      <c r="A1923" s="49">
        <v>1929</v>
      </c>
      <c r="B1923">
        <v>0</v>
      </c>
      <c r="C1923">
        <v>60</v>
      </c>
      <c r="D1923">
        <v>64</v>
      </c>
      <c r="E1923">
        <v>2000</v>
      </c>
      <c r="F1923">
        <v>2499</v>
      </c>
      <c r="G1923" s="61">
        <f t="shared" ca="1" si="361"/>
        <v>64</v>
      </c>
      <c r="H1923" s="114">
        <f t="shared" ca="1" si="362"/>
        <v>2143</v>
      </c>
      <c r="I1923" s="107">
        <f t="shared" ca="1" si="356"/>
        <v>578.61</v>
      </c>
      <c r="J1923" s="108">
        <f t="shared" ca="1" si="363"/>
        <v>219262.42957344258</v>
      </c>
      <c r="K1923" s="111">
        <f t="shared" ca="1" si="364"/>
        <v>0</v>
      </c>
      <c r="L1923" s="102">
        <f t="shared" ca="1" si="357"/>
        <v>84</v>
      </c>
      <c r="M1923" s="111">
        <f t="shared" ca="1" si="365"/>
        <v>66569.536022684944</v>
      </c>
      <c r="N1923" s="102">
        <f t="shared" ca="1" si="358"/>
        <v>60</v>
      </c>
      <c r="O1923" s="111">
        <f t="shared" ca="1" si="366"/>
        <v>198362.86849337246</v>
      </c>
      <c r="P1923" s="102">
        <f t="shared" ca="1" si="359"/>
        <v>24</v>
      </c>
      <c r="Q1923" s="110">
        <f t="shared" ca="1" si="360"/>
        <v>3</v>
      </c>
      <c r="R1923">
        <f t="shared" ca="1" si="367"/>
        <v>479</v>
      </c>
    </row>
    <row r="1924" spans="1:18">
      <c r="A1924" s="49">
        <v>1930</v>
      </c>
      <c r="B1924">
        <v>0</v>
      </c>
      <c r="C1924">
        <v>60</v>
      </c>
      <c r="D1924">
        <v>64</v>
      </c>
      <c r="E1924">
        <v>2000</v>
      </c>
      <c r="F1924">
        <v>2499</v>
      </c>
      <c r="G1924" s="61">
        <f t="shared" ca="1" si="361"/>
        <v>60</v>
      </c>
      <c r="H1924" s="114">
        <f t="shared" ca="1" si="362"/>
        <v>2167</v>
      </c>
      <c r="I1924" s="107">
        <f t="shared" ref="I1924:I1987" ca="1" si="368">H1924*0.27</f>
        <v>585.09</v>
      </c>
      <c r="J1924" s="108">
        <f t="shared" ca="1" si="363"/>
        <v>204144.02625353821</v>
      </c>
      <c r="K1924" s="111">
        <f t="shared" ca="1" si="364"/>
        <v>195271.84952882922</v>
      </c>
      <c r="L1924" s="102">
        <f t="shared" ref="L1924:L1987" ca="1" si="369">RANDBETWEEN(1,10)*12</f>
        <v>84</v>
      </c>
      <c r="M1924" s="111">
        <f t="shared" ca="1" si="365"/>
        <v>21264.233125259372</v>
      </c>
      <c r="N1924" s="102">
        <f t="shared" ref="N1924:N1987" ca="1" si="370">RANDBETWEEN(1,10)*12</f>
        <v>24</v>
      </c>
      <c r="O1924" s="111">
        <f t="shared" ca="1" si="366"/>
        <v>83793.406711276082</v>
      </c>
      <c r="P1924" s="102">
        <f t="shared" ref="P1924:P1987" ca="1" si="371">RANDBETWEEN(1,10)*12</f>
        <v>36</v>
      </c>
      <c r="Q1924" s="110">
        <f t="shared" ref="Q1924:Q1987" ca="1" si="372">RANDBETWEEN(1,7)</f>
        <v>1</v>
      </c>
      <c r="R1924">
        <f t="shared" ca="1" si="367"/>
        <v>431</v>
      </c>
    </row>
    <row r="1925" spans="1:18">
      <c r="A1925" s="49">
        <v>1931</v>
      </c>
      <c r="B1925">
        <v>0</v>
      </c>
      <c r="C1925">
        <v>60</v>
      </c>
      <c r="D1925">
        <v>64</v>
      </c>
      <c r="E1925">
        <v>2000</v>
      </c>
      <c r="F1925">
        <v>2499</v>
      </c>
      <c r="G1925" s="61">
        <f t="shared" ca="1" si="361"/>
        <v>64</v>
      </c>
      <c r="H1925" s="114">
        <f t="shared" ca="1" si="362"/>
        <v>2326</v>
      </c>
      <c r="I1925" s="107">
        <f t="shared" ca="1" si="368"/>
        <v>628.0200000000001</v>
      </c>
      <c r="J1925" s="108">
        <f t="shared" ca="1" si="363"/>
        <v>237986.19280813233</v>
      </c>
      <c r="K1925" s="111">
        <f t="shared" ca="1" si="364"/>
        <v>413133.17132844252</v>
      </c>
      <c r="L1925" s="102">
        <f t="shared" ca="1" si="369"/>
        <v>96</v>
      </c>
      <c r="M1925" s="111">
        <f t="shared" ca="1" si="365"/>
        <v>0</v>
      </c>
      <c r="N1925" s="102">
        <f t="shared" ca="1" si="370"/>
        <v>12</v>
      </c>
      <c r="O1925" s="111">
        <f t="shared" ca="1" si="366"/>
        <v>0</v>
      </c>
      <c r="P1925" s="102">
        <f t="shared" ca="1" si="371"/>
        <v>60</v>
      </c>
      <c r="Q1925" s="110">
        <f t="shared" ca="1" si="372"/>
        <v>5</v>
      </c>
      <c r="R1925">
        <f t="shared" ca="1" si="367"/>
        <v>479</v>
      </c>
    </row>
    <row r="1926" spans="1:18">
      <c r="A1926" s="49">
        <v>1932</v>
      </c>
      <c r="B1926">
        <v>0</v>
      </c>
      <c r="C1926">
        <v>60</v>
      </c>
      <c r="D1926">
        <v>64</v>
      </c>
      <c r="E1926">
        <v>2000</v>
      </c>
      <c r="F1926">
        <v>2499</v>
      </c>
      <c r="G1926" s="61">
        <f t="shared" ca="1" si="361"/>
        <v>61</v>
      </c>
      <c r="H1926" s="114">
        <f t="shared" ca="1" si="362"/>
        <v>2330</v>
      </c>
      <c r="I1926" s="107">
        <f t="shared" ca="1" si="368"/>
        <v>629.1</v>
      </c>
      <c r="J1926" s="108">
        <f t="shared" ca="1" si="363"/>
        <v>224311.43466864846</v>
      </c>
      <c r="K1926" s="111">
        <f t="shared" ca="1" si="364"/>
        <v>259249.01748470834</v>
      </c>
      <c r="L1926" s="102">
        <f t="shared" ca="1" si="369"/>
        <v>24</v>
      </c>
      <c r="M1926" s="111">
        <f t="shared" ca="1" si="365"/>
        <v>0</v>
      </c>
      <c r="N1926" s="102">
        <f t="shared" ca="1" si="370"/>
        <v>84</v>
      </c>
      <c r="O1926" s="111">
        <f t="shared" ca="1" si="366"/>
        <v>0</v>
      </c>
      <c r="P1926" s="102">
        <f t="shared" ca="1" si="371"/>
        <v>108</v>
      </c>
      <c r="Q1926" s="110">
        <f t="shared" ca="1" si="372"/>
        <v>5</v>
      </c>
      <c r="R1926">
        <f t="shared" ca="1" si="367"/>
        <v>443</v>
      </c>
    </row>
    <row r="1927" spans="1:18">
      <c r="A1927" s="49">
        <v>1933</v>
      </c>
      <c r="B1927">
        <v>0</v>
      </c>
      <c r="C1927">
        <v>60</v>
      </c>
      <c r="D1927">
        <v>64</v>
      </c>
      <c r="E1927">
        <v>2500</v>
      </c>
      <c r="F1927">
        <v>2999</v>
      </c>
      <c r="G1927" s="61">
        <f t="shared" ca="1" si="361"/>
        <v>60</v>
      </c>
      <c r="H1927" s="114">
        <f t="shared" ca="1" si="362"/>
        <v>2885</v>
      </c>
      <c r="I1927" s="107">
        <f t="shared" ca="1" si="368"/>
        <v>778.95</v>
      </c>
      <c r="J1927" s="108">
        <f t="shared" ca="1" si="363"/>
        <v>271783.80975609494</v>
      </c>
      <c r="K1927" s="111">
        <f t="shared" ca="1" si="364"/>
        <v>0</v>
      </c>
      <c r="L1927" s="102">
        <f t="shared" ca="1" si="369"/>
        <v>96</v>
      </c>
      <c r="M1927" s="111">
        <f t="shared" ca="1" si="365"/>
        <v>118017.20920863212</v>
      </c>
      <c r="N1927" s="102">
        <f t="shared" ca="1" si="370"/>
        <v>120</v>
      </c>
      <c r="O1927" s="111">
        <f t="shared" ca="1" si="366"/>
        <v>432729.7670983178</v>
      </c>
      <c r="P1927" s="102">
        <f t="shared" ca="1" si="371"/>
        <v>120</v>
      </c>
      <c r="Q1927" s="110">
        <f t="shared" ca="1" si="372"/>
        <v>3</v>
      </c>
      <c r="R1927">
        <f t="shared" ca="1" si="367"/>
        <v>431</v>
      </c>
    </row>
    <row r="1928" spans="1:18">
      <c r="A1928" s="49">
        <v>1934</v>
      </c>
      <c r="B1928">
        <v>0</v>
      </c>
      <c r="C1928">
        <v>60</v>
      </c>
      <c r="D1928">
        <v>64</v>
      </c>
      <c r="E1928">
        <v>2500</v>
      </c>
      <c r="F1928">
        <v>2999</v>
      </c>
      <c r="G1928" s="61">
        <f t="shared" ca="1" si="361"/>
        <v>63</v>
      </c>
      <c r="H1928" s="114">
        <f t="shared" ca="1" si="362"/>
        <v>2876</v>
      </c>
      <c r="I1928" s="107">
        <f t="shared" ca="1" si="368"/>
        <v>776.5200000000001</v>
      </c>
      <c r="J1928" s="108">
        <f t="shared" ca="1" si="363"/>
        <v>288536.43247629004</v>
      </c>
      <c r="K1928" s="111">
        <f t="shared" ca="1" si="364"/>
        <v>254660.03192623018</v>
      </c>
      <c r="L1928" s="102">
        <f t="shared" ca="1" si="369"/>
        <v>72</v>
      </c>
      <c r="M1928" s="111">
        <f t="shared" ca="1" si="365"/>
        <v>51764.745255429749</v>
      </c>
      <c r="N1928" s="102">
        <f t="shared" ca="1" si="370"/>
        <v>120</v>
      </c>
      <c r="O1928" s="111">
        <f t="shared" ca="1" si="366"/>
        <v>126243.65115322893</v>
      </c>
      <c r="P1928" s="102">
        <f t="shared" ca="1" si="371"/>
        <v>48</v>
      </c>
      <c r="Q1928" s="110">
        <f t="shared" ca="1" si="372"/>
        <v>1</v>
      </c>
      <c r="R1928">
        <f t="shared" ca="1" si="367"/>
        <v>467</v>
      </c>
    </row>
    <row r="1929" spans="1:18">
      <c r="A1929" s="49">
        <v>1935</v>
      </c>
      <c r="B1929">
        <v>0</v>
      </c>
      <c r="C1929">
        <v>60</v>
      </c>
      <c r="D1929">
        <v>64</v>
      </c>
      <c r="E1929">
        <v>3000</v>
      </c>
      <c r="F1929">
        <v>3999</v>
      </c>
      <c r="G1929" s="61">
        <f t="shared" ca="1" si="361"/>
        <v>60</v>
      </c>
      <c r="H1929" s="114">
        <f t="shared" ca="1" si="362"/>
        <v>3136</v>
      </c>
      <c r="I1929" s="107">
        <f t="shared" ca="1" si="368"/>
        <v>846.72</v>
      </c>
      <c r="J1929" s="108">
        <f t="shared" ca="1" si="363"/>
        <v>295429.47223400819</v>
      </c>
      <c r="K1929" s="111">
        <f t="shared" ca="1" si="364"/>
        <v>310538.45652946469</v>
      </c>
      <c r="L1929" s="102">
        <f t="shared" ca="1" si="369"/>
        <v>84</v>
      </c>
      <c r="M1929" s="111">
        <f t="shared" ca="1" si="365"/>
        <v>0</v>
      </c>
      <c r="N1929" s="102">
        <f t="shared" ca="1" si="370"/>
        <v>60</v>
      </c>
      <c r="O1929" s="111">
        <f t="shared" ca="1" si="366"/>
        <v>164794.38510949069</v>
      </c>
      <c r="P1929" s="102">
        <f t="shared" ca="1" si="371"/>
        <v>72</v>
      </c>
      <c r="Q1929" s="110">
        <f t="shared" ca="1" si="372"/>
        <v>4</v>
      </c>
      <c r="R1929">
        <f t="shared" ca="1" si="367"/>
        <v>431</v>
      </c>
    </row>
    <row r="1930" spans="1:18">
      <c r="A1930" s="49">
        <v>1936</v>
      </c>
      <c r="B1930">
        <v>0</v>
      </c>
      <c r="C1930">
        <v>60</v>
      </c>
      <c r="D1930">
        <v>64</v>
      </c>
      <c r="E1930">
        <v>3000</v>
      </c>
      <c r="F1930">
        <v>3999</v>
      </c>
      <c r="G1930" s="61">
        <f t="shared" ca="1" si="361"/>
        <v>64</v>
      </c>
      <c r="H1930" s="114">
        <f t="shared" ca="1" si="362"/>
        <v>3880</v>
      </c>
      <c r="I1930" s="107">
        <f t="shared" ca="1" si="368"/>
        <v>1047.6000000000001</v>
      </c>
      <c r="J1930" s="108">
        <f t="shared" ca="1" si="363"/>
        <v>396984.70683385781</v>
      </c>
      <c r="K1930" s="111">
        <f t="shared" ca="1" si="364"/>
        <v>0</v>
      </c>
      <c r="L1930" s="102">
        <f t="shared" ca="1" si="369"/>
        <v>84</v>
      </c>
      <c r="M1930" s="111">
        <f t="shared" ca="1" si="365"/>
        <v>168732.14573685895</v>
      </c>
      <c r="N1930" s="102">
        <f t="shared" ca="1" si="370"/>
        <v>120</v>
      </c>
      <c r="O1930" s="111">
        <f t="shared" ca="1" si="366"/>
        <v>412617.63895696885</v>
      </c>
      <c r="P1930" s="102">
        <f t="shared" ca="1" si="371"/>
        <v>48</v>
      </c>
      <c r="Q1930" s="110">
        <f t="shared" ca="1" si="372"/>
        <v>3</v>
      </c>
      <c r="R1930">
        <f t="shared" ca="1" si="367"/>
        <v>479</v>
      </c>
    </row>
    <row r="1931" spans="1:18">
      <c r="A1931" s="49">
        <v>1937</v>
      </c>
      <c r="B1931">
        <v>0</v>
      </c>
      <c r="C1931">
        <v>60</v>
      </c>
      <c r="D1931">
        <v>64</v>
      </c>
      <c r="E1931">
        <v>3000</v>
      </c>
      <c r="F1931">
        <v>3999</v>
      </c>
      <c r="G1931" s="61">
        <f t="shared" ca="1" si="361"/>
        <v>62</v>
      </c>
      <c r="H1931" s="114">
        <f t="shared" ca="1" si="362"/>
        <v>3157</v>
      </c>
      <c r="I1931" s="107">
        <f t="shared" ca="1" si="368"/>
        <v>852.3900000000001</v>
      </c>
      <c r="J1931" s="108">
        <f t="shared" ca="1" si="363"/>
        <v>310367.26982145006</v>
      </c>
      <c r="K1931" s="111">
        <f t="shared" ca="1" si="364"/>
        <v>0</v>
      </c>
      <c r="L1931" s="102">
        <f t="shared" ca="1" si="369"/>
        <v>36</v>
      </c>
      <c r="M1931" s="111">
        <f t="shared" ca="1" si="365"/>
        <v>333549.81467506662</v>
      </c>
      <c r="N1931" s="102">
        <f t="shared" ca="1" si="370"/>
        <v>12</v>
      </c>
      <c r="O1931" s="111">
        <f t="shared" ca="1" si="366"/>
        <v>0</v>
      </c>
      <c r="P1931" s="102">
        <f t="shared" ca="1" si="371"/>
        <v>36</v>
      </c>
      <c r="Q1931" s="110">
        <f t="shared" ca="1" si="372"/>
        <v>6</v>
      </c>
      <c r="R1931">
        <f t="shared" ca="1" si="367"/>
        <v>455</v>
      </c>
    </row>
    <row r="1932" spans="1:18">
      <c r="A1932" s="49">
        <v>1938</v>
      </c>
      <c r="B1932">
        <v>0</v>
      </c>
      <c r="C1932">
        <v>60</v>
      </c>
      <c r="D1932">
        <v>64</v>
      </c>
      <c r="E1932">
        <v>3000</v>
      </c>
      <c r="F1932">
        <v>3999</v>
      </c>
      <c r="G1932" s="61">
        <f t="shared" ca="1" si="361"/>
        <v>62</v>
      </c>
      <c r="H1932" s="114">
        <f t="shared" ca="1" si="362"/>
        <v>3754</v>
      </c>
      <c r="I1932" s="107">
        <f t="shared" ca="1" si="368"/>
        <v>1013.58</v>
      </c>
      <c r="J1932" s="108">
        <f t="shared" ca="1" si="363"/>
        <v>369058.8314569919</v>
      </c>
      <c r="K1932" s="111">
        <f t="shared" ca="1" si="364"/>
        <v>0</v>
      </c>
      <c r="L1932" s="102">
        <f t="shared" ca="1" si="369"/>
        <v>12</v>
      </c>
      <c r="M1932" s="111">
        <f t="shared" ca="1" si="365"/>
        <v>525874.79145219352</v>
      </c>
      <c r="N1932" s="102">
        <f t="shared" ca="1" si="370"/>
        <v>60</v>
      </c>
      <c r="O1932" s="111">
        <f t="shared" ca="1" si="366"/>
        <v>0</v>
      </c>
      <c r="P1932" s="102">
        <f t="shared" ca="1" si="371"/>
        <v>72</v>
      </c>
      <c r="Q1932" s="110">
        <f t="shared" ca="1" si="372"/>
        <v>6</v>
      </c>
      <c r="R1932">
        <f t="shared" ca="1" si="367"/>
        <v>455</v>
      </c>
    </row>
    <row r="1933" spans="1:18">
      <c r="A1933" s="49">
        <v>1939</v>
      </c>
      <c r="B1933">
        <v>0</v>
      </c>
      <c r="C1933">
        <v>60</v>
      </c>
      <c r="D1933">
        <v>64</v>
      </c>
      <c r="E1933">
        <v>3000</v>
      </c>
      <c r="F1933">
        <v>3999</v>
      </c>
      <c r="G1933" s="61">
        <f t="shared" ca="1" si="361"/>
        <v>64</v>
      </c>
      <c r="H1933" s="114">
        <f t="shared" ca="1" si="362"/>
        <v>3643</v>
      </c>
      <c r="I1933" s="107">
        <f t="shared" ca="1" si="368"/>
        <v>983.61</v>
      </c>
      <c r="J1933" s="108">
        <f t="shared" ca="1" si="363"/>
        <v>372735.89871024329</v>
      </c>
      <c r="K1933" s="111">
        <f t="shared" ca="1" si="364"/>
        <v>0</v>
      </c>
      <c r="L1933" s="102">
        <f t="shared" ca="1" si="369"/>
        <v>24</v>
      </c>
      <c r="M1933" s="111">
        <f t="shared" ca="1" si="365"/>
        <v>0</v>
      </c>
      <c r="N1933" s="102">
        <f t="shared" ca="1" si="370"/>
        <v>108</v>
      </c>
      <c r="O1933" s="111">
        <f t="shared" ca="1" si="366"/>
        <v>647052.51210211334</v>
      </c>
      <c r="P1933" s="102">
        <f t="shared" ca="1" si="371"/>
        <v>96</v>
      </c>
      <c r="Q1933" s="110">
        <f t="shared" ca="1" si="372"/>
        <v>7</v>
      </c>
      <c r="R1933">
        <f t="shared" ca="1" si="367"/>
        <v>479</v>
      </c>
    </row>
    <row r="1934" spans="1:18">
      <c r="A1934" s="49">
        <v>1940</v>
      </c>
      <c r="B1934">
        <v>0</v>
      </c>
      <c r="C1934">
        <v>60</v>
      </c>
      <c r="D1934">
        <v>64</v>
      </c>
      <c r="E1934">
        <v>4000</v>
      </c>
      <c r="F1934">
        <v>4999</v>
      </c>
      <c r="G1934" s="61">
        <f t="shared" ca="1" si="361"/>
        <v>63</v>
      </c>
      <c r="H1934" s="114">
        <f t="shared" ca="1" si="362"/>
        <v>4268</v>
      </c>
      <c r="I1934" s="107">
        <f t="shared" ca="1" si="368"/>
        <v>1152.3600000000001</v>
      </c>
      <c r="J1934" s="108">
        <f t="shared" ca="1" si="363"/>
        <v>428189.67100445263</v>
      </c>
      <c r="K1934" s="111">
        <f t="shared" ca="1" si="364"/>
        <v>361840.96826996485</v>
      </c>
      <c r="L1934" s="102">
        <f t="shared" ca="1" si="369"/>
        <v>48</v>
      </c>
      <c r="M1934" s="111">
        <f t="shared" ca="1" si="365"/>
        <v>0</v>
      </c>
      <c r="N1934" s="102">
        <f t="shared" ca="1" si="370"/>
        <v>108</v>
      </c>
      <c r="O1934" s="111">
        <f t="shared" ca="1" si="366"/>
        <v>289511.08867861872</v>
      </c>
      <c r="P1934" s="102">
        <f t="shared" ca="1" si="371"/>
        <v>108</v>
      </c>
      <c r="Q1934" s="110">
        <f t="shared" ca="1" si="372"/>
        <v>4</v>
      </c>
      <c r="R1934">
        <f t="shared" ca="1" si="367"/>
        <v>467</v>
      </c>
    </row>
    <row r="1935" spans="1:18">
      <c r="A1935" s="49">
        <v>1941</v>
      </c>
      <c r="B1935">
        <v>0</v>
      </c>
      <c r="C1935">
        <v>60</v>
      </c>
      <c r="D1935">
        <v>64</v>
      </c>
      <c r="E1935">
        <v>4000</v>
      </c>
      <c r="F1935">
        <v>4999</v>
      </c>
      <c r="G1935" s="61">
        <f t="shared" ca="1" si="361"/>
        <v>64</v>
      </c>
      <c r="H1935" s="114">
        <f t="shared" ca="1" si="362"/>
        <v>4686</v>
      </c>
      <c r="I1935" s="107">
        <f t="shared" ca="1" si="368"/>
        <v>1265.22</v>
      </c>
      <c r="J1935" s="108">
        <f t="shared" ca="1" si="363"/>
        <v>479451.11758336535</v>
      </c>
      <c r="K1935" s="111">
        <f t="shared" ca="1" si="364"/>
        <v>421786.02481999667</v>
      </c>
      <c r="L1935" s="102">
        <f t="shared" ca="1" si="369"/>
        <v>72</v>
      </c>
      <c r="M1935" s="111">
        <f t="shared" ca="1" si="365"/>
        <v>74907.473635450253</v>
      </c>
      <c r="N1935" s="102">
        <f t="shared" ca="1" si="370"/>
        <v>96</v>
      </c>
      <c r="O1935" s="111">
        <f t="shared" ca="1" si="366"/>
        <v>256792.32071927682</v>
      </c>
      <c r="P1935" s="102">
        <f t="shared" ca="1" si="371"/>
        <v>84</v>
      </c>
      <c r="Q1935" s="110">
        <f t="shared" ca="1" si="372"/>
        <v>1</v>
      </c>
      <c r="R1935">
        <f t="shared" ca="1" si="367"/>
        <v>479</v>
      </c>
    </row>
    <row r="1936" spans="1:18">
      <c r="A1936" s="49">
        <v>1942</v>
      </c>
      <c r="B1936">
        <v>0</v>
      </c>
      <c r="C1936">
        <v>60</v>
      </c>
      <c r="D1936">
        <v>64</v>
      </c>
      <c r="E1936">
        <v>4000</v>
      </c>
      <c r="F1936">
        <v>4999</v>
      </c>
      <c r="G1936" s="61">
        <f t="shared" ca="1" si="361"/>
        <v>64</v>
      </c>
      <c r="H1936" s="114">
        <f t="shared" ca="1" si="362"/>
        <v>4957</v>
      </c>
      <c r="I1936" s="107">
        <f t="shared" ca="1" si="368"/>
        <v>1338.39</v>
      </c>
      <c r="J1936" s="108">
        <f t="shared" ca="1" si="363"/>
        <v>507178.65767408069</v>
      </c>
      <c r="K1936" s="111">
        <f t="shared" ca="1" si="364"/>
        <v>0</v>
      </c>
      <c r="L1936" s="102">
        <f t="shared" ca="1" si="369"/>
        <v>36</v>
      </c>
      <c r="M1936" s="111">
        <f t="shared" ca="1" si="365"/>
        <v>0</v>
      </c>
      <c r="N1936" s="102">
        <f t="shared" ca="1" si="370"/>
        <v>72</v>
      </c>
      <c r="O1936" s="111">
        <f t="shared" ca="1" si="366"/>
        <v>769273.5974482774</v>
      </c>
      <c r="P1936" s="102">
        <f t="shared" ca="1" si="371"/>
        <v>72</v>
      </c>
      <c r="Q1936" s="110">
        <f t="shared" ca="1" si="372"/>
        <v>7</v>
      </c>
      <c r="R1936">
        <f t="shared" ca="1" si="367"/>
        <v>479</v>
      </c>
    </row>
    <row r="1937" spans="1:18">
      <c r="A1937" s="49">
        <v>1943</v>
      </c>
      <c r="B1937">
        <v>0</v>
      </c>
      <c r="C1937">
        <v>60</v>
      </c>
      <c r="D1937">
        <v>64</v>
      </c>
      <c r="E1937">
        <v>4000</v>
      </c>
      <c r="F1937">
        <v>4999</v>
      </c>
      <c r="G1937" s="61">
        <f t="shared" ca="1" si="361"/>
        <v>64</v>
      </c>
      <c r="H1937" s="114">
        <f t="shared" ca="1" si="362"/>
        <v>4313</v>
      </c>
      <c r="I1937" s="107">
        <f t="shared" ca="1" si="368"/>
        <v>1164.51</v>
      </c>
      <c r="J1937" s="108">
        <f t="shared" ca="1" si="363"/>
        <v>441287.38159134757</v>
      </c>
      <c r="K1937" s="111">
        <f t="shared" ca="1" si="364"/>
        <v>583755.34853560675</v>
      </c>
      <c r="L1937" s="102">
        <f t="shared" ca="1" si="369"/>
        <v>48</v>
      </c>
      <c r="M1937" s="111">
        <f t="shared" ca="1" si="365"/>
        <v>0</v>
      </c>
      <c r="N1937" s="102">
        <f t="shared" ca="1" si="370"/>
        <v>108</v>
      </c>
      <c r="O1937" s="111">
        <f t="shared" ca="1" si="366"/>
        <v>0</v>
      </c>
      <c r="P1937" s="102">
        <f t="shared" ca="1" si="371"/>
        <v>96</v>
      </c>
      <c r="Q1937" s="110">
        <f t="shared" ca="1" si="372"/>
        <v>5</v>
      </c>
      <c r="R1937">
        <f t="shared" ca="1" si="367"/>
        <v>479</v>
      </c>
    </row>
    <row r="1938" spans="1:18">
      <c r="A1938" s="49">
        <v>1944</v>
      </c>
      <c r="B1938">
        <v>0</v>
      </c>
      <c r="C1938">
        <v>60</v>
      </c>
      <c r="D1938">
        <v>64</v>
      </c>
      <c r="E1938">
        <v>5000</v>
      </c>
      <c r="F1938">
        <v>5999</v>
      </c>
      <c r="G1938" s="61">
        <f t="shared" ca="1" si="361"/>
        <v>63</v>
      </c>
      <c r="H1938" s="114">
        <f t="shared" ca="1" si="362"/>
        <v>5057</v>
      </c>
      <c r="I1938" s="107">
        <f t="shared" ca="1" si="368"/>
        <v>1365.39</v>
      </c>
      <c r="J1938" s="108">
        <f t="shared" ca="1" si="363"/>
        <v>507346.57129088964</v>
      </c>
      <c r="K1938" s="111">
        <f t="shared" ca="1" si="364"/>
        <v>0</v>
      </c>
      <c r="L1938" s="102">
        <f t="shared" ca="1" si="369"/>
        <v>96</v>
      </c>
      <c r="M1938" s="111">
        <f t="shared" ca="1" si="365"/>
        <v>134443.18470505529</v>
      </c>
      <c r="N1938" s="102">
        <f t="shared" ca="1" si="370"/>
        <v>36</v>
      </c>
      <c r="O1938" s="111">
        <f t="shared" ca="1" si="366"/>
        <v>492958.34391853621</v>
      </c>
      <c r="P1938" s="102">
        <f t="shared" ca="1" si="371"/>
        <v>36</v>
      </c>
      <c r="Q1938" s="110">
        <f t="shared" ca="1" si="372"/>
        <v>3</v>
      </c>
      <c r="R1938">
        <f t="shared" ca="1" si="367"/>
        <v>467</v>
      </c>
    </row>
    <row r="1939" spans="1:18">
      <c r="A1939" s="49">
        <v>1945</v>
      </c>
      <c r="B1939">
        <v>0</v>
      </c>
      <c r="C1939">
        <v>60</v>
      </c>
      <c r="D1939">
        <v>64</v>
      </c>
      <c r="E1939">
        <v>5000</v>
      </c>
      <c r="F1939">
        <v>5999</v>
      </c>
      <c r="G1939" s="61">
        <f t="shared" ca="1" si="361"/>
        <v>61</v>
      </c>
      <c r="H1939" s="114">
        <f t="shared" ca="1" si="362"/>
        <v>5912</v>
      </c>
      <c r="I1939" s="107">
        <f t="shared" ca="1" si="368"/>
        <v>1596.24</v>
      </c>
      <c r="J1939" s="108">
        <f t="shared" ca="1" si="363"/>
        <v>569154.1638459441</v>
      </c>
      <c r="K1939" s="111">
        <f t="shared" ca="1" si="364"/>
        <v>656454.42296160699</v>
      </c>
      <c r="L1939" s="102">
        <f t="shared" ca="1" si="369"/>
        <v>48</v>
      </c>
      <c r="M1939" s="111">
        <f t="shared" ca="1" si="365"/>
        <v>134466.91408129176</v>
      </c>
      <c r="N1939" s="102">
        <f t="shared" ca="1" si="370"/>
        <v>96</v>
      </c>
      <c r="O1939" s="111">
        <f t="shared" ca="1" si="366"/>
        <v>0</v>
      </c>
      <c r="P1939" s="102">
        <f t="shared" ca="1" si="371"/>
        <v>48</v>
      </c>
      <c r="Q1939" s="110">
        <f t="shared" ca="1" si="372"/>
        <v>2</v>
      </c>
      <c r="R1939">
        <f t="shared" ca="1" si="367"/>
        <v>443</v>
      </c>
    </row>
    <row r="1940" spans="1:18">
      <c r="A1940" s="49">
        <v>1946</v>
      </c>
      <c r="B1940">
        <v>0</v>
      </c>
      <c r="C1940">
        <v>60</v>
      </c>
      <c r="D1940">
        <v>64</v>
      </c>
      <c r="E1940">
        <v>6000</v>
      </c>
      <c r="F1940">
        <v>6999</v>
      </c>
      <c r="G1940" s="61">
        <f t="shared" ca="1" si="361"/>
        <v>62</v>
      </c>
      <c r="H1940" s="114">
        <f t="shared" ca="1" si="362"/>
        <v>6320</v>
      </c>
      <c r="I1940" s="107">
        <f t="shared" ca="1" si="368"/>
        <v>1706.4</v>
      </c>
      <c r="J1940" s="108">
        <f t="shared" ca="1" si="363"/>
        <v>621324.40458396077</v>
      </c>
      <c r="K1940" s="111">
        <f t="shared" ca="1" si="364"/>
        <v>0</v>
      </c>
      <c r="L1940" s="102">
        <f t="shared" ca="1" si="369"/>
        <v>36</v>
      </c>
      <c r="M1940" s="111">
        <f t="shared" ca="1" si="365"/>
        <v>1245012.6892800909</v>
      </c>
      <c r="N1940" s="102">
        <f t="shared" ca="1" si="370"/>
        <v>120</v>
      </c>
      <c r="O1940" s="111">
        <f t="shared" ca="1" si="366"/>
        <v>0</v>
      </c>
      <c r="P1940" s="102">
        <f t="shared" ca="1" si="371"/>
        <v>108</v>
      </c>
      <c r="Q1940" s="110">
        <f t="shared" ca="1" si="372"/>
        <v>6</v>
      </c>
      <c r="R1940">
        <f t="shared" ca="1" si="367"/>
        <v>455</v>
      </c>
    </row>
    <row r="1941" spans="1:18">
      <c r="A1941" s="49">
        <v>1947</v>
      </c>
      <c r="B1941">
        <v>0</v>
      </c>
      <c r="C1941">
        <v>60</v>
      </c>
      <c r="D1941">
        <v>64</v>
      </c>
      <c r="E1941">
        <v>7000</v>
      </c>
      <c r="F1941">
        <v>7999</v>
      </c>
      <c r="G1941" s="61">
        <f t="shared" ca="1" si="361"/>
        <v>63</v>
      </c>
      <c r="H1941" s="114">
        <f t="shared" ca="1" si="362"/>
        <v>7929</v>
      </c>
      <c r="I1941" s="107">
        <f t="shared" ca="1" si="368"/>
        <v>2140.83</v>
      </c>
      <c r="J1941" s="108">
        <f t="shared" ca="1" si="363"/>
        <v>795481.70135761588</v>
      </c>
      <c r="K1941" s="111">
        <f t="shared" ca="1" si="364"/>
        <v>919706.1728309975</v>
      </c>
      <c r="L1941" s="102">
        <f t="shared" ca="1" si="369"/>
        <v>120</v>
      </c>
      <c r="M1941" s="111">
        <f t="shared" ca="1" si="365"/>
        <v>116629.4000790467</v>
      </c>
      <c r="N1941" s="102">
        <f t="shared" ca="1" si="370"/>
        <v>84</v>
      </c>
      <c r="O1941" s="111">
        <f t="shared" ca="1" si="366"/>
        <v>302616.48389159841</v>
      </c>
      <c r="P1941" s="102">
        <f t="shared" ca="1" si="371"/>
        <v>24</v>
      </c>
      <c r="Q1941" s="110">
        <f t="shared" ca="1" si="372"/>
        <v>1</v>
      </c>
      <c r="R1941">
        <f t="shared" ca="1" si="367"/>
        <v>467</v>
      </c>
    </row>
    <row r="1942" spans="1:18">
      <c r="A1942" s="49">
        <v>1948</v>
      </c>
      <c r="B1942">
        <v>0</v>
      </c>
      <c r="C1942">
        <v>60</v>
      </c>
      <c r="D1942">
        <v>64</v>
      </c>
      <c r="E1942">
        <v>8000</v>
      </c>
      <c r="F1942">
        <v>8999</v>
      </c>
      <c r="G1942" s="61">
        <f t="shared" ca="1" si="361"/>
        <v>62</v>
      </c>
      <c r="H1942" s="114">
        <f t="shared" ca="1" si="362"/>
        <v>8469</v>
      </c>
      <c r="I1942" s="107">
        <f t="shared" ca="1" si="368"/>
        <v>2286.63</v>
      </c>
      <c r="J1942" s="108">
        <f t="shared" ca="1" si="363"/>
        <v>832594.3643072095</v>
      </c>
      <c r="K1942" s="111">
        <f t="shared" ca="1" si="364"/>
        <v>0</v>
      </c>
      <c r="L1942" s="102">
        <f t="shared" ca="1" si="369"/>
        <v>84</v>
      </c>
      <c r="M1942" s="111">
        <f t="shared" ca="1" si="365"/>
        <v>191739.44842412361</v>
      </c>
      <c r="N1942" s="102">
        <f t="shared" ca="1" si="370"/>
        <v>12</v>
      </c>
      <c r="O1942" s="111">
        <f t="shared" ca="1" si="366"/>
        <v>869419.01550466334</v>
      </c>
      <c r="P1942" s="102">
        <f t="shared" ca="1" si="371"/>
        <v>48</v>
      </c>
      <c r="Q1942" s="110">
        <f t="shared" ca="1" si="372"/>
        <v>3</v>
      </c>
      <c r="R1942">
        <f t="shared" ca="1" si="367"/>
        <v>455</v>
      </c>
    </row>
    <row r="1943" spans="1:18">
      <c r="A1943" s="49">
        <v>1949</v>
      </c>
      <c r="B1943">
        <v>0</v>
      </c>
      <c r="C1943">
        <v>60</v>
      </c>
      <c r="D1943">
        <v>64</v>
      </c>
      <c r="E1943">
        <v>9000</v>
      </c>
      <c r="F1943">
        <v>9999</v>
      </c>
      <c r="G1943" s="61">
        <f t="shared" ca="1" si="361"/>
        <v>64</v>
      </c>
      <c r="H1943" s="114">
        <f t="shared" ca="1" si="362"/>
        <v>9223</v>
      </c>
      <c r="I1943" s="107">
        <f t="shared" ca="1" si="368"/>
        <v>2490.21</v>
      </c>
      <c r="J1943" s="108">
        <f t="shared" ca="1" si="363"/>
        <v>943657.20389914187</v>
      </c>
      <c r="K1943" s="111">
        <f t="shared" ca="1" si="364"/>
        <v>0</v>
      </c>
      <c r="L1943" s="102">
        <f t="shared" ca="1" si="369"/>
        <v>48</v>
      </c>
      <c r="M1943" s="111">
        <f t="shared" ca="1" si="365"/>
        <v>267495.72287489154</v>
      </c>
      <c r="N1943" s="102">
        <f t="shared" ca="1" si="370"/>
        <v>48</v>
      </c>
      <c r="O1943" s="111">
        <f t="shared" ca="1" si="366"/>
        <v>1203379.6587575402</v>
      </c>
      <c r="P1943" s="102">
        <f t="shared" ca="1" si="371"/>
        <v>84</v>
      </c>
      <c r="Q1943" s="110">
        <f t="shared" ca="1" si="372"/>
        <v>3</v>
      </c>
      <c r="R1943">
        <f t="shared" ca="1" si="367"/>
        <v>479</v>
      </c>
    </row>
    <row r="1944" spans="1:18">
      <c r="A1944" s="49">
        <v>1950</v>
      </c>
      <c r="B1944">
        <v>0</v>
      </c>
      <c r="C1944">
        <v>60</v>
      </c>
      <c r="D1944">
        <v>64</v>
      </c>
      <c r="E1944">
        <v>10000</v>
      </c>
      <c r="F1944">
        <v>10999</v>
      </c>
      <c r="G1944" s="61">
        <f t="shared" ca="1" si="361"/>
        <v>63</v>
      </c>
      <c r="H1944" s="114">
        <f t="shared" ca="1" si="362"/>
        <v>10337</v>
      </c>
      <c r="I1944" s="107">
        <f t="shared" ca="1" si="368"/>
        <v>2790.9900000000002</v>
      </c>
      <c r="J1944" s="108">
        <f t="shared" ca="1" si="363"/>
        <v>1037065.7519149547</v>
      </c>
      <c r="K1944" s="111">
        <f t="shared" ca="1" si="364"/>
        <v>0</v>
      </c>
      <c r="L1944" s="102">
        <f t="shared" ca="1" si="369"/>
        <v>108</v>
      </c>
      <c r="M1944" s="111">
        <f t="shared" ca="1" si="365"/>
        <v>362021.90530755266</v>
      </c>
      <c r="N1944" s="102">
        <f t="shared" ca="1" si="370"/>
        <v>84</v>
      </c>
      <c r="O1944" s="111">
        <f t="shared" ca="1" si="366"/>
        <v>875138.38483659411</v>
      </c>
      <c r="P1944" s="102">
        <f t="shared" ca="1" si="371"/>
        <v>12</v>
      </c>
      <c r="Q1944" s="110">
        <f t="shared" ca="1" si="372"/>
        <v>3</v>
      </c>
      <c r="R1944">
        <f t="shared" ca="1" si="367"/>
        <v>467</v>
      </c>
    </row>
    <row r="1945" spans="1:18">
      <c r="A1945" s="49">
        <v>1951</v>
      </c>
      <c r="B1945">
        <v>0</v>
      </c>
      <c r="C1945">
        <v>60</v>
      </c>
      <c r="D1945">
        <v>64</v>
      </c>
      <c r="E1945">
        <v>12000</v>
      </c>
      <c r="F1945">
        <v>20000</v>
      </c>
      <c r="G1945" s="61">
        <f t="shared" ca="1" si="361"/>
        <v>64</v>
      </c>
      <c r="H1945" s="114">
        <f t="shared" ca="1" si="362"/>
        <v>16792</v>
      </c>
      <c r="I1945" s="107">
        <f t="shared" ca="1" si="368"/>
        <v>4533.84</v>
      </c>
      <c r="J1945" s="108">
        <f t="shared" ca="1" si="363"/>
        <v>1718084.3291634384</v>
      </c>
      <c r="K1945" s="111">
        <f t="shared" ca="1" si="364"/>
        <v>0</v>
      </c>
      <c r="L1945" s="102">
        <f t="shared" ca="1" si="369"/>
        <v>72</v>
      </c>
      <c r="M1945" s="111">
        <f t="shared" ca="1" si="365"/>
        <v>3407809.5083321915</v>
      </c>
      <c r="N1945" s="102">
        <f t="shared" ca="1" si="370"/>
        <v>120</v>
      </c>
      <c r="O1945" s="111">
        <f t="shared" ca="1" si="366"/>
        <v>0</v>
      </c>
      <c r="P1945" s="102">
        <f t="shared" ca="1" si="371"/>
        <v>120</v>
      </c>
      <c r="Q1945" s="110">
        <f t="shared" ca="1" si="372"/>
        <v>6</v>
      </c>
      <c r="R1945">
        <f t="shared" ca="1" si="367"/>
        <v>479</v>
      </c>
    </row>
    <row r="1946" spans="1:18">
      <c r="A1946" s="49">
        <v>1952</v>
      </c>
      <c r="B1946">
        <v>0</v>
      </c>
      <c r="C1946">
        <v>65</v>
      </c>
      <c r="D1946">
        <v>69</v>
      </c>
      <c r="E1946">
        <v>0</v>
      </c>
      <c r="F1946">
        <v>500</v>
      </c>
      <c r="G1946" s="61">
        <f t="shared" ca="1" si="361"/>
        <v>68</v>
      </c>
      <c r="H1946" s="114">
        <f t="shared" ca="1" si="362"/>
        <v>47</v>
      </c>
      <c r="I1946" s="107">
        <f t="shared" ca="1" si="368"/>
        <v>12.690000000000001</v>
      </c>
      <c r="J1946" s="108">
        <f t="shared" ca="1" si="363"/>
        <v>5171.6208820304701</v>
      </c>
      <c r="K1946" s="111">
        <f t="shared" ca="1" si="364"/>
        <v>8723.3691297636142</v>
      </c>
      <c r="L1946" s="102">
        <f t="shared" ca="1" si="369"/>
        <v>120</v>
      </c>
      <c r="M1946" s="111">
        <f t="shared" ca="1" si="365"/>
        <v>796.51286604242648</v>
      </c>
      <c r="N1946" s="102">
        <f t="shared" ca="1" si="370"/>
        <v>24</v>
      </c>
      <c r="O1946" s="111">
        <f t="shared" ca="1" si="366"/>
        <v>0</v>
      </c>
      <c r="P1946" s="102">
        <f t="shared" ca="1" si="371"/>
        <v>24</v>
      </c>
      <c r="Q1946" s="110">
        <f t="shared" ca="1" si="372"/>
        <v>2</v>
      </c>
      <c r="R1946">
        <f t="shared" ca="1" si="367"/>
        <v>527</v>
      </c>
    </row>
    <row r="1947" spans="1:18">
      <c r="A1947" s="49">
        <v>1953</v>
      </c>
      <c r="B1947">
        <v>0</v>
      </c>
      <c r="C1947">
        <v>65</v>
      </c>
      <c r="D1947">
        <v>69</v>
      </c>
      <c r="E1947">
        <v>0</v>
      </c>
      <c r="F1947">
        <v>500</v>
      </c>
      <c r="G1947" s="61">
        <f t="shared" ca="1" si="361"/>
        <v>66</v>
      </c>
      <c r="H1947" s="114">
        <f t="shared" ca="1" si="362"/>
        <v>293</v>
      </c>
      <c r="I1947" s="107">
        <f t="shared" ca="1" si="368"/>
        <v>79.11</v>
      </c>
      <c r="J1947" s="108">
        <f t="shared" ca="1" si="363"/>
        <v>31123.262499034467</v>
      </c>
      <c r="K1947" s="111">
        <f t="shared" ca="1" si="364"/>
        <v>53611.930483048687</v>
      </c>
      <c r="L1947" s="102">
        <f t="shared" ca="1" si="369"/>
        <v>96</v>
      </c>
      <c r="M1947" s="111">
        <f t="shared" ca="1" si="365"/>
        <v>0</v>
      </c>
      <c r="N1947" s="102">
        <f t="shared" ca="1" si="370"/>
        <v>60</v>
      </c>
      <c r="O1947" s="111">
        <f t="shared" ca="1" si="366"/>
        <v>0</v>
      </c>
      <c r="P1947" s="102">
        <f t="shared" ca="1" si="371"/>
        <v>12</v>
      </c>
      <c r="Q1947" s="110">
        <f t="shared" ca="1" si="372"/>
        <v>5</v>
      </c>
      <c r="R1947">
        <f t="shared" ca="1" si="367"/>
        <v>503</v>
      </c>
    </row>
    <row r="1948" spans="1:18">
      <c r="A1948" s="49">
        <v>1954</v>
      </c>
      <c r="B1948">
        <v>0</v>
      </c>
      <c r="C1948">
        <v>65</v>
      </c>
      <c r="D1948">
        <v>69</v>
      </c>
      <c r="E1948">
        <v>0</v>
      </c>
      <c r="F1948">
        <v>500</v>
      </c>
      <c r="G1948" s="61">
        <f t="shared" ca="1" si="361"/>
        <v>68</v>
      </c>
      <c r="H1948" s="114">
        <f t="shared" ca="1" si="362"/>
        <v>103</v>
      </c>
      <c r="I1948" s="107">
        <f t="shared" ca="1" si="368"/>
        <v>27.810000000000002</v>
      </c>
      <c r="J1948" s="108">
        <f t="shared" ca="1" si="363"/>
        <v>11333.552145726349</v>
      </c>
      <c r="K1948" s="111">
        <f t="shared" ca="1" si="364"/>
        <v>12808.504332872066</v>
      </c>
      <c r="L1948" s="102">
        <f t="shared" ca="1" si="369"/>
        <v>120</v>
      </c>
      <c r="M1948" s="111">
        <f t="shared" ca="1" si="365"/>
        <v>1431.008990660599</v>
      </c>
      <c r="N1948" s="102">
        <f t="shared" ca="1" si="370"/>
        <v>60</v>
      </c>
      <c r="O1948" s="111">
        <f t="shared" ca="1" si="366"/>
        <v>4288.2332038401864</v>
      </c>
      <c r="P1948" s="102">
        <f t="shared" ca="1" si="371"/>
        <v>24</v>
      </c>
      <c r="Q1948" s="110">
        <f t="shared" ca="1" si="372"/>
        <v>1</v>
      </c>
      <c r="R1948">
        <f t="shared" ca="1" si="367"/>
        <v>527</v>
      </c>
    </row>
    <row r="1949" spans="1:18">
      <c r="A1949" s="49">
        <v>1955</v>
      </c>
      <c r="B1949">
        <v>0</v>
      </c>
      <c r="C1949">
        <v>65</v>
      </c>
      <c r="D1949">
        <v>69</v>
      </c>
      <c r="E1949">
        <v>500</v>
      </c>
      <c r="F1949">
        <v>999</v>
      </c>
      <c r="G1949" s="61">
        <f t="shared" ca="1" si="361"/>
        <v>68</v>
      </c>
      <c r="H1949" s="114">
        <f t="shared" ca="1" si="362"/>
        <v>627</v>
      </c>
      <c r="I1949" s="107">
        <f t="shared" ca="1" si="368"/>
        <v>169.29000000000002</v>
      </c>
      <c r="J1949" s="108">
        <f t="shared" ca="1" si="363"/>
        <v>68991.623256023508</v>
      </c>
      <c r="K1949" s="111">
        <f t="shared" ca="1" si="364"/>
        <v>80289.903531151736</v>
      </c>
      <c r="L1949" s="102">
        <f t="shared" ca="1" si="369"/>
        <v>108</v>
      </c>
      <c r="M1949" s="111">
        <f t="shared" ca="1" si="365"/>
        <v>0</v>
      </c>
      <c r="N1949" s="102">
        <f t="shared" ca="1" si="370"/>
        <v>48</v>
      </c>
      <c r="O1949" s="111">
        <f t="shared" ca="1" si="366"/>
        <v>35099.644399111472</v>
      </c>
      <c r="P1949" s="102">
        <f t="shared" ca="1" si="371"/>
        <v>60</v>
      </c>
      <c r="Q1949" s="110">
        <f t="shared" ca="1" si="372"/>
        <v>4</v>
      </c>
      <c r="R1949">
        <f t="shared" ca="1" si="367"/>
        <v>527</v>
      </c>
    </row>
    <row r="1950" spans="1:18">
      <c r="A1950" s="49">
        <v>1956</v>
      </c>
      <c r="B1950">
        <v>0</v>
      </c>
      <c r="C1950">
        <v>65</v>
      </c>
      <c r="D1950">
        <v>69</v>
      </c>
      <c r="E1950">
        <v>500</v>
      </c>
      <c r="F1950">
        <v>999</v>
      </c>
      <c r="G1950" s="61">
        <f t="shared" ca="1" si="361"/>
        <v>65</v>
      </c>
      <c r="H1950" s="114">
        <f t="shared" ca="1" si="362"/>
        <v>750</v>
      </c>
      <c r="I1950" s="107">
        <f t="shared" ca="1" si="368"/>
        <v>202.5</v>
      </c>
      <c r="J1950" s="108">
        <f t="shared" ca="1" si="363"/>
        <v>78210.943711184445</v>
      </c>
      <c r="K1950" s="111">
        <f t="shared" ca="1" si="364"/>
        <v>0</v>
      </c>
      <c r="L1950" s="102">
        <f t="shared" ca="1" si="369"/>
        <v>60</v>
      </c>
      <c r="M1950" s="111">
        <f t="shared" ca="1" si="365"/>
        <v>126489.45069963357</v>
      </c>
      <c r="N1950" s="102">
        <f t="shared" ca="1" si="370"/>
        <v>84</v>
      </c>
      <c r="O1950" s="111">
        <f t="shared" ca="1" si="366"/>
        <v>0</v>
      </c>
      <c r="P1950" s="102">
        <f t="shared" ca="1" si="371"/>
        <v>36</v>
      </c>
      <c r="Q1950" s="110">
        <f t="shared" ca="1" si="372"/>
        <v>6</v>
      </c>
      <c r="R1950">
        <f t="shared" ca="1" si="367"/>
        <v>491</v>
      </c>
    </row>
    <row r="1951" spans="1:18">
      <c r="A1951" s="49">
        <v>1957</v>
      </c>
      <c r="B1951">
        <v>0</v>
      </c>
      <c r="C1951">
        <v>65</v>
      </c>
      <c r="D1951">
        <v>69</v>
      </c>
      <c r="E1951">
        <v>500</v>
      </c>
      <c r="F1951">
        <v>999</v>
      </c>
      <c r="G1951" s="61">
        <f t="shared" ca="1" si="361"/>
        <v>68</v>
      </c>
      <c r="H1951" s="114">
        <f t="shared" ca="1" si="362"/>
        <v>921</v>
      </c>
      <c r="I1951" s="107">
        <f t="shared" ca="1" si="368"/>
        <v>248.67000000000002</v>
      </c>
      <c r="J1951" s="108">
        <f t="shared" ca="1" si="363"/>
        <v>101341.76239042687</v>
      </c>
      <c r="K1951" s="111">
        <f t="shared" ca="1" si="364"/>
        <v>100586.58221809535</v>
      </c>
      <c r="L1951" s="102">
        <f t="shared" ca="1" si="369"/>
        <v>24</v>
      </c>
      <c r="M1951" s="111">
        <f t="shared" ca="1" si="365"/>
        <v>15608.262757980314</v>
      </c>
      <c r="N1951" s="102">
        <f t="shared" ca="1" si="370"/>
        <v>24</v>
      </c>
      <c r="O1951" s="111">
        <f t="shared" ca="1" si="366"/>
        <v>0</v>
      </c>
      <c r="P1951" s="102">
        <f t="shared" ca="1" si="371"/>
        <v>84</v>
      </c>
      <c r="Q1951" s="110">
        <f t="shared" ca="1" si="372"/>
        <v>2</v>
      </c>
      <c r="R1951">
        <f t="shared" ca="1" si="367"/>
        <v>527</v>
      </c>
    </row>
    <row r="1952" spans="1:18">
      <c r="A1952" s="49">
        <v>1958</v>
      </c>
      <c r="B1952">
        <v>0</v>
      </c>
      <c r="C1952">
        <v>65</v>
      </c>
      <c r="D1952">
        <v>69</v>
      </c>
      <c r="E1952">
        <v>500</v>
      </c>
      <c r="F1952">
        <v>999</v>
      </c>
      <c r="G1952" s="61">
        <f t="shared" ca="1" si="361"/>
        <v>65</v>
      </c>
      <c r="H1952" s="114">
        <f t="shared" ca="1" si="362"/>
        <v>561</v>
      </c>
      <c r="I1952" s="107">
        <f t="shared" ca="1" si="368"/>
        <v>151.47</v>
      </c>
      <c r="J1952" s="108">
        <f t="shared" ca="1" si="363"/>
        <v>58501.785895965964</v>
      </c>
      <c r="K1952" s="111">
        <f t="shared" ca="1" si="364"/>
        <v>58245.453127890258</v>
      </c>
      <c r="L1952" s="102">
        <f t="shared" ca="1" si="369"/>
        <v>24</v>
      </c>
      <c r="M1952" s="111">
        <f t="shared" ca="1" si="365"/>
        <v>14521.57250303304</v>
      </c>
      <c r="N1952" s="102">
        <f t="shared" ca="1" si="370"/>
        <v>108</v>
      </c>
      <c r="O1952" s="111">
        <f t="shared" ca="1" si="366"/>
        <v>0</v>
      </c>
      <c r="P1952" s="102">
        <f t="shared" ca="1" si="371"/>
        <v>60</v>
      </c>
      <c r="Q1952" s="110">
        <f t="shared" ca="1" si="372"/>
        <v>2</v>
      </c>
      <c r="R1952">
        <f t="shared" ca="1" si="367"/>
        <v>491</v>
      </c>
    </row>
    <row r="1953" spans="1:18">
      <c r="A1953" s="49">
        <v>1959</v>
      </c>
      <c r="B1953">
        <v>0</v>
      </c>
      <c r="C1953">
        <v>65</v>
      </c>
      <c r="D1953">
        <v>69</v>
      </c>
      <c r="E1953">
        <v>500</v>
      </c>
      <c r="F1953">
        <v>999</v>
      </c>
      <c r="G1953" s="61">
        <f t="shared" ca="1" si="361"/>
        <v>68</v>
      </c>
      <c r="H1953" s="114">
        <f t="shared" ca="1" si="362"/>
        <v>689</v>
      </c>
      <c r="I1953" s="107">
        <f t="shared" ca="1" si="368"/>
        <v>186.03</v>
      </c>
      <c r="J1953" s="108">
        <f t="shared" ca="1" si="363"/>
        <v>75813.76144082965</v>
      </c>
      <c r="K1953" s="111">
        <f t="shared" ca="1" si="364"/>
        <v>0</v>
      </c>
      <c r="L1953" s="102">
        <f t="shared" ca="1" si="369"/>
        <v>12</v>
      </c>
      <c r="M1953" s="111">
        <f t="shared" ca="1" si="365"/>
        <v>29663.284356068547</v>
      </c>
      <c r="N1953" s="102">
        <f t="shared" ca="1" si="370"/>
        <v>108</v>
      </c>
      <c r="O1953" s="111">
        <f t="shared" ca="1" si="366"/>
        <v>116069.22179305248</v>
      </c>
      <c r="P1953" s="102">
        <f t="shared" ca="1" si="371"/>
        <v>120</v>
      </c>
      <c r="Q1953" s="110">
        <f t="shared" ca="1" si="372"/>
        <v>3</v>
      </c>
      <c r="R1953">
        <f t="shared" ca="1" si="367"/>
        <v>527</v>
      </c>
    </row>
    <row r="1954" spans="1:18">
      <c r="A1954" s="49">
        <v>1960</v>
      </c>
      <c r="B1954">
        <v>0</v>
      </c>
      <c r="C1954">
        <v>65</v>
      </c>
      <c r="D1954">
        <v>69</v>
      </c>
      <c r="E1954">
        <v>500</v>
      </c>
      <c r="F1954">
        <v>999</v>
      </c>
      <c r="G1954" s="61">
        <f t="shared" ca="1" si="361"/>
        <v>67</v>
      </c>
      <c r="H1954" s="114">
        <f t="shared" ca="1" si="362"/>
        <v>501</v>
      </c>
      <c r="I1954" s="107">
        <f t="shared" ca="1" si="368"/>
        <v>135.27000000000001</v>
      </c>
      <c r="J1954" s="108">
        <f t="shared" ca="1" si="363"/>
        <v>54178.332494354028</v>
      </c>
      <c r="K1954" s="111">
        <f t="shared" ca="1" si="364"/>
        <v>0</v>
      </c>
      <c r="L1954" s="102">
        <f t="shared" ca="1" si="369"/>
        <v>48</v>
      </c>
      <c r="M1954" s="111">
        <f t="shared" ca="1" si="365"/>
        <v>0</v>
      </c>
      <c r="N1954" s="102">
        <f t="shared" ca="1" si="370"/>
        <v>24</v>
      </c>
      <c r="O1954" s="111">
        <f t="shared" ca="1" si="366"/>
        <v>81449.274535462915</v>
      </c>
      <c r="P1954" s="102">
        <f t="shared" ca="1" si="371"/>
        <v>72</v>
      </c>
      <c r="Q1954" s="110">
        <f t="shared" ca="1" si="372"/>
        <v>7</v>
      </c>
      <c r="R1954">
        <f t="shared" ca="1" si="367"/>
        <v>515</v>
      </c>
    </row>
    <row r="1955" spans="1:18">
      <c r="A1955" s="49">
        <v>1961</v>
      </c>
      <c r="B1955">
        <v>0</v>
      </c>
      <c r="C1955">
        <v>65</v>
      </c>
      <c r="D1955">
        <v>69</v>
      </c>
      <c r="E1955">
        <v>500</v>
      </c>
      <c r="F1955">
        <v>999</v>
      </c>
      <c r="G1955" s="61">
        <f t="shared" ca="1" si="361"/>
        <v>68</v>
      </c>
      <c r="H1955" s="114">
        <f t="shared" ca="1" si="362"/>
        <v>547</v>
      </c>
      <c r="I1955" s="107">
        <f t="shared" ca="1" si="368"/>
        <v>147.69</v>
      </c>
      <c r="J1955" s="108">
        <f t="shared" ca="1" si="363"/>
        <v>60188.864307886535</v>
      </c>
      <c r="K1955" s="111">
        <f t="shared" ca="1" si="364"/>
        <v>0</v>
      </c>
      <c r="L1955" s="102">
        <f t="shared" ca="1" si="369"/>
        <v>72</v>
      </c>
      <c r="M1955" s="111">
        <f t="shared" ca="1" si="365"/>
        <v>0</v>
      </c>
      <c r="N1955" s="102">
        <f t="shared" ca="1" si="370"/>
        <v>120</v>
      </c>
      <c r="O1955" s="111">
        <f t="shared" ca="1" si="366"/>
        <v>73843.590935558605</v>
      </c>
      <c r="P1955" s="102">
        <f t="shared" ca="1" si="371"/>
        <v>36</v>
      </c>
      <c r="Q1955" s="110">
        <f t="shared" ca="1" si="372"/>
        <v>7</v>
      </c>
      <c r="R1955">
        <f t="shared" ca="1" si="367"/>
        <v>527</v>
      </c>
    </row>
    <row r="1956" spans="1:18">
      <c r="A1956" s="49">
        <v>1962</v>
      </c>
      <c r="B1956">
        <v>0</v>
      </c>
      <c r="C1956">
        <v>65</v>
      </c>
      <c r="D1956">
        <v>69</v>
      </c>
      <c r="E1956">
        <v>1000</v>
      </c>
      <c r="F1956">
        <v>1499</v>
      </c>
      <c r="G1956" s="61">
        <f t="shared" ca="1" si="361"/>
        <v>67</v>
      </c>
      <c r="H1956" s="114">
        <f t="shared" ca="1" si="362"/>
        <v>1296</v>
      </c>
      <c r="I1956" s="107">
        <f t="shared" ca="1" si="368"/>
        <v>349.92</v>
      </c>
      <c r="J1956" s="108">
        <f t="shared" ca="1" si="363"/>
        <v>140149.93794946672</v>
      </c>
      <c r="K1956" s="111">
        <f t="shared" ca="1" si="364"/>
        <v>0</v>
      </c>
      <c r="L1956" s="102">
        <f t="shared" ca="1" si="369"/>
        <v>108</v>
      </c>
      <c r="M1956" s="111">
        <f t="shared" ca="1" si="365"/>
        <v>160848.716041543</v>
      </c>
      <c r="N1956" s="102">
        <f t="shared" ca="1" si="370"/>
        <v>24</v>
      </c>
      <c r="O1956" s="111">
        <f t="shared" ca="1" si="366"/>
        <v>0</v>
      </c>
      <c r="P1956" s="102">
        <f t="shared" ca="1" si="371"/>
        <v>24</v>
      </c>
      <c r="Q1956" s="110">
        <f t="shared" ca="1" si="372"/>
        <v>6</v>
      </c>
      <c r="R1956">
        <f t="shared" ca="1" si="367"/>
        <v>515</v>
      </c>
    </row>
    <row r="1957" spans="1:18">
      <c r="A1957" s="49">
        <v>1963</v>
      </c>
      <c r="B1957">
        <v>0</v>
      </c>
      <c r="C1957">
        <v>65</v>
      </c>
      <c r="D1957">
        <v>69</v>
      </c>
      <c r="E1957">
        <v>1000</v>
      </c>
      <c r="F1957">
        <v>1499</v>
      </c>
      <c r="G1957" s="61">
        <f t="shared" ca="1" si="361"/>
        <v>67</v>
      </c>
      <c r="H1957" s="114">
        <f t="shared" ca="1" si="362"/>
        <v>1222</v>
      </c>
      <c r="I1957" s="107">
        <f t="shared" ca="1" si="368"/>
        <v>329.94</v>
      </c>
      <c r="J1957" s="108">
        <f t="shared" ca="1" si="363"/>
        <v>132147.54951716689</v>
      </c>
      <c r="K1957" s="111">
        <f t="shared" ca="1" si="364"/>
        <v>0</v>
      </c>
      <c r="L1957" s="102">
        <f t="shared" ca="1" si="369"/>
        <v>48</v>
      </c>
      <c r="M1957" s="111">
        <f t="shared" ca="1" si="365"/>
        <v>162360.79488212164</v>
      </c>
      <c r="N1957" s="102">
        <f t="shared" ca="1" si="370"/>
        <v>36</v>
      </c>
      <c r="O1957" s="111">
        <f t="shared" ca="1" si="366"/>
        <v>0</v>
      </c>
      <c r="P1957" s="102">
        <f t="shared" ca="1" si="371"/>
        <v>36</v>
      </c>
      <c r="Q1957" s="110">
        <f t="shared" ca="1" si="372"/>
        <v>6</v>
      </c>
      <c r="R1957">
        <f t="shared" ca="1" si="367"/>
        <v>515</v>
      </c>
    </row>
    <row r="1958" spans="1:18">
      <c r="A1958" s="49">
        <v>1964</v>
      </c>
      <c r="B1958">
        <v>0</v>
      </c>
      <c r="C1958">
        <v>65</v>
      </c>
      <c r="D1958">
        <v>69</v>
      </c>
      <c r="E1958">
        <v>1000</v>
      </c>
      <c r="F1958">
        <v>1499</v>
      </c>
      <c r="G1958" s="61">
        <f t="shared" ca="1" si="361"/>
        <v>69</v>
      </c>
      <c r="H1958" s="114">
        <f t="shared" ca="1" si="362"/>
        <v>1395</v>
      </c>
      <c r="I1958" s="107">
        <f t="shared" ca="1" si="368"/>
        <v>376.65000000000003</v>
      </c>
      <c r="J1958" s="108">
        <f t="shared" ca="1" si="363"/>
        <v>156107.94348199529</v>
      </c>
      <c r="K1958" s="111">
        <f t="shared" ca="1" si="364"/>
        <v>0</v>
      </c>
      <c r="L1958" s="102">
        <f t="shared" ca="1" si="369"/>
        <v>12</v>
      </c>
      <c r="M1958" s="111">
        <f t="shared" ca="1" si="365"/>
        <v>233448.02336276017</v>
      </c>
      <c r="N1958" s="102">
        <f t="shared" ca="1" si="370"/>
        <v>72</v>
      </c>
      <c r="O1958" s="111">
        <f t="shared" ca="1" si="366"/>
        <v>0</v>
      </c>
      <c r="P1958" s="102">
        <f t="shared" ca="1" si="371"/>
        <v>48</v>
      </c>
      <c r="Q1958" s="110">
        <f t="shared" ca="1" si="372"/>
        <v>6</v>
      </c>
      <c r="R1958">
        <f t="shared" ca="1" si="367"/>
        <v>539</v>
      </c>
    </row>
    <row r="1959" spans="1:18">
      <c r="A1959" s="49">
        <v>1965</v>
      </c>
      <c r="B1959">
        <v>0</v>
      </c>
      <c r="C1959">
        <v>65</v>
      </c>
      <c r="D1959">
        <v>69</v>
      </c>
      <c r="E1959">
        <v>1000</v>
      </c>
      <c r="F1959">
        <v>1499</v>
      </c>
      <c r="G1959" s="61">
        <f t="shared" ca="1" si="361"/>
        <v>69</v>
      </c>
      <c r="H1959" s="114">
        <f t="shared" ca="1" si="362"/>
        <v>1121</v>
      </c>
      <c r="I1959" s="107">
        <f t="shared" ca="1" si="368"/>
        <v>302.67</v>
      </c>
      <c r="J1959" s="108">
        <f t="shared" ca="1" si="363"/>
        <v>125445.88146474317</v>
      </c>
      <c r="K1959" s="111">
        <f t="shared" ca="1" si="364"/>
        <v>0</v>
      </c>
      <c r="L1959" s="102">
        <f t="shared" ca="1" si="369"/>
        <v>96</v>
      </c>
      <c r="M1959" s="111">
        <f t="shared" ca="1" si="365"/>
        <v>143696.94782544993</v>
      </c>
      <c r="N1959" s="102">
        <f t="shared" ca="1" si="370"/>
        <v>24</v>
      </c>
      <c r="O1959" s="111">
        <f t="shared" ca="1" si="366"/>
        <v>0</v>
      </c>
      <c r="P1959" s="102">
        <f t="shared" ca="1" si="371"/>
        <v>72</v>
      </c>
      <c r="Q1959" s="110">
        <f t="shared" ca="1" si="372"/>
        <v>6</v>
      </c>
      <c r="R1959">
        <f t="shared" ca="1" si="367"/>
        <v>539</v>
      </c>
    </row>
    <row r="1960" spans="1:18">
      <c r="A1960" s="49">
        <v>1966</v>
      </c>
      <c r="B1960">
        <v>0</v>
      </c>
      <c r="C1960">
        <v>65</v>
      </c>
      <c r="D1960">
        <v>69</v>
      </c>
      <c r="E1960">
        <v>1000</v>
      </c>
      <c r="F1960">
        <v>1499</v>
      </c>
      <c r="G1960" s="61">
        <f t="shared" ca="1" si="361"/>
        <v>65</v>
      </c>
      <c r="H1960" s="114">
        <f t="shared" ca="1" si="362"/>
        <v>1499</v>
      </c>
      <c r="I1960" s="107">
        <f t="shared" ca="1" si="368"/>
        <v>404.73</v>
      </c>
      <c r="J1960" s="108">
        <f t="shared" ca="1" si="363"/>
        <v>156317.60616408734</v>
      </c>
      <c r="K1960" s="111">
        <f t="shared" ca="1" si="364"/>
        <v>0</v>
      </c>
      <c r="L1960" s="102">
        <f t="shared" ca="1" si="369"/>
        <v>36</v>
      </c>
      <c r="M1960" s="111">
        <f t="shared" ca="1" si="365"/>
        <v>0</v>
      </c>
      <c r="N1960" s="102">
        <f t="shared" ca="1" si="370"/>
        <v>108</v>
      </c>
      <c r="O1960" s="111">
        <f t="shared" ca="1" si="366"/>
        <v>206337.7181901233</v>
      </c>
      <c r="P1960" s="102">
        <f t="shared" ca="1" si="371"/>
        <v>48</v>
      </c>
      <c r="Q1960" s="110">
        <f t="shared" ca="1" si="372"/>
        <v>7</v>
      </c>
      <c r="R1960">
        <f t="shared" ca="1" si="367"/>
        <v>491</v>
      </c>
    </row>
    <row r="1961" spans="1:18">
      <c r="A1961" s="49">
        <v>1967</v>
      </c>
      <c r="B1961">
        <v>0</v>
      </c>
      <c r="C1961">
        <v>65</v>
      </c>
      <c r="D1961">
        <v>69</v>
      </c>
      <c r="E1961">
        <v>1000</v>
      </c>
      <c r="F1961">
        <v>1499</v>
      </c>
      <c r="G1961" s="61">
        <f t="shared" ca="1" si="361"/>
        <v>65</v>
      </c>
      <c r="H1961" s="114">
        <f t="shared" ca="1" si="362"/>
        <v>1436</v>
      </c>
      <c r="I1961" s="107">
        <f t="shared" ca="1" si="368"/>
        <v>387.72</v>
      </c>
      <c r="J1961" s="108">
        <f t="shared" ca="1" si="363"/>
        <v>149747.88689234783</v>
      </c>
      <c r="K1961" s="111">
        <f t="shared" ca="1" si="364"/>
        <v>0</v>
      </c>
      <c r="L1961" s="102">
        <f t="shared" ca="1" si="369"/>
        <v>84</v>
      </c>
      <c r="M1961" s="111">
        <f t="shared" ca="1" si="365"/>
        <v>59296.729210670339</v>
      </c>
      <c r="N1961" s="102">
        <f t="shared" ca="1" si="370"/>
        <v>108</v>
      </c>
      <c r="O1961" s="111">
        <f t="shared" ca="1" si="366"/>
        <v>145006.9679598475</v>
      </c>
      <c r="P1961" s="102">
        <f t="shared" ca="1" si="371"/>
        <v>36</v>
      </c>
      <c r="Q1961" s="110">
        <f t="shared" ca="1" si="372"/>
        <v>3</v>
      </c>
      <c r="R1961">
        <f t="shared" ca="1" si="367"/>
        <v>491</v>
      </c>
    </row>
    <row r="1962" spans="1:18">
      <c r="A1962" s="49">
        <v>1968</v>
      </c>
      <c r="B1962">
        <v>0</v>
      </c>
      <c r="C1962">
        <v>65</v>
      </c>
      <c r="D1962">
        <v>69</v>
      </c>
      <c r="E1962">
        <v>1000</v>
      </c>
      <c r="F1962">
        <v>1499</v>
      </c>
      <c r="G1962" s="61">
        <f t="shared" ca="1" si="361"/>
        <v>68</v>
      </c>
      <c r="H1962" s="114">
        <f t="shared" ca="1" si="362"/>
        <v>1065</v>
      </c>
      <c r="I1962" s="107">
        <f t="shared" ca="1" si="368"/>
        <v>287.55</v>
      </c>
      <c r="J1962" s="108">
        <f t="shared" ca="1" si="363"/>
        <v>117186.7284970734</v>
      </c>
      <c r="K1962" s="111">
        <f t="shared" ca="1" si="364"/>
        <v>124459.56539303811</v>
      </c>
      <c r="L1962" s="102">
        <f t="shared" ca="1" si="369"/>
        <v>36</v>
      </c>
      <c r="M1962" s="111">
        <f t="shared" ca="1" si="365"/>
        <v>28742.471443514205</v>
      </c>
      <c r="N1962" s="102">
        <f t="shared" ca="1" si="370"/>
        <v>108</v>
      </c>
      <c r="O1962" s="111">
        <f t="shared" ca="1" si="366"/>
        <v>0</v>
      </c>
      <c r="P1962" s="102">
        <f t="shared" ca="1" si="371"/>
        <v>48</v>
      </c>
      <c r="Q1962" s="110">
        <f t="shared" ca="1" si="372"/>
        <v>2</v>
      </c>
      <c r="R1962">
        <f t="shared" ca="1" si="367"/>
        <v>527</v>
      </c>
    </row>
    <row r="1963" spans="1:18">
      <c r="A1963" s="49">
        <v>1969</v>
      </c>
      <c r="B1963">
        <v>0</v>
      </c>
      <c r="C1963">
        <v>65</v>
      </c>
      <c r="D1963">
        <v>69</v>
      </c>
      <c r="E1963">
        <v>1000</v>
      </c>
      <c r="F1963">
        <v>1499</v>
      </c>
      <c r="G1963" s="61">
        <f t="shared" ca="1" si="361"/>
        <v>68</v>
      </c>
      <c r="H1963" s="114">
        <f t="shared" ca="1" si="362"/>
        <v>1156</v>
      </c>
      <c r="I1963" s="107">
        <f t="shared" ca="1" si="368"/>
        <v>312.12</v>
      </c>
      <c r="J1963" s="108">
        <f t="shared" ca="1" si="363"/>
        <v>127199.86680057923</v>
      </c>
      <c r="K1963" s="111">
        <f t="shared" ca="1" si="364"/>
        <v>0</v>
      </c>
      <c r="L1963" s="102">
        <f t="shared" ca="1" si="369"/>
        <v>36</v>
      </c>
      <c r="M1963" s="111">
        <f t="shared" ca="1" si="365"/>
        <v>43657.195707064617</v>
      </c>
      <c r="N1963" s="102">
        <f t="shared" ca="1" si="370"/>
        <v>84</v>
      </c>
      <c r="O1963" s="111">
        <f t="shared" ca="1" si="366"/>
        <v>131146.62088097938</v>
      </c>
      <c r="P1963" s="102">
        <f t="shared" ca="1" si="371"/>
        <v>48</v>
      </c>
      <c r="Q1963" s="110">
        <f t="shared" ca="1" si="372"/>
        <v>3</v>
      </c>
      <c r="R1963">
        <f t="shared" ca="1" si="367"/>
        <v>527</v>
      </c>
    </row>
    <row r="1964" spans="1:18">
      <c r="A1964" s="49">
        <v>1970</v>
      </c>
      <c r="B1964">
        <v>0</v>
      </c>
      <c r="C1964">
        <v>65</v>
      </c>
      <c r="D1964">
        <v>69</v>
      </c>
      <c r="E1964">
        <v>1000</v>
      </c>
      <c r="F1964">
        <v>1499</v>
      </c>
      <c r="G1964" s="61">
        <f t="shared" ca="1" si="361"/>
        <v>65</v>
      </c>
      <c r="H1964" s="114">
        <f t="shared" ca="1" si="362"/>
        <v>1040</v>
      </c>
      <c r="I1964" s="107">
        <f t="shared" ca="1" si="368"/>
        <v>280.8</v>
      </c>
      <c r="J1964" s="108">
        <f t="shared" ca="1" si="363"/>
        <v>108452.50861284243</v>
      </c>
      <c r="K1964" s="111">
        <f t="shared" ca="1" si="364"/>
        <v>0</v>
      </c>
      <c r="L1964" s="102">
        <f t="shared" ca="1" si="369"/>
        <v>84</v>
      </c>
      <c r="M1964" s="111">
        <f t="shared" ca="1" si="365"/>
        <v>42944.706392128937</v>
      </c>
      <c r="N1964" s="102">
        <f t="shared" ca="1" si="370"/>
        <v>108</v>
      </c>
      <c r="O1964" s="111">
        <f t="shared" ca="1" si="366"/>
        <v>137813.26819083886</v>
      </c>
      <c r="P1964" s="102">
        <f t="shared" ca="1" si="371"/>
        <v>84</v>
      </c>
      <c r="Q1964" s="110">
        <f t="shared" ca="1" si="372"/>
        <v>3</v>
      </c>
      <c r="R1964">
        <f t="shared" ca="1" si="367"/>
        <v>491</v>
      </c>
    </row>
    <row r="1965" spans="1:18">
      <c r="A1965" s="49">
        <v>1971</v>
      </c>
      <c r="B1965">
        <v>0</v>
      </c>
      <c r="C1965">
        <v>65</v>
      </c>
      <c r="D1965">
        <v>69</v>
      </c>
      <c r="E1965">
        <v>1000</v>
      </c>
      <c r="F1965">
        <v>1499</v>
      </c>
      <c r="G1965" s="61">
        <f t="shared" ca="1" si="361"/>
        <v>66</v>
      </c>
      <c r="H1965" s="114">
        <f t="shared" ca="1" si="362"/>
        <v>1287</v>
      </c>
      <c r="I1965" s="107">
        <f t="shared" ca="1" si="368"/>
        <v>347.49</v>
      </c>
      <c r="J1965" s="108">
        <f t="shared" ca="1" si="363"/>
        <v>136708.66497016166</v>
      </c>
      <c r="K1965" s="111">
        <f t="shared" ca="1" si="364"/>
        <v>104447.93676721356</v>
      </c>
      <c r="L1965" s="102">
        <f t="shared" ca="1" si="369"/>
        <v>48</v>
      </c>
      <c r="M1965" s="111">
        <f t="shared" ca="1" si="365"/>
        <v>13191.301885880457</v>
      </c>
      <c r="N1965" s="102">
        <f t="shared" ca="1" si="370"/>
        <v>12</v>
      </c>
      <c r="O1965" s="111">
        <f t="shared" ca="1" si="366"/>
        <v>48368.106914895019</v>
      </c>
      <c r="P1965" s="102">
        <f t="shared" ca="1" si="371"/>
        <v>12</v>
      </c>
      <c r="Q1965" s="110">
        <f t="shared" ca="1" si="372"/>
        <v>1</v>
      </c>
      <c r="R1965">
        <f t="shared" ca="1" si="367"/>
        <v>503</v>
      </c>
    </row>
    <row r="1966" spans="1:18">
      <c r="A1966" s="49">
        <v>1972</v>
      </c>
      <c r="B1966">
        <v>0</v>
      </c>
      <c r="C1966">
        <v>65</v>
      </c>
      <c r="D1966">
        <v>69</v>
      </c>
      <c r="E1966">
        <v>1000</v>
      </c>
      <c r="F1966">
        <v>1499</v>
      </c>
      <c r="G1966" s="61">
        <f t="shared" ca="1" si="361"/>
        <v>68</v>
      </c>
      <c r="H1966" s="114">
        <f t="shared" ca="1" si="362"/>
        <v>1050</v>
      </c>
      <c r="I1966" s="107">
        <f t="shared" ca="1" si="368"/>
        <v>283.5</v>
      </c>
      <c r="J1966" s="108">
        <f t="shared" ca="1" si="363"/>
        <v>115536.21119429774</v>
      </c>
      <c r="K1966" s="111">
        <f t="shared" ca="1" si="364"/>
        <v>0</v>
      </c>
      <c r="L1966" s="102">
        <f t="shared" ca="1" si="369"/>
        <v>12</v>
      </c>
      <c r="M1966" s="111">
        <f t="shared" ca="1" si="365"/>
        <v>0</v>
      </c>
      <c r="N1966" s="102">
        <f t="shared" ca="1" si="370"/>
        <v>120</v>
      </c>
      <c r="O1966" s="111">
        <f t="shared" ca="1" si="366"/>
        <v>210958.04549308552</v>
      </c>
      <c r="P1966" s="102">
        <f t="shared" ca="1" si="371"/>
        <v>108</v>
      </c>
      <c r="Q1966" s="110">
        <f t="shared" ca="1" si="372"/>
        <v>7</v>
      </c>
      <c r="R1966">
        <f t="shared" ca="1" si="367"/>
        <v>527</v>
      </c>
    </row>
    <row r="1967" spans="1:18">
      <c r="A1967" s="49">
        <v>1973</v>
      </c>
      <c r="B1967">
        <v>0</v>
      </c>
      <c r="C1967">
        <v>65</v>
      </c>
      <c r="D1967">
        <v>69</v>
      </c>
      <c r="E1967">
        <v>1500</v>
      </c>
      <c r="F1967">
        <v>1999</v>
      </c>
      <c r="G1967" s="61">
        <f t="shared" ca="1" si="361"/>
        <v>66</v>
      </c>
      <c r="H1967" s="114">
        <f t="shared" ca="1" si="362"/>
        <v>1792</v>
      </c>
      <c r="I1967" s="107">
        <f t="shared" ca="1" si="368"/>
        <v>483.84000000000003</v>
      </c>
      <c r="J1967" s="108">
        <f t="shared" ca="1" si="363"/>
        <v>190351.14811696167</v>
      </c>
      <c r="K1967" s="111">
        <f t="shared" ca="1" si="364"/>
        <v>0</v>
      </c>
      <c r="L1967" s="102">
        <f t="shared" ca="1" si="369"/>
        <v>84</v>
      </c>
      <c r="M1967" s="111">
        <f t="shared" ca="1" si="365"/>
        <v>50190.982615526511</v>
      </c>
      <c r="N1967" s="102">
        <f t="shared" ca="1" si="370"/>
        <v>36</v>
      </c>
      <c r="O1967" s="111">
        <f t="shared" ca="1" si="366"/>
        <v>184033.60292359724</v>
      </c>
      <c r="P1967" s="102">
        <f t="shared" ca="1" si="371"/>
        <v>36</v>
      </c>
      <c r="Q1967" s="110">
        <f t="shared" ca="1" si="372"/>
        <v>3</v>
      </c>
      <c r="R1967">
        <f t="shared" ca="1" si="367"/>
        <v>503</v>
      </c>
    </row>
    <row r="1968" spans="1:18">
      <c r="A1968" s="49">
        <v>1974</v>
      </c>
      <c r="B1968">
        <v>0</v>
      </c>
      <c r="C1968">
        <v>65</v>
      </c>
      <c r="D1968">
        <v>69</v>
      </c>
      <c r="E1968">
        <v>1500</v>
      </c>
      <c r="F1968">
        <v>1999</v>
      </c>
      <c r="G1968" s="61">
        <f t="shared" ca="1" si="361"/>
        <v>67</v>
      </c>
      <c r="H1968" s="114">
        <f t="shared" ca="1" si="362"/>
        <v>1875</v>
      </c>
      <c r="I1968" s="107">
        <f t="shared" ca="1" si="368"/>
        <v>506.25000000000006</v>
      </c>
      <c r="J1968" s="108">
        <f t="shared" ca="1" si="363"/>
        <v>202763.2204130016</v>
      </c>
      <c r="K1968" s="111">
        <f t="shared" ca="1" si="364"/>
        <v>217274.9958738843</v>
      </c>
      <c r="L1968" s="102">
        <f t="shared" ca="1" si="369"/>
        <v>12</v>
      </c>
      <c r="M1968" s="111">
        <f t="shared" ca="1" si="365"/>
        <v>0</v>
      </c>
      <c r="N1968" s="102">
        <f t="shared" ca="1" si="370"/>
        <v>120</v>
      </c>
      <c r="O1968" s="111">
        <f t="shared" ca="1" si="366"/>
        <v>0</v>
      </c>
      <c r="P1968" s="102">
        <f t="shared" ca="1" si="371"/>
        <v>120</v>
      </c>
      <c r="Q1968" s="110">
        <f t="shared" ca="1" si="372"/>
        <v>5</v>
      </c>
      <c r="R1968">
        <f t="shared" ca="1" si="367"/>
        <v>515</v>
      </c>
    </row>
    <row r="1969" spans="1:18">
      <c r="A1969" s="49">
        <v>1975</v>
      </c>
      <c r="B1969">
        <v>0</v>
      </c>
      <c r="C1969">
        <v>65</v>
      </c>
      <c r="D1969">
        <v>69</v>
      </c>
      <c r="E1969">
        <v>1500</v>
      </c>
      <c r="F1969">
        <v>1999</v>
      </c>
      <c r="G1969" s="61">
        <f t="shared" ca="1" si="361"/>
        <v>69</v>
      </c>
      <c r="H1969" s="114">
        <f t="shared" ca="1" si="362"/>
        <v>1502</v>
      </c>
      <c r="I1969" s="107">
        <f t="shared" ca="1" si="368"/>
        <v>405.54</v>
      </c>
      <c r="J1969" s="108">
        <f t="shared" ca="1" si="363"/>
        <v>168081.81441573973</v>
      </c>
      <c r="K1969" s="111">
        <f t="shared" ca="1" si="364"/>
        <v>205929.99557968159</v>
      </c>
      <c r="L1969" s="102">
        <f t="shared" ca="1" si="369"/>
        <v>36</v>
      </c>
      <c r="M1969" s="111">
        <f t="shared" ca="1" si="365"/>
        <v>0</v>
      </c>
      <c r="N1969" s="102">
        <f t="shared" ca="1" si="370"/>
        <v>12</v>
      </c>
      <c r="O1969" s="111">
        <f t="shared" ca="1" si="366"/>
        <v>0</v>
      </c>
      <c r="P1969" s="102">
        <f t="shared" ca="1" si="371"/>
        <v>48</v>
      </c>
      <c r="Q1969" s="110">
        <f t="shared" ca="1" si="372"/>
        <v>5</v>
      </c>
      <c r="R1969">
        <f t="shared" ca="1" si="367"/>
        <v>539</v>
      </c>
    </row>
    <row r="1970" spans="1:18">
      <c r="A1970" s="49">
        <v>1976</v>
      </c>
      <c r="B1970">
        <v>0</v>
      </c>
      <c r="C1970">
        <v>65</v>
      </c>
      <c r="D1970">
        <v>69</v>
      </c>
      <c r="E1970">
        <v>2000</v>
      </c>
      <c r="F1970">
        <v>2499</v>
      </c>
      <c r="G1970" s="61">
        <f t="shared" ca="1" si="361"/>
        <v>66</v>
      </c>
      <c r="H1970" s="114">
        <f t="shared" ca="1" si="362"/>
        <v>2147</v>
      </c>
      <c r="I1970" s="107">
        <f t="shared" ca="1" si="368"/>
        <v>579.69000000000005</v>
      </c>
      <c r="J1970" s="108">
        <f t="shared" ca="1" si="363"/>
        <v>228060.22042807855</v>
      </c>
      <c r="K1970" s="111">
        <f t="shared" ca="1" si="364"/>
        <v>166996.52980912328</v>
      </c>
      <c r="L1970" s="102">
        <f t="shared" ca="1" si="369"/>
        <v>24</v>
      </c>
      <c r="M1970" s="111">
        <f t="shared" ca="1" si="365"/>
        <v>0</v>
      </c>
      <c r="N1970" s="102">
        <f t="shared" ca="1" si="370"/>
        <v>108</v>
      </c>
      <c r="O1970" s="111">
        <f t="shared" ca="1" si="366"/>
        <v>116573.28275640911</v>
      </c>
      <c r="P1970" s="102">
        <f t="shared" ca="1" si="371"/>
        <v>60</v>
      </c>
      <c r="Q1970" s="110">
        <f t="shared" ca="1" si="372"/>
        <v>4</v>
      </c>
      <c r="R1970">
        <f t="shared" ca="1" si="367"/>
        <v>503</v>
      </c>
    </row>
    <row r="1971" spans="1:18">
      <c r="A1971" s="49">
        <v>1977</v>
      </c>
      <c r="B1971">
        <v>0</v>
      </c>
      <c r="C1971">
        <v>65</v>
      </c>
      <c r="D1971">
        <v>69</v>
      </c>
      <c r="E1971">
        <v>2000</v>
      </c>
      <c r="F1971">
        <v>2499</v>
      </c>
      <c r="G1971" s="61">
        <f t="shared" ca="1" si="361"/>
        <v>68</v>
      </c>
      <c r="H1971" s="114">
        <f t="shared" ca="1" si="362"/>
        <v>2064</v>
      </c>
      <c r="I1971" s="107">
        <f t="shared" ca="1" si="368"/>
        <v>557.28000000000009</v>
      </c>
      <c r="J1971" s="108">
        <f t="shared" ca="1" si="363"/>
        <v>227111.18086193383</v>
      </c>
      <c r="K1971" s="111">
        <f t="shared" ca="1" si="364"/>
        <v>0</v>
      </c>
      <c r="L1971" s="102">
        <f t="shared" ca="1" si="369"/>
        <v>72</v>
      </c>
      <c r="M1971" s="111">
        <f t="shared" ca="1" si="365"/>
        <v>0</v>
      </c>
      <c r="N1971" s="102">
        <f t="shared" ca="1" si="370"/>
        <v>60</v>
      </c>
      <c r="O1971" s="111">
        <f t="shared" ca="1" si="366"/>
        <v>363759.60990523058</v>
      </c>
      <c r="P1971" s="102">
        <f t="shared" ca="1" si="371"/>
        <v>84</v>
      </c>
      <c r="Q1971" s="110">
        <f t="shared" ca="1" si="372"/>
        <v>7</v>
      </c>
      <c r="R1971">
        <f t="shared" ca="1" si="367"/>
        <v>527</v>
      </c>
    </row>
    <row r="1972" spans="1:18">
      <c r="A1972" s="49">
        <v>1978</v>
      </c>
      <c r="B1972">
        <v>0</v>
      </c>
      <c r="C1972">
        <v>65</v>
      </c>
      <c r="D1972">
        <v>69</v>
      </c>
      <c r="E1972">
        <v>2500</v>
      </c>
      <c r="F1972">
        <v>2999</v>
      </c>
      <c r="G1972" s="61">
        <f t="shared" ca="1" si="361"/>
        <v>69</v>
      </c>
      <c r="H1972" s="114">
        <f t="shared" ca="1" si="362"/>
        <v>2771</v>
      </c>
      <c r="I1972" s="107">
        <f t="shared" ca="1" si="368"/>
        <v>748.17000000000007</v>
      </c>
      <c r="J1972" s="108">
        <f t="shared" ca="1" si="363"/>
        <v>310089.6855832322</v>
      </c>
      <c r="K1972" s="111">
        <f t="shared" ca="1" si="364"/>
        <v>428679.16219424078</v>
      </c>
      <c r="L1972" s="102">
        <f t="shared" ca="1" si="369"/>
        <v>84</v>
      </c>
      <c r="M1972" s="111">
        <f t="shared" ca="1" si="365"/>
        <v>62290.271809167883</v>
      </c>
      <c r="N1972" s="102">
        <f t="shared" ca="1" si="370"/>
        <v>72</v>
      </c>
      <c r="O1972" s="111">
        <f t="shared" ca="1" si="366"/>
        <v>0</v>
      </c>
      <c r="P1972" s="102">
        <f t="shared" ca="1" si="371"/>
        <v>48</v>
      </c>
      <c r="Q1972" s="110">
        <f t="shared" ca="1" si="372"/>
        <v>2</v>
      </c>
      <c r="R1972">
        <f t="shared" ca="1" si="367"/>
        <v>539</v>
      </c>
    </row>
    <row r="1973" spans="1:18">
      <c r="A1973" s="49">
        <v>1979</v>
      </c>
      <c r="B1973">
        <v>0</v>
      </c>
      <c r="C1973">
        <v>65</v>
      </c>
      <c r="D1973">
        <v>69</v>
      </c>
      <c r="E1973">
        <v>3000</v>
      </c>
      <c r="F1973">
        <v>3999</v>
      </c>
      <c r="G1973" s="61">
        <f t="shared" ca="1" si="361"/>
        <v>68</v>
      </c>
      <c r="H1973" s="114">
        <f t="shared" ca="1" si="362"/>
        <v>3664</v>
      </c>
      <c r="I1973" s="107">
        <f t="shared" ca="1" si="368"/>
        <v>989.28000000000009</v>
      </c>
      <c r="J1973" s="108">
        <f t="shared" ca="1" si="363"/>
        <v>403166.35982467327</v>
      </c>
      <c r="K1973" s="111">
        <f t="shared" ca="1" si="364"/>
        <v>680051.58492455073</v>
      </c>
      <c r="L1973" s="102">
        <f t="shared" ca="1" si="369"/>
        <v>120</v>
      </c>
      <c r="M1973" s="111">
        <f t="shared" ca="1" si="365"/>
        <v>62094.109386796823</v>
      </c>
      <c r="N1973" s="102">
        <f t="shared" ca="1" si="370"/>
        <v>24</v>
      </c>
      <c r="O1973" s="111">
        <f t="shared" ca="1" si="366"/>
        <v>0</v>
      </c>
      <c r="P1973" s="102">
        <f t="shared" ca="1" si="371"/>
        <v>24</v>
      </c>
      <c r="Q1973" s="110">
        <f t="shared" ca="1" si="372"/>
        <v>2</v>
      </c>
      <c r="R1973">
        <f t="shared" ca="1" si="367"/>
        <v>527</v>
      </c>
    </row>
    <row r="1974" spans="1:18">
      <c r="A1974" s="49">
        <v>1980</v>
      </c>
      <c r="B1974">
        <v>0</v>
      </c>
      <c r="C1974">
        <v>65</v>
      </c>
      <c r="D1974">
        <v>69</v>
      </c>
      <c r="E1974">
        <v>4000</v>
      </c>
      <c r="F1974">
        <v>4999</v>
      </c>
      <c r="G1974" s="61">
        <f t="shared" ref="G1974:G1993" ca="1" si="373">RANDBETWEEN(C1974,D1974)</f>
        <v>69</v>
      </c>
      <c r="H1974" s="114">
        <f t="shared" ref="H1974:H1993" ca="1" si="374">RANDBETWEEN(E1974,F1974)</f>
        <v>4704</v>
      </c>
      <c r="I1974" s="107">
        <f t="shared" ca="1" si="368"/>
        <v>1270.0800000000002</v>
      </c>
      <c r="J1974" s="108">
        <f t="shared" ref="J1974:J1993" ca="1" si="375">((I1974/((1+$T$3)^R1974))*(((1+$T$3)^(R1974+1))-((1+$S$3)^(R1974+1))))/($T$3-$S$3)</f>
        <v>526402.69974143791</v>
      </c>
      <c r="K1974" s="111">
        <f t="shared" ref="K1974:K1993" ca="1" si="376">IF(Q1974=1,(((I1974*$U$6)*(((1+$T$3)^(L1974))-((1+$S$3)^(L1974))))/($T$3-$S$3))+(J1974*$U$6)*((1+$S$3)^(L1974)),IF(Q1974=2,(((I1974*$U$7)*(((1+$T$3)^(L1974))-((1+$S$3)^(L1974))))/($T$3-$S$3))+(J1974*$U$7)*((1+$S$3)^(L1974)),IF(Q1974=4,(((I1974*$U$9)*(((1+$T$3)^(L1974))-((1+$S$3)^(L1974))))/($T$3-$S$3))+(J1974*$U$9)*((1+$S$3)^(L1974)),IF(Q1974=5,(((I1974*$U$10)*(((1+$T$3)^(L1974))-((1+$S$3)^(L1974))))/($T$3-$S$3))+(J1974*$U$10)*((1+$S$3)^(L1974)),0))))</f>
        <v>0</v>
      </c>
      <c r="L1974" s="102">
        <f t="shared" ca="1" si="369"/>
        <v>108</v>
      </c>
      <c r="M1974" s="111">
        <f t="shared" ref="M1974:M1993" ca="1" si="377">IF(Q1974=1,((I1974*$V$6)*(((1+$T$3)^(N1974))-((1+$S$3)^(N1974))))/($T$3-$S$3)+((J1974*$V$6)*((1+$S$3)^N1974)),IF(Q1974=2,((I1974*$V$7)*(((1+$T$3)^(N1974))-((1+$S$3)^(N1974))))/($T$3-$S$3)+((J1974*$V$7)*((1+$S$3)^N1974)),IF(Q1974=3,((I1974*$V$8)*(((1+$T$3)^(N1974))-((1+$S$3)^(N1974))))/($T$3-$S$3)+((J1974*$V$8)*((1+$S$3)^N1974)),IF(Q1974=6,((I1974*$V$11)*(((1+$T$3)^(N1974))-((1+$S$3)^(N1974))))/($T$3-$S$3)+((J1974*$V$11)*((1+$S$3)^N1974)),0))))</f>
        <v>192298.64402367693</v>
      </c>
      <c r="N1974" s="102">
        <f t="shared" ca="1" si="370"/>
        <v>96</v>
      </c>
      <c r="O1974" s="111">
        <f t="shared" ref="O1974:O1993" ca="1" si="378">IF(Q1974=1,(((I1974*$W$6)*(((1+$T$3)^(P1974))-((1+$S$3)^(P1974))))/($T$3-$S$3))+(J1974*$W$6)*((1+$S$3)^P1974),IF(Q1974=3,(((I1974*$W$8)*(((1+$T$3)^(P1974))-((1+$S$3)^(P1974))))/($T$3-$S$3))+(J1974*$W$8)*((1+$S$3)^P1974),IF(Q1974=4,(((I1974*$W$9)*(((1+$T$3)^(P1974))-((1+$S$3)^(P1974))))/($T$3-$S$3))+(J1974*$W$9)*((1+$S$3)^P1974),IF(Q1974=7,(((I1974*$W$12)*(((1+$T$3)^(P1974))-((1+$S$3)^(P1974))))/($T$3-$S$3))+(J1974*$W$12)*((1+$S$3)^P1974),0))))</f>
        <v>578977.1181239459</v>
      </c>
      <c r="P1974" s="102">
        <f t="shared" ca="1" si="371"/>
        <v>60</v>
      </c>
      <c r="Q1974" s="110">
        <f t="shared" ca="1" si="372"/>
        <v>3</v>
      </c>
      <c r="R1974">
        <f t="shared" ref="R1974:R1993" ca="1" si="379">((G1974-24)*12)-1</f>
        <v>539</v>
      </c>
    </row>
    <row r="1975" spans="1:18">
      <c r="A1975" s="49">
        <v>1981</v>
      </c>
      <c r="B1975">
        <v>0</v>
      </c>
      <c r="C1975">
        <v>65</v>
      </c>
      <c r="D1975">
        <v>69</v>
      </c>
      <c r="E1975">
        <v>5000</v>
      </c>
      <c r="F1975">
        <v>5999</v>
      </c>
      <c r="G1975" s="61">
        <f t="shared" ca="1" si="373"/>
        <v>66</v>
      </c>
      <c r="H1975" s="114">
        <f t="shared" ca="1" si="374"/>
        <v>5669</v>
      </c>
      <c r="I1975" s="107">
        <f t="shared" ca="1" si="368"/>
        <v>1530.63</v>
      </c>
      <c r="J1975" s="108">
        <f t="shared" ca="1" si="375"/>
        <v>602176.70684991952</v>
      </c>
      <c r="K1975" s="111">
        <f t="shared" ca="1" si="376"/>
        <v>0</v>
      </c>
      <c r="L1975" s="102">
        <f t="shared" ca="1" si="369"/>
        <v>96</v>
      </c>
      <c r="M1975" s="111">
        <f t="shared" ca="1" si="377"/>
        <v>181883.83832195197</v>
      </c>
      <c r="N1975" s="102">
        <f t="shared" ca="1" si="370"/>
        <v>60</v>
      </c>
      <c r="O1975" s="111">
        <f t="shared" ca="1" si="378"/>
        <v>543575.54177751043</v>
      </c>
      <c r="P1975" s="102">
        <f t="shared" ca="1" si="371"/>
        <v>24</v>
      </c>
      <c r="Q1975" s="110">
        <f t="shared" ca="1" si="372"/>
        <v>3</v>
      </c>
      <c r="R1975">
        <f t="shared" ca="1" si="379"/>
        <v>503</v>
      </c>
    </row>
    <row r="1976" spans="1:18">
      <c r="A1976" s="49">
        <v>1982</v>
      </c>
      <c r="B1976">
        <v>0</v>
      </c>
      <c r="C1976">
        <v>65</v>
      </c>
      <c r="D1976">
        <v>69</v>
      </c>
      <c r="E1976">
        <v>7000</v>
      </c>
      <c r="F1976">
        <v>7999</v>
      </c>
      <c r="G1976" s="61">
        <f t="shared" ca="1" si="373"/>
        <v>66</v>
      </c>
      <c r="H1976" s="114">
        <f t="shared" ca="1" si="374"/>
        <v>7148</v>
      </c>
      <c r="I1976" s="107">
        <f t="shared" ca="1" si="368"/>
        <v>1929.96</v>
      </c>
      <c r="J1976" s="108">
        <f t="shared" ca="1" si="375"/>
        <v>759280.13768975553</v>
      </c>
      <c r="K1976" s="111">
        <f t="shared" ca="1" si="376"/>
        <v>637476.92650259356</v>
      </c>
      <c r="L1976" s="102">
        <f t="shared" ca="1" si="369"/>
        <v>48</v>
      </c>
      <c r="M1976" s="111">
        <f t="shared" ca="1" si="377"/>
        <v>0</v>
      </c>
      <c r="N1976" s="102">
        <f t="shared" ca="1" si="370"/>
        <v>36</v>
      </c>
      <c r="O1976" s="111">
        <f t="shared" ca="1" si="378"/>
        <v>443806.88181736681</v>
      </c>
      <c r="P1976" s="102">
        <f t="shared" ca="1" si="371"/>
        <v>84</v>
      </c>
      <c r="Q1976" s="110">
        <f t="shared" ca="1" si="372"/>
        <v>4</v>
      </c>
      <c r="R1976">
        <f t="shared" ca="1" si="379"/>
        <v>503</v>
      </c>
    </row>
    <row r="1977" spans="1:18">
      <c r="A1977" s="49">
        <v>1983</v>
      </c>
      <c r="B1977">
        <v>0</v>
      </c>
      <c r="C1977">
        <v>65</v>
      </c>
      <c r="D1977">
        <v>69</v>
      </c>
      <c r="E1977">
        <v>12000</v>
      </c>
      <c r="F1977">
        <v>20000</v>
      </c>
      <c r="G1977" s="61">
        <f t="shared" ca="1" si="373"/>
        <v>67</v>
      </c>
      <c r="H1977" s="114">
        <f t="shared" ca="1" si="374"/>
        <v>14984</v>
      </c>
      <c r="I1977" s="107">
        <f t="shared" ca="1" si="368"/>
        <v>4045.6800000000003</v>
      </c>
      <c r="J1977" s="108">
        <f t="shared" ca="1" si="375"/>
        <v>1620375.5171564887</v>
      </c>
      <c r="K1977" s="111">
        <f t="shared" ca="1" si="376"/>
        <v>0</v>
      </c>
      <c r="L1977" s="102">
        <f t="shared" ca="1" si="369"/>
        <v>60</v>
      </c>
      <c r="M1977" s="111">
        <f t="shared" ca="1" si="377"/>
        <v>2130283.5617862712</v>
      </c>
      <c r="N1977" s="102">
        <f t="shared" ca="1" si="370"/>
        <v>48</v>
      </c>
      <c r="O1977" s="111">
        <f t="shared" ca="1" si="378"/>
        <v>0</v>
      </c>
      <c r="P1977" s="102">
        <f t="shared" ca="1" si="371"/>
        <v>48</v>
      </c>
      <c r="Q1977" s="110">
        <f t="shared" ca="1" si="372"/>
        <v>6</v>
      </c>
      <c r="R1977">
        <f t="shared" ca="1" si="379"/>
        <v>515</v>
      </c>
    </row>
    <row r="1978" spans="1:18">
      <c r="A1978" s="49">
        <v>1984</v>
      </c>
      <c r="B1978">
        <v>0</v>
      </c>
      <c r="C1978">
        <v>70</v>
      </c>
      <c r="D1978">
        <v>80</v>
      </c>
      <c r="E1978">
        <v>0</v>
      </c>
      <c r="F1978">
        <v>500</v>
      </c>
      <c r="G1978" s="61">
        <f t="shared" ca="1" si="373"/>
        <v>78</v>
      </c>
      <c r="H1978" s="114">
        <f t="shared" ca="1" si="374"/>
        <v>74</v>
      </c>
      <c r="I1978" s="107">
        <f t="shared" ca="1" si="368"/>
        <v>19.98</v>
      </c>
      <c r="J1978" s="108">
        <f t="shared" ca="1" si="375"/>
        <v>9452.9472052765468</v>
      </c>
      <c r="K1978" s="111">
        <f t="shared" ca="1" si="376"/>
        <v>0</v>
      </c>
      <c r="L1978" s="102">
        <f t="shared" ca="1" si="369"/>
        <v>96</v>
      </c>
      <c r="M1978" s="111">
        <f t="shared" ca="1" si="377"/>
        <v>15725.095295503352</v>
      </c>
      <c r="N1978" s="102">
        <f t="shared" ca="1" si="370"/>
        <v>96</v>
      </c>
      <c r="O1978" s="111">
        <f t="shared" ca="1" si="378"/>
        <v>0</v>
      </c>
      <c r="P1978" s="102">
        <f t="shared" ca="1" si="371"/>
        <v>60</v>
      </c>
      <c r="Q1978" s="110">
        <f t="shared" ca="1" si="372"/>
        <v>6</v>
      </c>
      <c r="R1978">
        <f t="shared" ca="1" si="379"/>
        <v>647</v>
      </c>
    </row>
    <row r="1979" spans="1:18">
      <c r="A1979" s="49">
        <v>1985</v>
      </c>
      <c r="B1979">
        <v>0</v>
      </c>
      <c r="C1979">
        <v>70</v>
      </c>
      <c r="D1979">
        <v>80</v>
      </c>
      <c r="E1979">
        <v>0</v>
      </c>
      <c r="F1979">
        <v>500</v>
      </c>
      <c r="G1979" s="61">
        <f t="shared" ca="1" si="373"/>
        <v>73</v>
      </c>
      <c r="H1979" s="114">
        <f t="shared" ca="1" si="374"/>
        <v>157</v>
      </c>
      <c r="I1979" s="107">
        <f t="shared" ca="1" si="368"/>
        <v>42.39</v>
      </c>
      <c r="J1979" s="108">
        <f t="shared" ca="1" si="375"/>
        <v>18708.410847179781</v>
      </c>
      <c r="K1979" s="111">
        <f t="shared" ca="1" si="376"/>
        <v>0</v>
      </c>
      <c r="L1979" s="102">
        <f t="shared" ca="1" si="369"/>
        <v>48</v>
      </c>
      <c r="M1979" s="111">
        <f t="shared" ca="1" si="377"/>
        <v>7669.1379190824437</v>
      </c>
      <c r="N1979" s="102">
        <f t="shared" ca="1" si="370"/>
        <v>120</v>
      </c>
      <c r="O1979" s="111">
        <f t="shared" ca="1" si="378"/>
        <v>15709.029537973671</v>
      </c>
      <c r="P1979" s="102">
        <f t="shared" ca="1" si="371"/>
        <v>12</v>
      </c>
      <c r="Q1979" s="110">
        <f t="shared" ca="1" si="372"/>
        <v>3</v>
      </c>
      <c r="R1979">
        <f t="shared" ca="1" si="379"/>
        <v>587</v>
      </c>
    </row>
    <row r="1980" spans="1:18">
      <c r="A1980" s="49">
        <v>1986</v>
      </c>
      <c r="B1980">
        <v>0</v>
      </c>
      <c r="C1980">
        <v>70</v>
      </c>
      <c r="D1980">
        <v>80</v>
      </c>
      <c r="E1980">
        <v>500</v>
      </c>
      <c r="F1980">
        <v>999</v>
      </c>
      <c r="G1980" s="61">
        <f t="shared" ca="1" si="373"/>
        <v>73</v>
      </c>
      <c r="H1980" s="114">
        <f t="shared" ca="1" si="374"/>
        <v>834</v>
      </c>
      <c r="I1980" s="107">
        <f t="shared" ca="1" si="368"/>
        <v>225.18</v>
      </c>
      <c r="J1980" s="108">
        <f t="shared" ca="1" si="375"/>
        <v>99380.985009859491</v>
      </c>
      <c r="K1980" s="111">
        <f t="shared" ca="1" si="376"/>
        <v>0</v>
      </c>
      <c r="L1980" s="102">
        <f t="shared" ca="1" si="369"/>
        <v>24</v>
      </c>
      <c r="M1980" s="111">
        <f t="shared" ca="1" si="377"/>
        <v>33647.887583829834</v>
      </c>
      <c r="N1980" s="102">
        <f t="shared" ca="1" si="370"/>
        <v>84</v>
      </c>
      <c r="O1980" s="111">
        <f t="shared" ca="1" si="378"/>
        <v>123375.58780737608</v>
      </c>
      <c r="P1980" s="102">
        <f t="shared" ca="1" si="371"/>
        <v>84</v>
      </c>
      <c r="Q1980" s="110">
        <f t="shared" ca="1" si="372"/>
        <v>3</v>
      </c>
      <c r="R1980">
        <f t="shared" ca="1" si="379"/>
        <v>587</v>
      </c>
    </row>
    <row r="1981" spans="1:18">
      <c r="A1981" s="49">
        <v>1987</v>
      </c>
      <c r="B1981">
        <v>0</v>
      </c>
      <c r="C1981">
        <v>70</v>
      </c>
      <c r="D1981">
        <v>80</v>
      </c>
      <c r="E1981">
        <v>500</v>
      </c>
      <c r="F1981">
        <v>999</v>
      </c>
      <c r="G1981" s="61">
        <f t="shared" ca="1" si="373"/>
        <v>73</v>
      </c>
      <c r="H1981" s="114">
        <f t="shared" ca="1" si="374"/>
        <v>851</v>
      </c>
      <c r="I1981" s="107">
        <f t="shared" ca="1" si="368"/>
        <v>229.77</v>
      </c>
      <c r="J1981" s="108">
        <f t="shared" ca="1" si="375"/>
        <v>101406.7365028662</v>
      </c>
      <c r="K1981" s="111">
        <f t="shared" ca="1" si="376"/>
        <v>0</v>
      </c>
      <c r="L1981" s="102">
        <f t="shared" ca="1" si="369"/>
        <v>24</v>
      </c>
      <c r="M1981" s="111">
        <f t="shared" ca="1" si="377"/>
        <v>0</v>
      </c>
      <c r="N1981" s="102">
        <f t="shared" ca="1" si="370"/>
        <v>120</v>
      </c>
      <c r="O1981" s="111">
        <f t="shared" ca="1" si="378"/>
        <v>123628.29992692932</v>
      </c>
      <c r="P1981" s="102">
        <f t="shared" ca="1" si="371"/>
        <v>36</v>
      </c>
      <c r="Q1981" s="110">
        <f t="shared" ca="1" si="372"/>
        <v>7</v>
      </c>
      <c r="R1981">
        <f t="shared" ca="1" si="379"/>
        <v>587</v>
      </c>
    </row>
    <row r="1982" spans="1:18">
      <c r="A1982" s="49">
        <v>1988</v>
      </c>
      <c r="B1982">
        <v>0</v>
      </c>
      <c r="C1982">
        <v>70</v>
      </c>
      <c r="D1982">
        <v>80</v>
      </c>
      <c r="E1982">
        <v>500</v>
      </c>
      <c r="F1982">
        <v>999</v>
      </c>
      <c r="G1982" s="61">
        <f t="shared" ca="1" si="373"/>
        <v>71</v>
      </c>
      <c r="H1982" s="114">
        <f t="shared" ca="1" si="374"/>
        <v>890</v>
      </c>
      <c r="I1982" s="107">
        <f t="shared" ca="1" si="368"/>
        <v>240.3</v>
      </c>
      <c r="J1982" s="108">
        <f t="shared" ca="1" si="375"/>
        <v>102864.78600986382</v>
      </c>
      <c r="K1982" s="111">
        <f t="shared" ca="1" si="376"/>
        <v>0</v>
      </c>
      <c r="L1982" s="102">
        <f t="shared" ca="1" si="369"/>
        <v>84</v>
      </c>
      <c r="M1982" s="111">
        <f t="shared" ca="1" si="377"/>
        <v>134285.80887003613</v>
      </c>
      <c r="N1982" s="102">
        <f t="shared" ca="1" si="370"/>
        <v>48</v>
      </c>
      <c r="O1982" s="111">
        <f t="shared" ca="1" si="378"/>
        <v>0</v>
      </c>
      <c r="P1982" s="102">
        <f t="shared" ca="1" si="371"/>
        <v>96</v>
      </c>
      <c r="Q1982" s="110">
        <f t="shared" ca="1" si="372"/>
        <v>6</v>
      </c>
      <c r="R1982">
        <f t="shared" ca="1" si="379"/>
        <v>563</v>
      </c>
    </row>
    <row r="1983" spans="1:18">
      <c r="A1983" s="49">
        <v>1989</v>
      </c>
      <c r="B1983">
        <v>0</v>
      </c>
      <c r="C1983">
        <v>70</v>
      </c>
      <c r="D1983">
        <v>80</v>
      </c>
      <c r="E1983">
        <v>500</v>
      </c>
      <c r="F1983">
        <v>999</v>
      </c>
      <c r="G1983" s="61">
        <f t="shared" ca="1" si="373"/>
        <v>80</v>
      </c>
      <c r="H1983" s="114">
        <f t="shared" ca="1" si="374"/>
        <v>896</v>
      </c>
      <c r="I1983" s="107">
        <f t="shared" ca="1" si="368"/>
        <v>241.92000000000002</v>
      </c>
      <c r="J1983" s="108">
        <f t="shared" ca="1" si="375"/>
        <v>117402.10034453934</v>
      </c>
      <c r="K1983" s="111">
        <f t="shared" ca="1" si="376"/>
        <v>0</v>
      </c>
      <c r="L1983" s="102">
        <f t="shared" ca="1" si="369"/>
        <v>48</v>
      </c>
      <c r="M1983" s="111">
        <f t="shared" ca="1" si="377"/>
        <v>32444.315504633236</v>
      </c>
      <c r="N1983" s="102">
        <f t="shared" ca="1" si="370"/>
        <v>48</v>
      </c>
      <c r="O1983" s="111">
        <f t="shared" ca="1" si="378"/>
        <v>118962.49018365522</v>
      </c>
      <c r="P1983" s="102">
        <f t="shared" ca="1" si="371"/>
        <v>48</v>
      </c>
      <c r="Q1983" s="110">
        <f t="shared" ca="1" si="372"/>
        <v>3</v>
      </c>
      <c r="R1983">
        <f t="shared" ca="1" si="379"/>
        <v>671</v>
      </c>
    </row>
    <row r="1984" spans="1:18">
      <c r="A1984" s="49">
        <v>1990</v>
      </c>
      <c r="B1984">
        <v>0</v>
      </c>
      <c r="C1984">
        <v>70</v>
      </c>
      <c r="D1984">
        <v>80</v>
      </c>
      <c r="E1984">
        <v>500</v>
      </c>
      <c r="F1984">
        <v>999</v>
      </c>
      <c r="G1984" s="61">
        <f t="shared" ca="1" si="373"/>
        <v>73</v>
      </c>
      <c r="H1984" s="114">
        <f t="shared" ca="1" si="374"/>
        <v>605</v>
      </c>
      <c r="I1984" s="107">
        <f t="shared" ca="1" si="368"/>
        <v>163.35000000000002</v>
      </c>
      <c r="J1984" s="108">
        <f t="shared" ca="1" si="375"/>
        <v>72092.920780533561</v>
      </c>
      <c r="K1984" s="111">
        <f t="shared" ca="1" si="376"/>
        <v>0</v>
      </c>
      <c r="L1984" s="102">
        <f t="shared" ca="1" si="369"/>
        <v>96</v>
      </c>
      <c r="M1984" s="111">
        <f t="shared" ca="1" si="377"/>
        <v>0</v>
      </c>
      <c r="N1984" s="102">
        <f t="shared" ca="1" si="370"/>
        <v>84</v>
      </c>
      <c r="O1984" s="111">
        <f t="shared" ca="1" si="378"/>
        <v>129433.87362459497</v>
      </c>
      <c r="P1984" s="102">
        <f t="shared" ca="1" si="371"/>
        <v>108</v>
      </c>
      <c r="Q1984" s="110">
        <f t="shared" ca="1" si="372"/>
        <v>7</v>
      </c>
      <c r="R1984">
        <f t="shared" ca="1" si="379"/>
        <v>587</v>
      </c>
    </row>
    <row r="1985" spans="1:18">
      <c r="A1985" s="49">
        <v>1991</v>
      </c>
      <c r="B1985">
        <v>0</v>
      </c>
      <c r="C1985">
        <v>70</v>
      </c>
      <c r="D1985">
        <v>80</v>
      </c>
      <c r="E1985">
        <v>1000</v>
      </c>
      <c r="F1985">
        <v>1499</v>
      </c>
      <c r="G1985" s="61">
        <f t="shared" ca="1" si="373"/>
        <v>79</v>
      </c>
      <c r="H1985" s="114">
        <f t="shared" ca="1" si="374"/>
        <v>1156</v>
      </c>
      <c r="I1985" s="107">
        <f t="shared" ca="1" si="368"/>
        <v>312.12</v>
      </c>
      <c r="J1985" s="108">
        <f t="shared" ca="1" si="375"/>
        <v>149581.7522081341</v>
      </c>
      <c r="K1985" s="111">
        <f t="shared" ca="1" si="376"/>
        <v>0</v>
      </c>
      <c r="L1985" s="102">
        <f t="shared" ca="1" si="369"/>
        <v>24</v>
      </c>
      <c r="M1985" s="111">
        <f t="shared" ca="1" si="377"/>
        <v>0</v>
      </c>
      <c r="N1985" s="102">
        <f t="shared" ca="1" si="370"/>
        <v>84</v>
      </c>
      <c r="O1985" s="111">
        <f t="shared" ca="1" si="378"/>
        <v>205725.39097670527</v>
      </c>
      <c r="P1985" s="102">
        <f t="shared" ca="1" si="371"/>
        <v>60</v>
      </c>
      <c r="Q1985" s="110">
        <f t="shared" ca="1" si="372"/>
        <v>7</v>
      </c>
      <c r="R1985">
        <f t="shared" ca="1" si="379"/>
        <v>659</v>
      </c>
    </row>
    <row r="1986" spans="1:18">
      <c r="A1986" s="49">
        <v>1992</v>
      </c>
      <c r="B1986">
        <v>0</v>
      </c>
      <c r="C1986">
        <v>70</v>
      </c>
      <c r="D1986">
        <v>80</v>
      </c>
      <c r="E1986">
        <v>1000</v>
      </c>
      <c r="F1986">
        <v>1499</v>
      </c>
      <c r="G1986" s="61">
        <f t="shared" ca="1" si="373"/>
        <v>73</v>
      </c>
      <c r="H1986" s="114">
        <f t="shared" ca="1" si="374"/>
        <v>1048</v>
      </c>
      <c r="I1986" s="107">
        <f t="shared" ca="1" si="368"/>
        <v>282.96000000000004</v>
      </c>
      <c r="J1986" s="108">
        <f t="shared" ca="1" si="375"/>
        <v>124881.6214512383</v>
      </c>
      <c r="K1986" s="111">
        <f t="shared" ca="1" si="376"/>
        <v>140692.57052992628</v>
      </c>
      <c r="L1986" s="102">
        <f t="shared" ca="1" si="369"/>
        <v>48</v>
      </c>
      <c r="M1986" s="111">
        <f t="shared" ca="1" si="377"/>
        <v>19151.179695894072</v>
      </c>
      <c r="N1986" s="102">
        <f t="shared" ca="1" si="370"/>
        <v>24</v>
      </c>
      <c r="O1986" s="111">
        <f t="shared" ca="1" si="378"/>
        <v>0</v>
      </c>
      <c r="P1986" s="102">
        <f t="shared" ca="1" si="371"/>
        <v>48</v>
      </c>
      <c r="Q1986" s="110">
        <f t="shared" ca="1" si="372"/>
        <v>2</v>
      </c>
      <c r="R1986">
        <f t="shared" ca="1" si="379"/>
        <v>587</v>
      </c>
    </row>
    <row r="1987" spans="1:18">
      <c r="A1987" s="49">
        <v>1993</v>
      </c>
      <c r="B1987">
        <v>0</v>
      </c>
      <c r="C1987">
        <v>70</v>
      </c>
      <c r="D1987">
        <v>80</v>
      </c>
      <c r="E1987">
        <v>1000</v>
      </c>
      <c r="F1987">
        <v>1499</v>
      </c>
      <c r="G1987" s="61">
        <f t="shared" ca="1" si="373"/>
        <v>80</v>
      </c>
      <c r="H1987" s="114">
        <f t="shared" ca="1" si="374"/>
        <v>1218</v>
      </c>
      <c r="I1987" s="107">
        <f t="shared" ca="1" si="368"/>
        <v>328.86</v>
      </c>
      <c r="J1987" s="108">
        <f t="shared" ca="1" si="375"/>
        <v>159593.48015585815</v>
      </c>
      <c r="K1987" s="111">
        <f t="shared" ca="1" si="376"/>
        <v>135346.55571719905</v>
      </c>
      <c r="L1987" s="102">
        <f t="shared" ca="1" si="369"/>
        <v>72</v>
      </c>
      <c r="M1987" s="111">
        <f t="shared" ca="1" si="377"/>
        <v>15313.011950642098</v>
      </c>
      <c r="N1987" s="102">
        <f t="shared" ca="1" si="370"/>
        <v>12</v>
      </c>
      <c r="O1987" s="111">
        <f t="shared" ca="1" si="378"/>
        <v>77007.523080475337</v>
      </c>
      <c r="P1987" s="102">
        <f t="shared" ca="1" si="371"/>
        <v>72</v>
      </c>
      <c r="Q1987" s="110">
        <f t="shared" ca="1" si="372"/>
        <v>1</v>
      </c>
      <c r="R1987">
        <f t="shared" ca="1" si="379"/>
        <v>671</v>
      </c>
    </row>
    <row r="1988" spans="1:18">
      <c r="A1988" s="49">
        <v>1994</v>
      </c>
      <c r="B1988">
        <v>0</v>
      </c>
      <c r="C1988">
        <v>70</v>
      </c>
      <c r="D1988">
        <v>80</v>
      </c>
      <c r="E1988">
        <v>1000</v>
      </c>
      <c r="F1988">
        <v>1499</v>
      </c>
      <c r="G1988" s="61">
        <f t="shared" ca="1" si="373"/>
        <v>71</v>
      </c>
      <c r="H1988" s="114">
        <f t="shared" ca="1" si="374"/>
        <v>1221</v>
      </c>
      <c r="I1988" s="107">
        <f t="shared" ref="I1988:I1993" ca="1" si="380">H1988*0.27</f>
        <v>329.67</v>
      </c>
      <c r="J1988" s="108">
        <f t="shared" ca="1" si="375"/>
        <v>141121.24013263339</v>
      </c>
      <c r="K1988" s="111">
        <f t="shared" ca="1" si="376"/>
        <v>0</v>
      </c>
      <c r="L1988" s="102">
        <f t="shared" ref="L1988:L1993" ca="1" si="381">RANDBETWEEN(1,10)*12</f>
        <v>120</v>
      </c>
      <c r="M1988" s="111">
        <f t="shared" ca="1" si="377"/>
        <v>54637.699034408986</v>
      </c>
      <c r="N1988" s="102">
        <f t="shared" ref="N1988:N1993" ca="1" si="382">RANDBETWEEN(1,10)*12</f>
        <v>108</v>
      </c>
      <c r="O1988" s="111">
        <f t="shared" ca="1" si="378"/>
        <v>135499.08855159301</v>
      </c>
      <c r="P1988" s="102">
        <f t="shared" ref="P1988:P1993" ca="1" si="383">RANDBETWEEN(1,10)*12</f>
        <v>36</v>
      </c>
      <c r="Q1988" s="110">
        <f t="shared" ref="Q1988:Q1993" ca="1" si="384">RANDBETWEEN(1,7)</f>
        <v>3</v>
      </c>
      <c r="R1988">
        <f t="shared" ca="1" si="379"/>
        <v>563</v>
      </c>
    </row>
    <row r="1989" spans="1:18">
      <c r="A1989" s="49">
        <v>1995</v>
      </c>
      <c r="B1989">
        <v>0</v>
      </c>
      <c r="C1989">
        <v>70</v>
      </c>
      <c r="D1989">
        <v>80</v>
      </c>
      <c r="E1989">
        <v>1000</v>
      </c>
      <c r="F1989">
        <v>1499</v>
      </c>
      <c r="G1989" s="61">
        <f t="shared" ca="1" si="373"/>
        <v>77</v>
      </c>
      <c r="H1989" s="114">
        <f t="shared" ca="1" si="374"/>
        <v>1234</v>
      </c>
      <c r="I1989" s="107">
        <f t="shared" ca="1" si="380"/>
        <v>333.18</v>
      </c>
      <c r="J1989" s="108">
        <f t="shared" ca="1" si="375"/>
        <v>155568.56440031563</v>
      </c>
      <c r="K1989" s="111">
        <f t="shared" ca="1" si="376"/>
        <v>0</v>
      </c>
      <c r="L1989" s="102">
        <f t="shared" ca="1" si="381"/>
        <v>108</v>
      </c>
      <c r="M1989" s="111">
        <f t="shared" ca="1" si="377"/>
        <v>37949.447811047998</v>
      </c>
      <c r="N1989" s="102">
        <f t="shared" ca="1" si="382"/>
        <v>24</v>
      </c>
      <c r="O1989" s="111">
        <f t="shared" ca="1" si="378"/>
        <v>216988.60093164348</v>
      </c>
      <c r="P1989" s="102">
        <f t="shared" ca="1" si="383"/>
        <v>108</v>
      </c>
      <c r="Q1989" s="110">
        <f t="shared" ca="1" si="384"/>
        <v>3</v>
      </c>
      <c r="R1989">
        <f t="shared" ca="1" si="379"/>
        <v>635</v>
      </c>
    </row>
    <row r="1990" spans="1:18">
      <c r="A1990" s="49">
        <v>1996</v>
      </c>
      <c r="B1990">
        <v>0</v>
      </c>
      <c r="C1990">
        <v>70</v>
      </c>
      <c r="D1990">
        <v>80</v>
      </c>
      <c r="E1990">
        <v>1000</v>
      </c>
      <c r="F1990">
        <v>1499</v>
      </c>
      <c r="G1990" s="61">
        <f t="shared" ca="1" si="373"/>
        <v>72</v>
      </c>
      <c r="H1990" s="114">
        <f t="shared" ca="1" si="374"/>
        <v>1450</v>
      </c>
      <c r="I1990" s="107">
        <f t="shared" ca="1" si="380"/>
        <v>391.5</v>
      </c>
      <c r="J1990" s="108">
        <f t="shared" ca="1" si="375"/>
        <v>170202.73736067864</v>
      </c>
      <c r="K1990" s="111">
        <f t="shared" ca="1" si="376"/>
        <v>0</v>
      </c>
      <c r="L1990" s="102">
        <f t="shared" ca="1" si="381"/>
        <v>36</v>
      </c>
      <c r="M1990" s="111">
        <f t="shared" ca="1" si="377"/>
        <v>194463.5723859905</v>
      </c>
      <c r="N1990" s="102">
        <f t="shared" ca="1" si="382"/>
        <v>24</v>
      </c>
      <c r="O1990" s="111">
        <f t="shared" ca="1" si="378"/>
        <v>0</v>
      </c>
      <c r="P1990" s="102">
        <f t="shared" ca="1" si="383"/>
        <v>72</v>
      </c>
      <c r="Q1990" s="110">
        <f t="shared" ca="1" si="384"/>
        <v>6</v>
      </c>
      <c r="R1990">
        <f t="shared" ca="1" si="379"/>
        <v>575</v>
      </c>
    </row>
    <row r="1991" spans="1:18">
      <c r="A1991" s="49">
        <v>1997</v>
      </c>
      <c r="B1991">
        <v>0</v>
      </c>
      <c r="C1991">
        <v>70</v>
      </c>
      <c r="D1991">
        <v>80</v>
      </c>
      <c r="E1991">
        <v>1500</v>
      </c>
      <c r="F1991">
        <v>1999</v>
      </c>
      <c r="G1991" s="61">
        <f t="shared" ca="1" si="373"/>
        <v>72</v>
      </c>
      <c r="H1991" s="114">
        <f t="shared" ca="1" si="374"/>
        <v>1548</v>
      </c>
      <c r="I1991" s="107">
        <f t="shared" ca="1" si="380"/>
        <v>417.96000000000004</v>
      </c>
      <c r="J1991" s="108">
        <f t="shared" ca="1" si="375"/>
        <v>181706.09478229692</v>
      </c>
      <c r="K1991" s="111">
        <f t="shared" ca="1" si="376"/>
        <v>222302.51527883543</v>
      </c>
      <c r="L1991" s="102">
        <f t="shared" ca="1" si="381"/>
        <v>120</v>
      </c>
      <c r="M1991" s="111">
        <f t="shared" ca="1" si="377"/>
        <v>0</v>
      </c>
      <c r="N1991" s="102">
        <f t="shared" ca="1" si="382"/>
        <v>72</v>
      </c>
      <c r="O1991" s="111">
        <f t="shared" ca="1" si="378"/>
        <v>111310.02312349647</v>
      </c>
      <c r="P1991" s="102">
        <f t="shared" ca="1" si="383"/>
        <v>96</v>
      </c>
      <c r="Q1991" s="110">
        <f t="shared" ca="1" si="384"/>
        <v>4</v>
      </c>
      <c r="R1991">
        <f t="shared" ca="1" si="379"/>
        <v>575</v>
      </c>
    </row>
    <row r="1992" spans="1:18">
      <c r="A1992" s="49">
        <v>1998</v>
      </c>
      <c r="B1992">
        <v>0</v>
      </c>
      <c r="C1992">
        <v>70</v>
      </c>
      <c r="D1992">
        <v>80</v>
      </c>
      <c r="E1992">
        <v>2000</v>
      </c>
      <c r="F1992">
        <v>2499</v>
      </c>
      <c r="G1992" s="61">
        <f t="shared" ca="1" si="373"/>
        <v>80</v>
      </c>
      <c r="H1992" s="114">
        <f t="shared" ca="1" si="374"/>
        <v>2144</v>
      </c>
      <c r="I1992" s="107">
        <f t="shared" ca="1" si="380"/>
        <v>578.88</v>
      </c>
      <c r="J1992" s="108">
        <f t="shared" ca="1" si="375"/>
        <v>280926.45439586195</v>
      </c>
      <c r="K1992" s="111">
        <f t="shared" ca="1" si="376"/>
        <v>269856.95063665346</v>
      </c>
      <c r="L1992" s="102">
        <f t="shared" ca="1" si="381"/>
        <v>96</v>
      </c>
      <c r="M1992" s="111">
        <f t="shared" ca="1" si="377"/>
        <v>36969.128859054879</v>
      </c>
      <c r="N1992" s="102">
        <f t="shared" ca="1" si="382"/>
        <v>72</v>
      </c>
      <c r="O1992" s="111">
        <f t="shared" ca="1" si="378"/>
        <v>135553.47248320121</v>
      </c>
      <c r="P1992" s="102">
        <f t="shared" ca="1" si="383"/>
        <v>72</v>
      </c>
      <c r="Q1992" s="110">
        <f t="shared" ca="1" si="384"/>
        <v>1</v>
      </c>
      <c r="R1992">
        <f t="shared" ca="1" si="379"/>
        <v>671</v>
      </c>
    </row>
    <row r="1993" spans="1:18">
      <c r="A1993" s="49">
        <v>1999</v>
      </c>
      <c r="B1993">
        <v>0</v>
      </c>
      <c r="C1993">
        <v>70</v>
      </c>
      <c r="D1993">
        <v>80</v>
      </c>
      <c r="E1993">
        <v>3000</v>
      </c>
      <c r="F1993">
        <v>3999</v>
      </c>
      <c r="G1993" s="61">
        <f t="shared" ca="1" si="373"/>
        <v>73</v>
      </c>
      <c r="H1993" s="114">
        <f t="shared" ca="1" si="374"/>
        <v>3868</v>
      </c>
      <c r="I1993" s="107">
        <f t="shared" ca="1" si="380"/>
        <v>1044.3600000000001</v>
      </c>
      <c r="J1993" s="108">
        <f t="shared" ca="1" si="375"/>
        <v>460918.04558529553</v>
      </c>
      <c r="K1993" s="111">
        <f t="shared" ca="1" si="376"/>
        <v>561987.61303891311</v>
      </c>
      <c r="L1993" s="102">
        <f t="shared" ca="1" si="381"/>
        <v>120</v>
      </c>
      <c r="M1993" s="111">
        <f t="shared" ca="1" si="377"/>
        <v>0</v>
      </c>
      <c r="N1993" s="102">
        <f t="shared" ca="1" si="382"/>
        <v>84</v>
      </c>
      <c r="O1993" s="111">
        <f t="shared" ca="1" si="378"/>
        <v>281558.1083928658</v>
      </c>
      <c r="P1993" s="102">
        <f t="shared" ca="1" si="383"/>
        <v>96</v>
      </c>
      <c r="Q1993" s="110">
        <f t="shared" ca="1" si="384"/>
        <v>4</v>
      </c>
      <c r="R1993">
        <f t="shared" ca="1" si="379"/>
        <v>587</v>
      </c>
    </row>
  </sheetData>
  <autoFilter ref="B2:F2" xr:uid="{00000000-0009-0000-0000-000001000000}"/>
  <mergeCells count="3">
    <mergeCell ref="G1:P1"/>
    <mergeCell ref="R1:T1"/>
    <mergeCell ref="B1:F1"/>
  </mergeCells>
  <conditionalFormatting sqref="H3:H199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10"/>
  <sheetViews>
    <sheetView zoomScale="158" workbookViewId="0">
      <selection activeCell="A8" sqref="A8"/>
    </sheetView>
  </sheetViews>
  <sheetFormatPr baseColWidth="10" defaultRowHeight="10"/>
  <cols>
    <col min="7" max="7" width="13.5" bestFit="1" customWidth="1"/>
    <col min="8" max="8" width="13.75" bestFit="1" customWidth="1"/>
    <col min="9" max="9" width="14.25" bestFit="1" customWidth="1"/>
    <col min="10" max="12" width="14.25" customWidth="1"/>
    <col min="13" max="13" width="14.25" bestFit="1" customWidth="1"/>
    <col min="14" max="14" width="15.5" bestFit="1" customWidth="1"/>
    <col min="15" max="15" width="12.75" customWidth="1"/>
    <col min="16" max="16" width="15.25" bestFit="1" customWidth="1"/>
    <col min="17" max="17" width="13.25" customWidth="1"/>
    <col min="18" max="18" width="15.75" customWidth="1"/>
    <col min="20" max="20" width="16.75" bestFit="1" customWidth="1"/>
    <col min="21" max="21" width="12.5" bestFit="1" customWidth="1"/>
    <col min="22" max="24" width="11.5" bestFit="1" customWidth="1"/>
    <col min="26" max="26" width="18.25" bestFit="1" customWidth="1"/>
    <col min="27" max="27" width="16.5" customWidth="1"/>
  </cols>
  <sheetData>
    <row r="1" spans="1:27" ht="20">
      <c r="A1" s="49" t="s">
        <v>46</v>
      </c>
      <c r="B1" t="s">
        <v>53</v>
      </c>
      <c r="C1" t="s">
        <v>54</v>
      </c>
      <c r="D1" t="s">
        <v>51</v>
      </c>
      <c r="E1" t="s">
        <v>52</v>
      </c>
      <c r="F1" s="61" t="s">
        <v>44</v>
      </c>
      <c r="G1" s="61" t="s">
        <v>45</v>
      </c>
      <c r="H1" s="63" t="s">
        <v>455</v>
      </c>
      <c r="I1" s="63" t="s">
        <v>48</v>
      </c>
      <c r="J1" s="63" t="s">
        <v>462</v>
      </c>
      <c r="K1" s="63" t="s">
        <v>463</v>
      </c>
      <c r="L1" s="63" t="s">
        <v>464</v>
      </c>
      <c r="M1" s="63" t="s">
        <v>445</v>
      </c>
      <c r="N1" s="67" t="s">
        <v>454</v>
      </c>
      <c r="O1" s="63" t="s">
        <v>446</v>
      </c>
      <c r="P1" s="67" t="s">
        <v>454</v>
      </c>
      <c r="Q1" s="63" t="s">
        <v>447</v>
      </c>
      <c r="R1" s="102" t="s">
        <v>454</v>
      </c>
      <c r="T1" s="49" t="s">
        <v>456</v>
      </c>
      <c r="U1" s="62" t="s">
        <v>55</v>
      </c>
      <c r="V1" s="62" t="s">
        <v>56</v>
      </c>
      <c r="W1" s="62" t="s">
        <v>57</v>
      </c>
      <c r="X1" s="62" t="s">
        <v>58</v>
      </c>
      <c r="Y1" s="49" t="s">
        <v>458</v>
      </c>
      <c r="Z1" s="49" t="s">
        <v>457</v>
      </c>
      <c r="AA1" s="62" t="s">
        <v>448</v>
      </c>
    </row>
    <row r="2" spans="1:27">
      <c r="A2" s="49">
        <v>1</v>
      </c>
      <c r="B2">
        <v>25</v>
      </c>
      <c r="C2">
        <v>29</v>
      </c>
      <c r="D2">
        <v>0</v>
      </c>
      <c r="E2">
        <v>500</v>
      </c>
      <c r="F2" s="61">
        <v>27</v>
      </c>
      <c r="G2" s="61">
        <v>350</v>
      </c>
      <c r="H2" s="63">
        <f>G2*$U$2</f>
        <v>35</v>
      </c>
      <c r="I2" s="63">
        <f>((H2/((1+$Z$2)^T2))*(((1+$Z$2)^(T2+1))-((1+$Y$2)^(T2+1))))/($Z$2-$Y$2)</f>
        <v>1237.5756182477755</v>
      </c>
      <c r="J2" s="63"/>
      <c r="K2" s="63"/>
      <c r="L2" s="63"/>
      <c r="N2">
        <v>5</v>
      </c>
      <c r="P2">
        <v>10</v>
      </c>
      <c r="R2">
        <v>15</v>
      </c>
      <c r="T2" s="49">
        <f t="shared" ref="T2:T3" si="0">((F2-24)*12)-1</f>
        <v>35</v>
      </c>
      <c r="U2" s="49">
        <v>0.1</v>
      </c>
      <c r="V2" s="49">
        <v>0.21</v>
      </c>
      <c r="W2" s="49">
        <v>0.30499999999999999</v>
      </c>
      <c r="X2" s="49">
        <v>0.34499999999999997</v>
      </c>
      <c r="Y2" s="49">
        <f>0.0396/12</f>
        <v>3.3000000000000004E-3</v>
      </c>
      <c r="Z2" s="49">
        <f>0.052/12</f>
        <v>4.3333333333333331E-3</v>
      </c>
      <c r="AA2" s="49">
        <v>2.9000000000000001E-2</v>
      </c>
    </row>
    <row r="3" spans="1:27">
      <c r="A3" s="49">
        <v>2</v>
      </c>
      <c r="B3">
        <v>55</v>
      </c>
      <c r="C3">
        <v>59</v>
      </c>
      <c r="D3">
        <v>5000</v>
      </c>
      <c r="E3">
        <v>5999</v>
      </c>
      <c r="F3" s="61">
        <v>56</v>
      </c>
      <c r="G3" s="61">
        <v>5806</v>
      </c>
      <c r="H3" s="63">
        <f t="shared" ref="H3" si="1">G3*$U$2</f>
        <v>580.6</v>
      </c>
      <c r="I3" s="63">
        <f>((H3/((1+$Z$2)^T3))*(((1+$Z$2)^(T3+1))-((1+$Y$2)^(T3+1))))/($Z$2-$Y$2)</f>
        <v>184254.9675920282</v>
      </c>
      <c r="J3" s="63"/>
      <c r="K3" s="63"/>
      <c r="L3" s="63"/>
      <c r="N3">
        <v>5</v>
      </c>
      <c r="P3">
        <v>10</v>
      </c>
      <c r="R3">
        <v>15</v>
      </c>
      <c r="T3" s="49">
        <f t="shared" si="0"/>
        <v>383</v>
      </c>
      <c r="U3" s="49"/>
      <c r="V3" s="49"/>
      <c r="W3" s="49"/>
      <c r="X3" s="49"/>
      <c r="Y3" s="49"/>
      <c r="Z3" s="49"/>
    </row>
    <row r="4" spans="1:27">
      <c r="A4" s="49">
        <v>3</v>
      </c>
      <c r="F4" s="61">
        <v>30</v>
      </c>
      <c r="G4" s="61">
        <v>1000</v>
      </c>
      <c r="H4" s="63">
        <f>G4*$U$2*12</f>
        <v>1200</v>
      </c>
      <c r="I4" s="63">
        <f>((H4/((1+$Z$2)^T4))*(((1+$Z$2)^(T4+1))-((1+$Y$2)^(T4+1))))/($Z$2-$Y$2)</f>
        <v>7181.5056386474016</v>
      </c>
      <c r="J4" s="63">
        <f>(1200*(((1+$Z$2)^(15))-((1+$Y$2)^(15))))/($Z$2-$Y$2)</f>
        <v>18986.181349648978</v>
      </c>
      <c r="K4" s="63">
        <f>I4*((1+Y2)^15)</f>
        <v>7545.3204586033762</v>
      </c>
      <c r="L4" s="63">
        <f>K4+J4</f>
        <v>26531.501808252353</v>
      </c>
      <c r="M4">
        <f>L4*U11</f>
        <v>9816.6556690533707</v>
      </c>
      <c r="N4">
        <v>5</v>
      </c>
      <c r="O4">
        <f>L4*V11</f>
        <v>1326.5750904126178</v>
      </c>
      <c r="P4">
        <v>10</v>
      </c>
      <c r="Q4">
        <f>L4*W11</f>
        <v>15388.271048786364</v>
      </c>
      <c r="R4">
        <v>15</v>
      </c>
      <c r="T4" s="49">
        <f>((F4-24))-1</f>
        <v>5</v>
      </c>
      <c r="U4" s="49"/>
      <c r="V4" s="49"/>
      <c r="W4" s="49"/>
      <c r="X4" s="49"/>
      <c r="Y4" s="49"/>
      <c r="Z4" s="49"/>
    </row>
    <row r="5" spans="1:27">
      <c r="M5">
        <f>M4/((1+Y2)^10)</f>
        <v>9498.5089307923845</v>
      </c>
      <c r="O5">
        <f>O4/((1+Y2)^5)</f>
        <v>1304.9016398497486</v>
      </c>
    </row>
    <row r="6" spans="1:27">
      <c r="A6" s="49">
        <v>3</v>
      </c>
      <c r="B6">
        <v>30</v>
      </c>
      <c r="C6">
        <v>35</v>
      </c>
      <c r="F6" s="61">
        <v>30</v>
      </c>
      <c r="G6" s="61">
        <v>1000</v>
      </c>
      <c r="H6" s="63">
        <f>G6*$U$2*12</f>
        <v>1200</v>
      </c>
      <c r="I6" s="63">
        <f>((H6/((1+$Z$2)^T6))*(((1+$Z$2)^(T6+1))-((1+$Y$2)^(T6+1))))/($Z$2-$Y$2)</f>
        <v>7181.5056386474016</v>
      </c>
      <c r="J6" s="63">
        <f>(1200*(((1+$Z$2)^(15))-((1+$Y$2)^(15))))/($Z$2-$Y$2)</f>
        <v>18986.181349648978</v>
      </c>
      <c r="K6" s="63">
        <f>I6*((1+$Y$2)^15)</f>
        <v>7545.3204586033762</v>
      </c>
      <c r="L6" s="63">
        <f>K6+J6</f>
        <v>26531.501808252353</v>
      </c>
      <c r="M6">
        <f>L6*U11</f>
        <v>9816.6556690533707</v>
      </c>
      <c r="N6">
        <v>5</v>
      </c>
      <c r="O6">
        <f>L6*V11</f>
        <v>1326.5750904126178</v>
      </c>
      <c r="P6">
        <v>10</v>
      </c>
      <c r="Q6">
        <f>L6*W11</f>
        <v>15388.271048786364</v>
      </c>
      <c r="R6">
        <v>15</v>
      </c>
      <c r="T6" s="49">
        <f>((F6-24))-1</f>
        <v>5</v>
      </c>
      <c r="U6" s="49"/>
      <c r="V6" s="49"/>
      <c r="W6" s="49"/>
      <c r="X6" s="49"/>
      <c r="Y6" s="49"/>
      <c r="Z6" s="49"/>
    </row>
    <row r="8" spans="1:27" ht="20">
      <c r="A8" s="49" t="s">
        <v>46</v>
      </c>
      <c r="B8" t="s">
        <v>53</v>
      </c>
      <c r="C8" t="s">
        <v>54</v>
      </c>
      <c r="D8" t="s">
        <v>51</v>
      </c>
      <c r="E8" t="s">
        <v>52</v>
      </c>
      <c r="F8" s="61" t="s">
        <v>44</v>
      </c>
      <c r="G8" s="61" t="s">
        <v>45</v>
      </c>
      <c r="H8" s="63" t="s">
        <v>47</v>
      </c>
      <c r="I8" s="63" t="s">
        <v>48</v>
      </c>
      <c r="J8" s="63" t="s">
        <v>462</v>
      </c>
      <c r="K8" s="63" t="s">
        <v>463</v>
      </c>
      <c r="L8" s="63" t="s">
        <v>464</v>
      </c>
      <c r="M8" s="63" t="s">
        <v>445</v>
      </c>
      <c r="N8" s="67" t="s">
        <v>471</v>
      </c>
      <c r="O8" s="63" t="s">
        <v>446</v>
      </c>
      <c r="P8" s="67" t="s">
        <v>470</v>
      </c>
      <c r="Q8" s="63" t="s">
        <v>447</v>
      </c>
      <c r="R8" s="102" t="s">
        <v>469</v>
      </c>
      <c r="S8" s="105" t="s">
        <v>465</v>
      </c>
      <c r="T8" s="49" t="s">
        <v>59</v>
      </c>
      <c r="U8" s="62" t="s">
        <v>55</v>
      </c>
      <c r="V8" s="62" t="s">
        <v>56</v>
      </c>
      <c r="W8" s="62" t="s">
        <v>57</v>
      </c>
      <c r="X8" s="62" t="s">
        <v>58</v>
      </c>
      <c r="Y8" s="49" t="s">
        <v>458</v>
      </c>
      <c r="Z8" s="49" t="s">
        <v>457</v>
      </c>
      <c r="AA8" s="62" t="s">
        <v>448</v>
      </c>
    </row>
    <row r="9" spans="1:27">
      <c r="A9">
        <v>1</v>
      </c>
      <c r="B9">
        <v>30</v>
      </c>
      <c r="C9">
        <v>34</v>
      </c>
      <c r="D9">
        <v>1000</v>
      </c>
      <c r="E9">
        <v>1499</v>
      </c>
      <c r="F9">
        <v>30</v>
      </c>
      <c r="G9">
        <v>1000</v>
      </c>
      <c r="H9">
        <f>G9*0.1</f>
        <v>100</v>
      </c>
      <c r="I9" s="103">
        <f>((H9/((1+$Z$9)^T9))*(((1+$Z$9)^(T9+1))-((1+$Y$9)^(T9+1))))/($Z$9-$Y$9)</f>
        <v>6943.2224732528221</v>
      </c>
      <c r="J9" s="104">
        <f>(H9*(((1+$Z$9)^(S9))-((1+$Y$9)^(S9))))/($Z$9-$Y$9)</f>
        <v>4113.6694711444488</v>
      </c>
      <c r="K9" s="104">
        <f>I9*((1+$Y$9)^S9)</f>
        <v>7817.5437773463955</v>
      </c>
      <c r="L9">
        <f>J9+K9</f>
        <v>11931.213248490843</v>
      </c>
      <c r="M9">
        <f>(L9*$U$11)/((1+Y9)^(S9-N9))</f>
        <v>4078.9355023356688</v>
      </c>
      <c r="N9">
        <v>12</v>
      </c>
      <c r="O9">
        <f>(L9*$V$11)/((1+Y9)^(S9-P9))</f>
        <v>573.4358826596648</v>
      </c>
      <c r="P9">
        <v>24</v>
      </c>
      <c r="Q9">
        <f>(L9*$W$11)/((1+Y9)^(S9-R9))</f>
        <v>6920.1036841246887</v>
      </c>
      <c r="R9">
        <v>36</v>
      </c>
      <c r="S9">
        <f>MAX(N9,P9,R9)</f>
        <v>36</v>
      </c>
      <c r="T9">
        <f>((F9-24)*12)-1</f>
        <v>71</v>
      </c>
      <c r="Y9" s="49">
        <f>0.0396/12</f>
        <v>3.3000000000000004E-3</v>
      </c>
      <c r="Z9" s="49">
        <f>0.052/12</f>
        <v>4.3333333333333331E-3</v>
      </c>
    </row>
    <row r="10" spans="1:27">
      <c r="A10">
        <v>1</v>
      </c>
      <c r="B10">
        <v>30</v>
      </c>
      <c r="C10">
        <v>34</v>
      </c>
      <c r="D10">
        <v>1000</v>
      </c>
      <c r="E10">
        <v>1499</v>
      </c>
      <c r="F10">
        <v>30</v>
      </c>
      <c r="G10">
        <v>1000</v>
      </c>
      <c r="H10">
        <f>G10*0.1</f>
        <v>100</v>
      </c>
      <c r="I10" s="103">
        <f>((H10/((1+$Z$9)^T10))*(((1+$Z$9)^(T10+1))-((1+$Y$9)^(T10+1))))/($Z$9-$Y$9)</f>
        <v>6943.2224732528221</v>
      </c>
      <c r="J10" s="104">
        <f>(H10*(((1+$Z$9)^(S10))-((1+$Y$9)^(S10))))/($Z$9-$Y$9)</f>
        <v>4113.6694711444488</v>
      </c>
      <c r="K10" s="104">
        <f>I10*((1+$Y$9)^S10)</f>
        <v>7817.5437773463955</v>
      </c>
      <c r="L10">
        <f>J10+K10</f>
        <v>11931.213248490843</v>
      </c>
      <c r="M10">
        <f>(L10*$U$11)/((1+$Y$9)^(S10-N10))</f>
        <v>4078.9355023356688</v>
      </c>
      <c r="N10">
        <v>12</v>
      </c>
      <c r="O10">
        <f>(L10*$V$11)/((1+$Y$9)^(S10-P10))</f>
        <v>573.4358826596648</v>
      </c>
      <c r="P10">
        <v>24</v>
      </c>
      <c r="Q10">
        <f>(L10*$W$11)/((1+Y10)^(S10-R10))</f>
        <v>6920.1036841246887</v>
      </c>
      <c r="R10">
        <v>36</v>
      </c>
      <c r="S10">
        <f>MAX(N10,P10,R10)</f>
        <v>36</v>
      </c>
      <c r="T10">
        <f>((F10-24)*12)-1</f>
        <v>71</v>
      </c>
      <c r="U10" t="s">
        <v>467</v>
      </c>
      <c r="V10" t="s">
        <v>466</v>
      </c>
      <c r="W10" t="s">
        <v>468</v>
      </c>
    </row>
    <row r="11" spans="1:27">
      <c r="A11">
        <v>1</v>
      </c>
      <c r="B11">
        <v>30</v>
      </c>
      <c r="C11">
        <v>34</v>
      </c>
      <c r="D11">
        <v>1000</v>
      </c>
      <c r="E11">
        <v>1499</v>
      </c>
      <c r="F11">
        <v>30</v>
      </c>
      <c r="G11">
        <v>1000</v>
      </c>
      <c r="H11">
        <f>G11*0.1</f>
        <v>100</v>
      </c>
      <c r="I11" s="103">
        <f>((H11/((1+$Z$9)^T11))*(((1+$Z$9)^(T11+1))-((1+$Y$9)^(T11+1))))/($Z$9-$Y$9)</f>
        <v>6943.2224732528221</v>
      </c>
      <c r="J11" s="104">
        <f>(H11*(((1+$Z$9)^(S11))-((1+$Y$9)^(S11))))/($Z$9-$Y$9)</f>
        <v>4113.6694711444488</v>
      </c>
      <c r="K11" s="104">
        <f>I11*((1+$Y$9)^S11)</f>
        <v>7817.5437773463955</v>
      </c>
      <c r="L11">
        <f>J11+K11</f>
        <v>11931.213248490843</v>
      </c>
      <c r="M11">
        <f>(L11*$U$11)/((1+$Y$9)^(S11-N11))</f>
        <v>4078.9355023356688</v>
      </c>
      <c r="N11">
        <v>12</v>
      </c>
      <c r="O11">
        <f>(L11*$V$11)/((1+$Y$9)^(S11-P11))</f>
        <v>573.4358826596648</v>
      </c>
      <c r="P11">
        <v>24</v>
      </c>
      <c r="Q11">
        <f>(L11*$W$11)/((1+Y11)^(S11-R11))</f>
        <v>6920.1036841246887</v>
      </c>
      <c r="R11">
        <v>36</v>
      </c>
      <c r="S11">
        <f>MAX(N11,P11,R11)</f>
        <v>36</v>
      </c>
      <c r="T11">
        <f>((F11-24)*12)-1</f>
        <v>71</v>
      </c>
      <c r="U11">
        <v>0.37</v>
      </c>
      <c r="V11">
        <v>0.05</v>
      </c>
      <c r="W11">
        <v>0.57999999999999996</v>
      </c>
    </row>
    <row r="14" spans="1:27">
      <c r="K14" t="s">
        <v>44</v>
      </c>
      <c r="L14" t="s">
        <v>479</v>
      </c>
      <c r="M14" t="s">
        <v>452</v>
      </c>
      <c r="Q14">
        <f>4685.75283787121*W11</f>
        <v>2717.7366459653017</v>
      </c>
      <c r="S14" t="s">
        <v>461</v>
      </c>
      <c r="T14" t="s">
        <v>459</v>
      </c>
      <c r="U14" t="s">
        <v>460</v>
      </c>
    </row>
    <row r="15" spans="1:27">
      <c r="D15" t="s">
        <v>472</v>
      </c>
      <c r="E15" t="s">
        <v>453</v>
      </c>
      <c r="F15" t="s">
        <v>452</v>
      </c>
      <c r="G15" t="s">
        <v>449</v>
      </c>
      <c r="H15" t="s">
        <v>450</v>
      </c>
      <c r="I15" t="s">
        <v>451</v>
      </c>
      <c r="K15">
        <v>28</v>
      </c>
      <c r="L15">
        <v>80</v>
      </c>
      <c r="M15">
        <v>3748.6</v>
      </c>
      <c r="N15">
        <v>1</v>
      </c>
      <c r="O15" s="107">
        <f>100*W11</f>
        <v>57.999999999999993</v>
      </c>
      <c r="P15">
        <f>O15</f>
        <v>57.999999999999993</v>
      </c>
      <c r="Q15">
        <f>Q14*(1+$Y$2)</f>
        <v>2726.7051768969873</v>
      </c>
      <c r="R15">
        <f>Q15+P15</f>
        <v>2784.7051768969873</v>
      </c>
    </row>
    <row r="16" spans="1:27">
      <c r="D16">
        <v>1</v>
      </c>
      <c r="E16">
        <v>100</v>
      </c>
      <c r="F16">
        <v>100</v>
      </c>
      <c r="N16">
        <v>2</v>
      </c>
      <c r="O16">
        <f>O15*(1+$Z$2)</f>
        <v>58.251333333333321</v>
      </c>
      <c r="P16">
        <f t="shared" ref="P16:P65" si="2">(P15*(1+$Y$2))+O16</f>
        <v>116.44273333333331</v>
      </c>
      <c r="Q16">
        <f t="shared" ref="Q16:Q65" si="3">Q15*(1+$Y$2)</f>
        <v>2735.7033039807475</v>
      </c>
      <c r="R16">
        <f t="shared" ref="R16:R65" si="4">Q16+P16</f>
        <v>2852.1460373140808</v>
      </c>
    </row>
    <row r="17" spans="4:24">
      <c r="D17">
        <v>2</v>
      </c>
      <c r="E17">
        <f>E16*(1+$Z$9)</f>
        <v>100.43333333333334</v>
      </c>
      <c r="F17">
        <f>(F16*(1+$Y$9)+E17)</f>
        <v>200.76333333333335</v>
      </c>
      <c r="N17">
        <v>3</v>
      </c>
      <c r="O17">
        <f t="shared" ref="O17:O65" si="5">O16*(1+$Z$2)</f>
        <v>58.503755777777762</v>
      </c>
      <c r="P17">
        <f>(P16*(1+$Y$2))+O17</f>
        <v>175.33075013111107</v>
      </c>
      <c r="Q17">
        <f t="shared" si="3"/>
        <v>2744.7311248838841</v>
      </c>
      <c r="R17">
        <f t="shared" si="4"/>
        <v>2920.0618750149952</v>
      </c>
    </row>
    <row r="18" spans="4:24">
      <c r="D18">
        <v>3</v>
      </c>
      <c r="E18">
        <f t="shared" ref="E18:E81" si="6">E17*(1+$Z$9)</f>
        <v>100.86854444444444</v>
      </c>
      <c r="F18">
        <f t="shared" ref="F18:F81" si="7">(F17*(1+$Y$9)+E18)</f>
        <v>302.29439677777782</v>
      </c>
      <c r="N18">
        <v>4</v>
      </c>
      <c r="O18">
        <f t="shared" si="5"/>
        <v>58.757272052814798</v>
      </c>
      <c r="P18">
        <f t="shared" si="2"/>
        <v>234.66661365935857</v>
      </c>
      <c r="Q18">
        <f t="shared" si="3"/>
        <v>2753.7887375960013</v>
      </c>
      <c r="R18">
        <f t="shared" si="4"/>
        <v>2988.4553512553598</v>
      </c>
    </row>
    <row r="19" spans="4:24">
      <c r="D19">
        <v>4</v>
      </c>
      <c r="E19">
        <f t="shared" si="6"/>
        <v>101.30564147037036</v>
      </c>
      <c r="F19">
        <f t="shared" si="7"/>
        <v>404.59760975751487</v>
      </c>
      <c r="N19">
        <v>5</v>
      </c>
      <c r="O19">
        <f t="shared" si="5"/>
        <v>59.011886898376993</v>
      </c>
      <c r="P19">
        <f t="shared" si="2"/>
        <v>294.45290038281149</v>
      </c>
      <c r="Q19">
        <f t="shared" si="3"/>
        <v>2762.8762404300683</v>
      </c>
      <c r="R19">
        <f t="shared" si="4"/>
        <v>3057.3291408128798</v>
      </c>
    </row>
    <row r="20" spans="4:24">
      <c r="D20">
        <v>5</v>
      </c>
      <c r="E20">
        <f t="shared" si="6"/>
        <v>101.74463258340863</v>
      </c>
      <c r="F20">
        <f t="shared" si="7"/>
        <v>507.67741445312333</v>
      </c>
      <c r="N20">
        <v>6</v>
      </c>
      <c r="O20">
        <f t="shared" si="5"/>
        <v>59.267605074936625</v>
      </c>
      <c r="P20">
        <f t="shared" si="2"/>
        <v>354.69220002901142</v>
      </c>
      <c r="Q20">
        <f t="shared" si="3"/>
        <v>2771.9937320234876</v>
      </c>
      <c r="R20">
        <f t="shared" si="4"/>
        <v>3126.6859320524991</v>
      </c>
    </row>
    <row r="21" spans="4:24">
      <c r="D21">
        <v>6</v>
      </c>
      <c r="E21">
        <f t="shared" si="6"/>
        <v>102.18552599127007</v>
      </c>
      <c r="F21">
        <f t="shared" si="7"/>
        <v>611.53827591208869</v>
      </c>
      <c r="N21">
        <v>7</v>
      </c>
      <c r="O21">
        <f t="shared" si="5"/>
        <v>59.52443136359468</v>
      </c>
      <c r="P21">
        <f t="shared" si="2"/>
        <v>415.38711565270182</v>
      </c>
      <c r="Q21">
        <f t="shared" si="3"/>
        <v>2781.1413113391654</v>
      </c>
      <c r="R21">
        <f t="shared" si="4"/>
        <v>3196.5284269918675</v>
      </c>
    </row>
    <row r="22" spans="4:24">
      <c r="D22">
        <v>7</v>
      </c>
      <c r="E22">
        <f t="shared" si="6"/>
        <v>102.62832993723224</v>
      </c>
      <c r="F22">
        <f t="shared" si="7"/>
        <v>716.18468215983091</v>
      </c>
      <c r="N22">
        <v>8</v>
      </c>
      <c r="O22">
        <f t="shared" si="5"/>
        <v>59.782370566170258</v>
      </c>
      <c r="P22">
        <f t="shared" si="2"/>
        <v>476.540263700526</v>
      </c>
      <c r="Q22">
        <f t="shared" si="3"/>
        <v>2790.3190776665847</v>
      </c>
      <c r="R22">
        <f t="shared" si="4"/>
        <v>3266.8593413671106</v>
      </c>
    </row>
    <row r="23" spans="4:24">
      <c r="D23">
        <v>8</v>
      </c>
      <c r="E23">
        <f t="shared" si="6"/>
        <v>103.07305270029357</v>
      </c>
      <c r="F23">
        <f t="shared" si="7"/>
        <v>821.62114431125201</v>
      </c>
      <c r="N23">
        <v>9</v>
      </c>
      <c r="O23">
        <f t="shared" si="5"/>
        <v>60.041427505290329</v>
      </c>
      <c r="P23">
        <f t="shared" si="2"/>
        <v>538.15427407602806</v>
      </c>
      <c r="Q23">
        <f t="shared" si="3"/>
        <v>2799.5271306228847</v>
      </c>
      <c r="R23">
        <f t="shared" si="4"/>
        <v>3337.681404698913</v>
      </c>
    </row>
    <row r="24" spans="4:24">
      <c r="D24">
        <v>9</v>
      </c>
      <c r="E24">
        <f t="shared" si="6"/>
        <v>103.51970259532817</v>
      </c>
      <c r="F24">
        <f t="shared" si="7"/>
        <v>927.85219668280729</v>
      </c>
      <c r="N24">
        <v>10</v>
      </c>
      <c r="O24">
        <f t="shared" si="5"/>
        <v>60.301607024479921</v>
      </c>
      <c r="P24">
        <f t="shared" si="2"/>
        <v>600.231790204959</v>
      </c>
      <c r="Q24">
        <f t="shared" si="3"/>
        <v>2808.7655701539402</v>
      </c>
      <c r="R24">
        <f t="shared" si="4"/>
        <v>3408.9973603588992</v>
      </c>
    </row>
    <row r="25" spans="4:24">
      <c r="D25">
        <v>10</v>
      </c>
      <c r="E25">
        <f t="shared" si="6"/>
        <v>103.96828797324126</v>
      </c>
      <c r="F25">
        <f t="shared" si="7"/>
        <v>1034.8823969051018</v>
      </c>
      <c r="N25">
        <v>11</v>
      </c>
      <c r="O25">
        <f t="shared" si="5"/>
        <v>60.562913988252667</v>
      </c>
      <c r="P25">
        <f t="shared" si="2"/>
        <v>662.77546910088813</v>
      </c>
      <c r="Q25">
        <f t="shared" si="3"/>
        <v>2818.0344965354484</v>
      </c>
      <c r="R25">
        <f t="shared" si="4"/>
        <v>3480.8099656363365</v>
      </c>
    </row>
    <row r="26" spans="4:24">
      <c r="D26">
        <v>11</v>
      </c>
      <c r="E26">
        <f t="shared" si="6"/>
        <v>104.41881722112531</v>
      </c>
      <c r="F26">
        <f t="shared" si="7"/>
        <v>1142.7163260360139</v>
      </c>
      <c r="N26">
        <v>12</v>
      </c>
      <c r="O26">
        <f t="shared" si="5"/>
        <v>60.82535328220176</v>
      </c>
      <c r="P26">
        <f t="shared" si="2"/>
        <v>725.78798143112283</v>
      </c>
      <c r="Q26">
        <f>Q25*(1+$Y$2)</f>
        <v>2827.3340103740156</v>
      </c>
      <c r="R26">
        <f t="shared" si="4"/>
        <v>3553.1219918051384</v>
      </c>
      <c r="U26">
        <v>1813.3174303005301</v>
      </c>
      <c r="V26">
        <v>307.64</v>
      </c>
      <c r="W26">
        <v>4356.7154929750195</v>
      </c>
      <c r="X26">
        <f>W26+V26+T26</f>
        <v>4664.3554929750198</v>
      </c>
    </row>
    <row r="27" spans="4:24">
      <c r="D27">
        <v>12</v>
      </c>
      <c r="E27">
        <f t="shared" si="6"/>
        <v>104.87129876241684</v>
      </c>
      <c r="F27">
        <f t="shared" si="7"/>
        <v>1251.3585886743499</v>
      </c>
      <c r="N27">
        <v>13</v>
      </c>
      <c r="O27">
        <f t="shared" si="5"/>
        <v>61.088929813091298</v>
      </c>
      <c r="P27">
        <f t="shared" si="2"/>
        <v>789.2720115829369</v>
      </c>
      <c r="Q27">
        <f t="shared" si="3"/>
        <v>2836.6642126082502</v>
      </c>
      <c r="R27">
        <f t="shared" si="4"/>
        <v>3625.9362241911872</v>
      </c>
    </row>
    <row r="28" spans="4:24">
      <c r="D28">
        <v>13</v>
      </c>
      <c r="E28">
        <f t="shared" si="6"/>
        <v>105.32574105705397</v>
      </c>
      <c r="F28">
        <f t="shared" si="7"/>
        <v>1360.8138130740294</v>
      </c>
      <c r="N28">
        <v>14</v>
      </c>
      <c r="O28">
        <f t="shared" si="5"/>
        <v>61.353648508948027</v>
      </c>
      <c r="P28">
        <f t="shared" si="2"/>
        <v>853.23025773010863</v>
      </c>
      <c r="Q28">
        <f t="shared" si="3"/>
        <v>2846.0252045098578</v>
      </c>
      <c r="R28">
        <f t="shared" si="4"/>
        <v>3699.2554622399666</v>
      </c>
    </row>
    <row r="29" spans="4:24">
      <c r="D29">
        <v>14</v>
      </c>
      <c r="E29">
        <f t="shared" si="6"/>
        <v>105.78215260163454</v>
      </c>
      <c r="F29">
        <f t="shared" si="7"/>
        <v>1471.0866512588084</v>
      </c>
      <c r="N29">
        <v>15</v>
      </c>
      <c r="O29">
        <f t="shared" si="5"/>
        <v>61.619514319153467</v>
      </c>
      <c r="P29">
        <f t="shared" si="2"/>
        <v>917.66543189977153</v>
      </c>
      <c r="Q29">
        <f t="shared" si="3"/>
        <v>2855.4170876847406</v>
      </c>
      <c r="R29">
        <f t="shared" si="4"/>
        <v>3773.0825195845123</v>
      </c>
    </row>
    <row r="30" spans="4:24">
      <c r="D30">
        <v>15</v>
      </c>
      <c r="E30">
        <f t="shared" si="6"/>
        <v>106.24054192957495</v>
      </c>
      <c r="F30">
        <f t="shared" si="7"/>
        <v>1582.1817791375374</v>
      </c>
      <c r="N30">
        <v>16</v>
      </c>
      <c r="O30">
        <f t="shared" si="5"/>
        <v>61.886532214536466</v>
      </c>
      <c r="P30">
        <f t="shared" si="2"/>
        <v>982.5802600395773</v>
      </c>
      <c r="Q30">
        <f t="shared" si="3"/>
        <v>2864.8399640741004</v>
      </c>
      <c r="R30">
        <f t="shared" si="4"/>
        <v>3847.4202241136777</v>
      </c>
    </row>
    <row r="31" spans="4:24">
      <c r="D31">
        <v>16</v>
      </c>
      <c r="E31">
        <f t="shared" si="6"/>
        <v>106.70091761126977</v>
      </c>
      <c r="F31">
        <f t="shared" si="7"/>
        <v>1694.1038966199612</v>
      </c>
      <c r="N31">
        <v>17</v>
      </c>
      <c r="O31">
        <f t="shared" si="5"/>
        <v>62.154707187466123</v>
      </c>
      <c r="P31">
        <f t="shared" si="2"/>
        <v>1047.9774820851742</v>
      </c>
      <c r="Q31">
        <f t="shared" si="3"/>
        <v>2874.2939359555453</v>
      </c>
      <c r="R31">
        <f t="shared" si="4"/>
        <v>3922.2714180407193</v>
      </c>
    </row>
    <row r="32" spans="4:24">
      <c r="D32">
        <v>17</v>
      </c>
      <c r="E32">
        <f t="shared" si="6"/>
        <v>107.16328825425194</v>
      </c>
      <c r="F32">
        <f t="shared" si="7"/>
        <v>1806.8577277330592</v>
      </c>
      <c r="N32">
        <v>18</v>
      </c>
      <c r="O32">
        <f t="shared" si="5"/>
        <v>62.424044251945141</v>
      </c>
      <c r="P32">
        <f t="shared" si="2"/>
        <v>1113.8598520280004</v>
      </c>
      <c r="Q32">
        <f t="shared" si="3"/>
        <v>2883.7791059441988</v>
      </c>
      <c r="R32">
        <f t="shared" si="4"/>
        <v>3997.638957972199</v>
      </c>
    </row>
    <row r="33" spans="4:18">
      <c r="D33">
        <v>18</v>
      </c>
      <c r="E33">
        <f t="shared" si="6"/>
        <v>107.62766250335369</v>
      </c>
      <c r="F33">
        <f t="shared" si="7"/>
        <v>1920.448020737932</v>
      </c>
      <c r="N33">
        <v>19</v>
      </c>
      <c r="O33">
        <f t="shared" si="5"/>
        <v>62.694548443703567</v>
      </c>
      <c r="P33">
        <f t="shared" si="2"/>
        <v>1180.2301379833964</v>
      </c>
      <c r="Q33">
        <f t="shared" si="3"/>
        <v>2893.2955769938148</v>
      </c>
      <c r="R33">
        <f t="shared" si="4"/>
        <v>4073.5257149772115</v>
      </c>
    </row>
    <row r="34" spans="4:18">
      <c r="D34">
        <v>19</v>
      </c>
      <c r="E34">
        <f t="shared" si="6"/>
        <v>108.09404904086821</v>
      </c>
      <c r="F34">
        <f t="shared" si="7"/>
        <v>2034.8795482472356</v>
      </c>
      <c r="N34">
        <v>20</v>
      </c>
      <c r="O34">
        <f t="shared" si="5"/>
        <v>62.96622482029295</v>
      </c>
      <c r="P34">
        <f t="shared" si="2"/>
        <v>1247.0911222590348</v>
      </c>
      <c r="Q34">
        <f t="shared" si="3"/>
        <v>2902.8434523978945</v>
      </c>
      <c r="R34">
        <f t="shared" si="4"/>
        <v>4149.9345746569288</v>
      </c>
    </row>
    <row r="35" spans="4:18">
      <c r="D35">
        <v>20</v>
      </c>
      <c r="E35">
        <f t="shared" si="6"/>
        <v>108.56245658671197</v>
      </c>
      <c r="F35">
        <f t="shared" si="7"/>
        <v>2150.1571073431637</v>
      </c>
      <c r="N35">
        <v>21</v>
      </c>
      <c r="O35">
        <f t="shared" si="5"/>
        <v>63.239078461180881</v>
      </c>
      <c r="P35">
        <f t="shared" si="2"/>
        <v>1314.4456014236707</v>
      </c>
      <c r="Q35">
        <f t="shared" si="3"/>
        <v>2912.4228357908078</v>
      </c>
      <c r="R35">
        <f t="shared" si="4"/>
        <v>4226.868437214478</v>
      </c>
    </row>
    <row r="36" spans="4:18">
      <c r="D36">
        <v>21</v>
      </c>
      <c r="E36">
        <f t="shared" si="6"/>
        <v>109.03289389858772</v>
      </c>
      <c r="F36">
        <f t="shared" si="7"/>
        <v>2266.285519695984</v>
      </c>
      <c r="N36">
        <v>22</v>
      </c>
      <c r="O36">
        <f t="shared" si="5"/>
        <v>63.513114467845995</v>
      </c>
      <c r="P36">
        <f t="shared" si="2"/>
        <v>1382.296386376215</v>
      </c>
      <c r="Q36">
        <f t="shared" si="3"/>
        <v>2922.0338311489177</v>
      </c>
      <c r="R36">
        <f t="shared" si="4"/>
        <v>4304.3302175251329</v>
      </c>
    </row>
    <row r="37" spans="4:18">
      <c r="D37">
        <v>22</v>
      </c>
      <c r="E37">
        <f t="shared" si="6"/>
        <v>109.50536977214826</v>
      </c>
      <c r="F37">
        <f t="shared" si="7"/>
        <v>2383.2696316831293</v>
      </c>
      <c r="N37">
        <v>23</v>
      </c>
      <c r="O37">
        <f t="shared" si="5"/>
        <v>63.788337963873325</v>
      </c>
      <c r="P37">
        <f t="shared" si="2"/>
        <v>1450.6463024151299</v>
      </c>
      <c r="Q37">
        <f t="shared" si="3"/>
        <v>2931.6765427917094</v>
      </c>
      <c r="R37">
        <f t="shared" si="4"/>
        <v>4382.3228452068397</v>
      </c>
    </row>
    <row r="38" spans="4:18">
      <c r="D38">
        <v>23</v>
      </c>
      <c r="E38">
        <f t="shared" si="6"/>
        <v>109.97989304116089</v>
      </c>
      <c r="F38">
        <f t="shared" si="7"/>
        <v>2501.1143145088445</v>
      </c>
      <c r="N38">
        <v>24</v>
      </c>
      <c r="O38">
        <f t="shared" si="5"/>
        <v>64.064754095050105</v>
      </c>
      <c r="P38">
        <f t="shared" si="2"/>
        <v>1519.4981893081501</v>
      </c>
      <c r="Q38">
        <f t="shared" si="3"/>
        <v>2941.3510753829223</v>
      </c>
      <c r="R38">
        <f t="shared" si="4"/>
        <v>4460.8492646910727</v>
      </c>
    </row>
    <row r="39" spans="4:18">
      <c r="D39">
        <v>24</v>
      </c>
      <c r="E39">
        <f t="shared" si="6"/>
        <v>110.45647257767259</v>
      </c>
      <c r="F39">
        <f t="shared" si="7"/>
        <v>2619.8244643243966</v>
      </c>
      <c r="N39">
        <v>25</v>
      </c>
      <c r="O39">
        <f t="shared" si="5"/>
        <v>64.34236802946198</v>
      </c>
      <c r="P39">
        <f t="shared" si="2"/>
        <v>1588.8549013623292</v>
      </c>
      <c r="Q39">
        <f t="shared" si="3"/>
        <v>2951.0575339316861</v>
      </c>
      <c r="R39">
        <f t="shared" si="4"/>
        <v>4539.9124352940153</v>
      </c>
    </row>
    <row r="40" spans="4:18">
      <c r="D40">
        <v>25</v>
      </c>
      <c r="E40">
        <f t="shared" si="6"/>
        <v>110.93511729217583</v>
      </c>
      <c r="F40">
        <f t="shared" si="7"/>
        <v>2739.405002348843</v>
      </c>
      <c r="N40">
        <v>26</v>
      </c>
      <c r="O40">
        <f t="shared" si="5"/>
        <v>64.621184957589648</v>
      </c>
      <c r="P40">
        <f t="shared" si="2"/>
        <v>1658.7193074944146</v>
      </c>
      <c r="Q40">
        <f t="shared" si="3"/>
        <v>2960.7960237936609</v>
      </c>
      <c r="R40">
        <f t="shared" si="4"/>
        <v>4619.5153312880757</v>
      </c>
    </row>
    <row r="41" spans="4:18">
      <c r="D41">
        <v>26</v>
      </c>
      <c r="E41">
        <f t="shared" si="6"/>
        <v>111.41583613377526</v>
      </c>
      <c r="F41">
        <f t="shared" si="7"/>
        <v>2859.8608749903697</v>
      </c>
      <c r="N41">
        <v>27</v>
      </c>
      <c r="O41">
        <f t="shared" si="5"/>
        <v>64.901210092405861</v>
      </c>
      <c r="P41">
        <f t="shared" si="2"/>
        <v>1729.0942913015522</v>
      </c>
      <c r="Q41">
        <f t="shared" si="3"/>
        <v>2970.56665067218</v>
      </c>
      <c r="R41">
        <f t="shared" si="4"/>
        <v>4699.6609419737324</v>
      </c>
    </row>
    <row r="42" spans="4:18">
      <c r="D42">
        <v>27</v>
      </c>
      <c r="E42">
        <f t="shared" si="6"/>
        <v>111.89863809035495</v>
      </c>
      <c r="F42">
        <f t="shared" si="7"/>
        <v>2981.1970539681929</v>
      </c>
      <c r="N42">
        <v>28</v>
      </c>
      <c r="O42">
        <f t="shared" si="5"/>
        <v>65.182448669472947</v>
      </c>
      <c r="P42">
        <f t="shared" si="2"/>
        <v>1799.9827511323203</v>
      </c>
      <c r="Q42">
        <f t="shared" si="3"/>
        <v>2980.3695206193984</v>
      </c>
      <c r="R42">
        <f t="shared" si="4"/>
        <v>4780.3522717517189</v>
      </c>
    </row>
    <row r="43" spans="4:18">
      <c r="D43">
        <v>28</v>
      </c>
      <c r="E43">
        <f t="shared" si="6"/>
        <v>112.38353218874649</v>
      </c>
      <c r="F43">
        <f t="shared" si="7"/>
        <v>3103.4185364350346</v>
      </c>
      <c r="N43">
        <v>29</v>
      </c>
      <c r="O43">
        <f t="shared" si="5"/>
        <v>65.464905947040663</v>
      </c>
      <c r="P43">
        <f t="shared" si="2"/>
        <v>1871.3876001580979</v>
      </c>
      <c r="Q43">
        <f t="shared" si="3"/>
        <v>2990.2047400374427</v>
      </c>
      <c r="R43">
        <f t="shared" si="4"/>
        <v>4861.5923401955406</v>
      </c>
    </row>
    <row r="44" spans="4:18">
      <c r="D44">
        <v>29</v>
      </c>
      <c r="E44">
        <f t="shared" si="6"/>
        <v>112.87052749489771</v>
      </c>
      <c r="F44">
        <f t="shared" si="7"/>
        <v>3226.5303451001682</v>
      </c>
      <c r="N44">
        <v>30</v>
      </c>
      <c r="O44">
        <f t="shared" si="5"/>
        <v>65.748587206144506</v>
      </c>
      <c r="P44">
        <f t="shared" si="2"/>
        <v>1943.3117664447643</v>
      </c>
      <c r="Q44">
        <f t="shared" si="3"/>
        <v>3000.0724156795663</v>
      </c>
      <c r="R44">
        <f t="shared" si="4"/>
        <v>4943.3841821243304</v>
      </c>
    </row>
    <row r="45" spans="4:18">
      <c r="D45">
        <v>30</v>
      </c>
      <c r="E45">
        <f t="shared" si="6"/>
        <v>113.35963311404227</v>
      </c>
      <c r="F45">
        <f t="shared" si="7"/>
        <v>3350.5375283530416</v>
      </c>
      <c r="N45">
        <v>31</v>
      </c>
      <c r="O45">
        <f t="shared" si="5"/>
        <v>66.03349775070447</v>
      </c>
      <c r="P45">
        <f t="shared" si="2"/>
        <v>2015.7581930247368</v>
      </c>
      <c r="Q45">
        <f t="shared" si="3"/>
        <v>3009.9726546513093</v>
      </c>
      <c r="R45">
        <f t="shared" si="4"/>
        <v>5025.7308476760463</v>
      </c>
    </row>
    <row r="46" spans="4:18">
      <c r="D46">
        <v>31</v>
      </c>
      <c r="E46">
        <f t="shared" si="6"/>
        <v>113.85085819086979</v>
      </c>
      <c r="F46">
        <f t="shared" si="7"/>
        <v>3475.4451603874768</v>
      </c>
      <c r="N46">
        <v>32</v>
      </c>
      <c r="O46">
        <f t="shared" si="5"/>
        <v>66.319642907624186</v>
      </c>
      <c r="P46">
        <f t="shared" si="2"/>
        <v>2088.7298379693425</v>
      </c>
      <c r="Q46">
        <f t="shared" si="3"/>
        <v>3019.9055644116588</v>
      </c>
      <c r="R46">
        <f t="shared" si="4"/>
        <v>5108.6354023810018</v>
      </c>
    </row>
    <row r="47" spans="4:18">
      <c r="D47">
        <v>32</v>
      </c>
      <c r="E47">
        <f t="shared" si="6"/>
        <v>114.34421190969688</v>
      </c>
      <c r="F47">
        <f t="shared" si="7"/>
        <v>3601.2583413264524</v>
      </c>
      <c r="N47">
        <v>33</v>
      </c>
      <c r="O47">
        <f t="shared" si="5"/>
        <v>66.607028026890561</v>
      </c>
      <c r="P47">
        <f t="shared" si="2"/>
        <v>2162.2296744615319</v>
      </c>
      <c r="Q47">
        <f t="shared" si="3"/>
        <v>3029.8712527742177</v>
      </c>
      <c r="R47">
        <f t="shared" si="4"/>
        <v>5192.1009272357496</v>
      </c>
    </row>
    <row r="48" spans="4:18">
      <c r="D48">
        <v>33</v>
      </c>
      <c r="E48">
        <f t="shared" si="6"/>
        <v>114.8397034946389</v>
      </c>
      <c r="F48">
        <f t="shared" si="7"/>
        <v>3727.9821973474686</v>
      </c>
      <c r="N48">
        <v>34</v>
      </c>
      <c r="O48">
        <f t="shared" si="5"/>
        <v>66.895658481673749</v>
      </c>
      <c r="P48">
        <f t="shared" si="2"/>
        <v>2236.260690868929</v>
      </c>
      <c r="Q48">
        <f t="shared" si="3"/>
        <v>3039.8698279083728</v>
      </c>
      <c r="R48">
        <f t="shared" si="4"/>
        <v>5276.1305187773014</v>
      </c>
    </row>
    <row r="49" spans="4:18">
      <c r="D49">
        <v>34</v>
      </c>
      <c r="E49">
        <f t="shared" si="6"/>
        <v>115.33734220978234</v>
      </c>
      <c r="F49">
        <f t="shared" si="7"/>
        <v>3855.6218808084982</v>
      </c>
      <c r="N49">
        <v>35</v>
      </c>
      <c r="O49">
        <f t="shared" si="5"/>
        <v>67.185539668427666</v>
      </c>
      <c r="P49">
        <f t="shared" si="2"/>
        <v>2310.8258908172243</v>
      </c>
      <c r="Q49">
        <f t="shared" si="3"/>
        <v>3049.9013983404707</v>
      </c>
      <c r="R49">
        <f t="shared" si="4"/>
        <v>5360.7272891576949</v>
      </c>
    </row>
    <row r="50" spans="4:18">
      <c r="D50">
        <v>35</v>
      </c>
      <c r="E50">
        <f t="shared" si="6"/>
        <v>115.83713735935805</v>
      </c>
      <c r="F50">
        <f t="shared" si="7"/>
        <v>3984.1825703745249</v>
      </c>
      <c r="N50">
        <v>36</v>
      </c>
      <c r="O50">
        <f t="shared" si="5"/>
        <v>67.476677006990855</v>
      </c>
      <c r="P50">
        <f t="shared" si="2"/>
        <v>2385.9282932639121</v>
      </c>
      <c r="Q50">
        <f t="shared" si="3"/>
        <v>3059.9660729549946</v>
      </c>
      <c r="R50">
        <f t="shared" si="4"/>
        <v>5445.8943662189067</v>
      </c>
    </row>
    <row r="51" spans="4:18">
      <c r="D51">
        <v>36</v>
      </c>
      <c r="E51">
        <f t="shared" si="6"/>
        <v>116.33909828791526</v>
      </c>
      <c r="F51">
        <f t="shared" si="7"/>
        <v>4113.6694711446762</v>
      </c>
      <c r="N51">
        <v>37</v>
      </c>
      <c r="O51">
        <f t="shared" si="5"/>
        <v>67.769075940687813</v>
      </c>
      <c r="P51">
        <f t="shared" si="2"/>
        <v>2461.570932572371</v>
      </c>
      <c r="Q51">
        <f t="shared" si="3"/>
        <v>3070.0639609957461</v>
      </c>
      <c r="R51">
        <f t="shared" si="4"/>
        <v>5531.6348935681171</v>
      </c>
    </row>
    <row r="52" spans="4:18">
      <c r="D52">
        <v>37</v>
      </c>
      <c r="E52">
        <f t="shared" si="6"/>
        <v>116.84323438049623</v>
      </c>
      <c r="F52">
        <f t="shared" si="7"/>
        <v>4244.0878147799503</v>
      </c>
      <c r="N52">
        <v>38</v>
      </c>
      <c r="O52">
        <f t="shared" si="5"/>
        <v>68.062741936430797</v>
      </c>
      <c r="P52">
        <f t="shared" si="2"/>
        <v>2537.7568585862909</v>
      </c>
      <c r="Q52">
        <f t="shared" si="3"/>
        <v>3080.1951720670322</v>
      </c>
      <c r="R52">
        <f t="shared" si="4"/>
        <v>5617.9520306533232</v>
      </c>
    </row>
    <row r="53" spans="4:18">
      <c r="D53">
        <v>38</v>
      </c>
      <c r="E53">
        <f t="shared" si="6"/>
        <v>117.3495550628117</v>
      </c>
      <c r="F53">
        <f t="shared" si="7"/>
        <v>4375.4428596315356</v>
      </c>
      <c r="N53">
        <v>39</v>
      </c>
      <c r="O53">
        <f t="shared" si="5"/>
        <v>68.357680484821998</v>
      </c>
      <c r="P53">
        <f t="shared" si="2"/>
        <v>2614.4891367044479</v>
      </c>
      <c r="Q53">
        <f t="shared" si="3"/>
        <v>3090.3598161348536</v>
      </c>
      <c r="R53">
        <f t="shared" si="4"/>
        <v>5704.848952839302</v>
      </c>
    </row>
    <row r="54" spans="4:18">
      <c r="D54">
        <v>39</v>
      </c>
      <c r="E54">
        <f t="shared" si="6"/>
        <v>117.85806980141722</v>
      </c>
      <c r="F54">
        <f t="shared" si="7"/>
        <v>4507.7398908697378</v>
      </c>
      <c r="N54">
        <v>40</v>
      </c>
      <c r="O54">
        <f t="shared" si="5"/>
        <v>68.653897100256231</v>
      </c>
      <c r="P54">
        <f t="shared" si="2"/>
        <v>2691.7708479558287</v>
      </c>
      <c r="Q54">
        <f t="shared" si="3"/>
        <v>3100.5580035280991</v>
      </c>
      <c r="R54">
        <f t="shared" si="4"/>
        <v>5792.3288514839278</v>
      </c>
    </row>
    <row r="55" spans="4:18">
      <c r="D55">
        <v>40</v>
      </c>
      <c r="E55">
        <f t="shared" si="6"/>
        <v>118.36878810389003</v>
      </c>
      <c r="F55">
        <f t="shared" si="7"/>
        <v>4640.984220613499</v>
      </c>
      <c r="N55">
        <v>41</v>
      </c>
      <c r="O55">
        <f t="shared" si="5"/>
        <v>68.951397321024004</v>
      </c>
      <c r="P55">
        <f t="shared" si="2"/>
        <v>2769.6050890751071</v>
      </c>
      <c r="Q55">
        <f t="shared" si="3"/>
        <v>3110.7898449397421</v>
      </c>
      <c r="R55">
        <f t="shared" si="4"/>
        <v>5880.3949340148492</v>
      </c>
    </row>
    <row r="56" spans="4:18">
      <c r="D56">
        <v>41</v>
      </c>
      <c r="E56">
        <f t="shared" si="6"/>
        <v>118.88171951900688</v>
      </c>
      <c r="F56">
        <f t="shared" si="7"/>
        <v>4775.181188060531</v>
      </c>
      <c r="N56">
        <v>42</v>
      </c>
      <c r="O56">
        <f t="shared" si="5"/>
        <v>69.250186709415104</v>
      </c>
      <c r="P56">
        <f t="shared" si="2"/>
        <v>2847.9949725784704</v>
      </c>
      <c r="Q56">
        <f t="shared" si="3"/>
        <v>3121.0554514280434</v>
      </c>
      <c r="R56">
        <f t="shared" si="4"/>
        <v>5969.0504240065138</v>
      </c>
    </row>
    <row r="57" spans="4:18">
      <c r="D57">
        <v>42</v>
      </c>
      <c r="E57">
        <f t="shared" si="6"/>
        <v>119.39687363692258</v>
      </c>
      <c r="F57">
        <f t="shared" si="7"/>
        <v>4910.3361596180539</v>
      </c>
      <c r="N57">
        <v>43</v>
      </c>
      <c r="O57">
        <f t="shared" si="5"/>
        <v>69.55027085182256</v>
      </c>
      <c r="P57">
        <f t="shared" si="2"/>
        <v>2926.9436268398022</v>
      </c>
      <c r="Q57">
        <f t="shared" si="3"/>
        <v>3131.3549344177563</v>
      </c>
      <c r="R57">
        <f t="shared" si="4"/>
        <v>6058.2985612575585</v>
      </c>
    </row>
    <row r="58" spans="4:18">
      <c r="D58">
        <v>43</v>
      </c>
      <c r="E58">
        <f t="shared" si="6"/>
        <v>119.91426008934924</v>
      </c>
      <c r="F58">
        <f t="shared" si="7"/>
        <v>5046.454529034143</v>
      </c>
      <c r="N58">
        <v>44</v>
      </c>
      <c r="O58">
        <f t="shared" si="5"/>
        <v>69.851655358847125</v>
      </c>
      <c r="P58">
        <f t="shared" si="2"/>
        <v>3006.4541961672207</v>
      </c>
      <c r="Q58">
        <f t="shared" si="3"/>
        <v>3141.6884057013353</v>
      </c>
      <c r="R58">
        <f t="shared" si="4"/>
        <v>6148.1426018685561</v>
      </c>
    </row>
    <row r="59" spans="4:18">
      <c r="D59">
        <v>44</v>
      </c>
      <c r="E59">
        <f t="shared" si="6"/>
        <v>120.43388854973642</v>
      </c>
      <c r="F59">
        <f t="shared" si="7"/>
        <v>5183.5417175296925</v>
      </c>
      <c r="N59">
        <v>45</v>
      </c>
      <c r="O59">
        <f t="shared" si="5"/>
        <v>70.154345865402121</v>
      </c>
      <c r="P59">
        <f t="shared" si="2"/>
        <v>3086.5298408799749</v>
      </c>
      <c r="Q59">
        <f t="shared" si="3"/>
        <v>3152.0559774401499</v>
      </c>
      <c r="R59">
        <f t="shared" si="4"/>
        <v>6238.5858183201253</v>
      </c>
    </row>
    <row r="60" spans="4:18">
      <c r="D60">
        <v>45</v>
      </c>
      <c r="E60">
        <f t="shared" si="6"/>
        <v>120.95576873345195</v>
      </c>
      <c r="F60">
        <f t="shared" si="7"/>
        <v>5321.6031739309929</v>
      </c>
      <c r="N60">
        <v>46</v>
      </c>
      <c r="O60">
        <f t="shared" si="5"/>
        <v>70.458348030818854</v>
      </c>
      <c r="P60">
        <f t="shared" si="2"/>
        <v>3167.1737373856977</v>
      </c>
      <c r="Q60">
        <f t="shared" si="3"/>
        <v>3162.4577621657027</v>
      </c>
      <c r="R60">
        <f t="shared" si="4"/>
        <v>6329.6314995514003</v>
      </c>
    </row>
    <row r="61" spans="4:18">
      <c r="D61">
        <v>46</v>
      </c>
      <c r="E61">
        <f t="shared" si="6"/>
        <v>121.47991039796356</v>
      </c>
      <c r="F61">
        <f t="shared" si="7"/>
        <v>5460.6443748029296</v>
      </c>
      <c r="N61">
        <v>47</v>
      </c>
      <c r="O61">
        <f t="shared" si="5"/>
        <v>70.763667538952404</v>
      </c>
      <c r="P61">
        <f t="shared" si="2"/>
        <v>3248.3890782580229</v>
      </c>
      <c r="Q61">
        <f t="shared" si="3"/>
        <v>3172.89387278085</v>
      </c>
      <c r="R61">
        <f t="shared" si="4"/>
        <v>6421.2829510388729</v>
      </c>
    </row>
    <row r="62" spans="4:18">
      <c r="D62">
        <v>47</v>
      </c>
      <c r="E62">
        <f t="shared" si="6"/>
        <v>122.00632334302141</v>
      </c>
      <c r="F62">
        <f t="shared" si="7"/>
        <v>5600.6708245828004</v>
      </c>
      <c r="N62">
        <v>48</v>
      </c>
      <c r="O62">
        <f t="shared" si="5"/>
        <v>71.070310098287862</v>
      </c>
      <c r="P62">
        <f t="shared" si="2"/>
        <v>3330.1790723145623</v>
      </c>
      <c r="Q62">
        <f t="shared" si="3"/>
        <v>3183.3644225610269</v>
      </c>
      <c r="R62">
        <f t="shared" si="4"/>
        <v>6513.5434948755892</v>
      </c>
    </row>
    <row r="63" spans="4:18">
      <c r="D63">
        <v>48</v>
      </c>
      <c r="E63">
        <f t="shared" si="6"/>
        <v>122.53501741084116</v>
      </c>
      <c r="F63">
        <f t="shared" si="7"/>
        <v>5741.6880557147651</v>
      </c>
      <c r="N63">
        <v>49</v>
      </c>
      <c r="O63">
        <f t="shared" si="5"/>
        <v>71.378281442047111</v>
      </c>
      <c r="P63">
        <f t="shared" si="2"/>
        <v>3412.5469446952475</v>
      </c>
      <c r="Q63">
        <f t="shared" si="3"/>
        <v>3193.8695251554786</v>
      </c>
      <c r="R63">
        <f t="shared" si="4"/>
        <v>6606.4164698507266</v>
      </c>
    </row>
    <row r="64" spans="4:18">
      <c r="D64">
        <v>49</v>
      </c>
      <c r="E64">
        <f t="shared" si="6"/>
        <v>123.06600248628814</v>
      </c>
      <c r="F64">
        <f t="shared" si="7"/>
        <v>5883.7016287849128</v>
      </c>
      <c r="N64">
        <v>50</v>
      </c>
      <c r="O64">
        <f t="shared" si="5"/>
        <v>71.687587328295976</v>
      </c>
      <c r="P64">
        <f t="shared" si="2"/>
        <v>3495.4959369410381</v>
      </c>
      <c r="Q64">
        <f t="shared" si="3"/>
        <v>3204.4092945884918</v>
      </c>
      <c r="R64">
        <f t="shared" si="4"/>
        <v>6699.9052315295303</v>
      </c>
    </row>
    <row r="65" spans="4:18">
      <c r="D65">
        <v>50</v>
      </c>
      <c r="E65">
        <f t="shared" si="6"/>
        <v>123.59928849706205</v>
      </c>
      <c r="F65">
        <f t="shared" si="7"/>
        <v>6026.7171326569651</v>
      </c>
      <c r="N65">
        <v>51</v>
      </c>
      <c r="O65">
        <f t="shared" si="5"/>
        <v>71.998233540051928</v>
      </c>
      <c r="P65">
        <f t="shared" si="2"/>
        <v>3579.0293070729954</v>
      </c>
      <c r="Q65">
        <f t="shared" si="3"/>
        <v>3214.9838452606341</v>
      </c>
      <c r="R65">
        <f t="shared" si="4"/>
        <v>6794.0131523336295</v>
      </c>
    </row>
    <row r="66" spans="4:18">
      <c r="D66">
        <v>51</v>
      </c>
      <c r="E66">
        <f t="shared" si="6"/>
        <v>124.13488541388264</v>
      </c>
      <c r="F66">
        <f t="shared" si="7"/>
        <v>6170.7401846086159</v>
      </c>
    </row>
    <row r="67" spans="4:18">
      <c r="D67">
        <v>52</v>
      </c>
      <c r="E67">
        <f t="shared" si="6"/>
        <v>124.67280325067613</v>
      </c>
      <c r="F67">
        <f t="shared" si="7"/>
        <v>6315.7764304685006</v>
      </c>
    </row>
    <row r="68" spans="4:18">
      <c r="D68">
        <v>53</v>
      </c>
      <c r="E68">
        <f t="shared" si="6"/>
        <v>125.21305206476238</v>
      </c>
      <c r="F68">
        <f t="shared" si="7"/>
        <v>6461.8315447538098</v>
      </c>
    </row>
    <row r="69" spans="4:18">
      <c r="D69">
        <v>54</v>
      </c>
      <c r="E69">
        <f t="shared" si="6"/>
        <v>125.75564195704301</v>
      </c>
      <c r="F69">
        <f t="shared" si="7"/>
        <v>6608.9112308085405</v>
      </c>
    </row>
    <row r="70" spans="4:18">
      <c r="D70">
        <v>55</v>
      </c>
      <c r="E70">
        <f t="shared" si="6"/>
        <v>126.30058307219019</v>
      </c>
      <c r="F70">
        <f t="shared" si="7"/>
        <v>6757.0212209423999</v>
      </c>
    </row>
    <row r="71" spans="4:18">
      <c r="D71">
        <v>56</v>
      </c>
      <c r="E71">
        <f t="shared" si="6"/>
        <v>126.84788559883634</v>
      </c>
      <c r="F71">
        <f t="shared" si="7"/>
        <v>6906.1672765703461</v>
      </c>
    </row>
    <row r="72" spans="4:18">
      <c r="D72">
        <v>57</v>
      </c>
      <c r="E72">
        <f t="shared" si="6"/>
        <v>127.39755976976463</v>
      </c>
      <c r="F72">
        <f t="shared" si="7"/>
        <v>7056.3551883527934</v>
      </c>
    </row>
    <row r="73" spans="4:18">
      <c r="D73">
        <v>58</v>
      </c>
      <c r="E73">
        <f t="shared" si="6"/>
        <v>127.94961586210027</v>
      </c>
      <c r="F73">
        <f t="shared" si="7"/>
        <v>7207.5907763364585</v>
      </c>
    </row>
    <row r="74" spans="4:18">
      <c r="D74">
        <v>59</v>
      </c>
      <c r="E74">
        <f t="shared" si="6"/>
        <v>128.50406419750271</v>
      </c>
      <c r="F74">
        <f t="shared" si="7"/>
        <v>7359.8798900958718</v>
      </c>
    </row>
    <row r="75" spans="4:18">
      <c r="D75">
        <v>60</v>
      </c>
      <c r="E75">
        <f t="shared" si="6"/>
        <v>129.06091514235857</v>
      </c>
      <c r="F75">
        <f t="shared" si="7"/>
        <v>7513.2284088755478</v>
      </c>
    </row>
    <row r="76" spans="4:18">
      <c r="D76">
        <v>61</v>
      </c>
      <c r="E76">
        <f t="shared" si="6"/>
        <v>129.62017910797545</v>
      </c>
      <c r="F76">
        <f t="shared" si="7"/>
        <v>7667.6422417328131</v>
      </c>
    </row>
    <row r="77" spans="4:18">
      <c r="D77">
        <v>62</v>
      </c>
      <c r="E77">
        <f t="shared" si="6"/>
        <v>130.18186655077668</v>
      </c>
      <c r="F77">
        <f t="shared" si="7"/>
        <v>7823.1273276813081</v>
      </c>
    </row>
    <row r="78" spans="4:18">
      <c r="D78">
        <v>63</v>
      </c>
      <c r="E78">
        <f t="shared" si="6"/>
        <v>130.74598797249669</v>
      </c>
      <c r="F78">
        <f t="shared" si="7"/>
        <v>7979.6896358351532</v>
      </c>
    </row>
    <row r="79" spans="4:18">
      <c r="D79">
        <v>64</v>
      </c>
      <c r="E79">
        <f t="shared" si="6"/>
        <v>131.3125539203775</v>
      </c>
      <c r="F79">
        <f t="shared" si="7"/>
        <v>8137.3351655537872</v>
      </c>
    </row>
    <row r="80" spans="4:18">
      <c r="D80">
        <v>65</v>
      </c>
      <c r="E80">
        <f t="shared" si="6"/>
        <v>131.88157498736578</v>
      </c>
      <c r="F80">
        <f t="shared" si="7"/>
        <v>8296.0699465874823</v>
      </c>
    </row>
    <row r="81" spans="4:6">
      <c r="D81">
        <v>66</v>
      </c>
      <c r="E81">
        <f t="shared" si="6"/>
        <v>132.45306181231103</v>
      </c>
      <c r="F81">
        <f t="shared" si="7"/>
        <v>8455.9000392235339</v>
      </c>
    </row>
    <row r="82" spans="4:6">
      <c r="D82">
        <v>67</v>
      </c>
      <c r="E82">
        <f t="shared" ref="E82:E110" si="8">E81*(1+$Z$9)</f>
        <v>133.02702508016438</v>
      </c>
      <c r="F82">
        <f t="shared" ref="F82:F110" si="9">(F81*(1+$Y$9)+E82)</f>
        <v>8616.8315344331368</v>
      </c>
    </row>
    <row r="83" spans="4:6">
      <c r="D83">
        <v>68</v>
      </c>
      <c r="E83">
        <f t="shared" si="8"/>
        <v>133.60347552217843</v>
      </c>
      <c r="F83">
        <f t="shared" si="9"/>
        <v>8778.8705540189458</v>
      </c>
    </row>
    <row r="84" spans="4:6">
      <c r="D84">
        <v>69</v>
      </c>
      <c r="E84">
        <f t="shared" si="8"/>
        <v>134.18242391610787</v>
      </c>
      <c r="F84">
        <f t="shared" si="9"/>
        <v>8942.0232507633173</v>
      </c>
    </row>
    <row r="85" spans="4:6">
      <c r="D85">
        <v>70</v>
      </c>
      <c r="E85">
        <f t="shared" si="8"/>
        <v>134.763881086411</v>
      </c>
      <c r="F85">
        <f t="shared" si="9"/>
        <v>9106.295808577248</v>
      </c>
    </row>
    <row r="86" spans="4:6">
      <c r="D86">
        <v>71</v>
      </c>
      <c r="E86">
        <f t="shared" si="8"/>
        <v>135.34785790445213</v>
      </c>
      <c r="F86">
        <f t="shared" si="9"/>
        <v>9271.6944426500049</v>
      </c>
    </row>
    <row r="87" spans="4:6">
      <c r="D87">
        <v>72</v>
      </c>
      <c r="E87">
        <f t="shared" si="8"/>
        <v>135.93436528870475</v>
      </c>
      <c r="F87">
        <f t="shared" si="9"/>
        <v>9438.2253995994561</v>
      </c>
    </row>
    <row r="88" spans="4:6">
      <c r="D88">
        <v>73</v>
      </c>
      <c r="E88">
        <f t="shared" si="8"/>
        <v>136.5234142049558</v>
      </c>
      <c r="F88">
        <f t="shared" si="9"/>
        <v>9605.8949576230916</v>
      </c>
    </row>
    <row r="89" spans="4:6">
      <c r="D89">
        <v>74</v>
      </c>
      <c r="E89">
        <f t="shared" si="8"/>
        <v>137.1150156665106</v>
      </c>
      <c r="F89">
        <f t="shared" si="9"/>
        <v>9774.7094266497588</v>
      </c>
    </row>
    <row r="90" spans="4:6">
      <c r="D90">
        <v>75</v>
      </c>
      <c r="E90">
        <f t="shared" si="8"/>
        <v>137.70918073439881</v>
      </c>
      <c r="F90">
        <f t="shared" si="9"/>
        <v>9944.6751484921024</v>
      </c>
    </row>
    <row r="91" spans="4:6">
      <c r="D91">
        <v>76</v>
      </c>
      <c r="E91">
        <f t="shared" si="8"/>
        <v>138.3059205175812</v>
      </c>
      <c r="F91">
        <f t="shared" si="9"/>
        <v>10115.798496999709</v>
      </c>
    </row>
    <row r="92" spans="4:6">
      <c r="D92">
        <v>77</v>
      </c>
      <c r="E92">
        <f t="shared" si="8"/>
        <v>138.90524617315739</v>
      </c>
      <c r="F92">
        <f t="shared" si="9"/>
        <v>10288.085878212965</v>
      </c>
    </row>
    <row r="93" spans="4:6">
      <c r="D93">
        <v>78</v>
      </c>
      <c r="E93">
        <f t="shared" si="8"/>
        <v>139.50716890657441</v>
      </c>
      <c r="F93">
        <f t="shared" si="9"/>
        <v>10461.543730517642</v>
      </c>
    </row>
    <row r="94" spans="4:6">
      <c r="D94">
        <v>79</v>
      </c>
      <c r="E94">
        <f t="shared" si="8"/>
        <v>140.11169997183623</v>
      </c>
      <c r="F94">
        <f t="shared" si="9"/>
        <v>10636.178524800187</v>
      </c>
    </row>
    <row r="95" spans="4:6">
      <c r="D95">
        <v>80</v>
      </c>
      <c r="E95">
        <f t="shared" si="8"/>
        <v>140.71885067171419</v>
      </c>
      <c r="F95">
        <f t="shared" si="9"/>
        <v>10811.996764603742</v>
      </c>
    </row>
    <row r="96" spans="4:6">
      <c r="D96">
        <v>81</v>
      </c>
      <c r="E96">
        <f t="shared" si="8"/>
        <v>141.32863235795827</v>
      </c>
      <c r="F96">
        <f t="shared" si="9"/>
        <v>10989.004986284894</v>
      </c>
    </row>
    <row r="97" spans="4:6">
      <c r="D97">
        <v>82</v>
      </c>
      <c r="E97">
        <f t="shared" si="8"/>
        <v>141.94105643150942</v>
      </c>
      <c r="F97">
        <f t="shared" si="9"/>
        <v>11167.209759171144</v>
      </c>
    </row>
    <row r="98" spans="4:6">
      <c r="D98">
        <v>83</v>
      </c>
      <c r="E98">
        <f t="shared" si="8"/>
        <v>142.55613434271262</v>
      </c>
      <c r="F98">
        <f t="shared" si="9"/>
        <v>11346.617685719122</v>
      </c>
    </row>
    <row r="99" spans="4:6">
      <c r="D99">
        <v>84</v>
      </c>
      <c r="E99">
        <f t="shared" si="8"/>
        <v>143.17387759153104</v>
      </c>
      <c r="F99">
        <f t="shared" si="9"/>
        <v>11527.235401673528</v>
      </c>
    </row>
    <row r="100" spans="4:6">
      <c r="D100">
        <v>85</v>
      </c>
      <c r="E100">
        <f t="shared" si="8"/>
        <v>143.79429772776101</v>
      </c>
      <c r="F100">
        <f t="shared" si="9"/>
        <v>11709.069576226813</v>
      </c>
    </row>
    <row r="101" spans="4:6">
      <c r="D101">
        <v>86</v>
      </c>
      <c r="E101">
        <f t="shared" si="8"/>
        <v>144.41740635124796</v>
      </c>
      <c r="F101">
        <f t="shared" si="9"/>
        <v>11892.12691217961</v>
      </c>
    </row>
    <row r="102" spans="4:6">
      <c r="D102">
        <v>87</v>
      </c>
      <c r="E102">
        <f t="shared" si="8"/>
        <v>145.04321511210335</v>
      </c>
      <c r="F102">
        <f t="shared" si="9"/>
        <v>12076.414146101908</v>
      </c>
    </row>
    <row r="103" spans="4:6">
      <c r="D103">
        <v>88</v>
      </c>
      <c r="E103">
        <f t="shared" si="8"/>
        <v>145.67173571092246</v>
      </c>
      <c r="F103">
        <f t="shared" si="9"/>
        <v>12261.938048494969</v>
      </c>
    </row>
    <row r="104" spans="4:6">
      <c r="D104">
        <v>89</v>
      </c>
      <c r="E104">
        <f t="shared" si="8"/>
        <v>146.30297989900313</v>
      </c>
      <c r="F104">
        <f t="shared" si="9"/>
        <v>12448.705423954007</v>
      </c>
    </row>
    <row r="105" spans="4:6">
      <c r="D105">
        <v>90</v>
      </c>
      <c r="E105">
        <f t="shared" si="8"/>
        <v>146.93695947856548</v>
      </c>
      <c r="F105">
        <f t="shared" si="9"/>
        <v>12636.723111331621</v>
      </c>
    </row>
    <row r="106" spans="4:6">
      <c r="D106">
        <v>91</v>
      </c>
      <c r="E106">
        <f t="shared" si="8"/>
        <v>147.57368630297259</v>
      </c>
      <c r="F106">
        <f t="shared" si="9"/>
        <v>12825.997983901989</v>
      </c>
    </row>
    <row r="107" spans="4:6">
      <c r="D107">
        <v>92</v>
      </c>
      <c r="E107">
        <f t="shared" si="8"/>
        <v>148.21317227695212</v>
      </c>
      <c r="F107">
        <f t="shared" si="9"/>
        <v>13016.536949525818</v>
      </c>
    </row>
    <row r="108" spans="4:6">
      <c r="D108">
        <v>93</v>
      </c>
      <c r="E108">
        <f t="shared" si="8"/>
        <v>148.85542935681892</v>
      </c>
      <c r="F108">
        <f t="shared" si="9"/>
        <v>13208.346950816074</v>
      </c>
    </row>
    <row r="109" spans="4:6">
      <c r="D109">
        <v>94</v>
      </c>
      <c r="E109">
        <f t="shared" si="8"/>
        <v>149.50046955069845</v>
      </c>
      <c r="F109">
        <f t="shared" si="9"/>
        <v>13401.434965304466</v>
      </c>
    </row>
    <row r="110" spans="4:6">
      <c r="D110">
        <v>95</v>
      </c>
      <c r="E110">
        <f t="shared" si="8"/>
        <v>150.14830491875148</v>
      </c>
      <c r="F110">
        <f t="shared" si="9"/>
        <v>13595.808005608724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253"/>
  <sheetViews>
    <sheetView zoomScale="150" zoomScaleNormal="150" workbookViewId="0">
      <selection activeCell="J3" sqref="J3"/>
    </sheetView>
  </sheetViews>
  <sheetFormatPr baseColWidth="10" defaultRowHeight="10"/>
  <cols>
    <col min="1" max="1" width="6" style="49" bestFit="1" customWidth="1"/>
    <col min="2" max="2" width="7.5" bestFit="1" customWidth="1"/>
    <col min="3" max="3" width="8.25" bestFit="1" customWidth="1"/>
    <col min="4" max="4" width="10.5" bestFit="1" customWidth="1"/>
    <col min="5" max="5" width="10.75" bestFit="1" customWidth="1"/>
    <col min="6" max="6" width="6.5" style="61" customWidth="1"/>
    <col min="7" max="7" width="14.75" style="61" customWidth="1"/>
    <col min="8" max="8" width="15" style="63" customWidth="1"/>
    <col min="9" max="9" width="14.5" style="108" bestFit="1" customWidth="1"/>
    <col min="10" max="10" width="17.75" style="108" bestFit="1" customWidth="1"/>
    <col min="11" max="11" width="16.25" style="102" bestFit="1" customWidth="1"/>
    <col min="12" max="12" width="18.5" style="108" bestFit="1" customWidth="1"/>
    <col min="13" max="13" width="16" style="102" bestFit="1" customWidth="1"/>
    <col min="14" max="14" width="12" style="108" customWidth="1"/>
    <col min="15" max="15" width="16.25" style="102" bestFit="1" customWidth="1"/>
    <col min="16" max="16" width="17.75" bestFit="1" customWidth="1"/>
    <col min="17" max="17" width="14.5" bestFit="1" customWidth="1"/>
    <col min="18" max="18" width="19.25" bestFit="1" customWidth="1"/>
    <col min="22" max="22" width="14.5" customWidth="1"/>
  </cols>
  <sheetData>
    <row r="1" spans="1:24">
      <c r="B1" s="130" t="s">
        <v>475</v>
      </c>
      <c r="C1" s="130"/>
      <c r="D1" s="130"/>
      <c r="E1" s="130"/>
      <c r="F1" s="129" t="s">
        <v>473</v>
      </c>
      <c r="G1" s="129"/>
      <c r="H1" s="129"/>
      <c r="I1" s="129"/>
      <c r="J1" s="129"/>
      <c r="K1" s="129"/>
      <c r="L1" s="129"/>
      <c r="M1" s="129"/>
      <c r="N1" s="129"/>
      <c r="O1" s="129"/>
      <c r="P1" s="130" t="s">
        <v>475</v>
      </c>
      <c r="Q1" s="130"/>
      <c r="R1" s="130"/>
      <c r="S1" s="130"/>
      <c r="T1" s="130"/>
      <c r="U1" s="130"/>
    </row>
    <row r="2" spans="1:24">
      <c r="A2" s="49" t="s">
        <v>46</v>
      </c>
      <c r="B2" t="s">
        <v>53</v>
      </c>
      <c r="C2" t="s">
        <v>54</v>
      </c>
      <c r="D2" t="s">
        <v>51</v>
      </c>
      <c r="E2" t="s">
        <v>52</v>
      </c>
      <c r="F2" s="61" t="s">
        <v>44</v>
      </c>
      <c r="G2" s="61" t="s">
        <v>45</v>
      </c>
      <c r="H2" s="63" t="s">
        <v>47</v>
      </c>
      <c r="I2" s="108" t="s">
        <v>48</v>
      </c>
      <c r="J2" s="108" t="s">
        <v>476</v>
      </c>
      <c r="K2" s="67" t="s">
        <v>471</v>
      </c>
      <c r="L2" s="108" t="s">
        <v>477</v>
      </c>
      <c r="M2" s="67" t="s">
        <v>470</v>
      </c>
      <c r="N2" s="108" t="s">
        <v>478</v>
      </c>
      <c r="O2" s="102" t="s">
        <v>469</v>
      </c>
      <c r="P2" s="49" t="s">
        <v>59</v>
      </c>
      <c r="Q2" s="49" t="s">
        <v>49</v>
      </c>
      <c r="R2" s="49" t="s">
        <v>50</v>
      </c>
      <c r="S2" s="49" t="s">
        <v>467</v>
      </c>
      <c r="T2" s="49" t="s">
        <v>466</v>
      </c>
      <c r="U2" s="49" t="s">
        <v>468</v>
      </c>
      <c r="V2" s="49"/>
      <c r="W2" s="49"/>
      <c r="X2" s="49"/>
    </row>
    <row r="3" spans="1:24">
      <c r="A3" s="49">
        <v>1</v>
      </c>
      <c r="B3">
        <v>25</v>
      </c>
      <c r="C3">
        <v>29</v>
      </c>
      <c r="D3">
        <v>500</v>
      </c>
      <c r="E3">
        <v>999</v>
      </c>
      <c r="F3" s="61">
        <f t="shared" ref="F3:F4" ca="1" si="0">RANDBETWEEN(B3,C3)</f>
        <v>26</v>
      </c>
      <c r="G3" s="61">
        <f t="shared" ref="G3:G4" ca="1" si="1">RANDBETWEEN(D3,E3)</f>
        <v>627</v>
      </c>
      <c r="H3" s="107">
        <f t="shared" ref="H3:H66" ca="1" si="2">G3*0.1</f>
        <v>62.7</v>
      </c>
      <c r="I3" s="108">
        <f t="shared" ref="I3:I66" ca="1" si="3">((H3/((1+$R$3)^P3))*(((1+$R$3)^(P3+1))-((1+$Q$3)^(P3+1))))/($R$3-$Q$3)</f>
        <v>1487.1287311626013</v>
      </c>
      <c r="J3" s="108">
        <f t="shared" ref="J3:J66" ca="1" si="4">(((H3*$S$3)*(((1+$R$3)^(K3))-((1+$Q$3)^(K3))))/($R$3-$Q$3))+(I3*$S$3)*((1+$Q$3)^(K3))</f>
        <v>862.72958020786439</v>
      </c>
      <c r="K3" s="102">
        <f t="shared" ref="K3:M36" ca="1" si="5">RANDBETWEEN(1,10)*12</f>
        <v>12</v>
      </c>
      <c r="L3" s="108">
        <f t="shared" ref="L3:L66" ca="1" si="6">((H3*$T$3)*(((1+$R$3)^(M3))-((1+$Q$3)^(M3))))/($R$3-$Q$3)+((I3*$T$3)*((1+$Q$3)^M3))</f>
        <v>702.7394045486908</v>
      </c>
      <c r="M3" s="102">
        <f t="shared" ca="1" si="5"/>
        <v>120</v>
      </c>
      <c r="N3" s="108">
        <f t="shared" ref="N3:N66" ca="1" si="7">(((H3*$U$3)*(((1+$R$3)^(O3))-((1+$Q$3)^(O3))))/($R$3-$Q$3))+(I3*$U$3)*((1+$Q$3)^O3)</f>
        <v>2467.1258863745643</v>
      </c>
      <c r="O3" s="102">
        <f ca="1">RANDBETWEEN(1,10)*12</f>
        <v>36</v>
      </c>
      <c r="P3">
        <f ca="1">((F3-24)*12)-1</f>
        <v>23</v>
      </c>
      <c r="Q3">
        <f>0.0396/12</f>
        <v>3.3000000000000004E-3</v>
      </c>
      <c r="R3">
        <f>0.052/12</f>
        <v>4.3333333333333331E-3</v>
      </c>
      <c r="S3">
        <v>0.37</v>
      </c>
      <c r="T3">
        <v>0.05</v>
      </c>
      <c r="U3">
        <v>0.57999999999999996</v>
      </c>
    </row>
    <row r="4" spans="1:24">
      <c r="A4" s="49">
        <v>2</v>
      </c>
      <c r="B4">
        <v>25</v>
      </c>
      <c r="C4">
        <v>29</v>
      </c>
      <c r="D4">
        <v>500</v>
      </c>
      <c r="E4">
        <v>999</v>
      </c>
      <c r="F4" s="61">
        <f t="shared" ca="1" si="0"/>
        <v>29</v>
      </c>
      <c r="G4" s="61">
        <f t="shared" ca="1" si="1"/>
        <v>519</v>
      </c>
      <c r="H4" s="107">
        <f t="shared" ca="1" si="2"/>
        <v>51.900000000000006</v>
      </c>
      <c r="I4" s="108">
        <f t="shared" ca="1" si="3"/>
        <v>3021.3372808530462</v>
      </c>
      <c r="J4" s="108">
        <f t="shared" ca="1" si="4"/>
        <v>4714.7315921091158</v>
      </c>
      <c r="K4" s="102">
        <f t="shared" ca="1" si="5"/>
        <v>108</v>
      </c>
      <c r="L4" s="108">
        <f t="shared" ca="1" si="6"/>
        <v>379.05308512469435</v>
      </c>
      <c r="M4" s="102">
        <f t="shared" ca="1" si="5"/>
        <v>60</v>
      </c>
      <c r="N4" s="108">
        <f t="shared" ca="1" si="7"/>
        <v>8289.5814412681357</v>
      </c>
      <c r="O4" s="102">
        <f ca="1">RANDBETWEEN(1,10)*12</f>
        <v>120</v>
      </c>
      <c r="P4">
        <f ca="1">((F4-24)*12)-1</f>
        <v>59</v>
      </c>
    </row>
    <row r="5" spans="1:24">
      <c r="A5" s="49">
        <v>3</v>
      </c>
      <c r="B5">
        <v>25</v>
      </c>
      <c r="C5">
        <v>29</v>
      </c>
      <c r="D5">
        <v>500</v>
      </c>
      <c r="E5">
        <v>999</v>
      </c>
      <c r="F5" s="61">
        <f t="shared" ref="F5:F68" ca="1" si="8">RANDBETWEEN(B5,C5)</f>
        <v>26</v>
      </c>
      <c r="G5" s="61">
        <f t="shared" ref="G5:G68" ca="1" si="9">RANDBETWEEN(D5,E5)</f>
        <v>852</v>
      </c>
      <c r="H5" s="107">
        <f t="shared" ca="1" si="2"/>
        <v>85.2</v>
      </c>
      <c r="I5" s="108">
        <f t="shared" ca="1" si="3"/>
        <v>2020.7873667472668</v>
      </c>
      <c r="J5" s="108">
        <f t="shared" ca="1" si="4"/>
        <v>1172.3215348279114</v>
      </c>
      <c r="K5" s="102">
        <f t="shared" ca="1" si="5"/>
        <v>12</v>
      </c>
      <c r="L5" s="108">
        <f t="shared" ca="1" si="6"/>
        <v>158.42182903079885</v>
      </c>
      <c r="M5" s="102">
        <f t="shared" ca="1" si="5"/>
        <v>12</v>
      </c>
      <c r="N5" s="108">
        <f t="shared" ca="1" si="7"/>
        <v>11077.055953804816</v>
      </c>
      <c r="O5" s="102">
        <f t="shared" ref="O5:O68" ca="1" si="10">RANDBETWEEN(1,10)*12</f>
        <v>120</v>
      </c>
      <c r="P5">
        <f t="shared" ref="P5:P68" ca="1" si="11">((F5-24)*12)-1</f>
        <v>23</v>
      </c>
      <c r="Q5" s="64"/>
    </row>
    <row r="6" spans="1:24">
      <c r="A6" s="49">
        <v>4</v>
      </c>
      <c r="B6">
        <v>25</v>
      </c>
      <c r="C6">
        <v>29</v>
      </c>
      <c r="D6">
        <v>1000</v>
      </c>
      <c r="E6">
        <v>1499</v>
      </c>
      <c r="F6" s="61">
        <f t="shared" ca="1" si="8"/>
        <v>28</v>
      </c>
      <c r="G6" s="61">
        <f t="shared" ca="1" si="9"/>
        <v>1156</v>
      </c>
      <c r="H6" s="107">
        <f t="shared" ca="1" si="2"/>
        <v>115.60000000000001</v>
      </c>
      <c r="I6" s="108">
        <f t="shared" ca="1" si="3"/>
        <v>5416.7302805791169</v>
      </c>
      <c r="J6" s="108">
        <f t="shared" ca="1" si="4"/>
        <v>5655.7942862064201</v>
      </c>
      <c r="K6" s="102">
        <f t="shared" ca="1" si="5"/>
        <v>60</v>
      </c>
      <c r="L6" s="108">
        <f t="shared" ca="1" si="6"/>
        <v>1494.2396246782371</v>
      </c>
      <c r="M6" s="102">
        <f t="shared" ca="1" si="5"/>
        <v>120</v>
      </c>
      <c r="N6" s="108">
        <f t="shared" ca="1" si="7"/>
        <v>5156.741749982787</v>
      </c>
      <c r="O6" s="102">
        <f t="shared" ca="1" si="10"/>
        <v>24</v>
      </c>
      <c r="P6">
        <f t="shared" ca="1" si="11"/>
        <v>47</v>
      </c>
    </row>
    <row r="7" spans="1:24">
      <c r="A7" s="49">
        <v>5</v>
      </c>
      <c r="B7">
        <v>25</v>
      </c>
      <c r="C7">
        <v>29</v>
      </c>
      <c r="D7">
        <v>1000</v>
      </c>
      <c r="E7">
        <v>1499</v>
      </c>
      <c r="F7" s="61">
        <f t="shared" ca="1" si="8"/>
        <v>29</v>
      </c>
      <c r="G7" s="61">
        <f t="shared" ca="1" si="9"/>
        <v>1113</v>
      </c>
      <c r="H7" s="107">
        <f t="shared" ca="1" si="2"/>
        <v>111.30000000000001</v>
      </c>
      <c r="I7" s="108">
        <f t="shared" ca="1" si="3"/>
        <v>6479.2839953553766</v>
      </c>
      <c r="J7" s="108">
        <f t="shared" ca="1" si="4"/>
        <v>3009.3336835412147</v>
      </c>
      <c r="K7" s="102">
        <f t="shared" ca="1" si="5"/>
        <v>12</v>
      </c>
      <c r="L7" s="108">
        <f t="shared" ca="1" si="6"/>
        <v>1211.9783161073974</v>
      </c>
      <c r="M7" s="102">
        <f t="shared" ca="1" si="5"/>
        <v>96</v>
      </c>
      <c r="N7" s="108">
        <f t="shared" ca="1" si="7"/>
        <v>5758.3918822429359</v>
      </c>
      <c r="O7" s="102">
        <f t="shared" ca="1" si="10"/>
        <v>24</v>
      </c>
      <c r="P7">
        <f t="shared" ca="1" si="11"/>
        <v>59</v>
      </c>
    </row>
    <row r="8" spans="1:24">
      <c r="A8" s="49">
        <v>6</v>
      </c>
      <c r="B8">
        <v>25</v>
      </c>
      <c r="C8">
        <v>29</v>
      </c>
      <c r="D8">
        <v>1000</v>
      </c>
      <c r="E8">
        <v>1499</v>
      </c>
      <c r="F8" s="61">
        <f t="shared" ca="1" si="8"/>
        <v>27</v>
      </c>
      <c r="G8" s="61">
        <f t="shared" ca="1" si="9"/>
        <v>1479</v>
      </c>
      <c r="H8" s="107">
        <f t="shared" ca="1" si="2"/>
        <v>147.9</v>
      </c>
      <c r="I8" s="108">
        <f t="shared" ca="1" si="3"/>
        <v>5229.6409696813134</v>
      </c>
      <c r="J8" s="108">
        <f t="shared" ca="1" si="4"/>
        <v>8859.93830610853</v>
      </c>
      <c r="K8" s="102">
        <f t="shared" ca="1" si="5"/>
        <v>84</v>
      </c>
      <c r="L8" s="108">
        <f t="shared" ca="1" si="6"/>
        <v>1574.3828291886198</v>
      </c>
      <c r="M8" s="102">
        <f t="shared" ca="1" si="5"/>
        <v>108</v>
      </c>
      <c r="N8" s="108">
        <f t="shared" ca="1" si="7"/>
        <v>10141.139209469769</v>
      </c>
      <c r="O8" s="102">
        <f t="shared" ca="1" si="10"/>
        <v>60</v>
      </c>
      <c r="P8">
        <f t="shared" ca="1" si="11"/>
        <v>35</v>
      </c>
    </row>
    <row r="9" spans="1:24">
      <c r="A9" s="49">
        <v>7</v>
      </c>
      <c r="B9">
        <v>25</v>
      </c>
      <c r="C9">
        <v>29</v>
      </c>
      <c r="D9">
        <v>1000</v>
      </c>
      <c r="E9">
        <v>1499</v>
      </c>
      <c r="F9" s="61">
        <f t="shared" ca="1" si="8"/>
        <v>26</v>
      </c>
      <c r="G9" s="61">
        <f t="shared" ca="1" si="9"/>
        <v>1398</v>
      </c>
      <c r="H9" s="107">
        <f t="shared" ca="1" si="2"/>
        <v>139.80000000000001</v>
      </c>
      <c r="I9" s="108">
        <f t="shared" ca="1" si="3"/>
        <v>3315.7989890993886</v>
      </c>
      <c r="J9" s="108">
        <f t="shared" ca="1" si="4"/>
        <v>8817.0245618707941</v>
      </c>
      <c r="K9" s="102">
        <f t="shared" ca="1" si="5"/>
        <v>96</v>
      </c>
      <c r="L9" s="108">
        <f t="shared" ca="1" si="6"/>
        <v>1191.4898056582156</v>
      </c>
      <c r="M9" s="102">
        <f t="shared" ca="1" si="5"/>
        <v>96</v>
      </c>
      <c r="N9" s="108">
        <f t="shared" ca="1" si="7"/>
        <v>11883.065718298909</v>
      </c>
      <c r="O9" s="102">
        <f t="shared" ca="1" si="10"/>
        <v>84</v>
      </c>
      <c r="P9">
        <f t="shared" ca="1" si="11"/>
        <v>23</v>
      </c>
    </row>
    <row r="10" spans="1:24">
      <c r="A10" s="49">
        <v>8</v>
      </c>
      <c r="B10">
        <v>25</v>
      </c>
      <c r="C10">
        <v>29</v>
      </c>
      <c r="D10">
        <v>1000</v>
      </c>
      <c r="E10">
        <v>1499</v>
      </c>
      <c r="F10" s="61">
        <f t="shared" ca="1" si="8"/>
        <v>29</v>
      </c>
      <c r="G10" s="61">
        <f t="shared" ca="1" si="9"/>
        <v>1150</v>
      </c>
      <c r="H10" s="107">
        <f t="shared" ca="1" si="2"/>
        <v>115</v>
      </c>
      <c r="I10" s="108">
        <f t="shared" ca="1" si="3"/>
        <v>6694.6779826223565</v>
      </c>
      <c r="J10" s="108">
        <f t="shared" ca="1" si="4"/>
        <v>9266.7883828157683</v>
      </c>
      <c r="K10" s="102">
        <f t="shared" ca="1" si="5"/>
        <v>96</v>
      </c>
      <c r="L10" s="108">
        <f t="shared" ca="1" si="6"/>
        <v>839.90567994874448</v>
      </c>
      <c r="M10" s="102">
        <f t="shared" ca="1" si="5"/>
        <v>60</v>
      </c>
      <c r="N10" s="108">
        <f t="shared" ca="1" si="7"/>
        <v>9742.9058874054354</v>
      </c>
      <c r="O10" s="102">
        <f t="shared" ca="1" si="10"/>
        <v>60</v>
      </c>
      <c r="P10">
        <f t="shared" ca="1" si="11"/>
        <v>59</v>
      </c>
    </row>
    <row r="11" spans="1:24">
      <c r="A11" s="49">
        <v>9</v>
      </c>
      <c r="B11">
        <v>25</v>
      </c>
      <c r="C11">
        <v>29</v>
      </c>
      <c r="D11">
        <v>1500</v>
      </c>
      <c r="E11">
        <v>1999</v>
      </c>
      <c r="F11" s="61">
        <f t="shared" ca="1" si="8"/>
        <v>26</v>
      </c>
      <c r="G11" s="61">
        <f t="shared" ca="1" si="9"/>
        <v>1735</v>
      </c>
      <c r="H11" s="107">
        <f t="shared" ca="1" si="2"/>
        <v>173.5</v>
      </c>
      <c r="I11" s="108">
        <f t="shared" ca="1" si="3"/>
        <v>4115.1010343973094</v>
      </c>
      <c r="J11" s="108">
        <f t="shared" ca="1" si="4"/>
        <v>4355.0884418361966</v>
      </c>
      <c r="K11" s="102">
        <f t="shared" ca="1" si="5"/>
        <v>36</v>
      </c>
      <c r="L11" s="108">
        <f t="shared" ca="1" si="6"/>
        <v>1944.5819248675896</v>
      </c>
      <c r="M11" s="102">
        <f t="shared" ca="1" si="5"/>
        <v>120</v>
      </c>
      <c r="N11" s="108">
        <f t="shared" ca="1" si="7"/>
        <v>14747.581560263665</v>
      </c>
      <c r="O11" s="102">
        <f t="shared" ca="1" si="10"/>
        <v>84</v>
      </c>
      <c r="P11">
        <f t="shared" ca="1" si="11"/>
        <v>23</v>
      </c>
    </row>
    <row r="12" spans="1:24">
      <c r="A12" s="49">
        <v>10</v>
      </c>
      <c r="B12">
        <v>25</v>
      </c>
      <c r="C12">
        <v>29</v>
      </c>
      <c r="D12">
        <v>1500</v>
      </c>
      <c r="E12">
        <v>1999</v>
      </c>
      <c r="F12" s="61">
        <f t="shared" ca="1" si="8"/>
        <v>28</v>
      </c>
      <c r="G12" s="61">
        <f t="shared" ca="1" si="9"/>
        <v>1551</v>
      </c>
      <c r="H12" s="107">
        <f t="shared" ca="1" si="2"/>
        <v>155.10000000000002</v>
      </c>
      <c r="I12" s="108">
        <f t="shared" ca="1" si="3"/>
        <v>7267.6026515382455</v>
      </c>
      <c r="J12" s="108">
        <f t="shared" ca="1" si="4"/>
        <v>3515.5691679951547</v>
      </c>
      <c r="K12" s="102">
        <f t="shared" ca="1" si="5"/>
        <v>12</v>
      </c>
      <c r="L12" s="108">
        <f t="shared" ca="1" si="6"/>
        <v>1373.1730757263626</v>
      </c>
      <c r="M12" s="102">
        <f t="shared" ca="1" si="5"/>
        <v>84</v>
      </c>
      <c r="N12" s="108">
        <f t="shared" ca="1" si="7"/>
        <v>5510.892209289701</v>
      </c>
      <c r="O12" s="102">
        <f t="shared" ca="1" si="10"/>
        <v>12</v>
      </c>
      <c r="P12">
        <f t="shared" ca="1" si="11"/>
        <v>47</v>
      </c>
    </row>
    <row r="13" spans="1:24">
      <c r="A13" s="49">
        <v>11</v>
      </c>
      <c r="B13">
        <v>25</v>
      </c>
      <c r="C13">
        <v>29</v>
      </c>
      <c r="D13">
        <v>1500</v>
      </c>
      <c r="E13">
        <v>1999</v>
      </c>
      <c r="F13" s="61">
        <f t="shared" ca="1" si="8"/>
        <v>26</v>
      </c>
      <c r="G13" s="61">
        <f t="shared" ca="1" si="9"/>
        <v>1745</v>
      </c>
      <c r="H13" s="107">
        <f t="shared" ca="1" si="2"/>
        <v>174.5</v>
      </c>
      <c r="I13" s="108">
        <f t="shared" ca="1" si="3"/>
        <v>4138.8191959788501</v>
      </c>
      <c r="J13" s="108">
        <f t="shared" ca="1" si="4"/>
        <v>12672.973691835878</v>
      </c>
      <c r="K13" s="102">
        <f t="shared" ca="1" si="5"/>
        <v>108</v>
      </c>
      <c r="L13" s="108">
        <f t="shared" ca="1" si="6"/>
        <v>1712.5640124102533</v>
      </c>
      <c r="M13" s="102">
        <f t="shared" ca="1" si="5"/>
        <v>108</v>
      </c>
      <c r="N13" s="108">
        <f t="shared" ca="1" si="7"/>
        <v>19865.742543958939</v>
      </c>
      <c r="O13" s="102">
        <f t="shared" ca="1" si="10"/>
        <v>108</v>
      </c>
      <c r="P13">
        <f t="shared" ca="1" si="11"/>
        <v>23</v>
      </c>
    </row>
    <row r="14" spans="1:24">
      <c r="A14" s="49">
        <v>12</v>
      </c>
      <c r="B14">
        <v>25</v>
      </c>
      <c r="C14">
        <v>29</v>
      </c>
      <c r="D14">
        <v>1500</v>
      </c>
      <c r="E14">
        <v>1999</v>
      </c>
      <c r="F14" s="61">
        <f t="shared" ca="1" si="8"/>
        <v>26</v>
      </c>
      <c r="G14" s="61">
        <f t="shared" ca="1" si="9"/>
        <v>1682</v>
      </c>
      <c r="H14" s="107">
        <f t="shared" ca="1" si="2"/>
        <v>168.20000000000002</v>
      </c>
      <c r="I14" s="108">
        <f t="shared" ca="1" si="3"/>
        <v>3989.3947780151448</v>
      </c>
      <c r="J14" s="108">
        <f t="shared" ca="1" si="4"/>
        <v>4222.051158022181</v>
      </c>
      <c r="K14" s="102">
        <f t="shared" ca="1" si="5"/>
        <v>36</v>
      </c>
      <c r="L14" s="108">
        <f t="shared" ca="1" si="6"/>
        <v>1433.5378062354209</v>
      </c>
      <c r="M14" s="102">
        <f t="shared" ca="1" si="5"/>
        <v>96</v>
      </c>
      <c r="N14" s="108">
        <f t="shared" ca="1" si="7"/>
        <v>19148.526624033777</v>
      </c>
      <c r="O14" s="102">
        <f t="shared" ca="1" si="10"/>
        <v>108</v>
      </c>
      <c r="P14">
        <f t="shared" ca="1" si="11"/>
        <v>23</v>
      </c>
    </row>
    <row r="15" spans="1:24">
      <c r="A15" s="49">
        <v>13</v>
      </c>
      <c r="B15">
        <v>25</v>
      </c>
      <c r="C15">
        <v>29</v>
      </c>
      <c r="D15">
        <v>1500</v>
      </c>
      <c r="E15">
        <v>1999</v>
      </c>
      <c r="F15" s="61">
        <f t="shared" ca="1" si="8"/>
        <v>25</v>
      </c>
      <c r="G15" s="61">
        <f t="shared" ca="1" si="9"/>
        <v>1977</v>
      </c>
      <c r="H15" s="107">
        <f t="shared" ca="1" si="2"/>
        <v>197.70000000000002</v>
      </c>
      <c r="I15" s="108">
        <f t="shared" ca="1" si="3"/>
        <v>2359.0209704694075</v>
      </c>
      <c r="J15" s="108">
        <f t="shared" ca="1" si="4"/>
        <v>13127.319798489929</v>
      </c>
      <c r="K15" s="102">
        <f t="shared" ca="1" si="5"/>
        <v>108</v>
      </c>
      <c r="L15" s="108">
        <f t="shared" ca="1" si="6"/>
        <v>386.62566821933342</v>
      </c>
      <c r="M15" s="102">
        <f t="shared" ca="1" si="5"/>
        <v>24</v>
      </c>
      <c r="N15" s="108">
        <f t="shared" ca="1" si="7"/>
        <v>8186.4143767850537</v>
      </c>
      <c r="O15" s="102">
        <f t="shared" ca="1" si="10"/>
        <v>48</v>
      </c>
      <c r="P15">
        <f t="shared" ca="1" si="11"/>
        <v>11</v>
      </c>
    </row>
    <row r="16" spans="1:24">
      <c r="A16" s="49">
        <v>14</v>
      </c>
      <c r="B16">
        <v>25</v>
      </c>
      <c r="C16">
        <v>29</v>
      </c>
      <c r="D16">
        <v>1500</v>
      </c>
      <c r="E16">
        <v>1999</v>
      </c>
      <c r="F16" s="61">
        <f t="shared" ca="1" si="8"/>
        <v>25</v>
      </c>
      <c r="G16" s="61">
        <f t="shared" ca="1" si="9"/>
        <v>1880</v>
      </c>
      <c r="H16" s="107">
        <f t="shared" ca="1" si="2"/>
        <v>188</v>
      </c>
      <c r="I16" s="108">
        <f t="shared" ca="1" si="3"/>
        <v>2243.2774023684801</v>
      </c>
      <c r="J16" s="108">
        <f t="shared" ca="1" si="4"/>
        <v>4966.1362919188632</v>
      </c>
      <c r="K16" s="102">
        <f t="shared" ca="1" si="5"/>
        <v>48</v>
      </c>
      <c r="L16" s="108">
        <f t="shared" ca="1" si="6"/>
        <v>1942.5899260771728</v>
      </c>
      <c r="M16" s="102">
        <f t="shared" ca="1" si="5"/>
        <v>120</v>
      </c>
      <c r="N16" s="108">
        <f t="shared" ca="1" si="7"/>
        <v>4264.8116198923726</v>
      </c>
      <c r="O16" s="102">
        <f t="shared" ca="1" si="10"/>
        <v>24</v>
      </c>
      <c r="P16">
        <f t="shared" ca="1" si="11"/>
        <v>11</v>
      </c>
    </row>
    <row r="17" spans="1:16">
      <c r="A17" s="49">
        <v>15</v>
      </c>
      <c r="B17">
        <v>25</v>
      </c>
      <c r="C17">
        <v>29</v>
      </c>
      <c r="D17">
        <v>1500</v>
      </c>
      <c r="E17">
        <v>1999</v>
      </c>
      <c r="F17" s="61">
        <f t="shared" ca="1" si="8"/>
        <v>27</v>
      </c>
      <c r="G17" s="61">
        <f t="shared" ca="1" si="9"/>
        <v>1622</v>
      </c>
      <c r="H17" s="107">
        <f t="shared" ca="1" si="2"/>
        <v>162.20000000000002</v>
      </c>
      <c r="I17" s="108">
        <f t="shared" ca="1" si="3"/>
        <v>5735.2790079939768</v>
      </c>
      <c r="J17" s="108">
        <f t="shared" ca="1" si="4"/>
        <v>5931.4396879422711</v>
      </c>
      <c r="K17" s="102">
        <f t="shared" ca="1" si="5"/>
        <v>48</v>
      </c>
      <c r="L17" s="108">
        <f t="shared" ca="1" si="6"/>
        <v>801.54590377598265</v>
      </c>
      <c r="M17" s="102">
        <f t="shared" ca="1" si="5"/>
        <v>48</v>
      </c>
      <c r="N17" s="108">
        <f t="shared" ca="1" si="7"/>
        <v>11121.655035672729</v>
      </c>
      <c r="O17" s="102">
        <f t="shared" ca="1" si="10"/>
        <v>60</v>
      </c>
      <c r="P17">
        <f t="shared" ca="1" si="11"/>
        <v>35</v>
      </c>
    </row>
    <row r="18" spans="1:16">
      <c r="A18" s="49">
        <v>16</v>
      </c>
      <c r="B18">
        <v>25</v>
      </c>
      <c r="C18">
        <v>29</v>
      </c>
      <c r="D18">
        <v>1500</v>
      </c>
      <c r="E18">
        <v>1999</v>
      </c>
      <c r="F18" s="61">
        <f t="shared" ca="1" si="8"/>
        <v>27</v>
      </c>
      <c r="G18" s="61">
        <f t="shared" ca="1" si="9"/>
        <v>1813</v>
      </c>
      <c r="H18" s="107">
        <f t="shared" ca="1" si="2"/>
        <v>181.3</v>
      </c>
      <c r="I18" s="108">
        <f t="shared" ca="1" si="3"/>
        <v>6410.6417025234778</v>
      </c>
      <c r="J18" s="108">
        <f t="shared" ca="1" si="4"/>
        <v>6629.9014514422561</v>
      </c>
      <c r="K18" s="102">
        <f t="shared" ca="1" si="5"/>
        <v>48</v>
      </c>
      <c r="L18" s="108">
        <f t="shared" ca="1" si="6"/>
        <v>733.79904149915205</v>
      </c>
      <c r="M18" s="102">
        <f t="shared" ca="1" si="5"/>
        <v>36</v>
      </c>
      <c r="N18" s="108">
        <f t="shared" ca="1" si="7"/>
        <v>14638.22003218079</v>
      </c>
      <c r="O18" s="102">
        <f t="shared" ca="1" si="10"/>
        <v>72</v>
      </c>
      <c r="P18">
        <f t="shared" ca="1" si="11"/>
        <v>35</v>
      </c>
    </row>
    <row r="19" spans="1:16">
      <c r="A19" s="49">
        <v>17</v>
      </c>
      <c r="B19">
        <v>25</v>
      </c>
      <c r="C19">
        <v>29</v>
      </c>
      <c r="D19">
        <v>1500</v>
      </c>
      <c r="E19">
        <v>1999</v>
      </c>
      <c r="F19" s="61">
        <f t="shared" ca="1" si="8"/>
        <v>26</v>
      </c>
      <c r="G19" s="61">
        <f t="shared" ca="1" si="9"/>
        <v>1593</v>
      </c>
      <c r="H19" s="107">
        <f t="shared" ca="1" si="2"/>
        <v>159.30000000000001</v>
      </c>
      <c r="I19" s="108">
        <f t="shared" ca="1" si="3"/>
        <v>3778.3031399394317</v>
      </c>
      <c r="J19" s="108">
        <f t="shared" ca="1" si="4"/>
        <v>2191.9110387099327</v>
      </c>
      <c r="K19" s="102">
        <f t="shared" ca="1" si="5"/>
        <v>12</v>
      </c>
      <c r="L19" s="108">
        <f t="shared" ca="1" si="6"/>
        <v>1563.3893821028848</v>
      </c>
      <c r="M19" s="102">
        <f t="shared" ca="1" si="5"/>
        <v>108</v>
      </c>
      <c r="N19" s="108">
        <f t="shared" ca="1" si="7"/>
        <v>6268.1523716023621</v>
      </c>
      <c r="O19" s="102">
        <f t="shared" ca="1" si="10"/>
        <v>36</v>
      </c>
      <c r="P19">
        <f t="shared" ca="1" si="11"/>
        <v>23</v>
      </c>
    </row>
    <row r="20" spans="1:16">
      <c r="A20" s="49">
        <v>18</v>
      </c>
      <c r="B20">
        <v>25</v>
      </c>
      <c r="C20">
        <v>29</v>
      </c>
      <c r="D20">
        <v>1500</v>
      </c>
      <c r="E20">
        <v>1999</v>
      </c>
      <c r="F20" s="61">
        <f t="shared" ca="1" si="8"/>
        <v>27</v>
      </c>
      <c r="G20" s="61">
        <f t="shared" ca="1" si="9"/>
        <v>1767</v>
      </c>
      <c r="H20" s="107">
        <f t="shared" ca="1" si="2"/>
        <v>176.70000000000002</v>
      </c>
      <c r="I20" s="108">
        <f t="shared" ca="1" si="3"/>
        <v>6247.9889069823421</v>
      </c>
      <c r="J20" s="108">
        <f t="shared" ca="1" si="4"/>
        <v>6461.6855293427834</v>
      </c>
      <c r="K20" s="102">
        <f t="shared" ca="1" si="5"/>
        <v>48</v>
      </c>
      <c r="L20" s="108">
        <f t="shared" ca="1" si="6"/>
        <v>569.56505487567358</v>
      </c>
      <c r="M20" s="102">
        <f t="shared" ca="1" si="5"/>
        <v>24</v>
      </c>
      <c r="N20" s="108">
        <f t="shared" ca="1" si="7"/>
        <v>5052.4381969845981</v>
      </c>
      <c r="O20" s="102">
        <f t="shared" ca="1" si="10"/>
        <v>12</v>
      </c>
      <c r="P20">
        <f t="shared" ca="1" si="11"/>
        <v>35</v>
      </c>
    </row>
    <row r="21" spans="1:16">
      <c r="A21" s="49">
        <v>19</v>
      </c>
      <c r="B21">
        <v>25</v>
      </c>
      <c r="C21">
        <v>29</v>
      </c>
      <c r="D21">
        <v>2000</v>
      </c>
      <c r="E21">
        <v>2499</v>
      </c>
      <c r="F21" s="61">
        <f t="shared" ca="1" si="8"/>
        <v>27</v>
      </c>
      <c r="G21" s="61">
        <f t="shared" ca="1" si="9"/>
        <v>2415</v>
      </c>
      <c r="H21" s="107">
        <f t="shared" ca="1" si="2"/>
        <v>241.5</v>
      </c>
      <c r="I21" s="108">
        <f t="shared" ca="1" si="3"/>
        <v>8539.2717659096506</v>
      </c>
      <c r="J21" s="108">
        <f t="shared" ca="1" si="4"/>
        <v>12438.881554439342</v>
      </c>
      <c r="K21" s="102">
        <f t="shared" ca="1" si="5"/>
        <v>72</v>
      </c>
      <c r="L21" s="108">
        <f t="shared" ca="1" si="6"/>
        <v>1193.4237716516634</v>
      </c>
      <c r="M21" s="102">
        <f t="shared" ca="1" si="5"/>
        <v>48</v>
      </c>
      <c r="N21" s="108">
        <f t="shared" ca="1" si="7"/>
        <v>6905.2848023303923</v>
      </c>
      <c r="O21" s="102">
        <f t="shared" ca="1" si="10"/>
        <v>12</v>
      </c>
      <c r="P21">
        <f t="shared" ca="1" si="11"/>
        <v>35</v>
      </c>
    </row>
    <row r="22" spans="1:16">
      <c r="A22" s="49">
        <v>20</v>
      </c>
      <c r="B22">
        <v>25</v>
      </c>
      <c r="C22">
        <v>29</v>
      </c>
      <c r="D22">
        <v>2000</v>
      </c>
      <c r="E22">
        <v>2499</v>
      </c>
      <c r="F22" s="61">
        <f t="shared" ca="1" si="8"/>
        <v>25</v>
      </c>
      <c r="G22" s="61">
        <f t="shared" ca="1" si="9"/>
        <v>2116</v>
      </c>
      <c r="H22" s="107">
        <f t="shared" ca="1" si="2"/>
        <v>211.60000000000002</v>
      </c>
      <c r="I22" s="108">
        <f t="shared" ca="1" si="3"/>
        <v>2524.8803103253749</v>
      </c>
      <c r="J22" s="108">
        <f t="shared" ca="1" si="4"/>
        <v>10256.959992690361</v>
      </c>
      <c r="K22" s="102">
        <f t="shared" ca="1" si="5"/>
        <v>84</v>
      </c>
      <c r="L22" s="108">
        <f t="shared" ca="1" si="6"/>
        <v>755.34390409001708</v>
      </c>
      <c r="M22" s="102">
        <f t="shared" ca="1" si="5"/>
        <v>48</v>
      </c>
      <c r="N22" s="108">
        <f t="shared" ca="1" si="7"/>
        <v>8761.9892874441975</v>
      </c>
      <c r="O22" s="102">
        <f t="shared" ca="1" si="10"/>
        <v>48</v>
      </c>
      <c r="P22">
        <f t="shared" ca="1" si="11"/>
        <v>11</v>
      </c>
    </row>
    <row r="23" spans="1:16">
      <c r="A23" s="49">
        <v>21</v>
      </c>
      <c r="B23">
        <v>25</v>
      </c>
      <c r="C23">
        <v>29</v>
      </c>
      <c r="D23">
        <v>2000</v>
      </c>
      <c r="E23">
        <v>2499</v>
      </c>
      <c r="F23" s="61">
        <f t="shared" ca="1" si="8"/>
        <v>27</v>
      </c>
      <c r="G23" s="61">
        <f t="shared" ca="1" si="9"/>
        <v>2021</v>
      </c>
      <c r="H23" s="107">
        <f t="shared" ca="1" si="2"/>
        <v>202.10000000000002</v>
      </c>
      <c r="I23" s="108">
        <f t="shared" ca="1" si="3"/>
        <v>7146.1152127964415</v>
      </c>
      <c r="J23" s="108">
        <f t="shared" ca="1" si="4"/>
        <v>4820.6413252335296</v>
      </c>
      <c r="K23" s="102">
        <f t="shared" ca="1" si="5"/>
        <v>24</v>
      </c>
      <c r="L23" s="108">
        <f t="shared" ca="1" si="6"/>
        <v>1406.6912663825144</v>
      </c>
      <c r="M23" s="102">
        <f t="shared" ca="1" si="5"/>
        <v>72</v>
      </c>
      <c r="N23" s="108">
        <f t="shared" ca="1" si="7"/>
        <v>5778.7083169812531</v>
      </c>
      <c r="O23" s="102">
        <f t="shared" ca="1" si="10"/>
        <v>12</v>
      </c>
      <c r="P23">
        <f t="shared" ca="1" si="11"/>
        <v>35</v>
      </c>
    </row>
    <row r="24" spans="1:16">
      <c r="A24" s="49">
        <v>22</v>
      </c>
      <c r="B24">
        <v>25</v>
      </c>
      <c r="C24">
        <v>29</v>
      </c>
      <c r="D24">
        <v>2000</v>
      </c>
      <c r="E24">
        <v>2499</v>
      </c>
      <c r="F24" s="61">
        <f t="shared" ca="1" si="8"/>
        <v>25</v>
      </c>
      <c r="G24" s="61">
        <f t="shared" ca="1" si="9"/>
        <v>2356</v>
      </c>
      <c r="H24" s="107">
        <f t="shared" ca="1" si="2"/>
        <v>235.60000000000002</v>
      </c>
      <c r="I24" s="108">
        <f t="shared" ca="1" si="3"/>
        <v>2811.2561489256063</v>
      </c>
      <c r="J24" s="108">
        <f t="shared" ca="1" si="4"/>
        <v>11420.320294318759</v>
      </c>
      <c r="K24" s="102">
        <f t="shared" ca="1" si="5"/>
        <v>84</v>
      </c>
      <c r="L24" s="108">
        <f t="shared" ca="1" si="6"/>
        <v>642.8533619827881</v>
      </c>
      <c r="M24" s="102">
        <f t="shared" ca="1" si="5"/>
        <v>36</v>
      </c>
      <c r="N24" s="108">
        <f t="shared" ca="1" si="7"/>
        <v>9755.7876943376777</v>
      </c>
      <c r="O24" s="102">
        <f t="shared" ca="1" si="10"/>
        <v>48</v>
      </c>
      <c r="P24">
        <f t="shared" ca="1" si="11"/>
        <v>11</v>
      </c>
    </row>
    <row r="25" spans="1:16">
      <c r="A25" s="49">
        <v>23</v>
      </c>
      <c r="B25">
        <v>25</v>
      </c>
      <c r="C25">
        <v>29</v>
      </c>
      <c r="D25">
        <v>2000</v>
      </c>
      <c r="E25">
        <v>2499</v>
      </c>
      <c r="F25" s="61">
        <f t="shared" ca="1" si="8"/>
        <v>28</v>
      </c>
      <c r="G25" s="61">
        <f t="shared" ca="1" si="9"/>
        <v>2391</v>
      </c>
      <c r="H25" s="107">
        <f t="shared" ca="1" si="2"/>
        <v>239.10000000000002</v>
      </c>
      <c r="I25" s="108">
        <f t="shared" ca="1" si="3"/>
        <v>11203.63503535006</v>
      </c>
      <c r="J25" s="108">
        <f t="shared" ca="1" si="4"/>
        <v>6804.1026189554841</v>
      </c>
      <c r="K25" s="102">
        <f t="shared" ca="1" si="5"/>
        <v>24</v>
      </c>
      <c r="L25" s="108">
        <f t="shared" ca="1" si="6"/>
        <v>1580.8243872532908</v>
      </c>
      <c r="M25" s="102">
        <f t="shared" ca="1" si="5"/>
        <v>60</v>
      </c>
      <c r="N25" s="108">
        <f t="shared" ca="1" si="7"/>
        <v>21326.431910543804</v>
      </c>
      <c r="O25" s="102">
        <f t="shared" ca="1" si="10"/>
        <v>72</v>
      </c>
      <c r="P25">
        <f t="shared" ca="1" si="11"/>
        <v>47</v>
      </c>
    </row>
    <row r="26" spans="1:16">
      <c r="A26" s="49">
        <v>24</v>
      </c>
      <c r="B26">
        <v>25</v>
      </c>
      <c r="C26">
        <v>29</v>
      </c>
      <c r="D26">
        <v>2000</v>
      </c>
      <c r="E26">
        <v>2499</v>
      </c>
      <c r="F26" s="61">
        <f t="shared" ca="1" si="8"/>
        <v>29</v>
      </c>
      <c r="G26" s="61">
        <f t="shared" ca="1" si="9"/>
        <v>2266</v>
      </c>
      <c r="H26" s="107">
        <f t="shared" ca="1" si="2"/>
        <v>226.60000000000002</v>
      </c>
      <c r="I26" s="108">
        <f t="shared" ca="1" si="3"/>
        <v>13191.426355323705</v>
      </c>
      <c r="J26" s="108">
        <f t="shared" ca="1" si="4"/>
        <v>10531.002400820375</v>
      </c>
      <c r="K26" s="102">
        <f t="shared" ca="1" si="5"/>
        <v>48</v>
      </c>
      <c r="L26" s="108">
        <f t="shared" ca="1" si="6"/>
        <v>1905.493331342308</v>
      </c>
      <c r="M26" s="102">
        <f t="shared" ca="1" si="5"/>
        <v>72</v>
      </c>
      <c r="N26" s="108">
        <f t="shared" ca="1" si="7"/>
        <v>32268.278065287544</v>
      </c>
      <c r="O26" s="102">
        <f t="shared" ca="1" si="10"/>
        <v>108</v>
      </c>
      <c r="P26">
        <f t="shared" ca="1" si="11"/>
        <v>59</v>
      </c>
    </row>
    <row r="27" spans="1:16">
      <c r="A27" s="49">
        <v>25</v>
      </c>
      <c r="B27">
        <v>25</v>
      </c>
      <c r="C27">
        <v>29</v>
      </c>
      <c r="D27">
        <v>2000</v>
      </c>
      <c r="E27">
        <v>2499</v>
      </c>
      <c r="F27" s="61">
        <f t="shared" ca="1" si="8"/>
        <v>29</v>
      </c>
      <c r="G27" s="61">
        <f t="shared" ca="1" si="9"/>
        <v>2291</v>
      </c>
      <c r="H27" s="107">
        <f t="shared" ca="1" si="2"/>
        <v>229.10000000000002</v>
      </c>
      <c r="I27" s="108">
        <f t="shared" ca="1" si="3"/>
        <v>13336.962833206799</v>
      </c>
      <c r="J27" s="108">
        <f t="shared" ca="1" si="4"/>
        <v>14256.218289310978</v>
      </c>
      <c r="K27" s="102">
        <f t="shared" ca="1" si="5"/>
        <v>72</v>
      </c>
      <c r="L27" s="108">
        <f t="shared" ca="1" si="6"/>
        <v>1438.8090992747952</v>
      </c>
      <c r="M27" s="102">
        <f t="shared" ca="1" si="5"/>
        <v>48</v>
      </c>
      <c r="N27" s="108">
        <f t="shared" ca="1" si="7"/>
        <v>25518.874304020945</v>
      </c>
      <c r="O27" s="102">
        <f t="shared" ca="1" si="10"/>
        <v>84</v>
      </c>
      <c r="P27">
        <f t="shared" ca="1" si="11"/>
        <v>59</v>
      </c>
    </row>
    <row r="28" spans="1:16">
      <c r="A28" s="49">
        <v>26</v>
      </c>
      <c r="B28">
        <v>25</v>
      </c>
      <c r="C28">
        <v>29</v>
      </c>
      <c r="D28">
        <v>2000</v>
      </c>
      <c r="E28">
        <v>2499</v>
      </c>
      <c r="F28" s="61">
        <f t="shared" ca="1" si="8"/>
        <v>27</v>
      </c>
      <c r="G28" s="61">
        <f t="shared" ca="1" si="9"/>
        <v>2212</v>
      </c>
      <c r="H28" s="107">
        <f t="shared" ca="1" si="2"/>
        <v>221.20000000000002</v>
      </c>
      <c r="I28" s="108">
        <f t="shared" ca="1" si="3"/>
        <v>7821.4779073259415</v>
      </c>
      <c r="J28" s="108">
        <f t="shared" ca="1" si="4"/>
        <v>13250.969258358398</v>
      </c>
      <c r="K28" s="102">
        <f t="shared" ca="1" si="5"/>
        <v>84</v>
      </c>
      <c r="L28" s="108">
        <f t="shared" ca="1" si="6"/>
        <v>1539.6343796329152</v>
      </c>
      <c r="M28" s="102">
        <f t="shared" ca="1" si="5"/>
        <v>72</v>
      </c>
      <c r="N28" s="108">
        <f t="shared" ca="1" si="7"/>
        <v>10385.381337912324</v>
      </c>
      <c r="O28" s="102">
        <f t="shared" ca="1" si="10"/>
        <v>36</v>
      </c>
      <c r="P28">
        <f t="shared" ca="1" si="11"/>
        <v>35</v>
      </c>
    </row>
    <row r="29" spans="1:16">
      <c r="A29" s="49">
        <v>27</v>
      </c>
      <c r="B29">
        <v>25</v>
      </c>
      <c r="C29">
        <v>29</v>
      </c>
      <c r="D29">
        <v>2000</v>
      </c>
      <c r="E29">
        <v>2499</v>
      </c>
      <c r="F29" s="61">
        <f t="shared" ca="1" si="8"/>
        <v>26</v>
      </c>
      <c r="G29" s="61">
        <f t="shared" ca="1" si="9"/>
        <v>2057</v>
      </c>
      <c r="H29" s="107">
        <f t="shared" ca="1" si="2"/>
        <v>205.70000000000002</v>
      </c>
      <c r="I29" s="108">
        <f t="shared" ca="1" si="3"/>
        <v>4878.8258373229191</v>
      </c>
      <c r="J29" s="108">
        <f t="shared" ca="1" si="4"/>
        <v>14938.85781324149</v>
      </c>
      <c r="K29" s="102">
        <f t="shared" ca="1" si="5"/>
        <v>108</v>
      </c>
      <c r="L29" s="108">
        <f t="shared" ca="1" si="6"/>
        <v>1753.1434408003929</v>
      </c>
      <c r="M29" s="102">
        <f t="shared" ca="1" si="5"/>
        <v>96</v>
      </c>
      <c r="N29" s="108">
        <f t="shared" ca="1" si="7"/>
        <v>20336.463913284551</v>
      </c>
      <c r="O29" s="102">
        <f t="shared" ca="1" si="10"/>
        <v>96</v>
      </c>
      <c r="P29">
        <f t="shared" ca="1" si="11"/>
        <v>23</v>
      </c>
    </row>
    <row r="30" spans="1:16">
      <c r="A30" s="49">
        <v>28</v>
      </c>
      <c r="B30">
        <v>25</v>
      </c>
      <c r="C30">
        <v>29</v>
      </c>
      <c r="D30">
        <v>2000</v>
      </c>
      <c r="E30">
        <v>2499</v>
      </c>
      <c r="F30" s="61">
        <f t="shared" ca="1" si="8"/>
        <v>26</v>
      </c>
      <c r="G30" s="61">
        <f t="shared" ca="1" si="9"/>
        <v>2473</v>
      </c>
      <c r="H30" s="107">
        <f t="shared" ca="1" si="2"/>
        <v>247.3</v>
      </c>
      <c r="I30" s="108">
        <f t="shared" ca="1" si="3"/>
        <v>5865.5013591150118</v>
      </c>
      <c r="J30" s="108">
        <f t="shared" ca="1" si="4"/>
        <v>7795.7623080451422</v>
      </c>
      <c r="K30" s="102">
        <f t="shared" ca="1" si="5"/>
        <v>48</v>
      </c>
      <c r="L30" s="108">
        <f t="shared" ca="1" si="6"/>
        <v>1538.8230790925359</v>
      </c>
      <c r="M30" s="102">
        <f t="shared" ca="1" si="5"/>
        <v>72</v>
      </c>
      <c r="N30" s="108">
        <f t="shared" ca="1" si="7"/>
        <v>17850.347717473407</v>
      </c>
      <c r="O30" s="102">
        <f t="shared" ca="1" si="10"/>
        <v>72</v>
      </c>
      <c r="P30">
        <f t="shared" ca="1" si="11"/>
        <v>23</v>
      </c>
    </row>
    <row r="31" spans="1:16">
      <c r="A31" s="49">
        <v>29</v>
      </c>
      <c r="B31">
        <v>25</v>
      </c>
      <c r="C31">
        <v>29</v>
      </c>
      <c r="D31">
        <v>2000</v>
      </c>
      <c r="E31">
        <v>2499</v>
      </c>
      <c r="F31" s="61">
        <f t="shared" ca="1" si="8"/>
        <v>25</v>
      </c>
      <c r="G31" s="61">
        <f t="shared" ca="1" si="9"/>
        <v>2416</v>
      </c>
      <c r="H31" s="107">
        <f t="shared" ca="1" si="2"/>
        <v>241.60000000000002</v>
      </c>
      <c r="I31" s="108">
        <f t="shared" ca="1" si="3"/>
        <v>2882.8501085756643</v>
      </c>
      <c r="J31" s="108">
        <f t="shared" ca="1" si="4"/>
        <v>4878.2638144622579</v>
      </c>
      <c r="K31" s="102">
        <f t="shared" ca="1" si="5"/>
        <v>36</v>
      </c>
      <c r="L31" s="108">
        <f t="shared" ca="1" si="6"/>
        <v>2167.8768426876422</v>
      </c>
      <c r="M31" s="102">
        <f t="shared" ca="1" si="5"/>
        <v>108</v>
      </c>
      <c r="N31" s="108">
        <f t="shared" ca="1" si="7"/>
        <v>10004.237296061048</v>
      </c>
      <c r="O31" s="102">
        <f t="shared" ca="1" si="10"/>
        <v>48</v>
      </c>
      <c r="P31">
        <f t="shared" ca="1" si="11"/>
        <v>11</v>
      </c>
    </row>
    <row r="32" spans="1:16">
      <c r="A32" s="49">
        <v>30</v>
      </c>
      <c r="B32">
        <v>25</v>
      </c>
      <c r="C32">
        <v>29</v>
      </c>
      <c r="D32">
        <v>2000</v>
      </c>
      <c r="E32">
        <v>2499</v>
      </c>
      <c r="F32" s="61">
        <f t="shared" ca="1" si="8"/>
        <v>26</v>
      </c>
      <c r="G32" s="61">
        <f t="shared" ca="1" si="9"/>
        <v>2444</v>
      </c>
      <c r="H32" s="107">
        <f t="shared" ca="1" si="2"/>
        <v>244.4</v>
      </c>
      <c r="I32" s="108">
        <f t="shared" ca="1" si="3"/>
        <v>5796.7186905285444</v>
      </c>
      <c r="J32" s="108">
        <f t="shared" ca="1" si="4"/>
        <v>4690.3130239612956</v>
      </c>
      <c r="K32" s="102">
        <f t="shared" ca="1" si="5"/>
        <v>24</v>
      </c>
      <c r="L32" s="108">
        <f t="shared" ca="1" si="6"/>
        <v>2398.5710294158512</v>
      </c>
      <c r="M32" s="102">
        <f t="shared" ca="1" si="5"/>
        <v>108</v>
      </c>
      <c r="N32" s="108">
        <f t="shared" ca="1" si="7"/>
        <v>24162.526885788742</v>
      </c>
      <c r="O32" s="102">
        <f t="shared" ca="1" si="10"/>
        <v>96</v>
      </c>
      <c r="P32">
        <f t="shared" ca="1" si="11"/>
        <v>23</v>
      </c>
    </row>
    <row r="33" spans="1:16">
      <c r="A33" s="49">
        <v>31</v>
      </c>
      <c r="B33">
        <v>25</v>
      </c>
      <c r="C33">
        <v>29</v>
      </c>
      <c r="D33">
        <v>2000</v>
      </c>
      <c r="E33">
        <v>2499</v>
      </c>
      <c r="F33" s="61">
        <f t="shared" ca="1" si="8"/>
        <v>27</v>
      </c>
      <c r="G33" s="61">
        <f t="shared" ca="1" si="9"/>
        <v>2319</v>
      </c>
      <c r="H33" s="107">
        <f t="shared" ca="1" si="2"/>
        <v>231.9</v>
      </c>
      <c r="I33" s="108">
        <f t="shared" ca="1" si="3"/>
        <v>8199.8224534759756</v>
      </c>
      <c r="J33" s="108">
        <f t="shared" ca="1" si="4"/>
        <v>18267.311682605967</v>
      </c>
      <c r="K33" s="102">
        <f t="shared" ca="1" si="5"/>
        <v>108</v>
      </c>
      <c r="L33" s="108">
        <f t="shared" ca="1" si="6"/>
        <v>2161.6341336538162</v>
      </c>
      <c r="M33" s="102">
        <f t="shared" ca="1" si="5"/>
        <v>96</v>
      </c>
      <c r="N33" s="108">
        <f t="shared" ca="1" si="7"/>
        <v>18723.680228696772</v>
      </c>
      <c r="O33" s="102">
        <f t="shared" ca="1" si="10"/>
        <v>72</v>
      </c>
      <c r="P33">
        <f t="shared" ca="1" si="11"/>
        <v>35</v>
      </c>
    </row>
    <row r="34" spans="1:16">
      <c r="A34" s="49">
        <v>32</v>
      </c>
      <c r="B34">
        <v>25</v>
      </c>
      <c r="C34">
        <v>29</v>
      </c>
      <c r="D34">
        <v>2000</v>
      </c>
      <c r="E34">
        <v>2499</v>
      </c>
      <c r="F34" s="61">
        <f t="shared" ca="1" si="8"/>
        <v>26</v>
      </c>
      <c r="G34" s="61">
        <f t="shared" ca="1" si="9"/>
        <v>2107</v>
      </c>
      <c r="H34" s="107">
        <f t="shared" ca="1" si="2"/>
        <v>210.70000000000002</v>
      </c>
      <c r="I34" s="108">
        <f t="shared" ca="1" si="3"/>
        <v>4997.4166452306235</v>
      </c>
      <c r="J34" s="108">
        <f t="shared" ca="1" si="4"/>
        <v>17475.234845043506</v>
      </c>
      <c r="K34" s="102">
        <f t="shared" ca="1" si="5"/>
        <v>120</v>
      </c>
      <c r="L34" s="108">
        <f t="shared" ca="1" si="6"/>
        <v>1795.7575254090559</v>
      </c>
      <c r="M34" s="102">
        <f t="shared" ca="1" si="5"/>
        <v>96</v>
      </c>
      <c r="N34" s="108">
        <f t="shared" ca="1" si="7"/>
        <v>27393.611378716843</v>
      </c>
      <c r="O34" s="102">
        <f t="shared" ca="1" si="10"/>
        <v>120</v>
      </c>
      <c r="P34">
        <f t="shared" ca="1" si="11"/>
        <v>23</v>
      </c>
    </row>
    <row r="35" spans="1:16">
      <c r="A35" s="49">
        <v>33</v>
      </c>
      <c r="B35">
        <v>25</v>
      </c>
      <c r="C35">
        <v>29</v>
      </c>
      <c r="D35">
        <v>2000</v>
      </c>
      <c r="E35">
        <v>2499</v>
      </c>
      <c r="F35" s="61">
        <f t="shared" ca="1" si="8"/>
        <v>29</v>
      </c>
      <c r="G35" s="61">
        <f t="shared" ca="1" si="9"/>
        <v>2347</v>
      </c>
      <c r="H35" s="107">
        <f t="shared" ca="1" si="2"/>
        <v>234.70000000000002</v>
      </c>
      <c r="I35" s="108">
        <f t="shared" ca="1" si="3"/>
        <v>13662.96454366493</v>
      </c>
      <c r="J35" s="108">
        <f t="shared" ca="1" si="4"/>
        <v>7746.2743232347229</v>
      </c>
      <c r="K35" s="102">
        <f t="shared" ca="1" si="5"/>
        <v>24</v>
      </c>
      <c r="L35" s="108">
        <f t="shared" ca="1" si="6"/>
        <v>1473.9785927533585</v>
      </c>
      <c r="M35" s="102">
        <f t="shared" ca="1" si="5"/>
        <v>48</v>
      </c>
      <c r="N35" s="108">
        <f t="shared" ca="1" si="7"/>
        <v>33421.733724285026</v>
      </c>
      <c r="O35" s="102">
        <f t="shared" ca="1" si="10"/>
        <v>108</v>
      </c>
      <c r="P35">
        <f t="shared" ca="1" si="11"/>
        <v>59</v>
      </c>
    </row>
    <row r="36" spans="1:16">
      <c r="A36" s="49">
        <v>34</v>
      </c>
      <c r="B36">
        <v>25</v>
      </c>
      <c r="C36">
        <v>29</v>
      </c>
      <c r="D36">
        <v>2500</v>
      </c>
      <c r="E36">
        <v>2999</v>
      </c>
      <c r="F36" s="61">
        <f t="shared" ca="1" si="8"/>
        <v>25</v>
      </c>
      <c r="G36" s="61">
        <f t="shared" ca="1" si="9"/>
        <v>2568</v>
      </c>
      <c r="H36" s="107">
        <f t="shared" ca="1" si="2"/>
        <v>256.8</v>
      </c>
      <c r="I36" s="108">
        <f t="shared" ca="1" si="3"/>
        <v>3064.2214730224773</v>
      </c>
      <c r="J36" s="108">
        <f t="shared" ca="1" si="4"/>
        <v>3716.299897979583</v>
      </c>
      <c r="K36" s="102">
        <f t="shared" ca="1" si="5"/>
        <v>24</v>
      </c>
      <c r="L36" s="108">
        <f t="shared" ca="1" si="6"/>
        <v>1981.0326119903668</v>
      </c>
      <c r="M36" s="102">
        <f t="shared" ref="K36:M99" ca="1" si="12">RANDBETWEEN(1,10)*12</f>
        <v>96</v>
      </c>
      <c r="N36" s="108">
        <f t="shared" ca="1" si="7"/>
        <v>5825.5511914274539</v>
      </c>
      <c r="O36" s="102">
        <f t="shared" ca="1" si="10"/>
        <v>24</v>
      </c>
      <c r="P36">
        <f t="shared" ca="1" si="11"/>
        <v>11</v>
      </c>
    </row>
    <row r="37" spans="1:16">
      <c r="A37" s="49">
        <v>35</v>
      </c>
      <c r="B37">
        <v>25</v>
      </c>
      <c r="C37">
        <v>29</v>
      </c>
      <c r="D37">
        <v>2500</v>
      </c>
      <c r="E37">
        <v>2999</v>
      </c>
      <c r="F37" s="61">
        <f t="shared" ca="1" si="8"/>
        <v>26</v>
      </c>
      <c r="G37" s="61">
        <f t="shared" ca="1" si="9"/>
        <v>2724</v>
      </c>
      <c r="H37" s="107">
        <f t="shared" ca="1" si="2"/>
        <v>272.40000000000003</v>
      </c>
      <c r="I37" s="108">
        <f t="shared" ca="1" si="3"/>
        <v>6460.8272148116839</v>
      </c>
      <c r="J37" s="108">
        <f t="shared" ca="1" si="4"/>
        <v>17179.953438151675</v>
      </c>
      <c r="K37" s="102">
        <f t="shared" ca="1" si="12"/>
        <v>96</v>
      </c>
      <c r="L37" s="108">
        <f t="shared" ca="1" si="6"/>
        <v>3053.0496618670404</v>
      </c>
      <c r="M37" s="102">
        <f t="shared" ca="1" si="12"/>
        <v>120</v>
      </c>
      <c r="N37" s="108">
        <f t="shared" ca="1" si="7"/>
        <v>10718.422511139255</v>
      </c>
      <c r="O37" s="102">
        <f t="shared" ca="1" si="10"/>
        <v>36</v>
      </c>
      <c r="P37">
        <f t="shared" ca="1" si="11"/>
        <v>23</v>
      </c>
    </row>
    <row r="38" spans="1:16">
      <c r="A38" s="49">
        <v>36</v>
      </c>
      <c r="B38">
        <v>25</v>
      </c>
      <c r="C38">
        <v>29</v>
      </c>
      <c r="D38">
        <v>2500</v>
      </c>
      <c r="E38">
        <v>2999</v>
      </c>
      <c r="F38" s="61">
        <f t="shared" ca="1" si="8"/>
        <v>29</v>
      </c>
      <c r="G38" s="61">
        <f t="shared" ca="1" si="9"/>
        <v>2660</v>
      </c>
      <c r="H38" s="107">
        <f t="shared" ca="1" si="2"/>
        <v>266</v>
      </c>
      <c r="I38" s="108">
        <f t="shared" ca="1" si="3"/>
        <v>15485.081246761276</v>
      </c>
      <c r="J38" s="108">
        <f t="shared" ca="1" si="4"/>
        <v>21434.484433295605</v>
      </c>
      <c r="K38" s="102">
        <f t="shared" ca="1" si="12"/>
        <v>96</v>
      </c>
      <c r="L38" s="108">
        <f t="shared" ca="1" si="6"/>
        <v>3265.423640840037</v>
      </c>
      <c r="M38" s="102">
        <f t="shared" ca="1" si="12"/>
        <v>108</v>
      </c>
      <c r="N38" s="108">
        <f t="shared" ca="1" si="7"/>
        <v>42486.10141382127</v>
      </c>
      <c r="O38" s="102">
        <f t="shared" ca="1" si="10"/>
        <v>120</v>
      </c>
      <c r="P38">
        <f t="shared" ca="1" si="11"/>
        <v>59</v>
      </c>
    </row>
    <row r="39" spans="1:16">
      <c r="A39" s="49">
        <v>37</v>
      </c>
      <c r="B39">
        <v>25</v>
      </c>
      <c r="C39">
        <v>29</v>
      </c>
      <c r="D39">
        <v>2500</v>
      </c>
      <c r="E39">
        <v>2999</v>
      </c>
      <c r="F39" s="61">
        <f t="shared" ca="1" si="8"/>
        <v>25</v>
      </c>
      <c r="G39" s="61">
        <f t="shared" ca="1" si="9"/>
        <v>2504</v>
      </c>
      <c r="H39" s="107">
        <f t="shared" ca="1" si="2"/>
        <v>250.4</v>
      </c>
      <c r="I39" s="108">
        <f t="shared" ca="1" si="3"/>
        <v>2987.8545827290823</v>
      </c>
      <c r="J39" s="108">
        <f t="shared" ca="1" si="4"/>
        <v>5055.9489202870418</v>
      </c>
      <c r="K39" s="102">
        <f t="shared" ca="1" si="12"/>
        <v>36</v>
      </c>
      <c r="L39" s="108">
        <f t="shared" ca="1" si="6"/>
        <v>893.84741769442462</v>
      </c>
      <c r="M39" s="102">
        <f t="shared" ca="1" si="12"/>
        <v>48</v>
      </c>
      <c r="N39" s="108">
        <f t="shared" ca="1" si="7"/>
        <v>5680.3661150055859</v>
      </c>
      <c r="O39" s="102">
        <f t="shared" ca="1" si="10"/>
        <v>24</v>
      </c>
      <c r="P39">
        <f t="shared" ca="1" si="11"/>
        <v>11</v>
      </c>
    </row>
    <row r="40" spans="1:16">
      <c r="A40" s="49">
        <v>38</v>
      </c>
      <c r="B40">
        <v>25</v>
      </c>
      <c r="C40">
        <v>29</v>
      </c>
      <c r="D40">
        <v>2500</v>
      </c>
      <c r="E40">
        <v>2999</v>
      </c>
      <c r="F40" s="61">
        <f t="shared" ca="1" si="8"/>
        <v>26</v>
      </c>
      <c r="G40" s="61">
        <f t="shared" ca="1" si="9"/>
        <v>2509</v>
      </c>
      <c r="H40" s="107">
        <f t="shared" ca="1" si="2"/>
        <v>250.9</v>
      </c>
      <c r="I40" s="108">
        <f t="shared" ca="1" si="3"/>
        <v>5950.8867408085589</v>
      </c>
      <c r="J40" s="108">
        <f t="shared" ca="1" si="4"/>
        <v>9657.8261950223423</v>
      </c>
      <c r="K40" s="102">
        <f t="shared" ca="1" si="12"/>
        <v>60</v>
      </c>
      <c r="L40" s="108">
        <f t="shared" ca="1" si="6"/>
        <v>851.07227202796321</v>
      </c>
      <c r="M40" s="102">
        <f t="shared" ca="1" si="12"/>
        <v>36</v>
      </c>
      <c r="N40" s="108">
        <f t="shared" ca="1" si="7"/>
        <v>12398.278954233781</v>
      </c>
      <c r="O40" s="102">
        <f t="shared" ca="1" si="10"/>
        <v>48</v>
      </c>
      <c r="P40">
        <f t="shared" ca="1" si="11"/>
        <v>23</v>
      </c>
    </row>
    <row r="41" spans="1:16">
      <c r="A41" s="49">
        <v>39</v>
      </c>
      <c r="B41">
        <v>25</v>
      </c>
      <c r="C41">
        <v>29</v>
      </c>
      <c r="D41">
        <v>2500</v>
      </c>
      <c r="E41">
        <v>2999</v>
      </c>
      <c r="F41" s="61">
        <f t="shared" ca="1" si="8"/>
        <v>26</v>
      </c>
      <c r="G41" s="61">
        <f t="shared" ca="1" si="9"/>
        <v>2735</v>
      </c>
      <c r="H41" s="107">
        <f t="shared" ca="1" si="2"/>
        <v>273.5</v>
      </c>
      <c r="I41" s="108">
        <f t="shared" ca="1" si="3"/>
        <v>6486.9171925513783</v>
      </c>
      <c r="J41" s="108">
        <f t="shared" ca="1" si="4"/>
        <v>12593.708167308461</v>
      </c>
      <c r="K41" s="102">
        <f t="shared" ca="1" si="12"/>
        <v>72</v>
      </c>
      <c r="L41" s="108">
        <f t="shared" ca="1" si="6"/>
        <v>927.73322598504558</v>
      </c>
      <c r="M41" s="102">
        <f t="shared" ca="1" si="12"/>
        <v>36</v>
      </c>
      <c r="N41" s="108">
        <f t="shared" ca="1" si="7"/>
        <v>31136.278428497251</v>
      </c>
      <c r="O41" s="102">
        <f t="shared" ca="1" si="10"/>
        <v>108</v>
      </c>
      <c r="P41">
        <f t="shared" ca="1" si="11"/>
        <v>23</v>
      </c>
    </row>
    <row r="42" spans="1:16">
      <c r="A42" s="49">
        <v>40</v>
      </c>
      <c r="B42">
        <v>25</v>
      </c>
      <c r="C42">
        <v>29</v>
      </c>
      <c r="D42">
        <v>2500</v>
      </c>
      <c r="E42">
        <v>2999</v>
      </c>
      <c r="F42" s="61">
        <f t="shared" ca="1" si="8"/>
        <v>29</v>
      </c>
      <c r="G42" s="61">
        <f t="shared" ca="1" si="9"/>
        <v>2796</v>
      </c>
      <c r="H42" s="107">
        <f t="shared" ca="1" si="2"/>
        <v>279.60000000000002</v>
      </c>
      <c r="I42" s="108">
        <f t="shared" ca="1" si="3"/>
        <v>16276.799686445311</v>
      </c>
      <c r="J42" s="108">
        <f t="shared" ca="1" si="4"/>
        <v>7559.8355608097372</v>
      </c>
      <c r="K42" s="102">
        <f t="shared" ca="1" si="12"/>
        <v>12</v>
      </c>
      <c r="L42" s="108">
        <f t="shared" ca="1" si="6"/>
        <v>1491.4133092181883</v>
      </c>
      <c r="M42" s="102">
        <f t="shared" ca="1" si="12"/>
        <v>36</v>
      </c>
      <c r="N42" s="108">
        <f t="shared" ca="1" si="7"/>
        <v>39815.580525394515</v>
      </c>
      <c r="O42" s="102">
        <f t="shared" ca="1" si="10"/>
        <v>108</v>
      </c>
      <c r="P42">
        <f t="shared" ca="1" si="11"/>
        <v>59</v>
      </c>
    </row>
    <row r="43" spans="1:16">
      <c r="A43" s="49">
        <v>41</v>
      </c>
      <c r="B43">
        <v>25</v>
      </c>
      <c r="C43">
        <v>29</v>
      </c>
      <c r="D43">
        <v>2500</v>
      </c>
      <c r="E43">
        <v>2999</v>
      </c>
      <c r="F43" s="61">
        <f t="shared" ca="1" si="8"/>
        <v>25</v>
      </c>
      <c r="G43" s="61">
        <f t="shared" ca="1" si="9"/>
        <v>2614</v>
      </c>
      <c r="H43" s="107">
        <f t="shared" ca="1" si="2"/>
        <v>261.40000000000003</v>
      </c>
      <c r="I43" s="108">
        <f t="shared" ca="1" si="3"/>
        <v>3119.1101754208553</v>
      </c>
      <c r="J43" s="108">
        <f t="shared" ca="1" si="4"/>
        <v>17357.012621776768</v>
      </c>
      <c r="K43" s="102">
        <f t="shared" ca="1" si="12"/>
        <v>108</v>
      </c>
      <c r="L43" s="108">
        <f t="shared" ca="1" si="6"/>
        <v>2016.5183986537459</v>
      </c>
      <c r="M43" s="102">
        <f t="shared" ca="1" si="12"/>
        <v>96</v>
      </c>
      <c r="N43" s="108">
        <f t="shared" ca="1" si="7"/>
        <v>13595.442356416957</v>
      </c>
      <c r="O43" s="102">
        <f t="shared" ca="1" si="10"/>
        <v>60</v>
      </c>
      <c r="P43">
        <f t="shared" ca="1" si="11"/>
        <v>11</v>
      </c>
    </row>
    <row r="44" spans="1:16">
      <c r="A44" s="49">
        <v>42</v>
      </c>
      <c r="B44">
        <v>25</v>
      </c>
      <c r="C44">
        <v>29</v>
      </c>
      <c r="D44">
        <v>2500</v>
      </c>
      <c r="E44">
        <v>2999</v>
      </c>
      <c r="F44" s="61">
        <f t="shared" ca="1" si="8"/>
        <v>27</v>
      </c>
      <c r="G44" s="61">
        <f t="shared" ca="1" si="9"/>
        <v>2918</v>
      </c>
      <c r="H44" s="107">
        <f t="shared" ca="1" si="2"/>
        <v>291.8</v>
      </c>
      <c r="I44" s="108">
        <f t="shared" ca="1" si="3"/>
        <v>10317.844725848596</v>
      </c>
      <c r="J44" s="108">
        <f t="shared" ca="1" si="4"/>
        <v>12763.729405814893</v>
      </c>
      <c r="K44" s="102">
        <f t="shared" ca="1" si="12"/>
        <v>60</v>
      </c>
      <c r="L44" s="108">
        <f t="shared" ca="1" si="6"/>
        <v>2362.1968803998957</v>
      </c>
      <c r="M44" s="102">
        <f t="shared" ca="1" si="12"/>
        <v>84</v>
      </c>
      <c r="N44" s="108">
        <f t="shared" ca="1" si="7"/>
        <v>31551.841941880673</v>
      </c>
      <c r="O44" s="102">
        <f t="shared" ca="1" si="10"/>
        <v>96</v>
      </c>
      <c r="P44">
        <f t="shared" ca="1" si="11"/>
        <v>35</v>
      </c>
    </row>
    <row r="45" spans="1:16">
      <c r="A45" s="49">
        <v>43</v>
      </c>
      <c r="B45">
        <v>25</v>
      </c>
      <c r="C45">
        <v>29</v>
      </c>
      <c r="D45">
        <v>2500</v>
      </c>
      <c r="E45">
        <v>2999</v>
      </c>
      <c r="F45" s="61">
        <f t="shared" ca="1" si="8"/>
        <v>25</v>
      </c>
      <c r="G45" s="61">
        <f t="shared" ca="1" si="9"/>
        <v>2811</v>
      </c>
      <c r="H45" s="107">
        <f t="shared" ca="1" si="2"/>
        <v>281.10000000000002</v>
      </c>
      <c r="I45" s="108">
        <f t="shared" ca="1" si="3"/>
        <v>3354.1770096052123</v>
      </c>
      <c r="J45" s="108">
        <f t="shared" ca="1" si="4"/>
        <v>21493.930898032821</v>
      </c>
      <c r="K45" s="102">
        <f t="shared" ca="1" si="12"/>
        <v>120</v>
      </c>
      <c r="L45" s="108">
        <f t="shared" ca="1" si="6"/>
        <v>2522.3103496667891</v>
      </c>
      <c r="M45" s="102">
        <f t="shared" ca="1" si="12"/>
        <v>108</v>
      </c>
      <c r="N45" s="108">
        <f t="shared" ca="1" si="7"/>
        <v>25154.48559140852</v>
      </c>
      <c r="O45" s="102">
        <f t="shared" ca="1" si="10"/>
        <v>96</v>
      </c>
      <c r="P45">
        <f t="shared" ca="1" si="11"/>
        <v>11</v>
      </c>
    </row>
    <row r="46" spans="1:16">
      <c r="A46" s="49">
        <v>44</v>
      </c>
      <c r="B46">
        <v>25</v>
      </c>
      <c r="C46">
        <v>29</v>
      </c>
      <c r="D46">
        <v>2500</v>
      </c>
      <c r="E46">
        <v>2999</v>
      </c>
      <c r="F46" s="61">
        <f t="shared" ca="1" si="8"/>
        <v>28</v>
      </c>
      <c r="G46" s="61">
        <f t="shared" ca="1" si="9"/>
        <v>2802</v>
      </c>
      <c r="H46" s="107">
        <f t="shared" ca="1" si="2"/>
        <v>280.2</v>
      </c>
      <c r="I46" s="108">
        <f t="shared" ca="1" si="3"/>
        <v>13129.479451715124</v>
      </c>
      <c r="J46" s="108">
        <f t="shared" ca="1" si="4"/>
        <v>7973.6911494409287</v>
      </c>
      <c r="K46" s="102">
        <f t="shared" ca="1" si="12"/>
        <v>24</v>
      </c>
      <c r="L46" s="108">
        <f t="shared" ca="1" si="6"/>
        <v>2832.8756886076144</v>
      </c>
      <c r="M46" s="102">
        <f t="shared" ca="1" si="12"/>
        <v>96</v>
      </c>
      <c r="N46" s="108">
        <f t="shared" ca="1" si="7"/>
        <v>42013.468312146768</v>
      </c>
      <c r="O46" s="102">
        <f t="shared" ca="1" si="10"/>
        <v>120</v>
      </c>
      <c r="P46">
        <f t="shared" ca="1" si="11"/>
        <v>47</v>
      </c>
    </row>
    <row r="47" spans="1:16">
      <c r="A47" s="49">
        <v>45</v>
      </c>
      <c r="B47">
        <v>25</v>
      </c>
      <c r="C47">
        <v>29</v>
      </c>
      <c r="D47">
        <v>2500</v>
      </c>
      <c r="E47">
        <v>2999</v>
      </c>
      <c r="F47" s="61">
        <f t="shared" ca="1" si="8"/>
        <v>26</v>
      </c>
      <c r="G47" s="61">
        <f t="shared" ca="1" si="9"/>
        <v>2676</v>
      </c>
      <c r="H47" s="107">
        <f t="shared" ca="1" si="2"/>
        <v>267.60000000000002</v>
      </c>
      <c r="I47" s="108">
        <f t="shared" ca="1" si="3"/>
        <v>6346.9800392202878</v>
      </c>
      <c r="J47" s="108">
        <f t="shared" ca="1" si="4"/>
        <v>6717.1277638926013</v>
      </c>
      <c r="K47" s="102">
        <f t="shared" ca="1" si="12"/>
        <v>36</v>
      </c>
      <c r="L47" s="108">
        <f t="shared" ca="1" si="6"/>
        <v>2999.2514299398676</v>
      </c>
      <c r="M47" s="102">
        <f t="shared" ca="1" si="12"/>
        <v>120</v>
      </c>
      <c r="N47" s="108">
        <f t="shared" ca="1" si="7"/>
        <v>30464.600027297492</v>
      </c>
      <c r="O47" s="102">
        <f t="shared" ca="1" si="10"/>
        <v>108</v>
      </c>
      <c r="P47">
        <f t="shared" ca="1" si="11"/>
        <v>23</v>
      </c>
    </row>
    <row r="48" spans="1:16">
      <c r="A48" s="49">
        <v>46</v>
      </c>
      <c r="B48">
        <v>25</v>
      </c>
      <c r="C48">
        <v>29</v>
      </c>
      <c r="D48">
        <v>2500</v>
      </c>
      <c r="E48">
        <v>2999</v>
      </c>
      <c r="F48" s="61">
        <f t="shared" ca="1" si="8"/>
        <v>25</v>
      </c>
      <c r="G48" s="61">
        <f t="shared" ca="1" si="9"/>
        <v>2814</v>
      </c>
      <c r="H48" s="107">
        <f t="shared" ca="1" si="2"/>
        <v>281.40000000000003</v>
      </c>
      <c r="I48" s="108">
        <f t="shared" ca="1" si="3"/>
        <v>3357.756707587715</v>
      </c>
      <c r="J48" s="108">
        <f t="shared" ca="1" si="4"/>
        <v>4072.3005891411785</v>
      </c>
      <c r="K48" s="102">
        <f t="shared" ca="1" si="12"/>
        <v>24</v>
      </c>
      <c r="L48" s="108">
        <f t="shared" ca="1" si="6"/>
        <v>1004.5074414505236</v>
      </c>
      <c r="M48" s="102">
        <f t="shared" ca="1" si="12"/>
        <v>48</v>
      </c>
      <c r="N48" s="108">
        <f t="shared" ca="1" si="7"/>
        <v>4068.4024836893341</v>
      </c>
      <c r="O48" s="102">
        <f t="shared" ca="1" si="10"/>
        <v>12</v>
      </c>
      <c r="P48">
        <f t="shared" ca="1" si="11"/>
        <v>11</v>
      </c>
    </row>
    <row r="49" spans="1:16">
      <c r="A49" s="49">
        <v>47</v>
      </c>
      <c r="B49">
        <v>25</v>
      </c>
      <c r="C49">
        <v>29</v>
      </c>
      <c r="D49">
        <v>2500</v>
      </c>
      <c r="E49">
        <v>2999</v>
      </c>
      <c r="F49" s="61">
        <f t="shared" ca="1" si="8"/>
        <v>28</v>
      </c>
      <c r="G49" s="61">
        <f t="shared" ca="1" si="9"/>
        <v>2746</v>
      </c>
      <c r="H49" s="107">
        <f t="shared" ca="1" si="2"/>
        <v>274.60000000000002</v>
      </c>
      <c r="I49" s="108">
        <f t="shared" ca="1" si="3"/>
        <v>12867.077292794338</v>
      </c>
      <c r="J49" s="108">
        <f t="shared" ca="1" si="4"/>
        <v>26266.044004594849</v>
      </c>
      <c r="K49" s="102">
        <f t="shared" ca="1" si="12"/>
        <v>120</v>
      </c>
      <c r="L49" s="108">
        <f t="shared" ca="1" si="6"/>
        <v>2776.2586156018951</v>
      </c>
      <c r="M49" s="102">
        <f t="shared" ca="1" si="12"/>
        <v>96</v>
      </c>
      <c r="N49" s="108">
        <f t="shared" ca="1" si="7"/>
        <v>14954.425929636753</v>
      </c>
      <c r="O49" s="102">
        <f t="shared" ca="1" si="10"/>
        <v>36</v>
      </c>
      <c r="P49">
        <f t="shared" ca="1" si="11"/>
        <v>47</v>
      </c>
    </row>
    <row r="50" spans="1:16">
      <c r="A50" s="49">
        <v>48</v>
      </c>
      <c r="B50">
        <v>25</v>
      </c>
      <c r="C50">
        <v>29</v>
      </c>
      <c r="D50">
        <v>2500</v>
      </c>
      <c r="E50">
        <v>2999</v>
      </c>
      <c r="F50" s="61">
        <f t="shared" ca="1" si="8"/>
        <v>27</v>
      </c>
      <c r="G50" s="61">
        <f t="shared" ca="1" si="9"/>
        <v>2675</v>
      </c>
      <c r="H50" s="107">
        <f t="shared" ca="1" si="2"/>
        <v>267.5</v>
      </c>
      <c r="I50" s="108">
        <f t="shared" ca="1" si="3"/>
        <v>9458.6136537508555</v>
      </c>
      <c r="J50" s="108">
        <f t="shared" ca="1" si="4"/>
        <v>23897.042786546153</v>
      </c>
      <c r="K50" s="102">
        <f t="shared" ca="1" si="12"/>
        <v>120</v>
      </c>
      <c r="L50" s="108">
        <f t="shared" ca="1" si="6"/>
        <v>862.24477747166202</v>
      </c>
      <c r="M50" s="102">
        <f t="shared" ca="1" si="12"/>
        <v>24</v>
      </c>
      <c r="N50" s="108">
        <f t="shared" ca="1" si="7"/>
        <v>28924.323918619189</v>
      </c>
      <c r="O50" s="102">
        <f t="shared" ca="1" si="10"/>
        <v>96</v>
      </c>
      <c r="P50">
        <f t="shared" ca="1" si="11"/>
        <v>35</v>
      </c>
    </row>
    <row r="51" spans="1:16">
      <c r="A51" s="49">
        <v>49</v>
      </c>
      <c r="B51">
        <v>25</v>
      </c>
      <c r="C51">
        <v>29</v>
      </c>
      <c r="D51">
        <v>2500</v>
      </c>
      <c r="E51">
        <v>2999</v>
      </c>
      <c r="F51" s="61">
        <f t="shared" ca="1" si="8"/>
        <v>25</v>
      </c>
      <c r="G51" s="61">
        <f t="shared" ca="1" si="9"/>
        <v>2520</v>
      </c>
      <c r="H51" s="107">
        <f t="shared" ca="1" si="2"/>
        <v>252</v>
      </c>
      <c r="I51" s="108">
        <f t="shared" ca="1" si="3"/>
        <v>3006.946305302431</v>
      </c>
      <c r="J51" s="108">
        <f t="shared" ca="1" si="4"/>
        <v>10210.612987423474</v>
      </c>
      <c r="K51" s="102">
        <f t="shared" ca="1" si="12"/>
        <v>72</v>
      </c>
      <c r="L51" s="108">
        <f t="shared" ca="1" si="6"/>
        <v>492.81572276819429</v>
      </c>
      <c r="M51" s="102">
        <f t="shared" ca="1" si="12"/>
        <v>24</v>
      </c>
      <c r="N51" s="108">
        <f t="shared" ca="1" si="7"/>
        <v>3643.3455077814924</v>
      </c>
      <c r="O51" s="102">
        <f t="shared" ca="1" si="10"/>
        <v>12</v>
      </c>
      <c r="P51">
        <f t="shared" ca="1" si="11"/>
        <v>11</v>
      </c>
    </row>
    <row r="52" spans="1:16">
      <c r="A52" s="49">
        <v>50</v>
      </c>
      <c r="B52">
        <v>25</v>
      </c>
      <c r="C52">
        <v>29</v>
      </c>
      <c r="D52">
        <v>3000</v>
      </c>
      <c r="E52">
        <v>3999</v>
      </c>
      <c r="F52" s="61">
        <f t="shared" ca="1" si="8"/>
        <v>27</v>
      </c>
      <c r="G52" s="61">
        <f t="shared" ca="1" si="9"/>
        <v>3603</v>
      </c>
      <c r="H52" s="107">
        <f t="shared" ca="1" si="2"/>
        <v>360.3</v>
      </c>
      <c r="I52" s="108">
        <f t="shared" ca="1" si="3"/>
        <v>12739.957007276387</v>
      </c>
      <c r="J52" s="108">
        <f t="shared" ca="1" si="4"/>
        <v>32187.306601841421</v>
      </c>
      <c r="K52" s="102">
        <f t="shared" ca="1" si="12"/>
        <v>120</v>
      </c>
      <c r="L52" s="108">
        <f t="shared" ca="1" si="6"/>
        <v>2507.8221834617511</v>
      </c>
      <c r="M52" s="102">
        <f t="shared" ca="1" si="12"/>
        <v>72</v>
      </c>
      <c r="N52" s="108">
        <f t="shared" ca="1" si="7"/>
        <v>29090.737328156312</v>
      </c>
      <c r="O52" s="102">
        <f t="shared" ca="1" si="10"/>
        <v>72</v>
      </c>
      <c r="P52">
        <f t="shared" ca="1" si="11"/>
        <v>35</v>
      </c>
    </row>
    <row r="53" spans="1:16">
      <c r="A53" s="49">
        <v>51</v>
      </c>
      <c r="B53">
        <v>25</v>
      </c>
      <c r="C53">
        <v>29</v>
      </c>
      <c r="D53">
        <v>3000</v>
      </c>
      <c r="E53">
        <v>3999</v>
      </c>
      <c r="F53" s="61">
        <f t="shared" ca="1" si="8"/>
        <v>25</v>
      </c>
      <c r="G53" s="61">
        <f t="shared" ca="1" si="9"/>
        <v>3084</v>
      </c>
      <c r="H53" s="107">
        <f t="shared" ca="1" si="2"/>
        <v>308.40000000000003</v>
      </c>
      <c r="I53" s="108">
        <f t="shared" ca="1" si="3"/>
        <v>3679.9295260129757</v>
      </c>
      <c r="J53" s="108">
        <f t="shared" ca="1" si="4"/>
        <v>2844.3819731932858</v>
      </c>
      <c r="K53" s="102">
        <f t="shared" ca="1" si="12"/>
        <v>12</v>
      </c>
      <c r="L53" s="108">
        <f t="shared" ca="1" si="6"/>
        <v>3186.67411277766</v>
      </c>
      <c r="M53" s="102">
        <f t="shared" ca="1" si="12"/>
        <v>120</v>
      </c>
      <c r="N53" s="108">
        <f t="shared" ca="1" si="7"/>
        <v>12770.309528581241</v>
      </c>
      <c r="O53" s="102">
        <f t="shared" ca="1" si="10"/>
        <v>48</v>
      </c>
      <c r="P53">
        <f t="shared" ca="1" si="11"/>
        <v>11</v>
      </c>
    </row>
    <row r="54" spans="1:16">
      <c r="A54" s="49">
        <v>52</v>
      </c>
      <c r="B54">
        <v>25</v>
      </c>
      <c r="C54">
        <v>29</v>
      </c>
      <c r="D54">
        <v>3000</v>
      </c>
      <c r="E54">
        <v>3999</v>
      </c>
      <c r="F54" s="61">
        <f t="shared" ca="1" si="8"/>
        <v>28</v>
      </c>
      <c r="G54" s="61">
        <f t="shared" ca="1" si="9"/>
        <v>3846</v>
      </c>
      <c r="H54" s="107">
        <f t="shared" ca="1" si="2"/>
        <v>384.6</v>
      </c>
      <c r="I54" s="108">
        <f t="shared" ca="1" si="3"/>
        <v>18021.405414452667</v>
      </c>
      <c r="J54" s="108">
        <f t="shared" ca="1" si="4"/>
        <v>8717.5235461698012</v>
      </c>
      <c r="K54" s="102">
        <f t="shared" ca="1" si="12"/>
        <v>12</v>
      </c>
      <c r="L54" s="108">
        <f t="shared" ca="1" si="6"/>
        <v>2957.2627643876999</v>
      </c>
      <c r="M54" s="102">
        <f t="shared" ca="1" si="12"/>
        <v>72</v>
      </c>
      <c r="N54" s="108">
        <f t="shared" ca="1" si="7"/>
        <v>57667.30875393164</v>
      </c>
      <c r="O54" s="102">
        <f t="shared" ca="1" si="10"/>
        <v>120</v>
      </c>
      <c r="P54">
        <f t="shared" ca="1" si="11"/>
        <v>47</v>
      </c>
    </row>
    <row r="55" spans="1:16">
      <c r="A55" s="49">
        <v>53</v>
      </c>
      <c r="B55">
        <v>25</v>
      </c>
      <c r="C55">
        <v>29</v>
      </c>
      <c r="D55">
        <v>3000</v>
      </c>
      <c r="E55">
        <v>3999</v>
      </c>
      <c r="F55" s="61">
        <f t="shared" ca="1" si="8"/>
        <v>28</v>
      </c>
      <c r="G55" s="61">
        <f t="shared" ca="1" si="9"/>
        <v>3191</v>
      </c>
      <c r="H55" s="107">
        <f t="shared" ca="1" si="2"/>
        <v>319.10000000000002</v>
      </c>
      <c r="I55" s="108">
        <f t="shared" ca="1" si="3"/>
        <v>14952.237305647024</v>
      </c>
      <c r="J55" s="108">
        <f t="shared" ca="1" si="4"/>
        <v>27073.964295568108</v>
      </c>
      <c r="K55" s="102">
        <f t="shared" ca="1" si="12"/>
        <v>108</v>
      </c>
      <c r="L55" s="108">
        <f t="shared" ca="1" si="6"/>
        <v>1498.0904243624232</v>
      </c>
      <c r="M55" s="102">
        <f t="shared" ca="1" si="12"/>
        <v>36</v>
      </c>
      <c r="N55" s="108">
        <f t="shared" ca="1" si="7"/>
        <v>47846.173227716034</v>
      </c>
      <c r="O55" s="102">
        <f t="shared" ca="1" si="10"/>
        <v>120</v>
      </c>
      <c r="P55">
        <f t="shared" ca="1" si="11"/>
        <v>47</v>
      </c>
    </row>
    <row r="56" spans="1:16">
      <c r="A56" s="49">
        <v>54</v>
      </c>
      <c r="B56">
        <v>25</v>
      </c>
      <c r="C56">
        <v>29</v>
      </c>
      <c r="D56">
        <v>3000</v>
      </c>
      <c r="E56">
        <v>3999</v>
      </c>
      <c r="F56" s="61">
        <f t="shared" ca="1" si="8"/>
        <v>28</v>
      </c>
      <c r="G56" s="61">
        <f t="shared" ca="1" si="9"/>
        <v>3526</v>
      </c>
      <c r="H56" s="107">
        <f t="shared" ca="1" si="2"/>
        <v>352.6</v>
      </c>
      <c r="I56" s="108">
        <f t="shared" ca="1" si="3"/>
        <v>16521.964506333883</v>
      </c>
      <c r="J56" s="108">
        <f t="shared" ca="1" si="4"/>
        <v>14651.205369455827</v>
      </c>
      <c r="K56" s="102">
        <f t="shared" ca="1" si="12"/>
        <v>48</v>
      </c>
      <c r="L56" s="108">
        <f t="shared" ca="1" si="6"/>
        <v>4557.6893742348302</v>
      </c>
      <c r="M56" s="102">
        <f t="shared" ca="1" si="12"/>
        <v>120</v>
      </c>
      <c r="N56" s="108">
        <f t="shared" ca="1" si="7"/>
        <v>46895.765033057862</v>
      </c>
      <c r="O56" s="102">
        <f t="shared" ca="1" si="10"/>
        <v>108</v>
      </c>
      <c r="P56">
        <f t="shared" ca="1" si="11"/>
        <v>47</v>
      </c>
    </row>
    <row r="57" spans="1:16">
      <c r="A57" s="49">
        <v>55</v>
      </c>
      <c r="B57">
        <v>25</v>
      </c>
      <c r="C57">
        <v>29</v>
      </c>
      <c r="D57">
        <v>3000</v>
      </c>
      <c r="E57">
        <v>3999</v>
      </c>
      <c r="F57" s="61">
        <f t="shared" ca="1" si="8"/>
        <v>25</v>
      </c>
      <c r="G57" s="61">
        <f t="shared" ca="1" si="9"/>
        <v>3360</v>
      </c>
      <c r="H57" s="107">
        <f t="shared" ca="1" si="2"/>
        <v>336</v>
      </c>
      <c r="I57" s="108">
        <f t="shared" ca="1" si="3"/>
        <v>4009.2617404032408</v>
      </c>
      <c r="J57" s="108">
        <f t="shared" ca="1" si="4"/>
        <v>13614.150649897963</v>
      </c>
      <c r="K57" s="102">
        <f t="shared" ca="1" si="12"/>
        <v>72</v>
      </c>
      <c r="L57" s="108">
        <f t="shared" ca="1" si="6"/>
        <v>3471.8628466060113</v>
      </c>
      <c r="M57" s="102">
        <f t="shared" ca="1" si="12"/>
        <v>120</v>
      </c>
      <c r="N57" s="108">
        <f t="shared" ca="1" si="7"/>
        <v>40273.609020629723</v>
      </c>
      <c r="O57" s="102">
        <f t="shared" ca="1" si="10"/>
        <v>120</v>
      </c>
      <c r="P57">
        <f t="shared" ca="1" si="11"/>
        <v>11</v>
      </c>
    </row>
    <row r="58" spans="1:16">
      <c r="A58" s="49">
        <v>56</v>
      </c>
      <c r="B58">
        <v>25</v>
      </c>
      <c r="C58">
        <v>29</v>
      </c>
      <c r="D58">
        <v>3000</v>
      </c>
      <c r="E58">
        <v>3999</v>
      </c>
      <c r="F58" s="61">
        <f t="shared" ca="1" si="8"/>
        <v>26</v>
      </c>
      <c r="G58" s="61">
        <f t="shared" ca="1" si="9"/>
        <v>3305</v>
      </c>
      <c r="H58" s="107">
        <f t="shared" ca="1" si="2"/>
        <v>330.5</v>
      </c>
      <c r="I58" s="108">
        <f t="shared" ca="1" si="3"/>
        <v>7838.8524026991963</v>
      </c>
      <c r="J58" s="108">
        <f t="shared" ca="1" si="4"/>
        <v>8296.0042076476257</v>
      </c>
      <c r="K58" s="102">
        <f t="shared" ca="1" si="12"/>
        <v>36</v>
      </c>
      <c r="L58" s="108">
        <f t="shared" ca="1" si="6"/>
        <v>2056.5346851600607</v>
      </c>
      <c r="M58" s="102">
        <f t="shared" ca="1" si="12"/>
        <v>72</v>
      </c>
      <c r="N58" s="108">
        <f t="shared" ca="1" si="7"/>
        <v>19942.355663652284</v>
      </c>
      <c r="O58" s="102">
        <f t="shared" ca="1" si="10"/>
        <v>60</v>
      </c>
      <c r="P58">
        <f t="shared" ca="1" si="11"/>
        <v>23</v>
      </c>
    </row>
    <row r="59" spans="1:16">
      <c r="A59" s="49">
        <v>57</v>
      </c>
      <c r="B59">
        <v>25</v>
      </c>
      <c r="C59">
        <v>29</v>
      </c>
      <c r="D59">
        <v>3000</v>
      </c>
      <c r="E59">
        <v>3999</v>
      </c>
      <c r="F59" s="61">
        <f t="shared" ca="1" si="8"/>
        <v>27</v>
      </c>
      <c r="G59" s="61">
        <f t="shared" ca="1" si="9"/>
        <v>3866</v>
      </c>
      <c r="H59" s="107">
        <f t="shared" ca="1" si="2"/>
        <v>386.6</v>
      </c>
      <c r="I59" s="108">
        <f t="shared" ca="1" si="3"/>
        <v>13669.906686131144</v>
      </c>
      <c r="J59" s="108">
        <f t="shared" ca="1" si="4"/>
        <v>7051.8008759544809</v>
      </c>
      <c r="K59" s="102">
        <f t="shared" ca="1" si="12"/>
        <v>12</v>
      </c>
      <c r="L59" s="108">
        <f t="shared" ca="1" si="6"/>
        <v>1246.1451625067084</v>
      </c>
      <c r="M59" s="102">
        <f t="shared" ca="1" si="12"/>
        <v>24</v>
      </c>
      <c r="N59" s="108">
        <f t="shared" ca="1" si="7"/>
        <v>41802.40608201189</v>
      </c>
      <c r="O59" s="102">
        <f t="shared" ca="1" si="10"/>
        <v>96</v>
      </c>
      <c r="P59">
        <f t="shared" ca="1" si="11"/>
        <v>35</v>
      </c>
    </row>
    <row r="60" spans="1:16">
      <c r="A60" s="49">
        <v>58</v>
      </c>
      <c r="B60">
        <v>25</v>
      </c>
      <c r="C60">
        <v>29</v>
      </c>
      <c r="D60">
        <v>3000</v>
      </c>
      <c r="E60">
        <v>3999</v>
      </c>
      <c r="F60" s="61">
        <f t="shared" ca="1" si="8"/>
        <v>29</v>
      </c>
      <c r="G60" s="61">
        <f t="shared" ca="1" si="9"/>
        <v>3240</v>
      </c>
      <c r="H60" s="107">
        <f t="shared" ca="1" si="2"/>
        <v>324</v>
      </c>
      <c r="I60" s="108">
        <f t="shared" ca="1" si="3"/>
        <v>18861.52753364907</v>
      </c>
      <c r="J60" s="108">
        <f t="shared" ca="1" si="4"/>
        <v>29433.006470970195</v>
      </c>
      <c r="K60" s="102">
        <f t="shared" ca="1" si="12"/>
        <v>108</v>
      </c>
      <c r="L60" s="108">
        <f t="shared" ca="1" si="6"/>
        <v>3977.4333068878641</v>
      </c>
      <c r="M60" s="102">
        <f t="shared" ca="1" si="12"/>
        <v>108</v>
      </c>
      <c r="N60" s="108">
        <f t="shared" ca="1" si="7"/>
        <v>51749.988188263502</v>
      </c>
      <c r="O60" s="102">
        <f t="shared" ca="1" si="10"/>
        <v>120</v>
      </c>
      <c r="P60">
        <f t="shared" ca="1" si="11"/>
        <v>59</v>
      </c>
    </row>
    <row r="61" spans="1:16">
      <c r="A61" s="49">
        <v>59</v>
      </c>
      <c r="B61">
        <v>25</v>
      </c>
      <c r="C61">
        <v>29</v>
      </c>
      <c r="D61">
        <v>3000</v>
      </c>
      <c r="E61">
        <v>3999</v>
      </c>
      <c r="F61" s="61">
        <f t="shared" ca="1" si="8"/>
        <v>29</v>
      </c>
      <c r="G61" s="61">
        <f t="shared" ca="1" si="9"/>
        <v>3768</v>
      </c>
      <c r="H61" s="107">
        <f t="shared" ca="1" si="2"/>
        <v>376.8</v>
      </c>
      <c r="I61" s="108">
        <f t="shared" ca="1" si="3"/>
        <v>21935.25794654003</v>
      </c>
      <c r="J61" s="108">
        <f t="shared" ca="1" si="4"/>
        <v>20364.572221866809</v>
      </c>
      <c r="K61" s="102">
        <f t="shared" ca="1" si="12"/>
        <v>60</v>
      </c>
      <c r="L61" s="108">
        <f t="shared" ca="1" si="6"/>
        <v>3618.1729999529989</v>
      </c>
      <c r="M61" s="102">
        <f t="shared" ca="1" si="12"/>
        <v>84</v>
      </c>
      <c r="N61" s="108">
        <f t="shared" ca="1" si="7"/>
        <v>27450.292081354062</v>
      </c>
      <c r="O61" s="102">
        <f t="shared" ca="1" si="10"/>
        <v>48</v>
      </c>
      <c r="P61">
        <f t="shared" ca="1" si="11"/>
        <v>59</v>
      </c>
    </row>
    <row r="62" spans="1:16">
      <c r="A62" s="49">
        <v>60</v>
      </c>
      <c r="B62">
        <v>25</v>
      </c>
      <c r="C62">
        <v>29</v>
      </c>
      <c r="D62">
        <v>3000</v>
      </c>
      <c r="E62">
        <v>3999</v>
      </c>
      <c r="F62" s="61">
        <f t="shared" ca="1" si="8"/>
        <v>27</v>
      </c>
      <c r="G62" s="61">
        <f t="shared" ca="1" si="9"/>
        <v>3410</v>
      </c>
      <c r="H62" s="107">
        <f t="shared" ca="1" si="2"/>
        <v>341</v>
      </c>
      <c r="I62" s="108">
        <f t="shared" ca="1" si="3"/>
        <v>12057.522452071184</v>
      </c>
      <c r="J62" s="108">
        <f t="shared" ca="1" si="4"/>
        <v>6220.0312951383285</v>
      </c>
      <c r="K62" s="102">
        <f t="shared" ca="1" si="12"/>
        <v>12</v>
      </c>
      <c r="L62" s="108">
        <f t="shared" ca="1" si="6"/>
        <v>2760.4836744906247</v>
      </c>
      <c r="M62" s="102">
        <f t="shared" ca="1" si="12"/>
        <v>84</v>
      </c>
      <c r="N62" s="108">
        <f t="shared" ca="1" si="7"/>
        <v>16010.013726166824</v>
      </c>
      <c r="O62" s="102">
        <f t="shared" ca="1" si="10"/>
        <v>36</v>
      </c>
      <c r="P62">
        <f t="shared" ca="1" si="11"/>
        <v>35</v>
      </c>
    </row>
    <row r="63" spans="1:16">
      <c r="A63" s="49">
        <v>61</v>
      </c>
      <c r="B63">
        <v>25</v>
      </c>
      <c r="C63">
        <v>29</v>
      </c>
      <c r="D63">
        <v>3000</v>
      </c>
      <c r="E63">
        <v>3999</v>
      </c>
      <c r="F63" s="61">
        <f t="shared" ca="1" si="8"/>
        <v>28</v>
      </c>
      <c r="G63" s="61">
        <f t="shared" ca="1" si="9"/>
        <v>3032</v>
      </c>
      <c r="H63" s="107">
        <f t="shared" ca="1" si="2"/>
        <v>303.2</v>
      </c>
      <c r="I63" s="108">
        <f t="shared" ca="1" si="3"/>
        <v>14207.202604425502</v>
      </c>
      <c r="J63" s="108">
        <f t="shared" ca="1" si="4"/>
        <v>6872.4730608390109</v>
      </c>
      <c r="K63" s="102">
        <f t="shared" ca="1" si="12"/>
        <v>12</v>
      </c>
      <c r="L63" s="108">
        <f t="shared" ca="1" si="6"/>
        <v>2684.371866926067</v>
      </c>
      <c r="M63" s="102">
        <f t="shared" ca="1" si="12"/>
        <v>84</v>
      </c>
      <c r="N63" s="108">
        <f t="shared" ca="1" si="7"/>
        <v>31138.713656342377</v>
      </c>
      <c r="O63" s="102">
        <f t="shared" ca="1" si="10"/>
        <v>84</v>
      </c>
      <c r="P63">
        <f t="shared" ca="1" si="11"/>
        <v>47</v>
      </c>
    </row>
    <row r="64" spans="1:16">
      <c r="A64" s="49">
        <v>62</v>
      </c>
      <c r="B64">
        <v>25</v>
      </c>
      <c r="C64">
        <v>29</v>
      </c>
      <c r="D64">
        <v>3000</v>
      </c>
      <c r="E64">
        <v>3999</v>
      </c>
      <c r="F64" s="61">
        <f t="shared" ca="1" si="8"/>
        <v>26</v>
      </c>
      <c r="G64" s="61">
        <f t="shared" ca="1" si="9"/>
        <v>3321</v>
      </c>
      <c r="H64" s="107">
        <f t="shared" ca="1" si="2"/>
        <v>332.1</v>
      </c>
      <c r="I64" s="108">
        <f t="shared" ca="1" si="3"/>
        <v>7876.801461229662</v>
      </c>
      <c r="J64" s="108">
        <f t="shared" ca="1" si="4"/>
        <v>20945.163497834696</v>
      </c>
      <c r="K64" s="102">
        <f t="shared" ca="1" si="12"/>
        <v>96</v>
      </c>
      <c r="L64" s="108">
        <f t="shared" ca="1" si="6"/>
        <v>1414.7236983758603</v>
      </c>
      <c r="M64" s="102">
        <f t="shared" ca="1" si="12"/>
        <v>48</v>
      </c>
      <c r="N64" s="108">
        <f t="shared" ca="1" si="7"/>
        <v>13067.504096730347</v>
      </c>
      <c r="O64" s="102">
        <f t="shared" ca="1" si="10"/>
        <v>36</v>
      </c>
      <c r="P64">
        <f t="shared" ca="1" si="11"/>
        <v>23</v>
      </c>
    </row>
    <row r="65" spans="1:16">
      <c r="A65" s="49">
        <v>63</v>
      </c>
      <c r="B65">
        <v>25</v>
      </c>
      <c r="C65">
        <v>29</v>
      </c>
      <c r="D65">
        <v>3000</v>
      </c>
      <c r="E65">
        <v>3999</v>
      </c>
      <c r="F65" s="61">
        <f t="shared" ca="1" si="8"/>
        <v>29</v>
      </c>
      <c r="G65" s="61">
        <f t="shared" ca="1" si="9"/>
        <v>3670</v>
      </c>
      <c r="H65" s="107">
        <f t="shared" ca="1" si="2"/>
        <v>367</v>
      </c>
      <c r="I65" s="108">
        <f t="shared" ca="1" si="3"/>
        <v>21364.754953238302</v>
      </c>
      <c r="J65" s="108">
        <f t="shared" ca="1" si="4"/>
        <v>22837.329167076074</v>
      </c>
      <c r="K65" s="102">
        <f t="shared" ca="1" si="12"/>
        <v>72</v>
      </c>
      <c r="L65" s="108">
        <f t="shared" ca="1" si="6"/>
        <v>3524.0697743703568</v>
      </c>
      <c r="M65" s="102">
        <f t="shared" ca="1" si="12"/>
        <v>84</v>
      </c>
      <c r="N65" s="108">
        <f t="shared" ca="1" si="7"/>
        <v>58618.042176212053</v>
      </c>
      <c r="O65" s="102">
        <f t="shared" ca="1" si="10"/>
        <v>120</v>
      </c>
      <c r="P65">
        <f t="shared" ca="1" si="11"/>
        <v>59</v>
      </c>
    </row>
    <row r="66" spans="1:16">
      <c r="A66" s="49">
        <v>64</v>
      </c>
      <c r="B66">
        <v>25</v>
      </c>
      <c r="C66">
        <v>29</v>
      </c>
      <c r="D66">
        <v>3000</v>
      </c>
      <c r="E66">
        <v>3999</v>
      </c>
      <c r="F66" s="61">
        <f t="shared" ca="1" si="8"/>
        <v>26</v>
      </c>
      <c r="G66" s="61">
        <f t="shared" ca="1" si="9"/>
        <v>3864</v>
      </c>
      <c r="H66" s="107">
        <f t="shared" ca="1" si="2"/>
        <v>386.40000000000003</v>
      </c>
      <c r="I66" s="108">
        <f t="shared" ca="1" si="3"/>
        <v>9164.6976351073226</v>
      </c>
      <c r="J66" s="108">
        <f t="shared" ca="1" si="4"/>
        <v>14873.591238567689</v>
      </c>
      <c r="K66" s="102">
        <f t="shared" ca="1" si="12"/>
        <v>60</v>
      </c>
      <c r="L66" s="108">
        <f t="shared" ca="1" si="6"/>
        <v>3792.1761283399551</v>
      </c>
      <c r="M66" s="102">
        <f t="shared" ca="1" si="12"/>
        <v>108</v>
      </c>
      <c r="N66" s="108">
        <f t="shared" ca="1" si="7"/>
        <v>15204.105940911188</v>
      </c>
      <c r="O66" s="102">
        <f t="shared" ca="1" si="10"/>
        <v>36</v>
      </c>
      <c r="P66">
        <f t="shared" ca="1" si="11"/>
        <v>23</v>
      </c>
    </row>
    <row r="67" spans="1:16">
      <c r="A67" s="49">
        <v>65</v>
      </c>
      <c r="B67">
        <v>25</v>
      </c>
      <c r="C67">
        <v>29</v>
      </c>
      <c r="D67">
        <v>3000</v>
      </c>
      <c r="E67">
        <v>3999</v>
      </c>
      <c r="F67" s="61">
        <f t="shared" ca="1" si="8"/>
        <v>27</v>
      </c>
      <c r="G67" s="61">
        <f t="shared" ca="1" si="9"/>
        <v>3024</v>
      </c>
      <c r="H67" s="107">
        <f t="shared" ref="H67:H130" ca="1" si="13">G67*0.1</f>
        <v>302.40000000000003</v>
      </c>
      <c r="I67" s="108">
        <f t="shared" ref="I67:I130" ca="1" si="14">((H67/((1+$R$3)^P67))*(((1+$R$3)^(P67+1))-((1+$Q$3)^(P67+1))))/($R$3-$Q$3)</f>
        <v>10692.65334166078</v>
      </c>
      <c r="J67" s="108">
        <f t="shared" ref="J67:J130" ca="1" si="15">(((H67*$S$3)*(((1+$R$3)^(K67))-((1+$Q$3)^(K67))))/($R$3-$Q$3))+(I67*$S$3)*((1+$Q$3)^(K67))</f>
        <v>9057.1767407895331</v>
      </c>
      <c r="K67" s="102">
        <f t="shared" ca="1" si="12"/>
        <v>36</v>
      </c>
      <c r="L67" s="108">
        <f t="shared" ref="L67:L130" ca="1" si="16">((H67*$T$3)*(((1+$R$3)^(M67))-((1+$Q$3)^(M67))))/($R$3-$Q$3)+((I67*$T$3)*((1+$Q$3)^M67))</f>
        <v>974.73951666329185</v>
      </c>
      <c r="M67" s="102">
        <f t="shared" ca="1" si="12"/>
        <v>24</v>
      </c>
      <c r="N67" s="108">
        <f t="shared" ref="N67:N130" ca="1" si="17">(((H67*$U$3)*(((1+$R$3)^(O67))-((1+$Q$3)^(O67))))/($R$3-$Q$3))+(I67*$U$3)*((1+$Q$3)^O67)</f>
        <v>32698.002067253994</v>
      </c>
      <c r="O67" s="102">
        <f t="shared" ca="1" si="10"/>
        <v>96</v>
      </c>
      <c r="P67">
        <f t="shared" ca="1" si="11"/>
        <v>35</v>
      </c>
    </row>
    <row r="68" spans="1:16">
      <c r="A68" s="49">
        <v>66</v>
      </c>
      <c r="B68">
        <v>25</v>
      </c>
      <c r="C68">
        <v>29</v>
      </c>
      <c r="D68">
        <v>3000</v>
      </c>
      <c r="E68">
        <v>3999</v>
      </c>
      <c r="F68" s="61">
        <f t="shared" ca="1" si="8"/>
        <v>27</v>
      </c>
      <c r="G68" s="61">
        <f t="shared" ca="1" si="9"/>
        <v>3160</v>
      </c>
      <c r="H68" s="107">
        <f t="shared" ca="1" si="13"/>
        <v>316</v>
      </c>
      <c r="I68" s="108">
        <f t="shared" ca="1" si="14"/>
        <v>11173.539867608488</v>
      </c>
      <c r="J68" s="108">
        <f t="shared" ca="1" si="15"/>
        <v>21797.176619819249</v>
      </c>
      <c r="K68" s="102">
        <f t="shared" ca="1" si="12"/>
        <v>96</v>
      </c>
      <c r="L68" s="108">
        <f t="shared" ca="1" si="16"/>
        <v>1561.581415494516</v>
      </c>
      <c r="M68" s="102">
        <f t="shared" ca="1" si="12"/>
        <v>48</v>
      </c>
      <c r="N68" s="108">
        <f t="shared" ca="1" si="17"/>
        <v>39019.997962635593</v>
      </c>
      <c r="O68" s="102">
        <f t="shared" ca="1" si="10"/>
        <v>108</v>
      </c>
      <c r="P68">
        <f t="shared" ca="1" si="11"/>
        <v>35</v>
      </c>
    </row>
    <row r="69" spans="1:16">
      <c r="A69" s="49">
        <v>67</v>
      </c>
      <c r="B69">
        <v>25</v>
      </c>
      <c r="C69">
        <v>29</v>
      </c>
      <c r="D69">
        <v>3000</v>
      </c>
      <c r="E69">
        <v>3999</v>
      </c>
      <c r="F69" s="61">
        <f t="shared" ref="F69:F132" ca="1" si="18">RANDBETWEEN(B69,C69)</f>
        <v>29</v>
      </c>
      <c r="G69" s="61">
        <f t="shared" ref="G69:G132" ca="1" si="19">RANDBETWEEN(D69,E69)</f>
        <v>3911</v>
      </c>
      <c r="H69" s="107">
        <f t="shared" ca="1" si="13"/>
        <v>391.1</v>
      </c>
      <c r="I69" s="108">
        <f t="shared" ca="1" si="14"/>
        <v>22767.726600031336</v>
      </c>
      <c r="J69" s="108">
        <f t="shared" ca="1" si="15"/>
        <v>24337.001191399053</v>
      </c>
      <c r="K69" s="102">
        <f t="shared" ca="1" si="12"/>
        <v>72</v>
      </c>
      <c r="L69" s="108">
        <f t="shared" ca="1" si="16"/>
        <v>4258.8025105984107</v>
      </c>
      <c r="M69" s="102">
        <f t="shared" ca="1" si="12"/>
        <v>96</v>
      </c>
      <c r="N69" s="108">
        <f t="shared" ca="1" si="17"/>
        <v>24199.514466125562</v>
      </c>
      <c r="O69" s="102">
        <f t="shared" ref="O69:O132" ca="1" si="20">RANDBETWEEN(1,10)*12</f>
        <v>36</v>
      </c>
      <c r="P69">
        <f t="shared" ref="P69:P132" ca="1" si="21">((F69-24)*12)-1</f>
        <v>59</v>
      </c>
    </row>
    <row r="70" spans="1:16">
      <c r="A70" s="49">
        <v>68</v>
      </c>
      <c r="B70">
        <v>25</v>
      </c>
      <c r="C70">
        <v>29</v>
      </c>
      <c r="D70">
        <v>3000</v>
      </c>
      <c r="E70">
        <v>3999</v>
      </c>
      <c r="F70" s="61">
        <f t="shared" ca="1" si="18"/>
        <v>26</v>
      </c>
      <c r="G70" s="61">
        <f t="shared" ca="1" si="19"/>
        <v>3477</v>
      </c>
      <c r="H70" s="107">
        <f t="shared" ca="1" si="13"/>
        <v>347.70000000000005</v>
      </c>
      <c r="I70" s="108">
        <f t="shared" ca="1" si="14"/>
        <v>8246.8047819016992</v>
      </c>
      <c r="J70" s="108">
        <f t="shared" ca="1" si="15"/>
        <v>25251.535545279854</v>
      </c>
      <c r="K70" s="102">
        <f t="shared" ca="1" si="12"/>
        <v>108</v>
      </c>
      <c r="L70" s="108">
        <f t="shared" ca="1" si="16"/>
        <v>3897.009425224559</v>
      </c>
      <c r="M70" s="102">
        <f t="shared" ca="1" si="12"/>
        <v>120</v>
      </c>
      <c r="N70" s="108">
        <f t="shared" ca="1" si="17"/>
        <v>25097.314603176328</v>
      </c>
      <c r="O70" s="102">
        <f t="shared" ca="1" si="20"/>
        <v>72</v>
      </c>
      <c r="P70">
        <f t="shared" ca="1" si="21"/>
        <v>23</v>
      </c>
    </row>
    <row r="71" spans="1:16">
      <c r="A71" s="49">
        <v>69</v>
      </c>
      <c r="B71">
        <v>25</v>
      </c>
      <c r="C71">
        <v>29</v>
      </c>
      <c r="D71">
        <v>3000</v>
      </c>
      <c r="E71">
        <v>3999</v>
      </c>
      <c r="F71" s="61">
        <f t="shared" ca="1" si="18"/>
        <v>27</v>
      </c>
      <c r="G71" s="61">
        <f t="shared" ca="1" si="19"/>
        <v>3214</v>
      </c>
      <c r="H71" s="107">
        <f t="shared" ca="1" si="13"/>
        <v>321.40000000000003</v>
      </c>
      <c r="I71" s="108">
        <f t="shared" ca="1" si="14"/>
        <v>11364.480105852432</v>
      </c>
      <c r="J71" s="108">
        <f t="shared" ca="1" si="15"/>
        <v>11753.173339732713</v>
      </c>
      <c r="K71" s="102">
        <f t="shared" ca="1" si="12"/>
        <v>48</v>
      </c>
      <c r="L71" s="108">
        <f t="shared" ca="1" si="16"/>
        <v>3880.0250323798614</v>
      </c>
      <c r="M71" s="102">
        <f t="shared" ca="1" si="12"/>
        <v>120</v>
      </c>
      <c r="N71" s="108">
        <f t="shared" ca="1" si="17"/>
        <v>15089.790063313838</v>
      </c>
      <c r="O71" s="102">
        <f t="shared" ca="1" si="20"/>
        <v>36</v>
      </c>
      <c r="P71">
        <f t="shared" ca="1" si="21"/>
        <v>35</v>
      </c>
    </row>
    <row r="72" spans="1:16">
      <c r="A72" s="49">
        <v>70</v>
      </c>
      <c r="B72">
        <v>25</v>
      </c>
      <c r="C72">
        <v>29</v>
      </c>
      <c r="D72">
        <v>3000</v>
      </c>
      <c r="E72">
        <v>3999</v>
      </c>
      <c r="F72" s="61">
        <f t="shared" ca="1" si="18"/>
        <v>29</v>
      </c>
      <c r="G72" s="61">
        <f t="shared" ca="1" si="19"/>
        <v>3398</v>
      </c>
      <c r="H72" s="107">
        <f t="shared" ca="1" si="13"/>
        <v>339.8</v>
      </c>
      <c r="I72" s="108">
        <f t="shared" ca="1" si="14"/>
        <v>19781.318073870236</v>
      </c>
      <c r="J72" s="108">
        <f t="shared" ca="1" si="15"/>
        <v>11215.100191883934</v>
      </c>
      <c r="K72" s="102">
        <f t="shared" ca="1" si="12"/>
        <v>24</v>
      </c>
      <c r="L72" s="108">
        <f t="shared" ca="1" si="16"/>
        <v>3700.1817772982358</v>
      </c>
      <c r="M72" s="102">
        <f t="shared" ca="1" si="12"/>
        <v>96</v>
      </c>
      <c r="N72" s="108">
        <f t="shared" ca="1" si="17"/>
        <v>14402.066965033311</v>
      </c>
      <c r="O72" s="102">
        <f t="shared" ca="1" si="20"/>
        <v>12</v>
      </c>
      <c r="P72">
        <f t="shared" ca="1" si="21"/>
        <v>59</v>
      </c>
    </row>
    <row r="73" spans="1:16">
      <c r="A73" s="49">
        <v>71</v>
      </c>
      <c r="B73">
        <v>25</v>
      </c>
      <c r="C73">
        <v>29</v>
      </c>
      <c r="D73">
        <v>3000</v>
      </c>
      <c r="E73">
        <v>3999</v>
      </c>
      <c r="F73" s="61">
        <f t="shared" ca="1" si="18"/>
        <v>28</v>
      </c>
      <c r="G73" s="61">
        <f t="shared" ca="1" si="19"/>
        <v>3282</v>
      </c>
      <c r="H73" s="107">
        <f t="shared" ca="1" si="13"/>
        <v>328.20000000000005</v>
      </c>
      <c r="I73" s="108">
        <f t="shared" ca="1" si="14"/>
        <v>15378.640813893307</v>
      </c>
      <c r="J73" s="108">
        <f t="shared" ca="1" si="15"/>
        <v>27846.051650910227</v>
      </c>
      <c r="K73" s="102">
        <f t="shared" ca="1" si="12"/>
        <v>108</v>
      </c>
      <c r="L73" s="108">
        <f t="shared" ca="1" si="16"/>
        <v>2523.5924058035444</v>
      </c>
      <c r="M73" s="102">
        <f t="shared" ca="1" si="12"/>
        <v>72</v>
      </c>
      <c r="N73" s="108">
        <f t="shared" ca="1" si="17"/>
        <v>38490.712675274168</v>
      </c>
      <c r="O73" s="102">
        <f t="shared" ca="1" si="20"/>
        <v>96</v>
      </c>
      <c r="P73">
        <f t="shared" ca="1" si="21"/>
        <v>47</v>
      </c>
    </row>
    <row r="74" spans="1:16">
      <c r="A74" s="49">
        <v>72</v>
      </c>
      <c r="B74">
        <v>25</v>
      </c>
      <c r="C74">
        <v>29</v>
      </c>
      <c r="D74">
        <v>3000</v>
      </c>
      <c r="E74">
        <v>3999</v>
      </c>
      <c r="F74" s="61">
        <f t="shared" ca="1" si="18"/>
        <v>28</v>
      </c>
      <c r="G74" s="61">
        <f t="shared" ca="1" si="19"/>
        <v>3295</v>
      </c>
      <c r="H74" s="107">
        <f t="shared" ca="1" si="13"/>
        <v>329.5</v>
      </c>
      <c r="I74" s="108">
        <f t="shared" ca="1" si="14"/>
        <v>15439.555600785632</v>
      </c>
      <c r="J74" s="108">
        <f t="shared" ca="1" si="15"/>
        <v>7468.60116605031</v>
      </c>
      <c r="K74" s="102">
        <f t="shared" ca="1" si="12"/>
        <v>12</v>
      </c>
      <c r="L74" s="108">
        <f t="shared" ca="1" si="16"/>
        <v>2917.2181073619367</v>
      </c>
      <c r="M74" s="102">
        <f t="shared" ca="1" si="12"/>
        <v>84</v>
      </c>
      <c r="N74" s="108">
        <f t="shared" ca="1" si="17"/>
        <v>17944.221936690861</v>
      </c>
      <c r="O74" s="102">
        <f t="shared" ca="1" si="20"/>
        <v>36</v>
      </c>
      <c r="P74">
        <f t="shared" ca="1" si="21"/>
        <v>47</v>
      </c>
    </row>
    <row r="75" spans="1:16">
      <c r="A75" s="49">
        <v>73</v>
      </c>
      <c r="B75">
        <v>25</v>
      </c>
      <c r="C75">
        <v>29</v>
      </c>
      <c r="D75">
        <v>3000</v>
      </c>
      <c r="E75">
        <v>3999</v>
      </c>
      <c r="F75" s="61">
        <f t="shared" ca="1" si="18"/>
        <v>28</v>
      </c>
      <c r="G75" s="61">
        <f t="shared" ca="1" si="19"/>
        <v>3404</v>
      </c>
      <c r="H75" s="107">
        <f t="shared" ca="1" si="13"/>
        <v>340.40000000000003</v>
      </c>
      <c r="I75" s="108">
        <f t="shared" ca="1" si="14"/>
        <v>15950.302660113595</v>
      </c>
      <c r="J75" s="108">
        <f t="shared" ca="1" si="15"/>
        <v>25467.168253301345</v>
      </c>
      <c r="K75" s="102">
        <f t="shared" ca="1" si="12"/>
        <v>96</v>
      </c>
      <c r="L75" s="108">
        <f t="shared" ca="1" si="16"/>
        <v>1911.3881083237893</v>
      </c>
      <c r="M75" s="102">
        <f t="shared" ca="1" si="12"/>
        <v>48</v>
      </c>
      <c r="N75" s="108">
        <f t="shared" ca="1" si="17"/>
        <v>34959.162693334256</v>
      </c>
      <c r="O75" s="102">
        <f t="shared" ca="1" si="20"/>
        <v>84</v>
      </c>
      <c r="P75">
        <f t="shared" ca="1" si="21"/>
        <v>47</v>
      </c>
    </row>
    <row r="76" spans="1:16">
      <c r="A76" s="49">
        <v>74</v>
      </c>
      <c r="B76">
        <v>25</v>
      </c>
      <c r="C76">
        <v>29</v>
      </c>
      <c r="D76">
        <v>3000</v>
      </c>
      <c r="E76">
        <v>3999</v>
      </c>
      <c r="F76" s="61">
        <f t="shared" ca="1" si="18"/>
        <v>28</v>
      </c>
      <c r="G76" s="61">
        <f t="shared" ca="1" si="19"/>
        <v>3430</v>
      </c>
      <c r="H76" s="107">
        <f t="shared" ca="1" si="13"/>
        <v>343</v>
      </c>
      <c r="I76" s="108">
        <f t="shared" ca="1" si="14"/>
        <v>16072.132233898245</v>
      </c>
      <c r="J76" s="108">
        <f t="shared" ca="1" si="15"/>
        <v>9760.7996583092045</v>
      </c>
      <c r="K76" s="102">
        <f t="shared" ca="1" si="12"/>
        <v>24</v>
      </c>
      <c r="L76" s="108">
        <f t="shared" ca="1" si="16"/>
        <v>3932.669481472326</v>
      </c>
      <c r="M76" s="102">
        <f t="shared" ca="1" si="12"/>
        <v>108</v>
      </c>
      <c r="N76" s="108">
        <f t="shared" ca="1" si="17"/>
        <v>45618.965985078976</v>
      </c>
      <c r="O76" s="102">
        <f t="shared" ca="1" si="20"/>
        <v>108</v>
      </c>
      <c r="P76">
        <f t="shared" ca="1" si="21"/>
        <v>47</v>
      </c>
    </row>
    <row r="77" spans="1:16">
      <c r="A77" s="49">
        <v>75</v>
      </c>
      <c r="B77">
        <v>25</v>
      </c>
      <c r="C77">
        <v>29</v>
      </c>
      <c r="D77">
        <v>3000</v>
      </c>
      <c r="E77">
        <v>3999</v>
      </c>
      <c r="F77" s="61">
        <f t="shared" ca="1" si="18"/>
        <v>28</v>
      </c>
      <c r="G77" s="61">
        <f t="shared" ca="1" si="19"/>
        <v>3262</v>
      </c>
      <c r="H77" s="107">
        <f t="shared" ca="1" si="13"/>
        <v>326.20000000000005</v>
      </c>
      <c r="I77" s="108">
        <f t="shared" ca="1" si="14"/>
        <v>15284.925757135883</v>
      </c>
      <c r="J77" s="108">
        <f t="shared" ca="1" si="15"/>
        <v>18560.783779771664</v>
      </c>
      <c r="K77" s="102">
        <f t="shared" ca="1" si="12"/>
        <v>72</v>
      </c>
      <c r="L77" s="108">
        <f t="shared" ca="1" si="16"/>
        <v>1254.4215777087948</v>
      </c>
      <c r="M77" s="102">
        <f t="shared" ca="1" si="12"/>
        <v>24</v>
      </c>
      <c r="N77" s="108">
        <f t="shared" ca="1" si="17"/>
        <v>21247.178880283642</v>
      </c>
      <c r="O77" s="102">
        <f t="shared" ca="1" si="20"/>
        <v>48</v>
      </c>
      <c r="P77">
        <f t="shared" ca="1" si="21"/>
        <v>47</v>
      </c>
    </row>
    <row r="78" spans="1:16">
      <c r="A78" s="49">
        <v>76</v>
      </c>
      <c r="B78">
        <v>25</v>
      </c>
      <c r="C78">
        <v>29</v>
      </c>
      <c r="D78">
        <v>3000</v>
      </c>
      <c r="E78">
        <v>3999</v>
      </c>
      <c r="F78" s="61">
        <f t="shared" ca="1" si="18"/>
        <v>29</v>
      </c>
      <c r="G78" s="61">
        <f t="shared" ca="1" si="19"/>
        <v>3282</v>
      </c>
      <c r="H78" s="107">
        <f t="shared" ca="1" si="13"/>
        <v>328.20000000000005</v>
      </c>
      <c r="I78" s="108">
        <f t="shared" ca="1" si="14"/>
        <v>19106.028816492675</v>
      </c>
      <c r="J78" s="108">
        <f t="shared" ca="1" si="15"/>
        <v>23321.083868168389</v>
      </c>
      <c r="K78" s="102">
        <f t="shared" ca="1" si="12"/>
        <v>84</v>
      </c>
      <c r="L78" s="108">
        <f t="shared" ca="1" si="16"/>
        <v>4519.0363248691165</v>
      </c>
      <c r="M78" s="102">
        <f t="shared" ca="1" si="12"/>
        <v>120</v>
      </c>
      <c r="N78" s="108">
        <f t="shared" ca="1" si="17"/>
        <v>27805.406193447518</v>
      </c>
      <c r="O78" s="102">
        <f t="shared" ca="1" si="20"/>
        <v>60</v>
      </c>
      <c r="P78">
        <f t="shared" ca="1" si="21"/>
        <v>59</v>
      </c>
    </row>
    <row r="79" spans="1:16">
      <c r="A79" s="49">
        <v>77</v>
      </c>
      <c r="B79">
        <v>25</v>
      </c>
      <c r="C79">
        <v>29</v>
      </c>
      <c r="D79">
        <v>3000</v>
      </c>
      <c r="E79">
        <v>3999</v>
      </c>
      <c r="F79" s="61">
        <f t="shared" ca="1" si="18"/>
        <v>27</v>
      </c>
      <c r="G79" s="61">
        <f t="shared" ca="1" si="19"/>
        <v>3227</v>
      </c>
      <c r="H79" s="107">
        <f t="shared" ca="1" si="13"/>
        <v>322.70000000000005</v>
      </c>
      <c r="I79" s="108">
        <f t="shared" ca="1" si="14"/>
        <v>11410.447200244493</v>
      </c>
      <c r="J79" s="108">
        <f t="shared" ca="1" si="15"/>
        <v>19331.31907627602</v>
      </c>
      <c r="K79" s="102">
        <f t="shared" ca="1" si="12"/>
        <v>84</v>
      </c>
      <c r="L79" s="108">
        <f t="shared" ca="1" si="16"/>
        <v>2612.3404157129762</v>
      </c>
      <c r="M79" s="102">
        <f t="shared" ca="1" si="12"/>
        <v>84</v>
      </c>
      <c r="N79" s="108">
        <f t="shared" ca="1" si="17"/>
        <v>22126.745252845809</v>
      </c>
      <c r="O79" s="102">
        <f t="shared" ca="1" si="20"/>
        <v>60</v>
      </c>
      <c r="P79">
        <f t="shared" ca="1" si="21"/>
        <v>35</v>
      </c>
    </row>
    <row r="80" spans="1:16">
      <c r="A80" s="49">
        <v>78</v>
      </c>
      <c r="B80">
        <v>25</v>
      </c>
      <c r="C80">
        <v>29</v>
      </c>
      <c r="D80">
        <v>4000</v>
      </c>
      <c r="E80">
        <v>4999</v>
      </c>
      <c r="F80" s="61">
        <f t="shared" ca="1" si="18"/>
        <v>27</v>
      </c>
      <c r="G80" s="61">
        <f t="shared" ca="1" si="19"/>
        <v>4547</v>
      </c>
      <c r="H80" s="107">
        <f t="shared" ca="1" si="13"/>
        <v>454.70000000000005</v>
      </c>
      <c r="I80" s="108">
        <f t="shared" ca="1" si="14"/>
        <v>16077.875246207532</v>
      </c>
      <c r="J80" s="108">
        <f t="shared" ca="1" si="15"/>
        <v>8293.9830788838663</v>
      </c>
      <c r="K80" s="102">
        <f t="shared" ca="1" si="12"/>
        <v>12</v>
      </c>
      <c r="L80" s="108">
        <f t="shared" ca="1" si="16"/>
        <v>4238.4434694799056</v>
      </c>
      <c r="M80" s="102">
        <f t="shared" ca="1" si="12"/>
        <v>96</v>
      </c>
      <c r="N80" s="108">
        <f t="shared" ca="1" si="17"/>
        <v>63675.387784033053</v>
      </c>
      <c r="O80" s="102">
        <f t="shared" ca="1" si="20"/>
        <v>120</v>
      </c>
      <c r="P80">
        <f t="shared" ca="1" si="21"/>
        <v>35</v>
      </c>
    </row>
    <row r="81" spans="1:16">
      <c r="A81" s="49">
        <v>79</v>
      </c>
      <c r="B81">
        <v>25</v>
      </c>
      <c r="C81">
        <v>29</v>
      </c>
      <c r="D81">
        <v>4000</v>
      </c>
      <c r="E81">
        <v>4999</v>
      </c>
      <c r="F81" s="61">
        <f t="shared" ca="1" si="18"/>
        <v>27</v>
      </c>
      <c r="G81" s="61">
        <f t="shared" ca="1" si="19"/>
        <v>4870</v>
      </c>
      <c r="H81" s="107">
        <f t="shared" ca="1" si="13"/>
        <v>487</v>
      </c>
      <c r="I81" s="108">
        <f t="shared" ca="1" si="14"/>
        <v>17219.980745333334</v>
      </c>
      <c r="J81" s="108">
        <f t="shared" ca="1" si="15"/>
        <v>11616.29057589673</v>
      </c>
      <c r="K81" s="102">
        <f t="shared" ca="1" si="12"/>
        <v>24</v>
      </c>
      <c r="L81" s="108">
        <f t="shared" ca="1" si="16"/>
        <v>3389.7013692641485</v>
      </c>
      <c r="M81" s="102">
        <f t="shared" ca="1" si="12"/>
        <v>72</v>
      </c>
      <c r="N81" s="108">
        <f t="shared" ca="1" si="17"/>
        <v>33392.392123135753</v>
      </c>
      <c r="O81" s="102">
        <f t="shared" ca="1" si="20"/>
        <v>60</v>
      </c>
      <c r="P81">
        <f t="shared" ca="1" si="21"/>
        <v>35</v>
      </c>
    </row>
    <row r="82" spans="1:16">
      <c r="A82" s="49">
        <v>80</v>
      </c>
      <c r="B82">
        <v>25</v>
      </c>
      <c r="C82">
        <v>29</v>
      </c>
      <c r="D82">
        <v>4000</v>
      </c>
      <c r="E82">
        <v>4999</v>
      </c>
      <c r="F82" s="61">
        <f t="shared" ca="1" si="18"/>
        <v>28</v>
      </c>
      <c r="G82" s="61">
        <f t="shared" ca="1" si="19"/>
        <v>4198</v>
      </c>
      <c r="H82" s="107">
        <f t="shared" ca="1" si="13"/>
        <v>419.8</v>
      </c>
      <c r="I82" s="108">
        <f t="shared" ca="1" si="14"/>
        <v>19670.790413383333</v>
      </c>
      <c r="J82" s="108">
        <f t="shared" ca="1" si="15"/>
        <v>17443.494084224487</v>
      </c>
      <c r="K82" s="102">
        <f t="shared" ca="1" si="12"/>
        <v>48</v>
      </c>
      <c r="L82" s="108">
        <f t="shared" ca="1" si="16"/>
        <v>4244.2584371073399</v>
      </c>
      <c r="M82" s="102">
        <f t="shared" ca="1" si="12"/>
        <v>96</v>
      </c>
      <c r="N82" s="108">
        <f t="shared" ca="1" si="17"/>
        <v>62945.231968020031</v>
      </c>
      <c r="O82" s="102">
        <f t="shared" ca="1" si="20"/>
        <v>120</v>
      </c>
      <c r="P82">
        <f t="shared" ca="1" si="21"/>
        <v>47</v>
      </c>
    </row>
    <row r="83" spans="1:16">
      <c r="A83" s="49">
        <v>81</v>
      </c>
      <c r="B83">
        <v>25</v>
      </c>
      <c r="C83">
        <v>29</v>
      </c>
      <c r="D83">
        <v>4000</v>
      </c>
      <c r="E83">
        <v>4999</v>
      </c>
      <c r="F83" s="61">
        <f t="shared" ca="1" si="18"/>
        <v>25</v>
      </c>
      <c r="G83" s="61">
        <f t="shared" ca="1" si="19"/>
        <v>4892</v>
      </c>
      <c r="H83" s="107">
        <f t="shared" ca="1" si="13"/>
        <v>489.20000000000005</v>
      </c>
      <c r="I83" s="108">
        <f t="shared" ca="1" si="14"/>
        <v>5837.2941768013852</v>
      </c>
      <c r="J83" s="108">
        <f t="shared" ca="1" si="15"/>
        <v>23713.160814858813</v>
      </c>
      <c r="K83" s="102">
        <f t="shared" ca="1" si="12"/>
        <v>84</v>
      </c>
      <c r="L83" s="108">
        <f t="shared" ca="1" si="16"/>
        <v>1746.2865684349542</v>
      </c>
      <c r="M83" s="102">
        <f t="shared" ca="1" si="12"/>
        <v>48</v>
      </c>
      <c r="N83" s="108">
        <f t="shared" ca="1" si="17"/>
        <v>11097.584278996535</v>
      </c>
      <c r="O83" s="102">
        <f t="shared" ca="1" si="20"/>
        <v>24</v>
      </c>
      <c r="P83">
        <f t="shared" ca="1" si="21"/>
        <v>11</v>
      </c>
    </row>
    <row r="84" spans="1:16">
      <c r="A84" s="49">
        <v>82</v>
      </c>
      <c r="B84">
        <v>25</v>
      </c>
      <c r="C84">
        <v>29</v>
      </c>
      <c r="D84">
        <v>4000</v>
      </c>
      <c r="E84">
        <v>4999</v>
      </c>
      <c r="F84" s="61">
        <f t="shared" ca="1" si="18"/>
        <v>25</v>
      </c>
      <c r="G84" s="61">
        <f t="shared" ca="1" si="19"/>
        <v>4581</v>
      </c>
      <c r="H84" s="107">
        <f t="shared" ca="1" si="13"/>
        <v>458.1</v>
      </c>
      <c r="I84" s="108">
        <f t="shared" ca="1" si="14"/>
        <v>5466.198819281919</v>
      </c>
      <c r="J84" s="108">
        <f t="shared" ca="1" si="15"/>
        <v>12100.994868766125</v>
      </c>
      <c r="K84" s="102">
        <f t="shared" ca="1" si="12"/>
        <v>48</v>
      </c>
      <c r="L84" s="108">
        <f t="shared" ca="1" si="16"/>
        <v>2053.950921917331</v>
      </c>
      <c r="M84" s="102">
        <f t="shared" ca="1" si="12"/>
        <v>60</v>
      </c>
      <c r="N84" s="108">
        <f t="shared" ca="1" si="17"/>
        <v>18969.127091579328</v>
      </c>
      <c r="O84" s="102">
        <f t="shared" ca="1" si="20"/>
        <v>48</v>
      </c>
      <c r="P84">
        <f t="shared" ca="1" si="21"/>
        <v>11</v>
      </c>
    </row>
    <row r="85" spans="1:16">
      <c r="A85" s="49">
        <v>83</v>
      </c>
      <c r="B85">
        <v>25</v>
      </c>
      <c r="C85">
        <v>29</v>
      </c>
      <c r="D85">
        <v>4000</v>
      </c>
      <c r="E85">
        <v>4999</v>
      </c>
      <c r="F85" s="61">
        <f t="shared" ca="1" si="18"/>
        <v>27</v>
      </c>
      <c r="G85" s="61">
        <f t="shared" ca="1" si="19"/>
        <v>4114</v>
      </c>
      <c r="H85" s="107">
        <f t="shared" ca="1" si="13"/>
        <v>411.40000000000003</v>
      </c>
      <c r="I85" s="108">
        <f t="shared" ca="1" si="14"/>
        <v>14546.81740991814</v>
      </c>
      <c r="J85" s="108">
        <f t="shared" ca="1" si="15"/>
        <v>28377.71664997987</v>
      </c>
      <c r="K85" s="102">
        <f t="shared" ca="1" si="12"/>
        <v>96</v>
      </c>
      <c r="L85" s="108">
        <f t="shared" ca="1" si="16"/>
        <v>4379.317754754552</v>
      </c>
      <c r="M85" s="102">
        <f t="shared" ca="1" si="12"/>
        <v>108</v>
      </c>
      <c r="N85" s="108">
        <f t="shared" ca="1" si="17"/>
        <v>19315.306882536752</v>
      </c>
      <c r="O85" s="102">
        <f t="shared" ca="1" si="20"/>
        <v>36</v>
      </c>
      <c r="P85">
        <f t="shared" ca="1" si="21"/>
        <v>35</v>
      </c>
    </row>
    <row r="86" spans="1:16">
      <c r="A86" s="49">
        <v>84</v>
      </c>
      <c r="B86">
        <v>25</v>
      </c>
      <c r="C86">
        <v>29</v>
      </c>
      <c r="D86">
        <v>4000</v>
      </c>
      <c r="E86">
        <v>4999</v>
      </c>
      <c r="F86" s="61">
        <f t="shared" ca="1" si="18"/>
        <v>25</v>
      </c>
      <c r="G86" s="61">
        <f t="shared" ca="1" si="19"/>
        <v>4617</v>
      </c>
      <c r="H86" s="107">
        <f t="shared" ca="1" si="13"/>
        <v>461.70000000000005</v>
      </c>
      <c r="I86" s="108">
        <f t="shared" ca="1" si="14"/>
        <v>5509.155195071954</v>
      </c>
      <c r="J86" s="108">
        <f t="shared" ca="1" si="15"/>
        <v>15318.680726488354</v>
      </c>
      <c r="K86" s="102">
        <f t="shared" ca="1" si="12"/>
        <v>60</v>
      </c>
      <c r="L86" s="108">
        <f t="shared" ca="1" si="16"/>
        <v>4770.7115365416539</v>
      </c>
      <c r="M86" s="102">
        <f t="shared" ca="1" si="12"/>
        <v>120</v>
      </c>
      <c r="N86" s="108">
        <f t="shared" ca="1" si="17"/>
        <v>14613.508522234541</v>
      </c>
      <c r="O86" s="102">
        <f t="shared" ca="1" si="20"/>
        <v>36</v>
      </c>
      <c r="P86">
        <f t="shared" ca="1" si="21"/>
        <v>11</v>
      </c>
    </row>
    <row r="87" spans="1:16">
      <c r="A87" s="49">
        <v>85</v>
      </c>
      <c r="B87">
        <v>25</v>
      </c>
      <c r="C87">
        <v>29</v>
      </c>
      <c r="D87">
        <v>4000</v>
      </c>
      <c r="E87">
        <v>4999</v>
      </c>
      <c r="F87" s="61">
        <f t="shared" ca="1" si="18"/>
        <v>25</v>
      </c>
      <c r="G87" s="61">
        <f t="shared" ca="1" si="19"/>
        <v>4936</v>
      </c>
      <c r="H87" s="107">
        <f t="shared" ca="1" si="13"/>
        <v>493.6</v>
      </c>
      <c r="I87" s="108">
        <f t="shared" ca="1" si="14"/>
        <v>5889.7964138780953</v>
      </c>
      <c r="J87" s="108">
        <f t="shared" ca="1" si="15"/>
        <v>9966.5191176265325</v>
      </c>
      <c r="K87" s="102">
        <f t="shared" ca="1" si="12"/>
        <v>36</v>
      </c>
      <c r="L87" s="108">
        <f t="shared" ca="1" si="16"/>
        <v>615.2009245487634</v>
      </c>
      <c r="M87" s="102">
        <f t="shared" ca="1" si="12"/>
        <v>12</v>
      </c>
      <c r="N87" s="108">
        <f t="shared" ca="1" si="17"/>
        <v>25672.189545246401</v>
      </c>
      <c r="O87" s="102">
        <f t="shared" ca="1" si="20"/>
        <v>60</v>
      </c>
      <c r="P87">
        <f t="shared" ca="1" si="21"/>
        <v>11</v>
      </c>
    </row>
    <row r="88" spans="1:16">
      <c r="A88" s="49">
        <v>86</v>
      </c>
      <c r="B88">
        <v>25</v>
      </c>
      <c r="C88">
        <v>29</v>
      </c>
      <c r="D88">
        <v>4000</v>
      </c>
      <c r="E88">
        <v>4999</v>
      </c>
      <c r="F88" s="61">
        <f t="shared" ca="1" si="18"/>
        <v>27</v>
      </c>
      <c r="G88" s="61">
        <f t="shared" ca="1" si="19"/>
        <v>4561</v>
      </c>
      <c r="H88" s="107">
        <f t="shared" ca="1" si="13"/>
        <v>456.1</v>
      </c>
      <c r="I88" s="108">
        <f t="shared" ca="1" si="14"/>
        <v>16127.378270937437</v>
      </c>
      <c r="J88" s="108">
        <f t="shared" ca="1" si="15"/>
        <v>8319.5198642597989</v>
      </c>
      <c r="K88" s="102">
        <f t="shared" ca="1" si="12"/>
        <v>12</v>
      </c>
      <c r="L88" s="108">
        <f t="shared" ca="1" si="16"/>
        <v>1846.0327789727703</v>
      </c>
      <c r="M88" s="102">
        <f t="shared" ca="1" si="12"/>
        <v>36</v>
      </c>
      <c r="N88" s="108">
        <f t="shared" ca="1" si="17"/>
        <v>17053.944593854092</v>
      </c>
      <c r="O88" s="102">
        <f t="shared" ca="1" si="20"/>
        <v>24</v>
      </c>
      <c r="P88">
        <f t="shared" ca="1" si="21"/>
        <v>35</v>
      </c>
    </row>
    <row r="89" spans="1:16">
      <c r="A89" s="49">
        <v>87</v>
      </c>
      <c r="B89">
        <v>25</v>
      </c>
      <c r="C89">
        <v>29</v>
      </c>
      <c r="D89">
        <v>4000</v>
      </c>
      <c r="E89">
        <v>4999</v>
      </c>
      <c r="F89" s="61">
        <f t="shared" ca="1" si="18"/>
        <v>28</v>
      </c>
      <c r="G89" s="61">
        <f t="shared" ca="1" si="19"/>
        <v>4420</v>
      </c>
      <c r="H89" s="107">
        <f t="shared" ca="1" si="13"/>
        <v>442</v>
      </c>
      <c r="I89" s="108">
        <f t="shared" ca="1" si="14"/>
        <v>20711.027543390737</v>
      </c>
      <c r="J89" s="108">
        <f t="shared" ca="1" si="15"/>
        <v>25149.805121579007</v>
      </c>
      <c r="K89" s="102">
        <f t="shared" ca="1" si="12"/>
        <v>72</v>
      </c>
      <c r="L89" s="108">
        <f t="shared" ca="1" si="16"/>
        <v>2481.8846764956361</v>
      </c>
      <c r="M89" s="102">
        <f t="shared" ca="1" si="12"/>
        <v>48</v>
      </c>
      <c r="N89" s="108">
        <f t="shared" ca="1" si="17"/>
        <v>58785.956167361233</v>
      </c>
      <c r="O89" s="102">
        <f t="shared" ca="1" si="20"/>
        <v>108</v>
      </c>
      <c r="P89">
        <f t="shared" ca="1" si="21"/>
        <v>47</v>
      </c>
    </row>
    <row r="90" spans="1:16">
      <c r="A90" s="49">
        <v>88</v>
      </c>
      <c r="B90">
        <v>25</v>
      </c>
      <c r="C90">
        <v>29</v>
      </c>
      <c r="D90">
        <v>4000</v>
      </c>
      <c r="E90">
        <v>4999</v>
      </c>
      <c r="F90" s="61">
        <f t="shared" ca="1" si="18"/>
        <v>26</v>
      </c>
      <c r="G90" s="61">
        <f t="shared" ca="1" si="19"/>
        <v>4117</v>
      </c>
      <c r="H90" s="107">
        <f t="shared" ca="1" si="13"/>
        <v>411.70000000000005</v>
      </c>
      <c r="I90" s="108">
        <f t="shared" ca="1" si="14"/>
        <v>9764.7671231203003</v>
      </c>
      <c r="J90" s="108">
        <f t="shared" ca="1" si="15"/>
        <v>5664.8447874254816</v>
      </c>
      <c r="K90" s="102">
        <f t="shared" ca="1" si="12"/>
        <v>12</v>
      </c>
      <c r="L90" s="108">
        <f t="shared" ca="1" si="16"/>
        <v>4614.3191842535252</v>
      </c>
      <c r="M90" s="102">
        <f t="shared" ca="1" si="12"/>
        <v>120</v>
      </c>
      <c r="N90" s="108">
        <f t="shared" ca="1" si="17"/>
        <v>34994.69353521931</v>
      </c>
      <c r="O90" s="102">
        <f t="shared" ca="1" si="20"/>
        <v>84</v>
      </c>
      <c r="P90">
        <f t="shared" ca="1" si="21"/>
        <v>23</v>
      </c>
    </row>
    <row r="91" spans="1:16">
      <c r="A91" s="49">
        <v>89</v>
      </c>
      <c r="B91">
        <v>25</v>
      </c>
      <c r="C91">
        <v>29</v>
      </c>
      <c r="D91">
        <v>4000</v>
      </c>
      <c r="E91">
        <v>4999</v>
      </c>
      <c r="F91" s="61">
        <f t="shared" ca="1" si="18"/>
        <v>29</v>
      </c>
      <c r="G91" s="61">
        <f t="shared" ca="1" si="19"/>
        <v>4658</v>
      </c>
      <c r="H91" s="107">
        <f t="shared" ca="1" si="13"/>
        <v>465.8</v>
      </c>
      <c r="I91" s="108">
        <f t="shared" ca="1" si="14"/>
        <v>27116.356559178203</v>
      </c>
      <c r="J91" s="108">
        <f t="shared" ca="1" si="15"/>
        <v>15373.730633842068</v>
      </c>
      <c r="K91" s="102">
        <f t="shared" ca="1" si="12"/>
        <v>24</v>
      </c>
      <c r="L91" s="108">
        <f t="shared" ca="1" si="16"/>
        <v>5718.1741800875534</v>
      </c>
      <c r="M91" s="102">
        <f t="shared" ca="1" si="12"/>
        <v>108</v>
      </c>
      <c r="N91" s="108">
        <f t="shared" ca="1" si="17"/>
        <v>24099.36153413081</v>
      </c>
      <c r="O91" s="102">
        <f t="shared" ca="1" si="20"/>
        <v>24</v>
      </c>
      <c r="P91">
        <f t="shared" ca="1" si="21"/>
        <v>59</v>
      </c>
    </row>
    <row r="92" spans="1:16">
      <c r="A92" s="49">
        <v>90</v>
      </c>
      <c r="B92">
        <v>25</v>
      </c>
      <c r="C92">
        <v>29</v>
      </c>
      <c r="D92">
        <v>4000</v>
      </c>
      <c r="E92">
        <v>4999</v>
      </c>
      <c r="F92" s="61">
        <f t="shared" ca="1" si="18"/>
        <v>26</v>
      </c>
      <c r="G92" s="61">
        <f t="shared" ca="1" si="19"/>
        <v>4454</v>
      </c>
      <c r="H92" s="107">
        <f t="shared" ca="1" si="13"/>
        <v>445.40000000000003</v>
      </c>
      <c r="I92" s="108">
        <f t="shared" ca="1" si="14"/>
        <v>10564.069168418222</v>
      </c>
      <c r="J92" s="108">
        <f t="shared" ca="1" si="15"/>
        <v>28090.863661353727</v>
      </c>
      <c r="K92" s="102">
        <f t="shared" ca="1" si="12"/>
        <v>96</v>
      </c>
      <c r="L92" s="108">
        <f t="shared" ca="1" si="16"/>
        <v>3263.7249463089729</v>
      </c>
      <c r="M92" s="102">
        <f t="shared" ca="1" si="12"/>
        <v>84</v>
      </c>
      <c r="N92" s="108">
        <f t="shared" ca="1" si="17"/>
        <v>9606.9079664751916</v>
      </c>
      <c r="O92" s="102">
        <f t="shared" ca="1" si="20"/>
        <v>12</v>
      </c>
      <c r="P92">
        <f t="shared" ca="1" si="21"/>
        <v>23</v>
      </c>
    </row>
    <row r="93" spans="1:16">
      <c r="A93" s="49">
        <v>91</v>
      </c>
      <c r="B93">
        <v>25</v>
      </c>
      <c r="C93">
        <v>29</v>
      </c>
      <c r="D93">
        <v>4000</v>
      </c>
      <c r="E93">
        <v>4999</v>
      </c>
      <c r="F93" s="61">
        <f t="shared" ca="1" si="18"/>
        <v>25</v>
      </c>
      <c r="G93" s="61">
        <f t="shared" ca="1" si="19"/>
        <v>4272</v>
      </c>
      <c r="H93" s="107">
        <f t="shared" ca="1" si="13"/>
        <v>427.20000000000005</v>
      </c>
      <c r="I93" s="108">
        <f t="shared" ca="1" si="14"/>
        <v>5097.4899270841215</v>
      </c>
      <c r="J93" s="108">
        <f t="shared" ca="1" si="15"/>
        <v>3940.0777527502323</v>
      </c>
      <c r="K93" s="102">
        <f t="shared" ca="1" si="12"/>
        <v>12</v>
      </c>
      <c r="L93" s="108">
        <f t="shared" ca="1" si="16"/>
        <v>532.44293956084221</v>
      </c>
      <c r="M93" s="102">
        <f t="shared" ca="1" si="12"/>
        <v>12</v>
      </c>
      <c r="N93" s="108">
        <f t="shared" ca="1" si="17"/>
        <v>22218.718342239186</v>
      </c>
      <c r="O93" s="102">
        <f t="shared" ca="1" si="20"/>
        <v>60</v>
      </c>
      <c r="P93">
        <f t="shared" ca="1" si="21"/>
        <v>11</v>
      </c>
    </row>
    <row r="94" spans="1:16">
      <c r="A94" s="49">
        <v>92</v>
      </c>
      <c r="B94">
        <v>25</v>
      </c>
      <c r="C94">
        <v>29</v>
      </c>
      <c r="D94">
        <v>4000</v>
      </c>
      <c r="E94">
        <v>4999</v>
      </c>
      <c r="F94" s="61">
        <f t="shared" ca="1" si="18"/>
        <v>27</v>
      </c>
      <c r="G94" s="61">
        <f t="shared" ca="1" si="19"/>
        <v>4331</v>
      </c>
      <c r="H94" s="107">
        <f t="shared" ca="1" si="13"/>
        <v>433.1</v>
      </c>
      <c r="I94" s="108">
        <f t="shared" ca="1" si="14"/>
        <v>15314.114293231758</v>
      </c>
      <c r="J94" s="108">
        <f t="shared" ca="1" si="15"/>
        <v>25944.822720592329</v>
      </c>
      <c r="K94" s="102">
        <f t="shared" ca="1" si="12"/>
        <v>84</v>
      </c>
      <c r="L94" s="108">
        <f t="shared" ca="1" si="16"/>
        <v>4610.3123956835107</v>
      </c>
      <c r="M94" s="102">
        <f t="shared" ca="1" si="12"/>
        <v>108</v>
      </c>
      <c r="N94" s="108">
        <f t="shared" ca="1" si="17"/>
        <v>24826.97015249313</v>
      </c>
      <c r="O94" s="102">
        <f t="shared" ca="1" si="20"/>
        <v>48</v>
      </c>
      <c r="P94">
        <f t="shared" ca="1" si="21"/>
        <v>35</v>
      </c>
    </row>
    <row r="95" spans="1:16">
      <c r="A95" s="49">
        <v>93</v>
      </c>
      <c r="B95">
        <v>25</v>
      </c>
      <c r="C95">
        <v>29</v>
      </c>
      <c r="D95">
        <v>4000</v>
      </c>
      <c r="E95">
        <v>4999</v>
      </c>
      <c r="F95" s="61">
        <f t="shared" ca="1" si="18"/>
        <v>25</v>
      </c>
      <c r="G95" s="61">
        <f t="shared" ca="1" si="19"/>
        <v>4371</v>
      </c>
      <c r="H95" s="107">
        <f t="shared" ca="1" si="13"/>
        <v>437.1</v>
      </c>
      <c r="I95" s="108">
        <f t="shared" ca="1" si="14"/>
        <v>5215.6199605067159</v>
      </c>
      <c r="J95" s="108">
        <f t="shared" ca="1" si="15"/>
        <v>14502.480713770974</v>
      </c>
      <c r="K95" s="102">
        <f t="shared" ca="1" si="12"/>
        <v>60</v>
      </c>
      <c r="L95" s="108">
        <f t="shared" ca="1" si="16"/>
        <v>2863.2026342442123</v>
      </c>
      <c r="M95" s="102">
        <f t="shared" ca="1" si="12"/>
        <v>84</v>
      </c>
      <c r="N95" s="108">
        <f t="shared" ca="1" si="17"/>
        <v>13834.881037619056</v>
      </c>
      <c r="O95" s="102">
        <f t="shared" ca="1" si="20"/>
        <v>36</v>
      </c>
      <c r="P95">
        <f t="shared" ca="1" si="21"/>
        <v>11</v>
      </c>
    </row>
    <row r="96" spans="1:16">
      <c r="A96" s="49">
        <v>94</v>
      </c>
      <c r="B96">
        <v>25</v>
      </c>
      <c r="C96">
        <v>29</v>
      </c>
      <c r="D96">
        <v>5000</v>
      </c>
      <c r="E96">
        <v>5999</v>
      </c>
      <c r="F96" s="61">
        <f t="shared" ca="1" si="18"/>
        <v>26</v>
      </c>
      <c r="G96" s="61">
        <f t="shared" ca="1" si="19"/>
        <v>5648</v>
      </c>
      <c r="H96" s="107">
        <f t="shared" ca="1" si="13"/>
        <v>564.80000000000007</v>
      </c>
      <c r="I96" s="108">
        <f t="shared" ca="1" si="14"/>
        <v>13396.017661254182</v>
      </c>
      <c r="J96" s="108">
        <f t="shared" ca="1" si="15"/>
        <v>41018.312556727244</v>
      </c>
      <c r="K96" s="102">
        <f t="shared" ca="1" si="12"/>
        <v>108</v>
      </c>
      <c r="L96" s="108">
        <f t="shared" ca="1" si="16"/>
        <v>4138.6435780765778</v>
      </c>
      <c r="M96" s="102">
        <f t="shared" ca="1" si="12"/>
        <v>84</v>
      </c>
      <c r="N96" s="108">
        <f t="shared" ca="1" si="17"/>
        <v>73431.000031795324</v>
      </c>
      <c r="O96" s="102">
        <f t="shared" ca="1" si="20"/>
        <v>120</v>
      </c>
      <c r="P96">
        <f t="shared" ca="1" si="21"/>
        <v>23</v>
      </c>
    </row>
    <row r="97" spans="1:16">
      <c r="A97" s="49">
        <v>95</v>
      </c>
      <c r="B97">
        <v>25</v>
      </c>
      <c r="C97">
        <v>29</v>
      </c>
      <c r="D97">
        <v>5000</v>
      </c>
      <c r="E97">
        <v>5999</v>
      </c>
      <c r="F97" s="61">
        <f t="shared" ca="1" si="18"/>
        <v>25</v>
      </c>
      <c r="G97" s="61">
        <f t="shared" ca="1" si="19"/>
        <v>5591</v>
      </c>
      <c r="H97" s="107">
        <f t="shared" ca="1" si="13"/>
        <v>559.1</v>
      </c>
      <c r="I97" s="108">
        <f t="shared" ca="1" si="14"/>
        <v>6671.3638067245602</v>
      </c>
      <c r="J97" s="108">
        <f t="shared" ca="1" si="15"/>
        <v>27101.447693351522</v>
      </c>
      <c r="K97" s="102">
        <f t="shared" ca="1" si="12"/>
        <v>84</v>
      </c>
      <c r="L97" s="108">
        <f t="shared" ca="1" si="16"/>
        <v>1093.3859944432438</v>
      </c>
      <c r="M97" s="102">
        <f t="shared" ca="1" si="12"/>
        <v>24</v>
      </c>
      <c r="N97" s="108">
        <f t="shared" ca="1" si="17"/>
        <v>67014.805962601415</v>
      </c>
      <c r="O97" s="102">
        <f t="shared" ca="1" si="20"/>
        <v>120</v>
      </c>
      <c r="P97">
        <f t="shared" ca="1" si="21"/>
        <v>11</v>
      </c>
    </row>
    <row r="98" spans="1:16">
      <c r="A98" s="49">
        <v>96</v>
      </c>
      <c r="B98">
        <v>25</v>
      </c>
      <c r="C98">
        <v>29</v>
      </c>
      <c r="D98">
        <v>5000</v>
      </c>
      <c r="E98">
        <v>5999</v>
      </c>
      <c r="F98" s="61">
        <f t="shared" ca="1" si="18"/>
        <v>28</v>
      </c>
      <c r="G98" s="61">
        <f t="shared" ca="1" si="19"/>
        <v>5301</v>
      </c>
      <c r="H98" s="107">
        <f t="shared" ca="1" si="13"/>
        <v>530.1</v>
      </c>
      <c r="I98" s="108">
        <f t="shared" ca="1" si="14"/>
        <v>24839.175793555278</v>
      </c>
      <c r="J98" s="108">
        <f t="shared" ca="1" si="15"/>
        <v>39659.653029010115</v>
      </c>
      <c r="K98" s="102">
        <f t="shared" ca="1" si="12"/>
        <v>96</v>
      </c>
      <c r="L98" s="108">
        <f t="shared" ca="1" si="16"/>
        <v>5359.4125714878537</v>
      </c>
      <c r="M98" s="102">
        <f t="shared" ca="1" si="12"/>
        <v>96</v>
      </c>
      <c r="N98" s="108">
        <f t="shared" ca="1" si="17"/>
        <v>28868.686035325725</v>
      </c>
      <c r="O98" s="102">
        <f t="shared" ca="1" si="20"/>
        <v>36</v>
      </c>
      <c r="P98">
        <f t="shared" ca="1" si="21"/>
        <v>47</v>
      </c>
    </row>
    <row r="99" spans="1:16">
      <c r="A99" s="49">
        <v>97</v>
      </c>
      <c r="B99">
        <v>25</v>
      </c>
      <c r="C99">
        <v>29</v>
      </c>
      <c r="D99">
        <v>5000</v>
      </c>
      <c r="E99">
        <v>5999</v>
      </c>
      <c r="F99" s="61">
        <f t="shared" ca="1" si="18"/>
        <v>27</v>
      </c>
      <c r="G99" s="61">
        <f t="shared" ca="1" si="19"/>
        <v>5806</v>
      </c>
      <c r="H99" s="107">
        <f t="shared" ca="1" si="13"/>
        <v>580.6</v>
      </c>
      <c r="I99" s="108">
        <f t="shared" ca="1" si="14"/>
        <v>20529.61154156167</v>
      </c>
      <c r="J99" s="108">
        <f t="shared" ca="1" si="15"/>
        <v>29904.822486573423</v>
      </c>
      <c r="K99" s="102">
        <f t="shared" ca="1" si="12"/>
        <v>72</v>
      </c>
      <c r="L99" s="108">
        <f t="shared" ca="1" si="16"/>
        <v>2349.937801954813</v>
      </c>
      <c r="M99" s="102">
        <f t="shared" ca="1" si="12"/>
        <v>36</v>
      </c>
      <c r="N99" s="108">
        <f t="shared" ca="1" si="17"/>
        <v>27259.278502675836</v>
      </c>
      <c r="O99" s="102">
        <f t="shared" ca="1" si="20"/>
        <v>36</v>
      </c>
      <c r="P99">
        <f t="shared" ca="1" si="21"/>
        <v>35</v>
      </c>
    </row>
    <row r="100" spans="1:16">
      <c r="A100" s="49">
        <v>98</v>
      </c>
      <c r="B100">
        <v>25</v>
      </c>
      <c r="C100">
        <v>29</v>
      </c>
      <c r="D100">
        <v>5000</v>
      </c>
      <c r="E100">
        <v>5999</v>
      </c>
      <c r="F100" s="61">
        <f t="shared" ca="1" si="18"/>
        <v>27</v>
      </c>
      <c r="G100" s="61">
        <f t="shared" ca="1" si="19"/>
        <v>5938</v>
      </c>
      <c r="H100" s="107">
        <f t="shared" ca="1" si="13"/>
        <v>593.80000000000007</v>
      </c>
      <c r="I100" s="108">
        <f t="shared" ca="1" si="14"/>
        <v>20996.354346157976</v>
      </c>
      <c r="J100" s="108">
        <f t="shared" ca="1" si="15"/>
        <v>53046.968249163023</v>
      </c>
      <c r="K100" s="102">
        <f t="shared" ref="K100:M163" ca="1" si="22">RANDBETWEEN(1,10)*12</f>
        <v>120</v>
      </c>
      <c r="L100" s="108">
        <f t="shared" ca="1" si="16"/>
        <v>2403.3638766806207</v>
      </c>
      <c r="M100" s="102">
        <f t="shared" ca="1" si="22"/>
        <v>36</v>
      </c>
      <c r="N100" s="108">
        <f t="shared" ca="1" si="17"/>
        <v>47943.602068995882</v>
      </c>
      <c r="O100" s="102">
        <f t="shared" ca="1" si="20"/>
        <v>72</v>
      </c>
      <c r="P100">
        <f t="shared" ca="1" si="21"/>
        <v>35</v>
      </c>
    </row>
    <row r="101" spans="1:16">
      <c r="A101" s="49">
        <v>99</v>
      </c>
      <c r="B101">
        <v>25</v>
      </c>
      <c r="C101">
        <v>29</v>
      </c>
      <c r="D101">
        <v>5000</v>
      </c>
      <c r="E101">
        <v>5999</v>
      </c>
      <c r="F101" s="61">
        <f t="shared" ca="1" si="18"/>
        <v>27</v>
      </c>
      <c r="G101" s="61">
        <f t="shared" ca="1" si="19"/>
        <v>5886</v>
      </c>
      <c r="H101" s="107">
        <f t="shared" ca="1" si="13"/>
        <v>588.6</v>
      </c>
      <c r="I101" s="108">
        <f t="shared" ca="1" si="14"/>
        <v>20812.485968589732</v>
      </c>
      <c r="J101" s="108">
        <f t="shared" ca="1" si="15"/>
        <v>40600.690374764585</v>
      </c>
      <c r="K101" s="102">
        <f t="shared" ca="1" si="22"/>
        <v>96</v>
      </c>
      <c r="L101" s="108">
        <f t="shared" ca="1" si="16"/>
        <v>2382.3172411825753</v>
      </c>
      <c r="M101" s="102">
        <f t="shared" ca="1" si="22"/>
        <v>36</v>
      </c>
      <c r="N101" s="108">
        <f t="shared" ca="1" si="17"/>
        <v>72680.920255719335</v>
      </c>
      <c r="O101" s="102">
        <f t="shared" ca="1" si="20"/>
        <v>108</v>
      </c>
      <c r="P101">
        <f t="shared" ca="1" si="21"/>
        <v>35</v>
      </c>
    </row>
    <row r="102" spans="1:16">
      <c r="A102" s="49">
        <v>100</v>
      </c>
      <c r="B102">
        <v>25</v>
      </c>
      <c r="C102">
        <v>29</v>
      </c>
      <c r="D102">
        <v>5000</v>
      </c>
      <c r="E102">
        <v>5999</v>
      </c>
      <c r="F102" s="61">
        <f t="shared" ca="1" si="18"/>
        <v>25</v>
      </c>
      <c r="G102" s="61">
        <f t="shared" ca="1" si="19"/>
        <v>5251</v>
      </c>
      <c r="H102" s="107">
        <f t="shared" ca="1" si="13"/>
        <v>525.1</v>
      </c>
      <c r="I102" s="108">
        <f t="shared" ca="1" si="14"/>
        <v>6265.6647020408991</v>
      </c>
      <c r="J102" s="108">
        <f t="shared" ca="1" si="15"/>
        <v>7599.0228832908051</v>
      </c>
      <c r="K102" s="102">
        <f t="shared" ca="1" si="22"/>
        <v>24</v>
      </c>
      <c r="L102" s="108">
        <f t="shared" ca="1" si="16"/>
        <v>654.4611132102018</v>
      </c>
      <c r="M102" s="102">
        <f t="shared" ca="1" si="22"/>
        <v>12</v>
      </c>
      <c r="N102" s="108">
        <f t="shared" ca="1" si="17"/>
        <v>62939.500287894843</v>
      </c>
      <c r="O102" s="102">
        <f t="shared" ca="1" si="20"/>
        <v>120</v>
      </c>
      <c r="P102">
        <f t="shared" ca="1" si="21"/>
        <v>11</v>
      </c>
    </row>
    <row r="103" spans="1:16">
      <c r="A103" s="49">
        <v>101</v>
      </c>
      <c r="B103">
        <v>25</v>
      </c>
      <c r="C103">
        <v>29</v>
      </c>
      <c r="D103">
        <v>5000</v>
      </c>
      <c r="E103">
        <v>5999</v>
      </c>
      <c r="F103" s="61">
        <f t="shared" ca="1" si="18"/>
        <v>26</v>
      </c>
      <c r="G103" s="61">
        <f t="shared" ca="1" si="19"/>
        <v>5551</v>
      </c>
      <c r="H103" s="107">
        <f t="shared" ca="1" si="13"/>
        <v>555.1</v>
      </c>
      <c r="I103" s="108">
        <f t="shared" ca="1" si="14"/>
        <v>13165.951493913235</v>
      </c>
      <c r="J103" s="108">
        <f t="shared" ca="1" si="15"/>
        <v>7637.9775115372477</v>
      </c>
      <c r="K103" s="102">
        <f t="shared" ca="1" si="22"/>
        <v>12</v>
      </c>
      <c r="L103" s="108">
        <f t="shared" ca="1" si="16"/>
        <v>3454.107121731769</v>
      </c>
      <c r="M103" s="102">
        <f t="shared" ca="1" si="22"/>
        <v>72</v>
      </c>
      <c r="N103" s="108">
        <f t="shared" ca="1" si="17"/>
        <v>40067.642612088515</v>
      </c>
      <c r="O103" s="102">
        <f t="shared" ca="1" si="20"/>
        <v>72</v>
      </c>
      <c r="P103">
        <f t="shared" ca="1" si="21"/>
        <v>23</v>
      </c>
    </row>
    <row r="104" spans="1:16">
      <c r="A104" s="49">
        <v>102</v>
      </c>
      <c r="B104">
        <v>25</v>
      </c>
      <c r="C104">
        <v>29</v>
      </c>
      <c r="D104">
        <v>5000</v>
      </c>
      <c r="E104">
        <v>5999</v>
      </c>
      <c r="F104" s="61">
        <f t="shared" ca="1" si="18"/>
        <v>26</v>
      </c>
      <c r="G104" s="61">
        <f t="shared" ca="1" si="19"/>
        <v>5993</v>
      </c>
      <c r="H104" s="107">
        <f t="shared" ca="1" si="13"/>
        <v>599.30000000000007</v>
      </c>
      <c r="I104" s="108">
        <f t="shared" ca="1" si="14"/>
        <v>14214.294235817337</v>
      </c>
      <c r="J104" s="108">
        <f t="shared" ca="1" si="15"/>
        <v>18892.035387025695</v>
      </c>
      <c r="K104" s="102">
        <f t="shared" ca="1" si="22"/>
        <v>48</v>
      </c>
      <c r="L104" s="108">
        <f t="shared" ca="1" si="16"/>
        <v>4391.4467003209857</v>
      </c>
      <c r="M104" s="102">
        <f t="shared" ca="1" si="22"/>
        <v>84</v>
      </c>
      <c r="N104" s="108">
        <f t="shared" ca="1" si="17"/>
        <v>77916.427618723319</v>
      </c>
      <c r="O104" s="102">
        <f t="shared" ca="1" si="20"/>
        <v>120</v>
      </c>
      <c r="P104">
        <f t="shared" ca="1" si="21"/>
        <v>23</v>
      </c>
    </row>
    <row r="105" spans="1:16">
      <c r="A105" s="49">
        <v>103</v>
      </c>
      <c r="B105">
        <v>25</v>
      </c>
      <c r="C105">
        <v>29</v>
      </c>
      <c r="D105">
        <v>6000</v>
      </c>
      <c r="E105">
        <v>6999</v>
      </c>
      <c r="F105" s="61">
        <f t="shared" ca="1" si="18"/>
        <v>27</v>
      </c>
      <c r="G105" s="61">
        <f t="shared" ca="1" si="19"/>
        <v>6040</v>
      </c>
      <c r="H105" s="107">
        <f t="shared" ca="1" si="13"/>
        <v>604</v>
      </c>
      <c r="I105" s="108">
        <f t="shared" ca="1" si="14"/>
        <v>21357.019240618756</v>
      </c>
      <c r="J105" s="108">
        <f t="shared" ca="1" si="15"/>
        <v>47578.509082768462</v>
      </c>
      <c r="K105" s="102">
        <f t="shared" ca="1" si="22"/>
        <v>108</v>
      </c>
      <c r="L105" s="108">
        <f t="shared" ca="1" si="16"/>
        <v>2444.6476616960172</v>
      </c>
      <c r="M105" s="102">
        <f t="shared" ca="1" si="22"/>
        <v>36</v>
      </c>
      <c r="N105" s="108">
        <f t="shared" ca="1" si="17"/>
        <v>84583.097034431412</v>
      </c>
      <c r="O105" s="102">
        <f t="shared" ca="1" si="20"/>
        <v>120</v>
      </c>
      <c r="P105">
        <f t="shared" ca="1" si="21"/>
        <v>35</v>
      </c>
    </row>
    <row r="106" spans="1:16">
      <c r="A106" s="49">
        <v>104</v>
      </c>
      <c r="B106">
        <v>25</v>
      </c>
      <c r="C106">
        <v>29</v>
      </c>
      <c r="D106">
        <v>6000</v>
      </c>
      <c r="E106">
        <v>6999</v>
      </c>
      <c r="F106" s="61">
        <f t="shared" ca="1" si="18"/>
        <v>26</v>
      </c>
      <c r="G106" s="61">
        <f t="shared" ca="1" si="19"/>
        <v>6184</v>
      </c>
      <c r="H106" s="107">
        <f t="shared" ca="1" si="13"/>
        <v>618.40000000000009</v>
      </c>
      <c r="I106" s="108">
        <f t="shared" ca="1" si="14"/>
        <v>14667.311122024763</v>
      </c>
      <c r="J106" s="108">
        <f t="shared" ca="1" si="15"/>
        <v>19494.13429557265</v>
      </c>
      <c r="K106" s="102">
        <f t="shared" ca="1" si="22"/>
        <v>48</v>
      </c>
      <c r="L106" s="108">
        <f t="shared" ca="1" si="16"/>
        <v>4531.4043708968766</v>
      </c>
      <c r="M106" s="102">
        <f t="shared" ca="1" si="22"/>
        <v>84</v>
      </c>
      <c r="N106" s="108">
        <f t="shared" ca="1" si="17"/>
        <v>61137.915819033391</v>
      </c>
      <c r="O106" s="102">
        <f t="shared" ca="1" si="20"/>
        <v>96</v>
      </c>
      <c r="P106">
        <f t="shared" ca="1" si="21"/>
        <v>23</v>
      </c>
    </row>
    <row r="107" spans="1:16">
      <c r="A107" s="49">
        <v>105</v>
      </c>
      <c r="B107">
        <v>25</v>
      </c>
      <c r="C107">
        <v>29</v>
      </c>
      <c r="D107">
        <v>6000</v>
      </c>
      <c r="E107">
        <v>6999</v>
      </c>
      <c r="F107" s="61">
        <f t="shared" ca="1" si="18"/>
        <v>25</v>
      </c>
      <c r="G107" s="61">
        <f t="shared" ca="1" si="19"/>
        <v>6049</v>
      </c>
      <c r="H107" s="107">
        <f t="shared" ca="1" si="13"/>
        <v>604.9</v>
      </c>
      <c r="I107" s="108">
        <f t="shared" ca="1" si="14"/>
        <v>7217.8643653866684</v>
      </c>
      <c r="J107" s="108">
        <f t="shared" ca="1" si="15"/>
        <v>15978.807675434682</v>
      </c>
      <c r="K107" s="102">
        <f t="shared" ca="1" si="22"/>
        <v>48</v>
      </c>
      <c r="L107" s="108">
        <f t="shared" ca="1" si="16"/>
        <v>4666.3809462343188</v>
      </c>
      <c r="M107" s="102">
        <f t="shared" ca="1" si="22"/>
        <v>96</v>
      </c>
      <c r="N107" s="108">
        <f t="shared" ca="1" si="17"/>
        <v>62962.10655978624</v>
      </c>
      <c r="O107" s="102">
        <f t="shared" ca="1" si="20"/>
        <v>108</v>
      </c>
      <c r="P107">
        <f t="shared" ca="1" si="21"/>
        <v>11</v>
      </c>
    </row>
    <row r="108" spans="1:16">
      <c r="A108" s="49">
        <v>106</v>
      </c>
      <c r="B108">
        <v>25</v>
      </c>
      <c r="C108">
        <v>29</v>
      </c>
      <c r="D108">
        <v>7000</v>
      </c>
      <c r="E108">
        <v>7999</v>
      </c>
      <c r="F108" s="61">
        <f t="shared" ca="1" si="18"/>
        <v>27</v>
      </c>
      <c r="G108" s="61">
        <f t="shared" ca="1" si="19"/>
        <v>7987</v>
      </c>
      <c r="H108" s="107">
        <f t="shared" ca="1" si="13"/>
        <v>798.7</v>
      </c>
      <c r="I108" s="108">
        <f t="shared" ca="1" si="14"/>
        <v>28241.475608414239</v>
      </c>
      <c r="J108" s="108">
        <f t="shared" ca="1" si="15"/>
        <v>14568.736056970625</v>
      </c>
      <c r="K108" s="102">
        <f t="shared" ca="1" si="22"/>
        <v>12</v>
      </c>
      <c r="L108" s="108">
        <f t="shared" ca="1" si="16"/>
        <v>9642.1157229676246</v>
      </c>
      <c r="M108" s="102">
        <f t="shared" ca="1" si="22"/>
        <v>120</v>
      </c>
      <c r="N108" s="108">
        <f t="shared" ca="1" si="17"/>
        <v>75001.936672908152</v>
      </c>
      <c r="O108" s="102">
        <f t="shared" ca="1" si="20"/>
        <v>84</v>
      </c>
      <c r="P108">
        <f t="shared" ca="1" si="21"/>
        <v>35</v>
      </c>
    </row>
    <row r="109" spans="1:16">
      <c r="A109" s="49">
        <v>107</v>
      </c>
      <c r="B109">
        <v>25</v>
      </c>
      <c r="C109">
        <v>29</v>
      </c>
      <c r="D109">
        <v>7000</v>
      </c>
      <c r="E109">
        <v>7999</v>
      </c>
      <c r="F109" s="61">
        <f t="shared" ca="1" si="18"/>
        <v>27</v>
      </c>
      <c r="G109" s="61">
        <f t="shared" ca="1" si="19"/>
        <v>7514</v>
      </c>
      <c r="H109" s="107">
        <f t="shared" ca="1" si="13"/>
        <v>751.40000000000009</v>
      </c>
      <c r="I109" s="108">
        <f t="shared" ca="1" si="14"/>
        <v>26568.980558610816</v>
      </c>
      <c r="J109" s="108">
        <f t="shared" ca="1" si="15"/>
        <v>27477.705188161668</v>
      </c>
      <c r="K109" s="102">
        <f t="shared" ca="1" si="22"/>
        <v>48</v>
      </c>
      <c r="L109" s="108">
        <f t="shared" ca="1" si="16"/>
        <v>1852.1564219572565</v>
      </c>
      <c r="M109" s="102">
        <f t="shared" ca="1" si="22"/>
        <v>12</v>
      </c>
      <c r="N109" s="108">
        <f t="shared" ca="1" si="17"/>
        <v>51521.649776846418</v>
      </c>
      <c r="O109" s="102">
        <f t="shared" ca="1" si="20"/>
        <v>60</v>
      </c>
      <c r="P109">
        <f t="shared" ca="1" si="21"/>
        <v>35</v>
      </c>
    </row>
    <row r="110" spans="1:16">
      <c r="A110" s="49">
        <v>108</v>
      </c>
      <c r="B110">
        <v>25</v>
      </c>
      <c r="C110">
        <v>29</v>
      </c>
      <c r="D110">
        <v>8000</v>
      </c>
      <c r="E110">
        <v>8999</v>
      </c>
      <c r="F110" s="61">
        <f t="shared" ca="1" si="18"/>
        <v>25</v>
      </c>
      <c r="G110" s="61">
        <f t="shared" ca="1" si="19"/>
        <v>8434</v>
      </c>
      <c r="H110" s="107">
        <f t="shared" ca="1" si="13"/>
        <v>843.40000000000009</v>
      </c>
      <c r="I110" s="108">
        <f t="shared" ca="1" si="14"/>
        <v>10063.724261476469</v>
      </c>
      <c r="J110" s="108">
        <f t="shared" ca="1" si="15"/>
        <v>40882.419933057899</v>
      </c>
      <c r="K110" s="102">
        <f t="shared" ca="1" si="22"/>
        <v>84</v>
      </c>
      <c r="L110" s="108">
        <f t="shared" ca="1" si="16"/>
        <v>1051.175971970071</v>
      </c>
      <c r="M110" s="102">
        <f t="shared" ca="1" si="22"/>
        <v>12</v>
      </c>
      <c r="N110" s="108">
        <f t="shared" ca="1" si="17"/>
        <v>87786.808848609217</v>
      </c>
      <c r="O110" s="102">
        <f t="shared" ca="1" si="20"/>
        <v>108</v>
      </c>
      <c r="P110">
        <f t="shared" ca="1" si="21"/>
        <v>11</v>
      </c>
    </row>
    <row r="111" spans="1:16">
      <c r="A111" s="49">
        <v>109</v>
      </c>
      <c r="B111">
        <v>25</v>
      </c>
      <c r="C111">
        <v>29</v>
      </c>
      <c r="D111">
        <v>9000</v>
      </c>
      <c r="E111">
        <v>9999</v>
      </c>
      <c r="F111" s="61">
        <f t="shared" ca="1" si="18"/>
        <v>29</v>
      </c>
      <c r="G111" s="61">
        <f t="shared" ca="1" si="19"/>
        <v>9897</v>
      </c>
      <c r="H111" s="107">
        <f t="shared" ca="1" si="13"/>
        <v>989.7</v>
      </c>
      <c r="I111" s="108">
        <f t="shared" ca="1" si="14"/>
        <v>57614.980864359532</v>
      </c>
      <c r="J111" s="108">
        <f t="shared" ca="1" si="15"/>
        <v>70325.645046697915</v>
      </c>
      <c r="K111" s="102">
        <f t="shared" ca="1" si="22"/>
        <v>84</v>
      </c>
      <c r="L111" s="108">
        <f t="shared" ca="1" si="16"/>
        <v>5279.1550505480727</v>
      </c>
      <c r="M111" s="102">
        <f t="shared" ca="1" si="22"/>
        <v>36</v>
      </c>
      <c r="N111" s="108">
        <f t="shared" ca="1" si="17"/>
        <v>140935.19329750701</v>
      </c>
      <c r="O111" s="102">
        <f t="shared" ca="1" si="20"/>
        <v>108</v>
      </c>
      <c r="P111">
        <f t="shared" ca="1" si="21"/>
        <v>59</v>
      </c>
    </row>
    <row r="112" spans="1:16">
      <c r="A112" s="49">
        <v>110</v>
      </c>
      <c r="B112">
        <v>25</v>
      </c>
      <c r="C112">
        <v>29</v>
      </c>
      <c r="D112">
        <v>12000</v>
      </c>
      <c r="E112">
        <v>20000</v>
      </c>
      <c r="F112" s="61">
        <f t="shared" ca="1" si="18"/>
        <v>27</v>
      </c>
      <c r="G112" s="61">
        <f t="shared" ca="1" si="19"/>
        <v>19062</v>
      </c>
      <c r="H112" s="107">
        <f t="shared" ca="1" si="13"/>
        <v>1906.2</v>
      </c>
      <c r="I112" s="108">
        <f t="shared" ca="1" si="14"/>
        <v>67401.9041001117</v>
      </c>
      <c r="J112" s="108">
        <f t="shared" ca="1" si="15"/>
        <v>114190.76672822233</v>
      </c>
      <c r="K112" s="102">
        <f t="shared" ca="1" si="22"/>
        <v>84</v>
      </c>
      <c r="L112" s="108">
        <f t="shared" ca="1" si="16"/>
        <v>11267.538388642883</v>
      </c>
      <c r="M112" s="102">
        <f t="shared" ca="1" si="22"/>
        <v>60</v>
      </c>
      <c r="N112" s="108">
        <f t="shared" ca="1" si="17"/>
        <v>89496.446231141352</v>
      </c>
      <c r="O112" s="102">
        <f t="shared" ca="1" si="20"/>
        <v>36</v>
      </c>
      <c r="P112">
        <f t="shared" ca="1" si="21"/>
        <v>35</v>
      </c>
    </row>
    <row r="113" spans="1:16">
      <c r="A113" s="49">
        <v>111</v>
      </c>
      <c r="B113">
        <v>30</v>
      </c>
      <c r="C113">
        <v>34</v>
      </c>
      <c r="D113">
        <v>500</v>
      </c>
      <c r="E113">
        <v>999</v>
      </c>
      <c r="F113" s="61">
        <f t="shared" ca="1" si="18"/>
        <v>33</v>
      </c>
      <c r="G113" s="61">
        <f t="shared" ca="1" si="19"/>
        <v>561</v>
      </c>
      <c r="H113" s="107">
        <f t="shared" ca="1" si="13"/>
        <v>56.1</v>
      </c>
      <c r="I113" s="108">
        <f t="shared" ca="1" si="14"/>
        <v>5737.0980856780097</v>
      </c>
      <c r="J113" s="108">
        <f t="shared" ca="1" si="15"/>
        <v>6401.3826235408906</v>
      </c>
      <c r="K113" s="102">
        <f t="shared" ca="1" si="22"/>
        <v>108</v>
      </c>
      <c r="L113" s="108">
        <f t="shared" ca="1" si="16"/>
        <v>560.29743128214614</v>
      </c>
      <c r="M113" s="102">
        <f t="shared" ca="1" si="22"/>
        <v>60</v>
      </c>
      <c r="N113" s="108">
        <f t="shared" ca="1" si="17"/>
        <v>8139.1550032345185</v>
      </c>
      <c r="O113" s="102">
        <f t="shared" ca="1" si="20"/>
        <v>84</v>
      </c>
      <c r="P113">
        <f t="shared" ca="1" si="21"/>
        <v>107</v>
      </c>
    </row>
    <row r="114" spans="1:16">
      <c r="A114" s="49">
        <v>112</v>
      </c>
      <c r="B114">
        <v>30</v>
      </c>
      <c r="C114">
        <v>34</v>
      </c>
      <c r="D114">
        <v>1000</v>
      </c>
      <c r="E114">
        <v>1499</v>
      </c>
      <c r="F114" s="61">
        <f t="shared" ca="1" si="18"/>
        <v>34</v>
      </c>
      <c r="G114" s="61">
        <f t="shared" ca="1" si="19"/>
        <v>1134</v>
      </c>
      <c r="H114" s="107">
        <f t="shared" ca="1" si="13"/>
        <v>113.4</v>
      </c>
      <c r="I114" s="108">
        <f t="shared" ca="1" si="14"/>
        <v>12807.666856170335</v>
      </c>
      <c r="J114" s="108">
        <f t="shared" ca="1" si="15"/>
        <v>5454.9834452773039</v>
      </c>
      <c r="K114" s="102">
        <f t="shared" ca="1" si="22"/>
        <v>12</v>
      </c>
      <c r="L114" s="108">
        <f t="shared" ca="1" si="16"/>
        <v>841.61790946167093</v>
      </c>
      <c r="M114" s="102">
        <f t="shared" ca="1" si="22"/>
        <v>24</v>
      </c>
      <c r="N114" s="108">
        <f t="shared" ca="1" si="17"/>
        <v>15624.794769462787</v>
      </c>
      <c r="O114" s="102">
        <f t="shared" ca="1" si="20"/>
        <v>72</v>
      </c>
      <c r="P114">
        <f t="shared" ca="1" si="21"/>
        <v>119</v>
      </c>
    </row>
    <row r="115" spans="1:16">
      <c r="A115" s="49">
        <v>113</v>
      </c>
      <c r="B115">
        <v>30</v>
      </c>
      <c r="C115">
        <v>34</v>
      </c>
      <c r="D115">
        <v>1000</v>
      </c>
      <c r="E115">
        <v>1499</v>
      </c>
      <c r="F115" s="61">
        <f t="shared" ca="1" si="18"/>
        <v>33</v>
      </c>
      <c r="G115" s="61">
        <f t="shared" ca="1" si="19"/>
        <v>1136</v>
      </c>
      <c r="H115" s="107">
        <f t="shared" ca="1" si="13"/>
        <v>113.60000000000001</v>
      </c>
      <c r="I115" s="108">
        <f t="shared" ca="1" si="14"/>
        <v>11617.367959590409</v>
      </c>
      <c r="J115" s="108">
        <f t="shared" ca="1" si="15"/>
        <v>8395.87223944783</v>
      </c>
      <c r="K115" s="102">
        <f t="shared" ca="1" si="22"/>
        <v>60</v>
      </c>
      <c r="L115" s="108">
        <f t="shared" ca="1" si="16"/>
        <v>1272.4614473576048</v>
      </c>
      <c r="M115" s="102">
        <f t="shared" ca="1" si="22"/>
        <v>72</v>
      </c>
      <c r="N115" s="108">
        <f t="shared" ca="1" si="17"/>
        <v>20319.617396534282</v>
      </c>
      <c r="O115" s="102">
        <f t="shared" ca="1" si="20"/>
        <v>108</v>
      </c>
      <c r="P115">
        <f t="shared" ca="1" si="21"/>
        <v>107</v>
      </c>
    </row>
    <row r="116" spans="1:16">
      <c r="A116" s="49">
        <v>114</v>
      </c>
      <c r="B116">
        <v>30</v>
      </c>
      <c r="C116">
        <v>34</v>
      </c>
      <c r="D116">
        <v>1000</v>
      </c>
      <c r="E116">
        <v>1499</v>
      </c>
      <c r="F116" s="61">
        <f t="shared" ca="1" si="18"/>
        <v>32</v>
      </c>
      <c r="G116" s="61">
        <f t="shared" ca="1" si="19"/>
        <v>1145</v>
      </c>
      <c r="H116" s="107">
        <f t="shared" ca="1" si="13"/>
        <v>114.5</v>
      </c>
      <c r="I116" s="108">
        <f t="shared" ca="1" si="14"/>
        <v>10471.71547019961</v>
      </c>
      <c r="J116" s="108">
        <f t="shared" ca="1" si="15"/>
        <v>6970.8219904982689</v>
      </c>
      <c r="K116" s="102">
        <f t="shared" ca="1" si="22"/>
        <v>48</v>
      </c>
      <c r="L116" s="108">
        <f t="shared" ca="1" si="16"/>
        <v>616.340541822874</v>
      </c>
      <c r="M116" s="102">
        <f t="shared" ca="1" si="22"/>
        <v>12</v>
      </c>
      <c r="N116" s="108">
        <f t="shared" ca="1" si="17"/>
        <v>8313.1536890672069</v>
      </c>
      <c r="O116" s="102">
        <f t="shared" ca="1" si="20"/>
        <v>24</v>
      </c>
      <c r="P116">
        <f t="shared" ca="1" si="21"/>
        <v>95</v>
      </c>
    </row>
    <row r="117" spans="1:16">
      <c r="A117" s="49">
        <v>115</v>
      </c>
      <c r="B117">
        <v>30</v>
      </c>
      <c r="C117">
        <v>34</v>
      </c>
      <c r="D117">
        <v>1500</v>
      </c>
      <c r="E117">
        <v>1999</v>
      </c>
      <c r="F117" s="61">
        <f t="shared" ca="1" si="18"/>
        <v>33</v>
      </c>
      <c r="G117" s="61">
        <f t="shared" ca="1" si="19"/>
        <v>1641</v>
      </c>
      <c r="H117" s="107">
        <f t="shared" ca="1" si="13"/>
        <v>164.10000000000002</v>
      </c>
      <c r="I117" s="108">
        <f t="shared" ca="1" si="14"/>
        <v>16781.778892330862</v>
      </c>
      <c r="J117" s="108">
        <f t="shared" ca="1" si="15"/>
        <v>13602.120017466848</v>
      </c>
      <c r="K117" s="102">
        <f t="shared" ca="1" si="22"/>
        <v>72</v>
      </c>
      <c r="L117" s="108">
        <f t="shared" ca="1" si="16"/>
        <v>2052.4238367920352</v>
      </c>
      <c r="M117" s="102">
        <f t="shared" ca="1" si="22"/>
        <v>84</v>
      </c>
      <c r="N117" s="108">
        <f t="shared" ca="1" si="17"/>
        <v>14874.416893259313</v>
      </c>
      <c r="O117" s="102">
        <f t="shared" ca="1" si="20"/>
        <v>36</v>
      </c>
      <c r="P117">
        <f t="shared" ca="1" si="21"/>
        <v>107</v>
      </c>
    </row>
    <row r="118" spans="1:16">
      <c r="A118" s="49">
        <v>116</v>
      </c>
      <c r="B118">
        <v>30</v>
      </c>
      <c r="C118">
        <v>34</v>
      </c>
      <c r="D118">
        <v>1500</v>
      </c>
      <c r="E118">
        <v>1999</v>
      </c>
      <c r="F118" s="61">
        <f t="shared" ca="1" si="18"/>
        <v>30</v>
      </c>
      <c r="G118" s="61">
        <f t="shared" ca="1" si="19"/>
        <v>1771</v>
      </c>
      <c r="H118" s="107">
        <f t="shared" ca="1" si="13"/>
        <v>177.10000000000002</v>
      </c>
      <c r="I118" s="108">
        <f t="shared" ca="1" si="14"/>
        <v>12296.447000130749</v>
      </c>
      <c r="J118" s="108">
        <f t="shared" ca="1" si="15"/>
        <v>13553.704987318913</v>
      </c>
      <c r="K118" s="102">
        <f t="shared" ca="1" si="22"/>
        <v>84</v>
      </c>
      <c r="L118" s="108">
        <f t="shared" ca="1" si="16"/>
        <v>1056.5089331538643</v>
      </c>
      <c r="M118" s="102">
        <f t="shared" ca="1" si="22"/>
        <v>36</v>
      </c>
      <c r="N118" s="108">
        <f t="shared" ca="1" si="17"/>
        <v>29997.780443072312</v>
      </c>
      <c r="O118" s="102">
        <f t="shared" ca="1" si="20"/>
        <v>120</v>
      </c>
      <c r="P118">
        <f t="shared" ca="1" si="21"/>
        <v>71</v>
      </c>
    </row>
    <row r="119" spans="1:16">
      <c r="A119" s="49">
        <v>117</v>
      </c>
      <c r="B119">
        <v>30</v>
      </c>
      <c r="C119">
        <v>34</v>
      </c>
      <c r="D119">
        <v>1500</v>
      </c>
      <c r="E119">
        <v>1999</v>
      </c>
      <c r="F119" s="61">
        <f t="shared" ca="1" si="18"/>
        <v>33</v>
      </c>
      <c r="G119" s="61">
        <f t="shared" ca="1" si="19"/>
        <v>1769</v>
      </c>
      <c r="H119" s="107">
        <f t="shared" ca="1" si="13"/>
        <v>176.9</v>
      </c>
      <c r="I119" s="108">
        <f t="shared" ca="1" si="14"/>
        <v>18090.77809904527</v>
      </c>
      <c r="J119" s="108">
        <f t="shared" ca="1" si="15"/>
        <v>7782.569979223781</v>
      </c>
      <c r="K119" s="102">
        <f t="shared" ca="1" si="22"/>
        <v>12</v>
      </c>
      <c r="L119" s="108">
        <f t="shared" ca="1" si="16"/>
        <v>1766.7845916900469</v>
      </c>
      <c r="M119" s="102">
        <f t="shared" ca="1" si="22"/>
        <v>60</v>
      </c>
      <c r="N119" s="108">
        <f t="shared" ca="1" si="17"/>
        <v>22985.403067215659</v>
      </c>
      <c r="O119" s="102">
        <f t="shared" ca="1" si="20"/>
        <v>72</v>
      </c>
      <c r="P119">
        <f t="shared" ca="1" si="21"/>
        <v>107</v>
      </c>
    </row>
    <row r="120" spans="1:16">
      <c r="A120" s="49">
        <v>118</v>
      </c>
      <c r="B120">
        <v>30</v>
      </c>
      <c r="C120">
        <v>34</v>
      </c>
      <c r="D120">
        <v>1500</v>
      </c>
      <c r="E120">
        <v>1999</v>
      </c>
      <c r="F120" s="61">
        <f t="shared" ca="1" si="18"/>
        <v>34</v>
      </c>
      <c r="G120" s="61">
        <f t="shared" ca="1" si="19"/>
        <v>1793</v>
      </c>
      <c r="H120" s="107">
        <f t="shared" ca="1" si="13"/>
        <v>179.3</v>
      </c>
      <c r="I120" s="108">
        <f t="shared" ca="1" si="14"/>
        <v>20250.570258477434</v>
      </c>
      <c r="J120" s="108">
        <f t="shared" ca="1" si="15"/>
        <v>15759.96639604894</v>
      </c>
      <c r="K120" s="102">
        <f t="shared" ca="1" si="22"/>
        <v>72</v>
      </c>
      <c r="L120" s="108">
        <f t="shared" ca="1" si="16"/>
        <v>2368.7678215119554</v>
      </c>
      <c r="M120" s="102">
        <f t="shared" ca="1" si="22"/>
        <v>84</v>
      </c>
      <c r="N120" s="108">
        <f t="shared" ca="1" si="17"/>
        <v>37089.297274127464</v>
      </c>
      <c r="O120" s="102">
        <f t="shared" ca="1" si="20"/>
        <v>120</v>
      </c>
      <c r="P120">
        <f t="shared" ca="1" si="21"/>
        <v>119</v>
      </c>
    </row>
    <row r="121" spans="1:16">
      <c r="A121" s="49">
        <v>119</v>
      </c>
      <c r="B121">
        <v>30</v>
      </c>
      <c r="C121">
        <v>34</v>
      </c>
      <c r="D121">
        <v>1500</v>
      </c>
      <c r="E121">
        <v>1999</v>
      </c>
      <c r="F121" s="61">
        <f t="shared" ca="1" si="18"/>
        <v>33</v>
      </c>
      <c r="G121" s="61">
        <f t="shared" ca="1" si="19"/>
        <v>1665</v>
      </c>
      <c r="H121" s="107">
        <f t="shared" ca="1" si="13"/>
        <v>166.5</v>
      </c>
      <c r="I121" s="108">
        <f t="shared" ca="1" si="14"/>
        <v>17027.21624358981</v>
      </c>
      <c r="J121" s="108">
        <f t="shared" ca="1" si="15"/>
        <v>15410.063432732883</v>
      </c>
      <c r="K121" s="102">
        <f t="shared" ca="1" si="22"/>
        <v>84</v>
      </c>
      <c r="L121" s="108">
        <f t="shared" ca="1" si="16"/>
        <v>1865.0073150091653</v>
      </c>
      <c r="M121" s="102">
        <f t="shared" ca="1" si="22"/>
        <v>72</v>
      </c>
      <c r="N121" s="108">
        <f t="shared" ca="1" si="17"/>
        <v>21634.084854106317</v>
      </c>
      <c r="O121" s="102">
        <f t="shared" ca="1" si="20"/>
        <v>72</v>
      </c>
      <c r="P121">
        <f t="shared" ca="1" si="21"/>
        <v>107</v>
      </c>
    </row>
    <row r="122" spans="1:16">
      <c r="A122" s="49">
        <v>120</v>
      </c>
      <c r="B122">
        <v>30</v>
      </c>
      <c r="C122">
        <v>34</v>
      </c>
      <c r="D122">
        <v>1500</v>
      </c>
      <c r="E122">
        <v>1999</v>
      </c>
      <c r="F122" s="61">
        <f t="shared" ca="1" si="18"/>
        <v>32</v>
      </c>
      <c r="G122" s="61">
        <f t="shared" ca="1" si="19"/>
        <v>1562</v>
      </c>
      <c r="H122" s="107">
        <f t="shared" ca="1" si="13"/>
        <v>156.20000000000002</v>
      </c>
      <c r="I122" s="108">
        <f t="shared" ca="1" si="14"/>
        <v>14285.431934019032</v>
      </c>
      <c r="J122" s="108">
        <f t="shared" ca="1" si="15"/>
        <v>12155.326275492909</v>
      </c>
      <c r="K122" s="102">
        <f t="shared" ca="1" si="22"/>
        <v>72</v>
      </c>
      <c r="L122" s="108">
        <f t="shared" ca="1" si="16"/>
        <v>2057.1034010656758</v>
      </c>
      <c r="M122" s="102">
        <f t="shared" ca="1" si="22"/>
        <v>96</v>
      </c>
      <c r="N122" s="108">
        <f t="shared" ca="1" si="17"/>
        <v>19054.295242664557</v>
      </c>
      <c r="O122" s="102">
        <f t="shared" ca="1" si="20"/>
        <v>72</v>
      </c>
      <c r="P122">
        <f t="shared" ca="1" si="21"/>
        <v>95</v>
      </c>
    </row>
    <row r="123" spans="1:16">
      <c r="A123" s="49">
        <v>121</v>
      </c>
      <c r="B123">
        <v>30</v>
      </c>
      <c r="C123">
        <v>34</v>
      </c>
      <c r="D123">
        <v>2000</v>
      </c>
      <c r="E123">
        <v>2499</v>
      </c>
      <c r="F123" s="61">
        <f t="shared" ca="1" si="18"/>
        <v>31</v>
      </c>
      <c r="G123" s="61">
        <f t="shared" ca="1" si="19"/>
        <v>2433</v>
      </c>
      <c r="H123" s="107">
        <f t="shared" ca="1" si="13"/>
        <v>243.3</v>
      </c>
      <c r="I123" s="108">
        <f t="shared" ca="1" si="14"/>
        <v>19588.603873873893</v>
      </c>
      <c r="J123" s="108">
        <f t="shared" ca="1" si="15"/>
        <v>22359.269367692934</v>
      </c>
      <c r="K123" s="102">
        <f t="shared" ca="1" si="22"/>
        <v>96</v>
      </c>
      <c r="L123" s="108">
        <f t="shared" ca="1" si="16"/>
        <v>2693.9883572128115</v>
      </c>
      <c r="M123" s="102">
        <f t="shared" ca="1" si="22"/>
        <v>84</v>
      </c>
      <c r="N123" s="108">
        <f t="shared" ca="1" si="17"/>
        <v>43532.643169179093</v>
      </c>
      <c r="O123" s="102">
        <f t="shared" ca="1" si="20"/>
        <v>120</v>
      </c>
      <c r="P123">
        <f t="shared" ca="1" si="21"/>
        <v>83</v>
      </c>
    </row>
    <row r="124" spans="1:16">
      <c r="A124" s="49">
        <v>122</v>
      </c>
      <c r="B124">
        <v>30</v>
      </c>
      <c r="C124">
        <v>34</v>
      </c>
      <c r="D124">
        <v>2000</v>
      </c>
      <c r="E124">
        <v>2499</v>
      </c>
      <c r="F124" s="61">
        <f t="shared" ca="1" si="18"/>
        <v>34</v>
      </c>
      <c r="G124" s="61">
        <f t="shared" ca="1" si="19"/>
        <v>2464</v>
      </c>
      <c r="H124" s="107">
        <f t="shared" ca="1" si="13"/>
        <v>246.4</v>
      </c>
      <c r="I124" s="108">
        <f t="shared" ca="1" si="14"/>
        <v>27829.004526987395</v>
      </c>
      <c r="J124" s="108">
        <f t="shared" ca="1" si="15"/>
        <v>11852.80353541735</v>
      </c>
      <c r="K124" s="102">
        <f t="shared" ca="1" si="22"/>
        <v>12</v>
      </c>
      <c r="L124" s="108">
        <f t="shared" ca="1" si="16"/>
        <v>2337.2223161228421</v>
      </c>
      <c r="M124" s="102">
        <f t="shared" ca="1" si="22"/>
        <v>48</v>
      </c>
      <c r="N124" s="108">
        <f t="shared" ca="1" si="17"/>
        <v>33950.171350931494</v>
      </c>
      <c r="O124" s="102">
        <f t="shared" ca="1" si="20"/>
        <v>72</v>
      </c>
      <c r="P124">
        <f t="shared" ca="1" si="21"/>
        <v>119</v>
      </c>
    </row>
    <row r="125" spans="1:16">
      <c r="A125" s="49">
        <v>123</v>
      </c>
      <c r="B125">
        <v>30</v>
      </c>
      <c r="C125">
        <v>34</v>
      </c>
      <c r="D125">
        <v>2000</v>
      </c>
      <c r="E125">
        <v>2499</v>
      </c>
      <c r="F125" s="61">
        <f t="shared" ca="1" si="18"/>
        <v>32</v>
      </c>
      <c r="G125" s="61">
        <f t="shared" ca="1" si="19"/>
        <v>2126</v>
      </c>
      <c r="H125" s="107">
        <f t="shared" ca="1" si="13"/>
        <v>212.60000000000002</v>
      </c>
      <c r="I125" s="108">
        <f t="shared" ca="1" si="14"/>
        <v>19443.552043357533</v>
      </c>
      <c r="J125" s="108">
        <f t="shared" ca="1" si="15"/>
        <v>11335.923643247448</v>
      </c>
      <c r="K125" s="102">
        <f t="shared" ca="1" si="22"/>
        <v>36</v>
      </c>
      <c r="L125" s="108">
        <f t="shared" ca="1" si="16"/>
        <v>1983.3178744572313</v>
      </c>
      <c r="M125" s="102">
        <f t="shared" ca="1" si="22"/>
        <v>60</v>
      </c>
      <c r="N125" s="108">
        <f t="shared" ca="1" si="17"/>
        <v>20289.345403147898</v>
      </c>
      <c r="O125" s="102">
        <f t="shared" ca="1" si="20"/>
        <v>48</v>
      </c>
      <c r="P125">
        <f t="shared" ca="1" si="21"/>
        <v>95</v>
      </c>
    </row>
    <row r="126" spans="1:16">
      <c r="A126" s="49">
        <v>124</v>
      </c>
      <c r="B126">
        <v>30</v>
      </c>
      <c r="C126">
        <v>34</v>
      </c>
      <c r="D126">
        <v>2000</v>
      </c>
      <c r="E126">
        <v>2499</v>
      </c>
      <c r="F126" s="61">
        <f t="shared" ca="1" si="18"/>
        <v>32</v>
      </c>
      <c r="G126" s="61">
        <f t="shared" ca="1" si="19"/>
        <v>2071</v>
      </c>
      <c r="H126" s="107">
        <f t="shared" ca="1" si="13"/>
        <v>207.10000000000002</v>
      </c>
      <c r="I126" s="108">
        <f t="shared" ca="1" si="14"/>
        <v>18940.543876666725</v>
      </c>
      <c r="J126" s="108">
        <f t="shared" ca="1" si="15"/>
        <v>8249.4893796089764</v>
      </c>
      <c r="K126" s="102">
        <f t="shared" ca="1" si="22"/>
        <v>12</v>
      </c>
      <c r="L126" s="108">
        <f t="shared" ca="1" si="16"/>
        <v>1703.8324492295433</v>
      </c>
      <c r="M126" s="102">
        <f t="shared" ca="1" si="22"/>
        <v>48</v>
      </c>
      <c r="N126" s="108">
        <f t="shared" ca="1" si="17"/>
        <v>31638.302987094343</v>
      </c>
      <c r="O126" s="102">
        <f t="shared" ca="1" si="20"/>
        <v>96</v>
      </c>
      <c r="P126">
        <f t="shared" ca="1" si="21"/>
        <v>95</v>
      </c>
    </row>
    <row r="127" spans="1:16">
      <c r="A127" s="49">
        <v>125</v>
      </c>
      <c r="B127">
        <v>30</v>
      </c>
      <c r="C127">
        <v>34</v>
      </c>
      <c r="D127">
        <v>2000</v>
      </c>
      <c r="E127">
        <v>2499</v>
      </c>
      <c r="F127" s="61">
        <f t="shared" ca="1" si="18"/>
        <v>30</v>
      </c>
      <c r="G127" s="61">
        <f t="shared" ca="1" si="19"/>
        <v>2468</v>
      </c>
      <c r="H127" s="107">
        <f t="shared" ca="1" si="13"/>
        <v>246.8</v>
      </c>
      <c r="I127" s="108">
        <f t="shared" ca="1" si="14"/>
        <v>17135.873063987969</v>
      </c>
      <c r="J127" s="108">
        <f t="shared" ca="1" si="15"/>
        <v>23882.052655979271</v>
      </c>
      <c r="K127" s="102">
        <f t="shared" ca="1" si="22"/>
        <v>108</v>
      </c>
      <c r="L127" s="108">
        <f t="shared" ca="1" si="16"/>
        <v>1045.7629680723996</v>
      </c>
      <c r="M127" s="102">
        <f t="shared" ca="1" si="22"/>
        <v>12</v>
      </c>
      <c r="N127" s="108">
        <f t="shared" ca="1" si="17"/>
        <v>41803.795671091182</v>
      </c>
      <c r="O127" s="102">
        <f t="shared" ca="1" si="20"/>
        <v>120</v>
      </c>
      <c r="P127">
        <f t="shared" ca="1" si="21"/>
        <v>71</v>
      </c>
    </row>
    <row r="128" spans="1:16">
      <c r="A128" s="49">
        <v>126</v>
      </c>
      <c r="B128">
        <v>30</v>
      </c>
      <c r="C128">
        <v>34</v>
      </c>
      <c r="D128">
        <v>2000</v>
      </c>
      <c r="E128">
        <v>2499</v>
      </c>
      <c r="F128" s="61">
        <f t="shared" ca="1" si="18"/>
        <v>33</v>
      </c>
      <c r="G128" s="61">
        <f t="shared" ca="1" si="19"/>
        <v>2095</v>
      </c>
      <c r="H128" s="107">
        <f t="shared" ca="1" si="13"/>
        <v>209.5</v>
      </c>
      <c r="I128" s="108">
        <f t="shared" ca="1" si="14"/>
        <v>21424.635453646039</v>
      </c>
      <c r="J128" s="108">
        <f t="shared" ca="1" si="15"/>
        <v>15483.584807784508</v>
      </c>
      <c r="K128" s="102">
        <f t="shared" ca="1" si="22"/>
        <v>60</v>
      </c>
      <c r="L128" s="108">
        <f t="shared" ca="1" si="16"/>
        <v>3230.4515576234917</v>
      </c>
      <c r="M128" s="102">
        <f t="shared" ca="1" si="22"/>
        <v>108</v>
      </c>
      <c r="N128" s="108">
        <f t="shared" ca="1" si="17"/>
        <v>14447.925659259035</v>
      </c>
      <c r="O128" s="102">
        <f t="shared" ca="1" si="20"/>
        <v>12</v>
      </c>
      <c r="P128">
        <f t="shared" ca="1" si="21"/>
        <v>107</v>
      </c>
    </row>
    <row r="129" spans="1:16">
      <c r="A129" s="49">
        <v>127</v>
      </c>
      <c r="B129">
        <v>30</v>
      </c>
      <c r="C129">
        <v>34</v>
      </c>
      <c r="D129">
        <v>2000</v>
      </c>
      <c r="E129">
        <v>2499</v>
      </c>
      <c r="F129" s="61">
        <f t="shared" ca="1" si="18"/>
        <v>30</v>
      </c>
      <c r="G129" s="61">
        <f t="shared" ca="1" si="19"/>
        <v>2487</v>
      </c>
      <c r="H129" s="107">
        <f t="shared" ca="1" si="13"/>
        <v>248.70000000000002</v>
      </c>
      <c r="I129" s="108">
        <f t="shared" ca="1" si="14"/>
        <v>17267.794290979771</v>
      </c>
      <c r="J129" s="108">
        <f t="shared" ca="1" si="15"/>
        <v>26873.242845373461</v>
      </c>
      <c r="K129" s="102">
        <f t="shared" ca="1" si="22"/>
        <v>120</v>
      </c>
      <c r="L129" s="108">
        <f t="shared" ca="1" si="16"/>
        <v>2572.0744352299162</v>
      </c>
      <c r="M129" s="102">
        <f t="shared" ca="1" si="22"/>
        <v>84</v>
      </c>
      <c r="N129" s="108">
        <f t="shared" ca="1" si="17"/>
        <v>26310.742865318745</v>
      </c>
      <c r="O129" s="102">
        <f t="shared" ca="1" si="20"/>
        <v>72</v>
      </c>
      <c r="P129">
        <f t="shared" ca="1" si="21"/>
        <v>71</v>
      </c>
    </row>
    <row r="130" spans="1:16">
      <c r="A130" s="49">
        <v>128</v>
      </c>
      <c r="B130">
        <v>30</v>
      </c>
      <c r="C130">
        <v>34</v>
      </c>
      <c r="D130">
        <v>2000</v>
      </c>
      <c r="E130">
        <v>2499</v>
      </c>
      <c r="F130" s="61">
        <f t="shared" ca="1" si="18"/>
        <v>30</v>
      </c>
      <c r="G130" s="61">
        <f t="shared" ca="1" si="19"/>
        <v>2345</v>
      </c>
      <c r="H130" s="107">
        <f t="shared" ca="1" si="13"/>
        <v>234.5</v>
      </c>
      <c r="I130" s="108">
        <f t="shared" ca="1" si="14"/>
        <v>16281.856699777869</v>
      </c>
      <c r="J130" s="108">
        <f t="shared" ca="1" si="15"/>
        <v>12038.199180022646</v>
      </c>
      <c r="K130" s="102">
        <f t="shared" ca="1" si="22"/>
        <v>48</v>
      </c>
      <c r="L130" s="108">
        <f t="shared" ca="1" si="16"/>
        <v>1872.9511458003115</v>
      </c>
      <c r="M130" s="102">
        <f t="shared" ca="1" si="22"/>
        <v>60</v>
      </c>
      <c r="N130" s="108">
        <f t="shared" ca="1" si="17"/>
        <v>28132.516601175776</v>
      </c>
      <c r="O130" s="102">
        <f t="shared" ca="1" si="20"/>
        <v>84</v>
      </c>
      <c r="P130">
        <f t="shared" ca="1" si="21"/>
        <v>71</v>
      </c>
    </row>
    <row r="131" spans="1:16">
      <c r="A131" s="49">
        <v>129</v>
      </c>
      <c r="B131">
        <v>30</v>
      </c>
      <c r="C131">
        <v>34</v>
      </c>
      <c r="D131">
        <v>2000</v>
      </c>
      <c r="E131">
        <v>2499</v>
      </c>
      <c r="F131" s="61">
        <f t="shared" ca="1" si="18"/>
        <v>34</v>
      </c>
      <c r="G131" s="61">
        <f t="shared" ca="1" si="19"/>
        <v>2096</v>
      </c>
      <c r="H131" s="107">
        <f t="shared" ref="H131:H194" ca="1" si="23">G131*0.1</f>
        <v>209.60000000000002</v>
      </c>
      <c r="I131" s="108">
        <f t="shared" ref="I131:I194" ca="1" si="24">((H131/((1+$R$3)^P131))*(((1+$R$3)^(P131+1))-((1+$Q$3)^(P131+1))))/($R$3-$Q$3)</f>
        <v>23672.72463009967</v>
      </c>
      <c r="J131" s="108">
        <f t="shared" ref="J131:J194" ca="1" si="25">(((H131*$S$3)*(((1+$R$3)^(K131))-((1+$Q$3)^(K131))))/($R$3-$Q$3))+(I131*$S$3)*((1+$Q$3)^(K131))</f>
        <v>18423.251291756042</v>
      </c>
      <c r="K131" s="102">
        <f t="shared" ca="1" si="22"/>
        <v>72</v>
      </c>
      <c r="L131" s="108">
        <f t="shared" ref="L131:L194" ca="1" si="26">((H131*$T$3)*(((1+$R$3)^(M131))-((1+$Q$3)^(M131))))/($R$3-$Q$3)+((I131*$T$3)*((1+$Q$3)^M131))</f>
        <v>2489.6285529400056</v>
      </c>
      <c r="M131" s="102">
        <f t="shared" ca="1" si="22"/>
        <v>72</v>
      </c>
      <c r="N131" s="108">
        <f t="shared" ref="N131:N194" ca="1" si="27">(((H131*$U$3)*(((1+$R$3)^(O131))-((1+$Q$3)^(O131))))/($R$3-$Q$3))+(I131*$U$3)*((1+$Q$3)^O131)</f>
        <v>39343.756957933045</v>
      </c>
      <c r="O131" s="102">
        <f t="shared" ca="1" si="20"/>
        <v>108</v>
      </c>
      <c r="P131">
        <f t="shared" ca="1" si="21"/>
        <v>119</v>
      </c>
    </row>
    <row r="132" spans="1:16">
      <c r="A132" s="49">
        <v>130</v>
      </c>
      <c r="B132">
        <v>30</v>
      </c>
      <c r="C132">
        <v>34</v>
      </c>
      <c r="D132">
        <v>2500</v>
      </c>
      <c r="E132">
        <v>2999</v>
      </c>
      <c r="F132" s="61">
        <f t="shared" ca="1" si="18"/>
        <v>32</v>
      </c>
      <c r="G132" s="61">
        <f t="shared" ca="1" si="19"/>
        <v>2777</v>
      </c>
      <c r="H132" s="107">
        <f t="shared" ca="1" si="23"/>
        <v>277.7</v>
      </c>
      <c r="I132" s="108">
        <f t="shared" ca="1" si="24"/>
        <v>25397.33961637058</v>
      </c>
      <c r="J132" s="108">
        <f t="shared" ca="1" si="25"/>
        <v>30102.111646428824</v>
      </c>
      <c r="K132" s="102">
        <f t="shared" ca="1" si="22"/>
        <v>108</v>
      </c>
      <c r="L132" s="108">
        <f t="shared" ca="1" si="26"/>
        <v>2000.9572574621902</v>
      </c>
      <c r="M132" s="102">
        <f t="shared" ca="1" si="22"/>
        <v>36</v>
      </c>
      <c r="N132" s="108">
        <f t="shared" ca="1" si="27"/>
        <v>47187.093932239775</v>
      </c>
      <c r="O132" s="102">
        <f t="shared" ca="1" si="20"/>
        <v>108</v>
      </c>
      <c r="P132">
        <f t="shared" ca="1" si="21"/>
        <v>95</v>
      </c>
    </row>
    <row r="133" spans="1:16">
      <c r="A133" s="49">
        <v>131</v>
      </c>
      <c r="B133">
        <v>30</v>
      </c>
      <c r="C133">
        <v>34</v>
      </c>
      <c r="D133">
        <v>2500</v>
      </c>
      <c r="E133">
        <v>2999</v>
      </c>
      <c r="F133" s="61">
        <f t="shared" ref="F133:F196" ca="1" si="28">RANDBETWEEN(B133,C133)</f>
        <v>33</v>
      </c>
      <c r="G133" s="61">
        <f t="shared" ref="G133:G196" ca="1" si="29">RANDBETWEEN(D133,E133)</f>
        <v>2568</v>
      </c>
      <c r="H133" s="107">
        <f t="shared" ca="1" si="23"/>
        <v>256.8</v>
      </c>
      <c r="I133" s="108">
        <f t="shared" ca="1" si="24"/>
        <v>26261.796584707892</v>
      </c>
      <c r="J133" s="108">
        <f t="shared" ca="1" si="25"/>
        <v>23767.59333048531</v>
      </c>
      <c r="K133" s="102">
        <f t="shared" ca="1" si="22"/>
        <v>84</v>
      </c>
      <c r="L133" s="108">
        <f t="shared" ca="1" si="26"/>
        <v>2564.7839635161336</v>
      </c>
      <c r="M133" s="102">
        <f t="shared" ca="1" si="22"/>
        <v>60</v>
      </c>
      <c r="N133" s="108">
        <f t="shared" ca="1" si="27"/>
        <v>41439.84492220141</v>
      </c>
      <c r="O133" s="102">
        <f t="shared" ref="O133:O196" ca="1" si="30">RANDBETWEEN(1,10)*12</f>
        <v>96</v>
      </c>
      <c r="P133">
        <f t="shared" ref="P133:P196" ca="1" si="31">((F133-24)*12)-1</f>
        <v>107</v>
      </c>
    </row>
    <row r="134" spans="1:16">
      <c r="A134" s="49">
        <v>132</v>
      </c>
      <c r="B134">
        <v>30</v>
      </c>
      <c r="C134">
        <v>34</v>
      </c>
      <c r="D134">
        <v>2500</v>
      </c>
      <c r="E134">
        <v>2999</v>
      </c>
      <c r="F134" s="61">
        <f t="shared" ca="1" si="28"/>
        <v>34</v>
      </c>
      <c r="G134" s="61">
        <f t="shared" ca="1" si="29"/>
        <v>2841</v>
      </c>
      <c r="H134" s="107">
        <f t="shared" ca="1" si="23"/>
        <v>284.10000000000002</v>
      </c>
      <c r="I134" s="108">
        <f t="shared" ca="1" si="24"/>
        <v>32086.932573527276</v>
      </c>
      <c r="J134" s="108">
        <f t="shared" ca="1" si="25"/>
        <v>19941.704399665974</v>
      </c>
      <c r="K134" s="102">
        <f t="shared" ca="1" si="22"/>
        <v>48</v>
      </c>
      <c r="L134" s="108">
        <f t="shared" ca="1" si="26"/>
        <v>4597.2465417497933</v>
      </c>
      <c r="M134" s="102">
        <f t="shared" ca="1" si="22"/>
        <v>108</v>
      </c>
      <c r="N134" s="108">
        <f t="shared" ca="1" si="27"/>
        <v>53328.059884297603</v>
      </c>
      <c r="O134" s="102">
        <f t="shared" ca="1" si="30"/>
        <v>108</v>
      </c>
      <c r="P134">
        <f t="shared" ca="1" si="31"/>
        <v>119</v>
      </c>
    </row>
    <row r="135" spans="1:16">
      <c r="A135" s="49">
        <v>133</v>
      </c>
      <c r="B135">
        <v>30</v>
      </c>
      <c r="C135">
        <v>34</v>
      </c>
      <c r="D135">
        <v>2500</v>
      </c>
      <c r="E135">
        <v>2999</v>
      </c>
      <c r="F135" s="61">
        <f t="shared" ca="1" si="28"/>
        <v>31</v>
      </c>
      <c r="G135" s="61">
        <f t="shared" ca="1" si="29"/>
        <v>2941</v>
      </c>
      <c r="H135" s="107">
        <f t="shared" ca="1" si="23"/>
        <v>294.10000000000002</v>
      </c>
      <c r="I135" s="108">
        <f t="shared" ca="1" si="24"/>
        <v>23678.620630112258</v>
      </c>
      <c r="J135" s="108">
        <f t="shared" ca="1" si="25"/>
        <v>24097.963918358117</v>
      </c>
      <c r="K135" s="102">
        <f t="shared" ca="1" si="22"/>
        <v>84</v>
      </c>
      <c r="L135" s="108">
        <f t="shared" ca="1" si="26"/>
        <v>4536.3856017317821</v>
      </c>
      <c r="M135" s="102">
        <f t="shared" ca="1" si="22"/>
        <v>120</v>
      </c>
      <c r="N135" s="108">
        <f t="shared" ca="1" si="27"/>
        <v>16421.973255367498</v>
      </c>
      <c r="O135" s="102">
        <f t="shared" ca="1" si="30"/>
        <v>12</v>
      </c>
      <c r="P135">
        <f t="shared" ca="1" si="31"/>
        <v>83</v>
      </c>
    </row>
    <row r="136" spans="1:16">
      <c r="A136" s="49">
        <v>134</v>
      </c>
      <c r="B136">
        <v>30</v>
      </c>
      <c r="C136">
        <v>34</v>
      </c>
      <c r="D136">
        <v>2500</v>
      </c>
      <c r="E136">
        <v>2999</v>
      </c>
      <c r="F136" s="61">
        <f t="shared" ca="1" si="28"/>
        <v>32</v>
      </c>
      <c r="G136" s="61">
        <f t="shared" ca="1" si="29"/>
        <v>2621</v>
      </c>
      <c r="H136" s="107">
        <f t="shared" ca="1" si="23"/>
        <v>262.10000000000002</v>
      </c>
      <c r="I136" s="108">
        <f t="shared" ca="1" si="24"/>
        <v>23970.625543574832</v>
      </c>
      <c r="J136" s="108">
        <f t="shared" ca="1" si="25"/>
        <v>22875.627844371047</v>
      </c>
      <c r="K136" s="102">
        <f t="shared" ca="1" si="22"/>
        <v>84</v>
      </c>
      <c r="L136" s="108">
        <f t="shared" ca="1" si="26"/>
        <v>2445.0969656408292</v>
      </c>
      <c r="M136" s="102">
        <f t="shared" ca="1" si="22"/>
        <v>60</v>
      </c>
      <c r="N136" s="108">
        <f t="shared" ca="1" si="27"/>
        <v>49366.830281462309</v>
      </c>
      <c r="O136" s="102">
        <f t="shared" ca="1" si="30"/>
        <v>120</v>
      </c>
      <c r="P136">
        <f t="shared" ca="1" si="31"/>
        <v>95</v>
      </c>
    </row>
    <row r="137" spans="1:16">
      <c r="A137" s="49">
        <v>135</v>
      </c>
      <c r="B137">
        <v>30</v>
      </c>
      <c r="C137">
        <v>34</v>
      </c>
      <c r="D137">
        <v>2500</v>
      </c>
      <c r="E137">
        <v>2999</v>
      </c>
      <c r="F137" s="61">
        <f t="shared" ca="1" si="28"/>
        <v>32</v>
      </c>
      <c r="G137" s="61">
        <f t="shared" ca="1" si="29"/>
        <v>2549</v>
      </c>
      <c r="H137" s="107">
        <f t="shared" ca="1" si="23"/>
        <v>254.9</v>
      </c>
      <c r="I137" s="108">
        <f t="shared" ca="1" si="24"/>
        <v>23312.142125361403</v>
      </c>
      <c r="J137" s="108">
        <f t="shared" ca="1" si="25"/>
        <v>11806.03017432609</v>
      </c>
      <c r="K137" s="102">
        <f t="shared" ca="1" si="22"/>
        <v>24</v>
      </c>
      <c r="L137" s="108">
        <f t="shared" ca="1" si="26"/>
        <v>1595.4094830170388</v>
      </c>
      <c r="M137" s="102">
        <f t="shared" ca="1" si="22"/>
        <v>24</v>
      </c>
      <c r="N137" s="108">
        <f t="shared" ca="1" si="27"/>
        <v>34874.027571150931</v>
      </c>
      <c r="O137" s="102">
        <f t="shared" ca="1" si="30"/>
        <v>84</v>
      </c>
      <c r="P137">
        <f t="shared" ca="1" si="31"/>
        <v>95</v>
      </c>
    </row>
    <row r="138" spans="1:16">
      <c r="A138" s="49">
        <v>136</v>
      </c>
      <c r="B138">
        <v>30</v>
      </c>
      <c r="C138">
        <v>34</v>
      </c>
      <c r="D138">
        <v>2500</v>
      </c>
      <c r="E138">
        <v>2999</v>
      </c>
      <c r="F138" s="61">
        <f t="shared" ca="1" si="28"/>
        <v>33</v>
      </c>
      <c r="G138" s="61">
        <f t="shared" ca="1" si="29"/>
        <v>2924</v>
      </c>
      <c r="H138" s="107">
        <f t="shared" ca="1" si="23"/>
        <v>292.40000000000003</v>
      </c>
      <c r="I138" s="108">
        <f t="shared" ca="1" si="24"/>
        <v>29902.450628382354</v>
      </c>
      <c r="J138" s="108">
        <f t="shared" ca="1" si="25"/>
        <v>12863.897467071987</v>
      </c>
      <c r="K138" s="102">
        <f t="shared" ca="1" si="22"/>
        <v>12</v>
      </c>
      <c r="L138" s="108">
        <f t="shared" ca="1" si="26"/>
        <v>3275.24407752961</v>
      </c>
      <c r="M138" s="102">
        <f t="shared" ca="1" si="22"/>
        <v>72</v>
      </c>
      <c r="N138" s="108">
        <f t="shared" ca="1" si="27"/>
        <v>47184.620931665471</v>
      </c>
      <c r="O138" s="102">
        <f t="shared" ca="1" si="30"/>
        <v>96</v>
      </c>
      <c r="P138">
        <f t="shared" ca="1" si="31"/>
        <v>107</v>
      </c>
    </row>
    <row r="139" spans="1:16">
      <c r="A139" s="49">
        <v>137</v>
      </c>
      <c r="B139">
        <v>30</v>
      </c>
      <c r="C139">
        <v>34</v>
      </c>
      <c r="D139">
        <v>2500</v>
      </c>
      <c r="E139">
        <v>2999</v>
      </c>
      <c r="F139" s="61">
        <f t="shared" ca="1" si="28"/>
        <v>32</v>
      </c>
      <c r="G139" s="61">
        <f t="shared" ca="1" si="29"/>
        <v>2767</v>
      </c>
      <c r="H139" s="107">
        <f t="shared" ca="1" si="23"/>
        <v>276.7</v>
      </c>
      <c r="I139" s="108">
        <f t="shared" ca="1" si="24"/>
        <v>25305.883586063163</v>
      </c>
      <c r="J139" s="108">
        <f t="shared" ca="1" si="25"/>
        <v>24149.890211894195</v>
      </c>
      <c r="K139" s="102">
        <f t="shared" ca="1" si="22"/>
        <v>84</v>
      </c>
      <c r="L139" s="108">
        <f t="shared" ca="1" si="26"/>
        <v>1731.8548605367389</v>
      </c>
      <c r="M139" s="102">
        <f t="shared" ca="1" si="22"/>
        <v>24</v>
      </c>
      <c r="N139" s="108">
        <f t="shared" ca="1" si="27"/>
        <v>37856.584656482788</v>
      </c>
      <c r="O139" s="102">
        <f t="shared" ca="1" si="30"/>
        <v>84</v>
      </c>
      <c r="P139">
        <f t="shared" ca="1" si="31"/>
        <v>95</v>
      </c>
    </row>
    <row r="140" spans="1:16">
      <c r="A140" s="49">
        <v>138</v>
      </c>
      <c r="B140">
        <v>30</v>
      </c>
      <c r="C140">
        <v>34</v>
      </c>
      <c r="D140">
        <v>2500</v>
      </c>
      <c r="E140">
        <v>2999</v>
      </c>
      <c r="F140" s="61">
        <f t="shared" ca="1" si="28"/>
        <v>30</v>
      </c>
      <c r="G140" s="61">
        <f t="shared" ca="1" si="29"/>
        <v>2879</v>
      </c>
      <c r="H140" s="107">
        <f t="shared" ca="1" si="23"/>
        <v>287.90000000000003</v>
      </c>
      <c r="I140" s="108">
        <f t="shared" ca="1" si="24"/>
        <v>19989.53750049488</v>
      </c>
      <c r="J140" s="108">
        <f t="shared" ca="1" si="25"/>
        <v>10795.395410089175</v>
      </c>
      <c r="K140" s="102">
        <f t="shared" ca="1" si="22"/>
        <v>24</v>
      </c>
      <c r="L140" s="108">
        <f t="shared" ca="1" si="26"/>
        <v>1219.9155531120093</v>
      </c>
      <c r="M140" s="102">
        <f t="shared" ca="1" si="22"/>
        <v>12</v>
      </c>
      <c r="N140" s="108">
        <f t="shared" ca="1" si="27"/>
        <v>14151.020416099305</v>
      </c>
      <c r="O140" s="102">
        <f t="shared" ca="1" si="30"/>
        <v>12</v>
      </c>
      <c r="P140">
        <f t="shared" ca="1" si="31"/>
        <v>71</v>
      </c>
    </row>
    <row r="141" spans="1:16">
      <c r="A141" s="49">
        <v>139</v>
      </c>
      <c r="B141">
        <v>30</v>
      </c>
      <c r="C141">
        <v>34</v>
      </c>
      <c r="D141">
        <v>2500</v>
      </c>
      <c r="E141">
        <v>2999</v>
      </c>
      <c r="F141" s="61">
        <f t="shared" ca="1" si="28"/>
        <v>31</v>
      </c>
      <c r="G141" s="61">
        <f t="shared" ca="1" si="29"/>
        <v>2692</v>
      </c>
      <c r="H141" s="107">
        <f t="shared" ca="1" si="23"/>
        <v>269.2</v>
      </c>
      <c r="I141" s="108">
        <f t="shared" ca="1" si="24"/>
        <v>21673.868322428491</v>
      </c>
      <c r="J141" s="108">
        <f t="shared" ca="1" si="25"/>
        <v>17255.553226790707</v>
      </c>
      <c r="K141" s="102">
        <f t="shared" ca="1" si="22"/>
        <v>60</v>
      </c>
      <c r="L141" s="108">
        <f t="shared" ca="1" si="26"/>
        <v>2980.7713348199295</v>
      </c>
      <c r="M141" s="102">
        <f t="shared" ca="1" si="22"/>
        <v>84</v>
      </c>
      <c r="N141" s="108">
        <f t="shared" ca="1" si="27"/>
        <v>17695.657409919204</v>
      </c>
      <c r="O141" s="102">
        <f t="shared" ca="1" si="30"/>
        <v>24</v>
      </c>
      <c r="P141">
        <f t="shared" ca="1" si="31"/>
        <v>83</v>
      </c>
    </row>
    <row r="142" spans="1:16">
      <c r="A142" s="49">
        <v>140</v>
      </c>
      <c r="B142">
        <v>30</v>
      </c>
      <c r="C142">
        <v>34</v>
      </c>
      <c r="D142">
        <v>3000</v>
      </c>
      <c r="E142">
        <v>3999</v>
      </c>
      <c r="F142" s="61">
        <f t="shared" ca="1" si="28"/>
        <v>34</v>
      </c>
      <c r="G142" s="61">
        <f t="shared" ca="1" si="29"/>
        <v>3250</v>
      </c>
      <c r="H142" s="107">
        <f t="shared" ca="1" si="23"/>
        <v>325</v>
      </c>
      <c r="I142" s="108">
        <f t="shared" ca="1" si="24"/>
        <v>36706.276263274769</v>
      </c>
      <c r="J142" s="108">
        <f t="shared" ca="1" si="25"/>
        <v>25584.382394001928</v>
      </c>
      <c r="K142" s="102">
        <f t="shared" ca="1" si="22"/>
        <v>60</v>
      </c>
      <c r="L142" s="108">
        <f t="shared" ca="1" si="26"/>
        <v>2112.671742832265</v>
      </c>
      <c r="M142" s="102">
        <f t="shared" ca="1" si="22"/>
        <v>12</v>
      </c>
      <c r="N142" s="108">
        <f t="shared" ca="1" si="27"/>
        <v>27979.713568522919</v>
      </c>
      <c r="O142" s="102">
        <f t="shared" ca="1" si="30"/>
        <v>24</v>
      </c>
      <c r="P142">
        <f t="shared" ca="1" si="31"/>
        <v>119</v>
      </c>
    </row>
    <row r="143" spans="1:16">
      <c r="A143" s="49">
        <v>141</v>
      </c>
      <c r="B143">
        <v>30</v>
      </c>
      <c r="C143">
        <v>34</v>
      </c>
      <c r="D143">
        <v>3000</v>
      </c>
      <c r="E143">
        <v>3999</v>
      </c>
      <c r="F143" s="61">
        <f t="shared" ca="1" si="28"/>
        <v>33</v>
      </c>
      <c r="G143" s="61">
        <f t="shared" ca="1" si="29"/>
        <v>3020</v>
      </c>
      <c r="H143" s="107">
        <f t="shared" ca="1" si="23"/>
        <v>302</v>
      </c>
      <c r="I143" s="108">
        <f t="shared" ca="1" si="24"/>
        <v>30884.200033418158</v>
      </c>
      <c r="J143" s="108">
        <f t="shared" ca="1" si="25"/>
        <v>31088.786870278665</v>
      </c>
      <c r="K143" s="102">
        <f t="shared" ca="1" si="22"/>
        <v>96</v>
      </c>
      <c r="L143" s="108">
        <f t="shared" ca="1" si="26"/>
        <v>1795.4380499943338</v>
      </c>
      <c r="M143" s="102">
        <f t="shared" ca="1" si="22"/>
        <v>12</v>
      </c>
      <c r="N143" s="108">
        <f t="shared" ca="1" si="27"/>
        <v>23975.58249120113</v>
      </c>
      <c r="O143" s="102">
        <f t="shared" ca="1" si="30"/>
        <v>24</v>
      </c>
      <c r="P143">
        <f t="shared" ca="1" si="31"/>
        <v>107</v>
      </c>
    </row>
    <row r="144" spans="1:16">
      <c r="A144" s="49">
        <v>142</v>
      </c>
      <c r="B144">
        <v>30</v>
      </c>
      <c r="C144">
        <v>34</v>
      </c>
      <c r="D144">
        <v>3000</v>
      </c>
      <c r="E144">
        <v>3999</v>
      </c>
      <c r="F144" s="61">
        <f t="shared" ca="1" si="28"/>
        <v>31</v>
      </c>
      <c r="G144" s="61">
        <f t="shared" ca="1" si="29"/>
        <v>3066</v>
      </c>
      <c r="H144" s="107">
        <f t="shared" ca="1" si="23"/>
        <v>306.60000000000002</v>
      </c>
      <c r="I144" s="108">
        <f t="shared" ca="1" si="24"/>
        <v>24685.022390997681</v>
      </c>
      <c r="J144" s="108">
        <f t="shared" ca="1" si="25"/>
        <v>17211.772591007342</v>
      </c>
      <c r="K144" s="102">
        <f t="shared" ca="1" si="22"/>
        <v>48</v>
      </c>
      <c r="L144" s="108">
        <f t="shared" ca="1" si="26"/>
        <v>1475.8576721780285</v>
      </c>
      <c r="M144" s="102">
        <f t="shared" ca="1" si="22"/>
        <v>12</v>
      </c>
      <c r="N144" s="108">
        <f t="shared" ca="1" si="27"/>
        <v>44168.629021207264</v>
      </c>
      <c r="O144" s="102">
        <f t="shared" ca="1" si="30"/>
        <v>96</v>
      </c>
      <c r="P144">
        <f t="shared" ca="1" si="31"/>
        <v>83</v>
      </c>
    </row>
    <row r="145" spans="1:16">
      <c r="A145" s="49">
        <v>143</v>
      </c>
      <c r="B145">
        <v>30</v>
      </c>
      <c r="C145">
        <v>34</v>
      </c>
      <c r="D145">
        <v>3000</v>
      </c>
      <c r="E145">
        <v>3999</v>
      </c>
      <c r="F145" s="61">
        <f t="shared" ca="1" si="28"/>
        <v>31</v>
      </c>
      <c r="G145" s="61">
        <f t="shared" ca="1" si="29"/>
        <v>3949</v>
      </c>
      <c r="H145" s="107">
        <f t="shared" ca="1" si="23"/>
        <v>394.90000000000003</v>
      </c>
      <c r="I145" s="108">
        <f t="shared" ca="1" si="24"/>
        <v>31794.244429892315</v>
      </c>
      <c r="J145" s="108">
        <f t="shared" ca="1" si="25"/>
        <v>45074.798328856567</v>
      </c>
      <c r="K145" s="102">
        <f t="shared" ca="1" si="22"/>
        <v>120</v>
      </c>
      <c r="L145" s="108">
        <f t="shared" ca="1" si="26"/>
        <v>3420.6547775489189</v>
      </c>
      <c r="M145" s="102">
        <f t="shared" ca="1" si="22"/>
        <v>60</v>
      </c>
      <c r="N145" s="108">
        <f t="shared" ca="1" si="27"/>
        <v>44994.834338837187</v>
      </c>
      <c r="O145" s="102">
        <f t="shared" ca="1" si="30"/>
        <v>72</v>
      </c>
      <c r="P145">
        <f t="shared" ca="1" si="31"/>
        <v>83</v>
      </c>
    </row>
    <row r="146" spans="1:16">
      <c r="A146" s="49">
        <v>144</v>
      </c>
      <c r="B146">
        <v>30</v>
      </c>
      <c r="C146">
        <v>34</v>
      </c>
      <c r="D146">
        <v>3000</v>
      </c>
      <c r="E146">
        <v>3999</v>
      </c>
      <c r="F146" s="61">
        <f t="shared" ca="1" si="28"/>
        <v>34</v>
      </c>
      <c r="G146" s="61">
        <f t="shared" ca="1" si="29"/>
        <v>3111</v>
      </c>
      <c r="H146" s="107">
        <f t="shared" ca="1" si="23"/>
        <v>311.10000000000002</v>
      </c>
      <c r="I146" s="108">
        <f t="shared" ca="1" si="24"/>
        <v>35136.377063091633</v>
      </c>
      <c r="J146" s="108">
        <f t="shared" ca="1" si="25"/>
        <v>24490.158039304617</v>
      </c>
      <c r="K146" s="102">
        <f t="shared" ca="1" si="22"/>
        <v>60</v>
      </c>
      <c r="L146" s="108">
        <f t="shared" ca="1" si="26"/>
        <v>2022.3143975234391</v>
      </c>
      <c r="M146" s="102">
        <f t="shared" ca="1" si="22"/>
        <v>12</v>
      </c>
      <c r="N146" s="108">
        <f t="shared" ca="1" si="27"/>
        <v>30367.947921407962</v>
      </c>
      <c r="O146" s="102">
        <f t="shared" ca="1" si="30"/>
        <v>36</v>
      </c>
      <c r="P146">
        <f t="shared" ca="1" si="31"/>
        <v>119</v>
      </c>
    </row>
    <row r="147" spans="1:16">
      <c r="A147" s="49">
        <v>145</v>
      </c>
      <c r="B147">
        <v>30</v>
      </c>
      <c r="C147">
        <v>34</v>
      </c>
      <c r="D147">
        <v>3000</v>
      </c>
      <c r="E147">
        <v>3999</v>
      </c>
      <c r="F147" s="61">
        <f t="shared" ca="1" si="28"/>
        <v>31</v>
      </c>
      <c r="G147" s="61">
        <f t="shared" ca="1" si="29"/>
        <v>3836</v>
      </c>
      <c r="H147" s="107">
        <f t="shared" ca="1" si="23"/>
        <v>383.6</v>
      </c>
      <c r="I147" s="108">
        <f t="shared" ca="1" si="24"/>
        <v>30884.457238051895</v>
      </c>
      <c r="J147" s="108">
        <f t="shared" ca="1" si="25"/>
        <v>43784.990222713037</v>
      </c>
      <c r="K147" s="102">
        <f t="shared" ca="1" si="22"/>
        <v>120</v>
      </c>
      <c r="L147" s="108">
        <f t="shared" ca="1" si="26"/>
        <v>3767.8719301215388</v>
      </c>
      <c r="M147" s="102">
        <f t="shared" ca="1" si="22"/>
        <v>72</v>
      </c>
      <c r="N147" s="108">
        <f t="shared" ca="1" si="27"/>
        <v>68635.930619388004</v>
      </c>
      <c r="O147" s="102">
        <f t="shared" ca="1" si="30"/>
        <v>120</v>
      </c>
      <c r="P147">
        <f t="shared" ca="1" si="31"/>
        <v>83</v>
      </c>
    </row>
    <row r="148" spans="1:16">
      <c r="A148" s="49">
        <v>146</v>
      </c>
      <c r="B148">
        <v>30</v>
      </c>
      <c r="C148">
        <v>34</v>
      </c>
      <c r="D148">
        <v>3000</v>
      </c>
      <c r="E148">
        <v>3999</v>
      </c>
      <c r="F148" s="61">
        <f t="shared" ca="1" si="28"/>
        <v>33</v>
      </c>
      <c r="G148" s="61">
        <f t="shared" ca="1" si="29"/>
        <v>3907</v>
      </c>
      <c r="H148" s="107">
        <f t="shared" ca="1" si="23"/>
        <v>390.70000000000005</v>
      </c>
      <c r="I148" s="108">
        <f t="shared" ca="1" si="24"/>
        <v>39955.155473696934</v>
      </c>
      <c r="J148" s="108">
        <f t="shared" ca="1" si="25"/>
        <v>49264.898616208258</v>
      </c>
      <c r="K148" s="102">
        <f t="shared" ca="1" si="22"/>
        <v>120</v>
      </c>
      <c r="L148" s="108">
        <f t="shared" ca="1" si="26"/>
        <v>2673.9153001005598</v>
      </c>
      <c r="M148" s="102">
        <f t="shared" ca="1" si="22"/>
        <v>24</v>
      </c>
      <c r="N148" s="108">
        <f t="shared" ca="1" si="27"/>
        <v>69884.458774876271</v>
      </c>
      <c r="O148" s="102">
        <f t="shared" ca="1" si="30"/>
        <v>108</v>
      </c>
      <c r="P148">
        <f t="shared" ca="1" si="31"/>
        <v>107</v>
      </c>
    </row>
    <row r="149" spans="1:16">
      <c r="A149" s="49">
        <v>147</v>
      </c>
      <c r="B149">
        <v>30</v>
      </c>
      <c r="C149">
        <v>34</v>
      </c>
      <c r="D149">
        <v>3000</v>
      </c>
      <c r="E149">
        <v>3999</v>
      </c>
      <c r="F149" s="61">
        <f t="shared" ca="1" si="28"/>
        <v>34</v>
      </c>
      <c r="G149" s="61">
        <f t="shared" ca="1" si="29"/>
        <v>3420</v>
      </c>
      <c r="H149" s="107">
        <f t="shared" ca="1" si="23"/>
        <v>342</v>
      </c>
      <c r="I149" s="108">
        <f t="shared" ca="1" si="24"/>
        <v>38626.296867815297</v>
      </c>
      <c r="J149" s="108">
        <f t="shared" ca="1" si="25"/>
        <v>21296.845065756457</v>
      </c>
      <c r="K149" s="102">
        <f t="shared" ca="1" si="22"/>
        <v>36</v>
      </c>
      <c r="L149" s="108">
        <f t="shared" ca="1" si="26"/>
        <v>3638.1949183986121</v>
      </c>
      <c r="M149" s="102">
        <f t="shared" ca="1" si="22"/>
        <v>60</v>
      </c>
      <c r="N149" s="108">
        <f t="shared" ca="1" si="27"/>
        <v>52411.465150598036</v>
      </c>
      <c r="O149" s="102">
        <f t="shared" ca="1" si="30"/>
        <v>84</v>
      </c>
      <c r="P149">
        <f t="shared" ca="1" si="31"/>
        <v>119</v>
      </c>
    </row>
    <row r="150" spans="1:16">
      <c r="A150" s="49">
        <v>148</v>
      </c>
      <c r="B150">
        <v>30</v>
      </c>
      <c r="C150">
        <v>34</v>
      </c>
      <c r="D150">
        <v>3000</v>
      </c>
      <c r="E150">
        <v>3999</v>
      </c>
      <c r="F150" s="61">
        <f t="shared" ca="1" si="28"/>
        <v>32</v>
      </c>
      <c r="G150" s="61">
        <f t="shared" ca="1" si="29"/>
        <v>3790</v>
      </c>
      <c r="H150" s="107">
        <f t="shared" ca="1" si="23"/>
        <v>379</v>
      </c>
      <c r="I150" s="108">
        <f t="shared" ca="1" si="24"/>
        <v>34661.835486512253</v>
      </c>
      <c r="J150" s="108">
        <f t="shared" ca="1" si="25"/>
        <v>26163.750285525632</v>
      </c>
      <c r="K150" s="102">
        <f t="shared" ca="1" si="22"/>
        <v>60</v>
      </c>
      <c r="L150" s="108">
        <f t="shared" ca="1" si="26"/>
        <v>3535.6419304764377</v>
      </c>
      <c r="M150" s="102">
        <f t="shared" ca="1" si="22"/>
        <v>60</v>
      </c>
      <c r="N150" s="108">
        <f t="shared" ca="1" si="27"/>
        <v>27516.901730624209</v>
      </c>
      <c r="O150" s="102">
        <f t="shared" ca="1" si="30"/>
        <v>24</v>
      </c>
      <c r="P150">
        <f t="shared" ca="1" si="31"/>
        <v>95</v>
      </c>
    </row>
    <row r="151" spans="1:16">
      <c r="A151" s="49">
        <v>149</v>
      </c>
      <c r="B151">
        <v>30</v>
      </c>
      <c r="C151">
        <v>34</v>
      </c>
      <c r="D151">
        <v>3000</v>
      </c>
      <c r="E151">
        <v>3999</v>
      </c>
      <c r="F151" s="61">
        <f t="shared" ca="1" si="28"/>
        <v>31</v>
      </c>
      <c r="G151" s="61">
        <f t="shared" ca="1" si="29"/>
        <v>3777</v>
      </c>
      <c r="H151" s="107">
        <f t="shared" ca="1" si="23"/>
        <v>377.70000000000005</v>
      </c>
      <c r="I151" s="108">
        <f t="shared" ca="1" si="24"/>
        <v>30409.435606913972</v>
      </c>
      <c r="J151" s="108">
        <f t="shared" ca="1" si="25"/>
        <v>13453.987855786516</v>
      </c>
      <c r="K151" s="102">
        <f t="shared" ca="1" si="22"/>
        <v>12</v>
      </c>
      <c r="L151" s="108">
        <f t="shared" ca="1" si="26"/>
        <v>2488.8027960639656</v>
      </c>
      <c r="M151" s="102">
        <f t="shared" ca="1" si="22"/>
        <v>36</v>
      </c>
      <c r="N151" s="108">
        <f t="shared" ca="1" si="27"/>
        <v>60757.249721823122</v>
      </c>
      <c r="O151" s="102">
        <f t="shared" ca="1" si="30"/>
        <v>108</v>
      </c>
      <c r="P151">
        <f t="shared" ca="1" si="31"/>
        <v>83</v>
      </c>
    </row>
    <row r="152" spans="1:16">
      <c r="A152" s="49">
        <v>150</v>
      </c>
      <c r="B152">
        <v>30</v>
      </c>
      <c r="C152">
        <v>34</v>
      </c>
      <c r="D152">
        <v>3000</v>
      </c>
      <c r="E152">
        <v>3999</v>
      </c>
      <c r="F152" s="61">
        <f t="shared" ca="1" si="28"/>
        <v>31</v>
      </c>
      <c r="G152" s="61">
        <f t="shared" ca="1" si="29"/>
        <v>3137</v>
      </c>
      <c r="H152" s="107">
        <f t="shared" ca="1" si="23"/>
        <v>313.70000000000005</v>
      </c>
      <c r="I152" s="108">
        <f t="shared" ca="1" si="24"/>
        <v>25256.658591180603</v>
      </c>
      <c r="J152" s="108">
        <f t="shared" ca="1" si="25"/>
        <v>13154.668109288777</v>
      </c>
      <c r="K152" s="102">
        <f t="shared" ca="1" si="22"/>
        <v>24</v>
      </c>
      <c r="L152" s="108">
        <f t="shared" ca="1" si="26"/>
        <v>1510.0344154019813</v>
      </c>
      <c r="M152" s="102">
        <f t="shared" ca="1" si="22"/>
        <v>12</v>
      </c>
      <c r="N152" s="108">
        <f t="shared" ca="1" si="27"/>
        <v>27605.412244525149</v>
      </c>
      <c r="O152" s="102">
        <f t="shared" ca="1" si="30"/>
        <v>48</v>
      </c>
      <c r="P152">
        <f t="shared" ca="1" si="31"/>
        <v>83</v>
      </c>
    </row>
    <row r="153" spans="1:16">
      <c r="A153" s="49">
        <v>151</v>
      </c>
      <c r="B153">
        <v>30</v>
      </c>
      <c r="C153">
        <v>34</v>
      </c>
      <c r="D153">
        <v>3000</v>
      </c>
      <c r="E153">
        <v>3999</v>
      </c>
      <c r="F153" s="61">
        <f t="shared" ca="1" si="28"/>
        <v>30</v>
      </c>
      <c r="G153" s="61">
        <f t="shared" ca="1" si="29"/>
        <v>3086</v>
      </c>
      <c r="H153" s="107">
        <f t="shared" ca="1" si="23"/>
        <v>308.60000000000002</v>
      </c>
      <c r="I153" s="108">
        <f t="shared" ca="1" si="24"/>
        <v>21426.784552458212</v>
      </c>
      <c r="J153" s="108">
        <f t="shared" ca="1" si="25"/>
        <v>13623.297911391815</v>
      </c>
      <c r="K153" s="102">
        <f t="shared" ca="1" si="22"/>
        <v>36</v>
      </c>
      <c r="L153" s="108">
        <f t="shared" ca="1" si="26"/>
        <v>3597.9148014475459</v>
      </c>
      <c r="M153" s="102">
        <f t="shared" ca="1" si="22"/>
        <v>96</v>
      </c>
      <c r="N153" s="108">
        <f t="shared" ca="1" si="27"/>
        <v>18139.239729082368</v>
      </c>
      <c r="O153" s="102">
        <f t="shared" ca="1" si="30"/>
        <v>24</v>
      </c>
      <c r="P153">
        <f t="shared" ca="1" si="31"/>
        <v>71</v>
      </c>
    </row>
    <row r="154" spans="1:16">
      <c r="A154" s="49">
        <v>152</v>
      </c>
      <c r="B154">
        <v>30</v>
      </c>
      <c r="C154">
        <v>34</v>
      </c>
      <c r="D154">
        <v>3000</v>
      </c>
      <c r="E154">
        <v>3999</v>
      </c>
      <c r="F154" s="61">
        <f t="shared" ca="1" si="28"/>
        <v>30</v>
      </c>
      <c r="G154" s="61">
        <f t="shared" ca="1" si="29"/>
        <v>3573</v>
      </c>
      <c r="H154" s="107">
        <f t="shared" ca="1" si="23"/>
        <v>357.3</v>
      </c>
      <c r="I154" s="108">
        <f t="shared" ca="1" si="24"/>
        <v>24808.133896932333</v>
      </c>
      <c r="J154" s="108">
        <f t="shared" ca="1" si="25"/>
        <v>21117.783746349418</v>
      </c>
      <c r="K154" s="102">
        <f t="shared" ca="1" si="22"/>
        <v>60</v>
      </c>
      <c r="L154" s="108">
        <f t="shared" ca="1" si="26"/>
        <v>3258.6097450807611</v>
      </c>
      <c r="M154" s="102">
        <f t="shared" ca="1" si="22"/>
        <v>72</v>
      </c>
      <c r="N154" s="108">
        <f t="shared" ca="1" si="27"/>
        <v>48322.117690419997</v>
      </c>
      <c r="O154" s="102">
        <f t="shared" ca="1" si="30"/>
        <v>96</v>
      </c>
      <c r="P154">
        <f t="shared" ca="1" si="31"/>
        <v>71</v>
      </c>
    </row>
    <row r="155" spans="1:16">
      <c r="A155" s="49">
        <v>153</v>
      </c>
      <c r="B155">
        <v>30</v>
      </c>
      <c r="C155">
        <v>34</v>
      </c>
      <c r="D155">
        <v>3000</v>
      </c>
      <c r="E155">
        <v>3999</v>
      </c>
      <c r="F155" s="61">
        <f t="shared" ca="1" si="28"/>
        <v>31</v>
      </c>
      <c r="G155" s="61">
        <f t="shared" ca="1" si="29"/>
        <v>3377</v>
      </c>
      <c r="H155" s="107">
        <f t="shared" ca="1" si="23"/>
        <v>337.70000000000005</v>
      </c>
      <c r="I155" s="108">
        <f t="shared" ca="1" si="24"/>
        <v>27188.949972080616</v>
      </c>
      <c r="J155" s="108">
        <f t="shared" ca="1" si="25"/>
        <v>24545.976527463819</v>
      </c>
      <c r="K155" s="102">
        <f t="shared" ca="1" si="22"/>
        <v>72</v>
      </c>
      <c r="L155" s="108">
        <f t="shared" ca="1" si="26"/>
        <v>2225.2282346592565</v>
      </c>
      <c r="M155" s="102">
        <f t="shared" ca="1" si="22"/>
        <v>36</v>
      </c>
      <c r="N155" s="108">
        <f t="shared" ca="1" si="27"/>
        <v>43375.316364475497</v>
      </c>
      <c r="O155" s="102">
        <f t="shared" ca="1" si="30"/>
        <v>84</v>
      </c>
      <c r="P155">
        <f t="shared" ca="1" si="31"/>
        <v>83</v>
      </c>
    </row>
    <row r="156" spans="1:16">
      <c r="A156" s="49">
        <v>154</v>
      </c>
      <c r="B156">
        <v>30</v>
      </c>
      <c r="C156">
        <v>34</v>
      </c>
      <c r="D156">
        <v>3000</v>
      </c>
      <c r="E156">
        <v>3999</v>
      </c>
      <c r="F156" s="61">
        <f t="shared" ca="1" si="28"/>
        <v>31</v>
      </c>
      <c r="G156" s="61">
        <f t="shared" ca="1" si="29"/>
        <v>3173</v>
      </c>
      <c r="H156" s="107">
        <f t="shared" ca="1" si="23"/>
        <v>317.3</v>
      </c>
      <c r="I156" s="108">
        <f t="shared" ca="1" si="24"/>
        <v>25546.502298315601</v>
      </c>
      <c r="J156" s="108">
        <f t="shared" ca="1" si="25"/>
        <v>23063.187302825791</v>
      </c>
      <c r="K156" s="102">
        <f t="shared" ca="1" si="22"/>
        <v>72</v>
      </c>
      <c r="L156" s="108">
        <f t="shared" ca="1" si="26"/>
        <v>3940.5228615372907</v>
      </c>
      <c r="M156" s="102">
        <f t="shared" ca="1" si="22"/>
        <v>96</v>
      </c>
      <c r="N156" s="108">
        <f t="shared" ca="1" si="27"/>
        <v>51041.237322569439</v>
      </c>
      <c r="O156" s="102">
        <f t="shared" ca="1" si="30"/>
        <v>108</v>
      </c>
      <c r="P156">
        <f t="shared" ca="1" si="31"/>
        <v>83</v>
      </c>
    </row>
    <row r="157" spans="1:16">
      <c r="A157" s="49">
        <v>155</v>
      </c>
      <c r="B157">
        <v>30</v>
      </c>
      <c r="C157">
        <v>34</v>
      </c>
      <c r="D157">
        <v>3000</v>
      </c>
      <c r="E157">
        <v>3999</v>
      </c>
      <c r="F157" s="61">
        <f t="shared" ca="1" si="28"/>
        <v>31</v>
      </c>
      <c r="G157" s="61">
        <f t="shared" ca="1" si="29"/>
        <v>3413</v>
      </c>
      <c r="H157" s="107">
        <f t="shared" ca="1" si="23"/>
        <v>341.3</v>
      </c>
      <c r="I157" s="108">
        <f t="shared" ca="1" si="24"/>
        <v>27478.793679215618</v>
      </c>
      <c r="J157" s="108">
        <f t="shared" ca="1" si="25"/>
        <v>16642.229594374032</v>
      </c>
      <c r="K157" s="102">
        <f t="shared" ca="1" si="22"/>
        <v>36</v>
      </c>
      <c r="L157" s="108">
        <f t="shared" ca="1" si="26"/>
        <v>1934.0600098649336</v>
      </c>
      <c r="M157" s="102">
        <f t="shared" ca="1" si="22"/>
        <v>24</v>
      </c>
      <c r="N157" s="108">
        <f t="shared" ca="1" si="27"/>
        <v>38887.660065447286</v>
      </c>
      <c r="O157" s="102">
        <f t="shared" ca="1" si="30"/>
        <v>72</v>
      </c>
      <c r="P157">
        <f t="shared" ca="1" si="31"/>
        <v>83</v>
      </c>
    </row>
    <row r="158" spans="1:16">
      <c r="A158" s="49">
        <v>156</v>
      </c>
      <c r="B158">
        <v>30</v>
      </c>
      <c r="C158">
        <v>34</v>
      </c>
      <c r="D158">
        <v>3000</v>
      </c>
      <c r="E158">
        <v>3999</v>
      </c>
      <c r="F158" s="61">
        <f t="shared" ca="1" si="28"/>
        <v>32</v>
      </c>
      <c r="G158" s="61">
        <f t="shared" ca="1" si="29"/>
        <v>3631</v>
      </c>
      <c r="H158" s="107">
        <f t="shared" ca="1" si="23"/>
        <v>363.1</v>
      </c>
      <c r="I158" s="108">
        <f t="shared" ca="1" si="24"/>
        <v>33207.684604624264</v>
      </c>
      <c r="J158" s="108">
        <f t="shared" ca="1" si="25"/>
        <v>19360.6485177006</v>
      </c>
      <c r="K158" s="102">
        <f t="shared" ca="1" si="22"/>
        <v>36</v>
      </c>
      <c r="L158" s="108">
        <f t="shared" ca="1" si="26"/>
        <v>4781.9093785335899</v>
      </c>
      <c r="M158" s="102">
        <f t="shared" ca="1" si="22"/>
        <v>96</v>
      </c>
      <c r="N158" s="108">
        <f t="shared" ca="1" si="27"/>
        <v>22672.504004683597</v>
      </c>
      <c r="O158" s="102">
        <f t="shared" ca="1" si="30"/>
        <v>12</v>
      </c>
      <c r="P158">
        <f t="shared" ca="1" si="31"/>
        <v>95</v>
      </c>
    </row>
    <row r="159" spans="1:16">
      <c r="A159" s="49">
        <v>157</v>
      </c>
      <c r="B159">
        <v>30</v>
      </c>
      <c r="C159">
        <v>34</v>
      </c>
      <c r="D159">
        <v>3000</v>
      </c>
      <c r="E159">
        <v>3999</v>
      </c>
      <c r="F159" s="61">
        <f t="shared" ca="1" si="28"/>
        <v>31</v>
      </c>
      <c r="G159" s="61">
        <f t="shared" ca="1" si="29"/>
        <v>3759</v>
      </c>
      <c r="H159" s="107">
        <f t="shared" ca="1" si="23"/>
        <v>375.90000000000003</v>
      </c>
      <c r="I159" s="108">
        <f t="shared" ca="1" si="24"/>
        <v>30264.513753346469</v>
      </c>
      <c r="J159" s="108">
        <f t="shared" ca="1" si="25"/>
        <v>38574.222211846318</v>
      </c>
      <c r="K159" s="102">
        <f t="shared" ca="1" si="22"/>
        <v>108</v>
      </c>
      <c r="L159" s="108">
        <f t="shared" ca="1" si="26"/>
        <v>4162.228620946551</v>
      </c>
      <c r="M159" s="102">
        <f t="shared" ca="1" si="22"/>
        <v>84</v>
      </c>
      <c r="N159" s="108">
        <f t="shared" ca="1" si="27"/>
        <v>42829.977786702701</v>
      </c>
      <c r="O159" s="102">
        <f t="shared" ca="1" si="30"/>
        <v>72</v>
      </c>
      <c r="P159">
        <f t="shared" ca="1" si="31"/>
        <v>83</v>
      </c>
    </row>
    <row r="160" spans="1:16">
      <c r="A160" s="49">
        <v>158</v>
      </c>
      <c r="B160">
        <v>30</v>
      </c>
      <c r="C160">
        <v>34</v>
      </c>
      <c r="D160">
        <v>3000</v>
      </c>
      <c r="E160">
        <v>3999</v>
      </c>
      <c r="F160" s="61">
        <f t="shared" ca="1" si="28"/>
        <v>30</v>
      </c>
      <c r="G160" s="61">
        <f t="shared" ca="1" si="29"/>
        <v>3778</v>
      </c>
      <c r="H160" s="107">
        <f t="shared" ca="1" si="23"/>
        <v>377.8</v>
      </c>
      <c r="I160" s="108">
        <f t="shared" ca="1" si="24"/>
        <v>26231.494503949161</v>
      </c>
      <c r="J160" s="108">
        <f t="shared" ca="1" si="25"/>
        <v>16678.165751535413</v>
      </c>
      <c r="K160" s="102">
        <f t="shared" ca="1" si="22"/>
        <v>36</v>
      </c>
      <c r="L160" s="108">
        <f t="shared" ca="1" si="26"/>
        <v>3445.5716811965058</v>
      </c>
      <c r="M160" s="102">
        <f t="shared" ca="1" si="22"/>
        <v>72</v>
      </c>
      <c r="N160" s="108">
        <f t="shared" ca="1" si="27"/>
        <v>39968.631501879456</v>
      </c>
      <c r="O160" s="102">
        <f t="shared" ca="1" si="30"/>
        <v>72</v>
      </c>
      <c r="P160">
        <f t="shared" ca="1" si="31"/>
        <v>71</v>
      </c>
    </row>
    <row r="161" spans="1:16">
      <c r="A161" s="49">
        <v>159</v>
      </c>
      <c r="B161">
        <v>30</v>
      </c>
      <c r="C161">
        <v>34</v>
      </c>
      <c r="D161">
        <v>3000</v>
      </c>
      <c r="E161">
        <v>3999</v>
      </c>
      <c r="F161" s="61">
        <f t="shared" ca="1" si="28"/>
        <v>31</v>
      </c>
      <c r="G161" s="61">
        <f t="shared" ca="1" si="29"/>
        <v>3843</v>
      </c>
      <c r="H161" s="107">
        <f t="shared" ca="1" si="23"/>
        <v>384.3</v>
      </c>
      <c r="I161" s="108">
        <f t="shared" ca="1" si="24"/>
        <v>30940.815736661476</v>
      </c>
      <c r="J161" s="108">
        <f t="shared" ca="1" si="25"/>
        <v>35317.16900125111</v>
      </c>
      <c r="K161" s="102">
        <f t="shared" ca="1" si="22"/>
        <v>96</v>
      </c>
      <c r="L161" s="108">
        <f t="shared" ca="1" si="26"/>
        <v>1849.8763973190357</v>
      </c>
      <c r="M161" s="102">
        <f t="shared" ca="1" si="22"/>
        <v>12</v>
      </c>
      <c r="N161" s="108">
        <f t="shared" ca="1" si="27"/>
        <v>33818.169989069211</v>
      </c>
      <c r="O161" s="102">
        <f t="shared" ca="1" si="30"/>
        <v>48</v>
      </c>
      <c r="P161">
        <f t="shared" ca="1" si="31"/>
        <v>83</v>
      </c>
    </row>
    <row r="162" spans="1:16">
      <c r="A162" s="49">
        <v>160</v>
      </c>
      <c r="B162">
        <v>30</v>
      </c>
      <c r="C162">
        <v>34</v>
      </c>
      <c r="D162">
        <v>3000</v>
      </c>
      <c r="E162">
        <v>3999</v>
      </c>
      <c r="F162" s="61">
        <f t="shared" ca="1" si="28"/>
        <v>31</v>
      </c>
      <c r="G162" s="61">
        <f t="shared" ca="1" si="29"/>
        <v>3506</v>
      </c>
      <c r="H162" s="107">
        <f t="shared" ca="1" si="23"/>
        <v>350.6</v>
      </c>
      <c r="I162" s="108">
        <f t="shared" ca="1" si="24"/>
        <v>28227.556589314372</v>
      </c>
      <c r="J162" s="108">
        <f t="shared" ca="1" si="25"/>
        <v>25483.622654808452</v>
      </c>
      <c r="K162" s="102">
        <f t="shared" ca="1" si="22"/>
        <v>72</v>
      </c>
      <c r="L162" s="108">
        <f t="shared" ca="1" si="26"/>
        <v>5407.8775653422745</v>
      </c>
      <c r="M162" s="102">
        <f t="shared" ca="1" si="22"/>
        <v>120</v>
      </c>
      <c r="N162" s="108">
        <f t="shared" ca="1" si="27"/>
        <v>30852.590159166451</v>
      </c>
      <c r="O162" s="102">
        <f t="shared" ca="1" si="30"/>
        <v>48</v>
      </c>
      <c r="P162">
        <f t="shared" ca="1" si="31"/>
        <v>83</v>
      </c>
    </row>
    <row r="163" spans="1:16">
      <c r="A163" s="49">
        <v>161</v>
      </c>
      <c r="B163">
        <v>30</v>
      </c>
      <c r="C163">
        <v>34</v>
      </c>
      <c r="D163">
        <v>3000</v>
      </c>
      <c r="E163">
        <v>3999</v>
      </c>
      <c r="F163" s="61">
        <f t="shared" ca="1" si="28"/>
        <v>31</v>
      </c>
      <c r="G163" s="61">
        <f t="shared" ca="1" si="29"/>
        <v>3011</v>
      </c>
      <c r="H163" s="107">
        <f t="shared" ca="1" si="23"/>
        <v>301.10000000000002</v>
      </c>
      <c r="I163" s="108">
        <f t="shared" ca="1" si="24"/>
        <v>24242.205616208095</v>
      </c>
      <c r="J163" s="108">
        <f t="shared" ca="1" si="25"/>
        <v>24671.529873572355</v>
      </c>
      <c r="K163" s="102">
        <f t="shared" ca="1" si="22"/>
        <v>84</v>
      </c>
      <c r="L163" s="108">
        <f t="shared" ca="1" si="26"/>
        <v>2284.1913608506156</v>
      </c>
      <c r="M163" s="102">
        <f t="shared" ca="1" si="22"/>
        <v>48</v>
      </c>
      <c r="N163" s="108">
        <f t="shared" ca="1" si="27"/>
        <v>38674.290072086398</v>
      </c>
      <c r="O163" s="102">
        <f t="shared" ca="1" si="30"/>
        <v>84</v>
      </c>
      <c r="P163">
        <f t="shared" ca="1" si="31"/>
        <v>83</v>
      </c>
    </row>
    <row r="164" spans="1:16">
      <c r="A164" s="49">
        <v>162</v>
      </c>
      <c r="B164">
        <v>30</v>
      </c>
      <c r="C164">
        <v>34</v>
      </c>
      <c r="D164">
        <v>4000</v>
      </c>
      <c r="E164">
        <v>4999</v>
      </c>
      <c r="F164" s="61">
        <f t="shared" ca="1" si="28"/>
        <v>30</v>
      </c>
      <c r="G164" s="61">
        <f t="shared" ca="1" si="29"/>
        <v>4372</v>
      </c>
      <c r="H164" s="107">
        <f t="shared" ca="1" si="23"/>
        <v>437.20000000000005</v>
      </c>
      <c r="I164" s="108">
        <f t="shared" ca="1" si="24"/>
        <v>30355.768653061343</v>
      </c>
      <c r="J164" s="108">
        <f t="shared" ca="1" si="25"/>
        <v>37719.578090820534</v>
      </c>
      <c r="K164" s="102">
        <f t="shared" ref="K164:M227" ca="1" si="32">RANDBETWEEN(1,10)*12</f>
        <v>96</v>
      </c>
      <c r="L164" s="108">
        <f t="shared" ca="1" si="26"/>
        <v>5097.2402825433146</v>
      </c>
      <c r="M164" s="102">
        <f t="shared" ca="1" si="32"/>
        <v>96</v>
      </c>
      <c r="N164" s="108">
        <f t="shared" ca="1" si="27"/>
        <v>35182.370717148886</v>
      </c>
      <c r="O164" s="102">
        <f t="shared" ca="1" si="30"/>
        <v>48</v>
      </c>
      <c r="P164">
        <f t="shared" ca="1" si="31"/>
        <v>71</v>
      </c>
    </row>
    <row r="165" spans="1:16">
      <c r="A165" s="49">
        <v>163</v>
      </c>
      <c r="B165">
        <v>30</v>
      </c>
      <c r="C165">
        <v>34</v>
      </c>
      <c r="D165">
        <v>4000</v>
      </c>
      <c r="E165">
        <v>4999</v>
      </c>
      <c r="F165" s="61">
        <f t="shared" ca="1" si="28"/>
        <v>30</v>
      </c>
      <c r="G165" s="61">
        <f t="shared" ca="1" si="29"/>
        <v>4250</v>
      </c>
      <c r="H165" s="107">
        <f t="shared" ca="1" si="23"/>
        <v>425</v>
      </c>
      <c r="I165" s="108">
        <f t="shared" ca="1" si="24"/>
        <v>29508.695511324495</v>
      </c>
      <c r="J165" s="108">
        <f t="shared" ca="1" si="25"/>
        <v>18761.832833251854</v>
      </c>
      <c r="K165" s="102">
        <f t="shared" ca="1" si="32"/>
        <v>36</v>
      </c>
      <c r="L165" s="108">
        <f t="shared" ca="1" si="26"/>
        <v>4955.0025619416938</v>
      </c>
      <c r="M165" s="102">
        <f t="shared" ca="1" si="32"/>
        <v>96</v>
      </c>
      <c r="N165" s="108">
        <f t="shared" ca="1" si="27"/>
        <v>34200.611973440697</v>
      </c>
      <c r="O165" s="102">
        <f t="shared" ca="1" si="30"/>
        <v>48</v>
      </c>
      <c r="P165">
        <f t="shared" ca="1" si="31"/>
        <v>71</v>
      </c>
    </row>
    <row r="166" spans="1:16">
      <c r="A166" s="49">
        <v>164</v>
      </c>
      <c r="B166">
        <v>30</v>
      </c>
      <c r="C166">
        <v>34</v>
      </c>
      <c r="D166">
        <v>4000</v>
      </c>
      <c r="E166">
        <v>4999</v>
      </c>
      <c r="F166" s="61">
        <f t="shared" ca="1" si="28"/>
        <v>34</v>
      </c>
      <c r="G166" s="61">
        <f t="shared" ca="1" si="29"/>
        <v>4117</v>
      </c>
      <c r="H166" s="107">
        <f t="shared" ca="1" si="23"/>
        <v>411.70000000000005</v>
      </c>
      <c r="I166" s="108">
        <f t="shared" ca="1" si="24"/>
        <v>46498.381346431466</v>
      </c>
      <c r="J166" s="108">
        <f t="shared" ca="1" si="25"/>
        <v>54327.899344871461</v>
      </c>
      <c r="K166" s="102">
        <f t="shared" ca="1" si="32"/>
        <v>120</v>
      </c>
      <c r="L166" s="108">
        <f t="shared" ca="1" si="26"/>
        <v>3464.4820268578856</v>
      </c>
      <c r="M166" s="102">
        <f t="shared" ca="1" si="32"/>
        <v>36</v>
      </c>
      <c r="N166" s="108">
        <f t="shared" ca="1" si="27"/>
        <v>85162.653027095803</v>
      </c>
      <c r="O166" s="102">
        <f t="shared" ca="1" si="30"/>
        <v>120</v>
      </c>
      <c r="P166">
        <f t="shared" ca="1" si="31"/>
        <v>119</v>
      </c>
    </row>
    <row r="167" spans="1:16">
      <c r="A167" s="49">
        <v>165</v>
      </c>
      <c r="B167">
        <v>30</v>
      </c>
      <c r="C167">
        <v>34</v>
      </c>
      <c r="D167">
        <v>4000</v>
      </c>
      <c r="E167">
        <v>4999</v>
      </c>
      <c r="F167" s="61">
        <f t="shared" ca="1" si="28"/>
        <v>33</v>
      </c>
      <c r="G167" s="61">
        <f t="shared" ca="1" si="29"/>
        <v>4032</v>
      </c>
      <c r="H167" s="107">
        <f t="shared" ca="1" si="23"/>
        <v>403.20000000000005</v>
      </c>
      <c r="I167" s="108">
        <f t="shared" ca="1" si="24"/>
        <v>41233.475011503986</v>
      </c>
      <c r="J167" s="108">
        <f t="shared" ca="1" si="25"/>
        <v>33420.93108496425</v>
      </c>
      <c r="K167" s="102">
        <f t="shared" ca="1" si="32"/>
        <v>72</v>
      </c>
      <c r="L167" s="108">
        <f t="shared" ca="1" si="26"/>
        <v>6217.2700144811079</v>
      </c>
      <c r="M167" s="102">
        <f t="shared" ca="1" si="32"/>
        <v>108</v>
      </c>
      <c r="N167" s="108">
        <f t="shared" ca="1" si="27"/>
        <v>58497.456279931524</v>
      </c>
      <c r="O167" s="102">
        <f t="shared" ca="1" si="30"/>
        <v>84</v>
      </c>
      <c r="P167">
        <f t="shared" ca="1" si="31"/>
        <v>107</v>
      </c>
    </row>
    <row r="168" spans="1:16">
      <c r="A168" s="49">
        <v>166</v>
      </c>
      <c r="B168">
        <v>30</v>
      </c>
      <c r="C168">
        <v>34</v>
      </c>
      <c r="D168">
        <v>4000</v>
      </c>
      <c r="E168">
        <v>4999</v>
      </c>
      <c r="F168" s="61">
        <f t="shared" ca="1" si="28"/>
        <v>31</v>
      </c>
      <c r="G168" s="61">
        <f t="shared" ca="1" si="29"/>
        <v>4807</v>
      </c>
      <c r="H168" s="107">
        <f t="shared" ca="1" si="23"/>
        <v>480.70000000000005</v>
      </c>
      <c r="I168" s="108">
        <f t="shared" ca="1" si="24"/>
        <v>38702.186116609868</v>
      </c>
      <c r="J168" s="108">
        <f t="shared" ca="1" si="25"/>
        <v>30812.572199547889</v>
      </c>
      <c r="K168" s="102">
        <f t="shared" ca="1" si="32"/>
        <v>60</v>
      </c>
      <c r="L168" s="108">
        <f t="shared" ca="1" si="26"/>
        <v>6666.0298588736687</v>
      </c>
      <c r="M168" s="102">
        <f t="shared" ca="1" si="32"/>
        <v>108</v>
      </c>
      <c r="N168" s="108">
        <f t="shared" ca="1" si="27"/>
        <v>31598.449171427048</v>
      </c>
      <c r="O168" s="102">
        <f t="shared" ca="1" si="30"/>
        <v>24</v>
      </c>
      <c r="P168">
        <f t="shared" ca="1" si="31"/>
        <v>83</v>
      </c>
    </row>
    <row r="169" spans="1:16">
      <c r="A169" s="49">
        <v>167</v>
      </c>
      <c r="B169">
        <v>30</v>
      </c>
      <c r="C169">
        <v>34</v>
      </c>
      <c r="D169">
        <v>4000</v>
      </c>
      <c r="E169">
        <v>4999</v>
      </c>
      <c r="F169" s="61">
        <f t="shared" ca="1" si="28"/>
        <v>31</v>
      </c>
      <c r="G169" s="61">
        <f t="shared" ca="1" si="29"/>
        <v>4207</v>
      </c>
      <c r="H169" s="107">
        <f t="shared" ca="1" si="23"/>
        <v>420.70000000000005</v>
      </c>
      <c r="I169" s="108">
        <f t="shared" ca="1" si="24"/>
        <v>33871.457664359834</v>
      </c>
      <c r="J169" s="108">
        <f t="shared" ca="1" si="25"/>
        <v>17641.59666425817</v>
      </c>
      <c r="K169" s="102">
        <f t="shared" ca="1" si="32"/>
        <v>24</v>
      </c>
      <c r="L169" s="108">
        <f t="shared" ca="1" si="26"/>
        <v>2772.1454495740281</v>
      </c>
      <c r="M169" s="102">
        <f t="shared" ca="1" si="32"/>
        <v>36</v>
      </c>
      <c r="N169" s="108">
        <f t="shared" ca="1" si="27"/>
        <v>67674.278416656045</v>
      </c>
      <c r="O169" s="102">
        <f t="shared" ca="1" si="30"/>
        <v>108</v>
      </c>
      <c r="P169">
        <f t="shared" ca="1" si="31"/>
        <v>83</v>
      </c>
    </row>
    <row r="170" spans="1:16">
      <c r="A170" s="49">
        <v>168</v>
      </c>
      <c r="B170">
        <v>30</v>
      </c>
      <c r="C170">
        <v>34</v>
      </c>
      <c r="D170">
        <v>4000</v>
      </c>
      <c r="E170">
        <v>4999</v>
      </c>
      <c r="F170" s="61">
        <f t="shared" ca="1" si="28"/>
        <v>31</v>
      </c>
      <c r="G170" s="61">
        <f t="shared" ca="1" si="29"/>
        <v>4102</v>
      </c>
      <c r="H170" s="107">
        <f t="shared" ca="1" si="23"/>
        <v>410.20000000000005</v>
      </c>
      <c r="I170" s="108">
        <f t="shared" ca="1" si="24"/>
        <v>33026.080185216073</v>
      </c>
      <c r="J170" s="108">
        <f t="shared" ca="1" si="25"/>
        <v>42094.030197657252</v>
      </c>
      <c r="K170" s="102">
        <f t="shared" ca="1" si="32"/>
        <v>108</v>
      </c>
      <c r="L170" s="108">
        <f t="shared" ca="1" si="26"/>
        <v>5094.2403964784007</v>
      </c>
      <c r="M170" s="102">
        <f t="shared" ca="1" si="32"/>
        <v>96</v>
      </c>
      <c r="N170" s="108">
        <f t="shared" ca="1" si="27"/>
        <v>59093.188599149449</v>
      </c>
      <c r="O170" s="102">
        <f t="shared" ca="1" si="30"/>
        <v>96</v>
      </c>
      <c r="P170">
        <f t="shared" ca="1" si="31"/>
        <v>83</v>
      </c>
    </row>
    <row r="171" spans="1:16">
      <c r="A171" s="49">
        <v>169</v>
      </c>
      <c r="B171">
        <v>30</v>
      </c>
      <c r="C171">
        <v>34</v>
      </c>
      <c r="D171">
        <v>4000</v>
      </c>
      <c r="E171">
        <v>4999</v>
      </c>
      <c r="F171" s="61">
        <f t="shared" ca="1" si="28"/>
        <v>31</v>
      </c>
      <c r="G171" s="61">
        <f t="shared" ca="1" si="29"/>
        <v>4863</v>
      </c>
      <c r="H171" s="107">
        <f t="shared" ca="1" si="23"/>
        <v>486.3</v>
      </c>
      <c r="I171" s="108">
        <f t="shared" ca="1" si="24"/>
        <v>39153.054105486532</v>
      </c>
      <c r="J171" s="108">
        <f t="shared" ca="1" si="25"/>
        <v>35347.078428503562</v>
      </c>
      <c r="K171" s="102">
        <f t="shared" ca="1" si="32"/>
        <v>72</v>
      </c>
      <c r="L171" s="108">
        <f t="shared" ca="1" si="26"/>
        <v>2755.7380099540496</v>
      </c>
      <c r="M171" s="102">
        <f t="shared" ca="1" si="32"/>
        <v>24</v>
      </c>
      <c r="N171" s="108">
        <f t="shared" ca="1" si="27"/>
        <v>48863.477469069767</v>
      </c>
      <c r="O171" s="102">
        <f t="shared" ca="1" si="30"/>
        <v>60</v>
      </c>
      <c r="P171">
        <f t="shared" ca="1" si="31"/>
        <v>83</v>
      </c>
    </row>
    <row r="172" spans="1:16">
      <c r="A172" s="49">
        <v>170</v>
      </c>
      <c r="B172">
        <v>30</v>
      </c>
      <c r="C172">
        <v>34</v>
      </c>
      <c r="D172">
        <v>4000</v>
      </c>
      <c r="E172">
        <v>4999</v>
      </c>
      <c r="F172" s="61">
        <f t="shared" ca="1" si="28"/>
        <v>32</v>
      </c>
      <c r="G172" s="61">
        <f t="shared" ca="1" si="29"/>
        <v>4433</v>
      </c>
      <c r="H172" s="107">
        <f t="shared" ca="1" si="23"/>
        <v>443.3</v>
      </c>
      <c r="I172" s="108">
        <f t="shared" ca="1" si="24"/>
        <v>40542.458235279366</v>
      </c>
      <c r="J172" s="108">
        <f t="shared" ca="1" si="25"/>
        <v>20532.025014824463</v>
      </c>
      <c r="K172" s="102">
        <f t="shared" ca="1" si="32"/>
        <v>24</v>
      </c>
      <c r="L172" s="108">
        <f t="shared" ca="1" si="26"/>
        <v>5228.4386109127354</v>
      </c>
      <c r="M172" s="102">
        <f t="shared" ca="1" si="32"/>
        <v>84</v>
      </c>
      <c r="N172" s="108">
        <f t="shared" ca="1" si="27"/>
        <v>54076.626639393085</v>
      </c>
      <c r="O172" s="102">
        <f t="shared" ca="1" si="30"/>
        <v>72</v>
      </c>
      <c r="P172">
        <f t="shared" ca="1" si="31"/>
        <v>95</v>
      </c>
    </row>
    <row r="173" spans="1:16">
      <c r="A173" s="49">
        <v>171</v>
      </c>
      <c r="B173">
        <v>30</v>
      </c>
      <c r="C173">
        <v>34</v>
      </c>
      <c r="D173">
        <v>4000</v>
      </c>
      <c r="E173">
        <v>4999</v>
      </c>
      <c r="F173" s="61">
        <f t="shared" ca="1" si="28"/>
        <v>33</v>
      </c>
      <c r="G173" s="61">
        <f t="shared" ca="1" si="29"/>
        <v>4552</v>
      </c>
      <c r="H173" s="107">
        <f t="shared" ca="1" si="23"/>
        <v>455.20000000000005</v>
      </c>
      <c r="I173" s="108">
        <f t="shared" ca="1" si="24"/>
        <v>46551.284288781273</v>
      </c>
      <c r="J173" s="108">
        <f t="shared" ca="1" si="25"/>
        <v>37731.170212985424</v>
      </c>
      <c r="K173" s="102">
        <f t="shared" ca="1" si="32"/>
        <v>72</v>
      </c>
      <c r="L173" s="108">
        <f t="shared" ca="1" si="26"/>
        <v>7019.1004726979163</v>
      </c>
      <c r="M173" s="102">
        <f t="shared" ca="1" si="32"/>
        <v>108</v>
      </c>
      <c r="N173" s="108">
        <f t="shared" ca="1" si="27"/>
        <v>31392.342530285026</v>
      </c>
      <c r="O173" s="102">
        <f t="shared" ca="1" si="30"/>
        <v>12</v>
      </c>
      <c r="P173">
        <f t="shared" ca="1" si="31"/>
        <v>107</v>
      </c>
    </row>
    <row r="174" spans="1:16">
      <c r="A174" s="49">
        <v>172</v>
      </c>
      <c r="B174">
        <v>30</v>
      </c>
      <c r="C174">
        <v>34</v>
      </c>
      <c r="D174">
        <v>4000</v>
      </c>
      <c r="E174">
        <v>4999</v>
      </c>
      <c r="F174" s="61">
        <f t="shared" ca="1" si="28"/>
        <v>32</v>
      </c>
      <c r="G174" s="61">
        <f t="shared" ca="1" si="29"/>
        <v>4175</v>
      </c>
      <c r="H174" s="107">
        <f t="shared" ca="1" si="23"/>
        <v>417.5</v>
      </c>
      <c r="I174" s="108">
        <f t="shared" ca="1" si="24"/>
        <v>38182.892653347924</v>
      </c>
      <c r="J174" s="108">
        <f t="shared" ca="1" si="25"/>
        <v>36438.667016501</v>
      </c>
      <c r="K174" s="102">
        <f t="shared" ca="1" si="32"/>
        <v>84</v>
      </c>
      <c r="L174" s="108">
        <f t="shared" ca="1" si="26"/>
        <v>2613.1167483703953</v>
      </c>
      <c r="M174" s="102">
        <f t="shared" ca="1" si="32"/>
        <v>24</v>
      </c>
      <c r="N174" s="108">
        <f t="shared" ca="1" si="27"/>
        <v>34896.060489338808</v>
      </c>
      <c r="O174" s="102">
        <f t="shared" ca="1" si="30"/>
        <v>36</v>
      </c>
      <c r="P174">
        <f t="shared" ca="1" si="31"/>
        <v>95</v>
      </c>
    </row>
    <row r="175" spans="1:16">
      <c r="A175" s="49">
        <v>173</v>
      </c>
      <c r="B175">
        <v>30</v>
      </c>
      <c r="C175">
        <v>34</v>
      </c>
      <c r="D175">
        <v>4000</v>
      </c>
      <c r="E175">
        <v>4999</v>
      </c>
      <c r="F175" s="61">
        <f t="shared" ca="1" si="28"/>
        <v>33</v>
      </c>
      <c r="G175" s="61">
        <f t="shared" ca="1" si="29"/>
        <v>4687</v>
      </c>
      <c r="H175" s="107">
        <f t="shared" ca="1" si="23"/>
        <v>468.70000000000005</v>
      </c>
      <c r="I175" s="108">
        <f t="shared" ca="1" si="24"/>
        <v>47931.869389612883</v>
      </c>
      <c r="J175" s="108">
        <f t="shared" ca="1" si="25"/>
        <v>53481.783166731104</v>
      </c>
      <c r="K175" s="102">
        <f t="shared" ca="1" si="32"/>
        <v>108</v>
      </c>
      <c r="L175" s="108">
        <f t="shared" ca="1" si="26"/>
        <v>4152.7646229133888</v>
      </c>
      <c r="M175" s="102">
        <f t="shared" ca="1" si="32"/>
        <v>48</v>
      </c>
      <c r="N175" s="108">
        <f t="shared" ca="1" si="27"/>
        <v>32323.354446275469</v>
      </c>
      <c r="O175" s="102">
        <f t="shared" ca="1" si="30"/>
        <v>12</v>
      </c>
      <c r="P175">
        <f t="shared" ca="1" si="31"/>
        <v>107</v>
      </c>
    </row>
    <row r="176" spans="1:16">
      <c r="A176" s="49">
        <v>174</v>
      </c>
      <c r="B176">
        <v>30</v>
      </c>
      <c r="C176">
        <v>34</v>
      </c>
      <c r="D176">
        <v>4000</v>
      </c>
      <c r="E176">
        <v>4999</v>
      </c>
      <c r="F176" s="61">
        <f t="shared" ca="1" si="28"/>
        <v>30</v>
      </c>
      <c r="G176" s="61">
        <f t="shared" ca="1" si="29"/>
        <v>4186</v>
      </c>
      <c r="H176" s="107">
        <f t="shared" ca="1" si="23"/>
        <v>418.6</v>
      </c>
      <c r="I176" s="108">
        <f t="shared" ca="1" si="24"/>
        <v>29064.329273036317</v>
      </c>
      <c r="J176" s="108">
        <f t="shared" ca="1" si="25"/>
        <v>18479.301703527592</v>
      </c>
      <c r="K176" s="102">
        <f t="shared" ca="1" si="32"/>
        <v>36</v>
      </c>
      <c r="L176" s="108">
        <f t="shared" ca="1" si="26"/>
        <v>1773.7292481163149</v>
      </c>
      <c r="M176" s="102">
        <f t="shared" ca="1" si="32"/>
        <v>12</v>
      </c>
      <c r="N176" s="108">
        <f t="shared" ca="1" si="27"/>
        <v>63496.822027244896</v>
      </c>
      <c r="O176" s="102">
        <f t="shared" ca="1" si="30"/>
        <v>108</v>
      </c>
      <c r="P176">
        <f t="shared" ca="1" si="31"/>
        <v>71</v>
      </c>
    </row>
    <row r="177" spans="1:16">
      <c r="A177" s="49">
        <v>175</v>
      </c>
      <c r="B177">
        <v>30</v>
      </c>
      <c r="C177">
        <v>34</v>
      </c>
      <c r="D177">
        <v>4000</v>
      </c>
      <c r="E177">
        <v>4999</v>
      </c>
      <c r="F177" s="61">
        <f t="shared" ca="1" si="28"/>
        <v>30</v>
      </c>
      <c r="G177" s="61">
        <f t="shared" ca="1" si="29"/>
        <v>4538</v>
      </c>
      <c r="H177" s="107">
        <f t="shared" ca="1" si="23"/>
        <v>453.8</v>
      </c>
      <c r="I177" s="108">
        <f t="shared" ca="1" si="24"/>
        <v>31508.343583621307</v>
      </c>
      <c r="J177" s="108">
        <f t="shared" ca="1" si="25"/>
        <v>20033.222917011037</v>
      </c>
      <c r="K177" s="102">
        <f t="shared" ca="1" si="32"/>
        <v>36</v>
      </c>
      <c r="L177" s="108">
        <f t="shared" ca="1" si="26"/>
        <v>2707.1922860825725</v>
      </c>
      <c r="M177" s="102">
        <f t="shared" ca="1" si="32"/>
        <v>36</v>
      </c>
      <c r="N177" s="108">
        <f t="shared" ca="1" si="27"/>
        <v>48008.906764300948</v>
      </c>
      <c r="O177" s="102">
        <f t="shared" ca="1" si="30"/>
        <v>72</v>
      </c>
      <c r="P177">
        <f t="shared" ca="1" si="31"/>
        <v>71</v>
      </c>
    </row>
    <row r="178" spans="1:16">
      <c r="A178" s="49">
        <v>176</v>
      </c>
      <c r="B178">
        <v>30</v>
      </c>
      <c r="C178">
        <v>34</v>
      </c>
      <c r="D178">
        <v>4000</v>
      </c>
      <c r="E178">
        <v>4999</v>
      </c>
      <c r="F178" s="61">
        <f t="shared" ca="1" si="28"/>
        <v>33</v>
      </c>
      <c r="G178" s="61">
        <f t="shared" ca="1" si="29"/>
        <v>4638</v>
      </c>
      <c r="H178" s="107">
        <f t="shared" ca="1" si="23"/>
        <v>463.8</v>
      </c>
      <c r="I178" s="108">
        <f t="shared" ca="1" si="24"/>
        <v>47430.768130792523</v>
      </c>
      <c r="J178" s="108">
        <f t="shared" ca="1" si="25"/>
        <v>20404.499470683946</v>
      </c>
      <c r="K178" s="102">
        <f t="shared" ca="1" si="32"/>
        <v>12</v>
      </c>
      <c r="L178" s="108">
        <f t="shared" ca="1" si="26"/>
        <v>3174.2050580666487</v>
      </c>
      <c r="M178" s="102">
        <f t="shared" ca="1" si="32"/>
        <v>24</v>
      </c>
      <c r="N178" s="108">
        <f t="shared" ca="1" si="27"/>
        <v>36820.778673573121</v>
      </c>
      <c r="O178" s="102">
        <f t="shared" ca="1" si="30"/>
        <v>24</v>
      </c>
      <c r="P178">
        <f t="shared" ca="1" si="31"/>
        <v>107</v>
      </c>
    </row>
    <row r="179" spans="1:16">
      <c r="A179" s="49">
        <v>177</v>
      </c>
      <c r="B179">
        <v>30</v>
      </c>
      <c r="C179">
        <v>34</v>
      </c>
      <c r="D179">
        <v>4000</v>
      </c>
      <c r="E179">
        <v>4999</v>
      </c>
      <c r="F179" s="61">
        <f t="shared" ca="1" si="28"/>
        <v>30</v>
      </c>
      <c r="G179" s="61">
        <f t="shared" ca="1" si="29"/>
        <v>4120</v>
      </c>
      <c r="H179" s="107">
        <f t="shared" ca="1" si="23"/>
        <v>412</v>
      </c>
      <c r="I179" s="108">
        <f t="shared" ca="1" si="24"/>
        <v>28606.076589801633</v>
      </c>
      <c r="J179" s="108">
        <f t="shared" ca="1" si="25"/>
        <v>31530.922951865567</v>
      </c>
      <c r="K179" s="102">
        <f t="shared" ca="1" si="32"/>
        <v>84</v>
      </c>
      <c r="L179" s="108">
        <f t="shared" ca="1" si="26"/>
        <v>3290.6433776960694</v>
      </c>
      <c r="M179" s="102">
        <f t="shared" ca="1" si="32"/>
        <v>60</v>
      </c>
      <c r="N179" s="108">
        <f t="shared" ca="1" si="27"/>
        <v>55719.878221251158</v>
      </c>
      <c r="O179" s="102">
        <f t="shared" ca="1" si="30"/>
        <v>96</v>
      </c>
      <c r="P179">
        <f t="shared" ca="1" si="31"/>
        <v>71</v>
      </c>
    </row>
    <row r="180" spans="1:16">
      <c r="A180" s="49">
        <v>178</v>
      </c>
      <c r="B180">
        <v>30</v>
      </c>
      <c r="C180">
        <v>34</v>
      </c>
      <c r="D180">
        <v>4000</v>
      </c>
      <c r="E180">
        <v>4999</v>
      </c>
      <c r="F180" s="61">
        <f t="shared" ca="1" si="28"/>
        <v>31</v>
      </c>
      <c r="G180" s="61">
        <f t="shared" ca="1" si="29"/>
        <v>4042</v>
      </c>
      <c r="H180" s="107">
        <f t="shared" ca="1" si="23"/>
        <v>404.20000000000005</v>
      </c>
      <c r="I180" s="108">
        <f t="shared" ca="1" si="24"/>
        <v>32543.007339991076</v>
      </c>
      <c r="J180" s="108">
        <f t="shared" ca="1" si="25"/>
        <v>16949.687120734852</v>
      </c>
      <c r="K180" s="102">
        <f t="shared" ca="1" si="32"/>
        <v>24</v>
      </c>
      <c r="L180" s="108">
        <f t="shared" ca="1" si="26"/>
        <v>1945.6675508622284</v>
      </c>
      <c r="M180" s="102">
        <f t="shared" ca="1" si="32"/>
        <v>12</v>
      </c>
      <c r="N180" s="108">
        <f t="shared" ca="1" si="27"/>
        <v>22569.743590001846</v>
      </c>
      <c r="O180" s="102">
        <f t="shared" ca="1" si="30"/>
        <v>12</v>
      </c>
      <c r="P180">
        <f t="shared" ca="1" si="31"/>
        <v>83</v>
      </c>
    </row>
    <row r="181" spans="1:16">
      <c r="A181" s="49">
        <v>179</v>
      </c>
      <c r="B181">
        <v>30</v>
      </c>
      <c r="C181">
        <v>34</v>
      </c>
      <c r="D181">
        <v>4000</v>
      </c>
      <c r="E181">
        <v>4999</v>
      </c>
      <c r="F181" s="61">
        <f t="shared" ca="1" si="28"/>
        <v>32</v>
      </c>
      <c r="G181" s="61">
        <f t="shared" ca="1" si="29"/>
        <v>4413</v>
      </c>
      <c r="H181" s="107">
        <f t="shared" ca="1" si="23"/>
        <v>441.3</v>
      </c>
      <c r="I181" s="108">
        <f t="shared" ca="1" si="24"/>
        <v>40359.546174664523</v>
      </c>
      <c r="J181" s="108">
        <f t="shared" ca="1" si="25"/>
        <v>17578.462883734617</v>
      </c>
      <c r="K181" s="102">
        <f t="shared" ca="1" si="32"/>
        <v>12</v>
      </c>
      <c r="L181" s="108">
        <f t="shared" ca="1" si="26"/>
        <v>3630.6193135924532</v>
      </c>
      <c r="M181" s="102">
        <f t="shared" ca="1" si="32"/>
        <v>48</v>
      </c>
      <c r="N181" s="108">
        <f t="shared" ca="1" si="27"/>
        <v>60376.25879619029</v>
      </c>
      <c r="O181" s="102">
        <f t="shared" ca="1" si="30"/>
        <v>84</v>
      </c>
      <c r="P181">
        <f t="shared" ca="1" si="31"/>
        <v>95</v>
      </c>
    </row>
    <row r="182" spans="1:16">
      <c r="A182" s="49">
        <v>180</v>
      </c>
      <c r="B182">
        <v>30</v>
      </c>
      <c r="C182">
        <v>34</v>
      </c>
      <c r="D182">
        <v>4000</v>
      </c>
      <c r="E182">
        <v>4999</v>
      </c>
      <c r="F182" s="61">
        <f t="shared" ca="1" si="28"/>
        <v>31</v>
      </c>
      <c r="G182" s="61">
        <f t="shared" ca="1" si="29"/>
        <v>4955</v>
      </c>
      <c r="H182" s="107">
        <f t="shared" ca="1" si="23"/>
        <v>495.5</v>
      </c>
      <c r="I182" s="108">
        <f t="shared" ca="1" si="24"/>
        <v>39893.765801498208</v>
      </c>
      <c r="J182" s="108">
        <f t="shared" ca="1" si="25"/>
        <v>17650.121743558957</v>
      </c>
      <c r="K182" s="102">
        <f t="shared" ca="1" si="32"/>
        <v>12</v>
      </c>
      <c r="L182" s="108">
        <f t="shared" ca="1" si="26"/>
        <v>2385.1515869674272</v>
      </c>
      <c r="M182" s="102">
        <f t="shared" ca="1" si="32"/>
        <v>12</v>
      </c>
      <c r="N182" s="108">
        <f t="shared" ca="1" si="27"/>
        <v>88657.72581310416</v>
      </c>
      <c r="O182" s="102">
        <f t="shared" ca="1" si="30"/>
        <v>120</v>
      </c>
      <c r="P182">
        <f t="shared" ca="1" si="31"/>
        <v>83</v>
      </c>
    </row>
    <row r="183" spans="1:16">
      <c r="A183" s="49">
        <v>181</v>
      </c>
      <c r="B183">
        <v>30</v>
      </c>
      <c r="C183">
        <v>34</v>
      </c>
      <c r="D183">
        <v>5000</v>
      </c>
      <c r="E183">
        <v>5999</v>
      </c>
      <c r="F183" s="61">
        <f t="shared" ca="1" si="28"/>
        <v>30</v>
      </c>
      <c r="G183" s="61">
        <f t="shared" ca="1" si="29"/>
        <v>5085</v>
      </c>
      <c r="H183" s="107">
        <f t="shared" ca="1" si="23"/>
        <v>508.5</v>
      </c>
      <c r="I183" s="108">
        <f t="shared" ca="1" si="24"/>
        <v>35306.286276490602</v>
      </c>
      <c r="J183" s="108">
        <f t="shared" ca="1" si="25"/>
        <v>49205.931019308991</v>
      </c>
      <c r="K183" s="102">
        <f t="shared" ca="1" si="32"/>
        <v>108</v>
      </c>
      <c r="L183" s="108">
        <f t="shared" ca="1" si="26"/>
        <v>7425.1208918116936</v>
      </c>
      <c r="M183" s="102">
        <f t="shared" ca="1" si="32"/>
        <v>120</v>
      </c>
      <c r="N183" s="108">
        <f t="shared" ca="1" si="27"/>
        <v>24994.073920064242</v>
      </c>
      <c r="O183" s="102">
        <f t="shared" ca="1" si="30"/>
        <v>12</v>
      </c>
      <c r="P183">
        <f t="shared" ca="1" si="31"/>
        <v>71</v>
      </c>
    </row>
    <row r="184" spans="1:16">
      <c r="A184" s="49">
        <v>182</v>
      </c>
      <c r="B184">
        <v>30</v>
      </c>
      <c r="C184">
        <v>34</v>
      </c>
      <c r="D184">
        <v>5000</v>
      </c>
      <c r="E184">
        <v>5999</v>
      </c>
      <c r="F184" s="61">
        <f t="shared" ca="1" si="28"/>
        <v>30</v>
      </c>
      <c r="G184" s="61">
        <f t="shared" ca="1" si="29"/>
        <v>5093</v>
      </c>
      <c r="H184" s="107">
        <f t="shared" ca="1" si="23"/>
        <v>509.3</v>
      </c>
      <c r="I184" s="108">
        <f t="shared" ca="1" si="24"/>
        <v>35361.832056276624</v>
      </c>
      <c r="J184" s="108">
        <f t="shared" ca="1" si="25"/>
        <v>26145.223208467098</v>
      </c>
      <c r="K184" s="102">
        <f t="shared" ca="1" si="32"/>
        <v>48</v>
      </c>
      <c r="L184" s="108">
        <f t="shared" ca="1" si="26"/>
        <v>6659.9114162305859</v>
      </c>
      <c r="M184" s="102">
        <f t="shared" ca="1" si="32"/>
        <v>108</v>
      </c>
      <c r="N184" s="108">
        <f t="shared" ca="1" si="27"/>
        <v>61099.74714276685</v>
      </c>
      <c r="O184" s="102">
        <f t="shared" ca="1" si="30"/>
        <v>84</v>
      </c>
      <c r="P184">
        <f t="shared" ca="1" si="31"/>
        <v>71</v>
      </c>
    </row>
    <row r="185" spans="1:16">
      <c r="A185" s="49">
        <v>183</v>
      </c>
      <c r="B185">
        <v>30</v>
      </c>
      <c r="C185">
        <v>34</v>
      </c>
      <c r="D185">
        <v>5000</v>
      </c>
      <c r="E185">
        <v>5999</v>
      </c>
      <c r="F185" s="61">
        <f t="shared" ca="1" si="28"/>
        <v>32</v>
      </c>
      <c r="G185" s="61">
        <f t="shared" ca="1" si="29"/>
        <v>5566</v>
      </c>
      <c r="H185" s="107">
        <f t="shared" ca="1" si="23"/>
        <v>556.6</v>
      </c>
      <c r="I185" s="108">
        <f t="shared" ca="1" si="24"/>
        <v>50904.426469110076</v>
      </c>
      <c r="J185" s="108">
        <f t="shared" ca="1" si="25"/>
        <v>48579.070805711279</v>
      </c>
      <c r="K185" s="102">
        <f t="shared" ca="1" si="32"/>
        <v>84</v>
      </c>
      <c r="L185" s="108">
        <f t="shared" ca="1" si="26"/>
        <v>8153.2838968760216</v>
      </c>
      <c r="M185" s="102">
        <f t="shared" ca="1" si="32"/>
        <v>108</v>
      </c>
      <c r="N185" s="108">
        <f t="shared" ca="1" si="27"/>
        <v>67897.699949213144</v>
      </c>
      <c r="O185" s="102">
        <f t="shared" ca="1" si="30"/>
        <v>72</v>
      </c>
      <c r="P185">
        <f t="shared" ca="1" si="31"/>
        <v>95</v>
      </c>
    </row>
    <row r="186" spans="1:16">
      <c r="A186" s="49">
        <v>184</v>
      </c>
      <c r="B186">
        <v>30</v>
      </c>
      <c r="C186">
        <v>34</v>
      </c>
      <c r="D186">
        <v>5000</v>
      </c>
      <c r="E186">
        <v>5999</v>
      </c>
      <c r="F186" s="61">
        <f t="shared" ca="1" si="28"/>
        <v>31</v>
      </c>
      <c r="G186" s="61">
        <f t="shared" ca="1" si="29"/>
        <v>5274</v>
      </c>
      <c r="H186" s="107">
        <f t="shared" ca="1" si="23"/>
        <v>527.4</v>
      </c>
      <c r="I186" s="108">
        <f t="shared" ca="1" si="24"/>
        <v>42462.103095277809</v>
      </c>
      <c r="J186" s="108">
        <f t="shared" ca="1" si="25"/>
        <v>54120.895968416458</v>
      </c>
      <c r="K186" s="102">
        <f t="shared" ca="1" si="32"/>
        <v>108</v>
      </c>
      <c r="L186" s="108">
        <f t="shared" ca="1" si="26"/>
        <v>6549.7376526150865</v>
      </c>
      <c r="M186" s="102">
        <f t="shared" ca="1" si="32"/>
        <v>96</v>
      </c>
      <c r="N186" s="108">
        <f t="shared" ca="1" si="27"/>
        <v>60091.860294511847</v>
      </c>
      <c r="O186" s="102">
        <f t="shared" ca="1" si="30"/>
        <v>72</v>
      </c>
      <c r="P186">
        <f t="shared" ca="1" si="31"/>
        <v>83</v>
      </c>
    </row>
    <row r="187" spans="1:16">
      <c r="A187" s="49">
        <v>185</v>
      </c>
      <c r="B187">
        <v>30</v>
      </c>
      <c r="C187">
        <v>34</v>
      </c>
      <c r="D187">
        <v>5000</v>
      </c>
      <c r="E187">
        <v>5999</v>
      </c>
      <c r="F187" s="61">
        <f t="shared" ca="1" si="28"/>
        <v>33</v>
      </c>
      <c r="G187" s="61">
        <f t="shared" ca="1" si="29"/>
        <v>5871</v>
      </c>
      <c r="H187" s="107">
        <f t="shared" ca="1" si="23"/>
        <v>587.1</v>
      </c>
      <c r="I187" s="108">
        <f t="shared" ca="1" si="24"/>
        <v>60040.112051721204</v>
      </c>
      <c r="J187" s="108">
        <f t="shared" ca="1" si="25"/>
        <v>60437.836991856311</v>
      </c>
      <c r="K187" s="102">
        <f t="shared" ca="1" si="32"/>
        <v>96</v>
      </c>
      <c r="L187" s="108">
        <f t="shared" ca="1" si="26"/>
        <v>5863.6474493003207</v>
      </c>
      <c r="M187" s="102">
        <f t="shared" ca="1" si="32"/>
        <v>60</v>
      </c>
      <c r="N187" s="108">
        <f t="shared" ca="1" si="27"/>
        <v>85178.215729037183</v>
      </c>
      <c r="O187" s="102">
        <f t="shared" ca="1" si="30"/>
        <v>84</v>
      </c>
      <c r="P187">
        <f t="shared" ca="1" si="31"/>
        <v>107</v>
      </c>
    </row>
    <row r="188" spans="1:16">
      <c r="A188" s="49">
        <v>186</v>
      </c>
      <c r="B188">
        <v>30</v>
      </c>
      <c r="C188">
        <v>34</v>
      </c>
      <c r="D188">
        <v>5000</v>
      </c>
      <c r="E188">
        <v>5999</v>
      </c>
      <c r="F188" s="61">
        <f t="shared" ca="1" si="28"/>
        <v>33</v>
      </c>
      <c r="G188" s="61">
        <f t="shared" ca="1" si="29"/>
        <v>5728</v>
      </c>
      <c r="H188" s="107">
        <f t="shared" ca="1" si="23"/>
        <v>572.80000000000007</v>
      </c>
      <c r="I188" s="108">
        <f t="shared" ca="1" si="24"/>
        <v>58577.714500469949</v>
      </c>
      <c r="J188" s="108">
        <f t="shared" ca="1" si="25"/>
        <v>58965.752050647759</v>
      </c>
      <c r="K188" s="102">
        <f t="shared" ca="1" si="32"/>
        <v>96</v>
      </c>
      <c r="L188" s="108">
        <f t="shared" ca="1" si="26"/>
        <v>7968.3448717091578</v>
      </c>
      <c r="M188" s="102">
        <f t="shared" ca="1" si="32"/>
        <v>96</v>
      </c>
      <c r="N188" s="108">
        <f t="shared" ca="1" si="27"/>
        <v>74426.449275868465</v>
      </c>
      <c r="O188" s="102">
        <f t="shared" ca="1" si="30"/>
        <v>72</v>
      </c>
      <c r="P188">
        <f t="shared" ca="1" si="31"/>
        <v>107</v>
      </c>
    </row>
    <row r="189" spans="1:16">
      <c r="A189" s="49">
        <v>187</v>
      </c>
      <c r="B189">
        <v>30</v>
      </c>
      <c r="C189">
        <v>34</v>
      </c>
      <c r="D189">
        <v>5000</v>
      </c>
      <c r="E189">
        <v>5999</v>
      </c>
      <c r="F189" s="61">
        <f t="shared" ca="1" si="28"/>
        <v>31</v>
      </c>
      <c r="G189" s="61">
        <f t="shared" ca="1" si="29"/>
        <v>5696</v>
      </c>
      <c r="H189" s="107">
        <f t="shared" ca="1" si="23"/>
        <v>569.6</v>
      </c>
      <c r="I189" s="108">
        <f t="shared" ca="1" si="24"/>
        <v>45859.715440027001</v>
      </c>
      <c r="J189" s="108">
        <f t="shared" ca="1" si="25"/>
        <v>31975.948036000591</v>
      </c>
      <c r="K189" s="102">
        <f t="shared" ca="1" si="32"/>
        <v>48</v>
      </c>
      <c r="L189" s="108">
        <f t="shared" ca="1" si="26"/>
        <v>4321.0740589189991</v>
      </c>
      <c r="M189" s="102">
        <f t="shared" ca="1" si="32"/>
        <v>48</v>
      </c>
      <c r="N189" s="108">
        <f t="shared" ca="1" si="27"/>
        <v>57233.470627970688</v>
      </c>
      <c r="O189" s="102">
        <f t="shared" ca="1" si="30"/>
        <v>60</v>
      </c>
      <c r="P189">
        <f t="shared" ca="1" si="31"/>
        <v>83</v>
      </c>
    </row>
    <row r="190" spans="1:16">
      <c r="A190" s="49">
        <v>188</v>
      </c>
      <c r="B190">
        <v>30</v>
      </c>
      <c r="C190">
        <v>34</v>
      </c>
      <c r="D190">
        <v>5000</v>
      </c>
      <c r="E190">
        <v>5999</v>
      </c>
      <c r="F190" s="61">
        <f t="shared" ca="1" si="28"/>
        <v>30</v>
      </c>
      <c r="G190" s="61">
        <f t="shared" ca="1" si="29"/>
        <v>5935</v>
      </c>
      <c r="H190" s="107">
        <f t="shared" ca="1" si="23"/>
        <v>593.5</v>
      </c>
      <c r="I190" s="108">
        <f t="shared" ca="1" si="24"/>
        <v>41208.025378755505</v>
      </c>
      <c r="J190" s="108">
        <f t="shared" ca="1" si="25"/>
        <v>22254.488280263722</v>
      </c>
      <c r="K190" s="102">
        <f t="shared" ca="1" si="32"/>
        <v>24</v>
      </c>
      <c r="L190" s="108">
        <f t="shared" ca="1" si="26"/>
        <v>3007.3632811167195</v>
      </c>
      <c r="M190" s="102">
        <f t="shared" ca="1" si="32"/>
        <v>24</v>
      </c>
      <c r="N190" s="108">
        <f t="shared" ca="1" si="27"/>
        <v>34885.414060953939</v>
      </c>
      <c r="O190" s="102">
        <f t="shared" ca="1" si="30"/>
        <v>24</v>
      </c>
      <c r="P190">
        <f t="shared" ca="1" si="31"/>
        <v>71</v>
      </c>
    </row>
    <row r="191" spans="1:16">
      <c r="A191" s="49">
        <v>189</v>
      </c>
      <c r="B191">
        <v>30</v>
      </c>
      <c r="C191">
        <v>34</v>
      </c>
      <c r="D191">
        <v>5000</v>
      </c>
      <c r="E191">
        <v>5999</v>
      </c>
      <c r="F191" s="61">
        <f t="shared" ca="1" si="28"/>
        <v>33</v>
      </c>
      <c r="G191" s="61">
        <f t="shared" ca="1" si="29"/>
        <v>5680</v>
      </c>
      <c r="H191" s="107">
        <f t="shared" ca="1" si="23"/>
        <v>568</v>
      </c>
      <c r="I191" s="108">
        <f t="shared" ca="1" si="24"/>
        <v>58086.839797952038</v>
      </c>
      <c r="J191" s="108">
        <f t="shared" ca="1" si="25"/>
        <v>64812.572730324871</v>
      </c>
      <c r="K191" s="102">
        <f t="shared" ca="1" si="32"/>
        <v>108</v>
      </c>
      <c r="L191" s="108">
        <f t="shared" ca="1" si="26"/>
        <v>9678.5611459702595</v>
      </c>
      <c r="M191" s="102">
        <f t="shared" ca="1" si="32"/>
        <v>120</v>
      </c>
      <c r="N191" s="108">
        <f t="shared" ca="1" si="27"/>
        <v>82407.130870538444</v>
      </c>
      <c r="O191" s="102">
        <f t="shared" ca="1" si="30"/>
        <v>84</v>
      </c>
      <c r="P191">
        <f t="shared" ca="1" si="31"/>
        <v>107</v>
      </c>
    </row>
    <row r="192" spans="1:16">
      <c r="A192" s="49">
        <v>190</v>
      </c>
      <c r="B192">
        <v>30</v>
      </c>
      <c r="C192">
        <v>34</v>
      </c>
      <c r="D192">
        <v>5000</v>
      </c>
      <c r="E192">
        <v>5999</v>
      </c>
      <c r="F192" s="61">
        <f t="shared" ca="1" si="28"/>
        <v>33</v>
      </c>
      <c r="G192" s="61">
        <f t="shared" ca="1" si="29"/>
        <v>5475</v>
      </c>
      <c r="H192" s="107">
        <f t="shared" ca="1" si="23"/>
        <v>547.5</v>
      </c>
      <c r="I192" s="108">
        <f t="shared" ca="1" si="24"/>
        <v>55990.395755948484</v>
      </c>
      <c r="J192" s="108">
        <f t="shared" ca="1" si="25"/>
        <v>24086.812117721998</v>
      </c>
      <c r="K192" s="102">
        <f t="shared" ca="1" si="32"/>
        <v>12</v>
      </c>
      <c r="L192" s="108">
        <f t="shared" ca="1" si="26"/>
        <v>9329.2468792583022</v>
      </c>
      <c r="M192" s="102">
        <f t="shared" ca="1" si="32"/>
        <v>120</v>
      </c>
      <c r="N192" s="108">
        <f t="shared" ca="1" si="27"/>
        <v>37757.705481834477</v>
      </c>
      <c r="O192" s="102">
        <f t="shared" ca="1" si="30"/>
        <v>12</v>
      </c>
      <c r="P192">
        <f t="shared" ca="1" si="31"/>
        <v>107</v>
      </c>
    </row>
    <row r="193" spans="1:16">
      <c r="A193" s="49">
        <v>191</v>
      </c>
      <c r="B193">
        <v>30</v>
      </c>
      <c r="C193">
        <v>34</v>
      </c>
      <c r="D193">
        <v>5000</v>
      </c>
      <c r="E193">
        <v>5999</v>
      </c>
      <c r="F193" s="61">
        <f t="shared" ca="1" si="28"/>
        <v>32</v>
      </c>
      <c r="G193" s="61">
        <f t="shared" ca="1" si="29"/>
        <v>5038</v>
      </c>
      <c r="H193" s="107">
        <f t="shared" ca="1" si="23"/>
        <v>503.8</v>
      </c>
      <c r="I193" s="108">
        <f t="shared" ca="1" si="24"/>
        <v>46075.548068878292</v>
      </c>
      <c r="J193" s="108">
        <f t="shared" ca="1" si="25"/>
        <v>20068.048041752783</v>
      </c>
      <c r="K193" s="102">
        <f t="shared" ca="1" si="32"/>
        <v>12</v>
      </c>
      <c r="L193" s="108">
        <f t="shared" ca="1" si="26"/>
        <v>5298.0009841794381</v>
      </c>
      <c r="M193" s="102">
        <f t="shared" ca="1" si="32"/>
        <v>72</v>
      </c>
      <c r="N193" s="108">
        <f t="shared" ca="1" si="27"/>
        <v>61456.811416481476</v>
      </c>
      <c r="O193" s="102">
        <f t="shared" ca="1" si="30"/>
        <v>72</v>
      </c>
      <c r="P193">
        <f t="shared" ca="1" si="31"/>
        <v>95</v>
      </c>
    </row>
    <row r="194" spans="1:16">
      <c r="A194" s="49">
        <v>192</v>
      </c>
      <c r="B194">
        <v>30</v>
      </c>
      <c r="C194">
        <v>34</v>
      </c>
      <c r="D194">
        <v>5000</v>
      </c>
      <c r="E194">
        <v>5999</v>
      </c>
      <c r="F194" s="61">
        <f t="shared" ca="1" si="28"/>
        <v>33</v>
      </c>
      <c r="G194" s="61">
        <f t="shared" ca="1" si="29"/>
        <v>5178</v>
      </c>
      <c r="H194" s="107">
        <f t="shared" ca="1" si="23"/>
        <v>517.80000000000007</v>
      </c>
      <c r="I194" s="108">
        <f t="shared" ca="1" si="24"/>
        <v>52953.108534118954</v>
      </c>
      <c r="J194" s="108">
        <f t="shared" ca="1" si="25"/>
        <v>33949.71465950436</v>
      </c>
      <c r="K194" s="102">
        <f t="shared" ca="1" si="32"/>
        <v>48</v>
      </c>
      <c r="L194" s="108">
        <f t="shared" ca="1" si="26"/>
        <v>5800.0047310014779</v>
      </c>
      <c r="M194" s="102">
        <f t="shared" ca="1" si="32"/>
        <v>72</v>
      </c>
      <c r="N194" s="108">
        <f t="shared" ca="1" si="27"/>
        <v>67280.054879617135</v>
      </c>
      <c r="O194" s="102">
        <f t="shared" ca="1" si="30"/>
        <v>72</v>
      </c>
      <c r="P194">
        <f t="shared" ca="1" si="31"/>
        <v>107</v>
      </c>
    </row>
    <row r="195" spans="1:16">
      <c r="A195" s="49">
        <v>193</v>
      </c>
      <c r="B195">
        <v>30</v>
      </c>
      <c r="C195">
        <v>34</v>
      </c>
      <c r="D195">
        <v>5000</v>
      </c>
      <c r="E195">
        <v>5999</v>
      </c>
      <c r="F195" s="61">
        <f t="shared" ca="1" si="28"/>
        <v>31</v>
      </c>
      <c r="G195" s="61">
        <f t="shared" ca="1" si="29"/>
        <v>5510</v>
      </c>
      <c r="H195" s="107">
        <f t="shared" ref="H195:H258" ca="1" si="33">G195*0.1</f>
        <v>551</v>
      </c>
      <c r="I195" s="108">
        <f t="shared" ref="I195:I258" ca="1" si="34">((H195/((1+$R$3)^P195))*(((1+$R$3)^(P195+1))-((1+$Q$3)^(P195+1))))/($R$3-$Q$3)</f>
        <v>44362.189619829493</v>
      </c>
      <c r="J195" s="108">
        <f t="shared" ref="J195:J258" ca="1" si="35">(((H195*$S$3)*(((1+$R$3)^(K195))-((1+$Q$3)^(K195))))/($R$3-$Q$3))+(I195*$S$3)*((1+$Q$3)^(K195))</f>
        <v>62892.412963281764</v>
      </c>
      <c r="K195" s="102">
        <f t="shared" ca="1" si="32"/>
        <v>120</v>
      </c>
      <c r="L195" s="108">
        <f t="shared" ref="L195:L258" ca="1" si="36">((H195*$T$3)*(((1+$R$3)^(M195))-((1+$Q$3)^(M195))))/($R$3-$Q$3)+((I195*$T$3)*((1+$Q$3)^M195))</f>
        <v>7640.9037908038099</v>
      </c>
      <c r="M195" s="102">
        <f t="shared" ca="1" si="32"/>
        <v>108</v>
      </c>
      <c r="N195" s="108">
        <f t="shared" ref="N195:N258" ca="1" si="37">(((H195*$U$3)*(((1+$R$3)^(O195))-((1+$Q$3)^(O195))))/($R$3-$Q$3))+(I195*$U$3)*((1+$Q$3)^O195)</f>
        <v>36219.566243928239</v>
      </c>
      <c r="O195" s="102">
        <f t="shared" ca="1" si="30"/>
        <v>24</v>
      </c>
      <c r="P195">
        <f t="shared" ca="1" si="31"/>
        <v>83</v>
      </c>
    </row>
    <row r="196" spans="1:16">
      <c r="A196" s="49">
        <v>194</v>
      </c>
      <c r="B196">
        <v>30</v>
      </c>
      <c r="C196">
        <v>34</v>
      </c>
      <c r="D196">
        <v>5000</v>
      </c>
      <c r="E196">
        <v>5999</v>
      </c>
      <c r="F196" s="61">
        <f t="shared" ca="1" si="28"/>
        <v>34</v>
      </c>
      <c r="G196" s="61">
        <f t="shared" ca="1" si="29"/>
        <v>5464</v>
      </c>
      <c r="H196" s="107">
        <f t="shared" ca="1" si="33"/>
        <v>546.4</v>
      </c>
      <c r="I196" s="108">
        <f t="shared" ca="1" si="34"/>
        <v>61711.721077702568</v>
      </c>
      <c r="J196" s="108">
        <f t="shared" ca="1" si="35"/>
        <v>30008.502560854868</v>
      </c>
      <c r="K196" s="102">
        <f t="shared" ca="1" si="32"/>
        <v>24</v>
      </c>
      <c r="L196" s="108">
        <f t="shared" ca="1" si="36"/>
        <v>3551.8887393339987</v>
      </c>
      <c r="M196" s="102">
        <f t="shared" ca="1" si="32"/>
        <v>12</v>
      </c>
      <c r="N196" s="108">
        <f t="shared" ca="1" si="37"/>
        <v>41201.909376274387</v>
      </c>
      <c r="O196" s="102">
        <f t="shared" ca="1" si="30"/>
        <v>12</v>
      </c>
      <c r="P196">
        <f t="shared" ca="1" si="31"/>
        <v>119</v>
      </c>
    </row>
    <row r="197" spans="1:16">
      <c r="A197" s="49">
        <v>195</v>
      </c>
      <c r="B197">
        <v>30</v>
      </c>
      <c r="C197">
        <v>34</v>
      </c>
      <c r="D197">
        <v>6000</v>
      </c>
      <c r="E197">
        <v>6999</v>
      </c>
      <c r="F197" s="61">
        <f t="shared" ref="F197:F260" ca="1" si="38">RANDBETWEEN(B197,C197)</f>
        <v>31</v>
      </c>
      <c r="G197" s="61">
        <f t="shared" ref="G197:G260" ca="1" si="39">RANDBETWEEN(D197,E197)</f>
        <v>6359</v>
      </c>
      <c r="H197" s="107">
        <f t="shared" ca="1" si="33"/>
        <v>635.90000000000009</v>
      </c>
      <c r="I197" s="108">
        <f t="shared" ca="1" si="34"/>
        <v>51197.670379763294</v>
      </c>
      <c r="J197" s="108">
        <f t="shared" ca="1" si="35"/>
        <v>40760.796050951751</v>
      </c>
      <c r="K197" s="102">
        <f t="shared" ca="1" si="32"/>
        <v>60</v>
      </c>
      <c r="L197" s="108">
        <f t="shared" ca="1" si="36"/>
        <v>4190.1765899313632</v>
      </c>
      <c r="M197" s="102">
        <f t="shared" ca="1" si="32"/>
        <v>36</v>
      </c>
      <c r="N197" s="108">
        <f t="shared" ca="1" si="37"/>
        <v>35507.421941816356</v>
      </c>
      <c r="O197" s="102">
        <f t="shared" ref="O197:O260" ca="1" si="40">RANDBETWEEN(1,10)*12</f>
        <v>12</v>
      </c>
      <c r="P197">
        <f t="shared" ref="P197:P260" ca="1" si="41">((F197-24)*12)-1</f>
        <v>83</v>
      </c>
    </row>
    <row r="198" spans="1:16">
      <c r="A198" s="49">
        <v>196</v>
      </c>
      <c r="B198">
        <v>30</v>
      </c>
      <c r="C198">
        <v>34</v>
      </c>
      <c r="D198">
        <v>6000</v>
      </c>
      <c r="E198">
        <v>6999</v>
      </c>
      <c r="F198" s="61">
        <f t="shared" ca="1" si="38"/>
        <v>30</v>
      </c>
      <c r="G198" s="61">
        <f t="shared" ca="1" si="39"/>
        <v>6168</v>
      </c>
      <c r="H198" s="107">
        <f t="shared" ca="1" si="33"/>
        <v>616.80000000000007</v>
      </c>
      <c r="I198" s="108">
        <f t="shared" ca="1" si="34"/>
        <v>42825.796215023409</v>
      </c>
      <c r="J198" s="108">
        <f t="shared" ca="1" si="35"/>
        <v>19340.343721362296</v>
      </c>
      <c r="K198" s="102">
        <f t="shared" ca="1" si="32"/>
        <v>12</v>
      </c>
      <c r="L198" s="108">
        <f t="shared" ca="1" si="36"/>
        <v>4926.3806683566399</v>
      </c>
      <c r="M198" s="102">
        <f t="shared" ca="1" si="32"/>
        <v>60</v>
      </c>
      <c r="N198" s="108">
        <f t="shared" ca="1" si="37"/>
        <v>83417.526424436204</v>
      </c>
      <c r="O198" s="102">
        <f t="shared" ca="1" si="40"/>
        <v>96</v>
      </c>
      <c r="P198">
        <f t="shared" ca="1" si="41"/>
        <v>71</v>
      </c>
    </row>
    <row r="199" spans="1:16">
      <c r="A199" s="49">
        <v>197</v>
      </c>
      <c r="B199">
        <v>30</v>
      </c>
      <c r="C199">
        <v>34</v>
      </c>
      <c r="D199">
        <v>6000</v>
      </c>
      <c r="E199">
        <v>6999</v>
      </c>
      <c r="F199" s="61">
        <f t="shared" ca="1" si="38"/>
        <v>30</v>
      </c>
      <c r="G199" s="61">
        <f t="shared" ca="1" si="39"/>
        <v>6598</v>
      </c>
      <c r="H199" s="107">
        <f t="shared" ca="1" si="33"/>
        <v>659.80000000000007</v>
      </c>
      <c r="I199" s="108">
        <f t="shared" ca="1" si="34"/>
        <v>45811.38187852213</v>
      </c>
      <c r="J199" s="108">
        <f t="shared" ca="1" si="35"/>
        <v>44529.0435279925</v>
      </c>
      <c r="K199" s="102">
        <f t="shared" ca="1" si="32"/>
        <v>72</v>
      </c>
      <c r="L199" s="108">
        <f t="shared" ca="1" si="36"/>
        <v>9634.4046497883119</v>
      </c>
      <c r="M199" s="102">
        <f t="shared" ca="1" si="32"/>
        <v>120</v>
      </c>
      <c r="N199" s="108">
        <f t="shared" ca="1" si="37"/>
        <v>69802.284449285537</v>
      </c>
      <c r="O199" s="102">
        <f t="shared" ca="1" si="40"/>
        <v>72</v>
      </c>
      <c r="P199">
        <f t="shared" ca="1" si="41"/>
        <v>71</v>
      </c>
    </row>
    <row r="200" spans="1:16">
      <c r="A200" s="49">
        <v>198</v>
      </c>
      <c r="B200">
        <v>30</v>
      </c>
      <c r="C200">
        <v>34</v>
      </c>
      <c r="D200">
        <v>6000</v>
      </c>
      <c r="E200">
        <v>6999</v>
      </c>
      <c r="F200" s="61">
        <f t="shared" ca="1" si="38"/>
        <v>31</v>
      </c>
      <c r="G200" s="61">
        <f t="shared" ca="1" si="39"/>
        <v>6498</v>
      </c>
      <c r="H200" s="107">
        <f t="shared" ca="1" si="33"/>
        <v>649.80000000000007</v>
      </c>
      <c r="I200" s="108">
        <f t="shared" ca="1" si="34"/>
        <v>52316.789137867883</v>
      </c>
      <c r="J200" s="108">
        <f t="shared" ca="1" si="35"/>
        <v>66681.376944021657</v>
      </c>
      <c r="K200" s="102">
        <f t="shared" ca="1" si="32"/>
        <v>108</v>
      </c>
      <c r="L200" s="108">
        <f t="shared" ca="1" si="36"/>
        <v>5628.6185729331164</v>
      </c>
      <c r="M200" s="102">
        <f t="shared" ca="1" si="32"/>
        <v>60</v>
      </c>
      <c r="N200" s="108">
        <f t="shared" ca="1" si="37"/>
        <v>116265.97423482357</v>
      </c>
      <c r="O200" s="102">
        <f t="shared" ca="1" si="40"/>
        <v>120</v>
      </c>
      <c r="P200">
        <f t="shared" ca="1" si="41"/>
        <v>83</v>
      </c>
    </row>
    <row r="201" spans="1:16">
      <c r="A201" s="49">
        <v>199</v>
      </c>
      <c r="B201">
        <v>30</v>
      </c>
      <c r="C201">
        <v>34</v>
      </c>
      <c r="D201">
        <v>6000</v>
      </c>
      <c r="E201">
        <v>6999</v>
      </c>
      <c r="F201" s="61">
        <f t="shared" ca="1" si="38"/>
        <v>31</v>
      </c>
      <c r="G201" s="61">
        <f t="shared" ca="1" si="39"/>
        <v>6563</v>
      </c>
      <c r="H201" s="107">
        <f t="shared" ca="1" si="33"/>
        <v>656.30000000000007</v>
      </c>
      <c r="I201" s="108">
        <f t="shared" ca="1" si="34"/>
        <v>52840.118053528306</v>
      </c>
      <c r="J201" s="108">
        <f t="shared" ca="1" si="35"/>
        <v>42068.423412863078</v>
      </c>
      <c r="K201" s="102">
        <f t="shared" ca="1" si="32"/>
        <v>60</v>
      </c>
      <c r="L201" s="108">
        <f t="shared" ca="1" si="36"/>
        <v>4324.599616247765</v>
      </c>
      <c r="M201" s="102">
        <f t="shared" ca="1" si="32"/>
        <v>36</v>
      </c>
      <c r="N201" s="108">
        <f t="shared" ca="1" si="37"/>
        <v>105573.16121904294</v>
      </c>
      <c r="O201" s="102">
        <f t="shared" ca="1" si="40"/>
        <v>108</v>
      </c>
      <c r="P201">
        <f t="shared" ca="1" si="41"/>
        <v>83</v>
      </c>
    </row>
    <row r="202" spans="1:16">
      <c r="A202" s="49">
        <v>200</v>
      </c>
      <c r="B202">
        <v>30</v>
      </c>
      <c r="C202">
        <v>34</v>
      </c>
      <c r="D202">
        <v>6000</v>
      </c>
      <c r="E202">
        <v>6999</v>
      </c>
      <c r="F202" s="61">
        <f t="shared" ca="1" si="38"/>
        <v>33</v>
      </c>
      <c r="G202" s="61">
        <f t="shared" ca="1" si="39"/>
        <v>6925</v>
      </c>
      <c r="H202" s="107">
        <f t="shared" ca="1" si="33"/>
        <v>692.5</v>
      </c>
      <c r="I202" s="108">
        <f t="shared" ca="1" si="34"/>
        <v>70818.902394510165</v>
      </c>
      <c r="J202" s="108">
        <f t="shared" ca="1" si="35"/>
        <v>87320.046817824972</v>
      </c>
      <c r="K202" s="102">
        <f t="shared" ca="1" si="32"/>
        <v>120</v>
      </c>
      <c r="L202" s="108">
        <f t="shared" ca="1" si="36"/>
        <v>7756.8622561192005</v>
      </c>
      <c r="M202" s="102">
        <f t="shared" ca="1" si="32"/>
        <v>72</v>
      </c>
      <c r="N202" s="108">
        <f t="shared" ca="1" si="37"/>
        <v>80229.398671826697</v>
      </c>
      <c r="O202" s="102">
        <f t="shared" ca="1" si="40"/>
        <v>60</v>
      </c>
      <c r="P202">
        <f t="shared" ca="1" si="41"/>
        <v>107</v>
      </c>
    </row>
    <row r="203" spans="1:16">
      <c r="A203" s="49">
        <v>201</v>
      </c>
      <c r="B203">
        <v>30</v>
      </c>
      <c r="C203">
        <v>34</v>
      </c>
      <c r="D203">
        <v>6000</v>
      </c>
      <c r="E203">
        <v>6999</v>
      </c>
      <c r="F203" s="61">
        <f t="shared" ca="1" si="38"/>
        <v>32</v>
      </c>
      <c r="G203" s="61">
        <f t="shared" ca="1" si="39"/>
        <v>6446</v>
      </c>
      <c r="H203" s="107">
        <f t="shared" ca="1" si="33"/>
        <v>644.6</v>
      </c>
      <c r="I203" s="108">
        <f t="shared" ca="1" si="34"/>
        <v>58952.557136163043</v>
      </c>
      <c r="J203" s="108">
        <f t="shared" ca="1" si="35"/>
        <v>50162.121108724255</v>
      </c>
      <c r="K203" s="102">
        <f t="shared" ca="1" si="32"/>
        <v>72</v>
      </c>
      <c r="L203" s="108">
        <f t="shared" ca="1" si="36"/>
        <v>4034.5270802384598</v>
      </c>
      <c r="M203" s="102">
        <f t="shared" ca="1" si="32"/>
        <v>24</v>
      </c>
      <c r="N203" s="108">
        <f t="shared" ca="1" si="37"/>
        <v>109531.15141779532</v>
      </c>
      <c r="O203" s="102">
        <f t="shared" ca="1" si="40"/>
        <v>108</v>
      </c>
      <c r="P203">
        <f t="shared" ca="1" si="41"/>
        <v>95</v>
      </c>
    </row>
    <row r="204" spans="1:16">
      <c r="A204" s="49">
        <v>202</v>
      </c>
      <c r="B204">
        <v>30</v>
      </c>
      <c r="C204">
        <v>34</v>
      </c>
      <c r="D204">
        <v>6000</v>
      </c>
      <c r="E204">
        <v>6999</v>
      </c>
      <c r="F204" s="61">
        <f t="shared" ca="1" si="38"/>
        <v>33</v>
      </c>
      <c r="G204" s="61">
        <f t="shared" ca="1" si="39"/>
        <v>6203</v>
      </c>
      <c r="H204" s="107">
        <f t="shared" ca="1" si="33"/>
        <v>620.30000000000007</v>
      </c>
      <c r="I204" s="108">
        <f t="shared" ca="1" si="34"/>
        <v>63435.328744136699</v>
      </c>
      <c r="J204" s="108">
        <f t="shared" ca="1" si="35"/>
        <v>40670.158368656914</v>
      </c>
      <c r="K204" s="102">
        <f t="shared" ca="1" si="32"/>
        <v>48</v>
      </c>
      <c r="L204" s="108">
        <f t="shared" ca="1" si="36"/>
        <v>4847.0238914921265</v>
      </c>
      <c r="M204" s="102">
        <f t="shared" ca="1" si="32"/>
        <v>36</v>
      </c>
      <c r="N204" s="108">
        <f t="shared" ca="1" si="37"/>
        <v>56225.477141308656</v>
      </c>
      <c r="O204" s="102">
        <f t="shared" ca="1" si="40"/>
        <v>36</v>
      </c>
      <c r="P204">
        <f t="shared" ca="1" si="41"/>
        <v>107</v>
      </c>
    </row>
    <row r="205" spans="1:16">
      <c r="A205" s="49">
        <v>203</v>
      </c>
      <c r="B205">
        <v>30</v>
      </c>
      <c r="C205">
        <v>34</v>
      </c>
      <c r="D205">
        <v>6000</v>
      </c>
      <c r="E205">
        <v>6999</v>
      </c>
      <c r="F205" s="61">
        <f t="shared" ca="1" si="38"/>
        <v>34</v>
      </c>
      <c r="G205" s="61">
        <f t="shared" ca="1" si="39"/>
        <v>6500</v>
      </c>
      <c r="H205" s="107">
        <f t="shared" ca="1" si="33"/>
        <v>650</v>
      </c>
      <c r="I205" s="108">
        <f t="shared" ca="1" si="34"/>
        <v>73412.552526549538</v>
      </c>
      <c r="J205" s="108">
        <f t="shared" ca="1" si="35"/>
        <v>51168.764788003857</v>
      </c>
      <c r="K205" s="102">
        <f t="shared" ca="1" si="32"/>
        <v>60</v>
      </c>
      <c r="L205" s="108">
        <f t="shared" ca="1" si="36"/>
        <v>7720.6992338311229</v>
      </c>
      <c r="M205" s="102">
        <f t="shared" ca="1" si="32"/>
        <v>72</v>
      </c>
      <c r="N205" s="108">
        <f t="shared" ca="1" si="37"/>
        <v>110413.1462627181</v>
      </c>
      <c r="O205" s="102">
        <f t="shared" ca="1" si="40"/>
        <v>96</v>
      </c>
      <c r="P205">
        <f t="shared" ca="1" si="41"/>
        <v>119</v>
      </c>
    </row>
    <row r="206" spans="1:16">
      <c r="A206" s="49">
        <v>204</v>
      </c>
      <c r="B206">
        <v>30</v>
      </c>
      <c r="C206">
        <v>34</v>
      </c>
      <c r="D206">
        <v>7000</v>
      </c>
      <c r="E206">
        <v>7999</v>
      </c>
      <c r="F206" s="61">
        <f t="shared" ca="1" si="38"/>
        <v>31</v>
      </c>
      <c r="G206" s="61">
        <f t="shared" ca="1" si="39"/>
        <v>7995</v>
      </c>
      <c r="H206" s="107">
        <f t="shared" ca="1" si="33"/>
        <v>799.5</v>
      </c>
      <c r="I206" s="108">
        <f t="shared" ca="1" si="34"/>
        <v>64369.456626231724</v>
      </c>
      <c r="J206" s="108">
        <f t="shared" ca="1" si="35"/>
        <v>58112.254171475637</v>
      </c>
      <c r="K206" s="102">
        <f t="shared" ca="1" si="32"/>
        <v>72</v>
      </c>
      <c r="L206" s="108">
        <f t="shared" ca="1" si="36"/>
        <v>6065.1311624047394</v>
      </c>
      <c r="M206" s="102">
        <f t="shared" ca="1" si="32"/>
        <v>48</v>
      </c>
      <c r="N206" s="108">
        <f t="shared" ca="1" si="37"/>
        <v>61111.079934488822</v>
      </c>
      <c r="O206" s="102">
        <f t="shared" ca="1" si="40"/>
        <v>36</v>
      </c>
      <c r="P206">
        <f t="shared" ca="1" si="41"/>
        <v>83</v>
      </c>
    </row>
    <row r="207" spans="1:16">
      <c r="A207" s="49">
        <v>205</v>
      </c>
      <c r="B207">
        <v>30</v>
      </c>
      <c r="C207">
        <v>34</v>
      </c>
      <c r="D207">
        <v>7000</v>
      </c>
      <c r="E207">
        <v>7999</v>
      </c>
      <c r="F207" s="61">
        <f t="shared" ca="1" si="38"/>
        <v>31</v>
      </c>
      <c r="G207" s="61">
        <f t="shared" ca="1" si="39"/>
        <v>7956</v>
      </c>
      <c r="H207" s="107">
        <f t="shared" ca="1" si="33"/>
        <v>795.6</v>
      </c>
      <c r="I207" s="108">
        <f t="shared" ca="1" si="34"/>
        <v>64055.459276835471</v>
      </c>
      <c r="J207" s="108">
        <f t="shared" ca="1" si="35"/>
        <v>57828.779760883073</v>
      </c>
      <c r="K207" s="102">
        <f t="shared" ca="1" si="32"/>
        <v>72</v>
      </c>
      <c r="L207" s="108">
        <f t="shared" ca="1" si="36"/>
        <v>5242.4980263396637</v>
      </c>
      <c r="M207" s="102">
        <f t="shared" ca="1" si="32"/>
        <v>36</v>
      </c>
      <c r="N207" s="108">
        <f t="shared" ca="1" si="37"/>
        <v>90650.519625168061</v>
      </c>
      <c r="O207" s="102">
        <f t="shared" ca="1" si="40"/>
        <v>72</v>
      </c>
      <c r="P207">
        <f t="shared" ca="1" si="41"/>
        <v>83</v>
      </c>
    </row>
    <row r="208" spans="1:16">
      <c r="A208" s="49">
        <v>206</v>
      </c>
      <c r="B208">
        <v>30</v>
      </c>
      <c r="C208">
        <v>34</v>
      </c>
      <c r="D208">
        <v>7000</v>
      </c>
      <c r="E208">
        <v>7999</v>
      </c>
      <c r="F208" s="61">
        <f t="shared" ca="1" si="38"/>
        <v>32</v>
      </c>
      <c r="G208" s="61">
        <f t="shared" ca="1" si="39"/>
        <v>7819</v>
      </c>
      <c r="H208" s="107">
        <f t="shared" ca="1" si="33"/>
        <v>781.90000000000009</v>
      </c>
      <c r="I208" s="108">
        <f t="shared" ca="1" si="34"/>
        <v>71509.470097371857</v>
      </c>
      <c r="J208" s="108">
        <f t="shared" ca="1" si="35"/>
        <v>47602.495322013958</v>
      </c>
      <c r="K208" s="102">
        <f t="shared" ca="1" si="32"/>
        <v>48</v>
      </c>
      <c r="L208" s="108">
        <f t="shared" ca="1" si="36"/>
        <v>6432.769638109994</v>
      </c>
      <c r="M208" s="102">
        <f t="shared" ca="1" si="32"/>
        <v>48</v>
      </c>
      <c r="N208" s="108">
        <f t="shared" ca="1" si="37"/>
        <v>84613.228852502652</v>
      </c>
      <c r="O208" s="102">
        <f t="shared" ca="1" si="40"/>
        <v>60</v>
      </c>
      <c r="P208">
        <f t="shared" ca="1" si="41"/>
        <v>95</v>
      </c>
    </row>
    <row r="209" spans="1:16">
      <c r="A209" s="49">
        <v>207</v>
      </c>
      <c r="B209">
        <v>30</v>
      </c>
      <c r="C209">
        <v>34</v>
      </c>
      <c r="D209">
        <v>7000</v>
      </c>
      <c r="E209">
        <v>7999</v>
      </c>
      <c r="F209" s="61">
        <f t="shared" ca="1" si="38"/>
        <v>33</v>
      </c>
      <c r="G209" s="61">
        <f t="shared" ca="1" si="39"/>
        <v>7135</v>
      </c>
      <c r="H209" s="107">
        <f t="shared" ca="1" si="33"/>
        <v>713.5</v>
      </c>
      <c r="I209" s="108">
        <f t="shared" ca="1" si="34"/>
        <v>72966.479218026012</v>
      </c>
      <c r="J209" s="108">
        <f t="shared" ca="1" si="35"/>
        <v>59141.454189290642</v>
      </c>
      <c r="K209" s="102">
        <f t="shared" ca="1" si="32"/>
        <v>72</v>
      </c>
      <c r="L209" s="108">
        <f t="shared" ca="1" si="36"/>
        <v>5575.2886451388549</v>
      </c>
      <c r="M209" s="102">
        <f t="shared" ca="1" si="32"/>
        <v>36</v>
      </c>
      <c r="N209" s="108">
        <f t="shared" ca="1" si="37"/>
        <v>82662.347945629386</v>
      </c>
      <c r="O209" s="102">
        <f t="shared" ca="1" si="40"/>
        <v>60</v>
      </c>
      <c r="P209">
        <f t="shared" ca="1" si="41"/>
        <v>107</v>
      </c>
    </row>
    <row r="210" spans="1:16">
      <c r="A210" s="49">
        <v>208</v>
      </c>
      <c r="B210">
        <v>30</v>
      </c>
      <c r="C210">
        <v>34</v>
      </c>
      <c r="D210">
        <v>7000</v>
      </c>
      <c r="E210">
        <v>7999</v>
      </c>
      <c r="F210" s="61">
        <f t="shared" ca="1" si="38"/>
        <v>30</v>
      </c>
      <c r="G210" s="61">
        <f t="shared" ca="1" si="39"/>
        <v>7309</v>
      </c>
      <c r="H210" s="107">
        <f t="shared" ca="1" si="33"/>
        <v>730.90000000000009</v>
      </c>
      <c r="I210" s="108">
        <f t="shared" ca="1" si="34"/>
        <v>50748.013057004886</v>
      </c>
      <c r="J210" s="108">
        <f t="shared" ca="1" si="35"/>
        <v>22918.056462295237</v>
      </c>
      <c r="K210" s="102">
        <f t="shared" ca="1" si="32"/>
        <v>12</v>
      </c>
      <c r="L210" s="108">
        <f t="shared" ca="1" si="36"/>
        <v>9557.68555688776</v>
      </c>
      <c r="M210" s="102">
        <f t="shared" ca="1" si="32"/>
        <v>108</v>
      </c>
      <c r="N210" s="108">
        <f t="shared" ca="1" si="37"/>
        <v>110869.15245989797</v>
      </c>
      <c r="O210" s="102">
        <f t="shared" ca="1" si="40"/>
        <v>108</v>
      </c>
      <c r="P210">
        <f t="shared" ca="1" si="41"/>
        <v>71</v>
      </c>
    </row>
    <row r="211" spans="1:16">
      <c r="A211" s="49">
        <v>209</v>
      </c>
      <c r="B211">
        <v>30</v>
      </c>
      <c r="C211">
        <v>34</v>
      </c>
      <c r="D211">
        <v>7000</v>
      </c>
      <c r="E211">
        <v>7999</v>
      </c>
      <c r="F211" s="61">
        <f t="shared" ca="1" si="38"/>
        <v>32</v>
      </c>
      <c r="G211" s="61">
        <f t="shared" ca="1" si="39"/>
        <v>7206</v>
      </c>
      <c r="H211" s="107">
        <f t="shared" ca="1" si="33"/>
        <v>720.6</v>
      </c>
      <c r="I211" s="108">
        <f t="shared" ca="1" si="34"/>
        <v>65903.21543952699</v>
      </c>
      <c r="J211" s="108">
        <f t="shared" ca="1" si="35"/>
        <v>56076.364366966649</v>
      </c>
      <c r="K211" s="102">
        <f t="shared" ca="1" si="32"/>
        <v>72</v>
      </c>
      <c r="L211" s="108">
        <f t="shared" ca="1" si="36"/>
        <v>6722.384103169712</v>
      </c>
      <c r="M211" s="102">
        <f t="shared" ca="1" si="32"/>
        <v>60</v>
      </c>
      <c r="N211" s="108">
        <f t="shared" ca="1" si="37"/>
        <v>135725.8218268666</v>
      </c>
      <c r="O211" s="102">
        <f t="shared" ca="1" si="40"/>
        <v>120</v>
      </c>
      <c r="P211">
        <f t="shared" ca="1" si="41"/>
        <v>95</v>
      </c>
    </row>
    <row r="212" spans="1:16">
      <c r="A212" s="49">
        <v>210</v>
      </c>
      <c r="B212">
        <v>30</v>
      </c>
      <c r="C212">
        <v>34</v>
      </c>
      <c r="D212">
        <v>7000</v>
      </c>
      <c r="E212">
        <v>7999</v>
      </c>
      <c r="F212" s="61">
        <f t="shared" ca="1" si="38"/>
        <v>34</v>
      </c>
      <c r="G212" s="61">
        <f t="shared" ca="1" si="39"/>
        <v>7076</v>
      </c>
      <c r="H212" s="107">
        <f t="shared" ca="1" si="33"/>
        <v>707.6</v>
      </c>
      <c r="I212" s="108">
        <f t="shared" ca="1" si="34"/>
        <v>79918.034104286868</v>
      </c>
      <c r="J212" s="108">
        <f t="shared" ca="1" si="35"/>
        <v>84731.736120281363</v>
      </c>
      <c r="K212" s="102">
        <f t="shared" ca="1" si="32"/>
        <v>108</v>
      </c>
      <c r="L212" s="108">
        <f t="shared" ca="1" si="36"/>
        <v>10361.849110808931</v>
      </c>
      <c r="M212" s="102">
        <f t="shared" ca="1" si="32"/>
        <v>96</v>
      </c>
      <c r="N212" s="108">
        <f t="shared" ca="1" si="37"/>
        <v>69072.195272222045</v>
      </c>
      <c r="O212" s="102">
        <f t="shared" ca="1" si="40"/>
        <v>36</v>
      </c>
      <c r="P212">
        <f t="shared" ca="1" si="41"/>
        <v>119</v>
      </c>
    </row>
    <row r="213" spans="1:16">
      <c r="A213" s="49">
        <v>211</v>
      </c>
      <c r="B213">
        <v>30</v>
      </c>
      <c r="C213">
        <v>34</v>
      </c>
      <c r="D213">
        <v>7000</v>
      </c>
      <c r="E213">
        <v>7999</v>
      </c>
      <c r="F213" s="61">
        <f t="shared" ca="1" si="38"/>
        <v>33</v>
      </c>
      <c r="G213" s="61">
        <f t="shared" ca="1" si="39"/>
        <v>7523</v>
      </c>
      <c r="H213" s="107">
        <f t="shared" ca="1" si="33"/>
        <v>752.30000000000007</v>
      </c>
      <c r="I213" s="108">
        <f t="shared" ca="1" si="34"/>
        <v>76934.383063379079</v>
      </c>
      <c r="J213" s="108">
        <f t="shared" ca="1" si="35"/>
        <v>33096.819645958458</v>
      </c>
      <c r="K213" s="102">
        <f t="shared" ca="1" si="32"/>
        <v>12</v>
      </c>
      <c r="L213" s="108">
        <f t="shared" ca="1" si="36"/>
        <v>7513.5785660170841</v>
      </c>
      <c r="M213" s="102">
        <f t="shared" ca="1" si="32"/>
        <v>60</v>
      </c>
      <c r="N213" s="108">
        <f t="shared" ca="1" si="37"/>
        <v>148700.18658682346</v>
      </c>
      <c r="O213" s="102">
        <f t="shared" ca="1" si="40"/>
        <v>120</v>
      </c>
      <c r="P213">
        <f t="shared" ca="1" si="41"/>
        <v>107</v>
      </c>
    </row>
    <row r="214" spans="1:16">
      <c r="A214" s="49">
        <v>212</v>
      </c>
      <c r="B214">
        <v>30</v>
      </c>
      <c r="C214">
        <v>34</v>
      </c>
      <c r="D214">
        <v>8000</v>
      </c>
      <c r="E214">
        <v>8999</v>
      </c>
      <c r="F214" s="61">
        <f t="shared" ca="1" si="38"/>
        <v>34</v>
      </c>
      <c r="G214" s="61">
        <f t="shared" ca="1" si="39"/>
        <v>8532</v>
      </c>
      <c r="H214" s="107">
        <f t="shared" ca="1" si="33"/>
        <v>853.2</v>
      </c>
      <c r="I214" s="108">
        <f t="shared" ca="1" si="34"/>
        <v>96362.445870233947</v>
      </c>
      <c r="J214" s="108">
        <f t="shared" ca="1" si="35"/>
        <v>112588.20432607319</v>
      </c>
      <c r="K214" s="102">
        <f t="shared" ca="1" si="32"/>
        <v>120</v>
      </c>
      <c r="L214" s="108">
        <f t="shared" ca="1" si="36"/>
        <v>7179.732973804098</v>
      </c>
      <c r="M214" s="102">
        <f t="shared" ca="1" si="32"/>
        <v>36</v>
      </c>
      <c r="N214" s="108">
        <f t="shared" ca="1" si="37"/>
        <v>64336.51002898482</v>
      </c>
      <c r="O214" s="102">
        <f t="shared" ca="1" si="40"/>
        <v>12</v>
      </c>
      <c r="P214">
        <f t="shared" ca="1" si="41"/>
        <v>119</v>
      </c>
    </row>
    <row r="215" spans="1:16">
      <c r="A215" s="49">
        <v>213</v>
      </c>
      <c r="B215">
        <v>30</v>
      </c>
      <c r="C215">
        <v>34</v>
      </c>
      <c r="D215">
        <v>8000</v>
      </c>
      <c r="E215">
        <v>8999</v>
      </c>
      <c r="F215" s="61">
        <f t="shared" ca="1" si="38"/>
        <v>34</v>
      </c>
      <c r="G215" s="61">
        <f t="shared" ca="1" si="39"/>
        <v>8299</v>
      </c>
      <c r="H215" s="107">
        <f t="shared" ca="1" si="33"/>
        <v>829.90000000000009</v>
      </c>
      <c r="I215" s="108">
        <f t="shared" ca="1" si="34"/>
        <v>93730.888218128413</v>
      </c>
      <c r="J215" s="108">
        <f t="shared" ca="1" si="35"/>
        <v>58252.800004515273</v>
      </c>
      <c r="K215" s="102">
        <f t="shared" ca="1" si="32"/>
        <v>48</v>
      </c>
      <c r="L215" s="108">
        <f t="shared" ca="1" si="36"/>
        <v>12152.767915574239</v>
      </c>
      <c r="M215" s="102">
        <f t="shared" ca="1" si="32"/>
        <v>96</v>
      </c>
      <c r="N215" s="108">
        <f t="shared" ca="1" si="37"/>
        <v>155779.50333677779</v>
      </c>
      <c r="O215" s="102">
        <f t="shared" ca="1" si="40"/>
        <v>108</v>
      </c>
      <c r="P215">
        <f t="shared" ca="1" si="41"/>
        <v>119</v>
      </c>
    </row>
    <row r="216" spans="1:16">
      <c r="A216" s="49">
        <v>214</v>
      </c>
      <c r="B216">
        <v>30</v>
      </c>
      <c r="C216">
        <v>34</v>
      </c>
      <c r="D216">
        <v>8000</v>
      </c>
      <c r="E216">
        <v>8999</v>
      </c>
      <c r="F216" s="61">
        <f t="shared" ca="1" si="38"/>
        <v>32</v>
      </c>
      <c r="G216" s="61">
        <f t="shared" ca="1" si="39"/>
        <v>8779</v>
      </c>
      <c r="H216" s="107">
        <f t="shared" ca="1" si="33"/>
        <v>877.90000000000009</v>
      </c>
      <c r="I216" s="108">
        <f t="shared" ca="1" si="34"/>
        <v>80289.249006884173</v>
      </c>
      <c r="J216" s="108">
        <f t="shared" ca="1" si="35"/>
        <v>85556.27375727988</v>
      </c>
      <c r="K216" s="102">
        <f t="shared" ca="1" si="32"/>
        <v>96</v>
      </c>
      <c r="L216" s="108">
        <f t="shared" ca="1" si="36"/>
        <v>14254.608106966203</v>
      </c>
      <c r="M216" s="102">
        <f t="shared" ca="1" si="32"/>
        <v>120</v>
      </c>
      <c r="N216" s="108">
        <f t="shared" ca="1" si="37"/>
        <v>73377.847912791709</v>
      </c>
      <c r="O216" s="102">
        <f t="shared" ca="1" si="40"/>
        <v>36</v>
      </c>
      <c r="P216">
        <f t="shared" ca="1" si="41"/>
        <v>95</v>
      </c>
    </row>
    <row r="217" spans="1:16">
      <c r="A217" s="49">
        <v>215</v>
      </c>
      <c r="B217">
        <v>30</v>
      </c>
      <c r="C217">
        <v>34</v>
      </c>
      <c r="D217">
        <v>8000</v>
      </c>
      <c r="E217">
        <v>8999</v>
      </c>
      <c r="F217" s="61">
        <f t="shared" ca="1" si="38"/>
        <v>34</v>
      </c>
      <c r="G217" s="61">
        <f t="shared" ca="1" si="39"/>
        <v>8770</v>
      </c>
      <c r="H217" s="107">
        <f t="shared" ca="1" si="33"/>
        <v>877</v>
      </c>
      <c r="I217" s="108">
        <f t="shared" ca="1" si="34"/>
        <v>99050.474716590703</v>
      </c>
      <c r="J217" s="108">
        <f t="shared" ca="1" si="35"/>
        <v>77085.836750334187</v>
      </c>
      <c r="K217" s="102">
        <f t="shared" ca="1" si="32"/>
        <v>72</v>
      </c>
      <c r="L217" s="108">
        <f t="shared" ca="1" si="36"/>
        <v>15639.033843014882</v>
      </c>
      <c r="M217" s="102">
        <f t="shared" ca="1" si="32"/>
        <v>120</v>
      </c>
      <c r="N217" s="108">
        <f t="shared" ca="1" si="37"/>
        <v>66131.175920557536</v>
      </c>
      <c r="O217" s="102">
        <f t="shared" ca="1" si="40"/>
        <v>12</v>
      </c>
      <c r="P217">
        <f t="shared" ca="1" si="41"/>
        <v>119</v>
      </c>
    </row>
    <row r="218" spans="1:16">
      <c r="A218" s="49">
        <v>216</v>
      </c>
      <c r="B218">
        <v>30</v>
      </c>
      <c r="C218">
        <v>34</v>
      </c>
      <c r="D218">
        <v>8000</v>
      </c>
      <c r="E218">
        <v>8999</v>
      </c>
      <c r="F218" s="61">
        <f t="shared" ca="1" si="38"/>
        <v>32</v>
      </c>
      <c r="G218" s="61">
        <f t="shared" ca="1" si="39"/>
        <v>8819</v>
      </c>
      <c r="H218" s="107">
        <f t="shared" ca="1" si="33"/>
        <v>881.90000000000009</v>
      </c>
      <c r="I218" s="108">
        <f t="shared" ca="1" si="34"/>
        <v>80655.073128113858</v>
      </c>
      <c r="J218" s="108">
        <f t="shared" ca="1" si="35"/>
        <v>35129.042413699433</v>
      </c>
      <c r="K218" s="102">
        <f t="shared" ca="1" si="32"/>
        <v>12</v>
      </c>
      <c r="L218" s="108">
        <f t="shared" ca="1" si="36"/>
        <v>8227.1309194912137</v>
      </c>
      <c r="M218" s="102">
        <f t="shared" ca="1" si="32"/>
        <v>60</v>
      </c>
      <c r="N218" s="108">
        <f t="shared" ca="1" si="37"/>
        <v>73712.181426462019</v>
      </c>
      <c r="O218" s="102">
        <f t="shared" ca="1" si="40"/>
        <v>36</v>
      </c>
      <c r="P218">
        <f t="shared" ca="1" si="41"/>
        <v>95</v>
      </c>
    </row>
    <row r="219" spans="1:16">
      <c r="A219" s="49">
        <v>217</v>
      </c>
      <c r="B219">
        <v>30</v>
      </c>
      <c r="C219">
        <v>34</v>
      </c>
      <c r="D219">
        <v>9000</v>
      </c>
      <c r="E219">
        <v>9999</v>
      </c>
      <c r="F219" s="61">
        <f t="shared" ca="1" si="38"/>
        <v>31</v>
      </c>
      <c r="G219" s="61">
        <f t="shared" ca="1" si="39"/>
        <v>9139</v>
      </c>
      <c r="H219" s="107">
        <f t="shared" ca="1" si="33"/>
        <v>913.90000000000009</v>
      </c>
      <c r="I219" s="108">
        <f t="shared" ca="1" si="34"/>
        <v>73580.045541855128</v>
      </c>
      <c r="J219" s="108">
        <f t="shared" ca="1" si="35"/>
        <v>51304.106232621038</v>
      </c>
      <c r="K219" s="102">
        <f t="shared" ca="1" si="32"/>
        <v>48</v>
      </c>
      <c r="L219" s="108">
        <f t="shared" ca="1" si="36"/>
        <v>8976.6896687645312</v>
      </c>
      <c r="M219" s="102">
        <f t="shared" ca="1" si="32"/>
        <v>72</v>
      </c>
      <c r="N219" s="108">
        <f t="shared" ca="1" si="37"/>
        <v>80422.653013297837</v>
      </c>
      <c r="O219" s="102">
        <f t="shared" ca="1" si="40"/>
        <v>48</v>
      </c>
      <c r="P219">
        <f t="shared" ca="1" si="41"/>
        <v>83</v>
      </c>
    </row>
    <row r="220" spans="1:16">
      <c r="A220" s="49">
        <v>218</v>
      </c>
      <c r="B220">
        <v>30</v>
      </c>
      <c r="C220">
        <v>34</v>
      </c>
      <c r="D220">
        <v>9000</v>
      </c>
      <c r="E220">
        <v>9999</v>
      </c>
      <c r="F220" s="61">
        <f t="shared" ca="1" si="38"/>
        <v>30</v>
      </c>
      <c r="G220" s="61">
        <f t="shared" ca="1" si="39"/>
        <v>9376</v>
      </c>
      <c r="H220" s="107">
        <f t="shared" ca="1" si="33"/>
        <v>937.6</v>
      </c>
      <c r="I220" s="108">
        <f t="shared" ca="1" si="34"/>
        <v>65099.653909218461</v>
      </c>
      <c r="J220" s="108">
        <f t="shared" ca="1" si="35"/>
        <v>71755.809125410568</v>
      </c>
      <c r="K220" s="102">
        <f t="shared" ca="1" si="32"/>
        <v>84</v>
      </c>
      <c r="L220" s="108">
        <f t="shared" ca="1" si="36"/>
        <v>6504.3597943809345</v>
      </c>
      <c r="M220" s="102">
        <f t="shared" ca="1" si="32"/>
        <v>48</v>
      </c>
      <c r="N220" s="108">
        <f t="shared" ca="1" si="37"/>
        <v>55111.312929318294</v>
      </c>
      <c r="O220" s="102">
        <f t="shared" ca="1" si="40"/>
        <v>24</v>
      </c>
      <c r="P220">
        <f t="shared" ca="1" si="41"/>
        <v>71</v>
      </c>
    </row>
    <row r="221" spans="1:16">
      <c r="A221" s="49">
        <v>219</v>
      </c>
      <c r="B221">
        <v>30</v>
      </c>
      <c r="C221">
        <v>34</v>
      </c>
      <c r="D221">
        <v>9000</v>
      </c>
      <c r="E221">
        <v>9999</v>
      </c>
      <c r="F221" s="61">
        <f t="shared" ca="1" si="38"/>
        <v>31</v>
      </c>
      <c r="G221" s="61">
        <f t="shared" ca="1" si="39"/>
        <v>9809</v>
      </c>
      <c r="H221" s="107">
        <f t="shared" ca="1" si="33"/>
        <v>980.90000000000009</v>
      </c>
      <c r="I221" s="108">
        <f t="shared" ca="1" si="34"/>
        <v>78974.358980200996</v>
      </c>
      <c r="J221" s="108">
        <f t="shared" ca="1" si="35"/>
        <v>80372.977924234889</v>
      </c>
      <c r="K221" s="102">
        <f t="shared" ca="1" si="32"/>
        <v>84</v>
      </c>
      <c r="L221" s="108">
        <f t="shared" ca="1" si="36"/>
        <v>4721.6855532923291</v>
      </c>
      <c r="M221" s="102">
        <f t="shared" ca="1" si="32"/>
        <v>12</v>
      </c>
      <c r="N221" s="108">
        <f t="shared" ca="1" si="37"/>
        <v>141307.91978767843</v>
      </c>
      <c r="O221" s="102">
        <f t="shared" ca="1" si="40"/>
        <v>96</v>
      </c>
      <c r="P221">
        <f t="shared" ca="1" si="41"/>
        <v>83</v>
      </c>
    </row>
    <row r="222" spans="1:16">
      <c r="A222" s="49">
        <v>220</v>
      </c>
      <c r="B222">
        <v>30</v>
      </c>
      <c r="C222">
        <v>34</v>
      </c>
      <c r="D222">
        <v>10000</v>
      </c>
      <c r="E222">
        <v>10999</v>
      </c>
      <c r="F222" s="61">
        <f t="shared" ca="1" si="38"/>
        <v>33</v>
      </c>
      <c r="G222" s="61">
        <f t="shared" ca="1" si="39"/>
        <v>10717</v>
      </c>
      <c r="H222" s="107">
        <f t="shared" ca="1" si="33"/>
        <v>1071.7</v>
      </c>
      <c r="I222" s="108">
        <f t="shared" ca="1" si="34"/>
        <v>109598.00389342464</v>
      </c>
      <c r="J222" s="108">
        <f t="shared" ca="1" si="35"/>
        <v>54276.168929284613</v>
      </c>
      <c r="K222" s="102">
        <f t="shared" ca="1" si="32"/>
        <v>24</v>
      </c>
      <c r="L222" s="108">
        <f t="shared" ca="1" si="36"/>
        <v>7334.6174228762993</v>
      </c>
      <c r="M222" s="102">
        <f t="shared" ca="1" si="32"/>
        <v>24</v>
      </c>
      <c r="N222" s="108">
        <f t="shared" ca="1" si="37"/>
        <v>139250.7431720465</v>
      </c>
      <c r="O222" s="102">
        <f t="shared" ca="1" si="40"/>
        <v>72</v>
      </c>
      <c r="P222">
        <f t="shared" ca="1" si="41"/>
        <v>107</v>
      </c>
    </row>
    <row r="223" spans="1:16">
      <c r="A223" s="49">
        <v>221</v>
      </c>
      <c r="B223">
        <v>30</v>
      </c>
      <c r="C223">
        <v>34</v>
      </c>
      <c r="D223">
        <v>10000</v>
      </c>
      <c r="E223">
        <v>10999</v>
      </c>
      <c r="F223" s="61">
        <f t="shared" ca="1" si="38"/>
        <v>32</v>
      </c>
      <c r="G223" s="61">
        <f t="shared" ca="1" si="39"/>
        <v>10448</v>
      </c>
      <c r="H223" s="107">
        <f t="shared" ca="1" si="33"/>
        <v>1044.8</v>
      </c>
      <c r="I223" s="108">
        <f t="shared" ca="1" si="34"/>
        <v>95553.260465192594</v>
      </c>
      <c r="J223" s="108">
        <f t="shared" ca="1" si="35"/>
        <v>41617.897169557968</v>
      </c>
      <c r="K223" s="102">
        <f t="shared" ca="1" si="32"/>
        <v>12</v>
      </c>
      <c r="L223" s="108">
        <f t="shared" ca="1" si="36"/>
        <v>10987.200135511463</v>
      </c>
      <c r="M223" s="102">
        <f t="shared" ca="1" si="32"/>
        <v>72</v>
      </c>
      <c r="N223" s="108">
        <f t="shared" ca="1" si="37"/>
        <v>142943.8368236112</v>
      </c>
      <c r="O223" s="102">
        <f t="shared" ca="1" si="40"/>
        <v>84</v>
      </c>
      <c r="P223">
        <f t="shared" ca="1" si="41"/>
        <v>95</v>
      </c>
    </row>
    <row r="224" spans="1:16">
      <c r="A224" s="49">
        <v>222</v>
      </c>
      <c r="B224">
        <v>30</v>
      </c>
      <c r="C224">
        <v>34</v>
      </c>
      <c r="D224">
        <v>11000</v>
      </c>
      <c r="E224">
        <v>11999</v>
      </c>
      <c r="F224" s="61">
        <f t="shared" ca="1" si="38"/>
        <v>33</v>
      </c>
      <c r="G224" s="61">
        <f t="shared" ca="1" si="39"/>
        <v>11598</v>
      </c>
      <c r="H224" s="107">
        <f t="shared" ca="1" si="33"/>
        <v>1159.8</v>
      </c>
      <c r="I224" s="108">
        <f t="shared" ca="1" si="34"/>
        <v>118607.59999588867</v>
      </c>
      <c r="J224" s="108">
        <f t="shared" ca="1" si="35"/>
        <v>85717.716754503446</v>
      </c>
      <c r="K224" s="102">
        <f t="shared" ca="1" si="32"/>
        <v>60</v>
      </c>
      <c r="L224" s="108">
        <f t="shared" ca="1" si="36"/>
        <v>11583.475237095059</v>
      </c>
      <c r="M224" s="102">
        <f t="shared" ca="1" si="32"/>
        <v>60</v>
      </c>
      <c r="N224" s="108">
        <f t="shared" ca="1" si="37"/>
        <v>134368.31275030269</v>
      </c>
      <c r="O224" s="102">
        <f t="shared" ca="1" si="40"/>
        <v>60</v>
      </c>
      <c r="P224">
        <f t="shared" ca="1" si="41"/>
        <v>107</v>
      </c>
    </row>
    <row r="225" spans="1:16">
      <c r="A225" s="49">
        <v>223</v>
      </c>
      <c r="B225">
        <v>30</v>
      </c>
      <c r="C225">
        <v>34</v>
      </c>
      <c r="D225">
        <v>12000</v>
      </c>
      <c r="E225">
        <v>20000</v>
      </c>
      <c r="F225" s="61">
        <f t="shared" ca="1" si="38"/>
        <v>32</v>
      </c>
      <c r="G225" s="61">
        <f t="shared" ca="1" si="39"/>
        <v>15256</v>
      </c>
      <c r="H225" s="107">
        <f t="shared" ca="1" si="33"/>
        <v>1525.6000000000001</v>
      </c>
      <c r="I225" s="108">
        <f t="shared" ca="1" si="34"/>
        <v>139525.31983700022</v>
      </c>
      <c r="J225" s="108">
        <f t="shared" ca="1" si="35"/>
        <v>105317.72410447997</v>
      </c>
      <c r="K225" s="102">
        <f t="shared" ca="1" si="32"/>
        <v>60</v>
      </c>
      <c r="L225" s="108">
        <f t="shared" ca="1" si="36"/>
        <v>10992.655354642842</v>
      </c>
      <c r="M225" s="102">
        <f t="shared" ca="1" si="32"/>
        <v>36</v>
      </c>
      <c r="N225" s="108">
        <f t="shared" ca="1" si="37"/>
        <v>165092.6485962118</v>
      </c>
      <c r="O225" s="102">
        <f t="shared" ca="1" si="40"/>
        <v>60</v>
      </c>
      <c r="P225">
        <f t="shared" ca="1" si="41"/>
        <v>95</v>
      </c>
    </row>
    <row r="226" spans="1:16">
      <c r="A226" s="49">
        <v>224</v>
      </c>
      <c r="B226">
        <v>30</v>
      </c>
      <c r="C226">
        <v>34</v>
      </c>
      <c r="D226">
        <v>12000</v>
      </c>
      <c r="E226">
        <v>20000</v>
      </c>
      <c r="F226" s="61">
        <f t="shared" ca="1" si="38"/>
        <v>32</v>
      </c>
      <c r="G226" s="61">
        <f t="shared" ca="1" si="39"/>
        <v>13842</v>
      </c>
      <c r="H226" s="107">
        <f t="shared" ca="1" si="33"/>
        <v>1384.2</v>
      </c>
      <c r="I226" s="108">
        <f t="shared" ca="1" si="34"/>
        <v>126593.43715153102</v>
      </c>
      <c r="J226" s="108">
        <f t="shared" ca="1" si="35"/>
        <v>166318.59119296429</v>
      </c>
      <c r="K226" s="102">
        <f t="shared" ca="1" si="32"/>
        <v>120</v>
      </c>
      <c r="L226" s="108">
        <f t="shared" ca="1" si="36"/>
        <v>7450.9919475215929</v>
      </c>
      <c r="M226" s="102">
        <f t="shared" ca="1" si="32"/>
        <v>12</v>
      </c>
      <c r="N226" s="108">
        <f t="shared" ca="1" si="37"/>
        <v>100498.4046847758</v>
      </c>
      <c r="O226" s="102">
        <f t="shared" ca="1" si="40"/>
        <v>24</v>
      </c>
      <c r="P226">
        <f t="shared" ca="1" si="41"/>
        <v>95</v>
      </c>
    </row>
    <row r="227" spans="1:16">
      <c r="A227" s="49">
        <v>225</v>
      </c>
      <c r="B227">
        <v>30</v>
      </c>
      <c r="C227">
        <v>34</v>
      </c>
      <c r="D227">
        <v>12000</v>
      </c>
      <c r="E227">
        <v>20000</v>
      </c>
      <c r="F227" s="61">
        <f t="shared" ca="1" si="38"/>
        <v>34</v>
      </c>
      <c r="G227" s="61">
        <f t="shared" ca="1" si="39"/>
        <v>13535</v>
      </c>
      <c r="H227" s="107">
        <f t="shared" ca="1" si="33"/>
        <v>1353.5</v>
      </c>
      <c r="I227" s="108">
        <f t="shared" ca="1" si="34"/>
        <v>152867.52283797663</v>
      </c>
      <c r="J227" s="108">
        <f t="shared" ca="1" si="35"/>
        <v>106549.11252394343</v>
      </c>
      <c r="K227" s="102">
        <f t="shared" ca="1" si="32"/>
        <v>60</v>
      </c>
      <c r="L227" s="108">
        <f t="shared" ca="1" si="36"/>
        <v>8798.4652428414502</v>
      </c>
      <c r="M227" s="102">
        <f t="shared" ca="1" si="32"/>
        <v>12</v>
      </c>
      <c r="N227" s="108">
        <f t="shared" ca="1" si="37"/>
        <v>186491.70829336758</v>
      </c>
      <c r="O227" s="102">
        <f t="shared" ca="1" si="40"/>
        <v>72</v>
      </c>
      <c r="P227">
        <f t="shared" ca="1" si="41"/>
        <v>119</v>
      </c>
    </row>
    <row r="228" spans="1:16">
      <c r="A228" s="49">
        <v>226</v>
      </c>
      <c r="B228">
        <v>30</v>
      </c>
      <c r="C228">
        <v>34</v>
      </c>
      <c r="D228">
        <v>12000</v>
      </c>
      <c r="E228">
        <v>20000</v>
      </c>
      <c r="F228" s="61">
        <f t="shared" ca="1" si="38"/>
        <v>34</v>
      </c>
      <c r="G228" s="61">
        <f t="shared" ca="1" si="39"/>
        <v>12183</v>
      </c>
      <c r="H228" s="107">
        <f t="shared" ca="1" si="33"/>
        <v>1218.3</v>
      </c>
      <c r="I228" s="108">
        <f t="shared" ca="1" si="34"/>
        <v>137597.71191245431</v>
      </c>
      <c r="J228" s="108">
        <f t="shared" ca="1" si="35"/>
        <v>66909.514403165231</v>
      </c>
      <c r="K228" s="102">
        <f t="shared" ref="K228:M291" ca="1" si="42">RANDBETWEEN(1,10)*12</f>
        <v>24</v>
      </c>
      <c r="L228" s="108">
        <f t="shared" ca="1" si="36"/>
        <v>9041.8262706980058</v>
      </c>
      <c r="M228" s="102">
        <f t="shared" ca="1" si="42"/>
        <v>24</v>
      </c>
      <c r="N228" s="108">
        <f t="shared" ca="1" si="37"/>
        <v>118924.04677804989</v>
      </c>
      <c r="O228" s="102">
        <f t="shared" ca="1" si="40"/>
        <v>36</v>
      </c>
      <c r="P228">
        <f t="shared" ca="1" si="41"/>
        <v>119</v>
      </c>
    </row>
    <row r="229" spans="1:16">
      <c r="A229" s="49">
        <v>227</v>
      </c>
      <c r="B229">
        <v>30</v>
      </c>
      <c r="C229">
        <v>34</v>
      </c>
      <c r="D229">
        <v>12000</v>
      </c>
      <c r="E229">
        <v>20000</v>
      </c>
      <c r="F229" s="61">
        <f t="shared" ca="1" si="38"/>
        <v>31</v>
      </c>
      <c r="G229" s="61">
        <f t="shared" ca="1" si="39"/>
        <v>14014</v>
      </c>
      <c r="H229" s="107">
        <f t="shared" ca="1" si="33"/>
        <v>1401.4</v>
      </c>
      <c r="I229" s="108">
        <f t="shared" ca="1" si="34"/>
        <v>112829.71421638667</v>
      </c>
      <c r="J229" s="108">
        <f t="shared" ca="1" si="35"/>
        <v>89828.87181286962</v>
      </c>
      <c r="K229" s="102">
        <f t="shared" ca="1" si="42"/>
        <v>60</v>
      </c>
      <c r="L229" s="108">
        <f t="shared" ca="1" si="36"/>
        <v>12139.036731468866</v>
      </c>
      <c r="M229" s="102">
        <f t="shared" ca="1" si="42"/>
        <v>60</v>
      </c>
      <c r="N229" s="108">
        <f t="shared" ca="1" si="37"/>
        <v>159675.261692698</v>
      </c>
      <c r="O229" s="102">
        <f t="shared" ca="1" si="40"/>
        <v>72</v>
      </c>
      <c r="P229">
        <f t="shared" ca="1" si="41"/>
        <v>83</v>
      </c>
    </row>
    <row r="230" spans="1:16">
      <c r="A230" s="49">
        <v>228</v>
      </c>
      <c r="B230">
        <v>30</v>
      </c>
      <c r="C230">
        <v>34</v>
      </c>
      <c r="D230">
        <v>12000</v>
      </c>
      <c r="E230">
        <v>20000</v>
      </c>
      <c r="F230" s="61">
        <f t="shared" ca="1" si="38"/>
        <v>32</v>
      </c>
      <c r="G230" s="61">
        <f t="shared" ca="1" si="39"/>
        <v>19691</v>
      </c>
      <c r="H230" s="107">
        <f t="shared" ca="1" si="33"/>
        <v>1969.1000000000001</v>
      </c>
      <c r="I230" s="108">
        <f t="shared" ca="1" si="34"/>
        <v>180086.06927834111</v>
      </c>
      <c r="J230" s="108">
        <f t="shared" ca="1" si="35"/>
        <v>91201.467305867031</v>
      </c>
      <c r="K230" s="102">
        <f t="shared" ca="1" si="42"/>
        <v>24</v>
      </c>
      <c r="L230" s="108">
        <f t="shared" ca="1" si="36"/>
        <v>23224.269047480866</v>
      </c>
      <c r="M230" s="102">
        <f t="shared" ca="1" si="42"/>
        <v>84</v>
      </c>
      <c r="N230" s="108">
        <f t="shared" ca="1" si="37"/>
        <v>187919.80260272117</v>
      </c>
      <c r="O230" s="102">
        <f t="shared" ca="1" si="40"/>
        <v>48</v>
      </c>
      <c r="P230">
        <f t="shared" ca="1" si="41"/>
        <v>95</v>
      </c>
    </row>
    <row r="231" spans="1:16">
      <c r="A231" s="49">
        <v>229</v>
      </c>
      <c r="B231">
        <v>35</v>
      </c>
      <c r="C231">
        <v>39</v>
      </c>
      <c r="D231">
        <v>500</v>
      </c>
      <c r="E231">
        <v>999</v>
      </c>
      <c r="F231" s="61">
        <f t="shared" ca="1" si="38"/>
        <v>37</v>
      </c>
      <c r="G231" s="61">
        <f t="shared" ca="1" si="39"/>
        <v>731</v>
      </c>
      <c r="H231" s="107">
        <f t="shared" ca="1" si="33"/>
        <v>73.100000000000009</v>
      </c>
      <c r="I231" s="108">
        <f t="shared" ca="1" si="34"/>
        <v>10540.494705805402</v>
      </c>
      <c r="J231" s="108">
        <f t="shared" ca="1" si="35"/>
        <v>7496.787995383731</v>
      </c>
      <c r="K231" s="102">
        <f t="shared" ca="1" si="42"/>
        <v>72</v>
      </c>
      <c r="L231" s="108">
        <f t="shared" ca="1" si="36"/>
        <v>666.14273204431242</v>
      </c>
      <c r="M231" s="102">
        <f t="shared" ca="1" si="42"/>
        <v>24</v>
      </c>
      <c r="N231" s="108">
        <f t="shared" ca="1" si="37"/>
        <v>7727.2556917140237</v>
      </c>
      <c r="O231" s="102">
        <f t="shared" ca="1" si="40"/>
        <v>24</v>
      </c>
      <c r="P231">
        <f t="shared" ca="1" si="41"/>
        <v>155</v>
      </c>
    </row>
    <row r="232" spans="1:16">
      <c r="A232" s="49">
        <v>230</v>
      </c>
      <c r="B232">
        <v>35</v>
      </c>
      <c r="C232">
        <v>39</v>
      </c>
      <c r="D232">
        <v>1000</v>
      </c>
      <c r="E232">
        <v>1499</v>
      </c>
      <c r="F232" s="61">
        <f t="shared" ca="1" si="38"/>
        <v>37</v>
      </c>
      <c r="G232" s="61">
        <f t="shared" ca="1" si="39"/>
        <v>1103</v>
      </c>
      <c r="H232" s="107">
        <f t="shared" ca="1" si="33"/>
        <v>110.30000000000001</v>
      </c>
      <c r="I232" s="108">
        <f t="shared" ca="1" si="34"/>
        <v>15904.467387829491</v>
      </c>
      <c r="J232" s="108">
        <f t="shared" ca="1" si="35"/>
        <v>16448.964116749859</v>
      </c>
      <c r="K232" s="102">
        <f t="shared" ca="1" si="42"/>
        <v>120</v>
      </c>
      <c r="L232" s="108">
        <f t="shared" ca="1" si="36"/>
        <v>896.30453390607158</v>
      </c>
      <c r="M232" s="102">
        <f t="shared" ca="1" si="42"/>
        <v>12</v>
      </c>
      <c r="N232" s="108">
        <f t="shared" ca="1" si="37"/>
        <v>17732.078057332747</v>
      </c>
      <c r="O232" s="102">
        <f t="shared" ca="1" si="40"/>
        <v>72</v>
      </c>
      <c r="P232">
        <f t="shared" ca="1" si="41"/>
        <v>155</v>
      </c>
    </row>
    <row r="233" spans="1:16">
      <c r="A233" s="49">
        <v>231</v>
      </c>
      <c r="B233">
        <v>35</v>
      </c>
      <c r="C233">
        <v>39</v>
      </c>
      <c r="D233">
        <v>1000</v>
      </c>
      <c r="E233">
        <v>1499</v>
      </c>
      <c r="F233" s="61">
        <f t="shared" ca="1" si="38"/>
        <v>39</v>
      </c>
      <c r="G233" s="61">
        <f t="shared" ca="1" si="39"/>
        <v>1194</v>
      </c>
      <c r="H233" s="107">
        <f t="shared" ca="1" si="33"/>
        <v>119.4</v>
      </c>
      <c r="I233" s="108">
        <f t="shared" ca="1" si="34"/>
        <v>19628.432908088562</v>
      </c>
      <c r="J233" s="108">
        <f t="shared" ca="1" si="35"/>
        <v>16057.063336308041</v>
      </c>
      <c r="K233" s="102">
        <f t="shared" ca="1" si="42"/>
        <v>96</v>
      </c>
      <c r="L233" s="108">
        <f t="shared" ca="1" si="36"/>
        <v>1218.5761988037361</v>
      </c>
      <c r="M233" s="102">
        <f t="shared" ca="1" si="42"/>
        <v>24</v>
      </c>
      <c r="N233" s="108">
        <f t="shared" ca="1" si="37"/>
        <v>29989.326390885046</v>
      </c>
      <c r="O233" s="102">
        <f t="shared" ca="1" si="40"/>
        <v>120</v>
      </c>
      <c r="P233">
        <f t="shared" ca="1" si="41"/>
        <v>179</v>
      </c>
    </row>
    <row r="234" spans="1:16">
      <c r="A234" s="49">
        <v>232</v>
      </c>
      <c r="B234">
        <v>35</v>
      </c>
      <c r="C234">
        <v>39</v>
      </c>
      <c r="D234">
        <v>1000</v>
      </c>
      <c r="E234">
        <v>1499</v>
      </c>
      <c r="F234" s="61">
        <f t="shared" ca="1" si="38"/>
        <v>37</v>
      </c>
      <c r="G234" s="61">
        <f t="shared" ca="1" si="39"/>
        <v>1229</v>
      </c>
      <c r="H234" s="107">
        <f t="shared" ca="1" si="33"/>
        <v>122.9</v>
      </c>
      <c r="I234" s="108">
        <f t="shared" ca="1" si="34"/>
        <v>17721.296844644105</v>
      </c>
      <c r="J234" s="108">
        <f t="shared" ca="1" si="35"/>
        <v>11406.475266916468</v>
      </c>
      <c r="K234" s="102">
        <f t="shared" ca="1" si="42"/>
        <v>60</v>
      </c>
      <c r="L234" s="108">
        <f t="shared" ca="1" si="36"/>
        <v>2476.7558868302149</v>
      </c>
      <c r="M234" s="102">
        <f t="shared" ca="1" si="42"/>
        <v>120</v>
      </c>
      <c r="N234" s="108">
        <f t="shared" ca="1" si="37"/>
        <v>28730.368287230485</v>
      </c>
      <c r="O234" s="102">
        <f t="shared" ca="1" si="40"/>
        <v>120</v>
      </c>
      <c r="P234">
        <f t="shared" ca="1" si="41"/>
        <v>155</v>
      </c>
    </row>
    <row r="235" spans="1:16">
      <c r="A235" s="49">
        <v>233</v>
      </c>
      <c r="B235">
        <v>35</v>
      </c>
      <c r="C235">
        <v>39</v>
      </c>
      <c r="D235">
        <v>1500</v>
      </c>
      <c r="E235">
        <v>1999</v>
      </c>
      <c r="F235" s="61">
        <f t="shared" ca="1" si="38"/>
        <v>38</v>
      </c>
      <c r="G235" s="61">
        <f t="shared" ca="1" si="39"/>
        <v>1704</v>
      </c>
      <c r="H235" s="107">
        <f t="shared" ca="1" si="33"/>
        <v>170.4</v>
      </c>
      <c r="I235" s="108">
        <f t="shared" ca="1" si="34"/>
        <v>26302.075651218362</v>
      </c>
      <c r="J235" s="108">
        <f t="shared" ca="1" si="35"/>
        <v>26363.011505169354</v>
      </c>
      <c r="K235" s="102">
        <f t="shared" ca="1" si="42"/>
        <v>120</v>
      </c>
      <c r="L235" s="108">
        <f t="shared" ca="1" si="36"/>
        <v>1831.1921103682921</v>
      </c>
      <c r="M235" s="102">
        <f t="shared" ca="1" si="42"/>
        <v>36</v>
      </c>
      <c r="N235" s="108">
        <f t="shared" ca="1" si="37"/>
        <v>34560.714667672924</v>
      </c>
      <c r="O235" s="102">
        <f t="shared" ca="1" si="40"/>
        <v>96</v>
      </c>
      <c r="P235">
        <f t="shared" ca="1" si="41"/>
        <v>167</v>
      </c>
    </row>
    <row r="236" spans="1:16">
      <c r="A236" s="49">
        <v>234</v>
      </c>
      <c r="B236">
        <v>35</v>
      </c>
      <c r="C236">
        <v>39</v>
      </c>
      <c r="D236">
        <v>1500</v>
      </c>
      <c r="E236">
        <v>1999</v>
      </c>
      <c r="F236" s="61">
        <f t="shared" ca="1" si="38"/>
        <v>36</v>
      </c>
      <c r="G236" s="61">
        <f t="shared" ca="1" si="39"/>
        <v>1808</v>
      </c>
      <c r="H236" s="107">
        <f t="shared" ca="1" si="33"/>
        <v>180.8</v>
      </c>
      <c r="I236" s="108">
        <f t="shared" ca="1" si="34"/>
        <v>24209.918169962733</v>
      </c>
      <c r="J236" s="108">
        <f t="shared" ca="1" si="35"/>
        <v>19524.88693378949</v>
      </c>
      <c r="K236" s="102">
        <f t="shared" ca="1" si="42"/>
        <v>84</v>
      </c>
      <c r="L236" s="108">
        <f t="shared" ca="1" si="36"/>
        <v>1936.9378627924048</v>
      </c>
      <c r="M236" s="102">
        <f t="shared" ca="1" si="42"/>
        <v>48</v>
      </c>
      <c r="N236" s="108">
        <f t="shared" ca="1" si="37"/>
        <v>20123.710520361783</v>
      </c>
      <c r="O236" s="102">
        <f t="shared" ca="1" si="40"/>
        <v>36</v>
      </c>
      <c r="P236">
        <f t="shared" ca="1" si="41"/>
        <v>143</v>
      </c>
    </row>
    <row r="237" spans="1:16">
      <c r="A237" s="49">
        <v>235</v>
      </c>
      <c r="B237">
        <v>35</v>
      </c>
      <c r="C237">
        <v>39</v>
      </c>
      <c r="D237">
        <v>1500</v>
      </c>
      <c r="E237">
        <v>1999</v>
      </c>
      <c r="F237" s="61">
        <f t="shared" ca="1" si="38"/>
        <v>38</v>
      </c>
      <c r="G237" s="61">
        <f t="shared" ca="1" si="39"/>
        <v>1533</v>
      </c>
      <c r="H237" s="107">
        <f t="shared" ca="1" si="33"/>
        <v>153.30000000000001</v>
      </c>
      <c r="I237" s="108">
        <f t="shared" ca="1" si="34"/>
        <v>23662.606791853141</v>
      </c>
      <c r="J237" s="108">
        <f t="shared" ca="1" si="35"/>
        <v>10961.527049483175</v>
      </c>
      <c r="K237" s="102">
        <f t="shared" ca="1" si="42"/>
        <v>24</v>
      </c>
      <c r="L237" s="108">
        <f t="shared" ca="1" si="36"/>
        <v>3205.0577843408691</v>
      </c>
      <c r="M237" s="102">
        <f t="shared" ca="1" si="42"/>
        <v>120</v>
      </c>
      <c r="N237" s="108">
        <f t="shared" ca="1" si="37"/>
        <v>15390.40119582861</v>
      </c>
      <c r="O237" s="102">
        <f t="shared" ca="1" si="40"/>
        <v>12</v>
      </c>
      <c r="P237">
        <f t="shared" ca="1" si="41"/>
        <v>167</v>
      </c>
    </row>
    <row r="238" spans="1:16">
      <c r="A238" s="49">
        <v>236</v>
      </c>
      <c r="B238">
        <v>35</v>
      </c>
      <c r="C238">
        <v>39</v>
      </c>
      <c r="D238">
        <v>1500</v>
      </c>
      <c r="E238">
        <v>1999</v>
      </c>
      <c r="F238" s="61">
        <f t="shared" ca="1" si="38"/>
        <v>39</v>
      </c>
      <c r="G238" s="61">
        <f t="shared" ca="1" si="39"/>
        <v>1897</v>
      </c>
      <c r="H238" s="107">
        <f t="shared" ca="1" si="33"/>
        <v>189.70000000000002</v>
      </c>
      <c r="I238" s="108">
        <f t="shared" ca="1" si="34"/>
        <v>31185.207057490792</v>
      </c>
      <c r="J238" s="108">
        <f t="shared" ca="1" si="35"/>
        <v>12882.153451643273</v>
      </c>
      <c r="K238" s="102">
        <f t="shared" ca="1" si="42"/>
        <v>12</v>
      </c>
      <c r="L238" s="108">
        <f t="shared" ca="1" si="36"/>
        <v>3766.2305096527048</v>
      </c>
      <c r="M238" s="102">
        <f t="shared" ca="1" si="42"/>
        <v>108</v>
      </c>
      <c r="N238" s="108">
        <f t="shared" ca="1" si="37"/>
        <v>24891.174057592285</v>
      </c>
      <c r="O238" s="102">
        <f t="shared" ca="1" si="40"/>
        <v>36</v>
      </c>
      <c r="P238">
        <f t="shared" ca="1" si="41"/>
        <v>179</v>
      </c>
    </row>
    <row r="239" spans="1:16">
      <c r="A239" s="49">
        <v>237</v>
      </c>
      <c r="B239">
        <v>35</v>
      </c>
      <c r="C239">
        <v>39</v>
      </c>
      <c r="D239">
        <v>1500</v>
      </c>
      <c r="E239">
        <v>1999</v>
      </c>
      <c r="F239" s="61">
        <f t="shared" ca="1" si="38"/>
        <v>35</v>
      </c>
      <c r="G239" s="61">
        <f t="shared" ca="1" si="39"/>
        <v>1971</v>
      </c>
      <c r="H239" s="107">
        <f t="shared" ca="1" si="33"/>
        <v>197.10000000000002</v>
      </c>
      <c r="I239" s="108">
        <f t="shared" ca="1" si="34"/>
        <v>24339.511599794674</v>
      </c>
      <c r="J239" s="108">
        <f t="shared" ca="1" si="35"/>
        <v>18299.490562485498</v>
      </c>
      <c r="K239" s="102">
        <f t="shared" ca="1" si="42"/>
        <v>72</v>
      </c>
      <c r="L239" s="108">
        <f t="shared" ca="1" si="36"/>
        <v>3337.7719872352773</v>
      </c>
      <c r="M239" s="102">
        <f t="shared" ca="1" si="42"/>
        <v>108</v>
      </c>
      <c r="N239" s="108">
        <f t="shared" ca="1" si="37"/>
        <v>18273.38267525956</v>
      </c>
      <c r="O239" s="102">
        <f t="shared" ca="1" si="40"/>
        <v>24</v>
      </c>
      <c r="P239">
        <f t="shared" ca="1" si="41"/>
        <v>131</v>
      </c>
    </row>
    <row r="240" spans="1:16">
      <c r="A240" s="49">
        <v>238</v>
      </c>
      <c r="B240">
        <v>35</v>
      </c>
      <c r="C240">
        <v>39</v>
      </c>
      <c r="D240">
        <v>1500</v>
      </c>
      <c r="E240">
        <v>1999</v>
      </c>
      <c r="F240" s="61">
        <f t="shared" ca="1" si="38"/>
        <v>38</v>
      </c>
      <c r="G240" s="61">
        <f t="shared" ca="1" si="39"/>
        <v>1789</v>
      </c>
      <c r="H240" s="107">
        <f t="shared" ca="1" si="33"/>
        <v>178.9</v>
      </c>
      <c r="I240" s="108">
        <f t="shared" ca="1" si="34"/>
        <v>27614.092335698151</v>
      </c>
      <c r="J240" s="108">
        <f t="shared" ca="1" si="35"/>
        <v>25335.078114623167</v>
      </c>
      <c r="K240" s="102">
        <f t="shared" ca="1" si="42"/>
        <v>108</v>
      </c>
      <c r="L240" s="108">
        <f t="shared" ca="1" si="36"/>
        <v>3423.6592046788069</v>
      </c>
      <c r="M240" s="102">
        <f t="shared" ca="1" si="42"/>
        <v>108</v>
      </c>
      <c r="N240" s="108">
        <f t="shared" ca="1" si="37"/>
        <v>24717.902890639809</v>
      </c>
      <c r="O240" s="102">
        <f t="shared" ca="1" si="40"/>
        <v>48</v>
      </c>
      <c r="P240">
        <f t="shared" ca="1" si="41"/>
        <v>167</v>
      </c>
    </row>
    <row r="241" spans="1:16">
      <c r="A241" s="49">
        <v>239</v>
      </c>
      <c r="B241">
        <v>35</v>
      </c>
      <c r="C241">
        <v>39</v>
      </c>
      <c r="D241">
        <v>2000</v>
      </c>
      <c r="E241">
        <v>2499</v>
      </c>
      <c r="F241" s="61">
        <f t="shared" ca="1" si="38"/>
        <v>35</v>
      </c>
      <c r="G241" s="61">
        <f t="shared" ca="1" si="39"/>
        <v>2483</v>
      </c>
      <c r="H241" s="107">
        <f t="shared" ca="1" si="33"/>
        <v>248.3</v>
      </c>
      <c r="I241" s="108">
        <f t="shared" ca="1" si="34"/>
        <v>30662.104161486637</v>
      </c>
      <c r="J241" s="108">
        <f t="shared" ca="1" si="35"/>
        <v>34204.292112503637</v>
      </c>
      <c r="K241" s="102">
        <f t="shared" ca="1" si="42"/>
        <v>120</v>
      </c>
      <c r="L241" s="108">
        <f t="shared" ca="1" si="36"/>
        <v>1750.2864585546856</v>
      </c>
      <c r="M241" s="102">
        <f t="shared" ca="1" si="42"/>
        <v>12</v>
      </c>
      <c r="N241" s="108">
        <f t="shared" ca="1" si="37"/>
        <v>36137.271982472688</v>
      </c>
      <c r="O241" s="102">
        <f t="shared" ca="1" si="40"/>
        <v>72</v>
      </c>
      <c r="P241">
        <f t="shared" ca="1" si="41"/>
        <v>131</v>
      </c>
    </row>
    <row r="242" spans="1:16">
      <c r="A242" s="49">
        <v>240</v>
      </c>
      <c r="B242">
        <v>35</v>
      </c>
      <c r="C242">
        <v>39</v>
      </c>
      <c r="D242">
        <v>2000</v>
      </c>
      <c r="E242">
        <v>2499</v>
      </c>
      <c r="F242" s="61">
        <f t="shared" ca="1" si="38"/>
        <v>36</v>
      </c>
      <c r="G242" s="61">
        <f t="shared" ca="1" si="39"/>
        <v>2454</v>
      </c>
      <c r="H242" s="107">
        <f t="shared" ca="1" si="33"/>
        <v>245.4</v>
      </c>
      <c r="I242" s="108">
        <f t="shared" ca="1" si="34"/>
        <v>32860.143356796769</v>
      </c>
      <c r="J242" s="108">
        <f t="shared" ca="1" si="35"/>
        <v>29203.653363430676</v>
      </c>
      <c r="K242" s="102">
        <f t="shared" ca="1" si="42"/>
        <v>96</v>
      </c>
      <c r="L242" s="108">
        <f t="shared" ca="1" si="36"/>
        <v>1862.8059322939512</v>
      </c>
      <c r="M242" s="102">
        <f t="shared" ca="1" si="42"/>
        <v>12</v>
      </c>
      <c r="N242" s="108">
        <f t="shared" ca="1" si="37"/>
        <v>24355.890004113433</v>
      </c>
      <c r="O242" s="102">
        <f t="shared" ca="1" si="40"/>
        <v>24</v>
      </c>
      <c r="P242">
        <f t="shared" ca="1" si="41"/>
        <v>143</v>
      </c>
    </row>
    <row r="243" spans="1:16">
      <c r="A243" s="49">
        <v>241</v>
      </c>
      <c r="B243">
        <v>35</v>
      </c>
      <c r="C243">
        <v>39</v>
      </c>
      <c r="D243">
        <v>2000</v>
      </c>
      <c r="E243">
        <v>2499</v>
      </c>
      <c r="F243" s="61">
        <f t="shared" ca="1" si="38"/>
        <v>35</v>
      </c>
      <c r="G243" s="61">
        <f t="shared" ca="1" si="39"/>
        <v>2140</v>
      </c>
      <c r="H243" s="107">
        <f t="shared" ca="1" si="33"/>
        <v>214</v>
      </c>
      <c r="I243" s="108">
        <f t="shared" ca="1" si="34"/>
        <v>26426.461097696902</v>
      </c>
      <c r="J243" s="108">
        <f t="shared" ca="1" si="35"/>
        <v>29479.333516213366</v>
      </c>
      <c r="K243" s="102">
        <f t="shared" ca="1" si="42"/>
        <v>120</v>
      </c>
      <c r="L243" s="108">
        <f t="shared" ca="1" si="36"/>
        <v>1710.362275628311</v>
      </c>
      <c r="M243" s="102">
        <f t="shared" ca="1" si="42"/>
        <v>24</v>
      </c>
      <c r="N243" s="108">
        <f t="shared" ca="1" si="37"/>
        <v>34521.742786883355</v>
      </c>
      <c r="O243" s="102">
        <f t="shared" ca="1" si="40"/>
        <v>84</v>
      </c>
      <c r="P243">
        <f t="shared" ca="1" si="41"/>
        <v>131</v>
      </c>
    </row>
    <row r="244" spans="1:16">
      <c r="A244" s="49">
        <v>242</v>
      </c>
      <c r="B244">
        <v>35</v>
      </c>
      <c r="C244">
        <v>39</v>
      </c>
      <c r="D244">
        <v>2000</v>
      </c>
      <c r="E244">
        <v>2499</v>
      </c>
      <c r="F244" s="61">
        <f t="shared" ca="1" si="38"/>
        <v>37</v>
      </c>
      <c r="G244" s="61">
        <f t="shared" ca="1" si="39"/>
        <v>2484</v>
      </c>
      <c r="H244" s="107">
        <f t="shared" ca="1" si="33"/>
        <v>248.4</v>
      </c>
      <c r="I244" s="108">
        <f t="shared" ca="1" si="34"/>
        <v>35817.495005773759</v>
      </c>
      <c r="J244" s="108">
        <f t="shared" ca="1" si="35"/>
        <v>16750.710319214406</v>
      </c>
      <c r="K244" s="102">
        <f t="shared" ca="1" si="42"/>
        <v>24</v>
      </c>
      <c r="L244" s="108">
        <f t="shared" ca="1" si="36"/>
        <v>4170.0029816576925</v>
      </c>
      <c r="M244" s="102">
        <f t="shared" ca="1" si="42"/>
        <v>96</v>
      </c>
      <c r="N244" s="108">
        <f t="shared" ca="1" si="37"/>
        <v>39933.34713908843</v>
      </c>
      <c r="O244" s="102">
        <f t="shared" ca="1" si="40"/>
        <v>72</v>
      </c>
      <c r="P244">
        <f t="shared" ca="1" si="41"/>
        <v>155</v>
      </c>
    </row>
    <row r="245" spans="1:16">
      <c r="A245" s="49">
        <v>243</v>
      </c>
      <c r="B245">
        <v>35</v>
      </c>
      <c r="C245">
        <v>39</v>
      </c>
      <c r="D245">
        <v>2000</v>
      </c>
      <c r="E245">
        <v>2499</v>
      </c>
      <c r="F245" s="61">
        <f t="shared" ca="1" si="38"/>
        <v>37</v>
      </c>
      <c r="G245" s="61">
        <f t="shared" ca="1" si="39"/>
        <v>2483</v>
      </c>
      <c r="H245" s="107">
        <f t="shared" ca="1" si="33"/>
        <v>248.3</v>
      </c>
      <c r="I245" s="108">
        <f t="shared" ca="1" si="34"/>
        <v>35803.075724370465</v>
      </c>
      <c r="J245" s="108">
        <f t="shared" ca="1" si="35"/>
        <v>18694.545548072205</v>
      </c>
      <c r="K245" s="102">
        <f t="shared" ca="1" si="42"/>
        <v>36</v>
      </c>
      <c r="L245" s="108">
        <f t="shared" ca="1" si="36"/>
        <v>4571.7096801775051</v>
      </c>
      <c r="M245" s="102">
        <f t="shared" ca="1" si="42"/>
        <v>108</v>
      </c>
      <c r="N245" s="108">
        <f t="shared" ca="1" si="37"/>
        <v>58045.162292264686</v>
      </c>
      <c r="O245" s="102">
        <f t="shared" ca="1" si="40"/>
        <v>120</v>
      </c>
      <c r="P245">
        <f t="shared" ca="1" si="41"/>
        <v>155</v>
      </c>
    </row>
    <row r="246" spans="1:16">
      <c r="A246" s="49">
        <v>244</v>
      </c>
      <c r="B246">
        <v>35</v>
      </c>
      <c r="C246">
        <v>39</v>
      </c>
      <c r="D246">
        <v>2000</v>
      </c>
      <c r="E246">
        <v>2499</v>
      </c>
      <c r="F246" s="61">
        <f t="shared" ca="1" si="38"/>
        <v>35</v>
      </c>
      <c r="G246" s="61">
        <f t="shared" ca="1" si="39"/>
        <v>2452</v>
      </c>
      <c r="H246" s="107">
        <f t="shared" ca="1" si="33"/>
        <v>245.20000000000002</v>
      </c>
      <c r="I246" s="108">
        <f t="shared" ca="1" si="34"/>
        <v>30279.290939977946</v>
      </c>
      <c r="J246" s="108">
        <f t="shared" ca="1" si="35"/>
        <v>14501.953934028306</v>
      </c>
      <c r="K246" s="102">
        <f t="shared" ca="1" si="42"/>
        <v>24</v>
      </c>
      <c r="L246" s="108">
        <f t="shared" ca="1" si="36"/>
        <v>1959.7235045984198</v>
      </c>
      <c r="M246" s="102">
        <f t="shared" ca="1" si="42"/>
        <v>24</v>
      </c>
      <c r="N246" s="108">
        <f t="shared" ca="1" si="37"/>
        <v>22732.792653341665</v>
      </c>
      <c r="O246" s="102">
        <f t="shared" ca="1" si="40"/>
        <v>24</v>
      </c>
      <c r="P246">
        <f t="shared" ca="1" si="41"/>
        <v>131</v>
      </c>
    </row>
    <row r="247" spans="1:16">
      <c r="A247" s="49">
        <v>245</v>
      </c>
      <c r="B247">
        <v>35</v>
      </c>
      <c r="C247">
        <v>39</v>
      </c>
      <c r="D247">
        <v>2000</v>
      </c>
      <c r="E247">
        <v>2499</v>
      </c>
      <c r="F247" s="61">
        <f t="shared" ca="1" si="38"/>
        <v>37</v>
      </c>
      <c r="G247" s="61">
        <f t="shared" ca="1" si="39"/>
        <v>2159</v>
      </c>
      <c r="H247" s="107">
        <f t="shared" ca="1" si="33"/>
        <v>215.9</v>
      </c>
      <c r="I247" s="108">
        <f t="shared" ca="1" si="34"/>
        <v>31131.228549704327</v>
      </c>
      <c r="J247" s="108">
        <f t="shared" ca="1" si="35"/>
        <v>22141.676172412412</v>
      </c>
      <c r="K247" s="102">
        <f t="shared" ca="1" si="42"/>
        <v>72</v>
      </c>
      <c r="L247" s="108">
        <f t="shared" ca="1" si="36"/>
        <v>4350.9487059938438</v>
      </c>
      <c r="M247" s="102">
        <f t="shared" ca="1" si="42"/>
        <v>120</v>
      </c>
      <c r="N247" s="108">
        <f t="shared" ca="1" si="37"/>
        <v>22822.359833666997</v>
      </c>
      <c r="O247" s="102">
        <f t="shared" ca="1" si="40"/>
        <v>24</v>
      </c>
      <c r="P247">
        <f t="shared" ca="1" si="41"/>
        <v>155</v>
      </c>
    </row>
    <row r="248" spans="1:16">
      <c r="A248" s="49">
        <v>246</v>
      </c>
      <c r="B248">
        <v>35</v>
      </c>
      <c r="C248">
        <v>39</v>
      </c>
      <c r="D248">
        <v>2500</v>
      </c>
      <c r="E248">
        <v>2999</v>
      </c>
      <c r="F248" s="61">
        <f t="shared" ca="1" si="38"/>
        <v>36</v>
      </c>
      <c r="G248" s="61">
        <f t="shared" ca="1" si="39"/>
        <v>2860</v>
      </c>
      <c r="H248" s="107">
        <f t="shared" ca="1" si="33"/>
        <v>286</v>
      </c>
      <c r="I248" s="108">
        <f t="shared" ca="1" si="34"/>
        <v>38296.662591865832</v>
      </c>
      <c r="J248" s="108">
        <f t="shared" ca="1" si="35"/>
        <v>34035.227636272102</v>
      </c>
      <c r="K248" s="102">
        <f t="shared" ca="1" si="42"/>
        <v>96</v>
      </c>
      <c r="L248" s="108">
        <f t="shared" ca="1" si="36"/>
        <v>5545.1820097082873</v>
      </c>
      <c r="M248" s="102">
        <f t="shared" ca="1" si="42"/>
        <v>120</v>
      </c>
      <c r="N248" s="108">
        <f t="shared" ca="1" si="37"/>
        <v>28385.43007814361</v>
      </c>
      <c r="O248" s="102">
        <f t="shared" ca="1" si="40"/>
        <v>24</v>
      </c>
      <c r="P248">
        <f t="shared" ca="1" si="41"/>
        <v>143</v>
      </c>
    </row>
    <row r="249" spans="1:16">
      <c r="A249" s="49">
        <v>247</v>
      </c>
      <c r="B249">
        <v>35</v>
      </c>
      <c r="C249">
        <v>39</v>
      </c>
      <c r="D249">
        <v>2500</v>
      </c>
      <c r="E249">
        <v>2999</v>
      </c>
      <c r="F249" s="61">
        <f t="shared" ca="1" si="38"/>
        <v>37</v>
      </c>
      <c r="G249" s="61">
        <f t="shared" ca="1" si="39"/>
        <v>2571</v>
      </c>
      <c r="H249" s="107">
        <f t="shared" ca="1" si="33"/>
        <v>257.10000000000002</v>
      </c>
      <c r="I249" s="108">
        <f t="shared" ca="1" si="34"/>
        <v>37071.972487860039</v>
      </c>
      <c r="J249" s="108">
        <f t="shared" ca="1" si="35"/>
        <v>35029.643716975072</v>
      </c>
      <c r="K249" s="102">
        <f t="shared" ca="1" si="42"/>
        <v>108</v>
      </c>
      <c r="L249" s="108">
        <f t="shared" ca="1" si="36"/>
        <v>3926.4042694586051</v>
      </c>
      <c r="M249" s="102">
        <f t="shared" ca="1" si="42"/>
        <v>84</v>
      </c>
      <c r="N249" s="108">
        <f t="shared" ca="1" si="37"/>
        <v>33747.512081622379</v>
      </c>
      <c r="O249" s="102">
        <f t="shared" ca="1" si="40"/>
        <v>48</v>
      </c>
      <c r="P249">
        <f t="shared" ca="1" si="41"/>
        <v>155</v>
      </c>
    </row>
    <row r="250" spans="1:16">
      <c r="A250" s="49">
        <v>248</v>
      </c>
      <c r="B250">
        <v>35</v>
      </c>
      <c r="C250">
        <v>39</v>
      </c>
      <c r="D250">
        <v>2500</v>
      </c>
      <c r="E250">
        <v>2999</v>
      </c>
      <c r="F250" s="61">
        <f t="shared" ca="1" si="38"/>
        <v>38</v>
      </c>
      <c r="G250" s="61">
        <f t="shared" ca="1" si="39"/>
        <v>2886</v>
      </c>
      <c r="H250" s="107">
        <f t="shared" ca="1" si="33"/>
        <v>288.60000000000002</v>
      </c>
      <c r="I250" s="108">
        <f t="shared" ca="1" si="34"/>
        <v>44546.825310690256</v>
      </c>
      <c r="J250" s="108">
        <f t="shared" ca="1" si="35"/>
        <v>18483.228968362357</v>
      </c>
      <c r="K250" s="102">
        <f t="shared" ca="1" si="42"/>
        <v>12</v>
      </c>
      <c r="L250" s="108">
        <f t="shared" ca="1" si="36"/>
        <v>5046.0489786154321</v>
      </c>
      <c r="M250" s="102">
        <f t="shared" ca="1" si="42"/>
        <v>96</v>
      </c>
      <c r="N250" s="108">
        <f t="shared" ca="1" si="37"/>
        <v>35976.47710919338</v>
      </c>
      <c r="O250" s="102">
        <f t="shared" ca="1" si="40"/>
        <v>36</v>
      </c>
      <c r="P250">
        <f t="shared" ca="1" si="41"/>
        <v>167</v>
      </c>
    </row>
    <row r="251" spans="1:16">
      <c r="A251" s="49">
        <v>249</v>
      </c>
      <c r="B251">
        <v>35</v>
      </c>
      <c r="C251">
        <v>39</v>
      </c>
      <c r="D251">
        <v>2500</v>
      </c>
      <c r="E251">
        <v>2999</v>
      </c>
      <c r="F251" s="61">
        <f t="shared" ca="1" si="38"/>
        <v>35</v>
      </c>
      <c r="G251" s="61">
        <f t="shared" ca="1" si="39"/>
        <v>2884</v>
      </c>
      <c r="H251" s="107">
        <f t="shared" ca="1" si="33"/>
        <v>288.40000000000003</v>
      </c>
      <c r="I251" s="108">
        <f t="shared" ca="1" si="34"/>
        <v>35613.978413905555</v>
      </c>
      <c r="J251" s="108">
        <f t="shared" ca="1" si="35"/>
        <v>19226.114253635311</v>
      </c>
      <c r="K251" s="102">
        <f t="shared" ca="1" si="42"/>
        <v>36</v>
      </c>
      <c r="L251" s="108">
        <f t="shared" ca="1" si="36"/>
        <v>2304.9928985570327</v>
      </c>
      <c r="M251" s="102">
        <f t="shared" ca="1" si="42"/>
        <v>24</v>
      </c>
      <c r="N251" s="108">
        <f t="shared" ca="1" si="37"/>
        <v>41973.375915203898</v>
      </c>
      <c r="O251" s="102">
        <f t="shared" ca="1" si="40"/>
        <v>72</v>
      </c>
      <c r="P251">
        <f t="shared" ca="1" si="41"/>
        <v>131</v>
      </c>
    </row>
    <row r="252" spans="1:16">
      <c r="A252" s="49">
        <v>250</v>
      </c>
      <c r="B252">
        <v>35</v>
      </c>
      <c r="C252">
        <v>39</v>
      </c>
      <c r="D252">
        <v>2500</v>
      </c>
      <c r="E252">
        <v>2999</v>
      </c>
      <c r="F252" s="61">
        <f t="shared" ca="1" si="38"/>
        <v>39</v>
      </c>
      <c r="G252" s="61">
        <f t="shared" ca="1" si="39"/>
        <v>2680</v>
      </c>
      <c r="H252" s="107">
        <f t="shared" ca="1" si="33"/>
        <v>268</v>
      </c>
      <c r="I252" s="108">
        <f t="shared" ca="1" si="34"/>
        <v>44057.11909018203</v>
      </c>
      <c r="J252" s="108">
        <f t="shared" ca="1" si="35"/>
        <v>18199.352266949907</v>
      </c>
      <c r="K252" s="102">
        <f t="shared" ca="1" si="42"/>
        <v>12</v>
      </c>
      <c r="L252" s="108">
        <f t="shared" ca="1" si="36"/>
        <v>2735.162657281418</v>
      </c>
      <c r="M252" s="102">
        <f t="shared" ca="1" si="42"/>
        <v>24</v>
      </c>
      <c r="N252" s="108">
        <f t="shared" ca="1" si="37"/>
        <v>35165.180007563162</v>
      </c>
      <c r="O252" s="102">
        <f t="shared" ca="1" si="40"/>
        <v>36</v>
      </c>
      <c r="P252">
        <f t="shared" ca="1" si="41"/>
        <v>179</v>
      </c>
    </row>
    <row r="253" spans="1:16">
      <c r="A253" s="49">
        <v>251</v>
      </c>
      <c r="B253">
        <v>35</v>
      </c>
      <c r="C253">
        <v>39</v>
      </c>
      <c r="D253">
        <v>2500</v>
      </c>
      <c r="E253">
        <v>2999</v>
      </c>
      <c r="F253" s="61">
        <f t="shared" ca="1" si="38"/>
        <v>38</v>
      </c>
      <c r="G253" s="61">
        <f t="shared" ca="1" si="39"/>
        <v>2896</v>
      </c>
      <c r="H253" s="107">
        <f t="shared" ca="1" si="33"/>
        <v>289.60000000000002</v>
      </c>
      <c r="I253" s="108">
        <f t="shared" ca="1" si="34"/>
        <v>44701.180214746702</v>
      </c>
      <c r="J253" s="108">
        <f t="shared" ca="1" si="35"/>
        <v>23030.034860350141</v>
      </c>
      <c r="K253" s="102">
        <f t="shared" ca="1" si="42"/>
        <v>36</v>
      </c>
      <c r="L253" s="108">
        <f t="shared" ca="1" si="36"/>
        <v>5542.1559847679291</v>
      </c>
      <c r="M253" s="102">
        <f t="shared" ca="1" si="42"/>
        <v>108</v>
      </c>
      <c r="N253" s="108">
        <f t="shared" ca="1" si="37"/>
        <v>48720.607120727051</v>
      </c>
      <c r="O253" s="102">
        <f t="shared" ca="1" si="40"/>
        <v>72</v>
      </c>
      <c r="P253">
        <f t="shared" ca="1" si="41"/>
        <v>167</v>
      </c>
    </row>
    <row r="254" spans="1:16">
      <c r="A254" s="49">
        <v>252</v>
      </c>
      <c r="B254">
        <v>35</v>
      </c>
      <c r="C254">
        <v>39</v>
      </c>
      <c r="D254">
        <v>2500</v>
      </c>
      <c r="E254">
        <v>2999</v>
      </c>
      <c r="F254" s="61">
        <f t="shared" ca="1" si="38"/>
        <v>39</v>
      </c>
      <c r="G254" s="61">
        <f t="shared" ca="1" si="39"/>
        <v>2617</v>
      </c>
      <c r="H254" s="107">
        <f t="shared" ca="1" si="33"/>
        <v>261.7</v>
      </c>
      <c r="I254" s="108">
        <f t="shared" ca="1" si="34"/>
        <v>43021.448007091931</v>
      </c>
      <c r="J254" s="108">
        <f t="shared" ca="1" si="35"/>
        <v>17771.531672614892</v>
      </c>
      <c r="K254" s="102">
        <f t="shared" ca="1" si="42"/>
        <v>12</v>
      </c>
      <c r="L254" s="108">
        <f t="shared" ca="1" si="36"/>
        <v>5195.6906925467192</v>
      </c>
      <c r="M254" s="102">
        <f t="shared" ca="1" si="42"/>
        <v>108</v>
      </c>
      <c r="N254" s="108">
        <f t="shared" ca="1" si="37"/>
        <v>45958.257841963699</v>
      </c>
      <c r="O254" s="102">
        <f t="shared" ca="1" si="40"/>
        <v>72</v>
      </c>
      <c r="P254">
        <f t="shared" ca="1" si="41"/>
        <v>179</v>
      </c>
    </row>
    <row r="255" spans="1:16">
      <c r="A255" s="49">
        <v>253</v>
      </c>
      <c r="B255">
        <v>35</v>
      </c>
      <c r="C255">
        <v>39</v>
      </c>
      <c r="D255">
        <v>2500</v>
      </c>
      <c r="E255">
        <v>2999</v>
      </c>
      <c r="F255" s="61">
        <f t="shared" ca="1" si="38"/>
        <v>38</v>
      </c>
      <c r="G255" s="61">
        <f t="shared" ca="1" si="39"/>
        <v>2681</v>
      </c>
      <c r="H255" s="107">
        <f t="shared" ca="1" si="33"/>
        <v>268.10000000000002</v>
      </c>
      <c r="I255" s="108">
        <f t="shared" ca="1" si="34"/>
        <v>41382.549777533124</v>
      </c>
      <c r="J255" s="108">
        <f t="shared" ca="1" si="35"/>
        <v>37967.213205871842</v>
      </c>
      <c r="K255" s="102">
        <f t="shared" ca="1" si="42"/>
        <v>108</v>
      </c>
      <c r="L255" s="108">
        <f t="shared" ca="1" si="36"/>
        <v>5130.7044872799779</v>
      </c>
      <c r="M255" s="102">
        <f t="shared" ca="1" si="42"/>
        <v>108</v>
      </c>
      <c r="N255" s="108">
        <f t="shared" ca="1" si="37"/>
        <v>30050.519792326206</v>
      </c>
      <c r="O255" s="102">
        <f t="shared" ca="1" si="40"/>
        <v>24</v>
      </c>
      <c r="P255">
        <f t="shared" ca="1" si="41"/>
        <v>167</v>
      </c>
    </row>
    <row r="256" spans="1:16">
      <c r="A256" s="49">
        <v>254</v>
      </c>
      <c r="B256">
        <v>35</v>
      </c>
      <c r="C256">
        <v>39</v>
      </c>
      <c r="D256">
        <v>3000</v>
      </c>
      <c r="E256">
        <v>3999</v>
      </c>
      <c r="F256" s="61">
        <f t="shared" ca="1" si="38"/>
        <v>35</v>
      </c>
      <c r="G256" s="61">
        <f t="shared" ca="1" si="39"/>
        <v>3071</v>
      </c>
      <c r="H256" s="107">
        <f t="shared" ca="1" si="33"/>
        <v>307.10000000000002</v>
      </c>
      <c r="I256" s="108">
        <f t="shared" ca="1" si="34"/>
        <v>37923.206556554767</v>
      </c>
      <c r="J256" s="108">
        <f t="shared" ca="1" si="35"/>
        <v>22959.715467622169</v>
      </c>
      <c r="K256" s="102">
        <f t="shared" ca="1" si="42"/>
        <v>48</v>
      </c>
      <c r="L256" s="108">
        <f t="shared" ca="1" si="36"/>
        <v>3853.0129799246483</v>
      </c>
      <c r="M256" s="102">
        <f t="shared" ca="1" si="42"/>
        <v>72</v>
      </c>
      <c r="N256" s="108">
        <f t="shared" ca="1" si="37"/>
        <v>49540.314064728416</v>
      </c>
      <c r="O256" s="102">
        <f t="shared" ca="1" si="40"/>
        <v>84</v>
      </c>
      <c r="P256">
        <f t="shared" ca="1" si="41"/>
        <v>131</v>
      </c>
    </row>
    <row r="257" spans="1:16">
      <c r="A257" s="49">
        <v>255</v>
      </c>
      <c r="B257">
        <v>35</v>
      </c>
      <c r="C257">
        <v>39</v>
      </c>
      <c r="D257">
        <v>3000</v>
      </c>
      <c r="E257">
        <v>3999</v>
      </c>
      <c r="F257" s="61">
        <f t="shared" ca="1" si="38"/>
        <v>35</v>
      </c>
      <c r="G257" s="61">
        <f t="shared" ca="1" si="39"/>
        <v>3095</v>
      </c>
      <c r="H257" s="107">
        <f t="shared" ca="1" si="33"/>
        <v>309.5</v>
      </c>
      <c r="I257" s="108">
        <f t="shared" ca="1" si="34"/>
        <v>38219.578082884073</v>
      </c>
      <c r="J257" s="108">
        <f t="shared" ca="1" si="35"/>
        <v>25835.799753127794</v>
      </c>
      <c r="K257" s="102">
        <f t="shared" ca="1" si="42"/>
        <v>60</v>
      </c>
      <c r="L257" s="108">
        <f t="shared" ca="1" si="36"/>
        <v>3883.1244457397543</v>
      </c>
      <c r="M257" s="102">
        <f t="shared" ca="1" si="42"/>
        <v>72</v>
      </c>
      <c r="N257" s="108">
        <f t="shared" ca="1" si="37"/>
        <v>28694.124495143747</v>
      </c>
      <c r="O257" s="102">
        <f t="shared" ca="1" si="40"/>
        <v>24</v>
      </c>
      <c r="P257">
        <f t="shared" ca="1" si="41"/>
        <v>131</v>
      </c>
    </row>
    <row r="258" spans="1:16">
      <c r="A258" s="49">
        <v>256</v>
      </c>
      <c r="B258">
        <v>35</v>
      </c>
      <c r="C258">
        <v>39</v>
      </c>
      <c r="D258">
        <v>3000</v>
      </c>
      <c r="E258">
        <v>3999</v>
      </c>
      <c r="F258" s="61">
        <f t="shared" ca="1" si="38"/>
        <v>35</v>
      </c>
      <c r="G258" s="61">
        <f t="shared" ca="1" si="39"/>
        <v>3356</v>
      </c>
      <c r="H258" s="107">
        <f t="shared" ca="1" si="33"/>
        <v>335.6</v>
      </c>
      <c r="I258" s="108">
        <f t="shared" ca="1" si="34"/>
        <v>41442.618431715331</v>
      </c>
      <c r="J258" s="108">
        <f t="shared" ca="1" si="35"/>
        <v>19848.514438254078</v>
      </c>
      <c r="K258" s="102">
        <f t="shared" ca="1" si="42"/>
        <v>24</v>
      </c>
      <c r="L258" s="108">
        <f t="shared" ca="1" si="36"/>
        <v>5157.1981102370819</v>
      </c>
      <c r="M258" s="102">
        <f t="shared" ca="1" si="42"/>
        <v>96</v>
      </c>
      <c r="N258" s="108">
        <f t="shared" ca="1" si="37"/>
        <v>54137.835884476895</v>
      </c>
      <c r="O258" s="102">
        <f t="shared" ca="1" si="40"/>
        <v>84</v>
      </c>
      <c r="P258">
        <f t="shared" ca="1" si="41"/>
        <v>131</v>
      </c>
    </row>
    <row r="259" spans="1:16">
      <c r="A259" s="49">
        <v>257</v>
      </c>
      <c r="B259">
        <v>35</v>
      </c>
      <c r="C259">
        <v>39</v>
      </c>
      <c r="D259">
        <v>3000</v>
      </c>
      <c r="E259">
        <v>3999</v>
      </c>
      <c r="F259" s="61">
        <f t="shared" ca="1" si="38"/>
        <v>36</v>
      </c>
      <c r="G259" s="61">
        <f t="shared" ca="1" si="39"/>
        <v>3907</v>
      </c>
      <c r="H259" s="107">
        <f t="shared" ref="H259:H322" ca="1" si="43">G259*0.1</f>
        <v>390.70000000000005</v>
      </c>
      <c r="I259" s="108">
        <f t="shared" ref="I259:I322" ca="1" si="44">((H259/((1+$R$3)^P259))*(((1+$R$3)^(P259+1))-((1+$Q$3)^(P259+1))))/($R$3-$Q$3)</f>
        <v>52316.454806440495</v>
      </c>
      <c r="J259" s="108">
        <f t="shared" ref="J259:J322" ca="1" si="45">(((H259*$S$3)*(((1+$R$3)^(K259))-((1+$Q$3)^(K259))))/($R$3-$Q$3))+(I259*$S$3)*((1+$Q$3)^(K259))</f>
        <v>30973.650498606999</v>
      </c>
      <c r="K259" s="102">
        <f t="shared" ca="1" si="42"/>
        <v>48</v>
      </c>
      <c r="L259" s="108">
        <f t="shared" ref="L259:L322" ca="1" si="46">((H259*$T$3)*(((1+$R$3)^(M259))-((1+$Q$3)^(M259))))/($R$3-$Q$3)+((I259*$T$3)*((1+$Q$3)^M259))</f>
        <v>4655.2594623329187</v>
      </c>
      <c r="M259" s="102">
        <f t="shared" ca="1" si="42"/>
        <v>60</v>
      </c>
      <c r="N259" s="108">
        <f t="shared" ref="N259:N322" ca="1" si="47">(((H259*$U$3)*(((1+$R$3)^(O259))-((1+$Q$3)^(O259))))/($R$3-$Q$3))+(I259*$U$3)*((1+$Q$3)^O259)</f>
        <v>34402.852574849472</v>
      </c>
      <c r="O259" s="102">
        <f t="shared" ca="1" si="40"/>
        <v>12</v>
      </c>
      <c r="P259">
        <f t="shared" ca="1" si="41"/>
        <v>143</v>
      </c>
    </row>
    <row r="260" spans="1:16">
      <c r="A260" s="49">
        <v>258</v>
      </c>
      <c r="B260">
        <v>35</v>
      </c>
      <c r="C260">
        <v>39</v>
      </c>
      <c r="D260">
        <v>3000</v>
      </c>
      <c r="E260">
        <v>3999</v>
      </c>
      <c r="F260" s="61">
        <f t="shared" ca="1" si="38"/>
        <v>37</v>
      </c>
      <c r="G260" s="61">
        <f t="shared" ca="1" si="39"/>
        <v>3009</v>
      </c>
      <c r="H260" s="107">
        <f t="shared" ca="1" si="43"/>
        <v>300.90000000000003</v>
      </c>
      <c r="I260" s="108">
        <f t="shared" ca="1" si="44"/>
        <v>43387.617742501316</v>
      </c>
      <c r="J260" s="108">
        <f t="shared" ca="1" si="45"/>
        <v>27926.83814332926</v>
      </c>
      <c r="K260" s="102">
        <f t="shared" ca="1" si="42"/>
        <v>60</v>
      </c>
      <c r="L260" s="108">
        <f t="shared" ca="1" si="46"/>
        <v>6063.920637487483</v>
      </c>
      <c r="M260" s="102">
        <f t="shared" ca="1" si="42"/>
        <v>120</v>
      </c>
      <c r="N260" s="108">
        <f t="shared" ca="1" si="47"/>
        <v>35512.941822127308</v>
      </c>
      <c r="O260" s="102">
        <f t="shared" ca="1" si="40"/>
        <v>36</v>
      </c>
      <c r="P260">
        <f t="shared" ca="1" si="41"/>
        <v>155</v>
      </c>
    </row>
    <row r="261" spans="1:16">
      <c r="A261" s="49">
        <v>259</v>
      </c>
      <c r="B261">
        <v>35</v>
      </c>
      <c r="C261">
        <v>39</v>
      </c>
      <c r="D261">
        <v>3000</v>
      </c>
      <c r="E261">
        <v>3999</v>
      </c>
      <c r="F261" s="61">
        <f t="shared" ref="F261:F324" ca="1" si="48">RANDBETWEEN(B261,C261)</f>
        <v>39</v>
      </c>
      <c r="G261" s="61">
        <f t="shared" ref="G261:G324" ca="1" si="49">RANDBETWEEN(D261,E261)</f>
        <v>3463</v>
      </c>
      <c r="H261" s="107">
        <f t="shared" ca="1" si="43"/>
        <v>346.3</v>
      </c>
      <c r="I261" s="108">
        <f t="shared" ca="1" si="44"/>
        <v>56929.031122873283</v>
      </c>
      <c r="J261" s="108">
        <f t="shared" ca="1" si="45"/>
        <v>28987.066903944131</v>
      </c>
      <c r="K261" s="102">
        <f t="shared" ca="1" si="42"/>
        <v>36</v>
      </c>
      <c r="L261" s="108">
        <f t="shared" ca="1" si="46"/>
        <v>6293.3598548638183</v>
      </c>
      <c r="M261" s="102">
        <f t="shared" ca="1" si="42"/>
        <v>96</v>
      </c>
      <c r="N261" s="108">
        <f t="shared" ca="1" si="47"/>
        <v>79753.55432638737</v>
      </c>
      <c r="O261" s="102">
        <f t="shared" ref="O261:O324" ca="1" si="50">RANDBETWEEN(1,10)*12</f>
        <v>108</v>
      </c>
      <c r="P261">
        <f t="shared" ref="P261:P324" ca="1" si="51">((F261-24)*12)-1</f>
        <v>179</v>
      </c>
    </row>
    <row r="262" spans="1:16">
      <c r="A262" s="49">
        <v>260</v>
      </c>
      <c r="B262">
        <v>35</v>
      </c>
      <c r="C262">
        <v>39</v>
      </c>
      <c r="D262">
        <v>3000</v>
      </c>
      <c r="E262">
        <v>3999</v>
      </c>
      <c r="F262" s="61">
        <f t="shared" ca="1" si="48"/>
        <v>36</v>
      </c>
      <c r="G262" s="61">
        <f t="shared" ca="1" si="49"/>
        <v>3789</v>
      </c>
      <c r="H262" s="107">
        <f t="shared" ca="1" si="43"/>
        <v>378.90000000000003</v>
      </c>
      <c r="I262" s="108">
        <f t="shared" ca="1" si="44"/>
        <v>50736.382713489387</v>
      </c>
      <c r="J262" s="108">
        <f t="shared" ca="1" si="45"/>
        <v>40918.029088566589</v>
      </c>
      <c r="K262" s="102">
        <f t="shared" ca="1" si="42"/>
        <v>84</v>
      </c>
      <c r="L262" s="108">
        <f t="shared" ca="1" si="46"/>
        <v>3635.6013103472505</v>
      </c>
      <c r="M262" s="102">
        <f t="shared" ca="1" si="42"/>
        <v>36</v>
      </c>
      <c r="N262" s="108">
        <f t="shared" ca="1" si="47"/>
        <v>42172.975200028093</v>
      </c>
      <c r="O262" s="102">
        <f t="shared" ca="1" si="50"/>
        <v>36</v>
      </c>
      <c r="P262">
        <f t="shared" ca="1" si="51"/>
        <v>143</v>
      </c>
    </row>
    <row r="263" spans="1:16">
      <c r="A263" s="49">
        <v>261</v>
      </c>
      <c r="B263">
        <v>35</v>
      </c>
      <c r="C263">
        <v>39</v>
      </c>
      <c r="D263">
        <v>3000</v>
      </c>
      <c r="E263">
        <v>3999</v>
      </c>
      <c r="F263" s="61">
        <f t="shared" ca="1" si="48"/>
        <v>38</v>
      </c>
      <c r="G263" s="61">
        <f t="shared" ca="1" si="49"/>
        <v>3415</v>
      </c>
      <c r="H263" s="107">
        <f t="shared" ca="1" si="43"/>
        <v>341.5</v>
      </c>
      <c r="I263" s="108">
        <f t="shared" ca="1" si="44"/>
        <v>52712.199735276234</v>
      </c>
      <c r="J263" s="108">
        <f t="shared" ca="1" si="45"/>
        <v>48361.817641944173</v>
      </c>
      <c r="K263" s="102">
        <f t="shared" ca="1" si="42"/>
        <v>108</v>
      </c>
      <c r="L263" s="108">
        <f t="shared" ca="1" si="46"/>
        <v>4494.5460913646057</v>
      </c>
      <c r="M263" s="102">
        <f t="shared" ca="1" si="42"/>
        <v>60</v>
      </c>
      <c r="N263" s="108">
        <f t="shared" ca="1" si="47"/>
        <v>42570.917993033749</v>
      </c>
      <c r="O263" s="102">
        <f t="shared" ca="1" si="50"/>
        <v>36</v>
      </c>
      <c r="P263">
        <f t="shared" ca="1" si="51"/>
        <v>167</v>
      </c>
    </row>
    <row r="264" spans="1:16">
      <c r="A264" s="49">
        <v>262</v>
      </c>
      <c r="B264">
        <v>35</v>
      </c>
      <c r="C264">
        <v>39</v>
      </c>
      <c r="D264">
        <v>3000</v>
      </c>
      <c r="E264">
        <v>3999</v>
      </c>
      <c r="F264" s="61">
        <f t="shared" ca="1" si="48"/>
        <v>38</v>
      </c>
      <c r="G264" s="61">
        <f t="shared" ca="1" si="49"/>
        <v>3039</v>
      </c>
      <c r="H264" s="107">
        <f t="shared" ca="1" si="43"/>
        <v>303.90000000000003</v>
      </c>
      <c r="I264" s="108">
        <f t="shared" ca="1" si="44"/>
        <v>46908.455342753878</v>
      </c>
      <c r="J264" s="108">
        <f t="shared" ca="1" si="45"/>
        <v>21729.993935668215</v>
      </c>
      <c r="K264" s="102">
        <f t="shared" ca="1" si="42"/>
        <v>24</v>
      </c>
      <c r="L264" s="108">
        <f t="shared" ca="1" si="46"/>
        <v>6353.6664100534254</v>
      </c>
      <c r="M264" s="102">
        <f t="shared" ca="1" si="42"/>
        <v>120</v>
      </c>
      <c r="N264" s="108">
        <f t="shared" ca="1" si="47"/>
        <v>46396.350404457284</v>
      </c>
      <c r="O264" s="102">
        <f t="shared" ca="1" si="50"/>
        <v>60</v>
      </c>
      <c r="P264">
        <f t="shared" ca="1" si="51"/>
        <v>167</v>
      </c>
    </row>
    <row r="265" spans="1:16">
      <c r="A265" s="49">
        <v>263</v>
      </c>
      <c r="B265">
        <v>35</v>
      </c>
      <c r="C265">
        <v>39</v>
      </c>
      <c r="D265">
        <v>3000</v>
      </c>
      <c r="E265">
        <v>3999</v>
      </c>
      <c r="F265" s="61">
        <f t="shared" ca="1" si="48"/>
        <v>36</v>
      </c>
      <c r="G265" s="61">
        <f t="shared" ca="1" si="49"/>
        <v>3542</v>
      </c>
      <c r="H265" s="107">
        <f t="shared" ca="1" si="43"/>
        <v>354.20000000000005</v>
      </c>
      <c r="I265" s="108">
        <f t="shared" ca="1" si="44"/>
        <v>47428.943671464607</v>
      </c>
      <c r="J265" s="108">
        <f t="shared" ca="1" si="45"/>
        <v>19896.346263313077</v>
      </c>
      <c r="K265" s="102">
        <f t="shared" ca="1" si="42"/>
        <v>12</v>
      </c>
      <c r="L265" s="108">
        <f t="shared" ca="1" si="46"/>
        <v>3794.5984015545901</v>
      </c>
      <c r="M265" s="102">
        <f t="shared" ca="1" si="42"/>
        <v>48</v>
      </c>
      <c r="N265" s="108">
        <f t="shared" ca="1" si="47"/>
        <v>31188.867115463741</v>
      </c>
      <c r="O265" s="102">
        <f t="shared" ca="1" si="50"/>
        <v>12</v>
      </c>
      <c r="P265">
        <f t="shared" ca="1" si="51"/>
        <v>143</v>
      </c>
    </row>
    <row r="266" spans="1:16">
      <c r="A266" s="49">
        <v>264</v>
      </c>
      <c r="B266">
        <v>35</v>
      </c>
      <c r="C266">
        <v>39</v>
      </c>
      <c r="D266">
        <v>3000</v>
      </c>
      <c r="E266">
        <v>3999</v>
      </c>
      <c r="F266" s="61">
        <f t="shared" ca="1" si="48"/>
        <v>37</v>
      </c>
      <c r="G266" s="61">
        <f t="shared" ca="1" si="49"/>
        <v>3795</v>
      </c>
      <c r="H266" s="107">
        <f t="shared" ca="1" si="43"/>
        <v>379.5</v>
      </c>
      <c r="I266" s="108">
        <f t="shared" ca="1" si="44"/>
        <v>54721.172925487685</v>
      </c>
      <c r="J266" s="108">
        <f t="shared" ca="1" si="45"/>
        <v>47144.200375963344</v>
      </c>
      <c r="K266" s="102">
        <f t="shared" ca="1" si="42"/>
        <v>96</v>
      </c>
      <c r="L266" s="108">
        <f t="shared" ca="1" si="46"/>
        <v>5259.420719946992</v>
      </c>
      <c r="M266" s="102">
        <f t="shared" ca="1" si="42"/>
        <v>72</v>
      </c>
      <c r="N266" s="108">
        <f t="shared" ca="1" si="47"/>
        <v>40116.190629349818</v>
      </c>
      <c r="O266" s="102">
        <f t="shared" ca="1" si="50"/>
        <v>24</v>
      </c>
      <c r="P266">
        <f t="shared" ca="1" si="51"/>
        <v>155</v>
      </c>
    </row>
    <row r="267" spans="1:16">
      <c r="A267" s="49">
        <v>265</v>
      </c>
      <c r="B267">
        <v>35</v>
      </c>
      <c r="C267">
        <v>39</v>
      </c>
      <c r="D267">
        <v>3000</v>
      </c>
      <c r="E267">
        <v>3999</v>
      </c>
      <c r="F267" s="61">
        <f t="shared" ca="1" si="48"/>
        <v>35</v>
      </c>
      <c r="G267" s="61">
        <f t="shared" ca="1" si="49"/>
        <v>3263</v>
      </c>
      <c r="H267" s="107">
        <f t="shared" ca="1" si="43"/>
        <v>326.3</v>
      </c>
      <c r="I267" s="108">
        <f t="shared" ca="1" si="44"/>
        <v>40294.178767189253</v>
      </c>
      <c r="J267" s="108">
        <f t="shared" ca="1" si="45"/>
        <v>30294.894827696688</v>
      </c>
      <c r="K267" s="102">
        <f t="shared" ca="1" si="42"/>
        <v>72</v>
      </c>
      <c r="L267" s="108">
        <f t="shared" ca="1" si="46"/>
        <v>5014.2840982430271</v>
      </c>
      <c r="M267" s="102">
        <f t="shared" ca="1" si="42"/>
        <v>96</v>
      </c>
      <c r="N267" s="108">
        <f t="shared" ca="1" si="47"/>
        <v>58165.695539619104</v>
      </c>
      <c r="O267" s="102">
        <f t="shared" ca="1" si="50"/>
        <v>96</v>
      </c>
      <c r="P267">
        <f t="shared" ca="1" si="51"/>
        <v>131</v>
      </c>
    </row>
    <row r="268" spans="1:16">
      <c r="A268" s="49">
        <v>266</v>
      </c>
      <c r="B268">
        <v>35</v>
      </c>
      <c r="C268">
        <v>39</v>
      </c>
      <c r="D268">
        <v>3000</v>
      </c>
      <c r="E268">
        <v>3999</v>
      </c>
      <c r="F268" s="61">
        <f t="shared" ca="1" si="48"/>
        <v>35</v>
      </c>
      <c r="G268" s="61">
        <f t="shared" ca="1" si="49"/>
        <v>3790</v>
      </c>
      <c r="H268" s="107">
        <f t="shared" ca="1" si="43"/>
        <v>379</v>
      </c>
      <c r="I268" s="108">
        <f t="shared" ca="1" si="44"/>
        <v>46802.003532837036</v>
      </c>
      <c r="J268" s="108">
        <f t="shared" ca="1" si="45"/>
        <v>39002.449170195396</v>
      </c>
      <c r="K268" s="102">
        <f t="shared" ca="1" si="42"/>
        <v>84</v>
      </c>
      <c r="L268" s="108">
        <f t="shared" ca="1" si="46"/>
        <v>5824.1301662093374</v>
      </c>
      <c r="M268" s="102">
        <f t="shared" ca="1" si="42"/>
        <v>96</v>
      </c>
      <c r="N268" s="108">
        <f t="shared" ca="1" si="47"/>
        <v>35137.554712954705</v>
      </c>
      <c r="O268" s="102">
        <f t="shared" ca="1" si="50"/>
        <v>24</v>
      </c>
      <c r="P268">
        <f t="shared" ca="1" si="51"/>
        <v>131</v>
      </c>
    </row>
    <row r="269" spans="1:16">
      <c r="A269" s="49">
        <v>267</v>
      </c>
      <c r="B269">
        <v>35</v>
      </c>
      <c r="C269">
        <v>39</v>
      </c>
      <c r="D269">
        <v>3000</v>
      </c>
      <c r="E269">
        <v>3999</v>
      </c>
      <c r="F269" s="61">
        <f t="shared" ca="1" si="48"/>
        <v>38</v>
      </c>
      <c r="G269" s="61">
        <f t="shared" ca="1" si="49"/>
        <v>3754</v>
      </c>
      <c r="H269" s="107">
        <f t="shared" ca="1" si="43"/>
        <v>375.40000000000003</v>
      </c>
      <c r="I269" s="108">
        <f t="shared" ca="1" si="44"/>
        <v>57944.830982789746</v>
      </c>
      <c r="J269" s="108">
        <f t="shared" ca="1" si="45"/>
        <v>48571.456065954684</v>
      </c>
      <c r="K269" s="102">
        <f t="shared" ca="1" si="42"/>
        <v>96</v>
      </c>
      <c r="L269" s="108">
        <f t="shared" ca="1" si="46"/>
        <v>3248.9577619464089</v>
      </c>
      <c r="M269" s="102">
        <f t="shared" ca="1" si="42"/>
        <v>12</v>
      </c>
      <c r="N269" s="108">
        <f t="shared" ca="1" si="47"/>
        <v>37687.910038578339</v>
      </c>
      <c r="O269" s="102">
        <f t="shared" ca="1" si="50"/>
        <v>12</v>
      </c>
      <c r="P269">
        <f t="shared" ca="1" si="51"/>
        <v>167</v>
      </c>
    </row>
    <row r="270" spans="1:16">
      <c r="A270" s="49">
        <v>268</v>
      </c>
      <c r="B270">
        <v>35</v>
      </c>
      <c r="C270">
        <v>39</v>
      </c>
      <c r="D270">
        <v>3000</v>
      </c>
      <c r="E270">
        <v>3999</v>
      </c>
      <c r="F270" s="61">
        <f t="shared" ca="1" si="48"/>
        <v>35</v>
      </c>
      <c r="G270" s="61">
        <f t="shared" ca="1" si="49"/>
        <v>3314</v>
      </c>
      <c r="H270" s="107">
        <f t="shared" ca="1" si="43"/>
        <v>331.40000000000003</v>
      </c>
      <c r="I270" s="108">
        <f t="shared" ca="1" si="44"/>
        <v>40923.968260639042</v>
      </c>
      <c r="J270" s="108">
        <f t="shared" ca="1" si="45"/>
        <v>17286.880787358717</v>
      </c>
      <c r="K270" s="102">
        <f t="shared" ca="1" si="42"/>
        <v>12</v>
      </c>
      <c r="L270" s="108">
        <f t="shared" ca="1" si="46"/>
        <v>2985.4998049137562</v>
      </c>
      <c r="M270" s="102">
        <f t="shared" ca="1" si="42"/>
        <v>36</v>
      </c>
      <c r="N270" s="108">
        <f t="shared" ca="1" si="47"/>
        <v>30724.500347950365</v>
      </c>
      <c r="O270" s="102">
        <f t="shared" ca="1" si="50"/>
        <v>24</v>
      </c>
      <c r="P270">
        <f t="shared" ca="1" si="51"/>
        <v>131</v>
      </c>
    </row>
    <row r="271" spans="1:16">
      <c r="A271" s="49">
        <v>269</v>
      </c>
      <c r="B271">
        <v>35</v>
      </c>
      <c r="C271">
        <v>39</v>
      </c>
      <c r="D271">
        <v>3000</v>
      </c>
      <c r="E271">
        <v>3999</v>
      </c>
      <c r="F271" s="61">
        <f t="shared" ca="1" si="48"/>
        <v>39</v>
      </c>
      <c r="G271" s="61">
        <f t="shared" ca="1" si="49"/>
        <v>3410</v>
      </c>
      <c r="H271" s="107">
        <f t="shared" ca="1" si="43"/>
        <v>341</v>
      </c>
      <c r="I271" s="108">
        <f t="shared" ca="1" si="44"/>
        <v>56057.752275194303</v>
      </c>
      <c r="J271" s="108">
        <f t="shared" ca="1" si="45"/>
        <v>28543.430015145681</v>
      </c>
      <c r="K271" s="102">
        <f t="shared" ca="1" si="42"/>
        <v>36</v>
      </c>
      <c r="L271" s="108">
        <f t="shared" ca="1" si="46"/>
        <v>4696.5064621157953</v>
      </c>
      <c r="M271" s="102">
        <f t="shared" ca="1" si="42"/>
        <v>60</v>
      </c>
      <c r="N271" s="108">
        <f t="shared" ca="1" si="47"/>
        <v>40370.184355008867</v>
      </c>
      <c r="O271" s="102">
        <f t="shared" ca="1" si="50"/>
        <v>24</v>
      </c>
      <c r="P271">
        <f t="shared" ca="1" si="51"/>
        <v>179</v>
      </c>
    </row>
    <row r="272" spans="1:16">
      <c r="A272" s="49">
        <v>270</v>
      </c>
      <c r="B272">
        <v>35</v>
      </c>
      <c r="C272">
        <v>39</v>
      </c>
      <c r="D272">
        <v>3000</v>
      </c>
      <c r="E272">
        <v>3999</v>
      </c>
      <c r="F272" s="61">
        <f t="shared" ca="1" si="48"/>
        <v>36</v>
      </c>
      <c r="G272" s="61">
        <f t="shared" ca="1" si="49"/>
        <v>3392</v>
      </c>
      <c r="H272" s="107">
        <f t="shared" ca="1" si="43"/>
        <v>339.20000000000005</v>
      </c>
      <c r="I272" s="108">
        <f t="shared" ca="1" si="44"/>
        <v>45420.377451611501</v>
      </c>
      <c r="J272" s="108">
        <f t="shared" ca="1" si="45"/>
        <v>44372.66188997039</v>
      </c>
      <c r="K272" s="102">
        <f t="shared" ca="1" si="42"/>
        <v>108</v>
      </c>
      <c r="L272" s="108">
        <f t="shared" ca="1" si="46"/>
        <v>4041.6278720842743</v>
      </c>
      <c r="M272" s="102">
        <f t="shared" ca="1" si="42"/>
        <v>60</v>
      </c>
      <c r="N272" s="108">
        <f t="shared" ca="1" si="47"/>
        <v>63276.833719992697</v>
      </c>
      <c r="O272" s="102">
        <f t="shared" ca="1" si="50"/>
        <v>96</v>
      </c>
      <c r="P272">
        <f t="shared" ca="1" si="51"/>
        <v>143</v>
      </c>
    </row>
    <row r="273" spans="1:16">
      <c r="A273" s="49">
        <v>271</v>
      </c>
      <c r="B273">
        <v>35</v>
      </c>
      <c r="C273">
        <v>39</v>
      </c>
      <c r="D273">
        <v>3000</v>
      </c>
      <c r="E273">
        <v>3999</v>
      </c>
      <c r="F273" s="61">
        <f t="shared" ca="1" si="48"/>
        <v>37</v>
      </c>
      <c r="G273" s="61">
        <f t="shared" ca="1" si="49"/>
        <v>3973</v>
      </c>
      <c r="H273" s="107">
        <f t="shared" ca="1" si="43"/>
        <v>397.3</v>
      </c>
      <c r="I273" s="108">
        <f t="shared" ca="1" si="44"/>
        <v>57287.805015273407</v>
      </c>
      <c r="J273" s="108">
        <f t="shared" ca="1" si="45"/>
        <v>59249.079270940339</v>
      </c>
      <c r="K273" s="102">
        <f t="shared" ca="1" si="42"/>
        <v>120</v>
      </c>
      <c r="L273" s="108">
        <f t="shared" ca="1" si="46"/>
        <v>8006.6323339108567</v>
      </c>
      <c r="M273" s="102">
        <f t="shared" ca="1" si="42"/>
        <v>120</v>
      </c>
      <c r="N273" s="108">
        <f t="shared" ca="1" si="47"/>
        <v>77367.992518140774</v>
      </c>
      <c r="O273" s="102">
        <f t="shared" ca="1" si="50"/>
        <v>96</v>
      </c>
      <c r="P273">
        <f t="shared" ca="1" si="51"/>
        <v>155</v>
      </c>
    </row>
    <row r="274" spans="1:16">
      <c r="A274" s="49">
        <v>272</v>
      </c>
      <c r="B274">
        <v>35</v>
      </c>
      <c r="C274">
        <v>39</v>
      </c>
      <c r="D274">
        <v>3000</v>
      </c>
      <c r="E274">
        <v>3999</v>
      </c>
      <c r="F274" s="61">
        <f t="shared" ca="1" si="48"/>
        <v>37</v>
      </c>
      <c r="G274" s="61">
        <f t="shared" ca="1" si="49"/>
        <v>3311</v>
      </c>
      <c r="H274" s="107">
        <f t="shared" ca="1" si="43"/>
        <v>331.1</v>
      </c>
      <c r="I274" s="108">
        <f t="shared" ca="1" si="44"/>
        <v>47742.240726295058</v>
      </c>
      <c r="J274" s="108">
        <f t="shared" ca="1" si="45"/>
        <v>37418.281434349701</v>
      </c>
      <c r="K274" s="102">
        <f t="shared" ca="1" si="42"/>
        <v>84</v>
      </c>
      <c r="L274" s="108">
        <f t="shared" ca="1" si="46"/>
        <v>4152.666374415634</v>
      </c>
      <c r="M274" s="102">
        <f t="shared" ca="1" si="42"/>
        <v>60</v>
      </c>
      <c r="N274" s="108">
        <f t="shared" ca="1" si="47"/>
        <v>64476.572672429938</v>
      </c>
      <c r="O274" s="102">
        <f t="shared" ca="1" si="50"/>
        <v>96</v>
      </c>
      <c r="P274">
        <f t="shared" ca="1" si="51"/>
        <v>155</v>
      </c>
    </row>
    <row r="275" spans="1:16">
      <c r="A275" s="49">
        <v>273</v>
      </c>
      <c r="B275">
        <v>35</v>
      </c>
      <c r="C275">
        <v>39</v>
      </c>
      <c r="D275">
        <v>4000</v>
      </c>
      <c r="E275">
        <v>4999</v>
      </c>
      <c r="F275" s="61">
        <f t="shared" ca="1" si="48"/>
        <v>35</v>
      </c>
      <c r="G275" s="61">
        <f t="shared" ca="1" si="49"/>
        <v>4492</v>
      </c>
      <c r="H275" s="107">
        <f t="shared" ca="1" si="43"/>
        <v>449.20000000000005</v>
      </c>
      <c r="I275" s="108">
        <f t="shared" ca="1" si="44"/>
        <v>55470.870677969397</v>
      </c>
      <c r="J275" s="108">
        <f t="shared" ca="1" si="45"/>
        <v>46226.649517814716</v>
      </c>
      <c r="K275" s="102">
        <f t="shared" ca="1" si="42"/>
        <v>84</v>
      </c>
      <c r="L275" s="108">
        <f t="shared" ca="1" si="46"/>
        <v>4538.3157999665036</v>
      </c>
      <c r="M275" s="102">
        <f t="shared" ca="1" si="42"/>
        <v>48</v>
      </c>
      <c r="N275" s="108">
        <f t="shared" ca="1" si="47"/>
        <v>65376.007146704535</v>
      </c>
      <c r="O275" s="102">
        <f t="shared" ca="1" si="50"/>
        <v>72</v>
      </c>
      <c r="P275">
        <f t="shared" ca="1" si="51"/>
        <v>131</v>
      </c>
    </row>
    <row r="276" spans="1:16">
      <c r="A276" s="49">
        <v>274</v>
      </c>
      <c r="B276">
        <v>35</v>
      </c>
      <c r="C276">
        <v>39</v>
      </c>
      <c r="D276">
        <v>4000</v>
      </c>
      <c r="E276">
        <v>4999</v>
      </c>
      <c r="F276" s="61">
        <f t="shared" ca="1" si="48"/>
        <v>35</v>
      </c>
      <c r="G276" s="61">
        <f t="shared" ca="1" si="49"/>
        <v>4082</v>
      </c>
      <c r="H276" s="107">
        <f t="shared" ca="1" si="43"/>
        <v>408.20000000000005</v>
      </c>
      <c r="I276" s="108">
        <f t="shared" ca="1" si="44"/>
        <v>50407.857103177004</v>
      </c>
      <c r="J276" s="108">
        <f t="shared" ca="1" si="45"/>
        <v>24142.322984789382</v>
      </c>
      <c r="K276" s="102">
        <f t="shared" ca="1" si="42"/>
        <v>24</v>
      </c>
      <c r="L276" s="108">
        <f t="shared" ca="1" si="46"/>
        <v>5676.6739468279857</v>
      </c>
      <c r="M276" s="102">
        <f t="shared" ca="1" si="42"/>
        <v>84</v>
      </c>
      <c r="N276" s="108">
        <f t="shared" ca="1" si="47"/>
        <v>59408.918337677627</v>
      </c>
      <c r="O276" s="102">
        <f t="shared" ca="1" si="50"/>
        <v>72</v>
      </c>
      <c r="P276">
        <f t="shared" ca="1" si="51"/>
        <v>131</v>
      </c>
    </row>
    <row r="277" spans="1:16">
      <c r="A277" s="49">
        <v>275</v>
      </c>
      <c r="B277">
        <v>35</v>
      </c>
      <c r="C277">
        <v>39</v>
      </c>
      <c r="D277">
        <v>4000</v>
      </c>
      <c r="E277">
        <v>4999</v>
      </c>
      <c r="F277" s="61">
        <f t="shared" ca="1" si="48"/>
        <v>37</v>
      </c>
      <c r="G277" s="61">
        <f t="shared" ca="1" si="49"/>
        <v>4433</v>
      </c>
      <c r="H277" s="107">
        <f t="shared" ca="1" si="43"/>
        <v>443.3</v>
      </c>
      <c r="I277" s="108">
        <f t="shared" ca="1" si="44"/>
        <v>63920.674460787057</v>
      </c>
      <c r="J277" s="108">
        <f t="shared" ca="1" si="45"/>
        <v>60399.226214449816</v>
      </c>
      <c r="K277" s="102">
        <f t="shared" ca="1" si="42"/>
        <v>108</v>
      </c>
      <c r="L277" s="108">
        <f t="shared" ca="1" si="46"/>
        <v>4039.6863627256316</v>
      </c>
      <c r="M277" s="102">
        <f t="shared" ca="1" si="42"/>
        <v>24</v>
      </c>
      <c r="N277" s="108">
        <f t="shared" ca="1" si="47"/>
        <v>86325.776700960996</v>
      </c>
      <c r="O277" s="102">
        <f t="shared" ca="1" si="50"/>
        <v>96</v>
      </c>
      <c r="P277">
        <f t="shared" ca="1" si="51"/>
        <v>155</v>
      </c>
    </row>
    <row r="278" spans="1:16">
      <c r="A278" s="49">
        <v>276</v>
      </c>
      <c r="B278">
        <v>35</v>
      </c>
      <c r="C278">
        <v>39</v>
      </c>
      <c r="D278">
        <v>4000</v>
      </c>
      <c r="E278">
        <v>4999</v>
      </c>
      <c r="F278" s="61">
        <f t="shared" ca="1" si="48"/>
        <v>35</v>
      </c>
      <c r="G278" s="61">
        <f t="shared" ca="1" si="49"/>
        <v>4631</v>
      </c>
      <c r="H278" s="107">
        <f t="shared" ca="1" si="43"/>
        <v>463.1</v>
      </c>
      <c r="I278" s="108">
        <f t="shared" ca="1" si="44"/>
        <v>57187.355767959976</v>
      </c>
      <c r="J278" s="108">
        <f t="shared" ca="1" si="45"/>
        <v>52662.123039022241</v>
      </c>
      <c r="K278" s="102">
        <f t="shared" ca="1" si="42"/>
        <v>96</v>
      </c>
      <c r="L278" s="108">
        <f t="shared" ca="1" si="46"/>
        <v>8620.7876681980379</v>
      </c>
      <c r="M278" s="102">
        <f t="shared" ca="1" si="42"/>
        <v>120</v>
      </c>
      <c r="N278" s="108">
        <f t="shared" ca="1" si="47"/>
        <v>82551.43611522406</v>
      </c>
      <c r="O278" s="102">
        <f t="shared" ca="1" si="50"/>
        <v>96</v>
      </c>
      <c r="P278">
        <f t="shared" ca="1" si="51"/>
        <v>131</v>
      </c>
    </row>
    <row r="279" spans="1:16">
      <c r="A279" s="49">
        <v>277</v>
      </c>
      <c r="B279">
        <v>35</v>
      </c>
      <c r="C279">
        <v>39</v>
      </c>
      <c r="D279">
        <v>4000</v>
      </c>
      <c r="E279">
        <v>4999</v>
      </c>
      <c r="F279" s="61">
        <f t="shared" ca="1" si="48"/>
        <v>36</v>
      </c>
      <c r="G279" s="61">
        <f t="shared" ca="1" si="49"/>
        <v>4222</v>
      </c>
      <c r="H279" s="107">
        <f t="shared" ca="1" si="43"/>
        <v>422.20000000000005</v>
      </c>
      <c r="I279" s="108">
        <f t="shared" ca="1" si="44"/>
        <v>56534.44386813201</v>
      </c>
      <c r="J279" s="108">
        <f t="shared" ca="1" si="45"/>
        <v>29977.926793063354</v>
      </c>
      <c r="K279" s="102">
        <f t="shared" ca="1" si="42"/>
        <v>36</v>
      </c>
      <c r="L279" s="108">
        <f t="shared" ca="1" si="46"/>
        <v>6161.3603679188018</v>
      </c>
      <c r="M279" s="102">
        <f t="shared" ca="1" si="42"/>
        <v>84</v>
      </c>
      <c r="N279" s="108">
        <f t="shared" ca="1" si="47"/>
        <v>37176.56605349743</v>
      </c>
      <c r="O279" s="102">
        <f t="shared" ca="1" si="50"/>
        <v>12</v>
      </c>
      <c r="P279">
        <f t="shared" ca="1" si="51"/>
        <v>143</v>
      </c>
    </row>
    <row r="280" spans="1:16">
      <c r="A280" s="49">
        <v>278</v>
      </c>
      <c r="B280">
        <v>35</v>
      </c>
      <c r="C280">
        <v>39</v>
      </c>
      <c r="D280">
        <v>4000</v>
      </c>
      <c r="E280">
        <v>4999</v>
      </c>
      <c r="F280" s="61">
        <f t="shared" ca="1" si="48"/>
        <v>37</v>
      </c>
      <c r="G280" s="61">
        <f t="shared" ca="1" si="49"/>
        <v>4496</v>
      </c>
      <c r="H280" s="107">
        <f t="shared" ca="1" si="43"/>
        <v>449.6</v>
      </c>
      <c r="I280" s="108">
        <f t="shared" ca="1" si="44"/>
        <v>64829.089189194361</v>
      </c>
      <c r="J280" s="108">
        <f t="shared" ca="1" si="45"/>
        <v>41727.837917051613</v>
      </c>
      <c r="K280" s="102">
        <f t="shared" ca="1" si="42"/>
        <v>60</v>
      </c>
      <c r="L280" s="108">
        <f t="shared" ca="1" si="46"/>
        <v>6230.9237304036033</v>
      </c>
      <c r="M280" s="102">
        <f t="shared" ca="1" si="42"/>
        <v>72</v>
      </c>
      <c r="N280" s="108">
        <f t="shared" ca="1" si="47"/>
        <v>79648.431624907127</v>
      </c>
      <c r="O280" s="102">
        <f t="shared" ca="1" si="50"/>
        <v>84</v>
      </c>
      <c r="P280">
        <f t="shared" ca="1" si="51"/>
        <v>155</v>
      </c>
    </row>
    <row r="281" spans="1:16">
      <c r="A281" s="49">
        <v>279</v>
      </c>
      <c r="B281">
        <v>35</v>
      </c>
      <c r="C281">
        <v>39</v>
      </c>
      <c r="D281">
        <v>4000</v>
      </c>
      <c r="E281">
        <v>4999</v>
      </c>
      <c r="F281" s="61">
        <f t="shared" ca="1" si="48"/>
        <v>38</v>
      </c>
      <c r="G281" s="61">
        <f t="shared" ca="1" si="49"/>
        <v>4098</v>
      </c>
      <c r="H281" s="107">
        <f t="shared" ca="1" si="43"/>
        <v>409.8</v>
      </c>
      <c r="I281" s="108">
        <f t="shared" ca="1" si="44"/>
        <v>63254.639682331494</v>
      </c>
      <c r="J281" s="108">
        <f t="shared" ca="1" si="45"/>
        <v>48344.427178102822</v>
      </c>
      <c r="K281" s="102">
        <f t="shared" ca="1" si="42"/>
        <v>84</v>
      </c>
      <c r="L281" s="108">
        <f t="shared" ca="1" si="46"/>
        <v>3546.6779191412857</v>
      </c>
      <c r="M281" s="102">
        <f t="shared" ca="1" si="42"/>
        <v>12</v>
      </c>
      <c r="N281" s="108">
        <f t="shared" ca="1" si="47"/>
        <v>62564.081591795315</v>
      </c>
      <c r="O281" s="102">
        <f t="shared" ca="1" si="50"/>
        <v>60</v>
      </c>
      <c r="P281">
        <f t="shared" ca="1" si="51"/>
        <v>167</v>
      </c>
    </row>
    <row r="282" spans="1:16">
      <c r="A282" s="49">
        <v>280</v>
      </c>
      <c r="B282">
        <v>35</v>
      </c>
      <c r="C282">
        <v>39</v>
      </c>
      <c r="D282">
        <v>4000</v>
      </c>
      <c r="E282">
        <v>4999</v>
      </c>
      <c r="F282" s="61">
        <f t="shared" ca="1" si="48"/>
        <v>38</v>
      </c>
      <c r="G282" s="61">
        <f t="shared" ca="1" si="49"/>
        <v>4509</v>
      </c>
      <c r="H282" s="107">
        <f t="shared" ca="1" si="43"/>
        <v>450.90000000000003</v>
      </c>
      <c r="I282" s="108">
        <f t="shared" ca="1" si="44"/>
        <v>69598.626239051417</v>
      </c>
      <c r="J282" s="108">
        <f t="shared" ca="1" si="45"/>
        <v>69759.870232868911</v>
      </c>
      <c r="K282" s="102">
        <f t="shared" ca="1" si="42"/>
        <v>120</v>
      </c>
      <c r="L282" s="108">
        <f t="shared" ca="1" si="46"/>
        <v>4356.8982798363604</v>
      </c>
      <c r="M282" s="102">
        <f t="shared" ca="1" si="42"/>
        <v>24</v>
      </c>
      <c r="N282" s="108">
        <f t="shared" ca="1" si="47"/>
        <v>45267.657529022312</v>
      </c>
      <c r="O282" s="102">
        <f t="shared" ca="1" si="50"/>
        <v>12</v>
      </c>
      <c r="P282">
        <f t="shared" ca="1" si="51"/>
        <v>167</v>
      </c>
    </row>
    <row r="283" spans="1:16">
      <c r="A283" s="49">
        <v>281</v>
      </c>
      <c r="B283">
        <v>35</v>
      </c>
      <c r="C283">
        <v>39</v>
      </c>
      <c r="D283">
        <v>4000</v>
      </c>
      <c r="E283">
        <v>4999</v>
      </c>
      <c r="F283" s="61">
        <f t="shared" ca="1" si="48"/>
        <v>36</v>
      </c>
      <c r="G283" s="61">
        <f t="shared" ca="1" si="49"/>
        <v>4817</v>
      </c>
      <c r="H283" s="107">
        <f t="shared" ca="1" si="43"/>
        <v>481.70000000000005</v>
      </c>
      <c r="I283" s="108">
        <f t="shared" ca="1" si="44"/>
        <v>64501.756540215989</v>
      </c>
      <c r="J283" s="108">
        <f t="shared" ca="1" si="45"/>
        <v>63013.889246458551</v>
      </c>
      <c r="K283" s="102">
        <f t="shared" ca="1" si="42"/>
        <v>108</v>
      </c>
      <c r="L283" s="108">
        <f t="shared" ca="1" si="46"/>
        <v>8515.3904387106159</v>
      </c>
      <c r="M283" s="102">
        <f t="shared" ca="1" si="42"/>
        <v>108</v>
      </c>
      <c r="N283" s="108">
        <f t="shared" ca="1" si="47"/>
        <v>59862.09311218129</v>
      </c>
      <c r="O283" s="102">
        <f t="shared" ca="1" si="50"/>
        <v>48</v>
      </c>
      <c r="P283">
        <f t="shared" ca="1" si="51"/>
        <v>143</v>
      </c>
    </row>
    <row r="284" spans="1:16">
      <c r="A284" s="49">
        <v>282</v>
      </c>
      <c r="B284">
        <v>35</v>
      </c>
      <c r="C284">
        <v>39</v>
      </c>
      <c r="D284">
        <v>4000</v>
      </c>
      <c r="E284">
        <v>4999</v>
      </c>
      <c r="F284" s="61">
        <f t="shared" ca="1" si="48"/>
        <v>38</v>
      </c>
      <c r="G284" s="61">
        <f t="shared" ca="1" si="49"/>
        <v>4607</v>
      </c>
      <c r="H284" s="107">
        <f t="shared" ca="1" si="43"/>
        <v>460.70000000000005</v>
      </c>
      <c r="I284" s="108">
        <f t="shared" ca="1" si="44"/>
        <v>71111.304298804578</v>
      </c>
      <c r="J284" s="108">
        <f t="shared" ca="1" si="45"/>
        <v>32941.784159797127</v>
      </c>
      <c r="K284" s="102">
        <f t="shared" ca="1" si="42"/>
        <v>24</v>
      </c>
      <c r="L284" s="108">
        <f t="shared" ca="1" si="46"/>
        <v>4451.5924540266378</v>
      </c>
      <c r="M284" s="102">
        <f t="shared" ca="1" si="42"/>
        <v>24</v>
      </c>
      <c r="N284" s="108">
        <f t="shared" ca="1" si="47"/>
        <v>93439.678681906778</v>
      </c>
      <c r="O284" s="102">
        <f t="shared" ca="1" si="50"/>
        <v>96</v>
      </c>
      <c r="P284">
        <f t="shared" ca="1" si="51"/>
        <v>167</v>
      </c>
    </row>
    <row r="285" spans="1:16">
      <c r="A285" s="49">
        <v>283</v>
      </c>
      <c r="B285">
        <v>35</v>
      </c>
      <c r="C285">
        <v>39</v>
      </c>
      <c r="D285">
        <v>4000</v>
      </c>
      <c r="E285">
        <v>4999</v>
      </c>
      <c r="F285" s="61">
        <f t="shared" ca="1" si="48"/>
        <v>38</v>
      </c>
      <c r="G285" s="61">
        <f t="shared" ca="1" si="49"/>
        <v>4011</v>
      </c>
      <c r="H285" s="107">
        <f t="shared" ca="1" si="43"/>
        <v>401.1</v>
      </c>
      <c r="I285" s="108">
        <f t="shared" ca="1" si="44"/>
        <v>61911.75201704041</v>
      </c>
      <c r="J285" s="108">
        <f t="shared" ca="1" si="45"/>
        <v>28680.159814401188</v>
      </c>
      <c r="K285" s="102">
        <f t="shared" ca="1" si="42"/>
        <v>24</v>
      </c>
      <c r="L285" s="108">
        <f t="shared" ca="1" si="46"/>
        <v>3875.6972722163769</v>
      </c>
      <c r="M285" s="102">
        <f t="shared" ca="1" si="42"/>
        <v>24</v>
      </c>
      <c r="N285" s="108">
        <f t="shared" ca="1" si="47"/>
        <v>67478.713798769415</v>
      </c>
      <c r="O285" s="102">
        <f t="shared" ca="1" si="50"/>
        <v>72</v>
      </c>
      <c r="P285">
        <f t="shared" ca="1" si="51"/>
        <v>167</v>
      </c>
    </row>
    <row r="286" spans="1:16">
      <c r="A286" s="49">
        <v>284</v>
      </c>
      <c r="B286">
        <v>35</v>
      </c>
      <c r="C286">
        <v>39</v>
      </c>
      <c r="D286">
        <v>4000</v>
      </c>
      <c r="E286">
        <v>4999</v>
      </c>
      <c r="F286" s="61">
        <f t="shared" ca="1" si="48"/>
        <v>39</v>
      </c>
      <c r="G286" s="61">
        <f t="shared" ca="1" si="49"/>
        <v>4934</v>
      </c>
      <c r="H286" s="107">
        <f t="shared" ca="1" si="43"/>
        <v>493.40000000000003</v>
      </c>
      <c r="I286" s="108">
        <f t="shared" ca="1" si="44"/>
        <v>81111.128951850071</v>
      </c>
      <c r="J286" s="108">
        <f t="shared" ca="1" si="45"/>
        <v>50286.500100348123</v>
      </c>
      <c r="K286" s="102">
        <f t="shared" ca="1" si="42"/>
        <v>60</v>
      </c>
      <c r="L286" s="108">
        <f t="shared" ca="1" si="46"/>
        <v>5035.5569220248199</v>
      </c>
      <c r="M286" s="102">
        <f t="shared" ca="1" si="42"/>
        <v>24</v>
      </c>
      <c r="N286" s="108">
        <f t="shared" ca="1" si="47"/>
        <v>113630.96651642951</v>
      </c>
      <c r="O286" s="102">
        <f t="shared" ca="1" si="50"/>
        <v>108</v>
      </c>
      <c r="P286">
        <f t="shared" ca="1" si="51"/>
        <v>179</v>
      </c>
    </row>
    <row r="287" spans="1:16">
      <c r="A287" s="49">
        <v>285</v>
      </c>
      <c r="B287">
        <v>35</v>
      </c>
      <c r="C287">
        <v>39</v>
      </c>
      <c r="D287">
        <v>4000</v>
      </c>
      <c r="E287">
        <v>4999</v>
      </c>
      <c r="F287" s="61">
        <f t="shared" ca="1" si="48"/>
        <v>36</v>
      </c>
      <c r="G287" s="61">
        <f t="shared" ca="1" si="49"/>
        <v>4848</v>
      </c>
      <c r="H287" s="107">
        <f t="shared" ca="1" si="43"/>
        <v>484.8</v>
      </c>
      <c r="I287" s="108">
        <f t="shared" ca="1" si="44"/>
        <v>64916.860225652301</v>
      </c>
      <c r="J287" s="108">
        <f t="shared" ca="1" si="45"/>
        <v>27232.492005799493</v>
      </c>
      <c r="K287" s="102">
        <f t="shared" ca="1" si="42"/>
        <v>12</v>
      </c>
      <c r="L287" s="108">
        <f t="shared" ca="1" si="46"/>
        <v>8570.1915812474708</v>
      </c>
      <c r="M287" s="102">
        <f t="shared" ca="1" si="42"/>
        <v>108</v>
      </c>
      <c r="N287" s="108">
        <f t="shared" ca="1" si="47"/>
        <v>42688.771252334343</v>
      </c>
      <c r="O287" s="102">
        <f t="shared" ca="1" si="50"/>
        <v>12</v>
      </c>
      <c r="P287">
        <f t="shared" ca="1" si="51"/>
        <v>143</v>
      </c>
    </row>
    <row r="288" spans="1:16">
      <c r="A288" s="49">
        <v>286</v>
      </c>
      <c r="B288">
        <v>35</v>
      </c>
      <c r="C288">
        <v>39</v>
      </c>
      <c r="D288">
        <v>4000</v>
      </c>
      <c r="E288">
        <v>4999</v>
      </c>
      <c r="F288" s="61">
        <f t="shared" ca="1" si="48"/>
        <v>39</v>
      </c>
      <c r="G288" s="61">
        <f t="shared" ca="1" si="49"/>
        <v>4555</v>
      </c>
      <c r="H288" s="107">
        <f t="shared" ca="1" si="43"/>
        <v>455.5</v>
      </c>
      <c r="I288" s="108">
        <f t="shared" ca="1" si="44"/>
        <v>74880.663229768354</v>
      </c>
      <c r="J288" s="108">
        <f t="shared" ca="1" si="45"/>
        <v>34400.793913800284</v>
      </c>
      <c r="K288" s="102">
        <f t="shared" ca="1" si="42"/>
        <v>24</v>
      </c>
      <c r="L288" s="108">
        <f t="shared" ca="1" si="46"/>
        <v>8277.8672073071593</v>
      </c>
      <c r="M288" s="102">
        <f t="shared" ca="1" si="42"/>
        <v>96</v>
      </c>
      <c r="N288" s="108">
        <f t="shared" ca="1" si="47"/>
        <v>114406.51734546181</v>
      </c>
      <c r="O288" s="102">
        <f t="shared" ca="1" si="50"/>
        <v>120</v>
      </c>
      <c r="P288">
        <f t="shared" ca="1" si="51"/>
        <v>179</v>
      </c>
    </row>
    <row r="289" spans="1:16">
      <c r="A289" s="49">
        <v>287</v>
      </c>
      <c r="B289">
        <v>35</v>
      </c>
      <c r="C289">
        <v>39</v>
      </c>
      <c r="D289">
        <v>4000</v>
      </c>
      <c r="E289">
        <v>4999</v>
      </c>
      <c r="F289" s="61">
        <f t="shared" ca="1" si="48"/>
        <v>39</v>
      </c>
      <c r="G289" s="61">
        <f t="shared" ca="1" si="49"/>
        <v>4371</v>
      </c>
      <c r="H289" s="107">
        <f t="shared" ca="1" si="43"/>
        <v>437.1</v>
      </c>
      <c r="I289" s="108">
        <f t="shared" ca="1" si="44"/>
        <v>71855.846098203605</v>
      </c>
      <c r="J289" s="108">
        <f t="shared" ca="1" si="45"/>
        <v>33011.167990608345</v>
      </c>
      <c r="K289" s="102">
        <f t="shared" ca="1" si="42"/>
        <v>24</v>
      </c>
      <c r="L289" s="108">
        <f t="shared" ca="1" si="46"/>
        <v>8678.014526985753</v>
      </c>
      <c r="M289" s="102">
        <f t="shared" ca="1" si="42"/>
        <v>108</v>
      </c>
      <c r="N289" s="108">
        <f t="shared" ca="1" si="47"/>
        <v>92144.383695371944</v>
      </c>
      <c r="O289" s="102">
        <f t="shared" ca="1" si="50"/>
        <v>96</v>
      </c>
      <c r="P289">
        <f t="shared" ca="1" si="51"/>
        <v>179</v>
      </c>
    </row>
    <row r="290" spans="1:16">
      <c r="A290" s="49">
        <v>288</v>
      </c>
      <c r="B290">
        <v>35</v>
      </c>
      <c r="C290">
        <v>39</v>
      </c>
      <c r="D290">
        <v>4000</v>
      </c>
      <c r="E290">
        <v>4999</v>
      </c>
      <c r="F290" s="61">
        <f t="shared" ca="1" si="48"/>
        <v>36</v>
      </c>
      <c r="G290" s="61">
        <f t="shared" ca="1" si="49"/>
        <v>4933</v>
      </c>
      <c r="H290" s="107">
        <f t="shared" ca="1" si="43"/>
        <v>493.3</v>
      </c>
      <c r="I290" s="108">
        <f t="shared" ca="1" si="44"/>
        <v>66055.04775023571</v>
      </c>
      <c r="J290" s="108">
        <f t="shared" ca="1" si="45"/>
        <v>43495.39863447487</v>
      </c>
      <c r="K290" s="102">
        <f t="shared" ca="1" si="42"/>
        <v>60</v>
      </c>
      <c r="L290" s="108">
        <f t="shared" ca="1" si="46"/>
        <v>4733.2861609772981</v>
      </c>
      <c r="M290" s="102">
        <f t="shared" ca="1" si="42"/>
        <v>36</v>
      </c>
      <c r="N290" s="108">
        <f t="shared" ca="1" si="47"/>
        <v>101157.25223090089</v>
      </c>
      <c r="O290" s="102">
        <f t="shared" ca="1" si="50"/>
        <v>108</v>
      </c>
      <c r="P290">
        <f t="shared" ca="1" si="51"/>
        <v>143</v>
      </c>
    </row>
    <row r="291" spans="1:16">
      <c r="A291" s="49">
        <v>289</v>
      </c>
      <c r="B291">
        <v>35</v>
      </c>
      <c r="C291">
        <v>39</v>
      </c>
      <c r="D291">
        <v>5000</v>
      </c>
      <c r="E291">
        <v>5999</v>
      </c>
      <c r="F291" s="61">
        <f t="shared" ca="1" si="48"/>
        <v>35</v>
      </c>
      <c r="G291" s="61">
        <f t="shared" ca="1" si="49"/>
        <v>5062</v>
      </c>
      <c r="H291" s="107">
        <f t="shared" ca="1" si="43"/>
        <v>506.20000000000005</v>
      </c>
      <c r="I291" s="108">
        <f t="shared" ca="1" si="44"/>
        <v>62509.694428290532</v>
      </c>
      <c r="J291" s="108">
        <f t="shared" ca="1" si="45"/>
        <v>52092.453218873125</v>
      </c>
      <c r="K291" s="102">
        <f t="shared" ca="1" si="42"/>
        <v>84</v>
      </c>
      <c r="L291" s="108">
        <f t="shared" ca="1" si="46"/>
        <v>7778.8250399344779</v>
      </c>
      <c r="M291" s="102">
        <f t="shared" ca="1" si="42"/>
        <v>96</v>
      </c>
      <c r="N291" s="108">
        <f t="shared" ca="1" si="47"/>
        <v>66238.374573805253</v>
      </c>
      <c r="O291" s="102">
        <f t="shared" ca="1" si="50"/>
        <v>60</v>
      </c>
      <c r="P291">
        <f t="shared" ca="1" si="51"/>
        <v>131</v>
      </c>
    </row>
    <row r="292" spans="1:16">
      <c r="A292" s="49">
        <v>290</v>
      </c>
      <c r="B292">
        <v>35</v>
      </c>
      <c r="C292">
        <v>39</v>
      </c>
      <c r="D292">
        <v>5000</v>
      </c>
      <c r="E292">
        <v>5999</v>
      </c>
      <c r="F292" s="61">
        <f t="shared" ca="1" si="48"/>
        <v>37</v>
      </c>
      <c r="G292" s="61">
        <f t="shared" ca="1" si="49"/>
        <v>5002</v>
      </c>
      <c r="H292" s="107">
        <f t="shared" ca="1" si="43"/>
        <v>500.20000000000005</v>
      </c>
      <c r="I292" s="108">
        <f t="shared" ca="1" si="44"/>
        <v>72125.245579259397</v>
      </c>
      <c r="J292" s="108">
        <f t="shared" ca="1" si="45"/>
        <v>33730.697671783601</v>
      </c>
      <c r="K292" s="102">
        <f t="shared" ref="K292:M355" ca="1" si="52">RANDBETWEEN(1,10)*12</f>
        <v>24</v>
      </c>
      <c r="L292" s="108">
        <f t="shared" ca="1" si="46"/>
        <v>5660.1166670782586</v>
      </c>
      <c r="M292" s="102">
        <f t="shared" ca="1" si="52"/>
        <v>48</v>
      </c>
      <c r="N292" s="108">
        <f t="shared" ca="1" si="47"/>
        <v>116931.89761816671</v>
      </c>
      <c r="O292" s="102">
        <f t="shared" ca="1" si="50"/>
        <v>120</v>
      </c>
      <c r="P292">
        <f t="shared" ca="1" si="51"/>
        <v>155</v>
      </c>
    </row>
    <row r="293" spans="1:16">
      <c r="A293" s="49">
        <v>291</v>
      </c>
      <c r="B293">
        <v>35</v>
      </c>
      <c r="C293">
        <v>39</v>
      </c>
      <c r="D293">
        <v>5000</v>
      </c>
      <c r="E293">
        <v>5999</v>
      </c>
      <c r="F293" s="61">
        <f t="shared" ca="1" si="48"/>
        <v>39</v>
      </c>
      <c r="G293" s="61">
        <f t="shared" ca="1" si="49"/>
        <v>5590</v>
      </c>
      <c r="H293" s="107">
        <f t="shared" ca="1" si="43"/>
        <v>559</v>
      </c>
      <c r="I293" s="108">
        <f t="shared" ca="1" si="44"/>
        <v>91895.259594819974</v>
      </c>
      <c r="J293" s="108">
        <f t="shared" ca="1" si="45"/>
        <v>62624.658858217183</v>
      </c>
      <c r="K293" s="102">
        <f t="shared" ca="1" si="52"/>
        <v>72</v>
      </c>
      <c r="L293" s="108">
        <f t="shared" ca="1" si="46"/>
        <v>7698.9651387763333</v>
      </c>
      <c r="M293" s="102">
        <f t="shared" ca="1" si="52"/>
        <v>60</v>
      </c>
      <c r="N293" s="108">
        <f t="shared" ca="1" si="47"/>
        <v>140402.29022198275</v>
      </c>
      <c r="O293" s="102">
        <f t="shared" ca="1" si="50"/>
        <v>120</v>
      </c>
      <c r="P293">
        <f t="shared" ca="1" si="51"/>
        <v>179</v>
      </c>
    </row>
    <row r="294" spans="1:16">
      <c r="A294" s="49">
        <v>292</v>
      </c>
      <c r="B294">
        <v>35</v>
      </c>
      <c r="C294">
        <v>39</v>
      </c>
      <c r="D294">
        <v>5000</v>
      </c>
      <c r="E294">
        <v>5999</v>
      </c>
      <c r="F294" s="61">
        <f t="shared" ca="1" si="48"/>
        <v>37</v>
      </c>
      <c r="G294" s="61">
        <f t="shared" ca="1" si="49"/>
        <v>5462</v>
      </c>
      <c r="H294" s="107">
        <f t="shared" ca="1" si="43"/>
        <v>546.20000000000005</v>
      </c>
      <c r="I294" s="108">
        <f t="shared" ca="1" si="44"/>
        <v>78758.115024773069</v>
      </c>
      <c r="J294" s="108">
        <f t="shared" ca="1" si="45"/>
        <v>45736.730016653884</v>
      </c>
      <c r="K294" s="102">
        <f t="shared" ca="1" si="52"/>
        <v>48</v>
      </c>
      <c r="L294" s="108">
        <f t="shared" ca="1" si="46"/>
        <v>6850.4571842519472</v>
      </c>
      <c r="M294" s="102">
        <f t="shared" ca="1" si="52"/>
        <v>60</v>
      </c>
      <c r="N294" s="108">
        <f t="shared" ca="1" si="47"/>
        <v>57737.716262848153</v>
      </c>
      <c r="O294" s="102">
        <f t="shared" ca="1" si="50"/>
        <v>24</v>
      </c>
      <c r="P294">
        <f t="shared" ca="1" si="51"/>
        <v>155</v>
      </c>
    </row>
    <row r="295" spans="1:16">
      <c r="A295" s="49">
        <v>293</v>
      </c>
      <c r="B295">
        <v>35</v>
      </c>
      <c r="C295">
        <v>39</v>
      </c>
      <c r="D295">
        <v>5000</v>
      </c>
      <c r="E295">
        <v>5999</v>
      </c>
      <c r="F295" s="61">
        <f t="shared" ca="1" si="48"/>
        <v>39</v>
      </c>
      <c r="G295" s="61">
        <f t="shared" ca="1" si="49"/>
        <v>5918</v>
      </c>
      <c r="H295" s="107">
        <f t="shared" ca="1" si="43"/>
        <v>591.80000000000007</v>
      </c>
      <c r="I295" s="108">
        <f t="shared" ca="1" si="44"/>
        <v>97287.324916304962</v>
      </c>
      <c r="J295" s="108">
        <f t="shared" ca="1" si="45"/>
        <v>49536.662413381862</v>
      </c>
      <c r="K295" s="102">
        <f t="shared" ca="1" si="52"/>
        <v>36</v>
      </c>
      <c r="L295" s="108">
        <f t="shared" ca="1" si="46"/>
        <v>8150.7112148977367</v>
      </c>
      <c r="M295" s="102">
        <f t="shared" ca="1" si="52"/>
        <v>60</v>
      </c>
      <c r="N295" s="108">
        <f t="shared" ca="1" si="47"/>
        <v>113983.59973805388</v>
      </c>
      <c r="O295" s="102">
        <f t="shared" ca="1" si="50"/>
        <v>84</v>
      </c>
      <c r="P295">
        <f t="shared" ca="1" si="51"/>
        <v>179</v>
      </c>
    </row>
    <row r="296" spans="1:16">
      <c r="A296" s="49">
        <v>294</v>
      </c>
      <c r="B296">
        <v>35</v>
      </c>
      <c r="C296">
        <v>39</v>
      </c>
      <c r="D296">
        <v>5000</v>
      </c>
      <c r="E296">
        <v>5999</v>
      </c>
      <c r="F296" s="61">
        <f t="shared" ca="1" si="48"/>
        <v>37</v>
      </c>
      <c r="G296" s="61">
        <f t="shared" ca="1" si="49"/>
        <v>5045</v>
      </c>
      <c r="H296" s="107">
        <f t="shared" ca="1" si="43"/>
        <v>504.5</v>
      </c>
      <c r="I296" s="108">
        <f t="shared" ca="1" si="44"/>
        <v>72745.274679600887</v>
      </c>
      <c r="J296" s="108">
        <f t="shared" ca="1" si="45"/>
        <v>57014.566546751499</v>
      </c>
      <c r="K296" s="102">
        <f t="shared" ca="1" si="52"/>
        <v>84</v>
      </c>
      <c r="L296" s="108">
        <f t="shared" ca="1" si="46"/>
        <v>4099.5978001415515</v>
      </c>
      <c r="M296" s="102">
        <f t="shared" ca="1" si="52"/>
        <v>12</v>
      </c>
      <c r="N296" s="108">
        <f t="shared" ca="1" si="47"/>
        <v>47555.334481641992</v>
      </c>
      <c r="O296" s="102">
        <f t="shared" ca="1" si="50"/>
        <v>12</v>
      </c>
      <c r="P296">
        <f t="shared" ca="1" si="51"/>
        <v>155</v>
      </c>
    </row>
    <row r="297" spans="1:16">
      <c r="A297" s="49">
        <v>295</v>
      </c>
      <c r="B297">
        <v>35</v>
      </c>
      <c r="C297">
        <v>39</v>
      </c>
      <c r="D297">
        <v>5000</v>
      </c>
      <c r="E297">
        <v>5999</v>
      </c>
      <c r="F297" s="61">
        <f t="shared" ca="1" si="48"/>
        <v>37</v>
      </c>
      <c r="G297" s="61">
        <f t="shared" ca="1" si="49"/>
        <v>5213</v>
      </c>
      <c r="H297" s="107">
        <f t="shared" ca="1" si="43"/>
        <v>521.30000000000007</v>
      </c>
      <c r="I297" s="108">
        <f t="shared" ca="1" si="44"/>
        <v>75167.713955353713</v>
      </c>
      <c r="J297" s="108">
        <f t="shared" ca="1" si="45"/>
        <v>58913.16856456206</v>
      </c>
      <c r="K297" s="102">
        <f t="shared" ca="1" si="52"/>
        <v>84</v>
      </c>
      <c r="L297" s="108">
        <f t="shared" ca="1" si="46"/>
        <v>10505.556092795698</v>
      </c>
      <c r="M297" s="102">
        <f t="shared" ca="1" si="52"/>
        <v>120</v>
      </c>
      <c r="N297" s="108">
        <f t="shared" ca="1" si="47"/>
        <v>111339.08245190411</v>
      </c>
      <c r="O297" s="102">
        <f t="shared" ca="1" si="50"/>
        <v>108</v>
      </c>
      <c r="P297">
        <f t="shared" ca="1" si="51"/>
        <v>155</v>
      </c>
    </row>
    <row r="298" spans="1:16">
      <c r="A298" s="49">
        <v>296</v>
      </c>
      <c r="B298">
        <v>35</v>
      </c>
      <c r="C298">
        <v>39</v>
      </c>
      <c r="D298">
        <v>5000</v>
      </c>
      <c r="E298">
        <v>5999</v>
      </c>
      <c r="F298" s="61">
        <f t="shared" ca="1" si="48"/>
        <v>35</v>
      </c>
      <c r="G298" s="61">
        <f t="shared" ca="1" si="49"/>
        <v>5521</v>
      </c>
      <c r="H298" s="107">
        <f t="shared" ca="1" si="43"/>
        <v>552.1</v>
      </c>
      <c r="I298" s="108">
        <f t="shared" ca="1" si="44"/>
        <v>68177.799869338603</v>
      </c>
      <c r="J298" s="108">
        <f t="shared" ca="1" si="45"/>
        <v>41276.649005777268</v>
      </c>
      <c r="K298" s="102">
        <f t="shared" ca="1" si="52"/>
        <v>48</v>
      </c>
      <c r="L298" s="108">
        <f t="shared" ca="1" si="46"/>
        <v>4412.5748241793954</v>
      </c>
      <c r="M298" s="102">
        <f t="shared" ca="1" si="52"/>
        <v>24</v>
      </c>
      <c r="N298" s="108">
        <f t="shared" ca="1" si="47"/>
        <v>80351.944669847668</v>
      </c>
      <c r="O298" s="102">
        <f t="shared" ca="1" si="50"/>
        <v>72</v>
      </c>
      <c r="P298">
        <f t="shared" ca="1" si="51"/>
        <v>131</v>
      </c>
    </row>
    <row r="299" spans="1:16">
      <c r="A299" s="49">
        <v>297</v>
      </c>
      <c r="B299">
        <v>35</v>
      </c>
      <c r="C299">
        <v>39</v>
      </c>
      <c r="D299">
        <v>5000</v>
      </c>
      <c r="E299">
        <v>5999</v>
      </c>
      <c r="F299" s="61">
        <f t="shared" ca="1" si="48"/>
        <v>36</v>
      </c>
      <c r="G299" s="61">
        <f t="shared" ca="1" si="49"/>
        <v>5285</v>
      </c>
      <c r="H299" s="107">
        <f t="shared" ca="1" si="43"/>
        <v>528.5</v>
      </c>
      <c r="I299" s="108">
        <f t="shared" ca="1" si="44"/>
        <v>70768.483146157669</v>
      </c>
      <c r="J299" s="108">
        <f t="shared" ca="1" si="45"/>
        <v>33461.712832352256</v>
      </c>
      <c r="K299" s="102">
        <f t="shared" ca="1" si="52"/>
        <v>24</v>
      </c>
      <c r="L299" s="108">
        <f t="shared" ca="1" si="46"/>
        <v>4521.8530854530081</v>
      </c>
      <c r="M299" s="102">
        <f t="shared" ca="1" si="52"/>
        <v>24</v>
      </c>
      <c r="N299" s="108">
        <f t="shared" ca="1" si="47"/>
        <v>52453.495791254885</v>
      </c>
      <c r="O299" s="102">
        <f t="shared" ca="1" si="50"/>
        <v>24</v>
      </c>
      <c r="P299">
        <f t="shared" ca="1" si="51"/>
        <v>143</v>
      </c>
    </row>
    <row r="300" spans="1:16">
      <c r="A300" s="49">
        <v>298</v>
      </c>
      <c r="B300">
        <v>35</v>
      </c>
      <c r="C300">
        <v>39</v>
      </c>
      <c r="D300">
        <v>5000</v>
      </c>
      <c r="E300">
        <v>5999</v>
      </c>
      <c r="F300" s="61">
        <f t="shared" ca="1" si="48"/>
        <v>36</v>
      </c>
      <c r="G300" s="61">
        <f t="shared" ca="1" si="49"/>
        <v>5391</v>
      </c>
      <c r="H300" s="107">
        <f t="shared" ca="1" si="43"/>
        <v>539.1</v>
      </c>
      <c r="I300" s="108">
        <f t="shared" ca="1" si="44"/>
        <v>72187.869941520519</v>
      </c>
      <c r="J300" s="108">
        <f t="shared" ca="1" si="45"/>
        <v>64155.214051448565</v>
      </c>
      <c r="K300" s="102">
        <f t="shared" ca="1" si="52"/>
        <v>96</v>
      </c>
      <c r="L300" s="108">
        <f t="shared" ca="1" si="46"/>
        <v>6423.4716563697884</v>
      </c>
      <c r="M300" s="102">
        <f t="shared" ca="1" si="52"/>
        <v>60</v>
      </c>
      <c r="N300" s="108">
        <f t="shared" ca="1" si="47"/>
        <v>121248.70072948026</v>
      </c>
      <c r="O300" s="102">
        <f t="shared" ca="1" si="50"/>
        <v>120</v>
      </c>
      <c r="P300">
        <f t="shared" ca="1" si="51"/>
        <v>143</v>
      </c>
    </row>
    <row r="301" spans="1:16">
      <c r="A301" s="49">
        <v>299</v>
      </c>
      <c r="B301">
        <v>35</v>
      </c>
      <c r="C301">
        <v>39</v>
      </c>
      <c r="D301">
        <v>5000</v>
      </c>
      <c r="E301">
        <v>5999</v>
      </c>
      <c r="F301" s="61">
        <f t="shared" ca="1" si="48"/>
        <v>38</v>
      </c>
      <c r="G301" s="61">
        <f t="shared" ca="1" si="49"/>
        <v>5716</v>
      </c>
      <c r="H301" s="107">
        <f t="shared" ca="1" si="43"/>
        <v>571.6</v>
      </c>
      <c r="I301" s="108">
        <f t="shared" ca="1" si="44"/>
        <v>88229.263158664413</v>
      </c>
      <c r="J301" s="108">
        <f t="shared" ca="1" si="45"/>
        <v>45455.690352818165</v>
      </c>
      <c r="K301" s="102">
        <f t="shared" ca="1" si="52"/>
        <v>36</v>
      </c>
      <c r="L301" s="108">
        <f t="shared" ca="1" si="46"/>
        <v>6808.2502709516566</v>
      </c>
      <c r="M301" s="102">
        <f t="shared" ca="1" si="52"/>
        <v>48</v>
      </c>
      <c r="N301" s="108">
        <f t="shared" ca="1" si="47"/>
        <v>126890.8763341258</v>
      </c>
      <c r="O301" s="102">
        <f t="shared" ca="1" si="50"/>
        <v>108</v>
      </c>
      <c r="P301">
        <f t="shared" ca="1" si="51"/>
        <v>167</v>
      </c>
    </row>
    <row r="302" spans="1:16">
      <c r="A302" s="49">
        <v>300</v>
      </c>
      <c r="B302">
        <v>35</v>
      </c>
      <c r="C302">
        <v>39</v>
      </c>
      <c r="D302">
        <v>5000</v>
      </c>
      <c r="E302">
        <v>5999</v>
      </c>
      <c r="F302" s="61">
        <f t="shared" ca="1" si="48"/>
        <v>39</v>
      </c>
      <c r="G302" s="61">
        <f t="shared" ca="1" si="49"/>
        <v>5956</v>
      </c>
      <c r="H302" s="107">
        <f t="shared" ca="1" si="43"/>
        <v>595.6</v>
      </c>
      <c r="I302" s="108">
        <f t="shared" ca="1" si="44"/>
        <v>97912.015410867229</v>
      </c>
      <c r="J302" s="108">
        <f t="shared" ca="1" si="45"/>
        <v>40446.023172370762</v>
      </c>
      <c r="K302" s="102">
        <f t="shared" ca="1" si="52"/>
        <v>12</v>
      </c>
      <c r="L302" s="108">
        <f t="shared" ca="1" si="46"/>
        <v>11824.812290717717</v>
      </c>
      <c r="M302" s="102">
        <f t="shared" ca="1" si="52"/>
        <v>108</v>
      </c>
      <c r="N302" s="108">
        <f t="shared" ca="1" si="47"/>
        <v>63401.874162094704</v>
      </c>
      <c r="O302" s="102">
        <f t="shared" ca="1" si="50"/>
        <v>12</v>
      </c>
      <c r="P302">
        <f t="shared" ca="1" si="51"/>
        <v>179</v>
      </c>
    </row>
    <row r="303" spans="1:16">
      <c r="A303" s="49">
        <v>301</v>
      </c>
      <c r="B303">
        <v>35</v>
      </c>
      <c r="C303">
        <v>39</v>
      </c>
      <c r="D303">
        <v>5000</v>
      </c>
      <c r="E303">
        <v>5999</v>
      </c>
      <c r="F303" s="61">
        <f t="shared" ca="1" si="48"/>
        <v>39</v>
      </c>
      <c r="G303" s="61">
        <f t="shared" ca="1" si="49"/>
        <v>5969</v>
      </c>
      <c r="H303" s="107">
        <f t="shared" ca="1" si="43"/>
        <v>596.9</v>
      </c>
      <c r="I303" s="108">
        <f t="shared" ca="1" si="44"/>
        <v>98125.725316901691</v>
      </c>
      <c r="J303" s="108">
        <f t="shared" ca="1" si="45"/>
        <v>60835.046432707313</v>
      </c>
      <c r="K303" s="102">
        <f t="shared" ca="1" si="52"/>
        <v>60</v>
      </c>
      <c r="L303" s="108">
        <f t="shared" ca="1" si="46"/>
        <v>8220.9522206361235</v>
      </c>
      <c r="M303" s="102">
        <f t="shared" ca="1" si="52"/>
        <v>60</v>
      </c>
      <c r="N303" s="108">
        <f t="shared" ca="1" si="47"/>
        <v>86541.607485030836</v>
      </c>
      <c r="O303" s="102">
        <f t="shared" ca="1" si="50"/>
        <v>48</v>
      </c>
      <c r="P303">
        <f t="shared" ca="1" si="51"/>
        <v>179</v>
      </c>
    </row>
    <row r="304" spans="1:16">
      <c r="A304" s="49">
        <v>302</v>
      </c>
      <c r="B304">
        <v>35</v>
      </c>
      <c r="C304">
        <v>39</v>
      </c>
      <c r="D304">
        <v>5000</v>
      </c>
      <c r="E304">
        <v>5999</v>
      </c>
      <c r="F304" s="61">
        <f t="shared" ca="1" si="48"/>
        <v>35</v>
      </c>
      <c r="G304" s="61">
        <f t="shared" ca="1" si="49"/>
        <v>5706</v>
      </c>
      <c r="H304" s="107">
        <f t="shared" ca="1" si="43"/>
        <v>570.6</v>
      </c>
      <c r="I304" s="108">
        <f t="shared" ca="1" si="44"/>
        <v>70462.330384793706</v>
      </c>
      <c r="J304" s="108">
        <f t="shared" ca="1" si="45"/>
        <v>47631.364585249503</v>
      </c>
      <c r="K304" s="102">
        <f t="shared" ca="1" si="52"/>
        <v>60</v>
      </c>
      <c r="L304" s="108">
        <f t="shared" ca="1" si="46"/>
        <v>5140.3928445497559</v>
      </c>
      <c r="M304" s="102">
        <f t="shared" ca="1" si="52"/>
        <v>36</v>
      </c>
      <c r="N304" s="108">
        <f t="shared" ca="1" si="47"/>
        <v>46657.575745932831</v>
      </c>
      <c r="O304" s="102">
        <f t="shared" ca="1" si="50"/>
        <v>12</v>
      </c>
      <c r="P304">
        <f t="shared" ca="1" si="51"/>
        <v>131</v>
      </c>
    </row>
    <row r="305" spans="1:16">
      <c r="A305" s="49">
        <v>303</v>
      </c>
      <c r="B305">
        <v>35</v>
      </c>
      <c r="C305">
        <v>39</v>
      </c>
      <c r="D305">
        <v>5000</v>
      </c>
      <c r="E305">
        <v>5999</v>
      </c>
      <c r="F305" s="61">
        <f t="shared" ca="1" si="48"/>
        <v>36</v>
      </c>
      <c r="G305" s="61">
        <f t="shared" ca="1" si="49"/>
        <v>5796</v>
      </c>
      <c r="H305" s="107">
        <f t="shared" ca="1" si="43"/>
        <v>579.6</v>
      </c>
      <c r="I305" s="108">
        <f t="shared" ca="1" si="44"/>
        <v>77610.998735123911</v>
      </c>
      <c r="J305" s="108">
        <f t="shared" ca="1" si="45"/>
        <v>75820.739479442345</v>
      </c>
      <c r="K305" s="102">
        <f t="shared" ca="1" si="52"/>
        <v>108</v>
      </c>
      <c r="L305" s="108">
        <f t="shared" ca="1" si="46"/>
        <v>4399.6834488898703</v>
      </c>
      <c r="M305" s="102">
        <f t="shared" ca="1" si="52"/>
        <v>12</v>
      </c>
      <c r="N305" s="108">
        <f t="shared" ca="1" si="47"/>
        <v>130357.53467409899</v>
      </c>
      <c r="O305" s="102">
        <f t="shared" ca="1" si="50"/>
        <v>120</v>
      </c>
      <c r="P305">
        <f t="shared" ca="1" si="51"/>
        <v>143</v>
      </c>
    </row>
    <row r="306" spans="1:16">
      <c r="A306" s="49">
        <v>304</v>
      </c>
      <c r="B306">
        <v>35</v>
      </c>
      <c r="C306">
        <v>39</v>
      </c>
      <c r="D306">
        <v>5000</v>
      </c>
      <c r="E306">
        <v>5999</v>
      </c>
      <c r="F306" s="61">
        <f t="shared" ca="1" si="48"/>
        <v>37</v>
      </c>
      <c r="G306" s="61">
        <f t="shared" ca="1" si="49"/>
        <v>5619</v>
      </c>
      <c r="H306" s="107">
        <f t="shared" ca="1" si="43"/>
        <v>561.9</v>
      </c>
      <c r="I306" s="108">
        <f t="shared" ca="1" si="44"/>
        <v>81021.942205089668</v>
      </c>
      <c r="J306" s="108">
        <f t="shared" ca="1" si="45"/>
        <v>42305.538233837178</v>
      </c>
      <c r="K306" s="102">
        <f t="shared" ca="1" si="52"/>
        <v>36</v>
      </c>
      <c r="L306" s="108">
        <f t="shared" ca="1" si="46"/>
        <v>8581.2779424690398</v>
      </c>
      <c r="M306" s="102">
        <f t="shared" ca="1" si="52"/>
        <v>84</v>
      </c>
      <c r="N306" s="108">
        <f t="shared" ca="1" si="47"/>
        <v>99542.824132640846</v>
      </c>
      <c r="O306" s="102">
        <f t="shared" ca="1" si="50"/>
        <v>84</v>
      </c>
      <c r="P306">
        <f t="shared" ca="1" si="51"/>
        <v>155</v>
      </c>
    </row>
    <row r="307" spans="1:16">
      <c r="A307" s="49">
        <v>305</v>
      </c>
      <c r="B307">
        <v>35</v>
      </c>
      <c r="C307">
        <v>39</v>
      </c>
      <c r="D307">
        <v>6000</v>
      </c>
      <c r="E307">
        <v>6999</v>
      </c>
      <c r="F307" s="61">
        <f t="shared" ca="1" si="48"/>
        <v>38</v>
      </c>
      <c r="G307" s="61">
        <f t="shared" ca="1" si="49"/>
        <v>6829</v>
      </c>
      <c r="H307" s="107">
        <f t="shared" ca="1" si="43"/>
        <v>682.90000000000009</v>
      </c>
      <c r="I307" s="108">
        <f t="shared" ca="1" si="44"/>
        <v>105408.96398014683</v>
      </c>
      <c r="J307" s="108">
        <f t="shared" ca="1" si="45"/>
        <v>88357.611474268677</v>
      </c>
      <c r="K307" s="102">
        <f t="shared" ca="1" si="52"/>
        <v>96</v>
      </c>
      <c r="L307" s="108">
        <f t="shared" ca="1" si="46"/>
        <v>14277.455713805477</v>
      </c>
      <c r="M307" s="102">
        <f t="shared" ca="1" si="52"/>
        <v>120</v>
      </c>
      <c r="N307" s="108">
        <f t="shared" ca="1" si="47"/>
        <v>165618.48628014349</v>
      </c>
      <c r="O307" s="102">
        <f t="shared" ca="1" si="50"/>
        <v>120</v>
      </c>
      <c r="P307">
        <f t="shared" ca="1" si="51"/>
        <v>167</v>
      </c>
    </row>
    <row r="308" spans="1:16">
      <c r="A308" s="49">
        <v>306</v>
      </c>
      <c r="B308">
        <v>35</v>
      </c>
      <c r="C308">
        <v>39</v>
      </c>
      <c r="D308">
        <v>6000</v>
      </c>
      <c r="E308">
        <v>6999</v>
      </c>
      <c r="F308" s="61">
        <f t="shared" ca="1" si="48"/>
        <v>37</v>
      </c>
      <c r="G308" s="61">
        <f t="shared" ca="1" si="49"/>
        <v>6562</v>
      </c>
      <c r="H308" s="107">
        <f t="shared" ca="1" si="43"/>
        <v>656.2</v>
      </c>
      <c r="I308" s="108">
        <f t="shared" ca="1" si="44"/>
        <v>94619.32456839268</v>
      </c>
      <c r="J308" s="108">
        <f t="shared" ca="1" si="45"/>
        <v>67296.748051584189</v>
      </c>
      <c r="K308" s="102">
        <f t="shared" ca="1" si="52"/>
        <v>72</v>
      </c>
      <c r="L308" s="108">
        <f t="shared" ca="1" si="46"/>
        <v>9094.1551421059703</v>
      </c>
      <c r="M308" s="102">
        <f t="shared" ca="1" si="52"/>
        <v>72</v>
      </c>
      <c r="N308" s="108">
        <f t="shared" ca="1" si="47"/>
        <v>69365.597604688679</v>
      </c>
      <c r="O308" s="102">
        <f t="shared" ca="1" si="50"/>
        <v>24</v>
      </c>
      <c r="P308">
        <f t="shared" ca="1" si="51"/>
        <v>155</v>
      </c>
    </row>
    <row r="309" spans="1:16">
      <c r="A309" s="49">
        <v>307</v>
      </c>
      <c r="B309">
        <v>35</v>
      </c>
      <c r="C309">
        <v>39</v>
      </c>
      <c r="D309">
        <v>6000</v>
      </c>
      <c r="E309">
        <v>6999</v>
      </c>
      <c r="F309" s="61">
        <f t="shared" ca="1" si="48"/>
        <v>39</v>
      </c>
      <c r="G309" s="61">
        <f t="shared" ca="1" si="49"/>
        <v>6144</v>
      </c>
      <c r="H309" s="107">
        <f t="shared" ca="1" si="43"/>
        <v>614.40000000000009</v>
      </c>
      <c r="I309" s="108">
        <f t="shared" ca="1" si="44"/>
        <v>101002.58943659643</v>
      </c>
      <c r="J309" s="108">
        <f t="shared" ca="1" si="45"/>
        <v>51428.397071277148</v>
      </c>
      <c r="K309" s="102">
        <f t="shared" ca="1" si="52"/>
        <v>36</v>
      </c>
      <c r="L309" s="108">
        <f t="shared" ca="1" si="46"/>
        <v>10201.419934370348</v>
      </c>
      <c r="M309" s="102">
        <f t="shared" ca="1" si="52"/>
        <v>84</v>
      </c>
      <c r="N309" s="108">
        <f t="shared" ca="1" si="47"/>
        <v>129520.72601792848</v>
      </c>
      <c r="O309" s="102">
        <f t="shared" ca="1" si="50"/>
        <v>96</v>
      </c>
      <c r="P309">
        <f t="shared" ca="1" si="51"/>
        <v>179</v>
      </c>
    </row>
    <row r="310" spans="1:16">
      <c r="A310" s="49">
        <v>308</v>
      </c>
      <c r="B310">
        <v>35</v>
      </c>
      <c r="C310">
        <v>39</v>
      </c>
      <c r="D310">
        <v>6000</v>
      </c>
      <c r="E310">
        <v>6999</v>
      </c>
      <c r="F310" s="61">
        <f t="shared" ca="1" si="48"/>
        <v>35</v>
      </c>
      <c r="G310" s="61">
        <f t="shared" ca="1" si="49"/>
        <v>6230</v>
      </c>
      <c r="H310" s="107">
        <f t="shared" ca="1" si="43"/>
        <v>623</v>
      </c>
      <c r="I310" s="108">
        <f t="shared" ca="1" si="44"/>
        <v>76933.108709650332</v>
      </c>
      <c r="J310" s="108">
        <f t="shared" ca="1" si="45"/>
        <v>52005.503218735437</v>
      </c>
      <c r="K310" s="102">
        <f t="shared" ca="1" si="52"/>
        <v>60</v>
      </c>
      <c r="L310" s="108">
        <f t="shared" ca="1" si="46"/>
        <v>11597.388722278938</v>
      </c>
      <c r="M310" s="102">
        <f t="shared" ca="1" si="52"/>
        <v>120</v>
      </c>
      <c r="N310" s="108">
        <f t="shared" ca="1" si="47"/>
        <v>50942.288275002022</v>
      </c>
      <c r="O310" s="102">
        <f t="shared" ca="1" si="50"/>
        <v>12</v>
      </c>
      <c r="P310">
        <f t="shared" ca="1" si="51"/>
        <v>131</v>
      </c>
    </row>
    <row r="311" spans="1:16">
      <c r="A311" s="49">
        <v>309</v>
      </c>
      <c r="B311">
        <v>35</v>
      </c>
      <c r="C311">
        <v>39</v>
      </c>
      <c r="D311">
        <v>6000</v>
      </c>
      <c r="E311">
        <v>6999</v>
      </c>
      <c r="F311" s="61">
        <f t="shared" ca="1" si="48"/>
        <v>35</v>
      </c>
      <c r="G311" s="61">
        <f t="shared" ca="1" si="49"/>
        <v>6149</v>
      </c>
      <c r="H311" s="107">
        <f t="shared" ca="1" si="43"/>
        <v>614.90000000000009</v>
      </c>
      <c r="I311" s="108">
        <f t="shared" ca="1" si="44"/>
        <v>75932.854808288903</v>
      </c>
      <c r="J311" s="108">
        <f t="shared" ca="1" si="45"/>
        <v>63278.643785628374</v>
      </c>
      <c r="K311" s="102">
        <f t="shared" ca="1" si="52"/>
        <v>84</v>
      </c>
      <c r="L311" s="108">
        <f t="shared" ca="1" si="46"/>
        <v>7714.8084707120361</v>
      </c>
      <c r="M311" s="102">
        <f t="shared" ca="1" si="52"/>
        <v>72</v>
      </c>
      <c r="N311" s="108">
        <f t="shared" ca="1" si="47"/>
        <v>57008.132963049728</v>
      </c>
      <c r="O311" s="102">
        <f t="shared" ca="1" si="50"/>
        <v>24</v>
      </c>
      <c r="P311">
        <f t="shared" ca="1" si="51"/>
        <v>131</v>
      </c>
    </row>
    <row r="312" spans="1:16">
      <c r="A312" s="49">
        <v>310</v>
      </c>
      <c r="B312">
        <v>35</v>
      </c>
      <c r="C312">
        <v>39</v>
      </c>
      <c r="D312">
        <v>6000</v>
      </c>
      <c r="E312">
        <v>6999</v>
      </c>
      <c r="F312" s="61">
        <f t="shared" ca="1" si="48"/>
        <v>37</v>
      </c>
      <c r="G312" s="61">
        <f t="shared" ca="1" si="49"/>
        <v>6691</v>
      </c>
      <c r="H312" s="107">
        <f t="shared" ca="1" si="43"/>
        <v>669.1</v>
      </c>
      <c r="I312" s="108">
        <f t="shared" ca="1" si="44"/>
        <v>96479.411869417148</v>
      </c>
      <c r="J312" s="108">
        <f t="shared" ca="1" si="45"/>
        <v>40234.89112339518</v>
      </c>
      <c r="K312" s="102">
        <f t="shared" ca="1" si="52"/>
        <v>12</v>
      </c>
      <c r="L312" s="108">
        <f t="shared" ca="1" si="46"/>
        <v>9272.9338701357883</v>
      </c>
      <c r="M312" s="102">
        <f t="shared" ca="1" si="52"/>
        <v>72</v>
      </c>
      <c r="N312" s="108">
        <f t="shared" ca="1" si="47"/>
        <v>107566.03289357515</v>
      </c>
      <c r="O312" s="102">
        <f t="shared" ca="1" si="50"/>
        <v>72</v>
      </c>
      <c r="P312">
        <f t="shared" ca="1" si="51"/>
        <v>155</v>
      </c>
    </row>
    <row r="313" spans="1:16">
      <c r="A313" s="49">
        <v>311</v>
      </c>
      <c r="B313">
        <v>35</v>
      </c>
      <c r="C313">
        <v>39</v>
      </c>
      <c r="D313">
        <v>6000</v>
      </c>
      <c r="E313">
        <v>6999</v>
      </c>
      <c r="F313" s="61">
        <f t="shared" ca="1" si="48"/>
        <v>36</v>
      </c>
      <c r="G313" s="61">
        <f t="shared" ca="1" si="49"/>
        <v>6569</v>
      </c>
      <c r="H313" s="107">
        <f t="shared" ca="1" si="43"/>
        <v>656.90000000000009</v>
      </c>
      <c r="I313" s="108">
        <f t="shared" ca="1" si="44"/>
        <v>87961.809988100242</v>
      </c>
      <c r="J313" s="108">
        <f t="shared" ca="1" si="45"/>
        <v>64198.478180144761</v>
      </c>
      <c r="K313" s="102">
        <f t="shared" ca="1" si="52"/>
        <v>72</v>
      </c>
      <c r="L313" s="108">
        <f t="shared" ca="1" si="46"/>
        <v>6303.0522585566341</v>
      </c>
      <c r="M313" s="102">
        <f t="shared" ca="1" si="52"/>
        <v>36</v>
      </c>
      <c r="N313" s="108">
        <f t="shared" ca="1" si="47"/>
        <v>147743.03748691449</v>
      </c>
      <c r="O313" s="102">
        <f t="shared" ca="1" si="50"/>
        <v>120</v>
      </c>
      <c r="P313">
        <f t="shared" ca="1" si="51"/>
        <v>143</v>
      </c>
    </row>
    <row r="314" spans="1:16">
      <c r="A314" s="49">
        <v>312</v>
      </c>
      <c r="B314">
        <v>35</v>
      </c>
      <c r="C314">
        <v>39</v>
      </c>
      <c r="D314">
        <v>6000</v>
      </c>
      <c r="E314">
        <v>6999</v>
      </c>
      <c r="F314" s="61">
        <f t="shared" ca="1" si="48"/>
        <v>37</v>
      </c>
      <c r="G314" s="61">
        <f t="shared" ca="1" si="49"/>
        <v>6802</v>
      </c>
      <c r="H314" s="107">
        <f t="shared" ca="1" si="43"/>
        <v>680.2</v>
      </c>
      <c r="I314" s="108">
        <f t="shared" ca="1" si="44"/>
        <v>98079.952105182412</v>
      </c>
      <c r="J314" s="108">
        <f t="shared" ca="1" si="45"/>
        <v>45868.893555272312</v>
      </c>
      <c r="K314" s="102">
        <f t="shared" ca="1" si="52"/>
        <v>24</v>
      </c>
      <c r="L314" s="108">
        <f t="shared" ca="1" si="46"/>
        <v>10387.943150858589</v>
      </c>
      <c r="M314" s="102">
        <f t="shared" ca="1" si="52"/>
        <v>84</v>
      </c>
      <c r="N314" s="108">
        <f t="shared" ca="1" si="47"/>
        <v>89284.549661297337</v>
      </c>
      <c r="O314" s="102">
        <f t="shared" ca="1" si="50"/>
        <v>48</v>
      </c>
      <c r="P314">
        <f t="shared" ca="1" si="51"/>
        <v>155</v>
      </c>
    </row>
    <row r="315" spans="1:16">
      <c r="A315" s="49">
        <v>313</v>
      </c>
      <c r="B315">
        <v>35</v>
      </c>
      <c r="C315">
        <v>39</v>
      </c>
      <c r="D315">
        <v>6000</v>
      </c>
      <c r="E315">
        <v>6999</v>
      </c>
      <c r="F315" s="61">
        <f t="shared" ca="1" si="48"/>
        <v>35</v>
      </c>
      <c r="G315" s="61">
        <f t="shared" ca="1" si="49"/>
        <v>6295</v>
      </c>
      <c r="H315" s="107">
        <f t="shared" ca="1" si="43"/>
        <v>629.5</v>
      </c>
      <c r="I315" s="108">
        <f t="shared" ca="1" si="44"/>
        <v>77735.781593458887</v>
      </c>
      <c r="J315" s="108">
        <f t="shared" ca="1" si="45"/>
        <v>47063.304743953617</v>
      </c>
      <c r="K315" s="102">
        <f t="shared" ca="1" si="52"/>
        <v>48</v>
      </c>
      <c r="L315" s="108">
        <f t="shared" ca="1" si="46"/>
        <v>5671.0082293096239</v>
      </c>
      <c r="M315" s="102">
        <f t="shared" ca="1" si="52"/>
        <v>36</v>
      </c>
      <c r="N315" s="108">
        <f t="shared" ca="1" si="47"/>
        <v>91616.644031278949</v>
      </c>
      <c r="O315" s="102">
        <f t="shared" ca="1" si="50"/>
        <v>72</v>
      </c>
      <c r="P315">
        <f t="shared" ca="1" si="51"/>
        <v>131</v>
      </c>
    </row>
    <row r="316" spans="1:16">
      <c r="A316" s="49">
        <v>314</v>
      </c>
      <c r="B316">
        <v>35</v>
      </c>
      <c r="C316">
        <v>39</v>
      </c>
      <c r="D316">
        <v>6000</v>
      </c>
      <c r="E316">
        <v>6999</v>
      </c>
      <c r="F316" s="61">
        <f t="shared" ca="1" si="48"/>
        <v>39</v>
      </c>
      <c r="G316" s="61">
        <f t="shared" ca="1" si="49"/>
        <v>6496</v>
      </c>
      <c r="H316" s="107">
        <f t="shared" ca="1" si="43"/>
        <v>649.6</v>
      </c>
      <c r="I316" s="108">
        <f t="shared" ca="1" si="44"/>
        <v>106789.19612306809</v>
      </c>
      <c r="J316" s="108">
        <f t="shared" ca="1" si="45"/>
        <v>49059.836940515168</v>
      </c>
      <c r="K316" s="102">
        <f t="shared" ca="1" si="52"/>
        <v>24</v>
      </c>
      <c r="L316" s="108">
        <f t="shared" ca="1" si="46"/>
        <v>6629.7076946642137</v>
      </c>
      <c r="M316" s="102">
        <f t="shared" ca="1" si="52"/>
        <v>24</v>
      </c>
      <c r="N316" s="108">
        <f t="shared" ca="1" si="47"/>
        <v>114079.03818929927</v>
      </c>
      <c r="O316" s="102">
        <f t="shared" ca="1" si="50"/>
        <v>72</v>
      </c>
      <c r="P316">
        <f t="shared" ca="1" si="51"/>
        <v>179</v>
      </c>
    </row>
    <row r="317" spans="1:16">
      <c r="A317" s="49">
        <v>315</v>
      </c>
      <c r="B317">
        <v>35</v>
      </c>
      <c r="C317">
        <v>39</v>
      </c>
      <c r="D317">
        <v>6000</v>
      </c>
      <c r="E317">
        <v>6999</v>
      </c>
      <c r="F317" s="61">
        <f t="shared" ca="1" si="48"/>
        <v>35</v>
      </c>
      <c r="G317" s="61">
        <f t="shared" ca="1" si="49"/>
        <v>6023</v>
      </c>
      <c r="H317" s="107">
        <f t="shared" ca="1" si="43"/>
        <v>602.30000000000007</v>
      </c>
      <c r="I317" s="108">
        <f t="shared" ca="1" si="44"/>
        <v>74376.904295060027</v>
      </c>
      <c r="J317" s="108">
        <f t="shared" ca="1" si="45"/>
        <v>50277.551506652249</v>
      </c>
      <c r="K317" s="102">
        <f t="shared" ca="1" si="52"/>
        <v>60</v>
      </c>
      <c r="L317" s="108">
        <f t="shared" ca="1" si="46"/>
        <v>5425.9702248025205</v>
      </c>
      <c r="M317" s="102">
        <f t="shared" ca="1" si="52"/>
        <v>36</v>
      </c>
      <c r="N317" s="108">
        <f t="shared" ca="1" si="47"/>
        <v>97160.96112401798</v>
      </c>
      <c r="O317" s="102">
        <f t="shared" ca="1" si="50"/>
        <v>84</v>
      </c>
      <c r="P317">
        <f t="shared" ca="1" si="51"/>
        <v>131</v>
      </c>
    </row>
    <row r="318" spans="1:16">
      <c r="A318" s="49">
        <v>316</v>
      </c>
      <c r="B318">
        <v>35</v>
      </c>
      <c r="C318">
        <v>39</v>
      </c>
      <c r="D318">
        <v>6000</v>
      </c>
      <c r="E318">
        <v>6999</v>
      </c>
      <c r="F318" s="61">
        <f t="shared" ca="1" si="48"/>
        <v>35</v>
      </c>
      <c r="G318" s="61">
        <f t="shared" ca="1" si="49"/>
        <v>6970</v>
      </c>
      <c r="H318" s="107">
        <f t="shared" ca="1" si="43"/>
        <v>697</v>
      </c>
      <c r="I318" s="108">
        <f t="shared" ca="1" si="44"/>
        <v>86071.230771470742</v>
      </c>
      <c r="J318" s="108">
        <f t="shared" ca="1" si="45"/>
        <v>36357.742633642192</v>
      </c>
      <c r="K318" s="102">
        <f t="shared" ca="1" si="52"/>
        <v>12</v>
      </c>
      <c r="L318" s="108">
        <f t="shared" ca="1" si="46"/>
        <v>7041.8657893514082</v>
      </c>
      <c r="M318" s="102">
        <f t="shared" ca="1" si="52"/>
        <v>48</v>
      </c>
      <c r="N318" s="108">
        <f t="shared" ca="1" si="47"/>
        <v>81685.643156476333</v>
      </c>
      <c r="O318" s="102">
        <f t="shared" ca="1" si="50"/>
        <v>48</v>
      </c>
      <c r="P318">
        <f t="shared" ca="1" si="51"/>
        <v>131</v>
      </c>
    </row>
    <row r="319" spans="1:16">
      <c r="A319" s="49">
        <v>317</v>
      </c>
      <c r="B319">
        <v>35</v>
      </c>
      <c r="C319">
        <v>39</v>
      </c>
      <c r="D319">
        <v>7000</v>
      </c>
      <c r="E319">
        <v>7999</v>
      </c>
      <c r="F319" s="61">
        <f t="shared" ca="1" si="48"/>
        <v>37</v>
      </c>
      <c r="G319" s="61">
        <f t="shared" ca="1" si="49"/>
        <v>7118</v>
      </c>
      <c r="H319" s="107">
        <f t="shared" ca="1" si="43"/>
        <v>711.80000000000007</v>
      </c>
      <c r="I319" s="108">
        <f t="shared" ca="1" si="44"/>
        <v>102636.44502862223</v>
      </c>
      <c r="J319" s="108">
        <f t="shared" ca="1" si="45"/>
        <v>66062.889300172013</v>
      </c>
      <c r="K319" s="102">
        <f t="shared" ca="1" si="52"/>
        <v>60</v>
      </c>
      <c r="L319" s="108">
        <f t="shared" ca="1" si="46"/>
        <v>10870.535040842611</v>
      </c>
      <c r="M319" s="102">
        <f t="shared" ca="1" si="52"/>
        <v>84</v>
      </c>
      <c r="N319" s="108">
        <f t="shared" ca="1" si="47"/>
        <v>152026.00976264209</v>
      </c>
      <c r="O319" s="102">
        <f t="shared" ca="1" si="50"/>
        <v>108</v>
      </c>
      <c r="P319">
        <f t="shared" ca="1" si="51"/>
        <v>155</v>
      </c>
    </row>
    <row r="320" spans="1:16">
      <c r="A320" s="49">
        <v>318</v>
      </c>
      <c r="B320">
        <v>35</v>
      </c>
      <c r="C320">
        <v>39</v>
      </c>
      <c r="D320">
        <v>7000</v>
      </c>
      <c r="E320">
        <v>7999</v>
      </c>
      <c r="F320" s="61">
        <f t="shared" ca="1" si="48"/>
        <v>36</v>
      </c>
      <c r="G320" s="61">
        <f t="shared" ca="1" si="49"/>
        <v>7869</v>
      </c>
      <c r="H320" s="107">
        <f t="shared" ca="1" si="43"/>
        <v>786.90000000000009</v>
      </c>
      <c r="I320" s="108">
        <f t="shared" ca="1" si="44"/>
        <v>105369.3838934938</v>
      </c>
      <c r="J320" s="108">
        <f t="shared" ca="1" si="45"/>
        <v>84978.614647118113</v>
      </c>
      <c r="K320" s="102">
        <f t="shared" ca="1" si="52"/>
        <v>84</v>
      </c>
      <c r="L320" s="108">
        <f t="shared" ca="1" si="46"/>
        <v>9376.0523954690907</v>
      </c>
      <c r="M320" s="102">
        <f t="shared" ca="1" si="52"/>
        <v>60</v>
      </c>
      <c r="N320" s="108">
        <f t="shared" ca="1" si="47"/>
        <v>87584.888321198494</v>
      </c>
      <c r="O320" s="102">
        <f t="shared" ca="1" si="50"/>
        <v>36</v>
      </c>
      <c r="P320">
        <f t="shared" ca="1" si="51"/>
        <v>143</v>
      </c>
    </row>
    <row r="321" spans="1:16">
      <c r="A321" s="49">
        <v>319</v>
      </c>
      <c r="B321">
        <v>35</v>
      </c>
      <c r="C321">
        <v>39</v>
      </c>
      <c r="D321">
        <v>7000</v>
      </c>
      <c r="E321">
        <v>7999</v>
      </c>
      <c r="F321" s="61">
        <f t="shared" ca="1" si="48"/>
        <v>37</v>
      </c>
      <c r="G321" s="61">
        <f t="shared" ca="1" si="49"/>
        <v>7433</v>
      </c>
      <c r="H321" s="107">
        <f t="shared" ca="1" si="43"/>
        <v>743.30000000000007</v>
      </c>
      <c r="I321" s="108">
        <f t="shared" ca="1" si="44"/>
        <v>107178.51867065876</v>
      </c>
      <c r="J321" s="108">
        <f t="shared" ca="1" si="45"/>
        <v>101273.95633927488</v>
      </c>
      <c r="K321" s="102">
        <f t="shared" ca="1" si="52"/>
        <v>108</v>
      </c>
      <c r="L321" s="108">
        <f t="shared" ca="1" si="46"/>
        <v>9322.4914409638804</v>
      </c>
      <c r="M321" s="102">
        <f t="shared" ca="1" si="52"/>
        <v>60</v>
      </c>
      <c r="N321" s="108">
        <f t="shared" ca="1" si="47"/>
        <v>131678.55699909583</v>
      </c>
      <c r="O321" s="102">
        <f t="shared" ca="1" si="50"/>
        <v>84</v>
      </c>
      <c r="P321">
        <f t="shared" ca="1" si="51"/>
        <v>155</v>
      </c>
    </row>
    <row r="322" spans="1:16">
      <c r="A322" s="49">
        <v>320</v>
      </c>
      <c r="B322">
        <v>35</v>
      </c>
      <c r="C322">
        <v>39</v>
      </c>
      <c r="D322">
        <v>7000</v>
      </c>
      <c r="E322">
        <v>7999</v>
      </c>
      <c r="F322" s="61">
        <f t="shared" ca="1" si="48"/>
        <v>37</v>
      </c>
      <c r="G322" s="61">
        <f t="shared" ca="1" si="49"/>
        <v>7465</v>
      </c>
      <c r="H322" s="107">
        <f t="shared" ca="1" si="43"/>
        <v>746.5</v>
      </c>
      <c r="I322" s="108">
        <f t="shared" ca="1" si="44"/>
        <v>107639.93567556405</v>
      </c>
      <c r="J322" s="108">
        <f t="shared" ca="1" si="45"/>
        <v>76557.486163528782</v>
      </c>
      <c r="K322" s="102">
        <f t="shared" ca="1" si="52"/>
        <v>72</v>
      </c>
      <c r="L322" s="108">
        <f t="shared" ca="1" si="46"/>
        <v>13744.588305487345</v>
      </c>
      <c r="M322" s="102">
        <f t="shared" ca="1" si="52"/>
        <v>108</v>
      </c>
      <c r="N322" s="108">
        <f t="shared" ca="1" si="47"/>
        <v>159437.22434365319</v>
      </c>
      <c r="O322" s="102">
        <f t="shared" ca="1" si="50"/>
        <v>108</v>
      </c>
      <c r="P322">
        <f t="shared" ca="1" si="51"/>
        <v>155</v>
      </c>
    </row>
    <row r="323" spans="1:16">
      <c r="A323" s="49">
        <v>321</v>
      </c>
      <c r="B323">
        <v>35</v>
      </c>
      <c r="C323">
        <v>39</v>
      </c>
      <c r="D323">
        <v>7000</v>
      </c>
      <c r="E323">
        <v>7999</v>
      </c>
      <c r="F323" s="61">
        <f t="shared" ca="1" si="48"/>
        <v>39</v>
      </c>
      <c r="G323" s="61">
        <f t="shared" ca="1" si="49"/>
        <v>7160</v>
      </c>
      <c r="H323" s="107">
        <f t="shared" ref="H323:H386" ca="1" si="53">G323*0.1</f>
        <v>716</v>
      </c>
      <c r="I323" s="108">
        <f t="shared" ref="I323:I386" ca="1" si="54">((H323/((1+$R$3)^P323))*(((1+$R$3)^(P323+1))-((1+$Q$3)^(P323+1))))/($R$3-$Q$3)</f>
        <v>117704.84055436694</v>
      </c>
      <c r="J323" s="108">
        <f t="shared" ref="J323:J386" ca="1" si="55">(((H323*$S$3)*(((1+$R$3)^(K323))-((1+$Q$3)^(K323))))/($R$3-$Q$3))+(I323*$S$3)*((1+$Q$3)^(K323))</f>
        <v>96288.587510858953</v>
      </c>
      <c r="K323" s="102">
        <f t="shared" ca="1" si="52"/>
        <v>96</v>
      </c>
      <c r="L323" s="108">
        <f t="shared" ref="L323:L386" ca="1" si="56">((H323*$T$3)*(((1+$R$3)^(M323))-((1+$Q$3)^(M323))))/($R$3-$Q$3)+((I323*$T$3)*((1+$Q$3)^M323))</f>
        <v>13011.971285251211</v>
      </c>
      <c r="M323" s="102">
        <f t="shared" ca="1" si="52"/>
        <v>96</v>
      </c>
      <c r="N323" s="108">
        <f t="shared" ref="N323:N386" ca="1" si="57">(((H323*$U$3)*(((1+$R$3)^(O323))-((1+$Q$3)^(O323))))/($R$3-$Q$3))+(I323*$U$3)*((1+$Q$3)^O323)</f>
        <v>137905.13249821996</v>
      </c>
      <c r="O323" s="102">
        <f t="shared" ca="1" si="50"/>
        <v>84</v>
      </c>
      <c r="P323">
        <f t="shared" ca="1" si="51"/>
        <v>179</v>
      </c>
    </row>
    <row r="324" spans="1:16">
      <c r="A324" s="49">
        <v>322</v>
      </c>
      <c r="B324">
        <v>35</v>
      </c>
      <c r="C324">
        <v>39</v>
      </c>
      <c r="D324">
        <v>7000</v>
      </c>
      <c r="E324">
        <v>7999</v>
      </c>
      <c r="F324" s="61">
        <f t="shared" ca="1" si="48"/>
        <v>36</v>
      </c>
      <c r="G324" s="61">
        <f t="shared" ca="1" si="49"/>
        <v>7661</v>
      </c>
      <c r="H324" s="107">
        <f t="shared" ca="1" si="53"/>
        <v>766.1</v>
      </c>
      <c r="I324" s="108">
        <f t="shared" ca="1" si="54"/>
        <v>102584.17206863081</v>
      </c>
      <c r="J324" s="108">
        <f t="shared" ca="1" si="55"/>
        <v>60734.357939551621</v>
      </c>
      <c r="K324" s="102">
        <f t="shared" ca="1" si="52"/>
        <v>48</v>
      </c>
      <c r="L324" s="108">
        <f t="shared" ca="1" si="56"/>
        <v>13542.953321769153</v>
      </c>
      <c r="M324" s="102">
        <f t="shared" ca="1" si="52"/>
        <v>108</v>
      </c>
      <c r="N324" s="108">
        <f t="shared" ca="1" si="57"/>
        <v>157098.25853252219</v>
      </c>
      <c r="O324" s="102">
        <f t="shared" ca="1" si="50"/>
        <v>108</v>
      </c>
      <c r="P324">
        <f t="shared" ca="1" si="51"/>
        <v>143</v>
      </c>
    </row>
    <row r="325" spans="1:16">
      <c r="A325" s="49">
        <v>323</v>
      </c>
      <c r="B325">
        <v>35</v>
      </c>
      <c r="C325">
        <v>39</v>
      </c>
      <c r="D325">
        <v>7000</v>
      </c>
      <c r="E325">
        <v>7999</v>
      </c>
      <c r="F325" s="61">
        <f t="shared" ref="F325:F388" ca="1" si="58">RANDBETWEEN(B325,C325)</f>
        <v>37</v>
      </c>
      <c r="G325" s="61">
        <f t="shared" ref="G325:G388" ca="1" si="59">RANDBETWEEN(D325,E325)</f>
        <v>7584</v>
      </c>
      <c r="H325" s="107">
        <f t="shared" ca="1" si="53"/>
        <v>758.40000000000009</v>
      </c>
      <c r="I325" s="108">
        <f t="shared" ca="1" si="54"/>
        <v>109355.83016255563</v>
      </c>
      <c r="J325" s="108">
        <f t="shared" ca="1" si="55"/>
        <v>51142.265322432402</v>
      </c>
      <c r="K325" s="102">
        <f t="shared" ca="1" si="52"/>
        <v>24</v>
      </c>
      <c r="L325" s="108">
        <f t="shared" ca="1" si="56"/>
        <v>13963.691588588887</v>
      </c>
      <c r="M325" s="102">
        <f t="shared" ca="1" si="52"/>
        <v>108</v>
      </c>
      <c r="N325" s="108">
        <f t="shared" ca="1" si="57"/>
        <v>121922.10334253086</v>
      </c>
      <c r="O325" s="102">
        <f t="shared" ref="O325:O388" ca="1" si="60">RANDBETWEEN(1,10)*12</f>
        <v>72</v>
      </c>
      <c r="P325">
        <f t="shared" ref="P325:P388" ca="1" si="61">((F325-24)*12)-1</f>
        <v>155</v>
      </c>
    </row>
    <row r="326" spans="1:16">
      <c r="A326" s="49">
        <v>324</v>
      </c>
      <c r="B326">
        <v>35</v>
      </c>
      <c r="C326">
        <v>39</v>
      </c>
      <c r="D326">
        <v>7000</v>
      </c>
      <c r="E326">
        <v>7999</v>
      </c>
      <c r="F326" s="61">
        <f t="shared" ca="1" si="58"/>
        <v>39</v>
      </c>
      <c r="G326" s="61">
        <f t="shared" ca="1" si="59"/>
        <v>7687</v>
      </c>
      <c r="H326" s="107">
        <f t="shared" ca="1" si="53"/>
        <v>768.7</v>
      </c>
      <c r="I326" s="108">
        <f t="shared" ca="1" si="54"/>
        <v>126368.31136053332</v>
      </c>
      <c r="J326" s="108">
        <f t="shared" ca="1" si="55"/>
        <v>64344.089890447176</v>
      </c>
      <c r="K326" s="102">
        <f t="shared" ca="1" si="52"/>
        <v>36</v>
      </c>
      <c r="L326" s="108">
        <f t="shared" ca="1" si="56"/>
        <v>16644.136773431339</v>
      </c>
      <c r="M326" s="102">
        <f t="shared" ca="1" si="52"/>
        <v>120</v>
      </c>
      <c r="N326" s="108">
        <f t="shared" ca="1" si="57"/>
        <v>193071.98657180351</v>
      </c>
      <c r="O326" s="102">
        <f t="shared" ca="1" si="60"/>
        <v>120</v>
      </c>
      <c r="P326">
        <f t="shared" ca="1" si="61"/>
        <v>179</v>
      </c>
    </row>
    <row r="327" spans="1:16">
      <c r="A327" s="49">
        <v>325</v>
      </c>
      <c r="B327">
        <v>35</v>
      </c>
      <c r="C327">
        <v>39</v>
      </c>
      <c r="D327">
        <v>7000</v>
      </c>
      <c r="E327">
        <v>7999</v>
      </c>
      <c r="F327" s="61">
        <f t="shared" ca="1" si="58"/>
        <v>39</v>
      </c>
      <c r="G327" s="61">
        <f t="shared" ca="1" si="59"/>
        <v>7748</v>
      </c>
      <c r="H327" s="107">
        <f t="shared" ca="1" si="53"/>
        <v>774.80000000000007</v>
      </c>
      <c r="I327" s="108">
        <f t="shared" ca="1" si="54"/>
        <v>127371.10399654121</v>
      </c>
      <c r="J327" s="108">
        <f t="shared" ca="1" si="55"/>
        <v>86800.689952319633</v>
      </c>
      <c r="K327" s="102">
        <f t="shared" ca="1" si="52"/>
        <v>72</v>
      </c>
      <c r="L327" s="108">
        <f t="shared" ca="1" si="56"/>
        <v>16776.21591265071</v>
      </c>
      <c r="M327" s="102">
        <f t="shared" ca="1" si="52"/>
        <v>120</v>
      </c>
      <c r="N327" s="108">
        <f t="shared" ca="1" si="57"/>
        <v>112334.45716100169</v>
      </c>
      <c r="O327" s="102">
        <f t="shared" ca="1" si="60"/>
        <v>48</v>
      </c>
      <c r="P327">
        <f t="shared" ca="1" si="61"/>
        <v>179</v>
      </c>
    </row>
    <row r="328" spans="1:16">
      <c r="A328" s="49">
        <v>326</v>
      </c>
      <c r="B328">
        <v>35</v>
      </c>
      <c r="C328">
        <v>39</v>
      </c>
      <c r="D328">
        <v>8000</v>
      </c>
      <c r="E328">
        <v>8999</v>
      </c>
      <c r="F328" s="61">
        <f t="shared" ca="1" si="58"/>
        <v>37</v>
      </c>
      <c r="G328" s="61">
        <f t="shared" ca="1" si="59"/>
        <v>8085</v>
      </c>
      <c r="H328" s="107">
        <f t="shared" ca="1" si="53"/>
        <v>808.5</v>
      </c>
      <c r="I328" s="108">
        <f t="shared" ca="1" si="54"/>
        <v>116579.89014560421</v>
      </c>
      <c r="J328" s="108">
        <f t="shared" ca="1" si="55"/>
        <v>120571.05610509755</v>
      </c>
      <c r="K328" s="102">
        <f t="shared" ca="1" si="52"/>
        <v>120</v>
      </c>
      <c r="L328" s="108">
        <f t="shared" ca="1" si="56"/>
        <v>8225.9581781064644</v>
      </c>
      <c r="M328" s="102">
        <f t="shared" ca="1" si="52"/>
        <v>36</v>
      </c>
      <c r="N328" s="108">
        <f t="shared" ca="1" si="57"/>
        <v>157442.7937350033</v>
      </c>
      <c r="O328" s="102">
        <f t="shared" ca="1" si="60"/>
        <v>96</v>
      </c>
      <c r="P328">
        <f t="shared" ca="1" si="61"/>
        <v>155</v>
      </c>
    </row>
    <row r="329" spans="1:16">
      <c r="A329" s="49">
        <v>327</v>
      </c>
      <c r="B329">
        <v>35</v>
      </c>
      <c r="C329">
        <v>39</v>
      </c>
      <c r="D329">
        <v>8000</v>
      </c>
      <c r="E329">
        <v>8999</v>
      </c>
      <c r="F329" s="61">
        <f t="shared" ca="1" si="58"/>
        <v>36</v>
      </c>
      <c r="G329" s="61">
        <f t="shared" ca="1" si="59"/>
        <v>8323</v>
      </c>
      <c r="H329" s="107">
        <f t="shared" ca="1" si="53"/>
        <v>832.30000000000007</v>
      </c>
      <c r="I329" s="108">
        <f t="shared" ca="1" si="54"/>
        <v>111448.64431891586</v>
      </c>
      <c r="J329" s="108">
        <f t="shared" ca="1" si="55"/>
        <v>52696.657692273962</v>
      </c>
      <c r="K329" s="102">
        <f t="shared" ca="1" si="52"/>
        <v>24</v>
      </c>
      <c r="L329" s="108">
        <f t="shared" ca="1" si="56"/>
        <v>7121.1699584154003</v>
      </c>
      <c r="M329" s="102">
        <f t="shared" ca="1" si="52"/>
        <v>24</v>
      </c>
      <c r="N329" s="108">
        <f t="shared" ca="1" si="57"/>
        <v>73287.673913609469</v>
      </c>
      <c r="O329" s="102">
        <f t="shared" ca="1" si="60"/>
        <v>12</v>
      </c>
      <c r="P329">
        <f t="shared" ca="1" si="61"/>
        <v>143</v>
      </c>
    </row>
    <row r="330" spans="1:16">
      <c r="A330" s="49">
        <v>328</v>
      </c>
      <c r="B330">
        <v>35</v>
      </c>
      <c r="C330">
        <v>39</v>
      </c>
      <c r="D330">
        <v>8000</v>
      </c>
      <c r="E330">
        <v>8999</v>
      </c>
      <c r="F330" s="61">
        <f t="shared" ca="1" si="58"/>
        <v>39</v>
      </c>
      <c r="G330" s="61">
        <f t="shared" ca="1" si="59"/>
        <v>8437</v>
      </c>
      <c r="H330" s="107">
        <f t="shared" ca="1" si="53"/>
        <v>843.7</v>
      </c>
      <c r="I330" s="108">
        <f t="shared" ca="1" si="54"/>
        <v>138697.72901636784</v>
      </c>
      <c r="J330" s="108">
        <f t="shared" ca="1" si="55"/>
        <v>103664.29230118674</v>
      </c>
      <c r="K330" s="102">
        <f t="shared" ca="1" si="52"/>
        <v>84</v>
      </c>
      <c r="L330" s="108">
        <f t="shared" ca="1" si="56"/>
        <v>10545.166439697132</v>
      </c>
      <c r="M330" s="102">
        <f t="shared" ca="1" si="52"/>
        <v>48</v>
      </c>
      <c r="N330" s="108">
        <f t="shared" ca="1" si="57"/>
        <v>177859.10895398149</v>
      </c>
      <c r="O330" s="102">
        <f t="shared" ca="1" si="60"/>
        <v>96</v>
      </c>
      <c r="P330">
        <f t="shared" ca="1" si="61"/>
        <v>179</v>
      </c>
    </row>
    <row r="331" spans="1:16">
      <c r="A331" s="49">
        <v>329</v>
      </c>
      <c r="B331">
        <v>35</v>
      </c>
      <c r="C331">
        <v>39</v>
      </c>
      <c r="D331">
        <v>8000</v>
      </c>
      <c r="E331">
        <v>8999</v>
      </c>
      <c r="F331" s="61">
        <f t="shared" ca="1" si="58"/>
        <v>36</v>
      </c>
      <c r="G331" s="61">
        <f t="shared" ca="1" si="59"/>
        <v>8331</v>
      </c>
      <c r="H331" s="107">
        <f t="shared" ca="1" si="53"/>
        <v>833.1</v>
      </c>
      <c r="I331" s="108">
        <f t="shared" ca="1" si="54"/>
        <v>111555.76785064134</v>
      </c>
      <c r="J331" s="108">
        <f t="shared" ca="1" si="55"/>
        <v>73456.348271601484</v>
      </c>
      <c r="K331" s="102">
        <f t="shared" ca="1" si="52"/>
        <v>60</v>
      </c>
      <c r="L331" s="108">
        <f t="shared" ca="1" si="56"/>
        <v>12157.814596194112</v>
      </c>
      <c r="M331" s="102">
        <f t="shared" ca="1" si="52"/>
        <v>84</v>
      </c>
      <c r="N331" s="108">
        <f t="shared" ca="1" si="57"/>
        <v>115147.78918251043</v>
      </c>
      <c r="O331" s="102">
        <f t="shared" ca="1" si="60"/>
        <v>60</v>
      </c>
      <c r="P331">
        <f t="shared" ca="1" si="61"/>
        <v>143</v>
      </c>
    </row>
    <row r="332" spans="1:16">
      <c r="A332" s="49">
        <v>330</v>
      </c>
      <c r="B332">
        <v>35</v>
      </c>
      <c r="C332">
        <v>39</v>
      </c>
      <c r="D332">
        <v>8000</v>
      </c>
      <c r="E332">
        <v>8999</v>
      </c>
      <c r="F332" s="61">
        <f t="shared" ca="1" si="58"/>
        <v>36</v>
      </c>
      <c r="G332" s="61">
        <f t="shared" ca="1" si="59"/>
        <v>8693</v>
      </c>
      <c r="H332" s="107">
        <f t="shared" ca="1" si="53"/>
        <v>869.30000000000007</v>
      </c>
      <c r="I332" s="108">
        <f t="shared" ca="1" si="54"/>
        <v>116403.10766122017</v>
      </c>
      <c r="J332" s="108">
        <f t="shared" ca="1" si="55"/>
        <v>113718.02765610634</v>
      </c>
      <c r="K332" s="102">
        <f t="shared" ca="1" si="52"/>
        <v>108</v>
      </c>
      <c r="L332" s="108">
        <f t="shared" ca="1" si="56"/>
        <v>16854.6388847532</v>
      </c>
      <c r="M332" s="102">
        <f t="shared" ca="1" si="52"/>
        <v>120</v>
      </c>
      <c r="N332" s="108">
        <f t="shared" ca="1" si="57"/>
        <v>133174.60598124651</v>
      </c>
      <c r="O332" s="102">
        <f t="shared" ca="1" si="60"/>
        <v>72</v>
      </c>
      <c r="P332">
        <f t="shared" ca="1" si="61"/>
        <v>143</v>
      </c>
    </row>
    <row r="333" spans="1:16">
      <c r="A333" s="49">
        <v>331</v>
      </c>
      <c r="B333">
        <v>35</v>
      </c>
      <c r="C333">
        <v>39</v>
      </c>
      <c r="D333">
        <v>8000</v>
      </c>
      <c r="E333">
        <v>8999</v>
      </c>
      <c r="F333" s="61">
        <f t="shared" ca="1" si="58"/>
        <v>39</v>
      </c>
      <c r="G333" s="61">
        <f t="shared" ca="1" si="59"/>
        <v>8155</v>
      </c>
      <c r="H333" s="107">
        <f t="shared" ca="1" si="53"/>
        <v>815.5</v>
      </c>
      <c r="I333" s="108">
        <f t="shared" ca="1" si="54"/>
        <v>134061.86797777406</v>
      </c>
      <c r="J333" s="108">
        <f t="shared" ca="1" si="55"/>
        <v>75425.999660590591</v>
      </c>
      <c r="K333" s="102">
        <f t="shared" ca="1" si="52"/>
        <v>48</v>
      </c>
      <c r="L333" s="108">
        <f t="shared" ca="1" si="56"/>
        <v>17657.465251376681</v>
      </c>
      <c r="M333" s="102">
        <f t="shared" ca="1" si="52"/>
        <v>120</v>
      </c>
      <c r="N333" s="108">
        <f t="shared" ca="1" si="57"/>
        <v>96545.118303547584</v>
      </c>
      <c r="O333" s="102">
        <f t="shared" ca="1" si="60"/>
        <v>24</v>
      </c>
      <c r="P333">
        <f t="shared" ca="1" si="61"/>
        <v>179</v>
      </c>
    </row>
    <row r="334" spans="1:16">
      <c r="A334" s="49">
        <v>332</v>
      </c>
      <c r="B334">
        <v>35</v>
      </c>
      <c r="C334">
        <v>39</v>
      </c>
      <c r="D334">
        <v>8000</v>
      </c>
      <c r="E334">
        <v>8999</v>
      </c>
      <c r="F334" s="61">
        <f t="shared" ca="1" si="58"/>
        <v>35</v>
      </c>
      <c r="G334" s="61">
        <f t="shared" ca="1" si="59"/>
        <v>8178</v>
      </c>
      <c r="H334" s="107">
        <f t="shared" ca="1" si="53"/>
        <v>817.80000000000007</v>
      </c>
      <c r="I334" s="108">
        <f t="shared" ca="1" si="54"/>
        <v>100988.59759671275</v>
      </c>
      <c r="J334" s="108">
        <f t="shared" ca="1" si="55"/>
        <v>92997.374695125007</v>
      </c>
      <c r="K334" s="102">
        <f t="shared" ca="1" si="52"/>
        <v>96</v>
      </c>
      <c r="L334" s="108">
        <f t="shared" ca="1" si="56"/>
        <v>6536.1414439665086</v>
      </c>
      <c r="M334" s="102">
        <f t="shared" ca="1" si="52"/>
        <v>24</v>
      </c>
      <c r="N334" s="108">
        <f t="shared" ca="1" si="57"/>
        <v>75819.240750011493</v>
      </c>
      <c r="O334" s="102">
        <f t="shared" ca="1" si="60"/>
        <v>24</v>
      </c>
      <c r="P334">
        <f t="shared" ca="1" si="61"/>
        <v>131</v>
      </c>
    </row>
    <row r="335" spans="1:16">
      <c r="A335" s="49">
        <v>333</v>
      </c>
      <c r="B335">
        <v>35</v>
      </c>
      <c r="C335">
        <v>39</v>
      </c>
      <c r="D335">
        <v>9000</v>
      </c>
      <c r="E335">
        <v>9999</v>
      </c>
      <c r="F335" s="61">
        <f t="shared" ca="1" si="58"/>
        <v>36</v>
      </c>
      <c r="G335" s="61">
        <f t="shared" ca="1" si="59"/>
        <v>9076</v>
      </c>
      <c r="H335" s="107">
        <f t="shared" ca="1" si="53"/>
        <v>907.6</v>
      </c>
      <c r="I335" s="108">
        <f t="shared" ca="1" si="54"/>
        <v>121531.64674257842</v>
      </c>
      <c r="J335" s="108">
        <f t="shared" ca="1" si="55"/>
        <v>57464.23948276804</v>
      </c>
      <c r="K335" s="102">
        <f t="shared" ca="1" si="52"/>
        <v>24</v>
      </c>
      <c r="L335" s="108">
        <f t="shared" ca="1" si="56"/>
        <v>13245.027640746341</v>
      </c>
      <c r="M335" s="102">
        <f t="shared" ca="1" si="52"/>
        <v>84</v>
      </c>
      <c r="N335" s="108">
        <f t="shared" ca="1" si="57"/>
        <v>139042.07107854518</v>
      </c>
      <c r="O335" s="102">
        <f t="shared" ca="1" si="60"/>
        <v>72</v>
      </c>
      <c r="P335">
        <f t="shared" ca="1" si="61"/>
        <v>143</v>
      </c>
    </row>
    <row r="336" spans="1:16">
      <c r="A336" s="49">
        <v>334</v>
      </c>
      <c r="B336">
        <v>35</v>
      </c>
      <c r="C336">
        <v>39</v>
      </c>
      <c r="D336">
        <v>9000</v>
      </c>
      <c r="E336">
        <v>9999</v>
      </c>
      <c r="F336" s="61">
        <f t="shared" ca="1" si="58"/>
        <v>38</v>
      </c>
      <c r="G336" s="61">
        <f t="shared" ca="1" si="59"/>
        <v>9129</v>
      </c>
      <c r="H336" s="107">
        <f t="shared" ca="1" si="53"/>
        <v>912.90000000000009</v>
      </c>
      <c r="I336" s="108">
        <f t="shared" ca="1" si="54"/>
        <v>140910.59191312938</v>
      </c>
      <c r="J336" s="108">
        <f t="shared" ca="1" si="55"/>
        <v>72597.095386787449</v>
      </c>
      <c r="K336" s="102">
        <f t="shared" ca="1" si="52"/>
        <v>36</v>
      </c>
      <c r="L336" s="108">
        <f t="shared" ca="1" si="56"/>
        <v>10873.428398096166</v>
      </c>
      <c r="M336" s="102">
        <f t="shared" ca="1" si="52"/>
        <v>48</v>
      </c>
      <c r="N336" s="108">
        <f t="shared" ca="1" si="57"/>
        <v>91649.688530149622</v>
      </c>
      <c r="O336" s="102">
        <f t="shared" ca="1" si="60"/>
        <v>12</v>
      </c>
      <c r="P336">
        <f t="shared" ca="1" si="61"/>
        <v>167</v>
      </c>
    </row>
    <row r="337" spans="1:16">
      <c r="A337" s="49">
        <v>335</v>
      </c>
      <c r="B337">
        <v>35</v>
      </c>
      <c r="C337">
        <v>39</v>
      </c>
      <c r="D337">
        <v>9000</v>
      </c>
      <c r="E337">
        <v>9999</v>
      </c>
      <c r="F337" s="61">
        <f t="shared" ca="1" si="58"/>
        <v>37</v>
      </c>
      <c r="G337" s="61">
        <f t="shared" ca="1" si="59"/>
        <v>9325</v>
      </c>
      <c r="H337" s="107">
        <f t="shared" ca="1" si="53"/>
        <v>932.5</v>
      </c>
      <c r="I337" s="108">
        <f t="shared" ca="1" si="54"/>
        <v>134459.7990856845</v>
      </c>
      <c r="J337" s="108">
        <f t="shared" ca="1" si="55"/>
        <v>115841.80988296658</v>
      </c>
      <c r="K337" s="102">
        <f t="shared" ca="1" si="52"/>
        <v>96</v>
      </c>
      <c r="L337" s="108">
        <f t="shared" ca="1" si="56"/>
        <v>17169.227856486199</v>
      </c>
      <c r="M337" s="102">
        <f t="shared" ca="1" si="52"/>
        <v>108</v>
      </c>
      <c r="N337" s="108">
        <f t="shared" ca="1" si="57"/>
        <v>98572.721375148103</v>
      </c>
      <c r="O337" s="102">
        <f t="shared" ca="1" si="60"/>
        <v>24</v>
      </c>
      <c r="P337">
        <f t="shared" ca="1" si="61"/>
        <v>155</v>
      </c>
    </row>
    <row r="338" spans="1:16">
      <c r="A338" s="49">
        <v>336</v>
      </c>
      <c r="B338">
        <v>35</v>
      </c>
      <c r="C338">
        <v>39</v>
      </c>
      <c r="D338">
        <v>9000</v>
      </c>
      <c r="E338">
        <v>9999</v>
      </c>
      <c r="F338" s="61">
        <f t="shared" ca="1" si="58"/>
        <v>38</v>
      </c>
      <c r="G338" s="61">
        <f t="shared" ca="1" si="59"/>
        <v>9573</v>
      </c>
      <c r="H338" s="107">
        <f t="shared" ca="1" si="53"/>
        <v>957.30000000000007</v>
      </c>
      <c r="I338" s="108">
        <f t="shared" ca="1" si="54"/>
        <v>147763.94965323556</v>
      </c>
      <c r="J338" s="108">
        <f t="shared" ca="1" si="55"/>
        <v>76127.943272835604</v>
      </c>
      <c r="K338" s="102">
        <f t="shared" ca="1" si="52"/>
        <v>36</v>
      </c>
      <c r="L338" s="108">
        <f t="shared" ca="1" si="56"/>
        <v>10287.559901734541</v>
      </c>
      <c r="M338" s="102">
        <f t="shared" ca="1" si="52"/>
        <v>36</v>
      </c>
      <c r="N338" s="108">
        <f t="shared" ca="1" si="57"/>
        <v>177030.78416502936</v>
      </c>
      <c r="O338" s="102">
        <f t="shared" ca="1" si="60"/>
        <v>84</v>
      </c>
      <c r="P338">
        <f t="shared" ca="1" si="61"/>
        <v>167</v>
      </c>
    </row>
    <row r="339" spans="1:16">
      <c r="A339" s="49">
        <v>337</v>
      </c>
      <c r="B339">
        <v>35</v>
      </c>
      <c r="C339">
        <v>39</v>
      </c>
      <c r="D339">
        <v>9000</v>
      </c>
      <c r="E339">
        <v>9999</v>
      </c>
      <c r="F339" s="61">
        <f t="shared" ca="1" si="58"/>
        <v>35</v>
      </c>
      <c r="G339" s="61">
        <f t="shared" ca="1" si="59"/>
        <v>9831</v>
      </c>
      <c r="H339" s="107">
        <f t="shared" ca="1" si="53"/>
        <v>983.1</v>
      </c>
      <c r="I339" s="108">
        <f t="shared" ca="1" si="54"/>
        <v>121401.18647264404</v>
      </c>
      <c r="J339" s="108">
        <f t="shared" ca="1" si="55"/>
        <v>73499.499434123572</v>
      </c>
      <c r="K339" s="102">
        <f t="shared" ca="1" si="52"/>
        <v>48</v>
      </c>
      <c r="L339" s="108">
        <f t="shared" ca="1" si="56"/>
        <v>12334.40918451293</v>
      </c>
      <c r="M339" s="102">
        <f t="shared" ca="1" si="52"/>
        <v>72</v>
      </c>
      <c r="N339" s="108">
        <f t="shared" ca="1" si="57"/>
        <v>102735.42653966285</v>
      </c>
      <c r="O339" s="102">
        <f t="shared" ca="1" si="60"/>
        <v>36</v>
      </c>
      <c r="P339">
        <f t="shared" ca="1" si="61"/>
        <v>131</v>
      </c>
    </row>
    <row r="340" spans="1:16">
      <c r="A340" s="49">
        <v>338</v>
      </c>
      <c r="B340">
        <v>35</v>
      </c>
      <c r="C340">
        <v>39</v>
      </c>
      <c r="D340">
        <v>10000</v>
      </c>
      <c r="E340">
        <v>10999</v>
      </c>
      <c r="F340" s="61">
        <f t="shared" ca="1" si="58"/>
        <v>39</v>
      </c>
      <c r="G340" s="61">
        <f t="shared" ca="1" si="59"/>
        <v>10787</v>
      </c>
      <c r="H340" s="107">
        <f t="shared" ca="1" si="53"/>
        <v>1078.7</v>
      </c>
      <c r="I340" s="108">
        <f t="shared" ca="1" si="54"/>
        <v>177329.90433798271</v>
      </c>
      <c r="J340" s="108">
        <f t="shared" ca="1" si="55"/>
        <v>73252.392874473386</v>
      </c>
      <c r="K340" s="102">
        <f t="shared" ca="1" si="52"/>
        <v>12</v>
      </c>
      <c r="L340" s="108">
        <f t="shared" ca="1" si="56"/>
        <v>12201.711166417392</v>
      </c>
      <c r="M340" s="102">
        <f t="shared" ca="1" si="52"/>
        <v>36</v>
      </c>
      <c r="N340" s="108">
        <f t="shared" ca="1" si="57"/>
        <v>248426.67932969698</v>
      </c>
      <c r="O340" s="102">
        <f t="shared" ca="1" si="60"/>
        <v>108</v>
      </c>
      <c r="P340">
        <f t="shared" ca="1" si="61"/>
        <v>179</v>
      </c>
    </row>
    <row r="341" spans="1:16">
      <c r="A341" s="49">
        <v>339</v>
      </c>
      <c r="B341">
        <v>35</v>
      </c>
      <c r="C341">
        <v>39</v>
      </c>
      <c r="D341">
        <v>10000</v>
      </c>
      <c r="E341">
        <v>10999</v>
      </c>
      <c r="F341" s="61">
        <f t="shared" ca="1" si="58"/>
        <v>37</v>
      </c>
      <c r="G341" s="61">
        <f t="shared" ca="1" si="59"/>
        <v>10754</v>
      </c>
      <c r="H341" s="107">
        <f t="shared" ca="1" si="53"/>
        <v>1075.4000000000001</v>
      </c>
      <c r="I341" s="108">
        <f t="shared" ca="1" si="54"/>
        <v>155064.95221098672</v>
      </c>
      <c r="J341" s="108">
        <f t="shared" ca="1" si="55"/>
        <v>64666.868800028671</v>
      </c>
      <c r="K341" s="102">
        <f t="shared" ca="1" si="52"/>
        <v>12</v>
      </c>
      <c r="L341" s="108">
        <f t="shared" ca="1" si="56"/>
        <v>8738.7660540579291</v>
      </c>
      <c r="M341" s="102">
        <f t="shared" ca="1" si="52"/>
        <v>12</v>
      </c>
      <c r="N341" s="108">
        <f t="shared" ca="1" si="57"/>
        <v>209417.41543923633</v>
      </c>
      <c r="O341" s="102">
        <f t="shared" ca="1" si="60"/>
        <v>96</v>
      </c>
      <c r="P341">
        <f t="shared" ca="1" si="61"/>
        <v>155</v>
      </c>
    </row>
    <row r="342" spans="1:16">
      <c r="A342" s="49">
        <v>340</v>
      </c>
      <c r="B342">
        <v>35</v>
      </c>
      <c r="C342">
        <v>39</v>
      </c>
      <c r="D342">
        <v>10000</v>
      </c>
      <c r="E342">
        <v>10999</v>
      </c>
      <c r="F342" s="61">
        <f t="shared" ca="1" si="58"/>
        <v>36</v>
      </c>
      <c r="G342" s="61">
        <f t="shared" ca="1" si="59"/>
        <v>10419</v>
      </c>
      <c r="H342" s="107">
        <f t="shared" ca="1" si="53"/>
        <v>1041.9000000000001</v>
      </c>
      <c r="I342" s="108">
        <f t="shared" ca="1" si="54"/>
        <v>139515.00963099653</v>
      </c>
      <c r="J342" s="108">
        <f t="shared" ca="1" si="55"/>
        <v>136296.80549280706</v>
      </c>
      <c r="K342" s="102">
        <f t="shared" ca="1" si="52"/>
        <v>108</v>
      </c>
      <c r="L342" s="108">
        <f t="shared" ca="1" si="56"/>
        <v>7908.9547712186941</v>
      </c>
      <c r="M342" s="102">
        <f t="shared" ca="1" si="52"/>
        <v>12</v>
      </c>
      <c r="N342" s="108">
        <f t="shared" ca="1" si="57"/>
        <v>103408.32027418818</v>
      </c>
      <c r="O342" s="102">
        <f t="shared" ca="1" si="60"/>
        <v>24</v>
      </c>
      <c r="P342">
        <f t="shared" ca="1" si="61"/>
        <v>143</v>
      </c>
    </row>
    <row r="343" spans="1:16">
      <c r="A343" s="49">
        <v>341</v>
      </c>
      <c r="B343">
        <v>35</v>
      </c>
      <c r="C343">
        <v>39</v>
      </c>
      <c r="D343">
        <v>10000</v>
      </c>
      <c r="E343">
        <v>10999</v>
      </c>
      <c r="F343" s="61">
        <f t="shared" ca="1" si="58"/>
        <v>37</v>
      </c>
      <c r="G343" s="61">
        <f t="shared" ca="1" si="59"/>
        <v>10026</v>
      </c>
      <c r="H343" s="107">
        <f t="shared" ca="1" si="53"/>
        <v>1002.6</v>
      </c>
      <c r="I343" s="108">
        <f t="shared" ca="1" si="54"/>
        <v>144567.71534939116</v>
      </c>
      <c r="J343" s="108">
        <f t="shared" ca="1" si="55"/>
        <v>75485.909651619761</v>
      </c>
      <c r="K343" s="102">
        <f t="shared" ca="1" si="52"/>
        <v>36</v>
      </c>
      <c r="L343" s="108">
        <f t="shared" ca="1" si="56"/>
        <v>16831.098991183579</v>
      </c>
      <c r="M343" s="102">
        <f t="shared" ca="1" si="52"/>
        <v>96</v>
      </c>
      <c r="N343" s="108">
        <f t="shared" ca="1" si="57"/>
        <v>161180.24895994386</v>
      </c>
      <c r="O343" s="102">
        <f t="shared" ca="1" si="60"/>
        <v>72</v>
      </c>
      <c r="P343">
        <f t="shared" ca="1" si="61"/>
        <v>155</v>
      </c>
    </row>
    <row r="344" spans="1:16">
      <c r="A344" s="49">
        <v>342</v>
      </c>
      <c r="B344">
        <v>35</v>
      </c>
      <c r="C344">
        <v>39</v>
      </c>
      <c r="D344">
        <v>10000</v>
      </c>
      <c r="E344">
        <v>10999</v>
      </c>
      <c r="F344" s="61">
        <f t="shared" ca="1" si="58"/>
        <v>39</v>
      </c>
      <c r="G344" s="61">
        <f t="shared" ca="1" si="59"/>
        <v>10316</v>
      </c>
      <c r="H344" s="107">
        <f t="shared" ca="1" si="53"/>
        <v>1031.6000000000001</v>
      </c>
      <c r="I344" s="108">
        <f t="shared" ca="1" si="54"/>
        <v>169587.03005011863</v>
      </c>
      <c r="J344" s="108">
        <f t="shared" ca="1" si="55"/>
        <v>86350.153676317568</v>
      </c>
      <c r="K344" s="102">
        <f t="shared" ca="1" si="52"/>
        <v>36</v>
      </c>
      <c r="L344" s="108">
        <f t="shared" ca="1" si="56"/>
        <v>11668.939685988858</v>
      </c>
      <c r="M344" s="102">
        <f t="shared" ca="1" si="52"/>
        <v>36</v>
      </c>
      <c r="N344" s="108">
        <f t="shared" ca="1" si="57"/>
        <v>198691.24956028454</v>
      </c>
      <c r="O344" s="102">
        <f t="shared" ca="1" si="60"/>
        <v>84</v>
      </c>
      <c r="P344">
        <f t="shared" ca="1" si="61"/>
        <v>179</v>
      </c>
    </row>
    <row r="345" spans="1:16">
      <c r="A345" s="49">
        <v>343</v>
      </c>
      <c r="B345">
        <v>35</v>
      </c>
      <c r="C345">
        <v>39</v>
      </c>
      <c r="D345">
        <v>11000</v>
      </c>
      <c r="E345">
        <v>11999</v>
      </c>
      <c r="F345" s="61">
        <f t="shared" ca="1" si="58"/>
        <v>39</v>
      </c>
      <c r="G345" s="61">
        <f t="shared" ca="1" si="59"/>
        <v>11320</v>
      </c>
      <c r="H345" s="107">
        <f t="shared" ca="1" si="53"/>
        <v>1132</v>
      </c>
      <c r="I345" s="108">
        <f t="shared" ca="1" si="54"/>
        <v>186092.01048539579</v>
      </c>
      <c r="J345" s="108">
        <f t="shared" ca="1" si="55"/>
        <v>126817.73493291925</v>
      </c>
      <c r="K345" s="102">
        <f t="shared" ca="1" si="52"/>
        <v>72</v>
      </c>
      <c r="L345" s="108">
        <f t="shared" ca="1" si="56"/>
        <v>20571.99929455918</v>
      </c>
      <c r="M345" s="102">
        <f t="shared" ca="1" si="52"/>
        <v>96</v>
      </c>
      <c r="N345" s="108">
        <f t="shared" ca="1" si="57"/>
        <v>180852.68520626079</v>
      </c>
      <c r="O345" s="102">
        <f t="shared" ca="1" si="60"/>
        <v>60</v>
      </c>
      <c r="P345">
        <f t="shared" ca="1" si="61"/>
        <v>179</v>
      </c>
    </row>
    <row r="346" spans="1:16">
      <c r="A346" s="49">
        <v>344</v>
      </c>
      <c r="B346">
        <v>35</v>
      </c>
      <c r="C346">
        <v>39</v>
      </c>
      <c r="D346">
        <v>11000</v>
      </c>
      <c r="E346">
        <v>11999</v>
      </c>
      <c r="F346" s="61">
        <f t="shared" ca="1" si="58"/>
        <v>35</v>
      </c>
      <c r="G346" s="61">
        <f t="shared" ca="1" si="59"/>
        <v>11012</v>
      </c>
      <c r="H346" s="107">
        <f t="shared" ca="1" si="53"/>
        <v>1101.2</v>
      </c>
      <c r="I346" s="108">
        <f t="shared" ca="1" si="54"/>
        <v>135985.13533076557</v>
      </c>
      <c r="J346" s="108">
        <f t="shared" ca="1" si="55"/>
        <v>137996.4657094967</v>
      </c>
      <c r="K346" s="102">
        <f t="shared" ca="1" si="52"/>
        <v>108</v>
      </c>
      <c r="L346" s="108">
        <f t="shared" ca="1" si="56"/>
        <v>13816.144231497958</v>
      </c>
      <c r="M346" s="102">
        <f t="shared" ca="1" si="52"/>
        <v>72</v>
      </c>
      <c r="N346" s="108">
        <f t="shared" ca="1" si="57"/>
        <v>102093.60224249531</v>
      </c>
      <c r="O346" s="102">
        <f t="shared" ca="1" si="60"/>
        <v>24</v>
      </c>
      <c r="P346">
        <f t="shared" ca="1" si="61"/>
        <v>131</v>
      </c>
    </row>
    <row r="347" spans="1:16">
      <c r="A347" s="49">
        <v>345</v>
      </c>
      <c r="B347">
        <v>35</v>
      </c>
      <c r="C347">
        <v>39</v>
      </c>
      <c r="D347">
        <v>11000</v>
      </c>
      <c r="E347">
        <v>11999</v>
      </c>
      <c r="F347" s="61">
        <f t="shared" ca="1" si="58"/>
        <v>37</v>
      </c>
      <c r="G347" s="61">
        <f t="shared" ca="1" si="59"/>
        <v>11874</v>
      </c>
      <c r="H347" s="107">
        <f t="shared" ca="1" si="53"/>
        <v>1187.4000000000001</v>
      </c>
      <c r="I347" s="108">
        <f t="shared" ca="1" si="54"/>
        <v>171214.54738267217</v>
      </c>
      <c r="J347" s="108">
        <f t="shared" ca="1" si="55"/>
        <v>161782.18183405758</v>
      </c>
      <c r="K347" s="102">
        <f t="shared" ca="1" si="52"/>
        <v>108</v>
      </c>
      <c r="L347" s="108">
        <f t="shared" ca="1" si="56"/>
        <v>16455.958268419126</v>
      </c>
      <c r="M347" s="102">
        <f t="shared" ca="1" si="52"/>
        <v>72</v>
      </c>
      <c r="N347" s="108">
        <f t="shared" ca="1" si="57"/>
        <v>140139.80431902278</v>
      </c>
      <c r="O347" s="102">
        <f t="shared" ca="1" si="60"/>
        <v>36</v>
      </c>
      <c r="P347">
        <f t="shared" ca="1" si="61"/>
        <v>155</v>
      </c>
    </row>
    <row r="348" spans="1:16">
      <c r="A348" s="49">
        <v>346</v>
      </c>
      <c r="B348">
        <v>35</v>
      </c>
      <c r="C348">
        <v>39</v>
      </c>
      <c r="D348">
        <v>12000</v>
      </c>
      <c r="E348">
        <v>20000</v>
      </c>
      <c r="F348" s="61">
        <f t="shared" ca="1" si="58"/>
        <v>38</v>
      </c>
      <c r="G348" s="61">
        <f t="shared" ca="1" si="59"/>
        <v>13279</v>
      </c>
      <c r="H348" s="107">
        <f t="shared" ca="1" si="53"/>
        <v>1327.9</v>
      </c>
      <c r="I348" s="108">
        <f t="shared" ca="1" si="54"/>
        <v>204967.87709655435</v>
      </c>
      <c r="J348" s="108">
        <f t="shared" ca="1" si="55"/>
        <v>129327.89863821564</v>
      </c>
      <c r="K348" s="102">
        <f t="shared" ca="1" si="52"/>
        <v>60</v>
      </c>
      <c r="L348" s="108">
        <f t="shared" ca="1" si="56"/>
        <v>17476.74305921833</v>
      </c>
      <c r="M348" s="102">
        <f t="shared" ca="1" si="52"/>
        <v>60</v>
      </c>
      <c r="N348" s="108">
        <f t="shared" ca="1" si="57"/>
        <v>202730.21948693262</v>
      </c>
      <c r="O348" s="102">
        <f t="shared" ca="1" si="60"/>
        <v>60</v>
      </c>
      <c r="P348">
        <f t="shared" ca="1" si="61"/>
        <v>167</v>
      </c>
    </row>
    <row r="349" spans="1:16">
      <c r="A349" s="49">
        <v>347</v>
      </c>
      <c r="B349">
        <v>35</v>
      </c>
      <c r="C349">
        <v>39</v>
      </c>
      <c r="D349">
        <v>12000</v>
      </c>
      <c r="E349">
        <v>20000</v>
      </c>
      <c r="F349" s="61">
        <f t="shared" ca="1" si="58"/>
        <v>37</v>
      </c>
      <c r="G349" s="61">
        <f t="shared" ca="1" si="59"/>
        <v>18975</v>
      </c>
      <c r="H349" s="107">
        <f t="shared" ca="1" si="53"/>
        <v>1897.5</v>
      </c>
      <c r="I349" s="108">
        <f t="shared" ca="1" si="54"/>
        <v>273605.86462743842</v>
      </c>
      <c r="J349" s="108">
        <f t="shared" ca="1" si="55"/>
        <v>194598.56663803867</v>
      </c>
      <c r="K349" s="102">
        <f t="shared" ca="1" si="52"/>
        <v>72</v>
      </c>
      <c r="L349" s="108">
        <f t="shared" ca="1" si="56"/>
        <v>19305.820213923329</v>
      </c>
      <c r="M349" s="102">
        <f t="shared" ca="1" si="52"/>
        <v>36</v>
      </c>
      <c r="N349" s="108">
        <f t="shared" ca="1" si="57"/>
        <v>443579.11981301743</v>
      </c>
      <c r="O349" s="102">
        <f t="shared" ca="1" si="60"/>
        <v>120</v>
      </c>
      <c r="P349">
        <f t="shared" ca="1" si="61"/>
        <v>155</v>
      </c>
    </row>
    <row r="350" spans="1:16">
      <c r="A350" s="49">
        <v>348</v>
      </c>
      <c r="B350">
        <v>35</v>
      </c>
      <c r="C350">
        <v>39</v>
      </c>
      <c r="D350">
        <v>12000</v>
      </c>
      <c r="E350">
        <v>20000</v>
      </c>
      <c r="F350" s="61">
        <f t="shared" ca="1" si="58"/>
        <v>35</v>
      </c>
      <c r="G350" s="61">
        <f t="shared" ca="1" si="59"/>
        <v>15467</v>
      </c>
      <c r="H350" s="107">
        <f t="shared" ca="1" si="53"/>
        <v>1546.7</v>
      </c>
      <c r="I350" s="108">
        <f t="shared" ca="1" si="54"/>
        <v>190999.09990564393</v>
      </c>
      <c r="J350" s="108">
        <f t="shared" ca="1" si="55"/>
        <v>213063.94929685615</v>
      </c>
      <c r="K350" s="102">
        <f t="shared" ca="1" si="52"/>
        <v>120</v>
      </c>
      <c r="L350" s="108">
        <f t="shared" ca="1" si="56"/>
        <v>12361.763232309853</v>
      </c>
      <c r="M350" s="102">
        <f t="shared" ca="1" si="52"/>
        <v>24</v>
      </c>
      <c r="N350" s="108">
        <f t="shared" ca="1" si="57"/>
        <v>143396.45349479432</v>
      </c>
      <c r="O350" s="102">
        <f t="shared" ca="1" si="60"/>
        <v>24</v>
      </c>
      <c r="P350">
        <f t="shared" ca="1" si="61"/>
        <v>131</v>
      </c>
    </row>
    <row r="351" spans="1:16">
      <c r="A351" s="49">
        <v>349</v>
      </c>
      <c r="B351">
        <v>35</v>
      </c>
      <c r="C351">
        <v>39</v>
      </c>
      <c r="D351">
        <v>12000</v>
      </c>
      <c r="E351">
        <v>20000</v>
      </c>
      <c r="F351" s="61">
        <f t="shared" ca="1" si="58"/>
        <v>39</v>
      </c>
      <c r="G351" s="61">
        <f t="shared" ca="1" si="59"/>
        <v>13242</v>
      </c>
      <c r="H351" s="107">
        <f t="shared" ca="1" si="53"/>
        <v>1324.2</v>
      </c>
      <c r="I351" s="108">
        <f t="shared" ca="1" si="54"/>
        <v>217688.19813141436</v>
      </c>
      <c r="J351" s="108">
        <f t="shared" ca="1" si="55"/>
        <v>162702.68562905234</v>
      </c>
      <c r="K351" s="102">
        <f t="shared" ca="1" si="52"/>
        <v>84</v>
      </c>
      <c r="L351" s="108">
        <f t="shared" ca="1" si="56"/>
        <v>28671.999369556106</v>
      </c>
      <c r="M351" s="102">
        <f t="shared" ca="1" si="52"/>
        <v>120</v>
      </c>
      <c r="N351" s="108">
        <f t="shared" ca="1" si="57"/>
        <v>191989.27229297676</v>
      </c>
      <c r="O351" s="102">
        <f t="shared" ca="1" si="60"/>
        <v>48</v>
      </c>
      <c r="P351">
        <f t="shared" ca="1" si="61"/>
        <v>179</v>
      </c>
    </row>
    <row r="352" spans="1:16">
      <c r="A352" s="49">
        <v>350</v>
      </c>
      <c r="B352">
        <v>35</v>
      </c>
      <c r="C352">
        <v>39</v>
      </c>
      <c r="D352">
        <v>12000</v>
      </c>
      <c r="E352">
        <v>20000</v>
      </c>
      <c r="F352" s="61">
        <f t="shared" ca="1" si="58"/>
        <v>39</v>
      </c>
      <c r="G352" s="61">
        <f t="shared" ca="1" si="59"/>
        <v>12296</v>
      </c>
      <c r="H352" s="107">
        <f t="shared" ca="1" si="53"/>
        <v>1229.6000000000001</v>
      </c>
      <c r="I352" s="108">
        <f t="shared" ca="1" si="54"/>
        <v>202136.69266152175</v>
      </c>
      <c r="J352" s="108">
        <f t="shared" ca="1" si="55"/>
        <v>83499.714729259736</v>
      </c>
      <c r="K352" s="102">
        <f t="shared" ca="1" si="52"/>
        <v>12</v>
      </c>
      <c r="L352" s="108">
        <f t="shared" ca="1" si="56"/>
        <v>24412.003345645579</v>
      </c>
      <c r="M352" s="102">
        <f t="shared" ca="1" si="52"/>
        <v>108</v>
      </c>
      <c r="N352" s="108">
        <f t="shared" ca="1" si="57"/>
        <v>130891.44471073146</v>
      </c>
      <c r="O352" s="102">
        <f t="shared" ca="1" si="60"/>
        <v>12</v>
      </c>
      <c r="P352">
        <f t="shared" ca="1" si="61"/>
        <v>179</v>
      </c>
    </row>
    <row r="353" spans="1:16">
      <c r="A353" s="49">
        <v>351</v>
      </c>
      <c r="B353">
        <v>35</v>
      </c>
      <c r="C353">
        <v>39</v>
      </c>
      <c r="D353">
        <v>12000</v>
      </c>
      <c r="E353">
        <v>20000</v>
      </c>
      <c r="F353" s="61">
        <f t="shared" ca="1" si="58"/>
        <v>37</v>
      </c>
      <c r="G353" s="61">
        <f t="shared" ca="1" si="59"/>
        <v>19404</v>
      </c>
      <c r="H353" s="107">
        <f t="shared" ca="1" si="53"/>
        <v>1940.4</v>
      </c>
      <c r="I353" s="108">
        <f t="shared" ca="1" si="54"/>
        <v>279791.73634945013</v>
      </c>
      <c r="J353" s="108">
        <f t="shared" ca="1" si="55"/>
        <v>146093.01724317079</v>
      </c>
      <c r="K353" s="102">
        <f t="shared" ca="1" si="52"/>
        <v>36</v>
      </c>
      <c r="L353" s="108">
        <f t="shared" ca="1" si="56"/>
        <v>15767.808863022137</v>
      </c>
      <c r="M353" s="102">
        <f t="shared" ca="1" si="52"/>
        <v>12</v>
      </c>
      <c r="N353" s="108">
        <f t="shared" ca="1" si="57"/>
        <v>205115.82687006693</v>
      </c>
      <c r="O353" s="102">
        <f t="shared" ca="1" si="60"/>
        <v>24</v>
      </c>
      <c r="P353">
        <f t="shared" ca="1" si="61"/>
        <v>155</v>
      </c>
    </row>
    <row r="354" spans="1:16">
      <c r="A354" s="49">
        <v>352</v>
      </c>
      <c r="B354">
        <v>35</v>
      </c>
      <c r="C354">
        <v>39</v>
      </c>
      <c r="D354">
        <v>12000</v>
      </c>
      <c r="E354">
        <v>20000</v>
      </c>
      <c r="F354" s="61">
        <f t="shared" ca="1" si="58"/>
        <v>38</v>
      </c>
      <c r="G354" s="61">
        <f t="shared" ca="1" si="59"/>
        <v>13072</v>
      </c>
      <c r="H354" s="107">
        <f t="shared" ca="1" si="53"/>
        <v>1307.2</v>
      </c>
      <c r="I354" s="108">
        <f t="shared" ca="1" si="54"/>
        <v>201772.73058258591</v>
      </c>
      <c r="J354" s="108">
        <f t="shared" ca="1" si="55"/>
        <v>83718.908203199142</v>
      </c>
      <c r="K354" s="102">
        <f t="shared" ca="1" si="52"/>
        <v>12</v>
      </c>
      <c r="L354" s="108">
        <f t="shared" ca="1" si="56"/>
        <v>14047.736658881637</v>
      </c>
      <c r="M354" s="102">
        <f t="shared" ca="1" si="52"/>
        <v>36</v>
      </c>
      <c r="N354" s="108">
        <f t="shared" ca="1" si="57"/>
        <v>219915.66860571271</v>
      </c>
      <c r="O354" s="102">
        <f t="shared" ca="1" si="60"/>
        <v>72</v>
      </c>
      <c r="P354">
        <f t="shared" ca="1" si="61"/>
        <v>167</v>
      </c>
    </row>
    <row r="355" spans="1:16">
      <c r="A355" s="49">
        <v>353</v>
      </c>
      <c r="B355">
        <v>35</v>
      </c>
      <c r="C355">
        <v>39</v>
      </c>
      <c r="D355">
        <v>12000</v>
      </c>
      <c r="E355">
        <v>20000</v>
      </c>
      <c r="F355" s="61">
        <f t="shared" ca="1" si="58"/>
        <v>36</v>
      </c>
      <c r="G355" s="61">
        <f t="shared" ca="1" si="59"/>
        <v>16093</v>
      </c>
      <c r="H355" s="107">
        <f t="shared" ca="1" si="53"/>
        <v>1609.3000000000002</v>
      </c>
      <c r="I355" s="108">
        <f t="shared" ca="1" si="54"/>
        <v>215492.37450730658</v>
      </c>
      <c r="J355" s="108">
        <f t="shared" ca="1" si="55"/>
        <v>101892.02357824879</v>
      </c>
      <c r="K355" s="102">
        <f t="shared" ca="1" si="52"/>
        <v>24</v>
      </c>
      <c r="L355" s="108">
        <f t="shared" ca="1" si="56"/>
        <v>17240.675346193679</v>
      </c>
      <c r="M355" s="102">
        <f t="shared" ca="1" si="52"/>
        <v>48</v>
      </c>
      <c r="N355" s="108">
        <f t="shared" ca="1" si="57"/>
        <v>199991.83401584666</v>
      </c>
      <c r="O355" s="102">
        <f t="shared" ca="1" si="60"/>
        <v>48</v>
      </c>
      <c r="P355">
        <f t="shared" ca="1" si="61"/>
        <v>143</v>
      </c>
    </row>
    <row r="356" spans="1:16">
      <c r="A356" s="49">
        <v>354</v>
      </c>
      <c r="B356">
        <v>35</v>
      </c>
      <c r="C356">
        <v>39</v>
      </c>
      <c r="D356">
        <v>12000</v>
      </c>
      <c r="E356">
        <v>20000</v>
      </c>
      <c r="F356" s="61">
        <f t="shared" ca="1" si="58"/>
        <v>38</v>
      </c>
      <c r="G356" s="61">
        <f t="shared" ca="1" si="59"/>
        <v>16888</v>
      </c>
      <c r="H356" s="107">
        <f t="shared" ca="1" si="53"/>
        <v>1688.8000000000002</v>
      </c>
      <c r="I356" s="108">
        <f t="shared" ca="1" si="54"/>
        <v>260674.56197052571</v>
      </c>
      <c r="J356" s="108">
        <f t="shared" ca="1" si="55"/>
        <v>239160.87154821475</v>
      </c>
      <c r="K356" s="102">
        <f t="shared" ref="K356:M419" ca="1" si="62">RANDBETWEEN(1,10)*12</f>
        <v>108</v>
      </c>
      <c r="L356" s="108">
        <f t="shared" ca="1" si="56"/>
        <v>29527.953967726065</v>
      </c>
      <c r="M356" s="102">
        <f t="shared" ca="1" si="62"/>
        <v>96</v>
      </c>
      <c r="N356" s="108">
        <f t="shared" ca="1" si="57"/>
        <v>210523.47381152387</v>
      </c>
      <c r="O356" s="102">
        <f t="shared" ca="1" si="60"/>
        <v>36</v>
      </c>
      <c r="P356">
        <f t="shared" ca="1" si="61"/>
        <v>167</v>
      </c>
    </row>
    <row r="357" spans="1:16">
      <c r="A357" s="49">
        <v>355</v>
      </c>
      <c r="B357">
        <v>35</v>
      </c>
      <c r="C357">
        <v>39</v>
      </c>
      <c r="D357">
        <v>12000</v>
      </c>
      <c r="E357">
        <v>20000</v>
      </c>
      <c r="F357" s="61">
        <f t="shared" ca="1" si="58"/>
        <v>35</v>
      </c>
      <c r="G357" s="61">
        <f t="shared" ca="1" si="59"/>
        <v>14397</v>
      </c>
      <c r="H357" s="107">
        <f t="shared" ca="1" si="53"/>
        <v>1439.7</v>
      </c>
      <c r="I357" s="108">
        <f t="shared" ca="1" si="54"/>
        <v>177785.86935679548</v>
      </c>
      <c r="J357" s="108">
        <f t="shared" ca="1" si="55"/>
        <v>120180.29371430722</v>
      </c>
      <c r="K357" s="102">
        <f t="shared" ca="1" si="62"/>
        <v>60</v>
      </c>
      <c r="L357" s="108">
        <f t="shared" ca="1" si="56"/>
        <v>11506.582094495698</v>
      </c>
      <c r="M357" s="102">
        <f t="shared" ca="1" si="62"/>
        <v>24</v>
      </c>
      <c r="N357" s="108">
        <f t="shared" ca="1" si="57"/>
        <v>117723.29442940676</v>
      </c>
      <c r="O357" s="102">
        <f t="shared" ca="1" si="60"/>
        <v>12</v>
      </c>
      <c r="P357">
        <f t="shared" ca="1" si="61"/>
        <v>131</v>
      </c>
    </row>
    <row r="358" spans="1:16">
      <c r="A358" s="49">
        <v>356</v>
      </c>
      <c r="B358">
        <v>35</v>
      </c>
      <c r="C358">
        <v>39</v>
      </c>
      <c r="D358">
        <v>12000</v>
      </c>
      <c r="E358">
        <v>20000</v>
      </c>
      <c r="F358" s="61">
        <f t="shared" ca="1" si="58"/>
        <v>39</v>
      </c>
      <c r="G358" s="61">
        <f t="shared" ca="1" si="59"/>
        <v>14593</v>
      </c>
      <c r="H358" s="107">
        <f t="shared" ca="1" si="53"/>
        <v>1459.3000000000002</v>
      </c>
      <c r="I358" s="108">
        <f t="shared" ca="1" si="54"/>
        <v>239897.58913545765</v>
      </c>
      <c r="J358" s="108">
        <f t="shared" ca="1" si="55"/>
        <v>148729.40737016217</v>
      </c>
      <c r="K358" s="102">
        <f t="shared" ca="1" si="62"/>
        <v>60</v>
      </c>
      <c r="L358" s="108">
        <f t="shared" ca="1" si="56"/>
        <v>16506.86669616474</v>
      </c>
      <c r="M358" s="102">
        <f t="shared" ca="1" si="62"/>
        <v>36</v>
      </c>
      <c r="N358" s="108">
        <f t="shared" ca="1" si="57"/>
        <v>281068.37968526868</v>
      </c>
      <c r="O358" s="102">
        <f t="shared" ca="1" si="60"/>
        <v>84</v>
      </c>
      <c r="P358">
        <f t="shared" ca="1" si="61"/>
        <v>179</v>
      </c>
    </row>
    <row r="359" spans="1:16">
      <c r="A359" s="49">
        <v>357</v>
      </c>
      <c r="B359">
        <v>35</v>
      </c>
      <c r="C359">
        <v>39</v>
      </c>
      <c r="D359">
        <v>12000</v>
      </c>
      <c r="E359">
        <v>20000</v>
      </c>
      <c r="F359" s="61">
        <f t="shared" ca="1" si="58"/>
        <v>35</v>
      </c>
      <c r="G359" s="61">
        <f t="shared" ca="1" si="59"/>
        <v>14554</v>
      </c>
      <c r="H359" s="107">
        <f t="shared" ca="1" si="53"/>
        <v>1455.4</v>
      </c>
      <c r="I359" s="108">
        <f t="shared" ca="1" si="54"/>
        <v>179724.63309153306</v>
      </c>
      <c r="J359" s="108">
        <f t="shared" ca="1" si="55"/>
        <v>97023.878934607579</v>
      </c>
      <c r="K359" s="102">
        <f t="shared" ca="1" si="62"/>
        <v>36</v>
      </c>
      <c r="L359" s="108">
        <f t="shared" ca="1" si="56"/>
        <v>27092.840363410545</v>
      </c>
      <c r="M359" s="102">
        <f t="shared" ca="1" si="62"/>
        <v>120</v>
      </c>
      <c r="N359" s="108">
        <f t="shared" ca="1" si="57"/>
        <v>314276.94821556227</v>
      </c>
      <c r="O359" s="102">
        <f t="shared" ca="1" si="60"/>
        <v>120</v>
      </c>
      <c r="P359">
        <f t="shared" ca="1" si="61"/>
        <v>131</v>
      </c>
    </row>
    <row r="360" spans="1:16">
      <c r="A360" s="49">
        <v>358</v>
      </c>
      <c r="B360">
        <v>35</v>
      </c>
      <c r="C360">
        <v>39</v>
      </c>
      <c r="D360">
        <v>12000</v>
      </c>
      <c r="E360">
        <v>20000</v>
      </c>
      <c r="F360" s="61">
        <f t="shared" ca="1" si="58"/>
        <v>36</v>
      </c>
      <c r="G360" s="61">
        <f t="shared" ca="1" si="59"/>
        <v>17180</v>
      </c>
      <c r="H360" s="107">
        <f t="shared" ca="1" si="53"/>
        <v>1718</v>
      </c>
      <c r="I360" s="108">
        <f t="shared" ca="1" si="54"/>
        <v>230047.78438050873</v>
      </c>
      <c r="J360" s="108">
        <f t="shared" ca="1" si="55"/>
        <v>185529.62252350856</v>
      </c>
      <c r="K360" s="102">
        <f t="shared" ca="1" si="62"/>
        <v>84</v>
      </c>
      <c r="L360" s="108">
        <f t="shared" ca="1" si="56"/>
        <v>20470.273243634383</v>
      </c>
      <c r="M360" s="102">
        <f t="shared" ca="1" si="62"/>
        <v>60</v>
      </c>
      <c r="N360" s="108">
        <f t="shared" ca="1" si="57"/>
        <v>151277.45258149834</v>
      </c>
      <c r="O360" s="102">
        <f t="shared" ca="1" si="60"/>
        <v>12</v>
      </c>
      <c r="P360">
        <f t="shared" ca="1" si="61"/>
        <v>143</v>
      </c>
    </row>
    <row r="361" spans="1:16">
      <c r="A361" s="49">
        <v>359</v>
      </c>
      <c r="B361">
        <v>35</v>
      </c>
      <c r="C361">
        <v>39</v>
      </c>
      <c r="D361">
        <v>12000</v>
      </c>
      <c r="E361">
        <v>20000</v>
      </c>
      <c r="F361" s="61">
        <f t="shared" ca="1" si="58"/>
        <v>35</v>
      </c>
      <c r="G361" s="61">
        <f t="shared" ca="1" si="59"/>
        <v>18869</v>
      </c>
      <c r="H361" s="107">
        <f t="shared" ca="1" si="53"/>
        <v>1886.9</v>
      </c>
      <c r="I361" s="108">
        <f t="shared" ca="1" si="54"/>
        <v>233009.76376282377</v>
      </c>
      <c r="J361" s="108">
        <f t="shared" ca="1" si="55"/>
        <v>98426.72105512119</v>
      </c>
      <c r="K361" s="102">
        <f t="shared" ca="1" si="62"/>
        <v>12</v>
      </c>
      <c r="L361" s="108">
        <f t="shared" ca="1" si="56"/>
        <v>26240.362739514268</v>
      </c>
      <c r="M361" s="102">
        <f t="shared" ca="1" si="62"/>
        <v>84</v>
      </c>
      <c r="N361" s="108">
        <f t="shared" ca="1" si="57"/>
        <v>274617.07009153336</v>
      </c>
      <c r="O361" s="102">
        <f t="shared" ca="1" si="60"/>
        <v>72</v>
      </c>
      <c r="P361">
        <f t="shared" ca="1" si="61"/>
        <v>131</v>
      </c>
    </row>
    <row r="362" spans="1:16">
      <c r="A362" s="49">
        <v>360</v>
      </c>
      <c r="B362">
        <v>40</v>
      </c>
      <c r="C362">
        <v>44</v>
      </c>
      <c r="D362">
        <v>0</v>
      </c>
      <c r="E362">
        <v>500</v>
      </c>
      <c r="F362" s="61">
        <f t="shared" ca="1" si="58"/>
        <v>43</v>
      </c>
      <c r="G362" s="61">
        <f t="shared" ca="1" si="59"/>
        <v>456</v>
      </c>
      <c r="H362" s="107">
        <f t="shared" ca="1" si="53"/>
        <v>45.6</v>
      </c>
      <c r="I362" s="108">
        <f t="shared" ca="1" si="54"/>
        <v>9271.5892832941372</v>
      </c>
      <c r="J362" s="108">
        <f t="shared" ca="1" si="55"/>
        <v>7033.568807541149</v>
      </c>
      <c r="K362" s="102">
        <f t="shared" ca="1" si="62"/>
        <v>96</v>
      </c>
      <c r="L362" s="108">
        <f t="shared" ca="1" si="56"/>
        <v>510.80507235341082</v>
      </c>
      <c r="M362" s="102">
        <f t="shared" ca="1" si="62"/>
        <v>12</v>
      </c>
      <c r="N362" s="108">
        <f t="shared" ca="1" si="57"/>
        <v>8539.9590071011044</v>
      </c>
      <c r="O362" s="102">
        <f t="shared" ca="1" si="60"/>
        <v>60</v>
      </c>
      <c r="P362">
        <f t="shared" ca="1" si="61"/>
        <v>227</v>
      </c>
    </row>
    <row r="363" spans="1:16">
      <c r="A363" s="49">
        <v>361</v>
      </c>
      <c r="B363">
        <v>40</v>
      </c>
      <c r="C363">
        <v>44</v>
      </c>
      <c r="D363">
        <v>500</v>
      </c>
      <c r="E363">
        <v>999</v>
      </c>
      <c r="F363" s="61">
        <f t="shared" ca="1" si="58"/>
        <v>40</v>
      </c>
      <c r="G363" s="61">
        <f t="shared" ca="1" si="59"/>
        <v>981</v>
      </c>
      <c r="H363" s="107">
        <f t="shared" ca="1" si="53"/>
        <v>98.100000000000009</v>
      </c>
      <c r="I363" s="108">
        <f t="shared" ca="1" si="54"/>
        <v>17099.451928792241</v>
      </c>
      <c r="J363" s="108">
        <f t="shared" ca="1" si="55"/>
        <v>10436.690779222648</v>
      </c>
      <c r="K363" s="102">
        <f t="shared" ca="1" si="62"/>
        <v>60</v>
      </c>
      <c r="L363" s="108">
        <f t="shared" ca="1" si="56"/>
        <v>2017.0492074941853</v>
      </c>
      <c r="M363" s="102">
        <f t="shared" ca="1" si="62"/>
        <v>108</v>
      </c>
      <c r="N363" s="108">
        <f t="shared" ca="1" si="57"/>
        <v>14883.776810787802</v>
      </c>
      <c r="O363" s="102">
        <f t="shared" ca="1" si="60"/>
        <v>48</v>
      </c>
      <c r="P363">
        <f t="shared" ca="1" si="61"/>
        <v>191</v>
      </c>
    </row>
    <row r="364" spans="1:16">
      <c r="A364" s="49">
        <v>362</v>
      </c>
      <c r="B364">
        <v>40</v>
      </c>
      <c r="C364">
        <v>44</v>
      </c>
      <c r="D364">
        <v>1000</v>
      </c>
      <c r="E364">
        <v>1499</v>
      </c>
      <c r="F364" s="61">
        <f t="shared" ca="1" si="58"/>
        <v>41</v>
      </c>
      <c r="G364" s="61">
        <f t="shared" ca="1" si="59"/>
        <v>1290</v>
      </c>
      <c r="H364" s="107">
        <f t="shared" ca="1" si="53"/>
        <v>129</v>
      </c>
      <c r="I364" s="108">
        <f t="shared" ca="1" si="54"/>
        <v>23748.736156384526</v>
      </c>
      <c r="J364" s="108">
        <f t="shared" ca="1" si="55"/>
        <v>17090.5356521586</v>
      </c>
      <c r="K364" s="102">
        <f t="shared" ca="1" si="62"/>
        <v>84</v>
      </c>
      <c r="L364" s="108">
        <f t="shared" ca="1" si="56"/>
        <v>1454.1173748176834</v>
      </c>
      <c r="M364" s="102">
        <f t="shared" ca="1" si="62"/>
        <v>24</v>
      </c>
      <c r="N364" s="108">
        <f t="shared" ca="1" si="57"/>
        <v>29217.242626666331</v>
      </c>
      <c r="O364" s="102">
        <f t="shared" ca="1" si="60"/>
        <v>96</v>
      </c>
      <c r="P364">
        <f t="shared" ca="1" si="61"/>
        <v>203</v>
      </c>
    </row>
    <row r="365" spans="1:16">
      <c r="A365" s="49">
        <v>363</v>
      </c>
      <c r="B365">
        <v>40</v>
      </c>
      <c r="C365">
        <v>44</v>
      </c>
      <c r="D365">
        <v>1000</v>
      </c>
      <c r="E365">
        <v>1499</v>
      </c>
      <c r="F365" s="61">
        <f t="shared" ca="1" si="58"/>
        <v>41</v>
      </c>
      <c r="G365" s="61">
        <f t="shared" ca="1" si="59"/>
        <v>1492</v>
      </c>
      <c r="H365" s="107">
        <f t="shared" ca="1" si="53"/>
        <v>149.20000000000002</v>
      </c>
      <c r="I365" s="108">
        <f t="shared" ca="1" si="54"/>
        <v>27467.530500252491</v>
      </c>
      <c r="J365" s="108">
        <f t="shared" ca="1" si="55"/>
        <v>13713.664593694632</v>
      </c>
      <c r="K365" s="102">
        <f t="shared" ca="1" si="62"/>
        <v>36</v>
      </c>
      <c r="L365" s="108">
        <f t="shared" ca="1" si="56"/>
        <v>2913.1332530731206</v>
      </c>
      <c r="M365" s="102">
        <f t="shared" ca="1" si="62"/>
        <v>96</v>
      </c>
      <c r="N365" s="108">
        <f t="shared" ca="1" si="57"/>
        <v>17656.494860644892</v>
      </c>
      <c r="O365" s="102">
        <f t="shared" ca="1" si="60"/>
        <v>12</v>
      </c>
      <c r="P365">
        <f t="shared" ca="1" si="61"/>
        <v>203</v>
      </c>
    </row>
    <row r="366" spans="1:16">
      <c r="A366" s="49">
        <v>364</v>
      </c>
      <c r="B366">
        <v>40</v>
      </c>
      <c r="C366">
        <v>44</v>
      </c>
      <c r="D366">
        <v>1000</v>
      </c>
      <c r="E366">
        <v>1499</v>
      </c>
      <c r="F366" s="61">
        <f t="shared" ca="1" si="58"/>
        <v>40</v>
      </c>
      <c r="G366" s="61">
        <f t="shared" ca="1" si="59"/>
        <v>1412</v>
      </c>
      <c r="H366" s="107">
        <f t="shared" ca="1" si="53"/>
        <v>141.20000000000002</v>
      </c>
      <c r="I366" s="108">
        <f t="shared" ca="1" si="54"/>
        <v>24612.055171717275</v>
      </c>
      <c r="J366" s="108">
        <f t="shared" ca="1" si="55"/>
        <v>19699.39207466854</v>
      </c>
      <c r="K366" s="102">
        <f t="shared" ca="1" si="62"/>
        <v>96</v>
      </c>
      <c r="L366" s="108">
        <f t="shared" ca="1" si="56"/>
        <v>2226.3809836668347</v>
      </c>
      <c r="M366" s="102">
        <f t="shared" ca="1" si="62"/>
        <v>72</v>
      </c>
      <c r="N366" s="108">
        <f t="shared" ca="1" si="57"/>
        <v>15875.468022823539</v>
      </c>
      <c r="O366" s="102">
        <f t="shared" ca="1" si="60"/>
        <v>12</v>
      </c>
      <c r="P366">
        <f t="shared" ca="1" si="61"/>
        <v>191</v>
      </c>
    </row>
    <row r="367" spans="1:16">
      <c r="A367" s="49">
        <v>365</v>
      </c>
      <c r="B367">
        <v>40</v>
      </c>
      <c r="C367">
        <v>44</v>
      </c>
      <c r="D367">
        <v>1000</v>
      </c>
      <c r="E367">
        <v>1499</v>
      </c>
      <c r="F367" s="61">
        <f t="shared" ca="1" si="58"/>
        <v>42</v>
      </c>
      <c r="G367" s="61">
        <f t="shared" ca="1" si="59"/>
        <v>1344</v>
      </c>
      <c r="H367" s="107">
        <f t="shared" ca="1" si="53"/>
        <v>134.4</v>
      </c>
      <c r="I367" s="108">
        <f t="shared" ca="1" si="54"/>
        <v>26042.808978099332</v>
      </c>
      <c r="J367" s="108">
        <f t="shared" ca="1" si="55"/>
        <v>14141.967065878958</v>
      </c>
      <c r="K367" s="102">
        <f t="shared" ca="1" si="62"/>
        <v>48</v>
      </c>
      <c r="L367" s="108">
        <f t="shared" ca="1" si="56"/>
        <v>1911.0766305241839</v>
      </c>
      <c r="M367" s="102">
        <f t="shared" ca="1" si="62"/>
        <v>48</v>
      </c>
      <c r="N367" s="108">
        <f t="shared" ca="1" si="57"/>
        <v>37157.439371469358</v>
      </c>
      <c r="O367" s="102">
        <f t="shared" ca="1" si="60"/>
        <v>120</v>
      </c>
      <c r="P367">
        <f t="shared" ca="1" si="61"/>
        <v>215</v>
      </c>
    </row>
    <row r="368" spans="1:16">
      <c r="A368" s="49">
        <v>366</v>
      </c>
      <c r="B368">
        <v>40</v>
      </c>
      <c r="C368">
        <v>44</v>
      </c>
      <c r="D368">
        <v>1500</v>
      </c>
      <c r="E368">
        <v>1999</v>
      </c>
      <c r="F368" s="61">
        <f t="shared" ca="1" si="58"/>
        <v>43</v>
      </c>
      <c r="G368" s="61">
        <f t="shared" ca="1" si="59"/>
        <v>1704</v>
      </c>
      <c r="H368" s="107">
        <f t="shared" ca="1" si="53"/>
        <v>170.4</v>
      </c>
      <c r="I368" s="108">
        <f t="shared" ca="1" si="54"/>
        <v>34646.465216520199</v>
      </c>
      <c r="J368" s="108">
        <f t="shared" ca="1" si="55"/>
        <v>22201.576730225854</v>
      </c>
      <c r="K368" s="102">
        <f t="shared" ca="1" si="62"/>
        <v>72</v>
      </c>
      <c r="L368" s="108">
        <f t="shared" ca="1" si="56"/>
        <v>3856.5067757339007</v>
      </c>
      <c r="M368" s="102">
        <f t="shared" ca="1" si="62"/>
        <v>108</v>
      </c>
      <c r="N368" s="108">
        <f t="shared" ca="1" si="57"/>
        <v>34802.471631164852</v>
      </c>
      <c r="O368" s="102">
        <f t="shared" ca="1" si="60"/>
        <v>72</v>
      </c>
      <c r="P368">
        <f t="shared" ca="1" si="61"/>
        <v>227</v>
      </c>
    </row>
    <row r="369" spans="1:16">
      <c r="A369" s="49">
        <v>367</v>
      </c>
      <c r="B369">
        <v>40</v>
      </c>
      <c r="C369">
        <v>44</v>
      </c>
      <c r="D369">
        <v>1500</v>
      </c>
      <c r="E369">
        <v>1999</v>
      </c>
      <c r="F369" s="61">
        <f t="shared" ca="1" si="58"/>
        <v>43</v>
      </c>
      <c r="G369" s="61">
        <f t="shared" ca="1" si="59"/>
        <v>1739</v>
      </c>
      <c r="H369" s="107">
        <f t="shared" ca="1" si="53"/>
        <v>173.9</v>
      </c>
      <c r="I369" s="108">
        <f t="shared" ca="1" si="54"/>
        <v>35358.100358878299</v>
      </c>
      <c r="J369" s="108">
        <f t="shared" ca="1" si="55"/>
        <v>26823.193325250126</v>
      </c>
      <c r="K369" s="102">
        <f t="shared" ca="1" si="62"/>
        <v>96</v>
      </c>
      <c r="L369" s="108">
        <f t="shared" ca="1" si="56"/>
        <v>3061.8371664337301</v>
      </c>
      <c r="M369" s="102">
        <f t="shared" ca="1" si="62"/>
        <v>72</v>
      </c>
      <c r="N369" s="108">
        <f t="shared" ca="1" si="57"/>
        <v>24837.471861124977</v>
      </c>
      <c r="O369" s="102">
        <f t="shared" ca="1" si="60"/>
        <v>24</v>
      </c>
      <c r="P369">
        <f t="shared" ca="1" si="61"/>
        <v>227</v>
      </c>
    </row>
    <row r="370" spans="1:16">
      <c r="A370" s="49">
        <v>368</v>
      </c>
      <c r="B370">
        <v>40</v>
      </c>
      <c r="C370">
        <v>44</v>
      </c>
      <c r="D370">
        <v>1500</v>
      </c>
      <c r="E370">
        <v>1999</v>
      </c>
      <c r="F370" s="61">
        <f t="shared" ca="1" si="58"/>
        <v>43</v>
      </c>
      <c r="G370" s="61">
        <f t="shared" ca="1" si="59"/>
        <v>1742</v>
      </c>
      <c r="H370" s="107">
        <f t="shared" ca="1" si="53"/>
        <v>174.20000000000002</v>
      </c>
      <c r="I370" s="108">
        <f t="shared" ca="1" si="54"/>
        <v>35419.097656794707</v>
      </c>
      <c r="J370" s="108">
        <f t="shared" ca="1" si="55"/>
        <v>17406.73858360478</v>
      </c>
      <c r="K370" s="102">
        <f t="shared" ca="1" si="62"/>
        <v>36</v>
      </c>
      <c r="L370" s="108">
        <f t="shared" ca="1" si="56"/>
        <v>3942.5086873993278</v>
      </c>
      <c r="M370" s="102">
        <f t="shared" ca="1" si="62"/>
        <v>108</v>
      </c>
      <c r="N370" s="108">
        <f t="shared" ca="1" si="57"/>
        <v>42119.704720171139</v>
      </c>
      <c r="O370" s="102">
        <f t="shared" ca="1" si="60"/>
        <v>96</v>
      </c>
      <c r="P370">
        <f t="shared" ca="1" si="61"/>
        <v>227</v>
      </c>
    </row>
    <row r="371" spans="1:16">
      <c r="A371" s="49">
        <v>369</v>
      </c>
      <c r="B371">
        <v>40</v>
      </c>
      <c r="C371">
        <v>44</v>
      </c>
      <c r="D371">
        <v>1500</v>
      </c>
      <c r="E371">
        <v>1999</v>
      </c>
      <c r="F371" s="61">
        <f t="shared" ca="1" si="58"/>
        <v>43</v>
      </c>
      <c r="G371" s="61">
        <f t="shared" ca="1" si="59"/>
        <v>1547</v>
      </c>
      <c r="H371" s="107">
        <f t="shared" ca="1" si="53"/>
        <v>154.70000000000002</v>
      </c>
      <c r="I371" s="108">
        <f t="shared" ca="1" si="54"/>
        <v>31454.273292228136</v>
      </c>
      <c r="J371" s="108">
        <f t="shared" ca="1" si="55"/>
        <v>28096.144070163995</v>
      </c>
      <c r="K371" s="102">
        <f t="shared" ca="1" si="62"/>
        <v>120</v>
      </c>
      <c r="L371" s="108">
        <f t="shared" ca="1" si="56"/>
        <v>2088.9490635830666</v>
      </c>
      <c r="M371" s="102">
        <f t="shared" ca="1" si="62"/>
        <v>36</v>
      </c>
      <c r="N371" s="108">
        <f t="shared" ca="1" si="57"/>
        <v>28972.185491196069</v>
      </c>
      <c r="O371" s="102">
        <f t="shared" ca="1" si="60"/>
        <v>60</v>
      </c>
      <c r="P371">
        <f t="shared" ca="1" si="61"/>
        <v>227</v>
      </c>
    </row>
    <row r="372" spans="1:16">
      <c r="A372" s="49">
        <v>370</v>
      </c>
      <c r="B372">
        <v>40</v>
      </c>
      <c r="C372">
        <v>44</v>
      </c>
      <c r="D372">
        <v>1500</v>
      </c>
      <c r="E372">
        <v>1999</v>
      </c>
      <c r="F372" s="61">
        <f t="shared" ca="1" si="58"/>
        <v>42</v>
      </c>
      <c r="G372" s="61">
        <f t="shared" ca="1" si="59"/>
        <v>1994</v>
      </c>
      <c r="H372" s="107">
        <f t="shared" ca="1" si="53"/>
        <v>199.4</v>
      </c>
      <c r="I372" s="108">
        <f t="shared" ca="1" si="54"/>
        <v>38637.917486852733</v>
      </c>
      <c r="J372" s="108">
        <f t="shared" ca="1" si="55"/>
        <v>29789.399995602231</v>
      </c>
      <c r="K372" s="102">
        <f t="shared" ca="1" si="62"/>
        <v>96</v>
      </c>
      <c r="L372" s="108">
        <f t="shared" ca="1" si="56"/>
        <v>3390.0667022010666</v>
      </c>
      <c r="M372" s="102">
        <f t="shared" ca="1" si="62"/>
        <v>72</v>
      </c>
      <c r="N372" s="108">
        <f t="shared" ca="1" si="57"/>
        <v>39324.773745532366</v>
      </c>
      <c r="O372" s="102">
        <f t="shared" ca="1" si="60"/>
        <v>72</v>
      </c>
      <c r="P372">
        <f t="shared" ca="1" si="61"/>
        <v>215</v>
      </c>
    </row>
    <row r="373" spans="1:16">
      <c r="A373" s="49">
        <v>371</v>
      </c>
      <c r="B373">
        <v>40</v>
      </c>
      <c r="C373">
        <v>44</v>
      </c>
      <c r="D373">
        <v>1500</v>
      </c>
      <c r="E373">
        <v>1999</v>
      </c>
      <c r="F373" s="61">
        <f t="shared" ca="1" si="58"/>
        <v>40</v>
      </c>
      <c r="G373" s="61">
        <f t="shared" ca="1" si="59"/>
        <v>1580</v>
      </c>
      <c r="H373" s="107">
        <f t="shared" ca="1" si="53"/>
        <v>158</v>
      </c>
      <c r="I373" s="108">
        <f t="shared" ca="1" si="54"/>
        <v>27540.401679400347</v>
      </c>
      <c r="J373" s="108">
        <f t="shared" ca="1" si="55"/>
        <v>18435.443669286564</v>
      </c>
      <c r="K373" s="102">
        <f t="shared" ca="1" si="62"/>
        <v>72</v>
      </c>
      <c r="L373" s="108">
        <f t="shared" ca="1" si="56"/>
        <v>2978.814742169081</v>
      </c>
      <c r="M373" s="102">
        <f t="shared" ca="1" si="62"/>
        <v>96</v>
      </c>
      <c r="N373" s="108">
        <f t="shared" ca="1" si="57"/>
        <v>21754.645054901212</v>
      </c>
      <c r="O373" s="102">
        <f t="shared" ca="1" si="60"/>
        <v>36</v>
      </c>
      <c r="P373">
        <f t="shared" ca="1" si="61"/>
        <v>191</v>
      </c>
    </row>
    <row r="374" spans="1:16">
      <c r="A374" s="49">
        <v>372</v>
      </c>
      <c r="B374">
        <v>40</v>
      </c>
      <c r="C374">
        <v>44</v>
      </c>
      <c r="D374">
        <v>1500</v>
      </c>
      <c r="E374">
        <v>1999</v>
      </c>
      <c r="F374" s="61">
        <f t="shared" ca="1" si="58"/>
        <v>40</v>
      </c>
      <c r="G374" s="61">
        <f t="shared" ca="1" si="59"/>
        <v>1817</v>
      </c>
      <c r="H374" s="107">
        <f t="shared" ca="1" si="53"/>
        <v>181.70000000000002</v>
      </c>
      <c r="I374" s="108">
        <f t="shared" ca="1" si="54"/>
        <v>31671.461931310405</v>
      </c>
      <c r="J374" s="108">
        <f t="shared" ca="1" si="55"/>
        <v>13032.282891794515</v>
      </c>
      <c r="K374" s="102">
        <f t="shared" ca="1" si="62"/>
        <v>12</v>
      </c>
      <c r="L374" s="108">
        <f t="shared" ca="1" si="56"/>
        <v>2864.9675972539935</v>
      </c>
      <c r="M374" s="102">
        <f t="shared" ca="1" si="62"/>
        <v>72</v>
      </c>
      <c r="N374" s="108">
        <f t="shared" ca="1" si="57"/>
        <v>47188.459532339832</v>
      </c>
      <c r="O374" s="102">
        <f t="shared" ca="1" si="60"/>
        <v>120</v>
      </c>
      <c r="P374">
        <f t="shared" ca="1" si="61"/>
        <v>191</v>
      </c>
    </row>
    <row r="375" spans="1:16">
      <c r="A375" s="49">
        <v>373</v>
      </c>
      <c r="B375">
        <v>40</v>
      </c>
      <c r="C375">
        <v>44</v>
      </c>
      <c r="D375">
        <v>2000</v>
      </c>
      <c r="E375">
        <v>2499</v>
      </c>
      <c r="F375" s="61">
        <f t="shared" ca="1" si="58"/>
        <v>40</v>
      </c>
      <c r="G375" s="61">
        <f t="shared" ca="1" si="59"/>
        <v>2453</v>
      </c>
      <c r="H375" s="107">
        <f t="shared" ca="1" si="53"/>
        <v>245.3</v>
      </c>
      <c r="I375" s="108">
        <f t="shared" ca="1" si="54"/>
        <v>42757.345138967758</v>
      </c>
      <c r="J375" s="108">
        <f t="shared" ca="1" si="55"/>
        <v>19499.678613571588</v>
      </c>
      <c r="K375" s="102">
        <f t="shared" ca="1" si="62"/>
        <v>24</v>
      </c>
      <c r="L375" s="108">
        <f t="shared" ca="1" si="56"/>
        <v>5491.8723185636427</v>
      </c>
      <c r="M375" s="102">
        <f t="shared" ca="1" si="62"/>
        <v>120</v>
      </c>
      <c r="N375" s="108">
        <f t="shared" ca="1" si="57"/>
        <v>44866.307092098468</v>
      </c>
      <c r="O375" s="102">
        <f t="shared" ca="1" si="60"/>
        <v>72</v>
      </c>
      <c r="P375">
        <f t="shared" ca="1" si="61"/>
        <v>191</v>
      </c>
    </row>
    <row r="376" spans="1:16">
      <c r="A376" s="49">
        <v>374</v>
      </c>
      <c r="B376">
        <v>40</v>
      </c>
      <c r="C376">
        <v>44</v>
      </c>
      <c r="D376">
        <v>2000</v>
      </c>
      <c r="E376">
        <v>2499</v>
      </c>
      <c r="F376" s="61">
        <f t="shared" ca="1" si="58"/>
        <v>40</v>
      </c>
      <c r="G376" s="61">
        <f t="shared" ca="1" si="59"/>
        <v>2406</v>
      </c>
      <c r="H376" s="107">
        <f t="shared" ca="1" si="53"/>
        <v>240.60000000000002</v>
      </c>
      <c r="I376" s="108">
        <f t="shared" ca="1" si="54"/>
        <v>41938.105342175477</v>
      </c>
      <c r="J376" s="108">
        <f t="shared" ca="1" si="55"/>
        <v>21133.151594035531</v>
      </c>
      <c r="K376" s="102">
        <f t="shared" ca="1" si="62"/>
        <v>36</v>
      </c>
      <c r="L376" s="108">
        <f t="shared" ca="1" si="56"/>
        <v>4947.0136526309989</v>
      </c>
      <c r="M376" s="102">
        <f t="shared" ca="1" si="62"/>
        <v>108</v>
      </c>
      <c r="N376" s="108">
        <f t="shared" ca="1" si="57"/>
        <v>52618.688562052019</v>
      </c>
      <c r="O376" s="102">
        <f t="shared" ca="1" si="60"/>
        <v>96</v>
      </c>
      <c r="P376">
        <f t="shared" ca="1" si="61"/>
        <v>191</v>
      </c>
    </row>
    <row r="377" spans="1:16">
      <c r="A377" s="49">
        <v>375</v>
      </c>
      <c r="B377">
        <v>40</v>
      </c>
      <c r="C377">
        <v>44</v>
      </c>
      <c r="D377">
        <v>2000</v>
      </c>
      <c r="E377">
        <v>2499</v>
      </c>
      <c r="F377" s="61">
        <f t="shared" ca="1" si="58"/>
        <v>44</v>
      </c>
      <c r="G377" s="61">
        <f t="shared" ca="1" si="59"/>
        <v>2058</v>
      </c>
      <c r="H377" s="107">
        <f t="shared" ca="1" si="53"/>
        <v>205.8</v>
      </c>
      <c r="I377" s="108">
        <f t="shared" ca="1" si="54"/>
        <v>43786.103997293991</v>
      </c>
      <c r="J377" s="108">
        <f t="shared" ca="1" si="55"/>
        <v>19528.75103696228</v>
      </c>
      <c r="K377" s="102">
        <f t="shared" ca="1" si="62"/>
        <v>24</v>
      </c>
      <c r="L377" s="108">
        <f t="shared" ca="1" si="56"/>
        <v>3155.216914961728</v>
      </c>
      <c r="M377" s="102">
        <f t="shared" ca="1" si="62"/>
        <v>48</v>
      </c>
      <c r="N377" s="108">
        <f t="shared" ca="1" si="57"/>
        <v>33504.149951682644</v>
      </c>
      <c r="O377" s="102">
        <f t="shared" ca="1" si="60"/>
        <v>36</v>
      </c>
      <c r="P377">
        <f t="shared" ca="1" si="61"/>
        <v>239</v>
      </c>
    </row>
    <row r="378" spans="1:16">
      <c r="A378" s="49">
        <v>376</v>
      </c>
      <c r="B378">
        <v>40</v>
      </c>
      <c r="C378">
        <v>44</v>
      </c>
      <c r="D378">
        <v>2000</v>
      </c>
      <c r="E378">
        <v>2499</v>
      </c>
      <c r="F378" s="61">
        <f t="shared" ca="1" si="58"/>
        <v>40</v>
      </c>
      <c r="G378" s="61">
        <f t="shared" ca="1" si="59"/>
        <v>2100</v>
      </c>
      <c r="H378" s="107">
        <f t="shared" ca="1" si="53"/>
        <v>210</v>
      </c>
      <c r="I378" s="108">
        <f t="shared" ca="1" si="54"/>
        <v>36604.331346038431</v>
      </c>
      <c r="J378" s="108">
        <f t="shared" ca="1" si="55"/>
        <v>34791.559653680801</v>
      </c>
      <c r="K378" s="102">
        <f t="shared" ca="1" si="62"/>
        <v>120</v>
      </c>
      <c r="L378" s="108">
        <f t="shared" ca="1" si="56"/>
        <v>3624.1009592155146</v>
      </c>
      <c r="M378" s="102">
        <f t="shared" ca="1" si="62"/>
        <v>84</v>
      </c>
      <c r="N378" s="108">
        <f t="shared" ca="1" si="57"/>
        <v>26168.297563193653</v>
      </c>
      <c r="O378" s="102">
        <f t="shared" ca="1" si="60"/>
        <v>24</v>
      </c>
      <c r="P378">
        <f t="shared" ca="1" si="61"/>
        <v>191</v>
      </c>
    </row>
    <row r="379" spans="1:16">
      <c r="A379" s="49">
        <v>377</v>
      </c>
      <c r="B379">
        <v>40</v>
      </c>
      <c r="C379">
        <v>44</v>
      </c>
      <c r="D379">
        <v>2000</v>
      </c>
      <c r="E379">
        <v>2499</v>
      </c>
      <c r="F379" s="61">
        <f t="shared" ca="1" si="58"/>
        <v>44</v>
      </c>
      <c r="G379" s="61">
        <f t="shared" ca="1" si="59"/>
        <v>2162</v>
      </c>
      <c r="H379" s="107">
        <f t="shared" ca="1" si="53"/>
        <v>216.20000000000002</v>
      </c>
      <c r="I379" s="108">
        <f t="shared" ca="1" si="54"/>
        <v>45998.812848469206</v>
      </c>
      <c r="J379" s="108">
        <f t="shared" ca="1" si="55"/>
        <v>29125.810127268298</v>
      </c>
      <c r="K379" s="102">
        <f t="shared" ca="1" si="62"/>
        <v>72</v>
      </c>
      <c r="L379" s="108">
        <f t="shared" ca="1" si="56"/>
        <v>2772.38198604736</v>
      </c>
      <c r="M379" s="102">
        <f t="shared" ca="1" si="62"/>
        <v>24</v>
      </c>
      <c r="N379" s="108">
        <f t="shared" ca="1" si="57"/>
        <v>45656.675334636791</v>
      </c>
      <c r="O379" s="102">
        <f t="shared" ca="1" si="60"/>
        <v>72</v>
      </c>
      <c r="P379">
        <f t="shared" ca="1" si="61"/>
        <v>239</v>
      </c>
    </row>
    <row r="380" spans="1:16">
      <c r="A380" s="49">
        <v>378</v>
      </c>
      <c r="B380">
        <v>40</v>
      </c>
      <c r="C380">
        <v>44</v>
      </c>
      <c r="D380">
        <v>2000</v>
      </c>
      <c r="E380">
        <v>2499</v>
      </c>
      <c r="F380" s="61">
        <f t="shared" ca="1" si="58"/>
        <v>43</v>
      </c>
      <c r="G380" s="61">
        <f t="shared" ca="1" si="59"/>
        <v>2360</v>
      </c>
      <c r="H380" s="107">
        <f t="shared" ca="1" si="53"/>
        <v>236</v>
      </c>
      <c r="I380" s="108">
        <f t="shared" ca="1" si="54"/>
        <v>47984.541027574924</v>
      </c>
      <c r="J380" s="108">
        <f t="shared" ca="1" si="55"/>
        <v>28195.297205840456</v>
      </c>
      <c r="K380" s="102">
        <f t="shared" ca="1" si="62"/>
        <v>60</v>
      </c>
      <c r="L380" s="108">
        <f t="shared" ca="1" si="56"/>
        <v>3487.8040091360153</v>
      </c>
      <c r="M380" s="102">
        <f t="shared" ca="1" si="62"/>
        <v>48</v>
      </c>
      <c r="N380" s="108">
        <f t="shared" ca="1" si="57"/>
        <v>30666.227326199503</v>
      </c>
      <c r="O380" s="102">
        <f t="shared" ca="1" si="60"/>
        <v>12</v>
      </c>
      <c r="P380">
        <f t="shared" ca="1" si="61"/>
        <v>227</v>
      </c>
    </row>
    <row r="381" spans="1:16">
      <c r="A381" s="49">
        <v>379</v>
      </c>
      <c r="B381">
        <v>40</v>
      </c>
      <c r="C381">
        <v>44</v>
      </c>
      <c r="D381">
        <v>2000</v>
      </c>
      <c r="E381">
        <v>2499</v>
      </c>
      <c r="F381" s="61">
        <f t="shared" ca="1" si="58"/>
        <v>41</v>
      </c>
      <c r="G381" s="61">
        <f t="shared" ca="1" si="59"/>
        <v>2230</v>
      </c>
      <c r="H381" s="107">
        <f t="shared" ca="1" si="53"/>
        <v>223</v>
      </c>
      <c r="I381" s="108">
        <f t="shared" ca="1" si="54"/>
        <v>41054.016766463174</v>
      </c>
      <c r="J381" s="108">
        <f t="shared" ca="1" si="55"/>
        <v>29544.104266909831</v>
      </c>
      <c r="K381" s="102">
        <f t="shared" ca="1" si="62"/>
        <v>84</v>
      </c>
      <c r="L381" s="108">
        <f t="shared" ca="1" si="56"/>
        <v>4740.9817770816817</v>
      </c>
      <c r="M381" s="102">
        <f t="shared" ca="1" si="62"/>
        <v>108</v>
      </c>
      <c r="N381" s="108">
        <f t="shared" ca="1" si="57"/>
        <v>54995.388614147494</v>
      </c>
      <c r="O381" s="102">
        <f t="shared" ca="1" si="60"/>
        <v>108</v>
      </c>
      <c r="P381">
        <f t="shared" ca="1" si="61"/>
        <v>203</v>
      </c>
    </row>
    <row r="382" spans="1:16">
      <c r="A382" s="49">
        <v>380</v>
      </c>
      <c r="B382">
        <v>40</v>
      </c>
      <c r="C382">
        <v>44</v>
      </c>
      <c r="D382">
        <v>2000</v>
      </c>
      <c r="E382">
        <v>2499</v>
      </c>
      <c r="F382" s="61">
        <f t="shared" ca="1" si="58"/>
        <v>41</v>
      </c>
      <c r="G382" s="61">
        <f t="shared" ca="1" si="59"/>
        <v>2000</v>
      </c>
      <c r="H382" s="107">
        <f t="shared" ca="1" si="53"/>
        <v>200</v>
      </c>
      <c r="I382" s="108">
        <f t="shared" ca="1" si="54"/>
        <v>36819.745978890744</v>
      </c>
      <c r="J382" s="108">
        <f t="shared" ca="1" si="55"/>
        <v>24254.631018549044</v>
      </c>
      <c r="K382" s="102">
        <f t="shared" ca="1" si="62"/>
        <v>72</v>
      </c>
      <c r="L382" s="108">
        <f t="shared" ca="1" si="56"/>
        <v>3277.6528403444654</v>
      </c>
      <c r="M382" s="102">
        <f t="shared" ca="1" si="62"/>
        <v>72</v>
      </c>
      <c r="N382" s="108">
        <f t="shared" ca="1" si="57"/>
        <v>53627.791733798171</v>
      </c>
      <c r="O382" s="102">
        <f t="shared" ca="1" si="60"/>
        <v>120</v>
      </c>
      <c r="P382">
        <f t="shared" ca="1" si="61"/>
        <v>203</v>
      </c>
    </row>
    <row r="383" spans="1:16">
      <c r="A383" s="49">
        <v>381</v>
      </c>
      <c r="B383">
        <v>40</v>
      </c>
      <c r="C383">
        <v>44</v>
      </c>
      <c r="D383">
        <v>2500</v>
      </c>
      <c r="E383">
        <v>2999</v>
      </c>
      <c r="F383" s="61">
        <f t="shared" ca="1" si="58"/>
        <v>42</v>
      </c>
      <c r="G383" s="61">
        <f t="shared" ca="1" si="59"/>
        <v>2744</v>
      </c>
      <c r="H383" s="107">
        <f t="shared" ca="1" si="53"/>
        <v>274.40000000000003</v>
      </c>
      <c r="I383" s="108">
        <f t="shared" ca="1" si="54"/>
        <v>53170.734996952808</v>
      </c>
      <c r="J383" s="108">
        <f t="shared" ca="1" si="55"/>
        <v>21737.005501412594</v>
      </c>
      <c r="K383" s="102">
        <f t="shared" ca="1" si="62"/>
        <v>12</v>
      </c>
      <c r="L383" s="108">
        <f t="shared" ca="1" si="56"/>
        <v>3557.7069153442376</v>
      </c>
      <c r="M383" s="102">
        <f t="shared" ca="1" si="62"/>
        <v>36</v>
      </c>
      <c r="N383" s="108">
        <f t="shared" ca="1" si="57"/>
        <v>75863.105383416609</v>
      </c>
      <c r="O383" s="102">
        <f t="shared" ca="1" si="60"/>
        <v>120</v>
      </c>
      <c r="P383">
        <f t="shared" ca="1" si="61"/>
        <v>215</v>
      </c>
    </row>
    <row r="384" spans="1:16">
      <c r="A384" s="49">
        <v>382</v>
      </c>
      <c r="B384">
        <v>40</v>
      </c>
      <c r="C384">
        <v>44</v>
      </c>
      <c r="D384">
        <v>2500</v>
      </c>
      <c r="E384">
        <v>2999</v>
      </c>
      <c r="F384" s="61">
        <f t="shared" ca="1" si="58"/>
        <v>44</v>
      </c>
      <c r="G384" s="61">
        <f t="shared" ca="1" si="59"/>
        <v>2753</v>
      </c>
      <c r="H384" s="107">
        <f t="shared" ca="1" si="53"/>
        <v>275.3</v>
      </c>
      <c r="I384" s="108">
        <f t="shared" ca="1" si="54"/>
        <v>58572.956416205234</v>
      </c>
      <c r="J384" s="108">
        <f t="shared" ca="1" si="55"/>
        <v>37087.583385924896</v>
      </c>
      <c r="K384" s="102">
        <f t="shared" ca="1" si="62"/>
        <v>72</v>
      </c>
      <c r="L384" s="108">
        <f t="shared" ca="1" si="56"/>
        <v>6416.0073074201027</v>
      </c>
      <c r="M384" s="102">
        <f t="shared" ca="1" si="62"/>
        <v>108</v>
      </c>
      <c r="N384" s="108">
        <f t="shared" ca="1" si="57"/>
        <v>74425.684766073173</v>
      </c>
      <c r="O384" s="102">
        <f t="shared" ca="1" si="60"/>
        <v>108</v>
      </c>
      <c r="P384">
        <f t="shared" ca="1" si="61"/>
        <v>239</v>
      </c>
    </row>
    <row r="385" spans="1:16">
      <c r="A385" s="49">
        <v>383</v>
      </c>
      <c r="B385">
        <v>40</v>
      </c>
      <c r="C385">
        <v>44</v>
      </c>
      <c r="D385">
        <v>2500</v>
      </c>
      <c r="E385">
        <v>2999</v>
      </c>
      <c r="F385" s="61">
        <f t="shared" ca="1" si="58"/>
        <v>44</v>
      </c>
      <c r="G385" s="61">
        <f t="shared" ca="1" si="59"/>
        <v>2838</v>
      </c>
      <c r="H385" s="107">
        <f t="shared" ca="1" si="53"/>
        <v>283.8</v>
      </c>
      <c r="I385" s="108">
        <f t="shared" ca="1" si="54"/>
        <v>60381.420381108044</v>
      </c>
      <c r="J385" s="108">
        <f t="shared" ca="1" si="55"/>
        <v>29474.018714406251</v>
      </c>
      <c r="K385" s="102">
        <f t="shared" ca="1" si="62"/>
        <v>36</v>
      </c>
      <c r="L385" s="108">
        <f t="shared" ca="1" si="56"/>
        <v>6099.2123303111548</v>
      </c>
      <c r="M385" s="102">
        <f t="shared" ca="1" si="62"/>
        <v>96</v>
      </c>
      <c r="N385" s="108">
        <f t="shared" ca="1" si="57"/>
        <v>83103.356098987424</v>
      </c>
      <c r="O385" s="102">
        <f t="shared" ca="1" si="60"/>
        <v>120</v>
      </c>
      <c r="P385">
        <f t="shared" ca="1" si="61"/>
        <v>239</v>
      </c>
    </row>
    <row r="386" spans="1:16">
      <c r="A386" s="49">
        <v>384</v>
      </c>
      <c r="B386">
        <v>40</v>
      </c>
      <c r="C386">
        <v>44</v>
      </c>
      <c r="D386">
        <v>2500</v>
      </c>
      <c r="E386">
        <v>2999</v>
      </c>
      <c r="F386" s="61">
        <f t="shared" ca="1" si="58"/>
        <v>42</v>
      </c>
      <c r="G386" s="61">
        <f t="shared" ca="1" si="59"/>
        <v>2790</v>
      </c>
      <c r="H386" s="107">
        <f t="shared" ca="1" si="53"/>
        <v>279</v>
      </c>
      <c r="I386" s="108">
        <f t="shared" ca="1" si="54"/>
        <v>54062.081137572277</v>
      </c>
      <c r="J386" s="108">
        <f t="shared" ca="1" si="55"/>
        <v>38280.0462817074</v>
      </c>
      <c r="K386" s="102">
        <f t="shared" ca="1" si="62"/>
        <v>84</v>
      </c>
      <c r="L386" s="108">
        <f t="shared" ca="1" si="56"/>
        <v>5172.979227257757</v>
      </c>
      <c r="M386" s="102">
        <f t="shared" ca="1" si="62"/>
        <v>84</v>
      </c>
      <c r="N386" s="108">
        <f t="shared" ca="1" si="57"/>
        <v>46019.407790390389</v>
      </c>
      <c r="O386" s="102">
        <f t="shared" ca="1" si="60"/>
        <v>48</v>
      </c>
      <c r="P386">
        <f t="shared" ca="1" si="61"/>
        <v>215</v>
      </c>
    </row>
    <row r="387" spans="1:16">
      <c r="A387" s="49">
        <v>385</v>
      </c>
      <c r="B387">
        <v>40</v>
      </c>
      <c r="C387">
        <v>44</v>
      </c>
      <c r="D387">
        <v>2500</v>
      </c>
      <c r="E387">
        <v>2999</v>
      </c>
      <c r="F387" s="61">
        <f t="shared" ca="1" si="58"/>
        <v>42</v>
      </c>
      <c r="G387" s="61">
        <f t="shared" ca="1" si="59"/>
        <v>2968</v>
      </c>
      <c r="H387" s="107">
        <f t="shared" ref="H387:H450" ca="1" si="63">G387*0.1</f>
        <v>296.8</v>
      </c>
      <c r="I387" s="108">
        <f t="shared" ref="I387:I450" ca="1" si="64">((H387/((1+$R$3)^P387))*(((1+$R$3)^(P387+1))-((1+$Q$3)^(P387+1))))/($R$3-$Q$3)</f>
        <v>57511.203159969358</v>
      </c>
      <c r="J387" s="108">
        <f t="shared" ref="J387:J450" ca="1" si="65">(((H387*$S$3)*(((1+$R$3)^(K387))-((1+$Q$3)^(K387))))/($R$3-$Q$3))+(I387*$S$3)*((1+$Q$3)^(K387))</f>
        <v>25906.972293314644</v>
      </c>
      <c r="K387" s="102">
        <f t="shared" ca="1" si="62"/>
        <v>24</v>
      </c>
      <c r="L387" s="108">
        <f t="shared" ref="L387:L450" ca="1" si="66">((H387*$T$3)*(((1+$R$3)^(M387))-((1+$Q$3)^(M387))))/($R$3-$Q$3)+((I387*$T$3)*((1+$Q$3)^M387))</f>
        <v>3500.942201799277</v>
      </c>
      <c r="M387" s="102">
        <f t="shared" ca="1" si="62"/>
        <v>24</v>
      </c>
      <c r="N387" s="108">
        <f t="shared" ref="N387:N450" ca="1" si="67">(((H387*$U$3)*(((1+$R$3)^(O387))-((1+$Q$3)^(O387))))/($R$3-$Q$3))+(I387*$U$3)*((1+$Q$3)^O387)</f>
        <v>44638.330848033402</v>
      </c>
      <c r="O387" s="102">
        <f t="shared" ca="1" si="60"/>
        <v>36</v>
      </c>
      <c r="P387">
        <f t="shared" ca="1" si="61"/>
        <v>215</v>
      </c>
    </row>
    <row r="388" spans="1:16">
      <c r="A388" s="49">
        <v>386</v>
      </c>
      <c r="B388">
        <v>40</v>
      </c>
      <c r="C388">
        <v>44</v>
      </c>
      <c r="D388">
        <v>2500</v>
      </c>
      <c r="E388">
        <v>2999</v>
      </c>
      <c r="F388" s="61">
        <f t="shared" ca="1" si="58"/>
        <v>41</v>
      </c>
      <c r="G388" s="61">
        <f t="shared" ca="1" si="59"/>
        <v>2917</v>
      </c>
      <c r="H388" s="107">
        <f t="shared" ca="1" si="63"/>
        <v>291.7</v>
      </c>
      <c r="I388" s="108">
        <f t="shared" ca="1" si="64"/>
        <v>53701.599510212138</v>
      </c>
      <c r="J388" s="108">
        <f t="shared" ca="1" si="65"/>
        <v>45891.428001672539</v>
      </c>
      <c r="K388" s="102">
        <f t="shared" ca="1" si="62"/>
        <v>108</v>
      </c>
      <c r="L388" s="108">
        <f t="shared" ca="1" si="66"/>
        <v>3982.5379122317258</v>
      </c>
      <c r="M388" s="102">
        <f t="shared" ca="1" si="62"/>
        <v>48</v>
      </c>
      <c r="N388" s="108">
        <f t="shared" ca="1" si="67"/>
        <v>60579.91545874931</v>
      </c>
      <c r="O388" s="102">
        <f t="shared" ca="1" si="60"/>
        <v>84</v>
      </c>
      <c r="P388">
        <f t="shared" ca="1" si="61"/>
        <v>203</v>
      </c>
    </row>
    <row r="389" spans="1:16">
      <c r="A389" s="49">
        <v>387</v>
      </c>
      <c r="B389">
        <v>40</v>
      </c>
      <c r="C389">
        <v>44</v>
      </c>
      <c r="D389">
        <v>2500</v>
      </c>
      <c r="E389">
        <v>2999</v>
      </c>
      <c r="F389" s="61">
        <f t="shared" ref="F389:F452" ca="1" si="68">RANDBETWEEN(B389,C389)</f>
        <v>44</v>
      </c>
      <c r="G389" s="61">
        <f t="shared" ref="G389:G452" ca="1" si="69">RANDBETWEEN(D389,E389)</f>
        <v>2611</v>
      </c>
      <c r="H389" s="107">
        <f t="shared" ca="1" si="63"/>
        <v>261.10000000000002</v>
      </c>
      <c r="I389" s="108">
        <f t="shared" ca="1" si="64"/>
        <v>55551.75779248523</v>
      </c>
      <c r="J389" s="108">
        <f t="shared" ca="1" si="65"/>
        <v>48773.820336412711</v>
      </c>
      <c r="K389" s="102">
        <f t="shared" ca="1" si="62"/>
        <v>120</v>
      </c>
      <c r="L389" s="108">
        <f t="shared" ca="1" si="66"/>
        <v>3348.1449424466491</v>
      </c>
      <c r="M389" s="102">
        <f t="shared" ca="1" si="62"/>
        <v>24</v>
      </c>
      <c r="N389" s="108">
        <f t="shared" ca="1" si="67"/>
        <v>35414.379166390398</v>
      </c>
      <c r="O389" s="102">
        <f t="shared" ref="O389:O452" ca="1" si="70">RANDBETWEEN(1,10)*12</f>
        <v>12</v>
      </c>
      <c r="P389">
        <f t="shared" ref="P389:P452" ca="1" si="71">((F389-24)*12)-1</f>
        <v>239</v>
      </c>
    </row>
    <row r="390" spans="1:16">
      <c r="A390" s="49">
        <v>388</v>
      </c>
      <c r="B390">
        <v>40</v>
      </c>
      <c r="C390">
        <v>44</v>
      </c>
      <c r="D390">
        <v>2500</v>
      </c>
      <c r="E390">
        <v>2999</v>
      </c>
      <c r="F390" s="61">
        <f t="shared" ca="1" si="68"/>
        <v>43</v>
      </c>
      <c r="G390" s="61">
        <f t="shared" ca="1" si="69"/>
        <v>2978</v>
      </c>
      <c r="H390" s="107">
        <f t="shared" ca="1" si="63"/>
        <v>297.8</v>
      </c>
      <c r="I390" s="108">
        <f t="shared" ca="1" si="64"/>
        <v>60549.984398355133</v>
      </c>
      <c r="J390" s="108">
        <f t="shared" ca="1" si="65"/>
        <v>35578.641982624104</v>
      </c>
      <c r="K390" s="102">
        <f t="shared" ca="1" si="62"/>
        <v>60</v>
      </c>
      <c r="L390" s="108">
        <f t="shared" ca="1" si="66"/>
        <v>6207.3162366220786</v>
      </c>
      <c r="M390" s="102">
        <f t="shared" ca="1" si="62"/>
        <v>96</v>
      </c>
      <c r="N390" s="108">
        <f t="shared" ca="1" si="67"/>
        <v>46646.624183364132</v>
      </c>
      <c r="O390" s="102">
        <f t="shared" ca="1" si="70"/>
        <v>36</v>
      </c>
      <c r="P390">
        <f t="shared" ca="1" si="71"/>
        <v>227</v>
      </c>
    </row>
    <row r="391" spans="1:16">
      <c r="A391" s="49">
        <v>389</v>
      </c>
      <c r="B391">
        <v>40</v>
      </c>
      <c r="C391">
        <v>44</v>
      </c>
      <c r="D391">
        <v>2500</v>
      </c>
      <c r="E391">
        <v>2999</v>
      </c>
      <c r="F391" s="61">
        <f t="shared" ca="1" si="68"/>
        <v>42</v>
      </c>
      <c r="G391" s="61">
        <f t="shared" ca="1" si="69"/>
        <v>2641</v>
      </c>
      <c r="H391" s="107">
        <f t="shared" ca="1" si="63"/>
        <v>264.10000000000002</v>
      </c>
      <c r="I391" s="108">
        <f t="shared" ca="1" si="64"/>
        <v>51174.894725565726</v>
      </c>
      <c r="J391" s="108">
        <f t="shared" ca="1" si="65"/>
        <v>42898.314508770229</v>
      </c>
      <c r="K391" s="102">
        <f t="shared" ca="1" si="62"/>
        <v>108</v>
      </c>
      <c r="L391" s="108">
        <f t="shared" ca="1" si="66"/>
        <v>5331.7930404988947</v>
      </c>
      <c r="M391" s="102">
        <f t="shared" ca="1" si="62"/>
        <v>96</v>
      </c>
      <c r="N391" s="108">
        <f t="shared" ca="1" si="67"/>
        <v>52084.617583726678</v>
      </c>
      <c r="O391" s="102">
        <f t="shared" ca="1" si="70"/>
        <v>72</v>
      </c>
      <c r="P391">
        <f t="shared" ca="1" si="71"/>
        <v>215</v>
      </c>
    </row>
    <row r="392" spans="1:16">
      <c r="A392" s="49">
        <v>390</v>
      </c>
      <c r="B392">
        <v>40</v>
      </c>
      <c r="C392">
        <v>44</v>
      </c>
      <c r="D392">
        <v>3000</v>
      </c>
      <c r="E392">
        <v>3999</v>
      </c>
      <c r="F392" s="61">
        <f t="shared" ca="1" si="68"/>
        <v>41</v>
      </c>
      <c r="G392" s="61">
        <f t="shared" ca="1" si="69"/>
        <v>3627</v>
      </c>
      <c r="H392" s="107">
        <f t="shared" ca="1" si="63"/>
        <v>362.70000000000005</v>
      </c>
      <c r="I392" s="108">
        <f t="shared" ca="1" si="64"/>
        <v>66772.609332718363</v>
      </c>
      <c r="J392" s="108">
        <f t="shared" ca="1" si="65"/>
        <v>62041.345024861912</v>
      </c>
      <c r="K392" s="102">
        <f t="shared" ca="1" si="62"/>
        <v>120</v>
      </c>
      <c r="L392" s="108">
        <f t="shared" ca="1" si="66"/>
        <v>4951.8906436971101</v>
      </c>
      <c r="M392" s="102">
        <f t="shared" ca="1" si="62"/>
        <v>48</v>
      </c>
      <c r="N392" s="108">
        <f t="shared" ca="1" si="67"/>
        <v>47425.869096263079</v>
      </c>
      <c r="O392" s="102">
        <f t="shared" ca="1" si="70"/>
        <v>24</v>
      </c>
      <c r="P392">
        <f t="shared" ca="1" si="71"/>
        <v>203</v>
      </c>
    </row>
    <row r="393" spans="1:16">
      <c r="A393" s="49">
        <v>391</v>
      </c>
      <c r="B393">
        <v>40</v>
      </c>
      <c r="C393">
        <v>44</v>
      </c>
      <c r="D393">
        <v>3000</v>
      </c>
      <c r="E393">
        <v>3999</v>
      </c>
      <c r="F393" s="61">
        <f t="shared" ca="1" si="68"/>
        <v>43</v>
      </c>
      <c r="G393" s="61">
        <f t="shared" ca="1" si="69"/>
        <v>3836</v>
      </c>
      <c r="H393" s="107">
        <f t="shared" ca="1" si="63"/>
        <v>383.6</v>
      </c>
      <c r="I393" s="108">
        <f t="shared" ca="1" si="64"/>
        <v>77995.211602448049</v>
      </c>
      <c r="J393" s="108">
        <f t="shared" ca="1" si="65"/>
        <v>69668.266744117049</v>
      </c>
      <c r="K393" s="102">
        <f t="shared" ca="1" si="62"/>
        <v>120</v>
      </c>
      <c r="L393" s="108">
        <f t="shared" ca="1" si="66"/>
        <v>6193.1493404491521</v>
      </c>
      <c r="M393" s="102">
        <f t="shared" ca="1" si="62"/>
        <v>60</v>
      </c>
      <c r="N393" s="108">
        <f t="shared" ca="1" si="67"/>
        <v>60086.114965542249</v>
      </c>
      <c r="O393" s="102">
        <f t="shared" ca="1" si="70"/>
        <v>36</v>
      </c>
      <c r="P393">
        <f t="shared" ca="1" si="71"/>
        <v>227</v>
      </c>
    </row>
    <row r="394" spans="1:16">
      <c r="A394" s="49">
        <v>392</v>
      </c>
      <c r="B394">
        <v>40</v>
      </c>
      <c r="C394">
        <v>44</v>
      </c>
      <c r="D394">
        <v>3000</v>
      </c>
      <c r="E394">
        <v>3999</v>
      </c>
      <c r="F394" s="61">
        <f t="shared" ca="1" si="68"/>
        <v>40</v>
      </c>
      <c r="G394" s="61">
        <f t="shared" ca="1" si="69"/>
        <v>3305</v>
      </c>
      <c r="H394" s="107">
        <f t="shared" ca="1" si="63"/>
        <v>330.5</v>
      </c>
      <c r="I394" s="108">
        <f t="shared" ca="1" si="64"/>
        <v>57608.24528507478</v>
      </c>
      <c r="J394" s="108">
        <f t="shared" ca="1" si="65"/>
        <v>26272.498091257276</v>
      </c>
      <c r="K394" s="102">
        <f t="shared" ca="1" si="62"/>
        <v>24</v>
      </c>
      <c r="L394" s="108">
        <f t="shared" ca="1" si="66"/>
        <v>4751.5308462587618</v>
      </c>
      <c r="M394" s="102">
        <f t="shared" ca="1" si="62"/>
        <v>60</v>
      </c>
      <c r="N394" s="108">
        <f t="shared" ca="1" si="67"/>
        <v>60449.712572109842</v>
      </c>
      <c r="O394" s="102">
        <f t="shared" ca="1" si="70"/>
        <v>72</v>
      </c>
      <c r="P394">
        <f t="shared" ca="1" si="71"/>
        <v>191</v>
      </c>
    </row>
    <row r="395" spans="1:16">
      <c r="A395" s="49">
        <v>393</v>
      </c>
      <c r="B395">
        <v>40</v>
      </c>
      <c r="C395">
        <v>44</v>
      </c>
      <c r="D395">
        <v>3000</v>
      </c>
      <c r="E395">
        <v>3999</v>
      </c>
      <c r="F395" s="61">
        <f t="shared" ca="1" si="68"/>
        <v>42</v>
      </c>
      <c r="G395" s="61">
        <f t="shared" ca="1" si="69"/>
        <v>3594</v>
      </c>
      <c r="H395" s="107">
        <f t="shared" ca="1" si="63"/>
        <v>359.40000000000003</v>
      </c>
      <c r="I395" s="108">
        <f t="shared" ca="1" si="64"/>
        <v>69641.261508399562</v>
      </c>
      <c r="J395" s="108">
        <f t="shared" ca="1" si="65"/>
        <v>53692.629681140636</v>
      </c>
      <c r="K395" s="102">
        <f t="shared" ca="1" si="62"/>
        <v>96</v>
      </c>
      <c r="L395" s="108">
        <f t="shared" ca="1" si="66"/>
        <v>4659.766273231483</v>
      </c>
      <c r="M395" s="102">
        <f t="shared" ca="1" si="62"/>
        <v>36</v>
      </c>
      <c r="N395" s="108">
        <f t="shared" ca="1" si="67"/>
        <v>99362.974033527455</v>
      </c>
      <c r="O395" s="102">
        <f t="shared" ca="1" si="70"/>
        <v>120</v>
      </c>
      <c r="P395">
        <f t="shared" ca="1" si="71"/>
        <v>215</v>
      </c>
    </row>
    <row r="396" spans="1:16">
      <c r="A396" s="49">
        <v>394</v>
      </c>
      <c r="B396">
        <v>40</v>
      </c>
      <c r="C396">
        <v>44</v>
      </c>
      <c r="D396">
        <v>3000</v>
      </c>
      <c r="E396">
        <v>3999</v>
      </c>
      <c r="F396" s="61">
        <f t="shared" ca="1" si="68"/>
        <v>42</v>
      </c>
      <c r="G396" s="61">
        <f t="shared" ca="1" si="69"/>
        <v>3836</v>
      </c>
      <c r="H396" s="107">
        <f t="shared" ca="1" si="63"/>
        <v>383.6</v>
      </c>
      <c r="I396" s="108">
        <f t="shared" ca="1" si="64"/>
        <v>74330.517291658514</v>
      </c>
      <c r="J396" s="108">
        <f t="shared" ca="1" si="65"/>
        <v>57307.993171078313</v>
      </c>
      <c r="K396" s="102">
        <f t="shared" ca="1" si="62"/>
        <v>96</v>
      </c>
      <c r="L396" s="108">
        <f t="shared" ca="1" si="66"/>
        <v>7112.3829088748244</v>
      </c>
      <c r="M396" s="102">
        <f t="shared" ca="1" si="62"/>
        <v>84</v>
      </c>
      <c r="N396" s="108">
        <f t="shared" ca="1" si="67"/>
        <v>63272.562108938182</v>
      </c>
      <c r="O396" s="102">
        <f t="shared" ca="1" si="70"/>
        <v>48</v>
      </c>
      <c r="P396">
        <f t="shared" ca="1" si="71"/>
        <v>215</v>
      </c>
    </row>
    <row r="397" spans="1:16">
      <c r="A397" s="49">
        <v>395</v>
      </c>
      <c r="B397">
        <v>40</v>
      </c>
      <c r="C397">
        <v>44</v>
      </c>
      <c r="D397">
        <v>3000</v>
      </c>
      <c r="E397">
        <v>3999</v>
      </c>
      <c r="F397" s="61">
        <f t="shared" ca="1" si="68"/>
        <v>44</v>
      </c>
      <c r="G397" s="61">
        <f t="shared" ca="1" si="69"/>
        <v>3556</v>
      </c>
      <c r="H397" s="107">
        <f t="shared" ca="1" si="63"/>
        <v>355.6</v>
      </c>
      <c r="I397" s="108">
        <f t="shared" ca="1" si="64"/>
        <v>75657.621872875345</v>
      </c>
      <c r="J397" s="108">
        <f t="shared" ca="1" si="65"/>
        <v>33743.556213526666</v>
      </c>
      <c r="K397" s="102">
        <f t="shared" ca="1" si="62"/>
        <v>24</v>
      </c>
      <c r="L397" s="108">
        <f t="shared" ca="1" si="66"/>
        <v>8976.5599343879658</v>
      </c>
      <c r="M397" s="102">
        <f t="shared" ca="1" si="62"/>
        <v>120</v>
      </c>
      <c r="N397" s="108">
        <f t="shared" ca="1" si="67"/>
        <v>52895.304334717461</v>
      </c>
      <c r="O397" s="102">
        <f t="shared" ca="1" si="70"/>
        <v>24</v>
      </c>
      <c r="P397">
        <f t="shared" ca="1" si="71"/>
        <v>239</v>
      </c>
    </row>
    <row r="398" spans="1:16">
      <c r="A398" s="49">
        <v>396</v>
      </c>
      <c r="B398">
        <v>40</v>
      </c>
      <c r="C398">
        <v>44</v>
      </c>
      <c r="D398">
        <v>3000</v>
      </c>
      <c r="E398">
        <v>3999</v>
      </c>
      <c r="F398" s="61">
        <f t="shared" ca="1" si="68"/>
        <v>43</v>
      </c>
      <c r="G398" s="61">
        <f t="shared" ca="1" si="69"/>
        <v>3495</v>
      </c>
      <c r="H398" s="107">
        <f t="shared" ca="1" si="63"/>
        <v>349.5</v>
      </c>
      <c r="I398" s="108">
        <f t="shared" ca="1" si="64"/>
        <v>71061.852072616239</v>
      </c>
      <c r="J398" s="108">
        <f t="shared" ca="1" si="65"/>
        <v>53908.603031483144</v>
      </c>
      <c r="K398" s="102">
        <f t="shared" ca="1" si="62"/>
        <v>96</v>
      </c>
      <c r="L398" s="108">
        <f t="shared" ca="1" si="66"/>
        <v>6700.3031500416937</v>
      </c>
      <c r="M398" s="102">
        <f t="shared" ca="1" si="62"/>
        <v>84</v>
      </c>
      <c r="N398" s="108">
        <f t="shared" ca="1" si="67"/>
        <v>49917.748220029782</v>
      </c>
      <c r="O398" s="102">
        <f t="shared" ca="1" si="70"/>
        <v>24</v>
      </c>
      <c r="P398">
        <f t="shared" ca="1" si="71"/>
        <v>227</v>
      </c>
    </row>
    <row r="399" spans="1:16">
      <c r="A399" s="49">
        <v>397</v>
      </c>
      <c r="B399">
        <v>40</v>
      </c>
      <c r="C399">
        <v>44</v>
      </c>
      <c r="D399">
        <v>3000</v>
      </c>
      <c r="E399">
        <v>3999</v>
      </c>
      <c r="F399" s="61">
        <f t="shared" ca="1" si="68"/>
        <v>44</v>
      </c>
      <c r="G399" s="61">
        <f t="shared" ca="1" si="69"/>
        <v>3552</v>
      </c>
      <c r="H399" s="107">
        <f t="shared" ca="1" si="63"/>
        <v>355.20000000000005</v>
      </c>
      <c r="I399" s="108">
        <f t="shared" ca="1" si="64"/>
        <v>75572.517686291685</v>
      </c>
      <c r="J399" s="108">
        <f t="shared" ca="1" si="65"/>
        <v>33705.599457380966</v>
      </c>
      <c r="K399" s="102">
        <f t="shared" ca="1" si="62"/>
        <v>24</v>
      </c>
      <c r="L399" s="108">
        <f t="shared" ca="1" si="66"/>
        <v>6466.4148293657654</v>
      </c>
      <c r="M399" s="102">
        <f t="shared" ca="1" si="62"/>
        <v>72</v>
      </c>
      <c r="N399" s="108">
        <f t="shared" ca="1" si="67"/>
        <v>75010.412020642878</v>
      </c>
      <c r="O399" s="102">
        <f t="shared" ca="1" si="70"/>
        <v>72</v>
      </c>
      <c r="P399">
        <f t="shared" ca="1" si="71"/>
        <v>239</v>
      </c>
    </row>
    <row r="400" spans="1:16">
      <c r="A400" s="49">
        <v>398</v>
      </c>
      <c r="B400">
        <v>40</v>
      </c>
      <c r="C400">
        <v>44</v>
      </c>
      <c r="D400">
        <v>3000</v>
      </c>
      <c r="E400">
        <v>3999</v>
      </c>
      <c r="F400" s="61">
        <f t="shared" ca="1" si="68"/>
        <v>41</v>
      </c>
      <c r="G400" s="61">
        <f t="shared" ca="1" si="69"/>
        <v>3507</v>
      </c>
      <c r="H400" s="107">
        <f t="shared" ca="1" si="63"/>
        <v>350.70000000000005</v>
      </c>
      <c r="I400" s="108">
        <f t="shared" ca="1" si="64"/>
        <v>64563.424573984921</v>
      </c>
      <c r="J400" s="108">
        <f t="shared" ca="1" si="65"/>
        <v>26475.560652473207</v>
      </c>
      <c r="K400" s="102">
        <f t="shared" ca="1" si="62"/>
        <v>12</v>
      </c>
      <c r="L400" s="108">
        <f t="shared" ca="1" si="66"/>
        <v>3953.1702585159824</v>
      </c>
      <c r="M400" s="102">
        <f t="shared" ca="1" si="62"/>
        <v>24</v>
      </c>
      <c r="N400" s="108">
        <f t="shared" ca="1" si="67"/>
        <v>66669.425364310635</v>
      </c>
      <c r="O400" s="102">
        <f t="shared" ca="1" si="70"/>
        <v>72</v>
      </c>
      <c r="P400">
        <f t="shared" ca="1" si="71"/>
        <v>203</v>
      </c>
    </row>
    <row r="401" spans="1:16">
      <c r="A401" s="49">
        <v>399</v>
      </c>
      <c r="B401">
        <v>40</v>
      </c>
      <c r="C401">
        <v>44</v>
      </c>
      <c r="D401">
        <v>3000</v>
      </c>
      <c r="E401">
        <v>3999</v>
      </c>
      <c r="F401" s="61">
        <f t="shared" ca="1" si="68"/>
        <v>43</v>
      </c>
      <c r="G401" s="61">
        <f t="shared" ca="1" si="69"/>
        <v>3860</v>
      </c>
      <c r="H401" s="107">
        <f t="shared" ca="1" si="63"/>
        <v>386</v>
      </c>
      <c r="I401" s="108">
        <f t="shared" ca="1" si="64"/>
        <v>78483.189985779318</v>
      </c>
      <c r="J401" s="108">
        <f t="shared" ca="1" si="65"/>
        <v>70104.147453673577</v>
      </c>
      <c r="K401" s="102">
        <f t="shared" ca="1" si="62"/>
        <v>120</v>
      </c>
      <c r="L401" s="108">
        <f t="shared" ca="1" si="66"/>
        <v>5212.245239450961</v>
      </c>
      <c r="M401" s="102">
        <f t="shared" ca="1" si="62"/>
        <v>36</v>
      </c>
      <c r="N401" s="108">
        <f t="shared" ca="1" si="67"/>
        <v>85840.564762880356</v>
      </c>
      <c r="O401" s="102">
        <f t="shared" ca="1" si="70"/>
        <v>84</v>
      </c>
      <c r="P401">
        <f t="shared" ca="1" si="71"/>
        <v>227</v>
      </c>
    </row>
    <row r="402" spans="1:16">
      <c r="A402" s="49">
        <v>400</v>
      </c>
      <c r="B402">
        <v>40</v>
      </c>
      <c r="C402">
        <v>44</v>
      </c>
      <c r="D402">
        <v>3000</v>
      </c>
      <c r="E402">
        <v>3999</v>
      </c>
      <c r="F402" s="61">
        <f t="shared" ca="1" si="68"/>
        <v>43</v>
      </c>
      <c r="G402" s="61">
        <f t="shared" ca="1" si="69"/>
        <v>3367</v>
      </c>
      <c r="H402" s="107">
        <f t="shared" ca="1" si="63"/>
        <v>336.70000000000005</v>
      </c>
      <c r="I402" s="108">
        <f t="shared" ca="1" si="64"/>
        <v>68459.300694849473</v>
      </c>
      <c r="J402" s="108">
        <f t="shared" ca="1" si="65"/>
        <v>30677.831165226638</v>
      </c>
      <c r="K402" s="102">
        <f t="shared" ca="1" si="62"/>
        <v>24</v>
      </c>
      <c r="L402" s="108">
        <f t="shared" ca="1" si="66"/>
        <v>3771.6681548551192</v>
      </c>
      <c r="M402" s="102">
        <f t="shared" ca="1" si="62"/>
        <v>12</v>
      </c>
      <c r="N402" s="108">
        <f t="shared" ca="1" si="67"/>
        <v>88394.575376287627</v>
      </c>
      <c r="O402" s="102">
        <f t="shared" ca="1" si="70"/>
        <v>108</v>
      </c>
      <c r="P402">
        <f t="shared" ca="1" si="71"/>
        <v>227</v>
      </c>
    </row>
    <row r="403" spans="1:16">
      <c r="A403" s="49">
        <v>401</v>
      </c>
      <c r="B403">
        <v>40</v>
      </c>
      <c r="C403">
        <v>44</v>
      </c>
      <c r="D403">
        <v>3000</v>
      </c>
      <c r="E403">
        <v>3999</v>
      </c>
      <c r="F403" s="61">
        <f t="shared" ca="1" si="68"/>
        <v>44</v>
      </c>
      <c r="G403" s="61">
        <f t="shared" ca="1" si="69"/>
        <v>3975</v>
      </c>
      <c r="H403" s="107">
        <f t="shared" ca="1" si="63"/>
        <v>397.5</v>
      </c>
      <c r="I403" s="108">
        <f t="shared" ca="1" si="64"/>
        <v>84572.285417513907</v>
      </c>
      <c r="J403" s="108">
        <f t="shared" ca="1" si="65"/>
        <v>34394.074247526172</v>
      </c>
      <c r="K403" s="102">
        <f t="shared" ca="1" si="62"/>
        <v>12</v>
      </c>
      <c r="L403" s="108">
        <f t="shared" ca="1" si="66"/>
        <v>4647.8478712873211</v>
      </c>
      <c r="M403" s="102">
        <f t="shared" ca="1" si="62"/>
        <v>12</v>
      </c>
      <c r="N403" s="108">
        <f t="shared" ca="1" si="67"/>
        <v>99096.081941736193</v>
      </c>
      <c r="O403" s="102">
        <f t="shared" ca="1" si="70"/>
        <v>96</v>
      </c>
      <c r="P403">
        <f t="shared" ca="1" si="71"/>
        <v>239</v>
      </c>
    </row>
    <row r="404" spans="1:16">
      <c r="A404" s="49">
        <v>402</v>
      </c>
      <c r="B404">
        <v>40</v>
      </c>
      <c r="C404">
        <v>44</v>
      </c>
      <c r="D404">
        <v>3000</v>
      </c>
      <c r="E404">
        <v>3999</v>
      </c>
      <c r="F404" s="61">
        <f t="shared" ca="1" si="68"/>
        <v>40</v>
      </c>
      <c r="G404" s="61">
        <f t="shared" ca="1" si="69"/>
        <v>3578</v>
      </c>
      <c r="H404" s="107">
        <f t="shared" ca="1" si="63"/>
        <v>357.8</v>
      </c>
      <c r="I404" s="108">
        <f t="shared" ca="1" si="64"/>
        <v>62366.808360059775</v>
      </c>
      <c r="J404" s="108">
        <f t="shared" ca="1" si="65"/>
        <v>41748.112309308432</v>
      </c>
      <c r="K404" s="102">
        <f t="shared" ca="1" si="62"/>
        <v>72</v>
      </c>
      <c r="L404" s="108">
        <f t="shared" ca="1" si="66"/>
        <v>6745.6956629626402</v>
      </c>
      <c r="M404" s="102">
        <f t="shared" ca="1" si="62"/>
        <v>96</v>
      </c>
      <c r="N404" s="108">
        <f t="shared" ca="1" si="67"/>
        <v>78250.069690366625</v>
      </c>
      <c r="O404" s="102">
        <f t="shared" ca="1" si="70"/>
        <v>96</v>
      </c>
      <c r="P404">
        <f t="shared" ca="1" si="71"/>
        <v>191</v>
      </c>
    </row>
    <row r="405" spans="1:16">
      <c r="A405" s="49">
        <v>403</v>
      </c>
      <c r="B405">
        <v>40</v>
      </c>
      <c r="C405">
        <v>44</v>
      </c>
      <c r="D405">
        <v>3000</v>
      </c>
      <c r="E405">
        <v>3999</v>
      </c>
      <c r="F405" s="61">
        <f t="shared" ca="1" si="68"/>
        <v>43</v>
      </c>
      <c r="G405" s="61">
        <f t="shared" ca="1" si="69"/>
        <v>3001</v>
      </c>
      <c r="H405" s="107">
        <f t="shared" ca="1" si="63"/>
        <v>300.10000000000002</v>
      </c>
      <c r="I405" s="108">
        <f t="shared" ca="1" si="64"/>
        <v>61017.630349047598</v>
      </c>
      <c r="J405" s="108">
        <f t="shared" ca="1" si="65"/>
        <v>29987.154127094109</v>
      </c>
      <c r="K405" s="102">
        <f t="shared" ca="1" si="62"/>
        <v>36</v>
      </c>
      <c r="L405" s="108">
        <f t="shared" ca="1" si="66"/>
        <v>3695.0116523188153</v>
      </c>
      <c r="M405" s="102">
        <f t="shared" ca="1" si="62"/>
        <v>24</v>
      </c>
      <c r="N405" s="108">
        <f t="shared" ca="1" si="67"/>
        <v>51447.473747643773</v>
      </c>
      <c r="O405" s="102">
        <f t="shared" ca="1" si="70"/>
        <v>48</v>
      </c>
      <c r="P405">
        <f t="shared" ca="1" si="71"/>
        <v>227</v>
      </c>
    </row>
    <row r="406" spans="1:16">
      <c r="A406" s="49">
        <v>404</v>
      </c>
      <c r="B406">
        <v>40</v>
      </c>
      <c r="C406">
        <v>44</v>
      </c>
      <c r="D406">
        <v>3000</v>
      </c>
      <c r="E406">
        <v>3999</v>
      </c>
      <c r="F406" s="61">
        <f t="shared" ca="1" si="68"/>
        <v>42</v>
      </c>
      <c r="G406" s="61">
        <f t="shared" ca="1" si="69"/>
        <v>3804</v>
      </c>
      <c r="H406" s="107">
        <f t="shared" ca="1" si="63"/>
        <v>380.40000000000003</v>
      </c>
      <c r="I406" s="108">
        <f t="shared" ca="1" si="64"/>
        <v>73710.450411227575</v>
      </c>
      <c r="J406" s="108">
        <f t="shared" ca="1" si="65"/>
        <v>33204.219206121605</v>
      </c>
      <c r="K406" s="102">
        <f t="shared" ca="1" si="62"/>
        <v>24</v>
      </c>
      <c r="L406" s="108">
        <f t="shared" ca="1" si="66"/>
        <v>6467.3087939683337</v>
      </c>
      <c r="M406" s="102">
        <f t="shared" ca="1" si="62"/>
        <v>72</v>
      </c>
      <c r="N406" s="108">
        <f t="shared" ca="1" si="67"/>
        <v>75020.782010032664</v>
      </c>
      <c r="O406" s="102">
        <f t="shared" ca="1" si="70"/>
        <v>72</v>
      </c>
      <c r="P406">
        <f t="shared" ca="1" si="71"/>
        <v>215</v>
      </c>
    </row>
    <row r="407" spans="1:16">
      <c r="A407" s="49">
        <v>405</v>
      </c>
      <c r="B407">
        <v>40</v>
      </c>
      <c r="C407">
        <v>44</v>
      </c>
      <c r="D407">
        <v>3000</v>
      </c>
      <c r="E407">
        <v>3999</v>
      </c>
      <c r="F407" s="61">
        <f t="shared" ca="1" si="68"/>
        <v>42</v>
      </c>
      <c r="G407" s="61">
        <f t="shared" ca="1" si="69"/>
        <v>3141</v>
      </c>
      <c r="H407" s="107">
        <f t="shared" ca="1" si="63"/>
        <v>314.10000000000002</v>
      </c>
      <c r="I407" s="108">
        <f t="shared" ca="1" si="64"/>
        <v>60863.439732299106</v>
      </c>
      <c r="J407" s="108">
        <f t="shared" ca="1" si="65"/>
        <v>39516.888859548781</v>
      </c>
      <c r="K407" s="102">
        <f t="shared" ca="1" si="62"/>
        <v>72</v>
      </c>
      <c r="L407" s="108">
        <f t="shared" ca="1" si="66"/>
        <v>6894.5836380592564</v>
      </c>
      <c r="M407" s="102">
        <f t="shared" ca="1" si="62"/>
        <v>108</v>
      </c>
      <c r="N407" s="108">
        <f t="shared" ca="1" si="67"/>
        <v>86838.926388233085</v>
      </c>
      <c r="O407" s="102">
        <f t="shared" ca="1" si="70"/>
        <v>120</v>
      </c>
      <c r="P407">
        <f t="shared" ca="1" si="71"/>
        <v>215</v>
      </c>
    </row>
    <row r="408" spans="1:16">
      <c r="A408" s="49">
        <v>406</v>
      </c>
      <c r="B408">
        <v>40</v>
      </c>
      <c r="C408">
        <v>44</v>
      </c>
      <c r="D408">
        <v>4000</v>
      </c>
      <c r="E408">
        <v>4999</v>
      </c>
      <c r="F408" s="61">
        <f t="shared" ca="1" si="68"/>
        <v>42</v>
      </c>
      <c r="G408" s="61">
        <f t="shared" ca="1" si="69"/>
        <v>4302</v>
      </c>
      <c r="H408" s="107">
        <f t="shared" ca="1" si="63"/>
        <v>430.20000000000005</v>
      </c>
      <c r="I408" s="108">
        <f t="shared" ca="1" si="64"/>
        <v>83360.241237934024</v>
      </c>
      <c r="J408" s="108">
        <f t="shared" ca="1" si="65"/>
        <v>54123.417979553909</v>
      </c>
      <c r="K408" s="102">
        <f t="shared" ca="1" si="62"/>
        <v>72</v>
      </c>
      <c r="L408" s="108">
        <f t="shared" ca="1" si="66"/>
        <v>5074.4788922306234</v>
      </c>
      <c r="M408" s="102">
        <f t="shared" ca="1" si="62"/>
        <v>24</v>
      </c>
      <c r="N408" s="108">
        <f t="shared" ca="1" si="67"/>
        <v>58863.955149875219</v>
      </c>
      <c r="O408" s="102">
        <f t="shared" ca="1" si="70"/>
        <v>24</v>
      </c>
      <c r="P408">
        <f t="shared" ca="1" si="71"/>
        <v>215</v>
      </c>
    </row>
    <row r="409" spans="1:16">
      <c r="A409" s="49">
        <v>407</v>
      </c>
      <c r="B409">
        <v>40</v>
      </c>
      <c r="C409">
        <v>44</v>
      </c>
      <c r="D409">
        <v>4000</v>
      </c>
      <c r="E409">
        <v>4999</v>
      </c>
      <c r="F409" s="61">
        <f t="shared" ca="1" si="68"/>
        <v>44</v>
      </c>
      <c r="G409" s="61">
        <f t="shared" ca="1" si="69"/>
        <v>4678</v>
      </c>
      <c r="H409" s="107">
        <f t="shared" ca="1" si="63"/>
        <v>467.8</v>
      </c>
      <c r="I409" s="108">
        <f t="shared" ca="1" si="64"/>
        <v>99529.346209592462</v>
      </c>
      <c r="J409" s="108">
        <f t="shared" ca="1" si="65"/>
        <v>48583.31907892615</v>
      </c>
      <c r="K409" s="102">
        <f t="shared" ca="1" si="62"/>
        <v>36</v>
      </c>
      <c r="L409" s="108">
        <f t="shared" ca="1" si="66"/>
        <v>8516.2974582694387</v>
      </c>
      <c r="M409" s="102">
        <f t="shared" ca="1" si="62"/>
        <v>72</v>
      </c>
      <c r="N409" s="108">
        <f t="shared" ca="1" si="67"/>
        <v>98789.050515925468</v>
      </c>
      <c r="O409" s="102">
        <f t="shared" ca="1" si="70"/>
        <v>72</v>
      </c>
      <c r="P409">
        <f t="shared" ca="1" si="71"/>
        <v>239</v>
      </c>
    </row>
    <row r="410" spans="1:16">
      <c r="A410" s="49">
        <v>408</v>
      </c>
      <c r="B410">
        <v>40</v>
      </c>
      <c r="C410">
        <v>44</v>
      </c>
      <c r="D410">
        <v>4000</v>
      </c>
      <c r="E410">
        <v>4999</v>
      </c>
      <c r="F410" s="61">
        <f t="shared" ca="1" si="68"/>
        <v>43</v>
      </c>
      <c r="G410" s="61">
        <f t="shared" ca="1" si="69"/>
        <v>4567</v>
      </c>
      <c r="H410" s="107">
        <f t="shared" ca="1" si="63"/>
        <v>456.70000000000005</v>
      </c>
      <c r="I410" s="108">
        <f t="shared" ca="1" si="64"/>
        <v>92858.219861413003</v>
      </c>
      <c r="J410" s="108">
        <f t="shared" ca="1" si="65"/>
        <v>54562.678957234486</v>
      </c>
      <c r="K410" s="102">
        <f t="shared" ca="1" si="62"/>
        <v>60</v>
      </c>
      <c r="L410" s="108">
        <f t="shared" ca="1" si="66"/>
        <v>11208.711714778296</v>
      </c>
      <c r="M410" s="102">
        <f t="shared" ca="1" si="62"/>
        <v>120</v>
      </c>
      <c r="N410" s="108">
        <f t="shared" ca="1" si="67"/>
        <v>130021.05589142823</v>
      </c>
      <c r="O410" s="102">
        <f t="shared" ca="1" si="70"/>
        <v>120</v>
      </c>
      <c r="P410">
        <f t="shared" ca="1" si="71"/>
        <v>227</v>
      </c>
    </row>
    <row r="411" spans="1:16">
      <c r="A411" s="49">
        <v>409</v>
      </c>
      <c r="B411">
        <v>40</v>
      </c>
      <c r="C411">
        <v>44</v>
      </c>
      <c r="D411">
        <v>4000</v>
      </c>
      <c r="E411">
        <v>4999</v>
      </c>
      <c r="F411" s="61">
        <f t="shared" ca="1" si="68"/>
        <v>42</v>
      </c>
      <c r="G411" s="61">
        <f t="shared" ca="1" si="69"/>
        <v>4772</v>
      </c>
      <c r="H411" s="107">
        <f t="shared" ca="1" si="63"/>
        <v>477.20000000000005</v>
      </c>
      <c r="I411" s="108">
        <f t="shared" ca="1" si="64"/>
        <v>92467.473544263397</v>
      </c>
      <c r="J411" s="108">
        <f t="shared" ca="1" si="65"/>
        <v>65473.971633085195</v>
      </c>
      <c r="K411" s="102">
        <f t="shared" ca="1" si="62"/>
        <v>84</v>
      </c>
      <c r="L411" s="108">
        <f t="shared" ca="1" si="66"/>
        <v>9633.970613124091</v>
      </c>
      <c r="M411" s="102">
        <f t="shared" ca="1" si="62"/>
        <v>96</v>
      </c>
      <c r="N411" s="108">
        <f t="shared" ca="1" si="67"/>
        <v>131931.02729215162</v>
      </c>
      <c r="O411" s="102">
        <f t="shared" ca="1" si="70"/>
        <v>120</v>
      </c>
      <c r="P411">
        <f t="shared" ca="1" si="71"/>
        <v>215</v>
      </c>
    </row>
    <row r="412" spans="1:16">
      <c r="A412" s="49">
        <v>410</v>
      </c>
      <c r="B412">
        <v>40</v>
      </c>
      <c r="C412">
        <v>44</v>
      </c>
      <c r="D412">
        <v>4000</v>
      </c>
      <c r="E412">
        <v>4999</v>
      </c>
      <c r="F412" s="61">
        <f t="shared" ca="1" si="68"/>
        <v>43</v>
      </c>
      <c r="G412" s="61">
        <f t="shared" ca="1" si="69"/>
        <v>4225</v>
      </c>
      <c r="H412" s="107">
        <f t="shared" ca="1" si="63"/>
        <v>422.5</v>
      </c>
      <c r="I412" s="108">
        <f t="shared" ca="1" si="64"/>
        <v>85904.527898942382</v>
      </c>
      <c r="J412" s="108">
        <f t="shared" ca="1" si="65"/>
        <v>59938.477249228483</v>
      </c>
      <c r="K412" s="102">
        <f t="shared" ca="1" si="62"/>
        <v>84</v>
      </c>
      <c r="L412" s="108">
        <f t="shared" ca="1" si="66"/>
        <v>5705.1129887772822</v>
      </c>
      <c r="M412" s="102">
        <f t="shared" ca="1" si="62"/>
        <v>36</v>
      </c>
      <c r="N412" s="108">
        <f t="shared" ca="1" si="67"/>
        <v>93957.612985277083</v>
      </c>
      <c r="O412" s="102">
        <f t="shared" ca="1" si="70"/>
        <v>84</v>
      </c>
      <c r="P412">
        <f t="shared" ca="1" si="71"/>
        <v>227</v>
      </c>
    </row>
    <row r="413" spans="1:16">
      <c r="A413" s="49">
        <v>411</v>
      </c>
      <c r="B413">
        <v>40</v>
      </c>
      <c r="C413">
        <v>44</v>
      </c>
      <c r="D413">
        <v>4000</v>
      </c>
      <c r="E413">
        <v>4999</v>
      </c>
      <c r="F413" s="61">
        <f t="shared" ca="1" si="68"/>
        <v>42</v>
      </c>
      <c r="G413" s="61">
        <f t="shared" ca="1" si="69"/>
        <v>4066</v>
      </c>
      <c r="H413" s="107">
        <f t="shared" ca="1" si="63"/>
        <v>406.6</v>
      </c>
      <c r="I413" s="108">
        <f t="shared" ca="1" si="64"/>
        <v>78787.24799475586</v>
      </c>
      <c r="J413" s="108">
        <f t="shared" ca="1" si="65"/>
        <v>66044.887085444789</v>
      </c>
      <c r="K413" s="102">
        <f t="shared" ca="1" si="62"/>
        <v>108</v>
      </c>
      <c r="L413" s="108">
        <f t="shared" ca="1" si="66"/>
        <v>8208.6597889695204</v>
      </c>
      <c r="M413" s="102">
        <f t="shared" ca="1" si="62"/>
        <v>96</v>
      </c>
      <c r="N413" s="108">
        <f t="shared" ca="1" si="67"/>
        <v>55634.784202555238</v>
      </c>
      <c r="O413" s="102">
        <f t="shared" ca="1" si="70"/>
        <v>24</v>
      </c>
      <c r="P413">
        <f t="shared" ca="1" si="71"/>
        <v>215</v>
      </c>
    </row>
    <row r="414" spans="1:16">
      <c r="A414" s="49">
        <v>412</v>
      </c>
      <c r="B414">
        <v>40</v>
      </c>
      <c r="C414">
        <v>44</v>
      </c>
      <c r="D414">
        <v>4000</v>
      </c>
      <c r="E414">
        <v>4999</v>
      </c>
      <c r="F414" s="61">
        <f t="shared" ca="1" si="68"/>
        <v>41</v>
      </c>
      <c r="G414" s="61">
        <f t="shared" ca="1" si="69"/>
        <v>4307</v>
      </c>
      <c r="H414" s="107">
        <f t="shared" ca="1" si="63"/>
        <v>430.70000000000005</v>
      </c>
      <c r="I414" s="108">
        <f t="shared" ca="1" si="64"/>
        <v>79291.322965541214</v>
      </c>
      <c r="J414" s="108">
        <f t="shared" ca="1" si="65"/>
        <v>47723.011979877883</v>
      </c>
      <c r="K414" s="102">
        <f t="shared" ca="1" si="62"/>
        <v>60</v>
      </c>
      <c r="L414" s="108">
        <f t="shared" ca="1" si="66"/>
        <v>7058.425391681807</v>
      </c>
      <c r="M414" s="102">
        <f t="shared" ca="1" si="62"/>
        <v>72</v>
      </c>
      <c r="N414" s="108">
        <f t="shared" ca="1" si="67"/>
        <v>115487.44949873438</v>
      </c>
      <c r="O414" s="102">
        <f t="shared" ca="1" si="70"/>
        <v>120</v>
      </c>
      <c r="P414">
        <f t="shared" ca="1" si="71"/>
        <v>203</v>
      </c>
    </row>
    <row r="415" spans="1:16">
      <c r="A415" s="49">
        <v>413</v>
      </c>
      <c r="B415">
        <v>40</v>
      </c>
      <c r="C415">
        <v>44</v>
      </c>
      <c r="D415">
        <v>4000</v>
      </c>
      <c r="E415">
        <v>4999</v>
      </c>
      <c r="F415" s="61">
        <f t="shared" ca="1" si="68"/>
        <v>41</v>
      </c>
      <c r="G415" s="61">
        <f t="shared" ca="1" si="69"/>
        <v>4952</v>
      </c>
      <c r="H415" s="107">
        <f t="shared" ca="1" si="63"/>
        <v>495.20000000000005</v>
      </c>
      <c r="I415" s="108">
        <f t="shared" ca="1" si="64"/>
        <v>91165.691043733474</v>
      </c>
      <c r="J415" s="108">
        <f t="shared" ca="1" si="65"/>
        <v>45516.130742611131</v>
      </c>
      <c r="K415" s="102">
        <f t="shared" ca="1" si="62"/>
        <v>36</v>
      </c>
      <c r="L415" s="108">
        <f t="shared" ca="1" si="66"/>
        <v>10527.955946236991</v>
      </c>
      <c r="M415" s="102">
        <f t="shared" ca="1" si="62"/>
        <v>108</v>
      </c>
      <c r="N415" s="108">
        <f t="shared" ca="1" si="67"/>
        <v>86012.165041275395</v>
      </c>
      <c r="O415" s="102">
        <f t="shared" ca="1" si="70"/>
        <v>60</v>
      </c>
      <c r="P415">
        <f t="shared" ca="1" si="71"/>
        <v>203</v>
      </c>
    </row>
    <row r="416" spans="1:16">
      <c r="A416" s="49">
        <v>414</v>
      </c>
      <c r="B416">
        <v>40</v>
      </c>
      <c r="C416">
        <v>44</v>
      </c>
      <c r="D416">
        <v>4000</v>
      </c>
      <c r="E416">
        <v>4999</v>
      </c>
      <c r="F416" s="61">
        <f t="shared" ca="1" si="68"/>
        <v>41</v>
      </c>
      <c r="G416" s="61">
        <f t="shared" ca="1" si="69"/>
        <v>4202</v>
      </c>
      <c r="H416" s="107">
        <f t="shared" ca="1" si="63"/>
        <v>420.20000000000005</v>
      </c>
      <c r="I416" s="108">
        <f t="shared" ca="1" si="64"/>
        <v>77358.286301649438</v>
      </c>
      <c r="J416" s="108">
        <f t="shared" ca="1" si="65"/>
        <v>66107.56957937195</v>
      </c>
      <c r="K416" s="102">
        <f t="shared" ca="1" si="62"/>
        <v>108</v>
      </c>
      <c r="L416" s="108">
        <f t="shared" ca="1" si="66"/>
        <v>7522.9866761335052</v>
      </c>
      <c r="M416" s="102">
        <f t="shared" ca="1" si="62"/>
        <v>84</v>
      </c>
      <c r="N416" s="108">
        <f t="shared" ca="1" si="67"/>
        <v>66548.386000511979</v>
      </c>
      <c r="O416" s="102">
        <f t="shared" ca="1" si="70"/>
        <v>48</v>
      </c>
      <c r="P416">
        <f t="shared" ca="1" si="71"/>
        <v>203</v>
      </c>
    </row>
    <row r="417" spans="1:16">
      <c r="A417" s="49">
        <v>415</v>
      </c>
      <c r="B417">
        <v>40</v>
      </c>
      <c r="C417">
        <v>44</v>
      </c>
      <c r="D417">
        <v>4000</v>
      </c>
      <c r="E417">
        <v>4999</v>
      </c>
      <c r="F417" s="61">
        <f t="shared" ca="1" si="68"/>
        <v>44</v>
      </c>
      <c r="G417" s="61">
        <f t="shared" ca="1" si="69"/>
        <v>4250</v>
      </c>
      <c r="H417" s="107">
        <f t="shared" ca="1" si="63"/>
        <v>425</v>
      </c>
      <c r="I417" s="108">
        <f t="shared" ca="1" si="64"/>
        <v>90423.198245140637</v>
      </c>
      <c r="J417" s="108">
        <f t="shared" ca="1" si="65"/>
        <v>48217.479094045833</v>
      </c>
      <c r="K417" s="102">
        <f t="shared" ca="1" si="62"/>
        <v>48</v>
      </c>
      <c r="L417" s="108">
        <f t="shared" ca="1" si="66"/>
        <v>5449.8720817304702</v>
      </c>
      <c r="M417" s="102">
        <f t="shared" ca="1" si="62"/>
        <v>24</v>
      </c>
      <c r="N417" s="108">
        <f t="shared" ca="1" si="67"/>
        <v>97581.180858497522</v>
      </c>
      <c r="O417" s="102">
        <f t="shared" ca="1" si="70"/>
        <v>84</v>
      </c>
      <c r="P417">
        <f t="shared" ca="1" si="71"/>
        <v>239</v>
      </c>
    </row>
    <row r="418" spans="1:16">
      <c r="A418" s="49">
        <v>416</v>
      </c>
      <c r="B418">
        <v>40</v>
      </c>
      <c r="C418">
        <v>44</v>
      </c>
      <c r="D418">
        <v>4000</v>
      </c>
      <c r="E418">
        <v>4999</v>
      </c>
      <c r="F418" s="61">
        <f t="shared" ca="1" si="68"/>
        <v>41</v>
      </c>
      <c r="G418" s="61">
        <f t="shared" ca="1" si="69"/>
        <v>4071</v>
      </c>
      <c r="H418" s="107">
        <f t="shared" ca="1" si="63"/>
        <v>407.1</v>
      </c>
      <c r="I418" s="108">
        <f t="shared" ca="1" si="64"/>
        <v>74946.592940032104</v>
      </c>
      <c r="J418" s="108">
        <f t="shared" ca="1" si="65"/>
        <v>53934.550883672608</v>
      </c>
      <c r="K418" s="102">
        <f t="shared" ca="1" si="62"/>
        <v>84</v>
      </c>
      <c r="L418" s="108">
        <f t="shared" ca="1" si="66"/>
        <v>8654.9492441701914</v>
      </c>
      <c r="M418" s="102">
        <f t="shared" ca="1" si="62"/>
        <v>108</v>
      </c>
      <c r="N418" s="108">
        <f t="shared" ca="1" si="67"/>
        <v>64473.698098068598</v>
      </c>
      <c r="O418" s="102">
        <f t="shared" ca="1" si="70"/>
        <v>48</v>
      </c>
      <c r="P418">
        <f t="shared" ca="1" si="71"/>
        <v>203</v>
      </c>
    </row>
    <row r="419" spans="1:16">
      <c r="A419" s="49">
        <v>417</v>
      </c>
      <c r="B419">
        <v>40</v>
      </c>
      <c r="C419">
        <v>44</v>
      </c>
      <c r="D419">
        <v>4000</v>
      </c>
      <c r="E419">
        <v>4999</v>
      </c>
      <c r="F419" s="61">
        <f t="shared" ca="1" si="68"/>
        <v>42</v>
      </c>
      <c r="G419" s="61">
        <f t="shared" ca="1" si="69"/>
        <v>4424</v>
      </c>
      <c r="H419" s="107">
        <f t="shared" ca="1" si="63"/>
        <v>442.40000000000003</v>
      </c>
      <c r="I419" s="108">
        <f t="shared" ca="1" si="64"/>
        <v>85724.246219576962</v>
      </c>
      <c r="J419" s="108">
        <f t="shared" ca="1" si="65"/>
        <v>35045.376216563156</v>
      </c>
      <c r="K419" s="102">
        <f t="shared" ca="1" si="62"/>
        <v>12</v>
      </c>
      <c r="L419" s="108">
        <f t="shared" ca="1" si="66"/>
        <v>8202.6021868775315</v>
      </c>
      <c r="M419" s="102">
        <f t="shared" ca="1" si="62"/>
        <v>84</v>
      </c>
      <c r="N419" s="108">
        <f t="shared" ca="1" si="67"/>
        <v>122309.9045977533</v>
      </c>
      <c r="O419" s="102">
        <f t="shared" ca="1" si="70"/>
        <v>120</v>
      </c>
      <c r="P419">
        <f t="shared" ca="1" si="71"/>
        <v>215</v>
      </c>
    </row>
    <row r="420" spans="1:16">
      <c r="A420" s="49">
        <v>418</v>
      </c>
      <c r="B420">
        <v>40</v>
      </c>
      <c r="C420">
        <v>44</v>
      </c>
      <c r="D420">
        <v>4000</v>
      </c>
      <c r="E420">
        <v>4999</v>
      </c>
      <c r="F420" s="61">
        <f t="shared" ca="1" si="68"/>
        <v>42</v>
      </c>
      <c r="G420" s="61">
        <f t="shared" ca="1" si="69"/>
        <v>4894</v>
      </c>
      <c r="H420" s="107">
        <f t="shared" ca="1" si="63"/>
        <v>489.40000000000003</v>
      </c>
      <c r="I420" s="108">
        <f t="shared" ca="1" si="64"/>
        <v>94831.47852590635</v>
      </c>
      <c r="J420" s="108">
        <f t="shared" ca="1" si="65"/>
        <v>73114.003800640581</v>
      </c>
      <c r="K420" s="102">
        <f t="shared" ref="K420:M483" ca="1" si="72">RANDBETWEEN(1,10)*12</f>
        <v>96</v>
      </c>
      <c r="L420" s="108">
        <f t="shared" ca="1" si="66"/>
        <v>5238.9934266366536</v>
      </c>
      <c r="M420" s="102">
        <f t="shared" ca="1" si="72"/>
        <v>12</v>
      </c>
      <c r="N420" s="108">
        <f t="shared" ca="1" si="67"/>
        <v>80723.649364218843</v>
      </c>
      <c r="O420" s="102">
        <f t="shared" ca="1" si="70"/>
        <v>48</v>
      </c>
      <c r="P420">
        <f t="shared" ca="1" si="71"/>
        <v>215</v>
      </c>
    </row>
    <row r="421" spans="1:16">
      <c r="A421" s="49">
        <v>419</v>
      </c>
      <c r="B421">
        <v>40</v>
      </c>
      <c r="C421">
        <v>44</v>
      </c>
      <c r="D421">
        <v>4000</v>
      </c>
      <c r="E421">
        <v>4999</v>
      </c>
      <c r="F421" s="61">
        <f t="shared" ca="1" si="68"/>
        <v>42</v>
      </c>
      <c r="G421" s="61">
        <f t="shared" ca="1" si="69"/>
        <v>4907</v>
      </c>
      <c r="H421" s="107">
        <f t="shared" ca="1" si="63"/>
        <v>490.70000000000005</v>
      </c>
      <c r="I421" s="108">
        <f t="shared" ca="1" si="64"/>
        <v>95083.380696081411</v>
      </c>
      <c r="J421" s="108">
        <f t="shared" ca="1" si="65"/>
        <v>47079.716460858908</v>
      </c>
      <c r="K421" s="102">
        <f t="shared" ca="1" si="72"/>
        <v>36</v>
      </c>
      <c r="L421" s="108">
        <f t="shared" ca="1" si="66"/>
        <v>6977.4204062367344</v>
      </c>
      <c r="M421" s="102">
        <f t="shared" ca="1" si="72"/>
        <v>48</v>
      </c>
      <c r="N421" s="108">
        <f t="shared" ca="1" si="67"/>
        <v>135663.35937187509</v>
      </c>
      <c r="O421" s="102">
        <f t="shared" ca="1" si="70"/>
        <v>120</v>
      </c>
      <c r="P421">
        <f t="shared" ca="1" si="71"/>
        <v>215</v>
      </c>
    </row>
    <row r="422" spans="1:16">
      <c r="A422" s="49">
        <v>420</v>
      </c>
      <c r="B422">
        <v>40</v>
      </c>
      <c r="C422">
        <v>44</v>
      </c>
      <c r="D422">
        <v>4000</v>
      </c>
      <c r="E422">
        <v>4999</v>
      </c>
      <c r="F422" s="61">
        <f t="shared" ca="1" si="68"/>
        <v>40</v>
      </c>
      <c r="G422" s="61">
        <f t="shared" ca="1" si="69"/>
        <v>4734</v>
      </c>
      <c r="H422" s="107">
        <f t="shared" ca="1" si="63"/>
        <v>473.40000000000003</v>
      </c>
      <c r="I422" s="108">
        <f t="shared" ca="1" si="64"/>
        <v>82516.621234355232</v>
      </c>
      <c r="J422" s="108">
        <f t="shared" ca="1" si="65"/>
        <v>45819.054775633071</v>
      </c>
      <c r="K422" s="102">
        <f t="shared" ca="1" si="72"/>
        <v>48</v>
      </c>
      <c r="L422" s="108">
        <f t="shared" ca="1" si="66"/>
        <v>4588.4088123990578</v>
      </c>
      <c r="M422" s="102">
        <f t="shared" ca="1" si="72"/>
        <v>12</v>
      </c>
      <c r="N422" s="108">
        <f t="shared" ca="1" si="67"/>
        <v>122944.50601326185</v>
      </c>
      <c r="O422" s="102">
        <f t="shared" ca="1" si="70"/>
        <v>120</v>
      </c>
      <c r="P422">
        <f t="shared" ca="1" si="71"/>
        <v>191</v>
      </c>
    </row>
    <row r="423" spans="1:16">
      <c r="A423" s="49">
        <v>421</v>
      </c>
      <c r="B423">
        <v>40</v>
      </c>
      <c r="C423">
        <v>44</v>
      </c>
      <c r="D423">
        <v>5000</v>
      </c>
      <c r="E423">
        <v>5999</v>
      </c>
      <c r="F423" s="61">
        <f t="shared" ca="1" si="68"/>
        <v>44</v>
      </c>
      <c r="G423" s="61">
        <f t="shared" ca="1" si="69"/>
        <v>5442</v>
      </c>
      <c r="H423" s="107">
        <f t="shared" ca="1" si="63"/>
        <v>544.20000000000005</v>
      </c>
      <c r="I423" s="108">
        <f t="shared" ca="1" si="64"/>
        <v>115784.24584707188</v>
      </c>
      <c r="J423" s="108">
        <f t="shared" ca="1" si="65"/>
        <v>79709.375621021958</v>
      </c>
      <c r="K423" s="102">
        <f t="shared" ca="1" si="72"/>
        <v>84</v>
      </c>
      <c r="L423" s="108">
        <f t="shared" ca="1" si="66"/>
        <v>6363.1668215209074</v>
      </c>
      <c r="M423" s="102">
        <f t="shared" ca="1" si="72"/>
        <v>12</v>
      </c>
      <c r="N423" s="108">
        <f t="shared" ca="1" si="67"/>
        <v>159354.63843928455</v>
      </c>
      <c r="O423" s="102">
        <f t="shared" ca="1" si="70"/>
        <v>120</v>
      </c>
      <c r="P423">
        <f t="shared" ca="1" si="71"/>
        <v>239</v>
      </c>
    </row>
    <row r="424" spans="1:16">
      <c r="A424" s="49">
        <v>422</v>
      </c>
      <c r="B424">
        <v>40</v>
      </c>
      <c r="C424">
        <v>44</v>
      </c>
      <c r="D424">
        <v>5000</v>
      </c>
      <c r="E424">
        <v>5999</v>
      </c>
      <c r="F424" s="61">
        <f t="shared" ca="1" si="68"/>
        <v>43</v>
      </c>
      <c r="G424" s="61">
        <f t="shared" ca="1" si="69"/>
        <v>5280</v>
      </c>
      <c r="H424" s="107">
        <f t="shared" ca="1" si="63"/>
        <v>528</v>
      </c>
      <c r="I424" s="108">
        <f t="shared" ca="1" si="64"/>
        <v>107355.24433287948</v>
      </c>
      <c r="J424" s="108">
        <f t="shared" ca="1" si="65"/>
        <v>48107.795827857626</v>
      </c>
      <c r="K424" s="102">
        <f t="shared" ca="1" si="72"/>
        <v>24</v>
      </c>
      <c r="L424" s="108">
        <f t="shared" ca="1" si="66"/>
        <v>6501.0534902510308</v>
      </c>
      <c r="M424" s="102">
        <f t="shared" ca="1" si="72"/>
        <v>24</v>
      </c>
      <c r="N424" s="108">
        <f t="shared" ca="1" si="67"/>
        <v>127664.77664896878</v>
      </c>
      <c r="O424" s="102">
        <f t="shared" ca="1" si="70"/>
        <v>96</v>
      </c>
      <c r="P424">
        <f t="shared" ca="1" si="71"/>
        <v>227</v>
      </c>
    </row>
    <row r="425" spans="1:16">
      <c r="A425" s="49">
        <v>423</v>
      </c>
      <c r="B425">
        <v>40</v>
      </c>
      <c r="C425">
        <v>44</v>
      </c>
      <c r="D425">
        <v>5000</v>
      </c>
      <c r="E425">
        <v>5999</v>
      </c>
      <c r="F425" s="61">
        <f t="shared" ca="1" si="68"/>
        <v>44</v>
      </c>
      <c r="G425" s="61">
        <f t="shared" ca="1" si="69"/>
        <v>5365</v>
      </c>
      <c r="H425" s="107">
        <f t="shared" ca="1" si="63"/>
        <v>536.5</v>
      </c>
      <c r="I425" s="108">
        <f t="shared" ca="1" si="64"/>
        <v>114145.99025533638</v>
      </c>
      <c r="J425" s="108">
        <f t="shared" ca="1" si="65"/>
        <v>72275.657415723588</v>
      </c>
      <c r="K425" s="102">
        <f t="shared" ca="1" si="72"/>
        <v>72</v>
      </c>
      <c r="L425" s="108">
        <f t="shared" ca="1" si="66"/>
        <v>6879.662051407995</v>
      </c>
      <c r="M425" s="102">
        <f t="shared" ca="1" si="72"/>
        <v>24</v>
      </c>
      <c r="N425" s="108">
        <f t="shared" ca="1" si="67"/>
        <v>113296.97648951266</v>
      </c>
      <c r="O425" s="102">
        <f t="shared" ca="1" si="70"/>
        <v>72</v>
      </c>
      <c r="P425">
        <f t="shared" ca="1" si="71"/>
        <v>239</v>
      </c>
    </row>
    <row r="426" spans="1:16">
      <c r="A426" s="49">
        <v>424</v>
      </c>
      <c r="B426">
        <v>40</v>
      </c>
      <c r="C426">
        <v>44</v>
      </c>
      <c r="D426">
        <v>5000</v>
      </c>
      <c r="E426">
        <v>5999</v>
      </c>
      <c r="F426" s="61">
        <f t="shared" ca="1" si="68"/>
        <v>42</v>
      </c>
      <c r="G426" s="61">
        <f t="shared" ca="1" si="69"/>
        <v>5801</v>
      </c>
      <c r="H426" s="107">
        <f t="shared" ca="1" si="63"/>
        <v>580.1</v>
      </c>
      <c r="I426" s="108">
        <f t="shared" ca="1" si="64"/>
        <v>112406.49916812069</v>
      </c>
      <c r="J426" s="108">
        <f t="shared" ca="1" si="65"/>
        <v>55657.109270316389</v>
      </c>
      <c r="K426" s="102">
        <f t="shared" ca="1" si="72"/>
        <v>36</v>
      </c>
      <c r="L426" s="108">
        <f t="shared" ca="1" si="66"/>
        <v>8248.6276292193379</v>
      </c>
      <c r="M426" s="102">
        <f t="shared" ca="1" si="72"/>
        <v>48</v>
      </c>
      <c r="N426" s="108">
        <f t="shared" ca="1" si="67"/>
        <v>114404.72041014707</v>
      </c>
      <c r="O426" s="102">
        <f t="shared" ca="1" si="70"/>
        <v>72</v>
      </c>
      <c r="P426">
        <f t="shared" ca="1" si="71"/>
        <v>215</v>
      </c>
    </row>
    <row r="427" spans="1:16">
      <c r="A427" s="49">
        <v>425</v>
      </c>
      <c r="B427">
        <v>40</v>
      </c>
      <c r="C427">
        <v>44</v>
      </c>
      <c r="D427">
        <v>5000</v>
      </c>
      <c r="E427">
        <v>5999</v>
      </c>
      <c r="F427" s="61">
        <f t="shared" ca="1" si="68"/>
        <v>44</v>
      </c>
      <c r="G427" s="61">
        <f t="shared" ca="1" si="69"/>
        <v>5311</v>
      </c>
      <c r="H427" s="107">
        <f t="shared" ca="1" si="63"/>
        <v>531.1</v>
      </c>
      <c r="I427" s="108">
        <f t="shared" ca="1" si="64"/>
        <v>112997.08373645696</v>
      </c>
      <c r="J427" s="108">
        <f t="shared" ca="1" si="65"/>
        <v>99210.17227372191</v>
      </c>
      <c r="K427" s="102">
        <f t="shared" ca="1" si="72"/>
        <v>120</v>
      </c>
      <c r="L427" s="108">
        <f t="shared" ca="1" si="66"/>
        <v>9668.6737496513451</v>
      </c>
      <c r="M427" s="102">
        <f t="shared" ca="1" si="72"/>
        <v>72</v>
      </c>
      <c r="N427" s="108">
        <f t="shared" ca="1" si="67"/>
        <v>143579.66283785496</v>
      </c>
      <c r="O427" s="102">
        <f t="shared" ca="1" si="70"/>
        <v>108</v>
      </c>
      <c r="P427">
        <f t="shared" ca="1" si="71"/>
        <v>239</v>
      </c>
    </row>
    <row r="428" spans="1:16">
      <c r="A428" s="49">
        <v>426</v>
      </c>
      <c r="B428">
        <v>40</v>
      </c>
      <c r="C428">
        <v>44</v>
      </c>
      <c r="D428">
        <v>5000</v>
      </c>
      <c r="E428">
        <v>5999</v>
      </c>
      <c r="F428" s="61">
        <f t="shared" ca="1" si="68"/>
        <v>42</v>
      </c>
      <c r="G428" s="61">
        <f t="shared" ca="1" si="69"/>
        <v>5040</v>
      </c>
      <c r="H428" s="107">
        <f t="shared" ca="1" si="63"/>
        <v>504</v>
      </c>
      <c r="I428" s="108">
        <f t="shared" ca="1" si="64"/>
        <v>97660.533667872485</v>
      </c>
      <c r="J428" s="108">
        <f t="shared" ca="1" si="65"/>
        <v>48355.771543250237</v>
      </c>
      <c r="K428" s="102">
        <f t="shared" ca="1" si="72"/>
        <v>36</v>
      </c>
      <c r="L428" s="108">
        <f t="shared" ca="1" si="66"/>
        <v>5944.9961917346209</v>
      </c>
      <c r="M428" s="102">
        <f t="shared" ca="1" si="72"/>
        <v>24</v>
      </c>
      <c r="N428" s="108">
        <f t="shared" ca="1" si="67"/>
        <v>99396.619697835064</v>
      </c>
      <c r="O428" s="102">
        <f t="shared" ca="1" si="70"/>
        <v>72</v>
      </c>
      <c r="P428">
        <f t="shared" ca="1" si="71"/>
        <v>215</v>
      </c>
    </row>
    <row r="429" spans="1:16">
      <c r="A429" s="49">
        <v>427</v>
      </c>
      <c r="B429">
        <v>40</v>
      </c>
      <c r="C429">
        <v>44</v>
      </c>
      <c r="D429">
        <v>5000</v>
      </c>
      <c r="E429">
        <v>5999</v>
      </c>
      <c r="F429" s="61">
        <f t="shared" ca="1" si="68"/>
        <v>40</v>
      </c>
      <c r="G429" s="61">
        <f t="shared" ca="1" si="69"/>
        <v>5955</v>
      </c>
      <c r="H429" s="107">
        <f t="shared" ca="1" si="63"/>
        <v>595.5</v>
      </c>
      <c r="I429" s="108">
        <f t="shared" ca="1" si="64"/>
        <v>103799.42531698044</v>
      </c>
      <c r="J429" s="108">
        <f t="shared" ca="1" si="65"/>
        <v>47338.192476077798</v>
      </c>
      <c r="K429" s="102">
        <f t="shared" ca="1" si="72"/>
        <v>24</v>
      </c>
      <c r="L429" s="108">
        <f t="shared" ca="1" si="66"/>
        <v>6397.0530373078109</v>
      </c>
      <c r="M429" s="102">
        <f t="shared" ca="1" si="72"/>
        <v>24</v>
      </c>
      <c r="N429" s="108">
        <f t="shared" ca="1" si="67"/>
        <v>108919.2249219105</v>
      </c>
      <c r="O429" s="102">
        <f t="shared" ca="1" si="70"/>
        <v>72</v>
      </c>
      <c r="P429">
        <f t="shared" ca="1" si="71"/>
        <v>191</v>
      </c>
    </row>
    <row r="430" spans="1:16">
      <c r="A430" s="49">
        <v>428</v>
      </c>
      <c r="B430">
        <v>40</v>
      </c>
      <c r="C430">
        <v>44</v>
      </c>
      <c r="D430">
        <v>5000</v>
      </c>
      <c r="E430">
        <v>5999</v>
      </c>
      <c r="F430" s="61">
        <f t="shared" ca="1" si="68"/>
        <v>42</v>
      </c>
      <c r="G430" s="61">
        <f t="shared" ca="1" si="69"/>
        <v>5387</v>
      </c>
      <c r="H430" s="107">
        <f t="shared" ca="1" si="63"/>
        <v>538.70000000000005</v>
      </c>
      <c r="I430" s="108">
        <f t="shared" ca="1" si="64"/>
        <v>104384.38390254547</v>
      </c>
      <c r="J430" s="108">
        <f t="shared" ca="1" si="65"/>
        <v>73912.046351095982</v>
      </c>
      <c r="K430" s="102">
        <f t="shared" ca="1" si="72"/>
        <v>84</v>
      </c>
      <c r="L430" s="108">
        <f t="shared" ca="1" si="66"/>
        <v>9158.6205239504234</v>
      </c>
      <c r="M430" s="102">
        <f t="shared" ca="1" si="72"/>
        <v>72</v>
      </c>
      <c r="N430" s="108">
        <f t="shared" ca="1" si="67"/>
        <v>66894.259917405623</v>
      </c>
      <c r="O430" s="102">
        <f t="shared" ca="1" si="70"/>
        <v>12</v>
      </c>
      <c r="P430">
        <f t="shared" ca="1" si="71"/>
        <v>215</v>
      </c>
    </row>
    <row r="431" spans="1:16">
      <c r="A431" s="49">
        <v>429</v>
      </c>
      <c r="B431">
        <v>40</v>
      </c>
      <c r="C431">
        <v>44</v>
      </c>
      <c r="D431">
        <v>5000</v>
      </c>
      <c r="E431">
        <v>5999</v>
      </c>
      <c r="F431" s="61">
        <f t="shared" ca="1" si="68"/>
        <v>42</v>
      </c>
      <c r="G431" s="61">
        <f t="shared" ca="1" si="69"/>
        <v>5853</v>
      </c>
      <c r="H431" s="107">
        <f t="shared" ca="1" si="63"/>
        <v>585.30000000000007</v>
      </c>
      <c r="I431" s="108">
        <f t="shared" ca="1" si="64"/>
        <v>113414.10784882098</v>
      </c>
      <c r="J431" s="108">
        <f t="shared" ca="1" si="65"/>
        <v>46365.412973676343</v>
      </c>
      <c r="K431" s="102">
        <f t="shared" ca="1" si="72"/>
        <v>12</v>
      </c>
      <c r="L431" s="108">
        <f t="shared" ca="1" si="66"/>
        <v>13949.76989950291</v>
      </c>
      <c r="M431" s="102">
        <f t="shared" ca="1" si="72"/>
        <v>120</v>
      </c>
      <c r="N431" s="108">
        <f t="shared" ca="1" si="67"/>
        <v>105662.89157558231</v>
      </c>
      <c r="O431" s="102">
        <f t="shared" ca="1" si="70"/>
        <v>60</v>
      </c>
      <c r="P431">
        <f t="shared" ca="1" si="71"/>
        <v>215</v>
      </c>
    </row>
    <row r="432" spans="1:16">
      <c r="A432" s="49">
        <v>430</v>
      </c>
      <c r="B432">
        <v>40</v>
      </c>
      <c r="C432">
        <v>44</v>
      </c>
      <c r="D432">
        <v>5000</v>
      </c>
      <c r="E432">
        <v>5999</v>
      </c>
      <c r="F432" s="61">
        <f t="shared" ca="1" si="68"/>
        <v>41</v>
      </c>
      <c r="G432" s="61">
        <f t="shared" ca="1" si="69"/>
        <v>5277</v>
      </c>
      <c r="H432" s="107">
        <f t="shared" ca="1" si="63"/>
        <v>527.70000000000005</v>
      </c>
      <c r="I432" s="108">
        <f t="shared" ca="1" si="64"/>
        <v>97148.899765303213</v>
      </c>
      <c r="J432" s="108">
        <f t="shared" ca="1" si="65"/>
        <v>76244.819641993789</v>
      </c>
      <c r="K432" s="102">
        <f t="shared" ca="1" si="72"/>
        <v>96</v>
      </c>
      <c r="L432" s="108">
        <f t="shared" ca="1" si="66"/>
        <v>7204.6117802011704</v>
      </c>
      <c r="M432" s="102">
        <f t="shared" ca="1" si="72"/>
        <v>48</v>
      </c>
      <c r="N432" s="108">
        <f t="shared" ca="1" si="67"/>
        <v>69000.912936581255</v>
      </c>
      <c r="O432" s="102">
        <f t="shared" ca="1" si="70"/>
        <v>24</v>
      </c>
      <c r="P432">
        <f t="shared" ca="1" si="71"/>
        <v>203</v>
      </c>
    </row>
    <row r="433" spans="1:16">
      <c r="A433" s="49">
        <v>431</v>
      </c>
      <c r="B433">
        <v>40</v>
      </c>
      <c r="C433">
        <v>44</v>
      </c>
      <c r="D433">
        <v>5000</v>
      </c>
      <c r="E433">
        <v>5999</v>
      </c>
      <c r="F433" s="61">
        <f t="shared" ca="1" si="68"/>
        <v>43</v>
      </c>
      <c r="G433" s="61">
        <f t="shared" ca="1" si="69"/>
        <v>5440</v>
      </c>
      <c r="H433" s="107">
        <f t="shared" ca="1" si="63"/>
        <v>544</v>
      </c>
      <c r="I433" s="108">
        <f t="shared" ca="1" si="64"/>
        <v>110608.43355508795</v>
      </c>
      <c r="J433" s="108">
        <f t="shared" ca="1" si="65"/>
        <v>45094.230247059</v>
      </c>
      <c r="K433" s="102">
        <f t="shared" ca="1" si="72"/>
        <v>12</v>
      </c>
      <c r="L433" s="108">
        <f t="shared" ca="1" si="66"/>
        <v>10429.084159149304</v>
      </c>
      <c r="M433" s="102">
        <f t="shared" ca="1" si="72"/>
        <v>84</v>
      </c>
      <c r="N433" s="108">
        <f t="shared" ca="1" si="67"/>
        <v>131533.40624439207</v>
      </c>
      <c r="O433" s="102">
        <f t="shared" ca="1" si="70"/>
        <v>96</v>
      </c>
      <c r="P433">
        <f t="shared" ca="1" si="71"/>
        <v>227</v>
      </c>
    </row>
    <row r="434" spans="1:16">
      <c r="A434" s="49">
        <v>432</v>
      </c>
      <c r="B434">
        <v>40</v>
      </c>
      <c r="C434">
        <v>44</v>
      </c>
      <c r="D434">
        <v>5000</v>
      </c>
      <c r="E434">
        <v>5999</v>
      </c>
      <c r="F434" s="61">
        <f t="shared" ca="1" si="68"/>
        <v>43</v>
      </c>
      <c r="G434" s="61">
        <f t="shared" ca="1" si="69"/>
        <v>5737</v>
      </c>
      <c r="H434" s="107">
        <f t="shared" ca="1" si="63"/>
        <v>573.70000000000005</v>
      </c>
      <c r="I434" s="108">
        <f t="shared" ca="1" si="64"/>
        <v>116647.16604881243</v>
      </c>
      <c r="J434" s="108">
        <f t="shared" ca="1" si="65"/>
        <v>74747.914143958769</v>
      </c>
      <c r="K434" s="102">
        <f t="shared" ca="1" si="72"/>
        <v>72</v>
      </c>
      <c r="L434" s="108">
        <f t="shared" ca="1" si="66"/>
        <v>10101.069478913347</v>
      </c>
      <c r="M434" s="102">
        <f t="shared" ca="1" si="72"/>
        <v>72</v>
      </c>
      <c r="N434" s="108">
        <f t="shared" ca="1" si="67"/>
        <v>127582.20726545199</v>
      </c>
      <c r="O434" s="102">
        <f t="shared" ca="1" si="70"/>
        <v>84</v>
      </c>
      <c r="P434">
        <f t="shared" ca="1" si="71"/>
        <v>227</v>
      </c>
    </row>
    <row r="435" spans="1:16">
      <c r="A435" s="49">
        <v>433</v>
      </c>
      <c r="B435">
        <v>40</v>
      </c>
      <c r="C435">
        <v>44</v>
      </c>
      <c r="D435">
        <v>5000</v>
      </c>
      <c r="E435">
        <v>5999</v>
      </c>
      <c r="F435" s="61">
        <f t="shared" ca="1" si="68"/>
        <v>40</v>
      </c>
      <c r="G435" s="61">
        <f t="shared" ca="1" si="69"/>
        <v>5139</v>
      </c>
      <c r="H435" s="107">
        <f t="shared" ca="1" si="63"/>
        <v>513.9</v>
      </c>
      <c r="I435" s="108">
        <f t="shared" ca="1" si="64"/>
        <v>89576.02799394833</v>
      </c>
      <c r="J435" s="108">
        <f t="shared" ca="1" si="65"/>
        <v>71696.300192437411</v>
      </c>
      <c r="K435" s="102">
        <f t="shared" ca="1" si="72"/>
        <v>96</v>
      </c>
      <c r="L435" s="108">
        <f t="shared" ca="1" si="66"/>
        <v>8102.9545857392786</v>
      </c>
      <c r="M435" s="102">
        <f t="shared" ca="1" si="72"/>
        <v>72</v>
      </c>
      <c r="N435" s="108">
        <f t="shared" ca="1" si="67"/>
        <v>85703.527207115199</v>
      </c>
      <c r="O435" s="102">
        <f t="shared" ca="1" si="70"/>
        <v>60</v>
      </c>
      <c r="P435">
        <f t="shared" ca="1" si="71"/>
        <v>191</v>
      </c>
    </row>
    <row r="436" spans="1:16">
      <c r="A436" s="49">
        <v>434</v>
      </c>
      <c r="B436">
        <v>40</v>
      </c>
      <c r="C436">
        <v>44</v>
      </c>
      <c r="D436">
        <v>5000</v>
      </c>
      <c r="E436">
        <v>5999</v>
      </c>
      <c r="F436" s="61">
        <f t="shared" ca="1" si="68"/>
        <v>42</v>
      </c>
      <c r="G436" s="61">
        <f t="shared" ca="1" si="69"/>
        <v>5208</v>
      </c>
      <c r="H436" s="107">
        <f t="shared" ca="1" si="63"/>
        <v>520.80000000000007</v>
      </c>
      <c r="I436" s="108">
        <f t="shared" ca="1" si="64"/>
        <v>100915.88479013492</v>
      </c>
      <c r="J436" s="108">
        <f t="shared" ca="1" si="65"/>
        <v>65521.794708860252</v>
      </c>
      <c r="K436" s="102">
        <f t="shared" ca="1" si="72"/>
        <v>72</v>
      </c>
      <c r="L436" s="108">
        <f t="shared" ca="1" si="66"/>
        <v>11431.706968167022</v>
      </c>
      <c r="M436" s="102">
        <f t="shared" ca="1" si="72"/>
        <v>108</v>
      </c>
      <c r="N436" s="108">
        <f t="shared" ca="1" si="67"/>
        <v>121964.61438737283</v>
      </c>
      <c r="O436" s="102">
        <f t="shared" ca="1" si="70"/>
        <v>96</v>
      </c>
      <c r="P436">
        <f t="shared" ca="1" si="71"/>
        <v>215</v>
      </c>
    </row>
    <row r="437" spans="1:16">
      <c r="A437" s="49">
        <v>435</v>
      </c>
      <c r="B437">
        <v>40</v>
      </c>
      <c r="C437">
        <v>44</v>
      </c>
      <c r="D437">
        <v>5000</v>
      </c>
      <c r="E437">
        <v>5999</v>
      </c>
      <c r="F437" s="61">
        <f t="shared" ca="1" si="68"/>
        <v>43</v>
      </c>
      <c r="G437" s="61">
        <f t="shared" ca="1" si="69"/>
        <v>5335</v>
      </c>
      <c r="H437" s="107">
        <f t="shared" ca="1" si="63"/>
        <v>533.5</v>
      </c>
      <c r="I437" s="108">
        <f t="shared" ca="1" si="64"/>
        <v>108473.52812801364</v>
      </c>
      <c r="J437" s="108">
        <f t="shared" ca="1" si="65"/>
        <v>69510.218225208286</v>
      </c>
      <c r="K437" s="102">
        <f t="shared" ca="1" si="72"/>
        <v>72</v>
      </c>
      <c r="L437" s="108">
        <f t="shared" ca="1" si="66"/>
        <v>12074.215756185655</v>
      </c>
      <c r="M437" s="102">
        <f t="shared" ca="1" si="72"/>
        <v>108</v>
      </c>
      <c r="N437" s="108">
        <f t="shared" ca="1" si="67"/>
        <v>83566.06447892802</v>
      </c>
      <c r="O437" s="102">
        <f t="shared" ca="1" si="70"/>
        <v>36</v>
      </c>
      <c r="P437">
        <f t="shared" ca="1" si="71"/>
        <v>227</v>
      </c>
    </row>
    <row r="438" spans="1:16">
      <c r="A438" s="49">
        <v>436</v>
      </c>
      <c r="B438">
        <v>40</v>
      </c>
      <c r="C438">
        <v>44</v>
      </c>
      <c r="D438">
        <v>6000</v>
      </c>
      <c r="E438">
        <v>6999</v>
      </c>
      <c r="F438" s="61">
        <f t="shared" ca="1" si="68"/>
        <v>43</v>
      </c>
      <c r="G438" s="61">
        <f t="shared" ca="1" si="69"/>
        <v>6050</v>
      </c>
      <c r="H438" s="107">
        <f t="shared" ca="1" si="63"/>
        <v>605</v>
      </c>
      <c r="I438" s="108">
        <f t="shared" ca="1" si="64"/>
        <v>123011.21746475775</v>
      </c>
      <c r="J438" s="108">
        <f t="shared" ca="1" si="65"/>
        <v>85829.062096528374</v>
      </c>
      <c r="K438" s="102">
        <f t="shared" ca="1" si="72"/>
        <v>84</v>
      </c>
      <c r="L438" s="108">
        <f t="shared" ca="1" si="66"/>
        <v>9767.6104039930597</v>
      </c>
      <c r="M438" s="102">
        <f t="shared" ca="1" si="72"/>
        <v>60</v>
      </c>
      <c r="N438" s="108">
        <f t="shared" ca="1" si="67"/>
        <v>158831.951596834</v>
      </c>
      <c r="O438" s="102">
        <f t="shared" ca="1" si="70"/>
        <v>108</v>
      </c>
      <c r="P438">
        <f t="shared" ca="1" si="71"/>
        <v>227</v>
      </c>
    </row>
    <row r="439" spans="1:16">
      <c r="A439" s="49">
        <v>437</v>
      </c>
      <c r="B439">
        <v>40</v>
      </c>
      <c r="C439">
        <v>44</v>
      </c>
      <c r="D439">
        <v>6000</v>
      </c>
      <c r="E439">
        <v>6999</v>
      </c>
      <c r="F439" s="61">
        <f t="shared" ca="1" si="68"/>
        <v>43</v>
      </c>
      <c r="G439" s="61">
        <f t="shared" ca="1" si="69"/>
        <v>6280</v>
      </c>
      <c r="H439" s="107">
        <f t="shared" ca="1" si="63"/>
        <v>628</v>
      </c>
      <c r="I439" s="108">
        <f t="shared" ca="1" si="64"/>
        <v>127687.67697168242</v>
      </c>
      <c r="J439" s="108">
        <f t="shared" ca="1" si="65"/>
        <v>68680.181318885123</v>
      </c>
      <c r="K439" s="102">
        <f t="shared" ca="1" si="72"/>
        <v>48</v>
      </c>
      <c r="L439" s="108">
        <f t="shared" ca="1" si="66"/>
        <v>7732.3136209803934</v>
      </c>
      <c r="M439" s="102">
        <f t="shared" ca="1" si="72"/>
        <v>24</v>
      </c>
      <c r="N439" s="108">
        <f t="shared" ca="1" si="67"/>
        <v>139657.70640178464</v>
      </c>
      <c r="O439" s="102">
        <f t="shared" ca="1" si="70"/>
        <v>84</v>
      </c>
      <c r="P439">
        <f t="shared" ca="1" si="71"/>
        <v>227</v>
      </c>
    </row>
    <row r="440" spans="1:16">
      <c r="A440" s="49">
        <v>438</v>
      </c>
      <c r="B440">
        <v>40</v>
      </c>
      <c r="C440">
        <v>44</v>
      </c>
      <c r="D440">
        <v>6000</v>
      </c>
      <c r="E440">
        <v>6999</v>
      </c>
      <c r="F440" s="61">
        <f t="shared" ca="1" si="68"/>
        <v>43</v>
      </c>
      <c r="G440" s="61">
        <f t="shared" ca="1" si="69"/>
        <v>6842</v>
      </c>
      <c r="H440" s="107">
        <f t="shared" ca="1" si="63"/>
        <v>684.2</v>
      </c>
      <c r="I440" s="108">
        <f t="shared" ca="1" si="64"/>
        <v>139114.50411468968</v>
      </c>
      <c r="J440" s="108">
        <f t="shared" ca="1" si="65"/>
        <v>56715.941792348836</v>
      </c>
      <c r="K440" s="102">
        <f t="shared" ca="1" si="72"/>
        <v>12</v>
      </c>
      <c r="L440" s="108">
        <f t="shared" ca="1" si="66"/>
        <v>8424.2818144502962</v>
      </c>
      <c r="M440" s="102">
        <f t="shared" ca="1" si="72"/>
        <v>24</v>
      </c>
      <c r="N440" s="108">
        <f t="shared" ca="1" si="67"/>
        <v>97721.669047623422</v>
      </c>
      <c r="O440" s="102">
        <f t="shared" ca="1" si="70"/>
        <v>24</v>
      </c>
      <c r="P440">
        <f t="shared" ca="1" si="71"/>
        <v>227</v>
      </c>
    </row>
    <row r="441" spans="1:16">
      <c r="A441" s="49">
        <v>439</v>
      </c>
      <c r="B441">
        <v>40</v>
      </c>
      <c r="C441">
        <v>44</v>
      </c>
      <c r="D441">
        <v>6000</v>
      </c>
      <c r="E441">
        <v>6999</v>
      </c>
      <c r="F441" s="61">
        <f t="shared" ca="1" si="68"/>
        <v>44</v>
      </c>
      <c r="G441" s="61">
        <f t="shared" ca="1" si="69"/>
        <v>6622</v>
      </c>
      <c r="H441" s="107">
        <f t="shared" ca="1" si="63"/>
        <v>662.2</v>
      </c>
      <c r="I441" s="108">
        <f t="shared" ca="1" si="64"/>
        <v>140889.9808892521</v>
      </c>
      <c r="J441" s="108">
        <f t="shared" ca="1" si="65"/>
        <v>105313.06623670593</v>
      </c>
      <c r="K441" s="102">
        <f t="shared" ca="1" si="72"/>
        <v>96</v>
      </c>
      <c r="L441" s="108">
        <f t="shared" ca="1" si="66"/>
        <v>7742.9053090980233</v>
      </c>
      <c r="M441" s="102">
        <f t="shared" ca="1" si="72"/>
        <v>12</v>
      </c>
      <c r="N441" s="108">
        <f t="shared" ca="1" si="67"/>
        <v>107805.87025269313</v>
      </c>
      <c r="O441" s="102">
        <f t="shared" ca="1" si="70"/>
        <v>36</v>
      </c>
      <c r="P441">
        <f t="shared" ca="1" si="71"/>
        <v>239</v>
      </c>
    </row>
    <row r="442" spans="1:16">
      <c r="A442" s="49">
        <v>440</v>
      </c>
      <c r="B442">
        <v>40</v>
      </c>
      <c r="C442">
        <v>44</v>
      </c>
      <c r="D442">
        <v>6000</v>
      </c>
      <c r="E442">
        <v>6999</v>
      </c>
      <c r="F442" s="61">
        <f t="shared" ca="1" si="68"/>
        <v>40</v>
      </c>
      <c r="G442" s="61">
        <f t="shared" ca="1" si="69"/>
        <v>6092</v>
      </c>
      <c r="H442" s="107">
        <f t="shared" ca="1" si="63"/>
        <v>609.20000000000005</v>
      </c>
      <c r="I442" s="108">
        <f t="shared" ca="1" si="64"/>
        <v>106187.42217146007</v>
      </c>
      <c r="J442" s="108">
        <f t="shared" ca="1" si="65"/>
        <v>84991.994701756907</v>
      </c>
      <c r="K442" s="102">
        <f t="shared" ca="1" si="72"/>
        <v>96</v>
      </c>
      <c r="L442" s="108">
        <f t="shared" ca="1" si="66"/>
        <v>7230.9743384143494</v>
      </c>
      <c r="M442" s="102">
        <f t="shared" ca="1" si="72"/>
        <v>36</v>
      </c>
      <c r="N442" s="108">
        <f t="shared" ca="1" si="67"/>
        <v>121954.79395479744</v>
      </c>
      <c r="O442" s="102">
        <f t="shared" ca="1" si="70"/>
        <v>84</v>
      </c>
      <c r="P442">
        <f t="shared" ca="1" si="71"/>
        <v>191</v>
      </c>
    </row>
    <row r="443" spans="1:16">
      <c r="A443" s="49">
        <v>441</v>
      </c>
      <c r="B443">
        <v>40</v>
      </c>
      <c r="C443">
        <v>44</v>
      </c>
      <c r="D443">
        <v>6000</v>
      </c>
      <c r="E443">
        <v>6999</v>
      </c>
      <c r="F443" s="61">
        <f t="shared" ca="1" si="68"/>
        <v>44</v>
      </c>
      <c r="G443" s="61">
        <f t="shared" ca="1" si="69"/>
        <v>6763</v>
      </c>
      <c r="H443" s="107">
        <f t="shared" ca="1" si="63"/>
        <v>676.30000000000007</v>
      </c>
      <c r="I443" s="108">
        <f t="shared" ca="1" si="64"/>
        <v>143889.90346632618</v>
      </c>
      <c r="J443" s="108">
        <f t="shared" ca="1" si="65"/>
        <v>116635.22880806681</v>
      </c>
      <c r="K443" s="102">
        <f t="shared" ca="1" si="72"/>
        <v>108</v>
      </c>
      <c r="L443" s="108">
        <f t="shared" ca="1" si="66"/>
        <v>13386.237852860424</v>
      </c>
      <c r="M443" s="102">
        <f t="shared" ca="1" si="72"/>
        <v>84</v>
      </c>
      <c r="N443" s="108">
        <f t="shared" ca="1" si="67"/>
        <v>155280.35909318092</v>
      </c>
      <c r="O443" s="102">
        <f t="shared" ca="1" si="70"/>
        <v>84</v>
      </c>
      <c r="P443">
        <f t="shared" ca="1" si="71"/>
        <v>239</v>
      </c>
    </row>
    <row r="444" spans="1:16">
      <c r="A444" s="49">
        <v>442</v>
      </c>
      <c r="B444">
        <v>40</v>
      </c>
      <c r="C444">
        <v>44</v>
      </c>
      <c r="D444">
        <v>6000</v>
      </c>
      <c r="E444">
        <v>6999</v>
      </c>
      <c r="F444" s="61">
        <f t="shared" ca="1" si="68"/>
        <v>43</v>
      </c>
      <c r="G444" s="61">
        <f t="shared" ca="1" si="69"/>
        <v>6874</v>
      </c>
      <c r="H444" s="107">
        <f t="shared" ca="1" si="63"/>
        <v>687.40000000000009</v>
      </c>
      <c r="I444" s="108">
        <f t="shared" ca="1" si="64"/>
        <v>139765.14195913135</v>
      </c>
      <c r="J444" s="108">
        <f t="shared" ca="1" si="65"/>
        <v>97518.838487857196</v>
      </c>
      <c r="K444" s="102">
        <f t="shared" ca="1" si="72"/>
        <v>84</v>
      </c>
      <c r="L444" s="108">
        <f t="shared" ca="1" si="66"/>
        <v>15557.293178635466</v>
      </c>
      <c r="M444" s="102">
        <f t="shared" ca="1" si="72"/>
        <v>108</v>
      </c>
      <c r="N444" s="108">
        <f t="shared" ca="1" si="67"/>
        <v>195700.6214577792</v>
      </c>
      <c r="O444" s="102">
        <f t="shared" ca="1" si="70"/>
        <v>120</v>
      </c>
      <c r="P444">
        <f t="shared" ca="1" si="71"/>
        <v>227</v>
      </c>
    </row>
    <row r="445" spans="1:16">
      <c r="A445" s="49">
        <v>443</v>
      </c>
      <c r="B445">
        <v>40</v>
      </c>
      <c r="C445">
        <v>44</v>
      </c>
      <c r="D445">
        <v>6000</v>
      </c>
      <c r="E445">
        <v>6999</v>
      </c>
      <c r="F445" s="61">
        <f t="shared" ca="1" si="68"/>
        <v>41</v>
      </c>
      <c r="G445" s="61">
        <f t="shared" ca="1" si="69"/>
        <v>6674</v>
      </c>
      <c r="H445" s="107">
        <f t="shared" ca="1" si="63"/>
        <v>667.40000000000009</v>
      </c>
      <c r="I445" s="108">
        <f t="shared" ca="1" si="64"/>
        <v>122867.4923315584</v>
      </c>
      <c r="J445" s="108">
        <f t="shared" ca="1" si="65"/>
        <v>96429.396681953134</v>
      </c>
      <c r="K445" s="102">
        <f t="shared" ca="1" si="72"/>
        <v>96</v>
      </c>
      <c r="L445" s="108">
        <f t="shared" ca="1" si="66"/>
        <v>11948.694211450504</v>
      </c>
      <c r="M445" s="102">
        <f t="shared" ca="1" si="72"/>
        <v>84</v>
      </c>
      <c r="N445" s="108">
        <f t="shared" ca="1" si="67"/>
        <v>78980.862399426318</v>
      </c>
      <c r="O445" s="102">
        <f t="shared" ca="1" si="70"/>
        <v>12</v>
      </c>
      <c r="P445">
        <f t="shared" ca="1" si="71"/>
        <v>203</v>
      </c>
    </row>
    <row r="446" spans="1:16">
      <c r="A446" s="49">
        <v>444</v>
      </c>
      <c r="B446">
        <v>40</v>
      </c>
      <c r="C446">
        <v>44</v>
      </c>
      <c r="D446">
        <v>6000</v>
      </c>
      <c r="E446">
        <v>6999</v>
      </c>
      <c r="F446" s="61">
        <f t="shared" ca="1" si="68"/>
        <v>41</v>
      </c>
      <c r="G446" s="61">
        <f t="shared" ca="1" si="69"/>
        <v>6754</v>
      </c>
      <c r="H446" s="107">
        <f t="shared" ca="1" si="63"/>
        <v>675.40000000000009</v>
      </c>
      <c r="I446" s="108">
        <f t="shared" ca="1" si="64"/>
        <v>124340.28217071405</v>
      </c>
      <c r="J446" s="108">
        <f t="shared" ca="1" si="65"/>
        <v>81907.888949640124</v>
      </c>
      <c r="K446" s="102">
        <f t="shared" ca="1" si="72"/>
        <v>72</v>
      </c>
      <c r="L446" s="108">
        <f t="shared" ca="1" si="66"/>
        <v>9221.1385187566266</v>
      </c>
      <c r="M446" s="102">
        <f t="shared" ca="1" si="72"/>
        <v>48</v>
      </c>
      <c r="N446" s="108">
        <f t="shared" ca="1" si="67"/>
        <v>79927.591346377769</v>
      </c>
      <c r="O446" s="102">
        <f t="shared" ca="1" si="70"/>
        <v>12</v>
      </c>
      <c r="P446">
        <f t="shared" ca="1" si="71"/>
        <v>203</v>
      </c>
    </row>
    <row r="447" spans="1:16">
      <c r="A447" s="49">
        <v>445</v>
      </c>
      <c r="B447">
        <v>40</v>
      </c>
      <c r="C447">
        <v>44</v>
      </c>
      <c r="D447">
        <v>7000</v>
      </c>
      <c r="E447">
        <v>7999</v>
      </c>
      <c r="F447" s="61">
        <f t="shared" ca="1" si="68"/>
        <v>43</v>
      </c>
      <c r="G447" s="61">
        <f t="shared" ca="1" si="69"/>
        <v>7540</v>
      </c>
      <c r="H447" s="107">
        <f t="shared" ca="1" si="63"/>
        <v>754</v>
      </c>
      <c r="I447" s="108">
        <f t="shared" ca="1" si="64"/>
        <v>153306.54209657409</v>
      </c>
      <c r="J447" s="108">
        <f t="shared" ca="1" si="65"/>
        <v>62501.929423313391</v>
      </c>
      <c r="K447" s="102">
        <f t="shared" ca="1" si="72"/>
        <v>12</v>
      </c>
      <c r="L447" s="108">
        <f t="shared" ca="1" si="66"/>
        <v>15716.307731407143</v>
      </c>
      <c r="M447" s="102">
        <f t="shared" ca="1" si="72"/>
        <v>96</v>
      </c>
      <c r="N447" s="108">
        <f t="shared" ca="1" si="67"/>
        <v>141208.97130162787</v>
      </c>
      <c r="O447" s="102">
        <f t="shared" ca="1" si="70"/>
        <v>60</v>
      </c>
      <c r="P447">
        <f t="shared" ca="1" si="71"/>
        <v>227</v>
      </c>
    </row>
    <row r="448" spans="1:16">
      <c r="A448" s="49">
        <v>446</v>
      </c>
      <c r="B448">
        <v>40</v>
      </c>
      <c r="C448">
        <v>44</v>
      </c>
      <c r="D448">
        <v>7000</v>
      </c>
      <c r="E448">
        <v>7999</v>
      </c>
      <c r="F448" s="61">
        <f t="shared" ca="1" si="68"/>
        <v>40</v>
      </c>
      <c r="G448" s="61">
        <f t="shared" ca="1" si="69"/>
        <v>7797</v>
      </c>
      <c r="H448" s="107">
        <f t="shared" ca="1" si="63"/>
        <v>779.7</v>
      </c>
      <c r="I448" s="108">
        <f t="shared" ca="1" si="64"/>
        <v>135906.65309764844</v>
      </c>
      <c r="J448" s="108">
        <f t="shared" ca="1" si="65"/>
        <v>55923.34051035875</v>
      </c>
      <c r="K448" s="102">
        <f t="shared" ca="1" si="72"/>
        <v>12</v>
      </c>
      <c r="L448" s="108">
        <f t="shared" ca="1" si="66"/>
        <v>17456.228482609346</v>
      </c>
      <c r="M448" s="102">
        <f t="shared" ca="1" si="72"/>
        <v>120</v>
      </c>
      <c r="N448" s="108">
        <f t="shared" ca="1" si="67"/>
        <v>185965.76858476363</v>
      </c>
      <c r="O448" s="102">
        <f t="shared" ca="1" si="70"/>
        <v>108</v>
      </c>
      <c r="P448">
        <f t="shared" ca="1" si="71"/>
        <v>191</v>
      </c>
    </row>
    <row r="449" spans="1:16">
      <c r="A449" s="49">
        <v>447</v>
      </c>
      <c r="B449">
        <v>40</v>
      </c>
      <c r="C449">
        <v>44</v>
      </c>
      <c r="D449">
        <v>7000</v>
      </c>
      <c r="E449">
        <v>7999</v>
      </c>
      <c r="F449" s="61">
        <f t="shared" ca="1" si="68"/>
        <v>41</v>
      </c>
      <c r="G449" s="61">
        <f t="shared" ca="1" si="69"/>
        <v>7466</v>
      </c>
      <c r="H449" s="107">
        <f t="shared" ca="1" si="63"/>
        <v>746.6</v>
      </c>
      <c r="I449" s="108">
        <f t="shared" ca="1" si="64"/>
        <v>137448.11173919911</v>
      </c>
      <c r="J449" s="108">
        <f t="shared" ca="1" si="65"/>
        <v>98913.131146524101</v>
      </c>
      <c r="K449" s="102">
        <f t="shared" ca="1" si="72"/>
        <v>84</v>
      </c>
      <c r="L449" s="108">
        <f t="shared" ca="1" si="66"/>
        <v>11179.161749313447</v>
      </c>
      <c r="M449" s="102">
        <f t="shared" ca="1" si="72"/>
        <v>60</v>
      </c>
      <c r="N449" s="108">
        <f t="shared" ca="1" si="67"/>
        <v>169097.62282999291</v>
      </c>
      <c r="O449" s="102">
        <f t="shared" ca="1" si="70"/>
        <v>96</v>
      </c>
      <c r="P449">
        <f t="shared" ca="1" si="71"/>
        <v>203</v>
      </c>
    </row>
    <row r="450" spans="1:16">
      <c r="A450" s="49">
        <v>448</v>
      </c>
      <c r="B450">
        <v>40</v>
      </c>
      <c r="C450">
        <v>44</v>
      </c>
      <c r="D450">
        <v>7000</v>
      </c>
      <c r="E450">
        <v>7999</v>
      </c>
      <c r="F450" s="61">
        <f t="shared" ca="1" si="68"/>
        <v>42</v>
      </c>
      <c r="G450" s="61">
        <f t="shared" ca="1" si="69"/>
        <v>7522</v>
      </c>
      <c r="H450" s="107">
        <f t="shared" ca="1" si="63"/>
        <v>752.2</v>
      </c>
      <c r="I450" s="108">
        <f t="shared" ca="1" si="64"/>
        <v>145754.471081297</v>
      </c>
      <c r="J450" s="108">
        <f t="shared" ca="1" si="65"/>
        <v>72169.07014847784</v>
      </c>
      <c r="K450" s="102">
        <f t="shared" ca="1" si="72"/>
        <v>36</v>
      </c>
      <c r="L450" s="108">
        <f t="shared" ca="1" si="66"/>
        <v>17927.58742252877</v>
      </c>
      <c r="M450" s="102">
        <f t="shared" ca="1" si="72"/>
        <v>120</v>
      </c>
      <c r="N450" s="108">
        <f t="shared" ca="1" si="67"/>
        <v>113129.89374626256</v>
      </c>
      <c r="O450" s="102">
        <f t="shared" ca="1" si="70"/>
        <v>36</v>
      </c>
      <c r="P450">
        <f t="shared" ca="1" si="71"/>
        <v>215</v>
      </c>
    </row>
    <row r="451" spans="1:16">
      <c r="A451" s="49">
        <v>449</v>
      </c>
      <c r="B451">
        <v>40</v>
      </c>
      <c r="C451">
        <v>44</v>
      </c>
      <c r="D451">
        <v>7000</v>
      </c>
      <c r="E451">
        <v>7999</v>
      </c>
      <c r="F451" s="61">
        <f t="shared" ca="1" si="68"/>
        <v>44</v>
      </c>
      <c r="G451" s="61">
        <f t="shared" ca="1" si="69"/>
        <v>7762</v>
      </c>
      <c r="H451" s="107">
        <f t="shared" ref="H451:H514" ca="1" si="73">G451*0.1</f>
        <v>776.2</v>
      </c>
      <c r="I451" s="108">
        <f t="shared" ref="I451:I514" ca="1" si="74">((H451/((1+$R$3)^P451))*(((1+$R$3)^(P451+1))-((1+$Q$3)^(P451+1))))/($R$3-$Q$3)</f>
        <v>165144.67406559573</v>
      </c>
      <c r="J451" s="108">
        <f t="shared" ref="J451:J514" ca="1" si="75">(((H451*$S$3)*(((1+$R$3)^(K451))-((1+$Q$3)^(K451))))/($R$3-$Q$3))+(I451*$S$3)*((1+$Q$3)^(K451))</f>
        <v>96036.169464000326</v>
      </c>
      <c r="K451" s="102">
        <f t="shared" ca="1" si="72"/>
        <v>60</v>
      </c>
      <c r="L451" s="108">
        <f t="shared" ref="L451:L514" ca="1" si="76">((H451*$T$3)*(((1+$R$3)^(M451))-((1+$Q$3)^(M451))))/($R$3-$Q$3)+((I451*$T$3)*((1+$Q$3)^M451))</f>
        <v>16681.496162041996</v>
      </c>
      <c r="M451" s="102">
        <f t="shared" ca="1" si="72"/>
        <v>96</v>
      </c>
      <c r="N451" s="108">
        <f t="shared" ref="N451:N514" ca="1" si="77">(((H451*$U$3)*(((1+$R$3)^(O451))-((1+$Q$3)^(O451))))/($R$3-$Q$3))+(I451*$U$3)*((1+$Q$3)^O451)</f>
        <v>163916.33392574041</v>
      </c>
      <c r="O451" s="102">
        <f t="shared" ca="1" si="70"/>
        <v>72</v>
      </c>
      <c r="P451">
        <f t="shared" ca="1" si="71"/>
        <v>239</v>
      </c>
    </row>
    <row r="452" spans="1:16">
      <c r="A452" s="49">
        <v>450</v>
      </c>
      <c r="B452">
        <v>40</v>
      </c>
      <c r="C452">
        <v>44</v>
      </c>
      <c r="D452">
        <v>7000</v>
      </c>
      <c r="E452">
        <v>7999</v>
      </c>
      <c r="F452" s="61">
        <f t="shared" ca="1" si="68"/>
        <v>44</v>
      </c>
      <c r="G452" s="61">
        <f t="shared" ca="1" si="69"/>
        <v>7400</v>
      </c>
      <c r="H452" s="107">
        <f t="shared" ca="1" si="73"/>
        <v>740</v>
      </c>
      <c r="I452" s="108">
        <f t="shared" ca="1" si="74"/>
        <v>157442.74517977433</v>
      </c>
      <c r="J452" s="108">
        <f t="shared" ca="1" si="75"/>
        <v>70219.998869543677</v>
      </c>
      <c r="K452" s="102">
        <f t="shared" ca="1" si="72"/>
        <v>24</v>
      </c>
      <c r="L452" s="108">
        <f t="shared" ca="1" si="76"/>
        <v>18680.130347151557</v>
      </c>
      <c r="M452" s="102">
        <f t="shared" ca="1" si="72"/>
        <v>120</v>
      </c>
      <c r="N452" s="108">
        <f t="shared" ca="1" si="77"/>
        <v>110074.59282252792</v>
      </c>
      <c r="O452" s="102">
        <f t="shared" ca="1" si="70"/>
        <v>24</v>
      </c>
      <c r="P452">
        <f t="shared" ca="1" si="71"/>
        <v>239</v>
      </c>
    </row>
    <row r="453" spans="1:16">
      <c r="A453" s="49">
        <v>451</v>
      </c>
      <c r="B453">
        <v>40</v>
      </c>
      <c r="C453">
        <v>44</v>
      </c>
      <c r="D453">
        <v>7000</v>
      </c>
      <c r="E453">
        <v>7999</v>
      </c>
      <c r="F453" s="61">
        <f t="shared" ref="F453:F516" ca="1" si="78">RANDBETWEEN(B453,C453)</f>
        <v>40</v>
      </c>
      <c r="G453" s="61">
        <f t="shared" ref="G453:G516" ca="1" si="79">RANDBETWEEN(D453,E453)</f>
        <v>7392</v>
      </c>
      <c r="H453" s="107">
        <f t="shared" ca="1" si="73"/>
        <v>739.2</v>
      </c>
      <c r="I453" s="108">
        <f t="shared" ca="1" si="74"/>
        <v>128847.24633805532</v>
      </c>
      <c r="J453" s="108">
        <f t="shared" ca="1" si="75"/>
        <v>86249.873166687539</v>
      </c>
      <c r="K453" s="102">
        <f t="shared" ca="1" si="72"/>
        <v>72</v>
      </c>
      <c r="L453" s="108">
        <f t="shared" ca="1" si="76"/>
        <v>10627.327084884955</v>
      </c>
      <c r="M453" s="102">
        <f t="shared" ca="1" si="72"/>
        <v>60</v>
      </c>
      <c r="N453" s="108">
        <f t="shared" ca="1" si="77"/>
        <v>123276.99418466547</v>
      </c>
      <c r="O453" s="102">
        <f t="shared" ref="O453:O516" ca="1" si="80">RANDBETWEEN(1,10)*12</f>
        <v>60</v>
      </c>
      <c r="P453">
        <f t="shared" ref="P453:P516" ca="1" si="81">((F453-24)*12)-1</f>
        <v>191</v>
      </c>
    </row>
    <row r="454" spans="1:16">
      <c r="A454" s="49">
        <v>452</v>
      </c>
      <c r="B454">
        <v>40</v>
      </c>
      <c r="C454">
        <v>44</v>
      </c>
      <c r="D454">
        <v>7000</v>
      </c>
      <c r="E454">
        <v>7999</v>
      </c>
      <c r="F454" s="61">
        <f t="shared" ca="1" si="78"/>
        <v>43</v>
      </c>
      <c r="G454" s="61">
        <f t="shared" ca="1" si="79"/>
        <v>7215</v>
      </c>
      <c r="H454" s="107">
        <f t="shared" ca="1" si="73"/>
        <v>721.5</v>
      </c>
      <c r="I454" s="108">
        <f t="shared" ca="1" si="74"/>
        <v>146698.50148896314</v>
      </c>
      <c r="J454" s="108">
        <f t="shared" ca="1" si="75"/>
        <v>120834.94909812714</v>
      </c>
      <c r="K454" s="102">
        <f t="shared" ca="1" si="72"/>
        <v>108</v>
      </c>
      <c r="L454" s="108">
        <f t="shared" ca="1" si="76"/>
        <v>15038.880674018903</v>
      </c>
      <c r="M454" s="102">
        <f t="shared" ca="1" si="72"/>
        <v>96</v>
      </c>
      <c r="N454" s="108">
        <f t="shared" ca="1" si="77"/>
        <v>113013.89975922505</v>
      </c>
      <c r="O454" s="102">
        <f t="shared" ca="1" si="80"/>
        <v>36</v>
      </c>
      <c r="P454">
        <f t="shared" ca="1" si="81"/>
        <v>227</v>
      </c>
    </row>
    <row r="455" spans="1:16">
      <c r="A455" s="49">
        <v>453</v>
      </c>
      <c r="B455">
        <v>40</v>
      </c>
      <c r="C455">
        <v>44</v>
      </c>
      <c r="D455">
        <v>7000</v>
      </c>
      <c r="E455">
        <v>7999</v>
      </c>
      <c r="F455" s="61">
        <f t="shared" ca="1" si="78"/>
        <v>41</v>
      </c>
      <c r="G455" s="61">
        <f t="shared" ca="1" si="79"/>
        <v>7753</v>
      </c>
      <c r="H455" s="107">
        <f t="shared" ca="1" si="73"/>
        <v>775.30000000000007</v>
      </c>
      <c r="I455" s="108">
        <f t="shared" ca="1" si="74"/>
        <v>142731.74528716996</v>
      </c>
      <c r="J455" s="108">
        <f t="shared" ca="1" si="75"/>
        <v>78329.434901659581</v>
      </c>
      <c r="K455" s="102">
        <f t="shared" ca="1" si="72"/>
        <v>48</v>
      </c>
      <c r="L455" s="108">
        <f t="shared" ca="1" si="76"/>
        <v>17921.39091862661</v>
      </c>
      <c r="M455" s="102">
        <f t="shared" ca="1" si="72"/>
        <v>120</v>
      </c>
      <c r="N455" s="108">
        <f t="shared" ca="1" si="77"/>
        <v>111707.09391538729</v>
      </c>
      <c r="O455" s="102">
        <f t="shared" ca="1" si="80"/>
        <v>36</v>
      </c>
      <c r="P455">
        <f t="shared" ca="1" si="81"/>
        <v>203</v>
      </c>
    </row>
    <row r="456" spans="1:16">
      <c r="A456" s="49">
        <v>454</v>
      </c>
      <c r="B456">
        <v>40</v>
      </c>
      <c r="C456">
        <v>44</v>
      </c>
      <c r="D456">
        <v>8000</v>
      </c>
      <c r="E456">
        <v>8999</v>
      </c>
      <c r="F456" s="61">
        <f t="shared" ca="1" si="78"/>
        <v>40</v>
      </c>
      <c r="G456" s="61">
        <f t="shared" ca="1" si="79"/>
        <v>8732</v>
      </c>
      <c r="H456" s="107">
        <f t="shared" ca="1" si="73"/>
        <v>873.2</v>
      </c>
      <c r="I456" s="108">
        <f t="shared" ca="1" si="74"/>
        <v>152204.29586362268</v>
      </c>
      <c r="J456" s="108">
        <f t="shared" ca="1" si="75"/>
        <v>69413.450327642524</v>
      </c>
      <c r="K456" s="102">
        <f t="shared" ca="1" si="72"/>
        <v>24</v>
      </c>
      <c r="L456" s="108">
        <f t="shared" ca="1" si="76"/>
        <v>19549.543043496833</v>
      </c>
      <c r="M456" s="102">
        <f t="shared" ca="1" si="72"/>
        <v>120</v>
      </c>
      <c r="N456" s="108">
        <f t="shared" ca="1" si="77"/>
        <v>98176.05295700788</v>
      </c>
      <c r="O456" s="102">
        <f t="shared" ca="1" si="80"/>
        <v>12</v>
      </c>
      <c r="P456">
        <f t="shared" ca="1" si="81"/>
        <v>191</v>
      </c>
    </row>
    <row r="457" spans="1:16">
      <c r="A457" s="49">
        <v>455</v>
      </c>
      <c r="B457">
        <v>40</v>
      </c>
      <c r="C457">
        <v>44</v>
      </c>
      <c r="D457">
        <v>8000</v>
      </c>
      <c r="E457">
        <v>8999</v>
      </c>
      <c r="F457" s="61">
        <f t="shared" ca="1" si="78"/>
        <v>40</v>
      </c>
      <c r="G457" s="61">
        <f t="shared" ca="1" si="79"/>
        <v>8166</v>
      </c>
      <c r="H457" s="107">
        <f t="shared" ca="1" si="73"/>
        <v>816.6</v>
      </c>
      <c r="I457" s="108">
        <f t="shared" ca="1" si="74"/>
        <v>142338.55703416662</v>
      </c>
      <c r="J457" s="108">
        <f t="shared" ca="1" si="75"/>
        <v>135289.46482474162</v>
      </c>
      <c r="K457" s="102">
        <f t="shared" ca="1" si="72"/>
        <v>120</v>
      </c>
      <c r="L457" s="108">
        <f t="shared" ca="1" si="76"/>
        <v>9692.7341509342714</v>
      </c>
      <c r="M457" s="102">
        <f t="shared" ca="1" si="72"/>
        <v>36</v>
      </c>
      <c r="N457" s="108">
        <f t="shared" ca="1" si="77"/>
        <v>91812.373848708929</v>
      </c>
      <c r="O457" s="102">
        <f t="shared" ca="1" si="80"/>
        <v>12</v>
      </c>
      <c r="P457">
        <f t="shared" ca="1" si="81"/>
        <v>191</v>
      </c>
    </row>
    <row r="458" spans="1:16">
      <c r="A458" s="49">
        <v>456</v>
      </c>
      <c r="B458">
        <v>40</v>
      </c>
      <c r="C458">
        <v>44</v>
      </c>
      <c r="D458">
        <v>8000</v>
      </c>
      <c r="E458">
        <v>8999</v>
      </c>
      <c r="F458" s="61">
        <f t="shared" ca="1" si="78"/>
        <v>44</v>
      </c>
      <c r="G458" s="61">
        <f t="shared" ca="1" si="79"/>
        <v>8145</v>
      </c>
      <c r="H458" s="107">
        <f t="shared" ca="1" si="73"/>
        <v>814.5</v>
      </c>
      <c r="I458" s="108">
        <f t="shared" ca="1" si="74"/>
        <v>173293.39993098128</v>
      </c>
      <c r="J458" s="108">
        <f t="shared" ca="1" si="75"/>
        <v>100774.8776454886</v>
      </c>
      <c r="K458" s="102">
        <f t="shared" ca="1" si="72"/>
        <v>60</v>
      </c>
      <c r="L458" s="108">
        <f t="shared" ca="1" si="76"/>
        <v>10444.5195542811</v>
      </c>
      <c r="M458" s="102">
        <f t="shared" ca="1" si="72"/>
        <v>24</v>
      </c>
      <c r="N458" s="108">
        <f t="shared" ca="1" si="77"/>
        <v>172004.44986152474</v>
      </c>
      <c r="O458" s="102">
        <f t="shared" ca="1" si="80"/>
        <v>72</v>
      </c>
      <c r="P458">
        <f t="shared" ca="1" si="81"/>
        <v>239</v>
      </c>
    </row>
    <row r="459" spans="1:16">
      <c r="A459" s="49">
        <v>457</v>
      </c>
      <c r="B459">
        <v>40</v>
      </c>
      <c r="C459">
        <v>44</v>
      </c>
      <c r="D459">
        <v>8000</v>
      </c>
      <c r="E459">
        <v>8999</v>
      </c>
      <c r="F459" s="61">
        <f t="shared" ca="1" si="78"/>
        <v>41</v>
      </c>
      <c r="G459" s="61">
        <f t="shared" ca="1" si="79"/>
        <v>8662</v>
      </c>
      <c r="H459" s="107">
        <f t="shared" ca="1" si="73"/>
        <v>866.2</v>
      </c>
      <c r="I459" s="108">
        <f t="shared" ca="1" si="74"/>
        <v>159466.31983457581</v>
      </c>
      <c r="J459" s="108">
        <f t="shared" ca="1" si="75"/>
        <v>148167.11624079235</v>
      </c>
      <c r="K459" s="102">
        <f t="shared" ca="1" si="72"/>
        <v>120</v>
      </c>
      <c r="L459" s="108">
        <f t="shared" ca="1" si="76"/>
        <v>11826.103323877685</v>
      </c>
      <c r="M459" s="102">
        <f t="shared" ca="1" si="72"/>
        <v>48</v>
      </c>
      <c r="N459" s="108">
        <f t="shared" ca="1" si="77"/>
        <v>164667.96763776979</v>
      </c>
      <c r="O459" s="102">
        <f t="shared" ca="1" si="80"/>
        <v>72</v>
      </c>
      <c r="P459">
        <f t="shared" ca="1" si="81"/>
        <v>203</v>
      </c>
    </row>
    <row r="460" spans="1:16">
      <c r="A460" s="49">
        <v>458</v>
      </c>
      <c r="B460">
        <v>40</v>
      </c>
      <c r="C460">
        <v>44</v>
      </c>
      <c r="D460">
        <v>8000</v>
      </c>
      <c r="E460">
        <v>8999</v>
      </c>
      <c r="F460" s="61">
        <f t="shared" ca="1" si="78"/>
        <v>43</v>
      </c>
      <c r="G460" s="61">
        <f t="shared" ca="1" si="79"/>
        <v>8976</v>
      </c>
      <c r="H460" s="107">
        <f t="shared" ca="1" si="73"/>
        <v>897.6</v>
      </c>
      <c r="I460" s="108">
        <f t="shared" ca="1" si="74"/>
        <v>182503.91536589514</v>
      </c>
      <c r="J460" s="108">
        <f t="shared" ca="1" si="75"/>
        <v>138450.2491589679</v>
      </c>
      <c r="K460" s="102">
        <f t="shared" ca="1" si="72"/>
        <v>96</v>
      </c>
      <c r="L460" s="108">
        <f t="shared" ca="1" si="76"/>
        <v>11051.790933426755</v>
      </c>
      <c r="M460" s="102">
        <f t="shared" ca="1" si="72"/>
        <v>24</v>
      </c>
      <c r="N460" s="108">
        <f t="shared" ca="1" si="77"/>
        <v>235648.85909639372</v>
      </c>
      <c r="O460" s="102">
        <f t="shared" ca="1" si="80"/>
        <v>108</v>
      </c>
      <c r="P460">
        <f t="shared" ca="1" si="81"/>
        <v>227</v>
      </c>
    </row>
    <row r="461" spans="1:16">
      <c r="A461" s="49">
        <v>459</v>
      </c>
      <c r="B461">
        <v>40</v>
      </c>
      <c r="C461">
        <v>44</v>
      </c>
      <c r="D461">
        <v>8000</v>
      </c>
      <c r="E461">
        <v>8999</v>
      </c>
      <c r="F461" s="61">
        <f t="shared" ca="1" si="78"/>
        <v>44</v>
      </c>
      <c r="G461" s="61">
        <f t="shared" ca="1" si="79"/>
        <v>8068</v>
      </c>
      <c r="H461" s="107">
        <f t="shared" ca="1" si="73"/>
        <v>806.80000000000007</v>
      </c>
      <c r="I461" s="108">
        <f t="shared" ca="1" si="74"/>
        <v>171655.14433924586</v>
      </c>
      <c r="J461" s="108">
        <f t="shared" ca="1" si="75"/>
        <v>139141.36123369556</v>
      </c>
      <c r="K461" s="102">
        <f t="shared" ca="1" si="72"/>
        <v>108</v>
      </c>
      <c r="L461" s="108">
        <f t="shared" ca="1" si="76"/>
        <v>20366.390762272807</v>
      </c>
      <c r="M461" s="102">
        <f t="shared" ca="1" si="72"/>
        <v>120</v>
      </c>
      <c r="N461" s="108">
        <f t="shared" ca="1" si="77"/>
        <v>120011.05606650746</v>
      </c>
      <c r="O461" s="102">
        <f t="shared" ca="1" si="80"/>
        <v>24</v>
      </c>
      <c r="P461">
        <f t="shared" ca="1" si="81"/>
        <v>239</v>
      </c>
    </row>
    <row r="462" spans="1:16">
      <c r="A462" s="49">
        <v>460</v>
      </c>
      <c r="B462">
        <v>40</v>
      </c>
      <c r="C462">
        <v>44</v>
      </c>
      <c r="D462">
        <v>8000</v>
      </c>
      <c r="E462">
        <v>8999</v>
      </c>
      <c r="F462" s="61">
        <f t="shared" ca="1" si="78"/>
        <v>42</v>
      </c>
      <c r="G462" s="61">
        <f t="shared" ca="1" si="79"/>
        <v>8160</v>
      </c>
      <c r="H462" s="107">
        <f t="shared" ca="1" si="73"/>
        <v>816</v>
      </c>
      <c r="I462" s="108">
        <f t="shared" ca="1" si="74"/>
        <v>158117.05450988878</v>
      </c>
      <c r="J462" s="108">
        <f t="shared" ca="1" si="75"/>
        <v>143916.43697447184</v>
      </c>
      <c r="K462" s="102">
        <f t="shared" ca="1" si="72"/>
        <v>120</v>
      </c>
      <c r="L462" s="108">
        <f t="shared" ca="1" si="76"/>
        <v>12699.193388252879</v>
      </c>
      <c r="M462" s="102">
        <f t="shared" ca="1" si="72"/>
        <v>60</v>
      </c>
      <c r="N462" s="108">
        <f t="shared" ca="1" si="77"/>
        <v>160927.86046316155</v>
      </c>
      <c r="O462" s="102">
        <f t="shared" ca="1" si="80"/>
        <v>72</v>
      </c>
      <c r="P462">
        <f t="shared" ca="1" si="81"/>
        <v>215</v>
      </c>
    </row>
    <row r="463" spans="1:16">
      <c r="A463" s="49">
        <v>461</v>
      </c>
      <c r="B463">
        <v>40</v>
      </c>
      <c r="C463">
        <v>44</v>
      </c>
      <c r="D463">
        <v>8000</v>
      </c>
      <c r="E463">
        <v>8999</v>
      </c>
      <c r="F463" s="61">
        <f t="shared" ca="1" si="78"/>
        <v>41</v>
      </c>
      <c r="G463" s="61">
        <f t="shared" ca="1" si="79"/>
        <v>8797</v>
      </c>
      <c r="H463" s="107">
        <f t="shared" ca="1" si="73"/>
        <v>879.7</v>
      </c>
      <c r="I463" s="108">
        <f t="shared" ca="1" si="74"/>
        <v>161951.65268815091</v>
      </c>
      <c r="J463" s="108">
        <f t="shared" ca="1" si="75"/>
        <v>73379.722513493485</v>
      </c>
      <c r="K463" s="102">
        <f t="shared" ca="1" si="72"/>
        <v>24</v>
      </c>
      <c r="L463" s="108">
        <f t="shared" ca="1" si="76"/>
        <v>9916.1787180396623</v>
      </c>
      <c r="M463" s="102">
        <f t="shared" ca="1" si="72"/>
        <v>24</v>
      </c>
      <c r="N463" s="108">
        <f t="shared" ca="1" si="77"/>
        <v>235881.84194111126</v>
      </c>
      <c r="O463" s="102">
        <f t="shared" ca="1" si="80"/>
        <v>120</v>
      </c>
      <c r="P463">
        <f t="shared" ca="1" si="81"/>
        <v>203</v>
      </c>
    </row>
    <row r="464" spans="1:16">
      <c r="A464" s="49">
        <v>462</v>
      </c>
      <c r="B464">
        <v>40</v>
      </c>
      <c r="C464">
        <v>44</v>
      </c>
      <c r="D464">
        <v>9000</v>
      </c>
      <c r="E464">
        <v>9999</v>
      </c>
      <c r="F464" s="61">
        <f t="shared" ca="1" si="78"/>
        <v>41</v>
      </c>
      <c r="G464" s="61">
        <f t="shared" ca="1" si="79"/>
        <v>9470</v>
      </c>
      <c r="H464" s="107">
        <f t="shared" ca="1" si="73"/>
        <v>947</v>
      </c>
      <c r="I464" s="108">
        <f t="shared" ca="1" si="74"/>
        <v>174341.49721004764</v>
      </c>
      <c r="J464" s="108">
        <f t="shared" ca="1" si="75"/>
        <v>161988.29263453052</v>
      </c>
      <c r="K464" s="102">
        <f t="shared" ca="1" si="72"/>
        <v>120</v>
      </c>
      <c r="L464" s="108">
        <f t="shared" ca="1" si="76"/>
        <v>20133.227546620412</v>
      </c>
      <c r="M464" s="102">
        <f t="shared" ca="1" si="72"/>
        <v>108</v>
      </c>
      <c r="N464" s="108">
        <f t="shared" ca="1" si="77"/>
        <v>136446.04403182221</v>
      </c>
      <c r="O464" s="102">
        <f t="shared" ca="1" si="80"/>
        <v>36</v>
      </c>
      <c r="P464">
        <f t="shared" ca="1" si="81"/>
        <v>203</v>
      </c>
    </row>
    <row r="465" spans="1:16">
      <c r="A465" s="49">
        <v>463</v>
      </c>
      <c r="B465">
        <v>40</v>
      </c>
      <c r="C465">
        <v>44</v>
      </c>
      <c r="D465">
        <v>9000</v>
      </c>
      <c r="E465">
        <v>9999</v>
      </c>
      <c r="F465" s="61">
        <f t="shared" ca="1" si="78"/>
        <v>40</v>
      </c>
      <c r="G465" s="61">
        <f t="shared" ca="1" si="79"/>
        <v>9111</v>
      </c>
      <c r="H465" s="107">
        <f t="shared" ca="1" si="73"/>
        <v>911.1</v>
      </c>
      <c r="I465" s="108">
        <f t="shared" ca="1" si="74"/>
        <v>158810.50613988392</v>
      </c>
      <c r="J465" s="108">
        <f t="shared" ca="1" si="75"/>
        <v>88182.806941443356</v>
      </c>
      <c r="K465" s="102">
        <f t="shared" ca="1" si="72"/>
        <v>48</v>
      </c>
      <c r="L465" s="108">
        <f t="shared" ca="1" si="76"/>
        <v>11916.595532627482</v>
      </c>
      <c r="M465" s="102">
        <f t="shared" ca="1" si="72"/>
        <v>48</v>
      </c>
      <c r="N465" s="108">
        <f t="shared" ca="1" si="77"/>
        <v>102437.24444472043</v>
      </c>
      <c r="O465" s="102">
        <f t="shared" ca="1" si="80"/>
        <v>12</v>
      </c>
      <c r="P465">
        <f t="shared" ca="1" si="81"/>
        <v>191</v>
      </c>
    </row>
    <row r="466" spans="1:16">
      <c r="A466" s="49">
        <v>464</v>
      </c>
      <c r="B466">
        <v>40</v>
      </c>
      <c r="C466">
        <v>44</v>
      </c>
      <c r="D466">
        <v>9000</v>
      </c>
      <c r="E466">
        <v>9999</v>
      </c>
      <c r="F466" s="61">
        <f t="shared" ca="1" si="78"/>
        <v>44</v>
      </c>
      <c r="G466" s="61">
        <f t="shared" ca="1" si="79"/>
        <v>9911</v>
      </c>
      <c r="H466" s="107">
        <f t="shared" ca="1" si="73"/>
        <v>991.1</v>
      </c>
      <c r="I466" s="108">
        <f t="shared" ca="1" si="74"/>
        <v>210866.89830766802</v>
      </c>
      <c r="J466" s="108">
        <f t="shared" ca="1" si="75"/>
        <v>170925.88388536894</v>
      </c>
      <c r="K466" s="102">
        <f t="shared" ca="1" si="72"/>
        <v>108</v>
      </c>
      <c r="L466" s="108">
        <f t="shared" ca="1" si="76"/>
        <v>21299.962440350195</v>
      </c>
      <c r="M466" s="102">
        <f t="shared" ca="1" si="72"/>
        <v>96</v>
      </c>
      <c r="N466" s="108">
        <f t="shared" ca="1" si="77"/>
        <v>267937.87203652423</v>
      </c>
      <c r="O466" s="102">
        <f t="shared" ca="1" si="80"/>
        <v>108</v>
      </c>
      <c r="P466">
        <f t="shared" ca="1" si="81"/>
        <v>239</v>
      </c>
    </row>
    <row r="467" spans="1:16">
      <c r="A467" s="49">
        <v>465</v>
      </c>
      <c r="B467">
        <v>40</v>
      </c>
      <c r="C467">
        <v>44</v>
      </c>
      <c r="D467">
        <v>9000</v>
      </c>
      <c r="E467">
        <v>9999</v>
      </c>
      <c r="F467" s="61">
        <f t="shared" ca="1" si="78"/>
        <v>42</v>
      </c>
      <c r="G467" s="61">
        <f t="shared" ca="1" si="79"/>
        <v>9737</v>
      </c>
      <c r="H467" s="107">
        <f t="shared" ca="1" si="73"/>
        <v>973.7</v>
      </c>
      <c r="I467" s="108">
        <f t="shared" ca="1" si="74"/>
        <v>188674.7254611259</v>
      </c>
      <c r="J467" s="108">
        <f t="shared" ca="1" si="75"/>
        <v>102455.60514915433</v>
      </c>
      <c r="K467" s="102">
        <f t="shared" ca="1" si="72"/>
        <v>48</v>
      </c>
      <c r="L467" s="108">
        <f t="shared" ca="1" si="76"/>
        <v>10423.391703138761</v>
      </c>
      <c r="M467" s="102">
        <f t="shared" ca="1" si="72"/>
        <v>12</v>
      </c>
      <c r="N467" s="108">
        <f t="shared" ca="1" si="77"/>
        <v>146443.20332456243</v>
      </c>
      <c r="O467" s="102">
        <f t="shared" ca="1" si="80"/>
        <v>36</v>
      </c>
      <c r="P467">
        <f t="shared" ca="1" si="81"/>
        <v>215</v>
      </c>
    </row>
    <row r="468" spans="1:16">
      <c r="A468" s="49">
        <v>466</v>
      </c>
      <c r="B468">
        <v>40</v>
      </c>
      <c r="C468">
        <v>44</v>
      </c>
      <c r="D468">
        <v>9000</v>
      </c>
      <c r="E468">
        <v>9999</v>
      </c>
      <c r="F468" s="61">
        <f t="shared" ca="1" si="78"/>
        <v>44</v>
      </c>
      <c r="G468" s="61">
        <f t="shared" ca="1" si="79"/>
        <v>9005</v>
      </c>
      <c r="H468" s="107">
        <f t="shared" ca="1" si="73"/>
        <v>900.5</v>
      </c>
      <c r="I468" s="108">
        <f t="shared" ca="1" si="74"/>
        <v>191590.80004646862</v>
      </c>
      <c r="J468" s="108">
        <f t="shared" ca="1" si="75"/>
        <v>85450.147273005496</v>
      </c>
      <c r="K468" s="102">
        <f t="shared" ca="1" si="72"/>
        <v>24</v>
      </c>
      <c r="L468" s="108">
        <f t="shared" ca="1" si="76"/>
        <v>16393.599532218104</v>
      </c>
      <c r="M468" s="102">
        <f t="shared" ca="1" si="72"/>
        <v>72</v>
      </c>
      <c r="N468" s="108">
        <f t="shared" ca="1" si="77"/>
        <v>122139.59570790717</v>
      </c>
      <c r="O468" s="102">
        <f t="shared" ca="1" si="80"/>
        <v>12</v>
      </c>
      <c r="P468">
        <f t="shared" ca="1" si="81"/>
        <v>239</v>
      </c>
    </row>
    <row r="469" spans="1:16">
      <c r="A469" s="49">
        <v>467</v>
      </c>
      <c r="B469">
        <v>40</v>
      </c>
      <c r="C469">
        <v>44</v>
      </c>
      <c r="D469">
        <v>10000</v>
      </c>
      <c r="E469">
        <v>10999</v>
      </c>
      <c r="F469" s="61">
        <f t="shared" ca="1" si="78"/>
        <v>40</v>
      </c>
      <c r="G469" s="61">
        <f t="shared" ca="1" si="79"/>
        <v>10256</v>
      </c>
      <c r="H469" s="107">
        <f t="shared" ca="1" si="73"/>
        <v>1025.6000000000001</v>
      </c>
      <c r="I469" s="108">
        <f t="shared" ca="1" si="74"/>
        <v>178768.58204046203</v>
      </c>
      <c r="J469" s="108">
        <f t="shared" ca="1" si="75"/>
        <v>156047.64462104658</v>
      </c>
      <c r="K469" s="102">
        <f t="shared" ca="1" si="72"/>
        <v>108</v>
      </c>
      <c r="L469" s="108">
        <f t="shared" ca="1" si="76"/>
        <v>14744.84125846592</v>
      </c>
      <c r="M469" s="102">
        <f t="shared" ca="1" si="72"/>
        <v>60</v>
      </c>
      <c r="N469" s="108">
        <f t="shared" ca="1" si="77"/>
        <v>155604.50048057057</v>
      </c>
      <c r="O469" s="102">
        <f t="shared" ca="1" si="80"/>
        <v>48</v>
      </c>
      <c r="P469">
        <f t="shared" ca="1" si="81"/>
        <v>191</v>
      </c>
    </row>
    <row r="470" spans="1:16">
      <c r="A470" s="49">
        <v>468</v>
      </c>
      <c r="B470">
        <v>40</v>
      </c>
      <c r="C470">
        <v>44</v>
      </c>
      <c r="D470">
        <v>10000</v>
      </c>
      <c r="E470">
        <v>10999</v>
      </c>
      <c r="F470" s="61">
        <f t="shared" ca="1" si="78"/>
        <v>43</v>
      </c>
      <c r="G470" s="61">
        <f t="shared" ca="1" si="79"/>
        <v>10803</v>
      </c>
      <c r="H470" s="107">
        <f t="shared" ca="1" si="73"/>
        <v>1080.3</v>
      </c>
      <c r="I470" s="108">
        <f t="shared" ca="1" si="74"/>
        <v>219651.26979698805</v>
      </c>
      <c r="J470" s="108">
        <f t="shared" ca="1" si="75"/>
        <v>118145.2227369293</v>
      </c>
      <c r="K470" s="102">
        <f t="shared" ca="1" si="72"/>
        <v>48</v>
      </c>
      <c r="L470" s="108">
        <f t="shared" ca="1" si="76"/>
        <v>13301.303192269295</v>
      </c>
      <c r="M470" s="102">
        <f t="shared" ca="1" si="72"/>
        <v>24</v>
      </c>
      <c r="N470" s="108">
        <f t="shared" ca="1" si="77"/>
        <v>140375.95500209031</v>
      </c>
      <c r="O470" s="102">
        <f t="shared" ca="1" si="80"/>
        <v>12</v>
      </c>
      <c r="P470">
        <f t="shared" ca="1" si="81"/>
        <v>227</v>
      </c>
    </row>
    <row r="471" spans="1:16">
      <c r="A471" s="49">
        <v>469</v>
      </c>
      <c r="B471">
        <v>40</v>
      </c>
      <c r="C471">
        <v>44</v>
      </c>
      <c r="D471">
        <v>10000</v>
      </c>
      <c r="E471">
        <v>10999</v>
      </c>
      <c r="F471" s="61">
        <f t="shared" ca="1" si="78"/>
        <v>44</v>
      </c>
      <c r="G471" s="61">
        <f t="shared" ca="1" si="79"/>
        <v>10096</v>
      </c>
      <c r="H471" s="107">
        <f t="shared" ca="1" si="73"/>
        <v>1009.6</v>
      </c>
      <c r="I471" s="108">
        <f t="shared" ca="1" si="74"/>
        <v>214802.96693716233</v>
      </c>
      <c r="J471" s="108">
        <f t="shared" ca="1" si="75"/>
        <v>124913.83237677753</v>
      </c>
      <c r="K471" s="102">
        <f t="shared" ca="1" si="72"/>
        <v>60</v>
      </c>
      <c r="L471" s="108">
        <f t="shared" ca="1" si="76"/>
        <v>25485.75621416785</v>
      </c>
      <c r="M471" s="102">
        <f t="shared" ca="1" si="72"/>
        <v>120</v>
      </c>
      <c r="N471" s="108">
        <f t="shared" ca="1" si="77"/>
        <v>295634.77208434703</v>
      </c>
      <c r="O471" s="102">
        <f t="shared" ca="1" si="80"/>
        <v>120</v>
      </c>
      <c r="P471">
        <f t="shared" ca="1" si="81"/>
        <v>239</v>
      </c>
    </row>
    <row r="472" spans="1:16">
      <c r="A472" s="49">
        <v>470</v>
      </c>
      <c r="B472">
        <v>40</v>
      </c>
      <c r="C472">
        <v>44</v>
      </c>
      <c r="D472">
        <v>10000</v>
      </c>
      <c r="E472">
        <v>10999</v>
      </c>
      <c r="F472" s="61">
        <f t="shared" ca="1" si="78"/>
        <v>42</v>
      </c>
      <c r="G472" s="61">
        <f t="shared" ca="1" si="79"/>
        <v>10586</v>
      </c>
      <c r="H472" s="107">
        <f t="shared" ca="1" si="73"/>
        <v>1058.6000000000001</v>
      </c>
      <c r="I472" s="108">
        <f t="shared" ca="1" si="74"/>
        <v>205125.8748825592</v>
      </c>
      <c r="J472" s="108">
        <f t="shared" ca="1" si="75"/>
        <v>171950.60862924712</v>
      </c>
      <c r="K472" s="102">
        <f t="shared" ca="1" si="72"/>
        <v>108</v>
      </c>
      <c r="L472" s="108">
        <f t="shared" ca="1" si="76"/>
        <v>19627.655232885529</v>
      </c>
      <c r="M472" s="102">
        <f t="shared" ca="1" si="72"/>
        <v>84</v>
      </c>
      <c r="N472" s="108">
        <f t="shared" ca="1" si="77"/>
        <v>159212.05200717036</v>
      </c>
      <c r="O472" s="102">
        <f t="shared" ca="1" si="80"/>
        <v>36</v>
      </c>
      <c r="P472">
        <f t="shared" ca="1" si="81"/>
        <v>215</v>
      </c>
    </row>
    <row r="473" spans="1:16">
      <c r="A473" s="49">
        <v>471</v>
      </c>
      <c r="B473">
        <v>40</v>
      </c>
      <c r="C473">
        <v>44</v>
      </c>
      <c r="D473">
        <v>10000</v>
      </c>
      <c r="E473">
        <v>10999</v>
      </c>
      <c r="F473" s="61">
        <f t="shared" ca="1" si="78"/>
        <v>44</v>
      </c>
      <c r="G473" s="61">
        <f t="shared" ca="1" si="79"/>
        <v>10474</v>
      </c>
      <c r="H473" s="107">
        <f t="shared" ca="1" si="73"/>
        <v>1047.4000000000001</v>
      </c>
      <c r="I473" s="108">
        <f t="shared" ca="1" si="74"/>
        <v>222845.3125693184</v>
      </c>
      <c r="J473" s="108">
        <f t="shared" ca="1" si="75"/>
        <v>90627.304067569596</v>
      </c>
      <c r="K473" s="102">
        <f t="shared" ca="1" si="72"/>
        <v>12</v>
      </c>
      <c r="L473" s="108">
        <f t="shared" ca="1" si="76"/>
        <v>16058.183657584617</v>
      </c>
      <c r="M473" s="102">
        <f t="shared" ca="1" si="72"/>
        <v>48</v>
      </c>
      <c r="N473" s="108">
        <f t="shared" ca="1" si="77"/>
        <v>261115.05968748295</v>
      </c>
      <c r="O473" s="102">
        <f t="shared" ca="1" si="80"/>
        <v>96</v>
      </c>
      <c r="P473">
        <f t="shared" ca="1" si="81"/>
        <v>239</v>
      </c>
    </row>
    <row r="474" spans="1:16">
      <c r="A474" s="49">
        <v>472</v>
      </c>
      <c r="B474">
        <v>40</v>
      </c>
      <c r="C474">
        <v>44</v>
      </c>
      <c r="D474">
        <v>10000</v>
      </c>
      <c r="E474">
        <v>10999</v>
      </c>
      <c r="F474" s="61">
        <f t="shared" ca="1" si="78"/>
        <v>42</v>
      </c>
      <c r="G474" s="61">
        <f t="shared" ca="1" si="79"/>
        <v>10418</v>
      </c>
      <c r="H474" s="107">
        <f t="shared" ca="1" si="73"/>
        <v>1041.8</v>
      </c>
      <c r="I474" s="108">
        <f t="shared" ca="1" si="74"/>
        <v>201870.52376029672</v>
      </c>
      <c r="J474" s="108">
        <f t="shared" ca="1" si="75"/>
        <v>155639.90428996185</v>
      </c>
      <c r="K474" s="102">
        <f t="shared" ca="1" si="72"/>
        <v>96</v>
      </c>
      <c r="L474" s="108">
        <f t="shared" ca="1" si="76"/>
        <v>14813.687750595942</v>
      </c>
      <c r="M474" s="102">
        <f t="shared" ca="1" si="72"/>
        <v>48</v>
      </c>
      <c r="N474" s="108">
        <f t="shared" ca="1" si="77"/>
        <v>224067.50252294878</v>
      </c>
      <c r="O474" s="102">
        <f t="shared" ca="1" si="80"/>
        <v>84</v>
      </c>
      <c r="P474">
        <f t="shared" ca="1" si="81"/>
        <v>215</v>
      </c>
    </row>
    <row r="475" spans="1:16">
      <c r="A475" s="49">
        <v>473</v>
      </c>
      <c r="B475">
        <v>40</v>
      </c>
      <c r="C475">
        <v>44</v>
      </c>
      <c r="D475">
        <v>11000</v>
      </c>
      <c r="E475">
        <v>11999</v>
      </c>
      <c r="F475" s="61">
        <f t="shared" ca="1" si="78"/>
        <v>42</v>
      </c>
      <c r="G475" s="61">
        <f t="shared" ca="1" si="79"/>
        <v>11845</v>
      </c>
      <c r="H475" s="107">
        <f t="shared" ca="1" si="73"/>
        <v>1184.5</v>
      </c>
      <c r="I475" s="108">
        <f t="shared" ca="1" si="74"/>
        <v>229521.63120951381</v>
      </c>
      <c r="J475" s="108">
        <f t="shared" ca="1" si="75"/>
        <v>176958.59726575145</v>
      </c>
      <c r="K475" s="102">
        <f t="shared" ca="1" si="72"/>
        <v>96</v>
      </c>
      <c r="L475" s="108">
        <f t="shared" ca="1" si="76"/>
        <v>18434.061971060706</v>
      </c>
      <c r="M475" s="102">
        <f t="shared" ca="1" si="72"/>
        <v>60</v>
      </c>
      <c r="N475" s="108">
        <f t="shared" ca="1" si="77"/>
        <v>162074.27911442862</v>
      </c>
      <c r="O475" s="102">
        <f t="shared" ca="1" si="80"/>
        <v>24</v>
      </c>
      <c r="P475">
        <f t="shared" ca="1" si="81"/>
        <v>215</v>
      </c>
    </row>
    <row r="476" spans="1:16">
      <c r="A476" s="49">
        <v>474</v>
      </c>
      <c r="B476">
        <v>40</v>
      </c>
      <c r="C476">
        <v>44</v>
      </c>
      <c r="D476">
        <v>11000</v>
      </c>
      <c r="E476">
        <v>11999</v>
      </c>
      <c r="F476" s="61">
        <f t="shared" ca="1" si="78"/>
        <v>41</v>
      </c>
      <c r="G476" s="61">
        <f t="shared" ca="1" si="79"/>
        <v>11852</v>
      </c>
      <c r="H476" s="107">
        <f t="shared" ca="1" si="73"/>
        <v>1185.2</v>
      </c>
      <c r="I476" s="108">
        <f t="shared" ca="1" si="74"/>
        <v>218193.81467090655</v>
      </c>
      <c r="J476" s="108">
        <f t="shared" ca="1" si="75"/>
        <v>186460.47469174594</v>
      </c>
      <c r="K476" s="102">
        <f t="shared" ca="1" si="72"/>
        <v>108</v>
      </c>
      <c r="L476" s="108">
        <f t="shared" ca="1" si="76"/>
        <v>21219.047616738295</v>
      </c>
      <c r="M476" s="102">
        <f t="shared" ca="1" si="72"/>
        <v>84</v>
      </c>
      <c r="N476" s="108">
        <f t="shared" ca="1" si="77"/>
        <v>205859.48708990228</v>
      </c>
      <c r="O476" s="102">
        <f t="shared" ca="1" si="80"/>
        <v>60</v>
      </c>
      <c r="P476">
        <f t="shared" ca="1" si="81"/>
        <v>203</v>
      </c>
    </row>
    <row r="477" spans="1:16">
      <c r="A477" s="49">
        <v>475</v>
      </c>
      <c r="B477">
        <v>40</v>
      </c>
      <c r="C477">
        <v>44</v>
      </c>
      <c r="D477">
        <v>11000</v>
      </c>
      <c r="E477">
        <v>11999</v>
      </c>
      <c r="F477" s="61">
        <f t="shared" ca="1" si="78"/>
        <v>42</v>
      </c>
      <c r="G477" s="61">
        <f t="shared" ca="1" si="79"/>
        <v>11713</v>
      </c>
      <c r="H477" s="107">
        <f t="shared" ca="1" si="73"/>
        <v>1171.3</v>
      </c>
      <c r="I477" s="108">
        <f t="shared" ca="1" si="74"/>
        <v>226963.85532773621</v>
      </c>
      <c r="J477" s="108">
        <f t="shared" ca="1" si="75"/>
        <v>174986.58081669454</v>
      </c>
      <c r="K477" s="102">
        <f t="shared" ca="1" si="72"/>
        <v>96</v>
      </c>
      <c r="L477" s="108">
        <f t="shared" ca="1" si="76"/>
        <v>27916.223275735108</v>
      </c>
      <c r="M477" s="102">
        <f t="shared" ca="1" si="72"/>
        <v>120</v>
      </c>
      <c r="N477" s="108">
        <f t="shared" ca="1" si="77"/>
        <v>211452.15257556731</v>
      </c>
      <c r="O477" s="102">
        <f t="shared" ca="1" si="80"/>
        <v>60</v>
      </c>
      <c r="P477">
        <f t="shared" ca="1" si="81"/>
        <v>215</v>
      </c>
    </row>
    <row r="478" spans="1:16">
      <c r="A478" s="49">
        <v>476</v>
      </c>
      <c r="B478">
        <v>40</v>
      </c>
      <c r="C478">
        <v>44</v>
      </c>
      <c r="D478">
        <v>11000</v>
      </c>
      <c r="E478">
        <v>11999</v>
      </c>
      <c r="F478" s="61">
        <f t="shared" ca="1" si="78"/>
        <v>43</v>
      </c>
      <c r="G478" s="61">
        <f t="shared" ca="1" si="79"/>
        <v>11469</v>
      </c>
      <c r="H478" s="107">
        <f t="shared" ca="1" si="73"/>
        <v>1146.9000000000001</v>
      </c>
      <c r="I478" s="108">
        <f t="shared" ca="1" si="74"/>
        <v>233192.66993443083</v>
      </c>
      <c r="J478" s="108">
        <f t="shared" ca="1" si="75"/>
        <v>137021.97612448482</v>
      </c>
      <c r="K478" s="102">
        <f t="shared" ca="1" si="72"/>
        <v>60</v>
      </c>
      <c r="L478" s="108">
        <f t="shared" ca="1" si="76"/>
        <v>21987.346731853562</v>
      </c>
      <c r="M478" s="102">
        <f t="shared" ca="1" si="72"/>
        <v>84</v>
      </c>
      <c r="N478" s="108">
        <f t="shared" ca="1" si="77"/>
        <v>234242.6919822944</v>
      </c>
      <c r="O478" s="102">
        <f t="shared" ca="1" si="80"/>
        <v>72</v>
      </c>
      <c r="P478">
        <f t="shared" ca="1" si="81"/>
        <v>227</v>
      </c>
    </row>
    <row r="479" spans="1:16">
      <c r="A479" s="49">
        <v>477</v>
      </c>
      <c r="B479">
        <v>40</v>
      </c>
      <c r="C479">
        <v>44</v>
      </c>
      <c r="D479">
        <v>12000</v>
      </c>
      <c r="E479">
        <v>20000</v>
      </c>
      <c r="F479" s="61">
        <f t="shared" ca="1" si="78"/>
        <v>43</v>
      </c>
      <c r="G479" s="61">
        <f t="shared" ca="1" si="79"/>
        <v>19060</v>
      </c>
      <c r="H479" s="107">
        <f t="shared" ca="1" si="73"/>
        <v>1906</v>
      </c>
      <c r="I479" s="108">
        <f t="shared" ca="1" si="74"/>
        <v>387536.16609558387</v>
      </c>
      <c r="J479" s="108">
        <f t="shared" ca="1" si="75"/>
        <v>173661.85387859211</v>
      </c>
      <c r="K479" s="102">
        <f t="shared" ca="1" si="72"/>
        <v>24</v>
      </c>
      <c r="L479" s="108">
        <f t="shared" ca="1" si="76"/>
        <v>33558.721329630185</v>
      </c>
      <c r="M479" s="102">
        <f t="shared" ca="1" si="72"/>
        <v>72</v>
      </c>
      <c r="N479" s="108">
        <f t="shared" ca="1" si="77"/>
        <v>542632.21486547438</v>
      </c>
      <c r="O479" s="102">
        <f t="shared" ca="1" si="80"/>
        <v>120</v>
      </c>
      <c r="P479">
        <f t="shared" ca="1" si="81"/>
        <v>227</v>
      </c>
    </row>
    <row r="480" spans="1:16">
      <c r="A480" s="49">
        <v>478</v>
      </c>
      <c r="B480">
        <v>40</v>
      </c>
      <c r="C480">
        <v>44</v>
      </c>
      <c r="D480">
        <v>12000</v>
      </c>
      <c r="E480">
        <v>20000</v>
      </c>
      <c r="F480" s="61">
        <f t="shared" ca="1" si="78"/>
        <v>40</v>
      </c>
      <c r="G480" s="61">
        <f t="shared" ca="1" si="79"/>
        <v>12686</v>
      </c>
      <c r="H480" s="107">
        <f t="shared" ca="1" si="73"/>
        <v>1268.6000000000001</v>
      </c>
      <c r="I480" s="108">
        <f t="shared" ca="1" si="74"/>
        <v>221125.02259802079</v>
      </c>
      <c r="J480" s="108">
        <f t="shared" ca="1" si="75"/>
        <v>162008.35775604733</v>
      </c>
      <c r="K480" s="102">
        <f t="shared" ca="1" si="72"/>
        <v>84</v>
      </c>
      <c r="L480" s="108">
        <f t="shared" ca="1" si="76"/>
        <v>20002.740197448631</v>
      </c>
      <c r="M480" s="102">
        <f t="shared" ca="1" si="72"/>
        <v>72</v>
      </c>
      <c r="N480" s="108">
        <f t="shared" ca="1" si="77"/>
        <v>232031.7862904041</v>
      </c>
      <c r="O480" s="102">
        <f t="shared" ca="1" si="80"/>
        <v>72</v>
      </c>
      <c r="P480">
        <f t="shared" ca="1" si="81"/>
        <v>191</v>
      </c>
    </row>
    <row r="481" spans="1:16">
      <c r="A481" s="49">
        <v>479</v>
      </c>
      <c r="B481">
        <v>40</v>
      </c>
      <c r="C481">
        <v>44</v>
      </c>
      <c r="D481">
        <v>12000</v>
      </c>
      <c r="E481">
        <v>20000</v>
      </c>
      <c r="F481" s="61">
        <f t="shared" ca="1" si="78"/>
        <v>44</v>
      </c>
      <c r="G481" s="61">
        <f t="shared" ca="1" si="79"/>
        <v>15008</v>
      </c>
      <c r="H481" s="107">
        <f t="shared" ca="1" si="73"/>
        <v>1500.8000000000002</v>
      </c>
      <c r="I481" s="108">
        <f t="shared" ca="1" si="74"/>
        <v>319310.90806189907</v>
      </c>
      <c r="J481" s="108">
        <f t="shared" ca="1" si="75"/>
        <v>202183.23699816957</v>
      </c>
      <c r="K481" s="102">
        <f t="shared" ca="1" si="72"/>
        <v>72</v>
      </c>
      <c r="L481" s="108">
        <f t="shared" ca="1" si="76"/>
        <v>29705.849134367774</v>
      </c>
      <c r="M481" s="102">
        <f t="shared" ca="1" si="72"/>
        <v>84</v>
      </c>
      <c r="N481" s="108">
        <f t="shared" ca="1" si="77"/>
        <v>223243.17420006741</v>
      </c>
      <c r="O481" s="102">
        <f t="shared" ca="1" si="80"/>
        <v>24</v>
      </c>
      <c r="P481">
        <f t="shared" ca="1" si="81"/>
        <v>239</v>
      </c>
    </row>
    <row r="482" spans="1:16">
      <c r="A482" s="49">
        <v>480</v>
      </c>
      <c r="B482">
        <v>40</v>
      </c>
      <c r="C482">
        <v>44</v>
      </c>
      <c r="D482">
        <v>12000</v>
      </c>
      <c r="E482">
        <v>20000</v>
      </c>
      <c r="F482" s="61">
        <f t="shared" ca="1" si="78"/>
        <v>43</v>
      </c>
      <c r="G482" s="61">
        <f t="shared" ca="1" si="79"/>
        <v>12292</v>
      </c>
      <c r="H482" s="107">
        <f t="shared" ca="1" si="73"/>
        <v>1229.2</v>
      </c>
      <c r="I482" s="108">
        <f t="shared" ca="1" si="74"/>
        <v>249926.26199616562</v>
      </c>
      <c r="J482" s="108">
        <f t="shared" ca="1" si="75"/>
        <v>146854.48866703</v>
      </c>
      <c r="K482" s="102">
        <f t="shared" ca="1" si="72"/>
        <v>60</v>
      </c>
      <c r="L482" s="108">
        <f t="shared" ca="1" si="76"/>
        <v>18166.138508601653</v>
      </c>
      <c r="M482" s="102">
        <f t="shared" ca="1" si="72"/>
        <v>48</v>
      </c>
      <c r="N482" s="108">
        <f t="shared" ca="1" si="77"/>
        <v>273355.49794438481</v>
      </c>
      <c r="O482" s="102">
        <f t="shared" ca="1" si="80"/>
        <v>84</v>
      </c>
      <c r="P482">
        <f t="shared" ca="1" si="81"/>
        <v>227</v>
      </c>
    </row>
    <row r="483" spans="1:16">
      <c r="A483" s="49">
        <v>481</v>
      </c>
      <c r="B483">
        <v>40</v>
      </c>
      <c r="C483">
        <v>44</v>
      </c>
      <c r="D483">
        <v>12000</v>
      </c>
      <c r="E483">
        <v>20000</v>
      </c>
      <c r="F483" s="61">
        <f t="shared" ca="1" si="78"/>
        <v>42</v>
      </c>
      <c r="G483" s="61">
        <f t="shared" ca="1" si="79"/>
        <v>14454</v>
      </c>
      <c r="H483" s="107">
        <f t="shared" ca="1" si="73"/>
        <v>1445.4</v>
      </c>
      <c r="I483" s="108">
        <f t="shared" ca="1" si="74"/>
        <v>280076.45905464859</v>
      </c>
      <c r="J483" s="108">
        <f t="shared" ca="1" si="75"/>
        <v>181845.62609866858</v>
      </c>
      <c r="K483" s="102">
        <f t="shared" ca="1" si="72"/>
        <v>72</v>
      </c>
      <c r="L483" s="108">
        <f t="shared" ca="1" si="76"/>
        <v>18740.195245767343</v>
      </c>
      <c r="M483" s="102">
        <f t="shared" ca="1" si="72"/>
        <v>36</v>
      </c>
      <c r="N483" s="108">
        <f t="shared" ca="1" si="77"/>
        <v>310872.68971651967</v>
      </c>
      <c r="O483" s="102">
        <f t="shared" ca="1" si="80"/>
        <v>84</v>
      </c>
      <c r="P483">
        <f t="shared" ca="1" si="81"/>
        <v>215</v>
      </c>
    </row>
    <row r="484" spans="1:16">
      <c r="A484" s="49">
        <v>482</v>
      </c>
      <c r="B484">
        <v>40</v>
      </c>
      <c r="C484">
        <v>44</v>
      </c>
      <c r="D484">
        <v>12000</v>
      </c>
      <c r="E484">
        <v>20000</v>
      </c>
      <c r="F484" s="61">
        <f t="shared" ca="1" si="78"/>
        <v>44</v>
      </c>
      <c r="G484" s="61">
        <f t="shared" ca="1" si="79"/>
        <v>15160</v>
      </c>
      <c r="H484" s="107">
        <f t="shared" ca="1" si="73"/>
        <v>1516</v>
      </c>
      <c r="I484" s="108">
        <f t="shared" ca="1" si="74"/>
        <v>322544.86715207814</v>
      </c>
      <c r="J484" s="108">
        <f t="shared" ca="1" si="75"/>
        <v>241097.26429303258</v>
      </c>
      <c r="K484" s="102">
        <f t="shared" ref="K484:M547" ca="1" si="82">RANDBETWEEN(1,10)*12</f>
        <v>96</v>
      </c>
      <c r="L484" s="108">
        <f t="shared" ca="1" si="76"/>
        <v>30006.707947562325</v>
      </c>
      <c r="M484" s="102">
        <f t="shared" ca="1" si="82"/>
        <v>84</v>
      </c>
      <c r="N484" s="108">
        <f t="shared" ca="1" si="77"/>
        <v>205623.12836556046</v>
      </c>
      <c r="O484" s="102">
        <f t="shared" ca="1" si="80"/>
        <v>12</v>
      </c>
      <c r="P484">
        <f t="shared" ca="1" si="81"/>
        <v>239</v>
      </c>
    </row>
    <row r="485" spans="1:16">
      <c r="A485" s="49">
        <v>483</v>
      </c>
      <c r="B485">
        <v>40</v>
      </c>
      <c r="C485">
        <v>44</v>
      </c>
      <c r="D485">
        <v>12000</v>
      </c>
      <c r="E485">
        <v>20000</v>
      </c>
      <c r="F485" s="61">
        <f t="shared" ca="1" si="78"/>
        <v>43</v>
      </c>
      <c r="G485" s="61">
        <f t="shared" ca="1" si="79"/>
        <v>19599</v>
      </c>
      <c r="H485" s="107">
        <f t="shared" ca="1" si="73"/>
        <v>1959.9</v>
      </c>
      <c r="I485" s="108">
        <f t="shared" ca="1" si="74"/>
        <v>398495.34728789865</v>
      </c>
      <c r="J485" s="108">
        <f t="shared" ca="1" si="75"/>
        <v>234152.38556663858</v>
      </c>
      <c r="K485" s="102">
        <f t="shared" ca="1" si="82"/>
        <v>60</v>
      </c>
      <c r="L485" s="108">
        <f t="shared" ca="1" si="76"/>
        <v>21954.536432137058</v>
      </c>
      <c r="M485" s="102">
        <f t="shared" ca="1" si="82"/>
        <v>12</v>
      </c>
      <c r="N485" s="108">
        <f t="shared" ca="1" si="77"/>
        <v>400289.69571549282</v>
      </c>
      <c r="O485" s="102">
        <f t="shared" ca="1" si="80"/>
        <v>72</v>
      </c>
      <c r="P485">
        <f t="shared" ca="1" si="81"/>
        <v>227</v>
      </c>
    </row>
    <row r="486" spans="1:16">
      <c r="A486" s="49">
        <v>484</v>
      </c>
      <c r="B486">
        <v>40</v>
      </c>
      <c r="C486">
        <v>44</v>
      </c>
      <c r="D486">
        <v>12000</v>
      </c>
      <c r="E486">
        <v>20000</v>
      </c>
      <c r="F486" s="61">
        <f t="shared" ca="1" si="78"/>
        <v>44</v>
      </c>
      <c r="G486" s="61">
        <f t="shared" ca="1" si="79"/>
        <v>17274</v>
      </c>
      <c r="H486" s="107">
        <f t="shared" ca="1" si="73"/>
        <v>1727.4</v>
      </c>
      <c r="I486" s="108">
        <f t="shared" ca="1" si="74"/>
        <v>367522.42976154346</v>
      </c>
      <c r="J486" s="108">
        <f t="shared" ca="1" si="75"/>
        <v>195978.52561659948</v>
      </c>
      <c r="K486" s="102">
        <f t="shared" ca="1" si="82"/>
        <v>48</v>
      </c>
      <c r="L486" s="108">
        <f t="shared" ca="1" si="76"/>
        <v>24243.100359629618</v>
      </c>
      <c r="M486" s="102">
        <f t="shared" ca="1" si="82"/>
        <v>36</v>
      </c>
      <c r="N486" s="108">
        <f t="shared" ca="1" si="77"/>
        <v>281219.96417170361</v>
      </c>
      <c r="O486" s="102">
        <f t="shared" ca="1" si="80"/>
        <v>36</v>
      </c>
      <c r="P486">
        <f t="shared" ca="1" si="81"/>
        <v>239</v>
      </c>
    </row>
    <row r="487" spans="1:16">
      <c r="A487" s="49">
        <v>485</v>
      </c>
      <c r="B487">
        <v>40</v>
      </c>
      <c r="C487">
        <v>44</v>
      </c>
      <c r="D487">
        <v>12000</v>
      </c>
      <c r="E487">
        <v>20000</v>
      </c>
      <c r="F487" s="61">
        <f t="shared" ca="1" si="78"/>
        <v>41</v>
      </c>
      <c r="G487" s="61">
        <f t="shared" ca="1" si="79"/>
        <v>15603</v>
      </c>
      <c r="H487" s="107">
        <f t="shared" ca="1" si="73"/>
        <v>1560.3000000000002</v>
      </c>
      <c r="I487" s="108">
        <f t="shared" ca="1" si="74"/>
        <v>287249.2482543161</v>
      </c>
      <c r="J487" s="108">
        <f t="shared" ca="1" si="75"/>
        <v>117792.46445980594</v>
      </c>
      <c r="K487" s="102">
        <f t="shared" ca="1" si="82"/>
        <v>12</v>
      </c>
      <c r="L487" s="108">
        <f t="shared" ca="1" si="76"/>
        <v>17588.056898666913</v>
      </c>
      <c r="M487" s="102">
        <f t="shared" ca="1" si="82"/>
        <v>24</v>
      </c>
      <c r="N487" s="108">
        <f t="shared" ca="1" si="77"/>
        <v>224811.78722582068</v>
      </c>
      <c r="O487" s="102">
        <f t="shared" ca="1" si="80"/>
        <v>36</v>
      </c>
      <c r="P487">
        <f t="shared" ca="1" si="81"/>
        <v>203</v>
      </c>
    </row>
    <row r="488" spans="1:16">
      <c r="A488" s="49">
        <v>486</v>
      </c>
      <c r="B488">
        <v>40</v>
      </c>
      <c r="C488">
        <v>44</v>
      </c>
      <c r="D488">
        <v>12000</v>
      </c>
      <c r="E488">
        <v>20000</v>
      </c>
      <c r="F488" s="61">
        <f t="shared" ca="1" si="78"/>
        <v>42</v>
      </c>
      <c r="G488" s="61">
        <f t="shared" ca="1" si="79"/>
        <v>19538</v>
      </c>
      <c r="H488" s="107">
        <f t="shared" ca="1" si="73"/>
        <v>1953.8000000000002</v>
      </c>
      <c r="I488" s="108">
        <f t="shared" ca="1" si="74"/>
        <v>378589.58468311367</v>
      </c>
      <c r="J488" s="108">
        <f t="shared" ca="1" si="75"/>
        <v>225007.91900804747</v>
      </c>
      <c r="K488" s="102">
        <f t="shared" ca="1" si="82"/>
        <v>60</v>
      </c>
      <c r="L488" s="108">
        <f t="shared" ca="1" si="76"/>
        <v>36225.687506151276</v>
      </c>
      <c r="M488" s="102">
        <f t="shared" ca="1" si="82"/>
        <v>84</v>
      </c>
      <c r="N488" s="108">
        <f t="shared" ca="1" si="77"/>
        <v>457554.65359072387</v>
      </c>
      <c r="O488" s="102">
        <f t="shared" ca="1" si="80"/>
        <v>96</v>
      </c>
      <c r="P488">
        <f t="shared" ca="1" si="81"/>
        <v>215</v>
      </c>
    </row>
    <row r="489" spans="1:16">
      <c r="A489" s="49">
        <v>487</v>
      </c>
      <c r="B489">
        <v>40</v>
      </c>
      <c r="C489">
        <v>44</v>
      </c>
      <c r="D489">
        <v>12000</v>
      </c>
      <c r="E489">
        <v>20000</v>
      </c>
      <c r="F489" s="61">
        <f t="shared" ca="1" si="78"/>
        <v>40</v>
      </c>
      <c r="G489" s="61">
        <f t="shared" ca="1" si="79"/>
        <v>15668</v>
      </c>
      <c r="H489" s="107">
        <f t="shared" ca="1" si="73"/>
        <v>1566.8000000000002</v>
      </c>
      <c r="I489" s="108">
        <f t="shared" ca="1" si="74"/>
        <v>273103.17310939543</v>
      </c>
      <c r="J489" s="108">
        <f t="shared" ca="1" si="75"/>
        <v>259578.16983517661</v>
      </c>
      <c r="K489" s="102">
        <f t="shared" ca="1" si="82"/>
        <v>120</v>
      </c>
      <c r="L489" s="108">
        <f t="shared" ca="1" si="76"/>
        <v>35078.131058807652</v>
      </c>
      <c r="M489" s="102">
        <f t="shared" ca="1" si="82"/>
        <v>120</v>
      </c>
      <c r="N489" s="108">
        <f t="shared" ca="1" si="77"/>
        <v>261296.52934054905</v>
      </c>
      <c r="O489" s="102">
        <f t="shared" ca="1" si="80"/>
        <v>60</v>
      </c>
      <c r="P489">
        <f t="shared" ca="1" si="81"/>
        <v>191</v>
      </c>
    </row>
    <row r="490" spans="1:16">
      <c r="A490" s="49">
        <v>488</v>
      </c>
      <c r="B490">
        <v>40</v>
      </c>
      <c r="C490">
        <v>44</v>
      </c>
      <c r="D490">
        <v>12000</v>
      </c>
      <c r="E490">
        <v>20000</v>
      </c>
      <c r="F490" s="61">
        <f t="shared" ca="1" si="78"/>
        <v>43</v>
      </c>
      <c r="G490" s="61">
        <f t="shared" ca="1" si="79"/>
        <v>19779</v>
      </c>
      <c r="H490" s="107">
        <f t="shared" ca="1" si="73"/>
        <v>1977.9</v>
      </c>
      <c r="I490" s="108">
        <f t="shared" ca="1" si="74"/>
        <v>402155.18516288319</v>
      </c>
      <c r="J490" s="108">
        <f t="shared" ca="1" si="75"/>
        <v>331253.56316172652</v>
      </c>
      <c r="K490" s="102">
        <f t="shared" ca="1" si="82"/>
        <v>108</v>
      </c>
      <c r="L490" s="108">
        <f t="shared" ca="1" si="76"/>
        <v>44763.995021854942</v>
      </c>
      <c r="M490" s="102">
        <f t="shared" ca="1" si="82"/>
        <v>108</v>
      </c>
      <c r="N490" s="108">
        <f t="shared" ca="1" si="77"/>
        <v>563101.919088364</v>
      </c>
      <c r="O490" s="102">
        <f t="shared" ca="1" si="80"/>
        <v>120</v>
      </c>
      <c r="P490">
        <f t="shared" ca="1" si="81"/>
        <v>227</v>
      </c>
    </row>
    <row r="491" spans="1:16">
      <c r="A491" s="49">
        <v>489</v>
      </c>
      <c r="B491">
        <v>40</v>
      </c>
      <c r="C491">
        <v>44</v>
      </c>
      <c r="D491">
        <v>12000</v>
      </c>
      <c r="E491">
        <v>20000</v>
      </c>
      <c r="F491" s="61">
        <f t="shared" ca="1" si="78"/>
        <v>40</v>
      </c>
      <c r="G491" s="61">
        <f t="shared" ca="1" si="79"/>
        <v>19039</v>
      </c>
      <c r="H491" s="107">
        <f t="shared" ca="1" si="73"/>
        <v>1903.9</v>
      </c>
      <c r="I491" s="108">
        <f t="shared" ca="1" si="74"/>
        <v>331861.84023677418</v>
      </c>
      <c r="J491" s="108">
        <f t="shared" ca="1" si="75"/>
        <v>184273.12713841948</v>
      </c>
      <c r="K491" s="102">
        <f t="shared" ca="1" si="82"/>
        <v>48</v>
      </c>
      <c r="L491" s="108">
        <f t="shared" ca="1" si="76"/>
        <v>27371.980569416213</v>
      </c>
      <c r="M491" s="102">
        <f t="shared" ca="1" si="82"/>
        <v>60</v>
      </c>
      <c r="N491" s="108">
        <f t="shared" ca="1" si="77"/>
        <v>494452.98901277827</v>
      </c>
      <c r="O491" s="102">
        <f t="shared" ca="1" si="80"/>
        <v>120</v>
      </c>
      <c r="P491">
        <f t="shared" ca="1" si="81"/>
        <v>191</v>
      </c>
    </row>
    <row r="492" spans="1:16">
      <c r="A492" s="49">
        <v>490</v>
      </c>
      <c r="B492">
        <v>40</v>
      </c>
      <c r="C492">
        <v>44</v>
      </c>
      <c r="D492">
        <v>12000</v>
      </c>
      <c r="E492">
        <v>20000</v>
      </c>
      <c r="F492" s="61">
        <f t="shared" ca="1" si="78"/>
        <v>40</v>
      </c>
      <c r="G492" s="61">
        <f t="shared" ca="1" si="79"/>
        <v>15489</v>
      </c>
      <c r="H492" s="107">
        <f t="shared" ca="1" si="73"/>
        <v>1548.9</v>
      </c>
      <c r="I492" s="108">
        <f t="shared" ca="1" si="74"/>
        <v>269983.08962799498</v>
      </c>
      <c r="J492" s="108">
        <f t="shared" ca="1" si="75"/>
        <v>235669.06859744451</v>
      </c>
      <c r="K492" s="102">
        <f t="shared" ca="1" si="82"/>
        <v>108</v>
      </c>
      <c r="L492" s="108">
        <f t="shared" ca="1" si="76"/>
        <v>16638.78329048878</v>
      </c>
      <c r="M492" s="102">
        <f t="shared" ca="1" si="82"/>
        <v>24</v>
      </c>
      <c r="N492" s="108">
        <f t="shared" ca="1" si="77"/>
        <v>402257.59476962674</v>
      </c>
      <c r="O492" s="102">
        <f t="shared" ca="1" si="80"/>
        <v>120</v>
      </c>
      <c r="P492">
        <f t="shared" ca="1" si="81"/>
        <v>191</v>
      </c>
    </row>
    <row r="493" spans="1:16">
      <c r="A493" s="49">
        <v>491</v>
      </c>
      <c r="B493">
        <v>40</v>
      </c>
      <c r="C493">
        <v>44</v>
      </c>
      <c r="D493">
        <v>12000</v>
      </c>
      <c r="E493">
        <v>20000</v>
      </c>
      <c r="F493" s="61">
        <f t="shared" ca="1" si="78"/>
        <v>44</v>
      </c>
      <c r="G493" s="61">
        <f t="shared" ca="1" si="79"/>
        <v>19698</v>
      </c>
      <c r="H493" s="107">
        <f t="shared" ca="1" si="73"/>
        <v>1969.8000000000002</v>
      </c>
      <c r="I493" s="108">
        <f t="shared" ca="1" si="74"/>
        <v>419095.56683124253</v>
      </c>
      <c r="J493" s="108">
        <f t="shared" ca="1" si="75"/>
        <v>367961.2075781913</v>
      </c>
      <c r="K493" s="102">
        <f t="shared" ca="1" si="82"/>
        <v>120</v>
      </c>
      <c r="L493" s="108">
        <f t="shared" ca="1" si="76"/>
        <v>30199.933328919396</v>
      </c>
      <c r="M493" s="102">
        <f t="shared" ca="1" si="82"/>
        <v>48</v>
      </c>
      <c r="N493" s="108">
        <f t="shared" ca="1" si="77"/>
        <v>293006.6661375885</v>
      </c>
      <c r="O493" s="102">
        <f t="shared" ca="1" si="80"/>
        <v>24</v>
      </c>
      <c r="P493">
        <f t="shared" ca="1" si="81"/>
        <v>239</v>
      </c>
    </row>
    <row r="494" spans="1:16">
      <c r="A494" s="49">
        <v>492</v>
      </c>
      <c r="B494">
        <v>40</v>
      </c>
      <c r="C494">
        <v>44</v>
      </c>
      <c r="D494">
        <v>12000</v>
      </c>
      <c r="E494">
        <v>20000</v>
      </c>
      <c r="F494" s="61">
        <f t="shared" ca="1" si="78"/>
        <v>44</v>
      </c>
      <c r="G494" s="61">
        <f t="shared" ca="1" si="79"/>
        <v>13092</v>
      </c>
      <c r="H494" s="107">
        <f t="shared" ca="1" si="73"/>
        <v>1309.2</v>
      </c>
      <c r="I494" s="108">
        <f t="shared" ca="1" si="74"/>
        <v>278546.00268832507</v>
      </c>
      <c r="J494" s="108">
        <f t="shared" ca="1" si="75"/>
        <v>161982.16060586093</v>
      </c>
      <c r="K494" s="102">
        <f t="shared" ca="1" si="82"/>
        <v>60</v>
      </c>
      <c r="L494" s="108">
        <f t="shared" ca="1" si="76"/>
        <v>28136.32411149882</v>
      </c>
      <c r="M494" s="102">
        <f t="shared" ca="1" si="82"/>
        <v>96</v>
      </c>
      <c r="N494" s="108">
        <f t="shared" ca="1" si="77"/>
        <v>353934.27713673451</v>
      </c>
      <c r="O494" s="102">
        <f t="shared" ca="1" si="80"/>
        <v>108</v>
      </c>
      <c r="P494">
        <f t="shared" ca="1" si="81"/>
        <v>239</v>
      </c>
    </row>
    <row r="495" spans="1:16">
      <c r="A495" s="49">
        <v>493</v>
      </c>
      <c r="B495">
        <v>40</v>
      </c>
      <c r="C495">
        <v>44</v>
      </c>
      <c r="D495">
        <v>12000</v>
      </c>
      <c r="E495">
        <v>20000</v>
      </c>
      <c r="F495" s="61">
        <f t="shared" ca="1" si="78"/>
        <v>41</v>
      </c>
      <c r="G495" s="61">
        <f t="shared" ca="1" si="79"/>
        <v>19266</v>
      </c>
      <c r="H495" s="107">
        <f t="shared" ca="1" si="73"/>
        <v>1926.6000000000001</v>
      </c>
      <c r="I495" s="108">
        <f t="shared" ca="1" si="74"/>
        <v>354684.61301465449</v>
      </c>
      <c r="J495" s="108">
        <f t="shared" ca="1" si="75"/>
        <v>303100.53201241797</v>
      </c>
      <c r="K495" s="102">
        <f t="shared" ca="1" si="82"/>
        <v>108</v>
      </c>
      <c r="L495" s="108">
        <f t="shared" ca="1" si="76"/>
        <v>23930.101266404679</v>
      </c>
      <c r="M495" s="102">
        <f t="shared" ca="1" si="82"/>
        <v>36</v>
      </c>
      <c r="N495" s="108">
        <f t="shared" ca="1" si="77"/>
        <v>334634.56617229641</v>
      </c>
      <c r="O495" s="102">
        <f t="shared" ca="1" si="80"/>
        <v>60</v>
      </c>
      <c r="P495">
        <f t="shared" ca="1" si="81"/>
        <v>203</v>
      </c>
    </row>
    <row r="496" spans="1:16">
      <c r="A496" s="49">
        <v>494</v>
      </c>
      <c r="B496">
        <v>40</v>
      </c>
      <c r="C496">
        <v>44</v>
      </c>
      <c r="D496">
        <v>12000</v>
      </c>
      <c r="E496">
        <v>20000</v>
      </c>
      <c r="F496" s="61">
        <f t="shared" ca="1" si="78"/>
        <v>40</v>
      </c>
      <c r="G496" s="61">
        <f t="shared" ca="1" si="79"/>
        <v>12730</v>
      </c>
      <c r="H496" s="107">
        <f t="shared" ca="1" si="73"/>
        <v>1273</v>
      </c>
      <c r="I496" s="108">
        <f t="shared" ca="1" si="74"/>
        <v>221891.97049289016</v>
      </c>
      <c r="J496" s="108">
        <f t="shared" ca="1" si="75"/>
        <v>210903.12113874126</v>
      </c>
      <c r="K496" s="102">
        <f t="shared" ca="1" si="82"/>
        <v>120</v>
      </c>
      <c r="L496" s="108">
        <f t="shared" ca="1" si="76"/>
        <v>20072.117508554395</v>
      </c>
      <c r="M496" s="102">
        <f t="shared" ca="1" si="82"/>
        <v>72</v>
      </c>
      <c r="N496" s="108">
        <f t="shared" ca="1" si="77"/>
        <v>212299.26081855941</v>
      </c>
      <c r="O496" s="102">
        <f t="shared" ca="1" si="80"/>
        <v>60</v>
      </c>
      <c r="P496">
        <f t="shared" ca="1" si="81"/>
        <v>191</v>
      </c>
    </row>
    <row r="497" spans="1:16">
      <c r="A497" s="49">
        <v>495</v>
      </c>
      <c r="B497">
        <v>45</v>
      </c>
      <c r="C497">
        <v>49</v>
      </c>
      <c r="D497">
        <v>500</v>
      </c>
      <c r="E497">
        <v>999</v>
      </c>
      <c r="F497" s="61">
        <f t="shared" ca="1" si="78"/>
        <v>47</v>
      </c>
      <c r="G497" s="61">
        <f t="shared" ca="1" si="79"/>
        <v>899</v>
      </c>
      <c r="H497" s="107">
        <f t="shared" ca="1" si="73"/>
        <v>89.9</v>
      </c>
      <c r="I497" s="108">
        <f t="shared" ca="1" si="74"/>
        <v>21610.115295305433</v>
      </c>
      <c r="J497" s="108">
        <f t="shared" ca="1" si="75"/>
        <v>11275.504936544496</v>
      </c>
      <c r="K497" s="102">
        <f t="shared" ca="1" si="82"/>
        <v>48</v>
      </c>
      <c r="L497" s="108">
        <f t="shared" ca="1" si="76"/>
        <v>2272.3662447419265</v>
      </c>
      <c r="M497" s="102">
        <f t="shared" ca="1" si="82"/>
        <v>108</v>
      </c>
      <c r="N497" s="108">
        <f t="shared" ca="1" si="77"/>
        <v>17675.115846475153</v>
      </c>
      <c r="O497" s="102">
        <f t="shared" ca="1" si="80"/>
        <v>48</v>
      </c>
      <c r="P497">
        <f t="shared" ca="1" si="81"/>
        <v>275</v>
      </c>
    </row>
    <row r="498" spans="1:16">
      <c r="A498" s="49">
        <v>496</v>
      </c>
      <c r="B498">
        <v>45</v>
      </c>
      <c r="C498">
        <v>49</v>
      </c>
      <c r="D498">
        <v>500</v>
      </c>
      <c r="E498">
        <v>999</v>
      </c>
      <c r="F498" s="61">
        <f t="shared" ca="1" si="78"/>
        <v>46</v>
      </c>
      <c r="G498" s="61">
        <f t="shared" ca="1" si="79"/>
        <v>560</v>
      </c>
      <c r="H498" s="107">
        <f t="shared" ca="1" si="73"/>
        <v>56</v>
      </c>
      <c r="I498" s="108">
        <f t="shared" ca="1" si="74"/>
        <v>12952.051280362864</v>
      </c>
      <c r="J498" s="108">
        <f t="shared" ca="1" si="75"/>
        <v>8030.7748608196544</v>
      </c>
      <c r="K498" s="102">
        <f t="shared" ca="1" si="82"/>
        <v>72</v>
      </c>
      <c r="L498" s="108">
        <f t="shared" ca="1" si="76"/>
        <v>1085.2398460567101</v>
      </c>
      <c r="M498" s="102">
        <f t="shared" ca="1" si="82"/>
        <v>72</v>
      </c>
      <c r="N498" s="108">
        <f t="shared" ca="1" si="77"/>
        <v>9794.2777677022532</v>
      </c>
      <c r="O498" s="102">
        <f t="shared" ca="1" si="80"/>
        <v>36</v>
      </c>
      <c r="P498">
        <f t="shared" ca="1" si="81"/>
        <v>263</v>
      </c>
    </row>
    <row r="499" spans="1:16">
      <c r="A499" s="49">
        <v>497</v>
      </c>
      <c r="B499">
        <v>45</v>
      </c>
      <c r="C499">
        <v>49</v>
      </c>
      <c r="D499">
        <v>1000</v>
      </c>
      <c r="E499">
        <v>1499</v>
      </c>
      <c r="F499" s="61">
        <f t="shared" ca="1" si="78"/>
        <v>45</v>
      </c>
      <c r="G499" s="61">
        <f t="shared" ca="1" si="79"/>
        <v>1320</v>
      </c>
      <c r="H499" s="107">
        <f t="shared" ca="1" si="73"/>
        <v>132</v>
      </c>
      <c r="I499" s="108">
        <f t="shared" ca="1" si="74"/>
        <v>29314.660353709922</v>
      </c>
      <c r="J499" s="108">
        <f t="shared" ca="1" si="75"/>
        <v>16886.534877402773</v>
      </c>
      <c r="K499" s="102">
        <f t="shared" ca="1" si="82"/>
        <v>60</v>
      </c>
      <c r="L499" s="108">
        <f t="shared" ca="1" si="76"/>
        <v>2095.8073654723912</v>
      </c>
      <c r="M499" s="102">
        <f t="shared" ca="1" si="82"/>
        <v>48</v>
      </c>
      <c r="N499" s="108">
        <f t="shared" ca="1" si="77"/>
        <v>33886.393508171059</v>
      </c>
      <c r="O499" s="102">
        <f t="shared" ca="1" si="80"/>
        <v>96</v>
      </c>
      <c r="P499">
        <f t="shared" ca="1" si="81"/>
        <v>251</v>
      </c>
    </row>
    <row r="500" spans="1:16">
      <c r="A500" s="49">
        <v>498</v>
      </c>
      <c r="B500">
        <v>45</v>
      </c>
      <c r="C500">
        <v>49</v>
      </c>
      <c r="D500">
        <v>1000</v>
      </c>
      <c r="E500">
        <v>1499</v>
      </c>
      <c r="F500" s="61">
        <f t="shared" ca="1" si="78"/>
        <v>48</v>
      </c>
      <c r="G500" s="61">
        <f t="shared" ca="1" si="79"/>
        <v>1092</v>
      </c>
      <c r="H500" s="107">
        <f t="shared" ca="1" si="73"/>
        <v>109.2</v>
      </c>
      <c r="I500" s="108">
        <f t="shared" ca="1" si="74"/>
        <v>27230.188353091617</v>
      </c>
      <c r="J500" s="108">
        <f t="shared" ca="1" si="75"/>
        <v>20943.463500096743</v>
      </c>
      <c r="K500" s="102">
        <f t="shared" ca="1" si="82"/>
        <v>108</v>
      </c>
      <c r="L500" s="108">
        <f t="shared" ca="1" si="76"/>
        <v>1616.5763564698498</v>
      </c>
      <c r="M500" s="102">
        <f t="shared" ca="1" si="82"/>
        <v>24</v>
      </c>
      <c r="N500" s="108">
        <f t="shared" ca="1" si="77"/>
        <v>20387.731526210126</v>
      </c>
      <c r="O500" s="102">
        <f t="shared" ca="1" si="80"/>
        <v>36</v>
      </c>
      <c r="P500">
        <f t="shared" ca="1" si="81"/>
        <v>287</v>
      </c>
    </row>
    <row r="501" spans="1:16">
      <c r="A501" s="49">
        <v>499</v>
      </c>
      <c r="B501">
        <v>45</v>
      </c>
      <c r="C501">
        <v>49</v>
      </c>
      <c r="D501">
        <v>1000</v>
      </c>
      <c r="E501">
        <v>1499</v>
      </c>
      <c r="F501" s="61">
        <f t="shared" ca="1" si="78"/>
        <v>46</v>
      </c>
      <c r="G501" s="61">
        <f t="shared" ca="1" si="79"/>
        <v>1456</v>
      </c>
      <c r="H501" s="107">
        <f t="shared" ca="1" si="73"/>
        <v>145.6</v>
      </c>
      <c r="I501" s="108">
        <f t="shared" ca="1" si="74"/>
        <v>33675.333328943445</v>
      </c>
      <c r="J501" s="108">
        <f t="shared" ca="1" si="75"/>
        <v>20880.014638131099</v>
      </c>
      <c r="K501" s="102">
        <f t="shared" ca="1" si="82"/>
        <v>72</v>
      </c>
      <c r="L501" s="108">
        <f t="shared" ca="1" si="76"/>
        <v>2195.2691548298153</v>
      </c>
      <c r="M501" s="102">
        <f t="shared" ca="1" si="82"/>
        <v>36</v>
      </c>
      <c r="N501" s="108">
        <f t="shared" ca="1" si="77"/>
        <v>41595.147924296609</v>
      </c>
      <c r="O501" s="102">
        <f t="shared" ca="1" si="80"/>
        <v>108</v>
      </c>
      <c r="P501">
        <f t="shared" ca="1" si="81"/>
        <v>263</v>
      </c>
    </row>
    <row r="502" spans="1:16">
      <c r="A502" s="49">
        <v>500</v>
      </c>
      <c r="B502">
        <v>45</v>
      </c>
      <c r="C502">
        <v>49</v>
      </c>
      <c r="D502">
        <v>1000</v>
      </c>
      <c r="E502">
        <v>1499</v>
      </c>
      <c r="F502" s="61">
        <f t="shared" ca="1" si="78"/>
        <v>45</v>
      </c>
      <c r="G502" s="61">
        <f t="shared" ca="1" si="79"/>
        <v>1034</v>
      </c>
      <c r="H502" s="107">
        <f t="shared" ca="1" si="73"/>
        <v>103.4</v>
      </c>
      <c r="I502" s="108">
        <f t="shared" ca="1" si="74"/>
        <v>22963.150610406105</v>
      </c>
      <c r="J502" s="108">
        <f t="shared" ca="1" si="75"/>
        <v>13227.785653965506</v>
      </c>
      <c r="K502" s="102">
        <f t="shared" ca="1" si="82"/>
        <v>60</v>
      </c>
      <c r="L502" s="108">
        <f t="shared" ca="1" si="76"/>
        <v>1943.4822287481597</v>
      </c>
      <c r="M502" s="102">
        <f t="shared" ca="1" si="82"/>
        <v>72</v>
      </c>
      <c r="N502" s="108">
        <f t="shared" ca="1" si="77"/>
        <v>19043.902927592459</v>
      </c>
      <c r="O502" s="102">
        <f t="shared" ca="1" si="80"/>
        <v>48</v>
      </c>
      <c r="P502">
        <f t="shared" ca="1" si="81"/>
        <v>251</v>
      </c>
    </row>
    <row r="503" spans="1:16">
      <c r="A503" s="49">
        <v>501</v>
      </c>
      <c r="B503">
        <v>45</v>
      </c>
      <c r="C503">
        <v>49</v>
      </c>
      <c r="D503">
        <v>1000</v>
      </c>
      <c r="E503">
        <v>1499</v>
      </c>
      <c r="F503" s="61">
        <f t="shared" ca="1" si="78"/>
        <v>47</v>
      </c>
      <c r="G503" s="61">
        <f t="shared" ca="1" si="79"/>
        <v>1019</v>
      </c>
      <c r="H503" s="107">
        <f t="shared" ca="1" si="73"/>
        <v>101.9</v>
      </c>
      <c r="I503" s="108">
        <f t="shared" ca="1" si="74"/>
        <v>24494.669061085911</v>
      </c>
      <c r="J503" s="108">
        <f t="shared" ca="1" si="75"/>
        <v>17634.383552922889</v>
      </c>
      <c r="K503" s="102">
        <f t="shared" ca="1" si="82"/>
        <v>96</v>
      </c>
      <c r="L503" s="108">
        <f t="shared" ca="1" si="76"/>
        <v>2383.024804449039</v>
      </c>
      <c r="M503" s="102">
        <f t="shared" ca="1" si="82"/>
        <v>96</v>
      </c>
      <c r="N503" s="108">
        <f t="shared" ca="1" si="77"/>
        <v>32262.593049225557</v>
      </c>
      <c r="O503" s="102">
        <f t="shared" ca="1" si="80"/>
        <v>120</v>
      </c>
      <c r="P503">
        <f t="shared" ca="1" si="81"/>
        <v>275</v>
      </c>
    </row>
    <row r="504" spans="1:16">
      <c r="A504" s="49">
        <v>502</v>
      </c>
      <c r="B504">
        <v>45</v>
      </c>
      <c r="C504">
        <v>49</v>
      </c>
      <c r="D504">
        <v>1000</v>
      </c>
      <c r="E504">
        <v>1499</v>
      </c>
      <c r="F504" s="61">
        <f t="shared" ca="1" si="78"/>
        <v>47</v>
      </c>
      <c r="G504" s="61">
        <f t="shared" ca="1" si="79"/>
        <v>1446</v>
      </c>
      <c r="H504" s="107">
        <f t="shared" ca="1" si="73"/>
        <v>144.6</v>
      </c>
      <c r="I504" s="108">
        <f t="shared" ca="1" si="74"/>
        <v>34758.872877654787</v>
      </c>
      <c r="J504" s="108">
        <f t="shared" ca="1" si="75"/>
        <v>14048.917839516203</v>
      </c>
      <c r="K504" s="102">
        <f t="shared" ca="1" si="82"/>
        <v>12</v>
      </c>
      <c r="L504" s="108">
        <f t="shared" ca="1" si="76"/>
        <v>2885.584956269171</v>
      </c>
      <c r="M504" s="102">
        <f t="shared" ca="1" si="82"/>
        <v>72</v>
      </c>
      <c r="N504" s="108">
        <f t="shared" ca="1" si="77"/>
        <v>45781.854317154226</v>
      </c>
      <c r="O504" s="102">
        <f t="shared" ca="1" si="80"/>
        <v>120</v>
      </c>
      <c r="P504">
        <f t="shared" ca="1" si="81"/>
        <v>275</v>
      </c>
    </row>
    <row r="505" spans="1:16">
      <c r="A505" s="49">
        <v>503</v>
      </c>
      <c r="B505">
        <v>45</v>
      </c>
      <c r="C505">
        <v>49</v>
      </c>
      <c r="D505">
        <v>1000</v>
      </c>
      <c r="E505">
        <v>1499</v>
      </c>
      <c r="F505" s="61">
        <f t="shared" ca="1" si="78"/>
        <v>47</v>
      </c>
      <c r="G505" s="61">
        <f t="shared" ca="1" si="79"/>
        <v>1494</v>
      </c>
      <c r="H505" s="107">
        <f t="shared" ca="1" si="73"/>
        <v>149.4</v>
      </c>
      <c r="I505" s="108">
        <f t="shared" ca="1" si="74"/>
        <v>35912.694383966984</v>
      </c>
      <c r="J505" s="108">
        <f t="shared" ca="1" si="75"/>
        <v>30175.148363424094</v>
      </c>
      <c r="K505" s="102">
        <f t="shared" ca="1" si="82"/>
        <v>120</v>
      </c>
      <c r="L505" s="108">
        <f t="shared" ca="1" si="76"/>
        <v>2981.3720087594343</v>
      </c>
      <c r="M505" s="102">
        <f t="shared" ca="1" si="82"/>
        <v>72</v>
      </c>
      <c r="N505" s="108">
        <f t="shared" ca="1" si="77"/>
        <v>37458.931232072217</v>
      </c>
      <c r="O505" s="102">
        <f t="shared" ca="1" si="80"/>
        <v>84</v>
      </c>
      <c r="P505">
        <f t="shared" ca="1" si="81"/>
        <v>275</v>
      </c>
    </row>
    <row r="506" spans="1:16">
      <c r="A506" s="49">
        <v>504</v>
      </c>
      <c r="B506">
        <v>45</v>
      </c>
      <c r="C506">
        <v>49</v>
      </c>
      <c r="D506">
        <v>1500</v>
      </c>
      <c r="E506">
        <v>1999</v>
      </c>
      <c r="F506" s="61">
        <f t="shared" ca="1" si="78"/>
        <v>46</v>
      </c>
      <c r="G506" s="61">
        <f t="shared" ca="1" si="79"/>
        <v>1950</v>
      </c>
      <c r="H506" s="107">
        <f t="shared" ca="1" si="73"/>
        <v>195</v>
      </c>
      <c r="I506" s="108">
        <f t="shared" ca="1" si="74"/>
        <v>45100.892851263547</v>
      </c>
      <c r="J506" s="108">
        <f t="shared" ca="1" si="75"/>
        <v>30324.622388396485</v>
      </c>
      <c r="K506" s="102">
        <f t="shared" ca="1" si="82"/>
        <v>84</v>
      </c>
      <c r="L506" s="108">
        <f t="shared" ca="1" si="76"/>
        <v>3480.4584646453968</v>
      </c>
      <c r="M506" s="102">
        <f t="shared" ca="1" si="82"/>
        <v>60</v>
      </c>
      <c r="N506" s="108">
        <f t="shared" ca="1" si="77"/>
        <v>31273.853106839466</v>
      </c>
      <c r="O506" s="102">
        <f t="shared" ca="1" si="80"/>
        <v>24</v>
      </c>
      <c r="P506">
        <f t="shared" ca="1" si="81"/>
        <v>263</v>
      </c>
    </row>
    <row r="507" spans="1:16">
      <c r="A507" s="49">
        <v>505</v>
      </c>
      <c r="B507">
        <v>45</v>
      </c>
      <c r="C507">
        <v>49</v>
      </c>
      <c r="D507">
        <v>1500</v>
      </c>
      <c r="E507">
        <v>1999</v>
      </c>
      <c r="F507" s="61">
        <f t="shared" ca="1" si="78"/>
        <v>49</v>
      </c>
      <c r="G507" s="61">
        <f t="shared" ca="1" si="79"/>
        <v>1501</v>
      </c>
      <c r="H507" s="107">
        <f t="shared" ca="1" si="73"/>
        <v>150.1</v>
      </c>
      <c r="I507" s="108">
        <f t="shared" ca="1" si="74"/>
        <v>38760.571665026349</v>
      </c>
      <c r="J507" s="108">
        <f t="shared" ca="1" si="75"/>
        <v>23422.397984567418</v>
      </c>
      <c r="K507" s="102">
        <f t="shared" ca="1" si="82"/>
        <v>72</v>
      </c>
      <c r="L507" s="108">
        <f t="shared" ca="1" si="76"/>
        <v>2925.4817816349482</v>
      </c>
      <c r="M507" s="102">
        <f t="shared" ca="1" si="82"/>
        <v>60</v>
      </c>
      <c r="N507" s="108">
        <f t="shared" ca="1" si="77"/>
        <v>24477.129290027595</v>
      </c>
      <c r="O507" s="102">
        <f t="shared" ca="1" si="80"/>
        <v>12</v>
      </c>
      <c r="P507">
        <f t="shared" ca="1" si="81"/>
        <v>299</v>
      </c>
    </row>
    <row r="508" spans="1:16">
      <c r="A508" s="49">
        <v>506</v>
      </c>
      <c r="B508">
        <v>45</v>
      </c>
      <c r="C508">
        <v>49</v>
      </c>
      <c r="D508">
        <v>1500</v>
      </c>
      <c r="E508">
        <v>1999</v>
      </c>
      <c r="F508" s="61">
        <f t="shared" ca="1" si="78"/>
        <v>49</v>
      </c>
      <c r="G508" s="61">
        <f t="shared" ca="1" si="79"/>
        <v>1838</v>
      </c>
      <c r="H508" s="107">
        <f t="shared" ca="1" si="73"/>
        <v>183.8</v>
      </c>
      <c r="I508" s="108">
        <f t="shared" ca="1" si="74"/>
        <v>47462.978494549272</v>
      </c>
      <c r="J508" s="108">
        <f t="shared" ca="1" si="75"/>
        <v>24474.759100120657</v>
      </c>
      <c r="K508" s="102">
        <f t="shared" ca="1" si="82"/>
        <v>48</v>
      </c>
      <c r="L508" s="108">
        <f t="shared" ca="1" si="76"/>
        <v>4523.4256755654224</v>
      </c>
      <c r="M508" s="102">
        <f t="shared" ca="1" si="82"/>
        <v>96</v>
      </c>
      <c r="N508" s="108">
        <f t="shared" ca="1" si="77"/>
        <v>32586.402903878665</v>
      </c>
      <c r="O508" s="102">
        <f t="shared" ca="1" si="80"/>
        <v>24</v>
      </c>
      <c r="P508">
        <f t="shared" ca="1" si="81"/>
        <v>299</v>
      </c>
    </row>
    <row r="509" spans="1:16">
      <c r="A509" s="49">
        <v>507</v>
      </c>
      <c r="B509">
        <v>45</v>
      </c>
      <c r="C509">
        <v>49</v>
      </c>
      <c r="D509">
        <v>1500</v>
      </c>
      <c r="E509">
        <v>1999</v>
      </c>
      <c r="F509" s="61">
        <f t="shared" ca="1" si="78"/>
        <v>46</v>
      </c>
      <c r="G509" s="61">
        <f t="shared" ca="1" si="79"/>
        <v>1617</v>
      </c>
      <c r="H509" s="107">
        <f t="shared" ca="1" si="73"/>
        <v>161.70000000000002</v>
      </c>
      <c r="I509" s="108">
        <f t="shared" ca="1" si="74"/>
        <v>37399.048072047779</v>
      </c>
      <c r="J509" s="108">
        <f t="shared" ca="1" si="75"/>
        <v>23188.862410616759</v>
      </c>
      <c r="K509" s="102">
        <f t="shared" ca="1" si="82"/>
        <v>72</v>
      </c>
      <c r="L509" s="108">
        <f t="shared" ca="1" si="76"/>
        <v>3398.1229661841394</v>
      </c>
      <c r="M509" s="102">
        <f t="shared" ca="1" si="82"/>
        <v>84</v>
      </c>
      <c r="N509" s="108">
        <f t="shared" ca="1" si="77"/>
        <v>46194.611396694803</v>
      </c>
      <c r="O509" s="102">
        <f t="shared" ca="1" si="80"/>
        <v>108</v>
      </c>
      <c r="P509">
        <f t="shared" ca="1" si="81"/>
        <v>263</v>
      </c>
    </row>
    <row r="510" spans="1:16">
      <c r="A510" s="49">
        <v>508</v>
      </c>
      <c r="B510">
        <v>45</v>
      </c>
      <c r="C510">
        <v>49</v>
      </c>
      <c r="D510">
        <v>1500</v>
      </c>
      <c r="E510">
        <v>1999</v>
      </c>
      <c r="F510" s="61">
        <f t="shared" ca="1" si="78"/>
        <v>49</v>
      </c>
      <c r="G510" s="61">
        <f t="shared" ca="1" si="79"/>
        <v>1957</v>
      </c>
      <c r="H510" s="107">
        <f t="shared" ca="1" si="73"/>
        <v>195.70000000000002</v>
      </c>
      <c r="I510" s="108">
        <f t="shared" ca="1" si="74"/>
        <v>50535.935208831841</v>
      </c>
      <c r="J510" s="108">
        <f t="shared" ca="1" si="75"/>
        <v>41446.086056058688</v>
      </c>
      <c r="K510" s="102">
        <f t="shared" ca="1" si="82"/>
        <v>120</v>
      </c>
      <c r="L510" s="108">
        <f t="shared" ca="1" si="76"/>
        <v>5195.9633863711879</v>
      </c>
      <c r="M510" s="102">
        <f t="shared" ca="1" si="82"/>
        <v>108</v>
      </c>
      <c r="N510" s="108">
        <f t="shared" ca="1" si="77"/>
        <v>37671.055096633929</v>
      </c>
      <c r="O510" s="102">
        <f t="shared" ca="1" si="80"/>
        <v>36</v>
      </c>
      <c r="P510">
        <f t="shared" ca="1" si="81"/>
        <v>299</v>
      </c>
    </row>
    <row r="511" spans="1:16">
      <c r="A511" s="49">
        <v>509</v>
      </c>
      <c r="B511">
        <v>45</v>
      </c>
      <c r="C511">
        <v>49</v>
      </c>
      <c r="D511">
        <v>1500</v>
      </c>
      <c r="E511">
        <v>1999</v>
      </c>
      <c r="F511" s="61">
        <f t="shared" ca="1" si="78"/>
        <v>48</v>
      </c>
      <c r="G511" s="61">
        <f t="shared" ca="1" si="79"/>
        <v>1771</v>
      </c>
      <c r="H511" s="107">
        <f t="shared" ca="1" si="73"/>
        <v>177.10000000000002</v>
      </c>
      <c r="I511" s="108">
        <f t="shared" ca="1" si="74"/>
        <v>44161.77982905243</v>
      </c>
      <c r="J511" s="108">
        <f t="shared" ca="1" si="75"/>
        <v>19400.988811428542</v>
      </c>
      <c r="K511" s="102">
        <f t="shared" ca="1" si="82"/>
        <v>24</v>
      </c>
      <c r="L511" s="108">
        <f t="shared" ca="1" si="76"/>
        <v>2850.4067617877772</v>
      </c>
      <c r="M511" s="102">
        <f t="shared" ca="1" si="82"/>
        <v>36</v>
      </c>
      <c r="N511" s="108">
        <f t="shared" ca="1" si="77"/>
        <v>35899.978071777507</v>
      </c>
      <c r="O511" s="102">
        <f t="shared" ca="1" si="80"/>
        <v>48</v>
      </c>
      <c r="P511">
        <f t="shared" ca="1" si="81"/>
        <v>287</v>
      </c>
    </row>
    <row r="512" spans="1:16">
      <c r="A512" s="49">
        <v>510</v>
      </c>
      <c r="B512">
        <v>45</v>
      </c>
      <c r="C512">
        <v>49</v>
      </c>
      <c r="D512">
        <v>1500</v>
      </c>
      <c r="E512">
        <v>1999</v>
      </c>
      <c r="F512" s="61">
        <f t="shared" ca="1" si="78"/>
        <v>49</v>
      </c>
      <c r="G512" s="61">
        <f t="shared" ca="1" si="79"/>
        <v>1662</v>
      </c>
      <c r="H512" s="107">
        <f t="shared" ca="1" si="73"/>
        <v>166.20000000000002</v>
      </c>
      <c r="I512" s="108">
        <f t="shared" ca="1" si="74"/>
        <v>42918.101337291017</v>
      </c>
      <c r="J512" s="108">
        <f t="shared" ca="1" si="75"/>
        <v>28031.151183499846</v>
      </c>
      <c r="K512" s="102">
        <f t="shared" ca="1" si="82"/>
        <v>84</v>
      </c>
      <c r="L512" s="108">
        <f t="shared" ca="1" si="76"/>
        <v>4412.7190332901964</v>
      </c>
      <c r="M512" s="102">
        <f t="shared" ca="1" si="82"/>
        <v>108</v>
      </c>
      <c r="N512" s="108">
        <f t="shared" ca="1" si="77"/>
        <v>47447.240633493406</v>
      </c>
      <c r="O512" s="102">
        <f t="shared" ca="1" si="80"/>
        <v>96</v>
      </c>
      <c r="P512">
        <f t="shared" ca="1" si="81"/>
        <v>299</v>
      </c>
    </row>
    <row r="513" spans="1:16">
      <c r="A513" s="49">
        <v>511</v>
      </c>
      <c r="B513">
        <v>45</v>
      </c>
      <c r="C513">
        <v>49</v>
      </c>
      <c r="D513">
        <v>1500</v>
      </c>
      <c r="E513">
        <v>1999</v>
      </c>
      <c r="F513" s="61">
        <f t="shared" ca="1" si="78"/>
        <v>45</v>
      </c>
      <c r="G513" s="61">
        <f t="shared" ca="1" si="79"/>
        <v>1638</v>
      </c>
      <c r="H513" s="107">
        <f t="shared" ca="1" si="73"/>
        <v>163.80000000000001</v>
      </c>
      <c r="I513" s="108">
        <f t="shared" ca="1" si="74"/>
        <v>36376.828529830949</v>
      </c>
      <c r="J513" s="108">
        <f t="shared" ca="1" si="75"/>
        <v>26824.957744987143</v>
      </c>
      <c r="K513" s="102">
        <f t="shared" ca="1" si="82"/>
        <v>96</v>
      </c>
      <c r="L513" s="108">
        <f t="shared" ca="1" si="76"/>
        <v>3926.3962888775086</v>
      </c>
      <c r="M513" s="102">
        <f t="shared" ca="1" si="82"/>
        <v>108</v>
      </c>
      <c r="N513" s="108">
        <f t="shared" ca="1" si="77"/>
        <v>30168.194386263491</v>
      </c>
      <c r="O513" s="102">
        <f t="shared" ca="1" si="80"/>
        <v>48</v>
      </c>
      <c r="P513">
        <f t="shared" ca="1" si="81"/>
        <v>251</v>
      </c>
    </row>
    <row r="514" spans="1:16">
      <c r="A514" s="49">
        <v>512</v>
      </c>
      <c r="B514">
        <v>45</v>
      </c>
      <c r="C514">
        <v>49</v>
      </c>
      <c r="D514">
        <v>1500</v>
      </c>
      <c r="E514">
        <v>1999</v>
      </c>
      <c r="F514" s="61">
        <f t="shared" ca="1" si="78"/>
        <v>49</v>
      </c>
      <c r="G514" s="61">
        <f t="shared" ca="1" si="79"/>
        <v>1796</v>
      </c>
      <c r="H514" s="107">
        <f t="shared" ca="1" si="73"/>
        <v>179.60000000000002</v>
      </c>
      <c r="I514" s="108">
        <f t="shared" ca="1" si="74"/>
        <v>46378.405536567188</v>
      </c>
      <c r="J514" s="108">
        <f t="shared" ca="1" si="75"/>
        <v>20312.855481675597</v>
      </c>
      <c r="K514" s="102">
        <f t="shared" ca="1" si="82"/>
        <v>24</v>
      </c>
      <c r="L514" s="108">
        <f t="shared" ca="1" si="76"/>
        <v>3500.4432243946494</v>
      </c>
      <c r="M514" s="102">
        <f t="shared" ca="1" si="82"/>
        <v>60</v>
      </c>
      <c r="N514" s="108">
        <f t="shared" ca="1" si="77"/>
        <v>55314.57476050219</v>
      </c>
      <c r="O514" s="102">
        <f t="shared" ca="1" si="80"/>
        <v>108</v>
      </c>
      <c r="P514">
        <f t="shared" ca="1" si="81"/>
        <v>299</v>
      </c>
    </row>
    <row r="515" spans="1:16">
      <c r="A515" s="49">
        <v>513</v>
      </c>
      <c r="B515">
        <v>45</v>
      </c>
      <c r="C515">
        <v>49</v>
      </c>
      <c r="D515">
        <v>1500</v>
      </c>
      <c r="E515">
        <v>1999</v>
      </c>
      <c r="F515" s="61">
        <f t="shared" ca="1" si="78"/>
        <v>45</v>
      </c>
      <c r="G515" s="61">
        <f t="shared" ca="1" si="79"/>
        <v>1779</v>
      </c>
      <c r="H515" s="107">
        <f t="shared" ref="H515:H578" ca="1" si="83">G515*0.1</f>
        <v>177.9</v>
      </c>
      <c r="I515" s="108">
        <f t="shared" ref="I515:I578" ca="1" si="84">((H515/((1+$R$3)^P515))*(((1+$R$3)^(P515+1))-((1+$Q$3)^(P515+1))))/($R$3-$Q$3)</f>
        <v>39508.167249431783</v>
      </c>
      <c r="J515" s="108">
        <f t="shared" ref="J515:J578" ca="1" si="85">(((H515*$S$3)*(((1+$R$3)^(K515))-((1+$Q$3)^(K515))))/($R$3-$Q$3))+(I515*$S$3)*((1+$Q$3)^(K515))</f>
        <v>17545.234714144673</v>
      </c>
      <c r="K515" s="102">
        <f t="shared" ca="1" si="82"/>
        <v>24</v>
      </c>
      <c r="L515" s="108">
        <f t="shared" ref="L515:L578" ca="1" si="86">((H515*$T$3)*(((1+$R$3)^(M515))-((1+$Q$3)^(M515))))/($R$3-$Q$3)+((I515*$T$3)*((1+$Q$3)^M515))</f>
        <v>3343.7668132910799</v>
      </c>
      <c r="M515" s="102">
        <f t="shared" ca="1" si="82"/>
        <v>72</v>
      </c>
      <c r="N515" s="108">
        <f t="shared" ref="N515:N578" ca="1" si="87">(((H515*$U$3)*(((1+$R$3)^(O515))-((1+$Q$3)^(O515))))/($R$3-$Q$3))+(I515*$U$3)*((1+$Q$3)^O515)</f>
        <v>32765.090240026097</v>
      </c>
      <c r="O515" s="102">
        <f t="shared" ca="1" si="80"/>
        <v>48</v>
      </c>
      <c r="P515">
        <f t="shared" ca="1" si="81"/>
        <v>251</v>
      </c>
    </row>
    <row r="516" spans="1:16">
      <c r="A516" s="49">
        <v>514</v>
      </c>
      <c r="B516">
        <v>45</v>
      </c>
      <c r="C516">
        <v>49</v>
      </c>
      <c r="D516">
        <v>1500</v>
      </c>
      <c r="E516">
        <v>1999</v>
      </c>
      <c r="F516" s="61">
        <f t="shared" ca="1" si="78"/>
        <v>49</v>
      </c>
      <c r="G516" s="61">
        <f t="shared" ca="1" si="79"/>
        <v>1733</v>
      </c>
      <c r="H516" s="107">
        <f t="shared" ca="1" si="83"/>
        <v>173.3</v>
      </c>
      <c r="I516" s="108">
        <f t="shared" ca="1" si="84"/>
        <v>44751.546099594052</v>
      </c>
      <c r="J516" s="108">
        <f t="shared" ca="1" si="85"/>
        <v>27042.648705699765</v>
      </c>
      <c r="K516" s="102">
        <f t="shared" ca="1" si="82"/>
        <v>72</v>
      </c>
      <c r="L516" s="108">
        <f t="shared" ca="1" si="86"/>
        <v>2875.7924022724164</v>
      </c>
      <c r="M516" s="102">
        <f t="shared" ca="1" si="82"/>
        <v>36</v>
      </c>
      <c r="N516" s="108">
        <f t="shared" ca="1" si="87"/>
        <v>30724.829288586352</v>
      </c>
      <c r="O516" s="102">
        <f t="shared" ca="1" si="80"/>
        <v>24</v>
      </c>
      <c r="P516">
        <f t="shared" ca="1" si="81"/>
        <v>299</v>
      </c>
    </row>
    <row r="517" spans="1:16">
      <c r="A517" s="49">
        <v>515</v>
      </c>
      <c r="B517">
        <v>45</v>
      </c>
      <c r="C517">
        <v>49</v>
      </c>
      <c r="D517">
        <v>2000</v>
      </c>
      <c r="E517">
        <v>2499</v>
      </c>
      <c r="F517" s="61">
        <f t="shared" ref="F517:F580" ca="1" si="88">RANDBETWEEN(B517,C517)</f>
        <v>48</v>
      </c>
      <c r="G517" s="61">
        <f t="shared" ref="G517:G580" ca="1" si="89">RANDBETWEEN(D517,E517)</f>
        <v>2215</v>
      </c>
      <c r="H517" s="107">
        <f t="shared" ca="1" si="83"/>
        <v>221.5</v>
      </c>
      <c r="I517" s="108">
        <f t="shared" ca="1" si="84"/>
        <v>55233.394873716046</v>
      </c>
      <c r="J517" s="108">
        <f t="shared" ca="1" si="85"/>
        <v>22286.03794162675</v>
      </c>
      <c r="K517" s="102">
        <f t="shared" ca="1" si="82"/>
        <v>12</v>
      </c>
      <c r="L517" s="108">
        <f t="shared" ca="1" si="86"/>
        <v>3565.0203147148086</v>
      </c>
      <c r="M517" s="102">
        <f t="shared" ca="1" si="82"/>
        <v>36</v>
      </c>
      <c r="N517" s="108">
        <f t="shared" ca="1" si="87"/>
        <v>41354.235650691771</v>
      </c>
      <c r="O517" s="102">
        <f t="shared" ref="O517:O580" ca="1" si="90">RANDBETWEEN(1,10)*12</f>
        <v>36</v>
      </c>
      <c r="P517">
        <f t="shared" ref="P517:P580" ca="1" si="91">((F517-24)*12)-1</f>
        <v>287</v>
      </c>
    </row>
    <row r="518" spans="1:16">
      <c r="A518" s="49">
        <v>516</v>
      </c>
      <c r="B518">
        <v>45</v>
      </c>
      <c r="C518">
        <v>49</v>
      </c>
      <c r="D518">
        <v>2000</v>
      </c>
      <c r="E518">
        <v>2499</v>
      </c>
      <c r="F518" s="61">
        <f t="shared" ca="1" si="88"/>
        <v>46</v>
      </c>
      <c r="G518" s="61">
        <f t="shared" ca="1" si="89"/>
        <v>2011</v>
      </c>
      <c r="H518" s="107">
        <f t="shared" ca="1" si="83"/>
        <v>201.10000000000002</v>
      </c>
      <c r="I518" s="108">
        <f t="shared" ca="1" si="84"/>
        <v>46511.741294303079</v>
      </c>
      <c r="J518" s="108">
        <f t="shared" ca="1" si="85"/>
        <v>33873.251844574021</v>
      </c>
      <c r="K518" s="102">
        <f t="shared" ca="1" si="82"/>
        <v>96</v>
      </c>
      <c r="L518" s="108">
        <f t="shared" ca="1" si="86"/>
        <v>2780.3589123719798</v>
      </c>
      <c r="M518" s="102">
        <f t="shared" ca="1" si="82"/>
        <v>24</v>
      </c>
      <c r="N518" s="108">
        <f t="shared" ca="1" si="87"/>
        <v>57450.441260824518</v>
      </c>
      <c r="O518" s="102">
        <f t="shared" ca="1" si="90"/>
        <v>108</v>
      </c>
      <c r="P518">
        <f t="shared" ca="1" si="91"/>
        <v>263</v>
      </c>
    </row>
    <row r="519" spans="1:16">
      <c r="A519" s="49">
        <v>517</v>
      </c>
      <c r="B519">
        <v>45</v>
      </c>
      <c r="C519">
        <v>49</v>
      </c>
      <c r="D519">
        <v>2000</v>
      </c>
      <c r="E519">
        <v>2499</v>
      </c>
      <c r="F519" s="61">
        <f t="shared" ca="1" si="88"/>
        <v>48</v>
      </c>
      <c r="G519" s="61">
        <f t="shared" ca="1" si="89"/>
        <v>2116</v>
      </c>
      <c r="H519" s="107">
        <f t="shared" ca="1" si="83"/>
        <v>211.60000000000002</v>
      </c>
      <c r="I519" s="108">
        <f t="shared" ca="1" si="84"/>
        <v>52764.723951595108</v>
      </c>
      <c r="J519" s="108">
        <f t="shared" ca="1" si="85"/>
        <v>23180.402216252282</v>
      </c>
      <c r="K519" s="102">
        <f t="shared" ca="1" si="82"/>
        <v>24</v>
      </c>
      <c r="L519" s="108">
        <f t="shared" ca="1" si="86"/>
        <v>5078.8301264382644</v>
      </c>
      <c r="M519" s="102">
        <f t="shared" ca="1" si="82"/>
        <v>96</v>
      </c>
      <c r="N519" s="108">
        <f t="shared" ca="1" si="87"/>
        <v>39505.897352985921</v>
      </c>
      <c r="O519" s="102">
        <f t="shared" ca="1" si="90"/>
        <v>36</v>
      </c>
      <c r="P519">
        <f t="shared" ca="1" si="91"/>
        <v>287</v>
      </c>
    </row>
    <row r="520" spans="1:16">
      <c r="A520" s="49">
        <v>518</v>
      </c>
      <c r="B520">
        <v>45</v>
      </c>
      <c r="C520">
        <v>49</v>
      </c>
      <c r="D520">
        <v>2000</v>
      </c>
      <c r="E520">
        <v>2499</v>
      </c>
      <c r="F520" s="61">
        <f t="shared" ca="1" si="88"/>
        <v>49</v>
      </c>
      <c r="G520" s="61">
        <f t="shared" ca="1" si="89"/>
        <v>2109</v>
      </c>
      <c r="H520" s="107">
        <f t="shared" ca="1" si="83"/>
        <v>210.9</v>
      </c>
      <c r="I520" s="108">
        <f t="shared" ca="1" si="84"/>
        <v>54461.056390100333</v>
      </c>
      <c r="J520" s="108">
        <f t="shared" ca="1" si="85"/>
        <v>21939.670448307152</v>
      </c>
      <c r="K520" s="102">
        <f t="shared" ca="1" si="82"/>
        <v>12</v>
      </c>
      <c r="L520" s="108">
        <f t="shared" ca="1" si="86"/>
        <v>6035.8377751541784</v>
      </c>
      <c r="M520" s="102">
        <f t="shared" ca="1" si="82"/>
        <v>120</v>
      </c>
      <c r="N520" s="108">
        <f t="shared" ca="1" si="87"/>
        <v>51588.572776135843</v>
      </c>
      <c r="O520" s="102">
        <f t="shared" ca="1" si="90"/>
        <v>72</v>
      </c>
      <c r="P520">
        <f t="shared" ca="1" si="91"/>
        <v>299</v>
      </c>
    </row>
    <row r="521" spans="1:16">
      <c r="A521" s="49">
        <v>519</v>
      </c>
      <c r="B521">
        <v>45</v>
      </c>
      <c r="C521">
        <v>49</v>
      </c>
      <c r="D521">
        <v>2000</v>
      </c>
      <c r="E521">
        <v>2499</v>
      </c>
      <c r="F521" s="61">
        <f t="shared" ca="1" si="88"/>
        <v>47</v>
      </c>
      <c r="G521" s="61">
        <f t="shared" ca="1" si="89"/>
        <v>2114</v>
      </c>
      <c r="H521" s="107">
        <f t="shared" ca="1" si="83"/>
        <v>211.4</v>
      </c>
      <c r="I521" s="108">
        <f t="shared" ca="1" si="84"/>
        <v>50816.222173832793</v>
      </c>
      <c r="J521" s="108">
        <f t="shared" ca="1" si="85"/>
        <v>36583.991001843955</v>
      </c>
      <c r="K521" s="102">
        <f t="shared" ca="1" si="82"/>
        <v>96</v>
      </c>
      <c r="L521" s="108">
        <f t="shared" ca="1" si="86"/>
        <v>2775.5422519473345</v>
      </c>
      <c r="M521" s="102">
        <f t="shared" ca="1" si="82"/>
        <v>12</v>
      </c>
      <c r="N521" s="108">
        <f t="shared" ca="1" si="87"/>
        <v>53004.136964257465</v>
      </c>
      <c r="O521" s="102">
        <f t="shared" ca="1" si="90"/>
        <v>84</v>
      </c>
      <c r="P521">
        <f t="shared" ca="1" si="91"/>
        <v>275</v>
      </c>
    </row>
    <row r="522" spans="1:16">
      <c r="A522" s="49">
        <v>520</v>
      </c>
      <c r="B522">
        <v>45</v>
      </c>
      <c r="C522">
        <v>49</v>
      </c>
      <c r="D522">
        <v>2000</v>
      </c>
      <c r="E522">
        <v>2499</v>
      </c>
      <c r="F522" s="61">
        <f t="shared" ca="1" si="88"/>
        <v>45</v>
      </c>
      <c r="G522" s="61">
        <f t="shared" ca="1" si="89"/>
        <v>2232</v>
      </c>
      <c r="H522" s="107">
        <f t="shared" ca="1" si="83"/>
        <v>223.20000000000002</v>
      </c>
      <c r="I522" s="108">
        <f t="shared" ca="1" si="84"/>
        <v>49568.425689000418</v>
      </c>
      <c r="J522" s="108">
        <f t="shared" ca="1" si="85"/>
        <v>31044.591175810063</v>
      </c>
      <c r="K522" s="102">
        <f t="shared" ca="1" si="82"/>
        <v>72</v>
      </c>
      <c r="L522" s="108">
        <f t="shared" ca="1" si="86"/>
        <v>5788.7824002208436</v>
      </c>
      <c r="M522" s="102">
        <f t="shared" ca="1" si="82"/>
        <v>120</v>
      </c>
      <c r="N522" s="108">
        <f t="shared" ca="1" si="87"/>
        <v>44759.689989538354</v>
      </c>
      <c r="O522" s="102">
        <f t="shared" ca="1" si="90"/>
        <v>60</v>
      </c>
      <c r="P522">
        <f t="shared" ca="1" si="91"/>
        <v>251</v>
      </c>
    </row>
    <row r="523" spans="1:16">
      <c r="A523" s="49">
        <v>521</v>
      </c>
      <c r="B523">
        <v>45</v>
      </c>
      <c r="C523">
        <v>49</v>
      </c>
      <c r="D523">
        <v>2000</v>
      </c>
      <c r="E523">
        <v>2499</v>
      </c>
      <c r="F523" s="61">
        <f t="shared" ca="1" si="88"/>
        <v>47</v>
      </c>
      <c r="G523" s="61">
        <f t="shared" ca="1" si="89"/>
        <v>2152</v>
      </c>
      <c r="H523" s="107">
        <f t="shared" ca="1" si="83"/>
        <v>215.20000000000002</v>
      </c>
      <c r="I523" s="108">
        <f t="shared" ca="1" si="84"/>
        <v>51729.664199663282</v>
      </c>
      <c r="J523" s="108">
        <f t="shared" ca="1" si="85"/>
        <v>24825.634392824224</v>
      </c>
      <c r="K523" s="102">
        <f t="shared" ca="1" si="82"/>
        <v>36</v>
      </c>
      <c r="L523" s="108">
        <f t="shared" ca="1" si="86"/>
        <v>3960.2215418055189</v>
      </c>
      <c r="M523" s="102">
        <f t="shared" ca="1" si="82"/>
        <v>60</v>
      </c>
      <c r="N523" s="108">
        <f t="shared" ca="1" si="87"/>
        <v>53956.90763816559</v>
      </c>
      <c r="O523" s="102">
        <f t="shared" ca="1" si="90"/>
        <v>84</v>
      </c>
      <c r="P523">
        <f t="shared" ca="1" si="91"/>
        <v>275</v>
      </c>
    </row>
    <row r="524" spans="1:16">
      <c r="A524" s="49">
        <v>522</v>
      </c>
      <c r="B524">
        <v>45</v>
      </c>
      <c r="C524">
        <v>49</v>
      </c>
      <c r="D524">
        <v>2000</v>
      </c>
      <c r="E524">
        <v>2499</v>
      </c>
      <c r="F524" s="61">
        <f t="shared" ca="1" si="88"/>
        <v>47</v>
      </c>
      <c r="G524" s="61">
        <f t="shared" ca="1" si="89"/>
        <v>2109</v>
      </c>
      <c r="H524" s="107">
        <f t="shared" ca="1" si="83"/>
        <v>210.9</v>
      </c>
      <c r="I524" s="108">
        <f t="shared" ca="1" si="84"/>
        <v>50696.032433591936</v>
      </c>
      <c r="J524" s="108">
        <f t="shared" ca="1" si="85"/>
        <v>31143.962779052861</v>
      </c>
      <c r="K524" s="102">
        <f t="shared" ca="1" si="82"/>
        <v>72</v>
      </c>
      <c r="L524" s="108">
        <f t="shared" ca="1" si="86"/>
        <v>4932.0896099931533</v>
      </c>
      <c r="M524" s="102">
        <f t="shared" ca="1" si="82"/>
        <v>96</v>
      </c>
      <c r="N524" s="108">
        <f t="shared" ca="1" si="87"/>
        <v>32120.13995673622</v>
      </c>
      <c r="O524" s="102">
        <f t="shared" ca="1" si="90"/>
        <v>12</v>
      </c>
      <c r="P524">
        <f t="shared" ca="1" si="91"/>
        <v>275</v>
      </c>
    </row>
    <row r="525" spans="1:16">
      <c r="A525" s="49">
        <v>523</v>
      </c>
      <c r="B525">
        <v>45</v>
      </c>
      <c r="C525">
        <v>49</v>
      </c>
      <c r="D525">
        <v>2000</v>
      </c>
      <c r="E525">
        <v>2499</v>
      </c>
      <c r="F525" s="61">
        <f t="shared" ca="1" si="88"/>
        <v>48</v>
      </c>
      <c r="G525" s="61">
        <f t="shared" ca="1" si="89"/>
        <v>2229</v>
      </c>
      <c r="H525" s="107">
        <f t="shared" ca="1" si="83"/>
        <v>222.9</v>
      </c>
      <c r="I525" s="108">
        <f t="shared" ca="1" si="84"/>
        <v>55582.499852601839</v>
      </c>
      <c r="J525" s="108">
        <f t="shared" ca="1" si="85"/>
        <v>36629.251334389053</v>
      </c>
      <c r="K525" s="102">
        <f t="shared" ca="1" si="82"/>
        <v>84</v>
      </c>
      <c r="L525" s="108">
        <f t="shared" ca="1" si="86"/>
        <v>3895.1815223228673</v>
      </c>
      <c r="M525" s="102">
        <f t="shared" ca="1" si="82"/>
        <v>48</v>
      </c>
      <c r="N525" s="108">
        <f t="shared" ca="1" si="87"/>
        <v>41615.616824104727</v>
      </c>
      <c r="O525" s="102">
        <f t="shared" ca="1" si="90"/>
        <v>36</v>
      </c>
      <c r="P525">
        <f t="shared" ca="1" si="91"/>
        <v>287</v>
      </c>
    </row>
    <row r="526" spans="1:16">
      <c r="A526" s="49">
        <v>524</v>
      </c>
      <c r="B526">
        <v>45</v>
      </c>
      <c r="C526">
        <v>49</v>
      </c>
      <c r="D526">
        <v>2000</v>
      </c>
      <c r="E526">
        <v>2499</v>
      </c>
      <c r="F526" s="61">
        <f t="shared" ca="1" si="88"/>
        <v>45</v>
      </c>
      <c r="G526" s="61">
        <f t="shared" ca="1" si="89"/>
        <v>2451</v>
      </c>
      <c r="H526" s="107">
        <f t="shared" ca="1" si="83"/>
        <v>245.10000000000002</v>
      </c>
      <c r="I526" s="108">
        <f t="shared" ca="1" si="84"/>
        <v>54431.994338593198</v>
      </c>
      <c r="J526" s="108">
        <f t="shared" ca="1" si="85"/>
        <v>24172.777000769307</v>
      </c>
      <c r="K526" s="102">
        <f t="shared" ca="1" si="82"/>
        <v>24</v>
      </c>
      <c r="L526" s="108">
        <f t="shared" ca="1" si="86"/>
        <v>3568.4457926016448</v>
      </c>
      <c r="M526" s="102">
        <f t="shared" ca="1" si="82"/>
        <v>36</v>
      </c>
      <c r="N526" s="108">
        <f t="shared" ca="1" si="87"/>
        <v>73738.506133565825</v>
      </c>
      <c r="O526" s="102">
        <f t="shared" ca="1" si="90"/>
        <v>120</v>
      </c>
      <c r="P526">
        <f t="shared" ca="1" si="91"/>
        <v>251</v>
      </c>
    </row>
    <row r="527" spans="1:16">
      <c r="A527" s="49">
        <v>525</v>
      </c>
      <c r="B527">
        <v>45</v>
      </c>
      <c r="C527">
        <v>49</v>
      </c>
      <c r="D527">
        <v>2000</v>
      </c>
      <c r="E527">
        <v>2499</v>
      </c>
      <c r="F527" s="61">
        <f t="shared" ca="1" si="88"/>
        <v>48</v>
      </c>
      <c r="G527" s="61">
        <f t="shared" ca="1" si="89"/>
        <v>2174</v>
      </c>
      <c r="H527" s="107">
        <f t="shared" ca="1" si="83"/>
        <v>217.4</v>
      </c>
      <c r="I527" s="108">
        <f t="shared" ca="1" si="84"/>
        <v>54211.016006979095</v>
      </c>
      <c r="J527" s="108">
        <f t="shared" ca="1" si="85"/>
        <v>23815.781861121202</v>
      </c>
      <c r="K527" s="102">
        <f t="shared" ca="1" si="82"/>
        <v>24</v>
      </c>
      <c r="L527" s="108">
        <f t="shared" ca="1" si="86"/>
        <v>4827.7613522584243</v>
      </c>
      <c r="M527" s="102">
        <f t="shared" ca="1" si="82"/>
        <v>84</v>
      </c>
      <c r="N527" s="108">
        <f t="shared" ca="1" si="87"/>
        <v>47788.17812953992</v>
      </c>
      <c r="O527" s="102">
        <f t="shared" ca="1" si="90"/>
        <v>60</v>
      </c>
      <c r="P527">
        <f t="shared" ca="1" si="91"/>
        <v>287</v>
      </c>
    </row>
    <row r="528" spans="1:16">
      <c r="A528" s="49">
        <v>526</v>
      </c>
      <c r="B528">
        <v>45</v>
      </c>
      <c r="C528">
        <v>49</v>
      </c>
      <c r="D528">
        <v>2500</v>
      </c>
      <c r="E528">
        <v>2999</v>
      </c>
      <c r="F528" s="61">
        <f t="shared" ca="1" si="88"/>
        <v>45</v>
      </c>
      <c r="G528" s="61">
        <f t="shared" ca="1" si="89"/>
        <v>2935</v>
      </c>
      <c r="H528" s="107">
        <f t="shared" ca="1" si="83"/>
        <v>293.5</v>
      </c>
      <c r="I528" s="108">
        <f t="shared" ca="1" si="84"/>
        <v>65180.703134953495</v>
      </c>
      <c r="J528" s="108">
        <f t="shared" ca="1" si="85"/>
        <v>52061.905371264103</v>
      </c>
      <c r="K528" s="102">
        <f t="shared" ca="1" si="82"/>
        <v>108</v>
      </c>
      <c r="L528" s="108">
        <f t="shared" ca="1" si="86"/>
        <v>4273.108282858354</v>
      </c>
      <c r="M528" s="102">
        <f t="shared" ca="1" si="82"/>
        <v>36</v>
      </c>
      <c r="N528" s="108">
        <f t="shared" ca="1" si="87"/>
        <v>88299.679927382967</v>
      </c>
      <c r="O528" s="102">
        <f t="shared" ca="1" si="90"/>
        <v>120</v>
      </c>
      <c r="P528">
        <f t="shared" ca="1" si="91"/>
        <v>251</v>
      </c>
    </row>
    <row r="529" spans="1:16">
      <c r="A529" s="49">
        <v>527</v>
      </c>
      <c r="B529">
        <v>45</v>
      </c>
      <c r="C529">
        <v>49</v>
      </c>
      <c r="D529">
        <v>2500</v>
      </c>
      <c r="E529">
        <v>2999</v>
      </c>
      <c r="F529" s="61">
        <f t="shared" ca="1" si="88"/>
        <v>49</v>
      </c>
      <c r="G529" s="61">
        <f t="shared" ca="1" si="89"/>
        <v>2557</v>
      </c>
      <c r="H529" s="107">
        <f t="shared" ca="1" si="83"/>
        <v>255.70000000000002</v>
      </c>
      <c r="I529" s="108">
        <f t="shared" ca="1" si="84"/>
        <v>66029.834608575882</v>
      </c>
      <c r="J529" s="108">
        <f t="shared" ca="1" si="85"/>
        <v>50238.62033941663</v>
      </c>
      <c r="K529" s="102">
        <f t="shared" ca="1" si="82"/>
        <v>108</v>
      </c>
      <c r="L529" s="108">
        <f t="shared" ca="1" si="86"/>
        <v>3594.6162095729619</v>
      </c>
      <c r="M529" s="102">
        <f t="shared" ca="1" si="82"/>
        <v>12</v>
      </c>
      <c r="N529" s="108">
        <f t="shared" ca="1" si="87"/>
        <v>84888.663544999086</v>
      </c>
      <c r="O529" s="102">
        <f t="shared" ca="1" si="90"/>
        <v>120</v>
      </c>
      <c r="P529">
        <f t="shared" ca="1" si="91"/>
        <v>299</v>
      </c>
    </row>
    <row r="530" spans="1:16">
      <c r="A530" s="49">
        <v>528</v>
      </c>
      <c r="B530">
        <v>45</v>
      </c>
      <c r="C530">
        <v>49</v>
      </c>
      <c r="D530">
        <v>2500</v>
      </c>
      <c r="E530">
        <v>2999</v>
      </c>
      <c r="F530" s="61">
        <f t="shared" ca="1" si="88"/>
        <v>47</v>
      </c>
      <c r="G530" s="61">
        <f t="shared" ca="1" si="89"/>
        <v>2527</v>
      </c>
      <c r="H530" s="107">
        <f t="shared" ca="1" si="83"/>
        <v>252.70000000000002</v>
      </c>
      <c r="I530" s="108">
        <f t="shared" ca="1" si="84"/>
        <v>60743.894717727278</v>
      </c>
      <c r="J530" s="108">
        <f t="shared" ca="1" si="85"/>
        <v>43731.194541939294</v>
      </c>
      <c r="K530" s="102">
        <f t="shared" ca="1" si="82"/>
        <v>96</v>
      </c>
      <c r="L530" s="108">
        <f t="shared" ca="1" si="86"/>
        <v>3317.7839501754565</v>
      </c>
      <c r="M530" s="102">
        <f t="shared" ca="1" si="82"/>
        <v>12</v>
      </c>
      <c r="N530" s="108">
        <f t="shared" ca="1" si="87"/>
        <v>68551.602254931873</v>
      </c>
      <c r="O530" s="102">
        <f t="shared" ca="1" si="90"/>
        <v>96</v>
      </c>
      <c r="P530">
        <f t="shared" ca="1" si="91"/>
        <v>275</v>
      </c>
    </row>
    <row r="531" spans="1:16">
      <c r="A531" s="49">
        <v>529</v>
      </c>
      <c r="B531">
        <v>45</v>
      </c>
      <c r="C531">
        <v>49</v>
      </c>
      <c r="D531">
        <v>2500</v>
      </c>
      <c r="E531">
        <v>2999</v>
      </c>
      <c r="F531" s="61">
        <f t="shared" ca="1" si="88"/>
        <v>45</v>
      </c>
      <c r="G531" s="61">
        <f t="shared" ca="1" si="89"/>
        <v>2562</v>
      </c>
      <c r="H531" s="107">
        <f t="shared" ca="1" si="83"/>
        <v>256.2</v>
      </c>
      <c r="I531" s="108">
        <f t="shared" ca="1" si="84"/>
        <v>56897.090777427889</v>
      </c>
      <c r="J531" s="108">
        <f t="shared" ca="1" si="85"/>
        <v>49170.415667252193</v>
      </c>
      <c r="K531" s="102">
        <f t="shared" ca="1" si="82"/>
        <v>120</v>
      </c>
      <c r="L531" s="108">
        <f t="shared" ca="1" si="86"/>
        <v>3414.5276983454605</v>
      </c>
      <c r="M531" s="102">
        <f t="shared" ca="1" si="82"/>
        <v>24</v>
      </c>
      <c r="N531" s="108">
        <f t="shared" ca="1" si="87"/>
        <v>51377.386090142143</v>
      </c>
      <c r="O531" s="102">
        <f t="shared" ca="1" si="90"/>
        <v>60</v>
      </c>
      <c r="P531">
        <f t="shared" ca="1" si="91"/>
        <v>251</v>
      </c>
    </row>
    <row r="532" spans="1:16">
      <c r="A532" s="49">
        <v>530</v>
      </c>
      <c r="B532">
        <v>45</v>
      </c>
      <c r="C532">
        <v>49</v>
      </c>
      <c r="D532">
        <v>2500</v>
      </c>
      <c r="E532">
        <v>2999</v>
      </c>
      <c r="F532" s="61">
        <f t="shared" ca="1" si="88"/>
        <v>48</v>
      </c>
      <c r="G532" s="61">
        <f t="shared" ca="1" si="89"/>
        <v>2669</v>
      </c>
      <c r="H532" s="107">
        <f t="shared" ca="1" si="83"/>
        <v>266.90000000000003</v>
      </c>
      <c r="I532" s="108">
        <f t="shared" ca="1" si="84"/>
        <v>66554.370617583816</v>
      </c>
      <c r="J532" s="108">
        <f t="shared" ca="1" si="85"/>
        <v>31788.392879370793</v>
      </c>
      <c r="K532" s="102">
        <f t="shared" ca="1" si="82"/>
        <v>36</v>
      </c>
      <c r="L532" s="108">
        <f t="shared" ca="1" si="86"/>
        <v>3951.1376331666934</v>
      </c>
      <c r="M532" s="102">
        <f t="shared" ca="1" si="82"/>
        <v>24</v>
      </c>
      <c r="N532" s="108">
        <f t="shared" ca="1" si="87"/>
        <v>42095.335799398505</v>
      </c>
      <c r="O532" s="102">
        <f t="shared" ca="1" si="90"/>
        <v>12</v>
      </c>
      <c r="P532">
        <f t="shared" ca="1" si="91"/>
        <v>287</v>
      </c>
    </row>
    <row r="533" spans="1:16">
      <c r="A533" s="49">
        <v>531</v>
      </c>
      <c r="B533">
        <v>45</v>
      </c>
      <c r="C533">
        <v>49</v>
      </c>
      <c r="D533">
        <v>2500</v>
      </c>
      <c r="E533">
        <v>2999</v>
      </c>
      <c r="F533" s="61">
        <f t="shared" ca="1" si="88"/>
        <v>48</v>
      </c>
      <c r="G533" s="61">
        <f t="shared" ca="1" si="89"/>
        <v>2812</v>
      </c>
      <c r="H533" s="107">
        <f t="shared" ca="1" si="83"/>
        <v>281.2</v>
      </c>
      <c r="I533" s="108">
        <f t="shared" ca="1" si="84"/>
        <v>70120.228616202949</v>
      </c>
      <c r="J533" s="108">
        <f t="shared" ca="1" si="85"/>
        <v>49945.349874777196</v>
      </c>
      <c r="K533" s="102">
        <f t="shared" ca="1" si="82"/>
        <v>96</v>
      </c>
      <c r="L533" s="108">
        <f t="shared" ca="1" si="86"/>
        <v>5328.6630753840946</v>
      </c>
      <c r="M533" s="102">
        <f t="shared" ca="1" si="82"/>
        <v>60</v>
      </c>
      <c r="N533" s="108">
        <f t="shared" ca="1" si="87"/>
        <v>61812.491674455494</v>
      </c>
      <c r="O533" s="102">
        <f t="shared" ca="1" si="90"/>
        <v>60</v>
      </c>
      <c r="P533">
        <f t="shared" ca="1" si="91"/>
        <v>287</v>
      </c>
    </row>
    <row r="534" spans="1:16">
      <c r="A534" s="49">
        <v>532</v>
      </c>
      <c r="B534">
        <v>45</v>
      </c>
      <c r="C534">
        <v>49</v>
      </c>
      <c r="D534">
        <v>2500</v>
      </c>
      <c r="E534">
        <v>2999</v>
      </c>
      <c r="F534" s="61">
        <f t="shared" ca="1" si="88"/>
        <v>45</v>
      </c>
      <c r="G534" s="61">
        <f t="shared" ca="1" si="89"/>
        <v>2787</v>
      </c>
      <c r="H534" s="107">
        <f t="shared" ca="1" si="83"/>
        <v>278.7</v>
      </c>
      <c r="I534" s="108">
        <f t="shared" ca="1" si="84"/>
        <v>61893.907883173895</v>
      </c>
      <c r="J534" s="108">
        <f t="shared" ca="1" si="85"/>
        <v>35653.615684334487</v>
      </c>
      <c r="K534" s="102">
        <f t="shared" ca="1" si="82"/>
        <v>60</v>
      </c>
      <c r="L534" s="108">
        <f t="shared" ca="1" si="86"/>
        <v>3393.8710821928757</v>
      </c>
      <c r="M534" s="102">
        <f t="shared" ca="1" si="82"/>
        <v>12</v>
      </c>
      <c r="N534" s="108">
        <f t="shared" ca="1" si="87"/>
        <v>71546.499020661169</v>
      </c>
      <c r="O534" s="102">
        <f t="shared" ca="1" si="90"/>
        <v>96</v>
      </c>
      <c r="P534">
        <f t="shared" ca="1" si="91"/>
        <v>251</v>
      </c>
    </row>
    <row r="535" spans="1:16">
      <c r="A535" s="49">
        <v>533</v>
      </c>
      <c r="B535">
        <v>45</v>
      </c>
      <c r="C535">
        <v>49</v>
      </c>
      <c r="D535">
        <v>2500</v>
      </c>
      <c r="E535">
        <v>2999</v>
      </c>
      <c r="F535" s="61">
        <f t="shared" ca="1" si="88"/>
        <v>49</v>
      </c>
      <c r="G535" s="61">
        <f t="shared" ca="1" si="89"/>
        <v>2996</v>
      </c>
      <c r="H535" s="107">
        <f t="shared" ca="1" si="83"/>
        <v>299.60000000000002</v>
      </c>
      <c r="I535" s="108">
        <f t="shared" ca="1" si="84"/>
        <v>77366.204336055278</v>
      </c>
      <c r="J535" s="108">
        <f t="shared" ca="1" si="85"/>
        <v>63450.420962673386</v>
      </c>
      <c r="K535" s="102">
        <f t="shared" ca="1" si="82"/>
        <v>120</v>
      </c>
      <c r="L535" s="108">
        <f t="shared" ca="1" si="86"/>
        <v>4971.6526469752807</v>
      </c>
      <c r="M535" s="102">
        <f t="shared" ca="1" si="82"/>
        <v>36</v>
      </c>
      <c r="N535" s="108">
        <f t="shared" ca="1" si="87"/>
        <v>62537.569321968134</v>
      </c>
      <c r="O535" s="102">
        <f t="shared" ca="1" si="90"/>
        <v>48</v>
      </c>
      <c r="P535">
        <f t="shared" ca="1" si="91"/>
        <v>299</v>
      </c>
    </row>
    <row r="536" spans="1:16">
      <c r="A536" s="49">
        <v>534</v>
      </c>
      <c r="B536">
        <v>45</v>
      </c>
      <c r="C536">
        <v>49</v>
      </c>
      <c r="D536">
        <v>2500</v>
      </c>
      <c r="E536">
        <v>2999</v>
      </c>
      <c r="F536" s="61">
        <f t="shared" ca="1" si="88"/>
        <v>49</v>
      </c>
      <c r="G536" s="61">
        <f t="shared" ca="1" si="89"/>
        <v>2952</v>
      </c>
      <c r="H536" s="107">
        <f t="shared" ca="1" si="83"/>
        <v>295.2</v>
      </c>
      <c r="I536" s="108">
        <f t="shared" ca="1" si="84"/>
        <v>76229.985046740709</v>
      </c>
      <c r="J536" s="108">
        <f t="shared" ca="1" si="85"/>
        <v>49788.181885494298</v>
      </c>
      <c r="K536" s="102">
        <f t="shared" ca="1" si="82"/>
        <v>84</v>
      </c>
      <c r="L536" s="108">
        <f t="shared" ca="1" si="86"/>
        <v>4898.6377215857892</v>
      </c>
      <c r="M536" s="102">
        <f t="shared" ca="1" si="82"/>
        <v>36</v>
      </c>
      <c r="N536" s="108">
        <f t="shared" ca="1" si="87"/>
        <v>48138.897844211511</v>
      </c>
      <c r="O536" s="102">
        <f t="shared" ca="1" si="90"/>
        <v>12</v>
      </c>
      <c r="P536">
        <f t="shared" ca="1" si="91"/>
        <v>299</v>
      </c>
    </row>
    <row r="537" spans="1:16">
      <c r="A537" s="49">
        <v>535</v>
      </c>
      <c r="B537">
        <v>45</v>
      </c>
      <c r="C537">
        <v>49</v>
      </c>
      <c r="D537">
        <v>3000</v>
      </c>
      <c r="E537">
        <v>3999</v>
      </c>
      <c r="F537" s="61">
        <f t="shared" ca="1" si="88"/>
        <v>45</v>
      </c>
      <c r="G537" s="61">
        <f t="shared" ca="1" si="89"/>
        <v>3700</v>
      </c>
      <c r="H537" s="107">
        <f t="shared" ca="1" si="83"/>
        <v>370</v>
      </c>
      <c r="I537" s="108">
        <f t="shared" ca="1" si="84"/>
        <v>82169.881294489925</v>
      </c>
      <c r="J537" s="108">
        <f t="shared" ca="1" si="85"/>
        <v>33342.012999799401</v>
      </c>
      <c r="K537" s="102">
        <f t="shared" ca="1" si="82"/>
        <v>12</v>
      </c>
      <c r="L537" s="108">
        <f t="shared" ca="1" si="86"/>
        <v>4931.2070585004694</v>
      </c>
      <c r="M537" s="102">
        <f t="shared" ca="1" si="82"/>
        <v>24</v>
      </c>
      <c r="N537" s="108">
        <f t="shared" ca="1" si="87"/>
        <v>52265.858215901761</v>
      </c>
      <c r="O537" s="102">
        <f t="shared" ca="1" si="90"/>
        <v>12</v>
      </c>
      <c r="P537">
        <f t="shared" ca="1" si="91"/>
        <v>251</v>
      </c>
    </row>
    <row r="538" spans="1:16">
      <c r="A538" s="49">
        <v>536</v>
      </c>
      <c r="B538">
        <v>45</v>
      </c>
      <c r="C538">
        <v>49</v>
      </c>
      <c r="D538">
        <v>3000</v>
      </c>
      <c r="E538">
        <v>3999</v>
      </c>
      <c r="F538" s="61">
        <f t="shared" ca="1" si="88"/>
        <v>49</v>
      </c>
      <c r="G538" s="61">
        <f t="shared" ca="1" si="89"/>
        <v>3592</v>
      </c>
      <c r="H538" s="107">
        <f t="shared" ca="1" si="83"/>
        <v>359.20000000000005</v>
      </c>
      <c r="I538" s="108">
        <f t="shared" ca="1" si="84"/>
        <v>92756.811073134377</v>
      </c>
      <c r="J538" s="108">
        <f t="shared" ca="1" si="85"/>
        <v>37367.139047093078</v>
      </c>
      <c r="K538" s="102">
        <f t="shared" ca="1" si="82"/>
        <v>12</v>
      </c>
      <c r="L538" s="108">
        <f t="shared" ca="1" si="86"/>
        <v>5489.9609409934037</v>
      </c>
      <c r="M538" s="102">
        <f t="shared" ca="1" si="82"/>
        <v>24</v>
      </c>
      <c r="N538" s="108">
        <f t="shared" ca="1" si="87"/>
        <v>87864.46344802274</v>
      </c>
      <c r="O538" s="102">
        <f t="shared" ca="1" si="90"/>
        <v>72</v>
      </c>
      <c r="P538">
        <f t="shared" ca="1" si="91"/>
        <v>299</v>
      </c>
    </row>
    <row r="539" spans="1:16">
      <c r="A539" s="49">
        <v>537</v>
      </c>
      <c r="B539">
        <v>45</v>
      </c>
      <c r="C539">
        <v>49</v>
      </c>
      <c r="D539">
        <v>3000</v>
      </c>
      <c r="E539">
        <v>3999</v>
      </c>
      <c r="F539" s="61">
        <f t="shared" ca="1" si="88"/>
        <v>46</v>
      </c>
      <c r="G539" s="61">
        <f t="shared" ca="1" si="89"/>
        <v>3882</v>
      </c>
      <c r="H539" s="107">
        <f t="shared" ca="1" si="83"/>
        <v>388.20000000000005</v>
      </c>
      <c r="I539" s="108">
        <f t="shared" ca="1" si="84"/>
        <v>89785.469768515424</v>
      </c>
      <c r="J539" s="108">
        <f t="shared" ca="1" si="85"/>
        <v>60369.325185515474</v>
      </c>
      <c r="K539" s="102">
        <f t="shared" ca="1" si="82"/>
        <v>84</v>
      </c>
      <c r="L539" s="108">
        <f t="shared" ca="1" si="86"/>
        <v>8836.2629632048302</v>
      </c>
      <c r="M539" s="102">
        <f t="shared" ca="1" si="82"/>
        <v>96</v>
      </c>
      <c r="N539" s="108">
        <f t="shared" ca="1" si="87"/>
        <v>94632.99623675397</v>
      </c>
      <c r="O539" s="102">
        <f t="shared" ca="1" si="90"/>
        <v>84</v>
      </c>
      <c r="P539">
        <f t="shared" ca="1" si="91"/>
        <v>263</v>
      </c>
    </row>
    <row r="540" spans="1:16">
      <c r="A540" s="49">
        <v>538</v>
      </c>
      <c r="B540">
        <v>45</v>
      </c>
      <c r="C540">
        <v>49</v>
      </c>
      <c r="D540">
        <v>3000</v>
      </c>
      <c r="E540">
        <v>3999</v>
      </c>
      <c r="F540" s="61">
        <f t="shared" ca="1" si="88"/>
        <v>47</v>
      </c>
      <c r="G540" s="61">
        <f t="shared" ca="1" si="89"/>
        <v>3445</v>
      </c>
      <c r="H540" s="107">
        <f t="shared" ca="1" si="83"/>
        <v>344.5</v>
      </c>
      <c r="I540" s="108">
        <f t="shared" ca="1" si="84"/>
        <v>82810.731025947956</v>
      </c>
      <c r="J540" s="108">
        <f t="shared" ca="1" si="85"/>
        <v>55102.048071551544</v>
      </c>
      <c r="K540" s="102">
        <f t="shared" ca="1" si="82"/>
        <v>84</v>
      </c>
      <c r="L540" s="108">
        <f t="shared" ca="1" si="86"/>
        <v>5370.5108059931335</v>
      </c>
      <c r="M540" s="102">
        <f t="shared" ca="1" si="82"/>
        <v>36</v>
      </c>
      <c r="N540" s="108">
        <f t="shared" ca="1" si="87"/>
        <v>52467.464272620331</v>
      </c>
      <c r="O540" s="102">
        <f t="shared" ca="1" si="90"/>
        <v>12</v>
      </c>
      <c r="P540">
        <f t="shared" ca="1" si="91"/>
        <v>275</v>
      </c>
    </row>
    <row r="541" spans="1:16">
      <c r="A541" s="49">
        <v>539</v>
      </c>
      <c r="B541">
        <v>45</v>
      </c>
      <c r="C541">
        <v>49</v>
      </c>
      <c r="D541">
        <v>3000</v>
      </c>
      <c r="E541">
        <v>3999</v>
      </c>
      <c r="F541" s="61">
        <f t="shared" ca="1" si="88"/>
        <v>48</v>
      </c>
      <c r="G541" s="61">
        <f t="shared" ca="1" si="89"/>
        <v>3480</v>
      </c>
      <c r="H541" s="107">
        <f t="shared" ca="1" si="83"/>
        <v>348</v>
      </c>
      <c r="I541" s="108">
        <f t="shared" ca="1" si="84"/>
        <v>86777.523323039219</v>
      </c>
      <c r="J541" s="108">
        <f t="shared" ca="1" si="85"/>
        <v>72004.665833092018</v>
      </c>
      <c r="K541" s="102">
        <f t="shared" ca="1" si="82"/>
        <v>120</v>
      </c>
      <c r="L541" s="108">
        <f t="shared" ca="1" si="86"/>
        <v>6594.5048016844421</v>
      </c>
      <c r="M541" s="102">
        <f t="shared" ca="1" si="82"/>
        <v>60</v>
      </c>
      <c r="N541" s="108">
        <f t="shared" ca="1" si="87"/>
        <v>59760.031463346968</v>
      </c>
      <c r="O541" s="102">
        <f t="shared" ca="1" si="90"/>
        <v>24</v>
      </c>
      <c r="P541">
        <f t="shared" ca="1" si="91"/>
        <v>287</v>
      </c>
    </row>
    <row r="542" spans="1:16">
      <c r="A542" s="49">
        <v>540</v>
      </c>
      <c r="B542">
        <v>45</v>
      </c>
      <c r="C542">
        <v>49</v>
      </c>
      <c r="D542">
        <v>3000</v>
      </c>
      <c r="E542">
        <v>3999</v>
      </c>
      <c r="F542" s="61">
        <f t="shared" ca="1" si="88"/>
        <v>49</v>
      </c>
      <c r="G542" s="61">
        <f t="shared" ca="1" si="89"/>
        <v>3988</v>
      </c>
      <c r="H542" s="107">
        <f t="shared" ca="1" si="83"/>
        <v>398.8</v>
      </c>
      <c r="I542" s="108">
        <f t="shared" ca="1" si="84"/>
        <v>102982.78467696543</v>
      </c>
      <c r="J542" s="108">
        <f t="shared" ca="1" si="85"/>
        <v>45104.492016103708</v>
      </c>
      <c r="K542" s="102">
        <f t="shared" ca="1" si="82"/>
        <v>24</v>
      </c>
      <c r="L542" s="108">
        <f t="shared" ca="1" si="86"/>
        <v>10588.401627413539</v>
      </c>
      <c r="M542" s="102">
        <f t="shared" ca="1" si="82"/>
        <v>108</v>
      </c>
      <c r="N542" s="108">
        <f t="shared" ca="1" si="87"/>
        <v>122825.45887799704</v>
      </c>
      <c r="O542" s="102">
        <f t="shared" ca="1" si="90"/>
        <v>108</v>
      </c>
      <c r="P542">
        <f t="shared" ca="1" si="91"/>
        <v>299</v>
      </c>
    </row>
    <row r="543" spans="1:16">
      <c r="A543" s="49">
        <v>541</v>
      </c>
      <c r="B543">
        <v>45</v>
      </c>
      <c r="C543">
        <v>49</v>
      </c>
      <c r="D543">
        <v>3000</v>
      </c>
      <c r="E543">
        <v>3999</v>
      </c>
      <c r="F543" s="61">
        <f t="shared" ca="1" si="88"/>
        <v>49</v>
      </c>
      <c r="G543" s="61">
        <f t="shared" ca="1" si="89"/>
        <v>3579</v>
      </c>
      <c r="H543" s="107">
        <f t="shared" ca="1" si="83"/>
        <v>357.90000000000003</v>
      </c>
      <c r="I543" s="108">
        <f t="shared" ca="1" si="84"/>
        <v>92421.109919473252</v>
      </c>
      <c r="J543" s="108">
        <f t="shared" ca="1" si="85"/>
        <v>51619.063820045951</v>
      </c>
      <c r="K543" s="102">
        <f t="shared" ca="1" si="82"/>
        <v>60</v>
      </c>
      <c r="L543" s="108">
        <f t="shared" ca="1" si="86"/>
        <v>8157.1771299432421</v>
      </c>
      <c r="M543" s="102">
        <f t="shared" ca="1" si="82"/>
        <v>84</v>
      </c>
      <c r="N543" s="108">
        <f t="shared" ca="1" si="87"/>
        <v>94623.254707341606</v>
      </c>
      <c r="O543" s="102">
        <f t="shared" ca="1" si="90"/>
        <v>84</v>
      </c>
      <c r="P543">
        <f t="shared" ca="1" si="91"/>
        <v>299</v>
      </c>
    </row>
    <row r="544" spans="1:16">
      <c r="A544" s="49">
        <v>542</v>
      </c>
      <c r="B544">
        <v>45</v>
      </c>
      <c r="C544">
        <v>49</v>
      </c>
      <c r="D544">
        <v>3000</v>
      </c>
      <c r="E544">
        <v>3999</v>
      </c>
      <c r="F544" s="61">
        <f t="shared" ca="1" si="88"/>
        <v>46</v>
      </c>
      <c r="G544" s="61">
        <f t="shared" ca="1" si="89"/>
        <v>3703</v>
      </c>
      <c r="H544" s="107">
        <f t="shared" ca="1" si="83"/>
        <v>370.3</v>
      </c>
      <c r="I544" s="108">
        <f t="shared" ca="1" si="84"/>
        <v>85645.439091399443</v>
      </c>
      <c r="J544" s="108">
        <f t="shared" ca="1" si="85"/>
        <v>44984.777104371722</v>
      </c>
      <c r="K544" s="102">
        <f t="shared" ca="1" si="82"/>
        <v>48</v>
      </c>
      <c r="L544" s="108">
        <f t="shared" ca="1" si="86"/>
        <v>6079.0239330232052</v>
      </c>
      <c r="M544" s="102">
        <f t="shared" ca="1" si="82"/>
        <v>48</v>
      </c>
      <c r="N544" s="108">
        <f t="shared" ca="1" si="87"/>
        <v>64764.66173893115</v>
      </c>
      <c r="O544" s="102">
        <f t="shared" ca="1" si="90"/>
        <v>36</v>
      </c>
      <c r="P544">
        <f t="shared" ca="1" si="91"/>
        <v>263</v>
      </c>
    </row>
    <row r="545" spans="1:16">
      <c r="A545" s="49">
        <v>543</v>
      </c>
      <c r="B545">
        <v>45</v>
      </c>
      <c r="C545">
        <v>49</v>
      </c>
      <c r="D545">
        <v>3000</v>
      </c>
      <c r="E545">
        <v>3999</v>
      </c>
      <c r="F545" s="61">
        <f t="shared" ca="1" si="88"/>
        <v>46</v>
      </c>
      <c r="G545" s="61">
        <f t="shared" ca="1" si="89"/>
        <v>3918</v>
      </c>
      <c r="H545" s="107">
        <f t="shared" ca="1" si="83"/>
        <v>391.8</v>
      </c>
      <c r="I545" s="108">
        <f t="shared" ca="1" si="84"/>
        <v>90618.101636538748</v>
      </c>
      <c r="J545" s="108">
        <f t="shared" ca="1" si="85"/>
        <v>47596.639669167809</v>
      </c>
      <c r="K545" s="102">
        <f t="shared" ca="1" si="82"/>
        <v>48</v>
      </c>
      <c r="L545" s="108">
        <f t="shared" ca="1" si="86"/>
        <v>5416.9299943676851</v>
      </c>
      <c r="M545" s="102">
        <f t="shared" ca="1" si="82"/>
        <v>24</v>
      </c>
      <c r="N545" s="108">
        <f t="shared" ca="1" si="87"/>
        <v>68524.964810459685</v>
      </c>
      <c r="O545" s="102">
        <f t="shared" ca="1" si="90"/>
        <v>36</v>
      </c>
      <c r="P545">
        <f t="shared" ca="1" si="91"/>
        <v>263</v>
      </c>
    </row>
    <row r="546" spans="1:16">
      <c r="A546" s="49">
        <v>544</v>
      </c>
      <c r="B546">
        <v>45</v>
      </c>
      <c r="C546">
        <v>49</v>
      </c>
      <c r="D546">
        <v>3000</v>
      </c>
      <c r="E546">
        <v>3999</v>
      </c>
      <c r="F546" s="61">
        <f t="shared" ca="1" si="88"/>
        <v>47</v>
      </c>
      <c r="G546" s="61">
        <f t="shared" ca="1" si="89"/>
        <v>3511</v>
      </c>
      <c r="H546" s="107">
        <f t="shared" ca="1" si="83"/>
        <v>351.1</v>
      </c>
      <c r="I546" s="108">
        <f t="shared" ca="1" si="84"/>
        <v>84397.235597127234</v>
      </c>
      <c r="J546" s="108">
        <f t="shared" ca="1" si="85"/>
        <v>44035.926398451309</v>
      </c>
      <c r="K546" s="102">
        <f t="shared" ca="1" si="82"/>
        <v>48</v>
      </c>
      <c r="L546" s="108">
        <f t="shared" ca="1" si="86"/>
        <v>7588.8789385014516</v>
      </c>
      <c r="M546" s="102">
        <f t="shared" ca="1" si="82"/>
        <v>84</v>
      </c>
      <c r="N546" s="108">
        <f t="shared" ca="1" si="87"/>
        <v>63491.441481035115</v>
      </c>
      <c r="O546" s="102">
        <f t="shared" ca="1" si="90"/>
        <v>36</v>
      </c>
      <c r="P546">
        <f t="shared" ca="1" si="91"/>
        <v>275</v>
      </c>
    </row>
    <row r="547" spans="1:16">
      <c r="A547" s="49">
        <v>545</v>
      </c>
      <c r="B547">
        <v>45</v>
      </c>
      <c r="C547">
        <v>49</v>
      </c>
      <c r="D547">
        <v>3000</v>
      </c>
      <c r="E547">
        <v>3999</v>
      </c>
      <c r="F547" s="61">
        <f t="shared" ca="1" si="88"/>
        <v>49</v>
      </c>
      <c r="G547" s="61">
        <f t="shared" ca="1" si="89"/>
        <v>3107</v>
      </c>
      <c r="H547" s="107">
        <f t="shared" ca="1" si="83"/>
        <v>310.70000000000005</v>
      </c>
      <c r="I547" s="108">
        <f t="shared" ca="1" si="84"/>
        <v>80232.575725007948</v>
      </c>
      <c r="J547" s="108">
        <f t="shared" ca="1" si="85"/>
        <v>38153.285490229064</v>
      </c>
      <c r="K547" s="102">
        <f t="shared" ca="1" si="82"/>
        <v>36</v>
      </c>
      <c r="L547" s="108">
        <f t="shared" ca="1" si="86"/>
        <v>8892.0568835486174</v>
      </c>
      <c r="M547" s="102">
        <f t="shared" ca="1" si="82"/>
        <v>120</v>
      </c>
      <c r="N547" s="108">
        <f t="shared" ca="1" si="87"/>
        <v>88699.504601843582</v>
      </c>
      <c r="O547" s="102">
        <f t="shared" ca="1" si="90"/>
        <v>96</v>
      </c>
      <c r="P547">
        <f t="shared" ca="1" si="91"/>
        <v>299</v>
      </c>
    </row>
    <row r="548" spans="1:16">
      <c r="A548" s="49">
        <v>546</v>
      </c>
      <c r="B548">
        <v>45</v>
      </c>
      <c r="C548">
        <v>49</v>
      </c>
      <c r="D548">
        <v>3000</v>
      </c>
      <c r="E548">
        <v>3999</v>
      </c>
      <c r="F548" s="61">
        <f t="shared" ca="1" si="88"/>
        <v>45</v>
      </c>
      <c r="G548" s="61">
        <f t="shared" ca="1" si="89"/>
        <v>3757</v>
      </c>
      <c r="H548" s="107">
        <f t="shared" ca="1" si="83"/>
        <v>375.70000000000005</v>
      </c>
      <c r="I548" s="108">
        <f t="shared" ca="1" si="84"/>
        <v>83435.741627945594</v>
      </c>
      <c r="J548" s="108">
        <f t="shared" ca="1" si="85"/>
        <v>52255.613372544096</v>
      </c>
      <c r="K548" s="102">
        <f t="shared" ref="K548:M611" ca="1" si="92">RANDBETWEEN(1,10)*12</f>
        <v>72</v>
      </c>
      <c r="L548" s="108">
        <f t="shared" ca="1" si="86"/>
        <v>4575.0892198775155</v>
      </c>
      <c r="M548" s="102">
        <f t="shared" ca="1" si="92"/>
        <v>12</v>
      </c>
      <c r="N548" s="108">
        <f t="shared" ca="1" si="87"/>
        <v>88940.235318138206</v>
      </c>
      <c r="O548" s="102">
        <f t="shared" ca="1" si="90"/>
        <v>84</v>
      </c>
      <c r="P548">
        <f t="shared" ca="1" si="91"/>
        <v>251</v>
      </c>
    </row>
    <row r="549" spans="1:16">
      <c r="A549" s="49">
        <v>547</v>
      </c>
      <c r="B549">
        <v>45</v>
      </c>
      <c r="C549">
        <v>49</v>
      </c>
      <c r="D549">
        <v>3000</v>
      </c>
      <c r="E549">
        <v>3999</v>
      </c>
      <c r="F549" s="61">
        <f t="shared" ca="1" si="88"/>
        <v>48</v>
      </c>
      <c r="G549" s="61">
        <f t="shared" ca="1" si="89"/>
        <v>3326</v>
      </c>
      <c r="H549" s="107">
        <f t="shared" ca="1" si="83"/>
        <v>332.6</v>
      </c>
      <c r="I549" s="108">
        <f t="shared" ca="1" si="84"/>
        <v>82937.368555295543</v>
      </c>
      <c r="J549" s="108">
        <f t="shared" ca="1" si="85"/>
        <v>33464.27187081291</v>
      </c>
      <c r="K549" s="102">
        <f t="shared" ca="1" si="92"/>
        <v>12</v>
      </c>
      <c r="L549" s="108">
        <f t="shared" ca="1" si="86"/>
        <v>4522.1989014612036</v>
      </c>
      <c r="M549" s="102">
        <f t="shared" ca="1" si="92"/>
        <v>12</v>
      </c>
      <c r="N549" s="108">
        <f t="shared" ca="1" si="87"/>
        <v>107877.26061300184</v>
      </c>
      <c r="O549" s="102">
        <f t="shared" ca="1" si="90"/>
        <v>120</v>
      </c>
      <c r="P549">
        <f t="shared" ca="1" si="91"/>
        <v>287</v>
      </c>
    </row>
    <row r="550" spans="1:16">
      <c r="A550" s="49">
        <v>548</v>
      </c>
      <c r="B550">
        <v>45</v>
      </c>
      <c r="C550">
        <v>49</v>
      </c>
      <c r="D550">
        <v>3000</v>
      </c>
      <c r="E550">
        <v>3999</v>
      </c>
      <c r="F550" s="61">
        <f t="shared" ca="1" si="88"/>
        <v>48</v>
      </c>
      <c r="G550" s="61">
        <f t="shared" ca="1" si="89"/>
        <v>3937</v>
      </c>
      <c r="H550" s="107">
        <f t="shared" ca="1" si="83"/>
        <v>393.70000000000005</v>
      </c>
      <c r="I550" s="108">
        <f t="shared" ca="1" si="84"/>
        <v>98173.307276668216</v>
      </c>
      <c r="J550" s="108">
        <f t="shared" ca="1" si="85"/>
        <v>55207.754020492583</v>
      </c>
      <c r="K550" s="102">
        <f t="shared" ca="1" si="92"/>
        <v>60</v>
      </c>
      <c r="L550" s="108">
        <f t="shared" ca="1" si="86"/>
        <v>8742.8226512610017</v>
      </c>
      <c r="M550" s="102">
        <f t="shared" ca="1" si="92"/>
        <v>84</v>
      </c>
      <c r="N550" s="108">
        <f t="shared" ca="1" si="87"/>
        <v>101416.7427546276</v>
      </c>
      <c r="O550" s="102">
        <f t="shared" ca="1" si="90"/>
        <v>84</v>
      </c>
      <c r="P550">
        <f t="shared" ca="1" si="91"/>
        <v>287</v>
      </c>
    </row>
    <row r="551" spans="1:16">
      <c r="A551" s="49">
        <v>549</v>
      </c>
      <c r="B551">
        <v>45</v>
      </c>
      <c r="C551">
        <v>49</v>
      </c>
      <c r="D551">
        <v>3000</v>
      </c>
      <c r="E551">
        <v>3999</v>
      </c>
      <c r="F551" s="61">
        <f t="shared" ca="1" si="88"/>
        <v>49</v>
      </c>
      <c r="G551" s="61">
        <f t="shared" ca="1" si="89"/>
        <v>3935</v>
      </c>
      <c r="H551" s="107">
        <f t="shared" ca="1" si="83"/>
        <v>393.5</v>
      </c>
      <c r="I551" s="108">
        <f t="shared" ca="1" si="84"/>
        <v>101614.15689665471</v>
      </c>
      <c r="J551" s="108">
        <f t="shared" ca="1" si="85"/>
        <v>52398.355309561899</v>
      </c>
      <c r="K551" s="102">
        <f t="shared" ca="1" si="92"/>
        <v>48</v>
      </c>
      <c r="L551" s="108">
        <f t="shared" ca="1" si="86"/>
        <v>8968.5644052323714</v>
      </c>
      <c r="M551" s="102">
        <f t="shared" ca="1" si="92"/>
        <v>84</v>
      </c>
      <c r="N551" s="108">
        <f t="shared" ca="1" si="87"/>
        <v>121193.12454486417</v>
      </c>
      <c r="O551" s="102">
        <f t="shared" ca="1" si="90"/>
        <v>108</v>
      </c>
      <c r="P551">
        <f t="shared" ca="1" si="91"/>
        <v>299</v>
      </c>
    </row>
    <row r="552" spans="1:16">
      <c r="A552" s="49">
        <v>550</v>
      </c>
      <c r="B552">
        <v>45</v>
      </c>
      <c r="C552">
        <v>49</v>
      </c>
      <c r="D552">
        <v>3000</v>
      </c>
      <c r="E552">
        <v>3999</v>
      </c>
      <c r="F552" s="61">
        <f t="shared" ca="1" si="88"/>
        <v>47</v>
      </c>
      <c r="G552" s="61">
        <f t="shared" ca="1" si="89"/>
        <v>3874</v>
      </c>
      <c r="H552" s="107">
        <f t="shared" ca="1" si="83"/>
        <v>387.40000000000003</v>
      </c>
      <c r="I552" s="108">
        <f t="shared" ca="1" si="84"/>
        <v>93123.010738613171</v>
      </c>
      <c r="J552" s="108">
        <f t="shared" ca="1" si="85"/>
        <v>61963.812548386268</v>
      </c>
      <c r="K552" s="102">
        <f t="shared" ca="1" si="92"/>
        <v>84</v>
      </c>
      <c r="L552" s="108">
        <f t="shared" ca="1" si="86"/>
        <v>10573.693400620947</v>
      </c>
      <c r="M552" s="102">
        <f t="shared" ca="1" si="92"/>
        <v>120</v>
      </c>
      <c r="N552" s="108">
        <f t="shared" ca="1" si="87"/>
        <v>105092.56317198498</v>
      </c>
      <c r="O552" s="102">
        <f t="shared" ca="1" si="90"/>
        <v>96</v>
      </c>
      <c r="P552">
        <f t="shared" ca="1" si="91"/>
        <v>275</v>
      </c>
    </row>
    <row r="553" spans="1:16">
      <c r="A553" s="49">
        <v>551</v>
      </c>
      <c r="B553">
        <v>45</v>
      </c>
      <c r="C553">
        <v>49</v>
      </c>
      <c r="D553">
        <v>4000</v>
      </c>
      <c r="E553">
        <v>4999</v>
      </c>
      <c r="F553" s="61">
        <f t="shared" ca="1" si="88"/>
        <v>48</v>
      </c>
      <c r="G553" s="61">
        <f t="shared" ca="1" si="89"/>
        <v>4688</v>
      </c>
      <c r="H553" s="107">
        <f t="shared" ca="1" si="83"/>
        <v>468.8</v>
      </c>
      <c r="I553" s="108">
        <f t="shared" ca="1" si="84"/>
        <v>116900.2957868988</v>
      </c>
      <c r="J553" s="108">
        <f t="shared" ca="1" si="85"/>
        <v>83265.931796925841</v>
      </c>
      <c r="K553" s="102">
        <f t="shared" ca="1" si="92"/>
        <v>96</v>
      </c>
      <c r="L553" s="108">
        <f t="shared" ca="1" si="86"/>
        <v>10410.554378743098</v>
      </c>
      <c r="M553" s="102">
        <f t="shared" ca="1" si="92"/>
        <v>84</v>
      </c>
      <c r="N553" s="108">
        <f t="shared" ca="1" si="87"/>
        <v>152053.09613762854</v>
      </c>
      <c r="O553" s="102">
        <f t="shared" ca="1" si="90"/>
        <v>120</v>
      </c>
      <c r="P553">
        <f t="shared" ca="1" si="91"/>
        <v>287</v>
      </c>
    </row>
    <row r="554" spans="1:16">
      <c r="A554" s="49">
        <v>552</v>
      </c>
      <c r="B554">
        <v>45</v>
      </c>
      <c r="C554">
        <v>49</v>
      </c>
      <c r="D554">
        <v>4000</v>
      </c>
      <c r="E554">
        <v>4999</v>
      </c>
      <c r="F554" s="61">
        <f t="shared" ca="1" si="88"/>
        <v>47</v>
      </c>
      <c r="G554" s="61">
        <f t="shared" ca="1" si="89"/>
        <v>4088</v>
      </c>
      <c r="H554" s="107">
        <f t="shared" ca="1" si="83"/>
        <v>408.8</v>
      </c>
      <c r="I554" s="108">
        <f t="shared" ca="1" si="84"/>
        <v>98267.131620921689</v>
      </c>
      <c r="J554" s="108">
        <f t="shared" ca="1" si="85"/>
        <v>51272.818888313566</v>
      </c>
      <c r="K554" s="102">
        <f t="shared" ca="1" si="92"/>
        <v>48</v>
      </c>
      <c r="L554" s="108">
        <f t="shared" ca="1" si="86"/>
        <v>8836.0401881497946</v>
      </c>
      <c r="M554" s="102">
        <f t="shared" ca="1" si="92"/>
        <v>84</v>
      </c>
      <c r="N554" s="108">
        <f t="shared" ca="1" si="87"/>
        <v>119863.65430329024</v>
      </c>
      <c r="O554" s="102">
        <f t="shared" ca="1" si="90"/>
        <v>108</v>
      </c>
      <c r="P554">
        <f t="shared" ca="1" si="91"/>
        <v>275</v>
      </c>
    </row>
    <row r="555" spans="1:16">
      <c r="A555" s="49">
        <v>553</v>
      </c>
      <c r="B555">
        <v>45</v>
      </c>
      <c r="C555">
        <v>49</v>
      </c>
      <c r="D555">
        <v>4000</v>
      </c>
      <c r="E555">
        <v>4999</v>
      </c>
      <c r="F555" s="61">
        <f t="shared" ca="1" si="88"/>
        <v>46</v>
      </c>
      <c r="G555" s="61">
        <f t="shared" ca="1" si="89"/>
        <v>4431</v>
      </c>
      <c r="H555" s="107">
        <f t="shared" ca="1" si="83"/>
        <v>443.1</v>
      </c>
      <c r="I555" s="108">
        <f t="shared" ca="1" si="84"/>
        <v>102483.10575587116</v>
      </c>
      <c r="J555" s="108">
        <f t="shared" ca="1" si="85"/>
        <v>80752.649165695548</v>
      </c>
      <c r="K555" s="102">
        <f t="shared" ca="1" si="92"/>
        <v>108</v>
      </c>
      <c r="L555" s="108">
        <f t="shared" ca="1" si="86"/>
        <v>8586.9602819237189</v>
      </c>
      <c r="M555" s="102">
        <f t="shared" ca="1" si="92"/>
        <v>72</v>
      </c>
      <c r="N555" s="108">
        <f t="shared" ca="1" si="87"/>
        <v>99608.739270315127</v>
      </c>
      <c r="O555" s="102">
        <f t="shared" ca="1" si="90"/>
        <v>72</v>
      </c>
      <c r="P555">
        <f t="shared" ca="1" si="91"/>
        <v>263</v>
      </c>
    </row>
    <row r="556" spans="1:16">
      <c r="A556" s="49">
        <v>554</v>
      </c>
      <c r="B556">
        <v>45</v>
      </c>
      <c r="C556">
        <v>49</v>
      </c>
      <c r="D556">
        <v>4000</v>
      </c>
      <c r="E556">
        <v>4999</v>
      </c>
      <c r="F556" s="61">
        <f t="shared" ca="1" si="88"/>
        <v>47</v>
      </c>
      <c r="G556" s="61">
        <f t="shared" ca="1" si="89"/>
        <v>4619</v>
      </c>
      <c r="H556" s="107">
        <f t="shared" ca="1" si="83"/>
        <v>461.90000000000003</v>
      </c>
      <c r="I556" s="108">
        <f t="shared" ca="1" si="84"/>
        <v>111031.28203450033</v>
      </c>
      <c r="J556" s="108">
        <f t="shared" ca="1" si="85"/>
        <v>44876.868257763039</v>
      </c>
      <c r="K556" s="102">
        <f t="shared" ca="1" si="92"/>
        <v>12</v>
      </c>
      <c r="L556" s="108">
        <f t="shared" ca="1" si="86"/>
        <v>6064.4416564544654</v>
      </c>
      <c r="M556" s="102">
        <f t="shared" ca="1" si="92"/>
        <v>12</v>
      </c>
      <c r="N556" s="108">
        <f t="shared" ca="1" si="87"/>
        <v>98601.41928371579</v>
      </c>
      <c r="O556" s="102">
        <f t="shared" ca="1" si="90"/>
        <v>60</v>
      </c>
      <c r="P556">
        <f t="shared" ca="1" si="91"/>
        <v>275</v>
      </c>
    </row>
    <row r="557" spans="1:16">
      <c r="A557" s="49">
        <v>555</v>
      </c>
      <c r="B557">
        <v>45</v>
      </c>
      <c r="C557">
        <v>49</v>
      </c>
      <c r="D557">
        <v>4000</v>
      </c>
      <c r="E557">
        <v>4999</v>
      </c>
      <c r="F557" s="61">
        <f t="shared" ca="1" si="88"/>
        <v>49</v>
      </c>
      <c r="G557" s="61">
        <f t="shared" ca="1" si="89"/>
        <v>4742</v>
      </c>
      <c r="H557" s="107">
        <f t="shared" ca="1" si="83"/>
        <v>474.20000000000005</v>
      </c>
      <c r="I557" s="108">
        <f t="shared" ca="1" si="84"/>
        <v>122453.45158931045</v>
      </c>
      <c r="J557" s="108">
        <f t="shared" ca="1" si="85"/>
        <v>63144.34583937547</v>
      </c>
      <c r="K557" s="102">
        <f t="shared" ca="1" si="92"/>
        <v>48</v>
      </c>
      <c r="L557" s="108">
        <f t="shared" ca="1" si="86"/>
        <v>6666.2769127082465</v>
      </c>
      <c r="M557" s="102">
        <f t="shared" ca="1" si="92"/>
        <v>12</v>
      </c>
      <c r="N557" s="108">
        <f t="shared" ca="1" si="87"/>
        <v>84072.210321105886</v>
      </c>
      <c r="O557" s="102">
        <f t="shared" ca="1" si="90"/>
        <v>24</v>
      </c>
      <c r="P557">
        <f t="shared" ca="1" si="91"/>
        <v>299</v>
      </c>
    </row>
    <row r="558" spans="1:16">
      <c r="A558" s="49">
        <v>556</v>
      </c>
      <c r="B558">
        <v>45</v>
      </c>
      <c r="C558">
        <v>49</v>
      </c>
      <c r="D558">
        <v>4000</v>
      </c>
      <c r="E558">
        <v>4999</v>
      </c>
      <c r="F558" s="61">
        <f t="shared" ca="1" si="88"/>
        <v>45</v>
      </c>
      <c r="G558" s="61">
        <f t="shared" ca="1" si="89"/>
        <v>4949</v>
      </c>
      <c r="H558" s="107">
        <f t="shared" ca="1" si="83"/>
        <v>494.90000000000003</v>
      </c>
      <c r="I558" s="108">
        <f t="shared" ca="1" si="84"/>
        <v>109907.76825038668</v>
      </c>
      <c r="J558" s="108">
        <f t="shared" ca="1" si="85"/>
        <v>58146.905168749385</v>
      </c>
      <c r="K558" s="102">
        <f t="shared" ca="1" si="92"/>
        <v>48</v>
      </c>
      <c r="L558" s="108">
        <f t="shared" ca="1" si="86"/>
        <v>8555.6368865956538</v>
      </c>
      <c r="M558" s="102">
        <f t="shared" ca="1" si="92"/>
        <v>60</v>
      </c>
      <c r="N558" s="108">
        <f t="shared" ca="1" si="87"/>
        <v>76511.54251276172</v>
      </c>
      <c r="O558" s="102">
        <f t="shared" ca="1" si="90"/>
        <v>24</v>
      </c>
      <c r="P558">
        <f t="shared" ca="1" si="91"/>
        <v>251</v>
      </c>
    </row>
    <row r="559" spans="1:16">
      <c r="A559" s="49">
        <v>557</v>
      </c>
      <c r="B559">
        <v>45</v>
      </c>
      <c r="C559">
        <v>49</v>
      </c>
      <c r="D559">
        <v>4000</v>
      </c>
      <c r="E559">
        <v>4999</v>
      </c>
      <c r="F559" s="61">
        <f t="shared" ca="1" si="88"/>
        <v>46</v>
      </c>
      <c r="G559" s="61">
        <f t="shared" ca="1" si="89"/>
        <v>4643</v>
      </c>
      <c r="H559" s="107">
        <f t="shared" ca="1" si="83"/>
        <v>464.3</v>
      </c>
      <c r="I559" s="108">
        <f t="shared" ca="1" si="84"/>
        <v>107386.38231200854</v>
      </c>
      <c r="J559" s="108">
        <f t="shared" ca="1" si="85"/>
        <v>78206.617759501329</v>
      </c>
      <c r="K559" s="102">
        <f t="shared" ca="1" si="92"/>
        <v>96</v>
      </c>
      <c r="L559" s="108">
        <f t="shared" ca="1" si="86"/>
        <v>8287.0608468454247</v>
      </c>
      <c r="M559" s="102">
        <f t="shared" ca="1" si="92"/>
        <v>60</v>
      </c>
      <c r="N559" s="108">
        <f t="shared" ca="1" si="87"/>
        <v>143366.17544898472</v>
      </c>
      <c r="O559" s="102">
        <f t="shared" ca="1" si="90"/>
        <v>120</v>
      </c>
      <c r="P559">
        <f t="shared" ca="1" si="91"/>
        <v>263</v>
      </c>
    </row>
    <row r="560" spans="1:16">
      <c r="A560" s="49">
        <v>558</v>
      </c>
      <c r="B560">
        <v>45</v>
      </c>
      <c r="C560">
        <v>49</v>
      </c>
      <c r="D560">
        <v>4000</v>
      </c>
      <c r="E560">
        <v>4999</v>
      </c>
      <c r="F560" s="61">
        <f t="shared" ca="1" si="88"/>
        <v>48</v>
      </c>
      <c r="G560" s="61">
        <f t="shared" ca="1" si="89"/>
        <v>4115</v>
      </c>
      <c r="H560" s="107">
        <f t="shared" ca="1" si="83"/>
        <v>411.5</v>
      </c>
      <c r="I560" s="108">
        <f t="shared" ca="1" si="84"/>
        <v>102611.92772250182</v>
      </c>
      <c r="J560" s="108">
        <f t="shared" ca="1" si="85"/>
        <v>53213.177450091353</v>
      </c>
      <c r="K560" s="102">
        <f t="shared" ca="1" si="92"/>
        <v>48</v>
      </c>
      <c r="L560" s="108">
        <f t="shared" ca="1" si="86"/>
        <v>5594.9634634734966</v>
      </c>
      <c r="M560" s="102">
        <f t="shared" ca="1" si="92"/>
        <v>12</v>
      </c>
      <c r="N560" s="108">
        <f t="shared" ca="1" si="87"/>
        <v>97973.620165515749</v>
      </c>
      <c r="O560" s="102">
        <f t="shared" ca="1" si="90"/>
        <v>72</v>
      </c>
      <c r="P560">
        <f t="shared" ca="1" si="91"/>
        <v>287</v>
      </c>
    </row>
    <row r="561" spans="1:16">
      <c r="A561" s="49">
        <v>559</v>
      </c>
      <c r="B561">
        <v>45</v>
      </c>
      <c r="C561">
        <v>49</v>
      </c>
      <c r="D561">
        <v>4000</v>
      </c>
      <c r="E561">
        <v>4999</v>
      </c>
      <c r="F561" s="61">
        <f t="shared" ca="1" si="88"/>
        <v>46</v>
      </c>
      <c r="G561" s="61">
        <f t="shared" ca="1" si="89"/>
        <v>4446</v>
      </c>
      <c r="H561" s="107">
        <f t="shared" ca="1" si="83"/>
        <v>444.6</v>
      </c>
      <c r="I561" s="108">
        <f t="shared" ca="1" si="84"/>
        <v>102830.03570088089</v>
      </c>
      <c r="J561" s="108">
        <f t="shared" ca="1" si="85"/>
        <v>49605.242652172295</v>
      </c>
      <c r="K561" s="102">
        <f t="shared" ca="1" si="92"/>
        <v>36</v>
      </c>
      <c r="L561" s="108">
        <f t="shared" ca="1" si="86"/>
        <v>11834.760819888048</v>
      </c>
      <c r="M561" s="102">
        <f t="shared" ca="1" si="92"/>
        <v>120</v>
      </c>
      <c r="N561" s="108">
        <f t="shared" ca="1" si="87"/>
        <v>92051.165472941429</v>
      </c>
      <c r="O561" s="102">
        <f t="shared" ca="1" si="90"/>
        <v>60</v>
      </c>
      <c r="P561">
        <f t="shared" ca="1" si="91"/>
        <v>263</v>
      </c>
    </row>
    <row r="562" spans="1:16">
      <c r="A562" s="49">
        <v>560</v>
      </c>
      <c r="B562">
        <v>45</v>
      </c>
      <c r="C562">
        <v>49</v>
      </c>
      <c r="D562">
        <v>4000</v>
      </c>
      <c r="E562">
        <v>4999</v>
      </c>
      <c r="F562" s="61">
        <f t="shared" ca="1" si="88"/>
        <v>45</v>
      </c>
      <c r="G562" s="61">
        <f t="shared" ca="1" si="89"/>
        <v>4514</v>
      </c>
      <c r="H562" s="107">
        <f t="shared" ca="1" si="83"/>
        <v>451.40000000000003</v>
      </c>
      <c r="I562" s="108">
        <f t="shared" ca="1" si="84"/>
        <v>100247.25517927772</v>
      </c>
      <c r="J562" s="108">
        <f t="shared" ca="1" si="85"/>
        <v>53035.993116131482</v>
      </c>
      <c r="K562" s="102">
        <f t="shared" ca="1" si="92"/>
        <v>48</v>
      </c>
      <c r="L562" s="108">
        <f t="shared" ca="1" si="86"/>
        <v>11707.241825536239</v>
      </c>
      <c r="M562" s="102">
        <f t="shared" ca="1" si="92"/>
        <v>120</v>
      </c>
      <c r="N562" s="108">
        <f t="shared" ca="1" si="87"/>
        <v>90522.061206440922</v>
      </c>
      <c r="O562" s="102">
        <f t="shared" ca="1" si="90"/>
        <v>60</v>
      </c>
      <c r="P562">
        <f t="shared" ca="1" si="91"/>
        <v>251</v>
      </c>
    </row>
    <row r="563" spans="1:16">
      <c r="A563" s="49">
        <v>561</v>
      </c>
      <c r="B563">
        <v>45</v>
      </c>
      <c r="C563">
        <v>49</v>
      </c>
      <c r="D563">
        <v>4000</v>
      </c>
      <c r="E563">
        <v>4999</v>
      </c>
      <c r="F563" s="61">
        <f t="shared" ca="1" si="88"/>
        <v>45</v>
      </c>
      <c r="G563" s="61">
        <f t="shared" ca="1" si="89"/>
        <v>4776</v>
      </c>
      <c r="H563" s="107">
        <f t="shared" ca="1" si="83"/>
        <v>477.6</v>
      </c>
      <c r="I563" s="108">
        <f t="shared" ca="1" si="84"/>
        <v>106065.77109796862</v>
      </c>
      <c r="J563" s="108">
        <f t="shared" ca="1" si="85"/>
        <v>61098.553465511854</v>
      </c>
      <c r="K563" s="102">
        <f t="shared" ca="1" si="92"/>
        <v>60</v>
      </c>
      <c r="L563" s="108">
        <f t="shared" ca="1" si="86"/>
        <v>8256.5612791232234</v>
      </c>
      <c r="M563" s="102">
        <f t="shared" ca="1" si="92"/>
        <v>60</v>
      </c>
      <c r="N563" s="108">
        <f t="shared" ca="1" si="87"/>
        <v>122607.13287501893</v>
      </c>
      <c r="O563" s="102">
        <f t="shared" ca="1" si="90"/>
        <v>96</v>
      </c>
      <c r="P563">
        <f t="shared" ca="1" si="91"/>
        <v>251</v>
      </c>
    </row>
    <row r="564" spans="1:16">
      <c r="A564" s="49">
        <v>562</v>
      </c>
      <c r="B564">
        <v>45</v>
      </c>
      <c r="C564">
        <v>49</v>
      </c>
      <c r="D564">
        <v>4000</v>
      </c>
      <c r="E564">
        <v>4999</v>
      </c>
      <c r="F564" s="61">
        <f t="shared" ca="1" si="88"/>
        <v>49</v>
      </c>
      <c r="G564" s="61">
        <f t="shared" ca="1" si="89"/>
        <v>4898</v>
      </c>
      <c r="H564" s="107">
        <f t="shared" ca="1" si="83"/>
        <v>489.8</v>
      </c>
      <c r="I564" s="108">
        <f t="shared" ca="1" si="84"/>
        <v>126481.8654332439</v>
      </c>
      <c r="J564" s="108">
        <f t="shared" ca="1" si="85"/>
        <v>60146.376675616957</v>
      </c>
      <c r="K564" s="102">
        <f t="shared" ca="1" si="92"/>
        <v>36</v>
      </c>
      <c r="L564" s="108">
        <f t="shared" ca="1" si="86"/>
        <v>12054.264939564438</v>
      </c>
      <c r="M564" s="102">
        <f t="shared" ca="1" si="92"/>
        <v>96</v>
      </c>
      <c r="N564" s="108">
        <f t="shared" ca="1" si="87"/>
        <v>110737.18407115026</v>
      </c>
      <c r="O564" s="102">
        <f t="shared" ca="1" si="90"/>
        <v>60</v>
      </c>
      <c r="P564">
        <f t="shared" ca="1" si="91"/>
        <v>299</v>
      </c>
    </row>
    <row r="565" spans="1:16">
      <c r="A565" s="49">
        <v>563</v>
      </c>
      <c r="B565">
        <v>45</v>
      </c>
      <c r="C565">
        <v>49</v>
      </c>
      <c r="D565">
        <v>5000</v>
      </c>
      <c r="E565">
        <v>5999</v>
      </c>
      <c r="F565" s="61">
        <f t="shared" ca="1" si="88"/>
        <v>49</v>
      </c>
      <c r="G565" s="61">
        <f t="shared" ca="1" si="89"/>
        <v>5440</v>
      </c>
      <c r="H565" s="107">
        <f t="shared" ca="1" si="83"/>
        <v>544</v>
      </c>
      <c r="I565" s="108">
        <f t="shared" ca="1" si="84"/>
        <v>140478.02122434604</v>
      </c>
      <c r="J565" s="108">
        <f t="shared" ca="1" si="85"/>
        <v>66802.019010893491</v>
      </c>
      <c r="K565" s="102">
        <f t="shared" ca="1" si="92"/>
        <v>36</v>
      </c>
      <c r="L565" s="108">
        <f t="shared" ca="1" si="86"/>
        <v>9027.2998663369581</v>
      </c>
      <c r="M565" s="102">
        <f t="shared" ca="1" si="92"/>
        <v>36</v>
      </c>
      <c r="N565" s="108">
        <f t="shared" ca="1" si="87"/>
        <v>122991.07418273939</v>
      </c>
      <c r="O565" s="102">
        <f t="shared" ca="1" si="90"/>
        <v>60</v>
      </c>
      <c r="P565">
        <f t="shared" ca="1" si="91"/>
        <v>299</v>
      </c>
    </row>
    <row r="566" spans="1:16">
      <c r="A566" s="49">
        <v>564</v>
      </c>
      <c r="B566">
        <v>45</v>
      </c>
      <c r="C566">
        <v>49</v>
      </c>
      <c r="D566">
        <v>5000</v>
      </c>
      <c r="E566">
        <v>5999</v>
      </c>
      <c r="F566" s="61">
        <f t="shared" ca="1" si="88"/>
        <v>47</v>
      </c>
      <c r="G566" s="61">
        <f t="shared" ca="1" si="89"/>
        <v>5756</v>
      </c>
      <c r="H566" s="107">
        <f t="shared" ca="1" si="83"/>
        <v>575.6</v>
      </c>
      <c r="I566" s="108">
        <f t="shared" ca="1" si="84"/>
        <v>138362.42896527034</v>
      </c>
      <c r="J566" s="108">
        <f t="shared" ca="1" si="85"/>
        <v>78384.414702732785</v>
      </c>
      <c r="K566" s="102">
        <f t="shared" ca="1" si="92"/>
        <v>60</v>
      </c>
      <c r="L566" s="108">
        <f t="shared" ca="1" si="86"/>
        <v>8241.3275644331261</v>
      </c>
      <c r="M566" s="102">
        <f t="shared" ca="1" si="92"/>
        <v>24</v>
      </c>
      <c r="N566" s="108">
        <f t="shared" ca="1" si="87"/>
        <v>133242.98291570539</v>
      </c>
      <c r="O566" s="102">
        <f t="shared" ca="1" si="90"/>
        <v>72</v>
      </c>
      <c r="P566">
        <f t="shared" ca="1" si="91"/>
        <v>275</v>
      </c>
    </row>
    <row r="567" spans="1:16">
      <c r="A567" s="49">
        <v>565</v>
      </c>
      <c r="B567">
        <v>45</v>
      </c>
      <c r="C567">
        <v>49</v>
      </c>
      <c r="D567">
        <v>5000</v>
      </c>
      <c r="E567">
        <v>5999</v>
      </c>
      <c r="F567" s="61">
        <f t="shared" ca="1" si="88"/>
        <v>47</v>
      </c>
      <c r="G567" s="61">
        <f t="shared" ca="1" si="89"/>
        <v>5319</v>
      </c>
      <c r="H567" s="107">
        <f t="shared" ca="1" si="83"/>
        <v>531.9</v>
      </c>
      <c r="I567" s="108">
        <f t="shared" ca="1" si="84"/>
        <v>127857.84566821979</v>
      </c>
      <c r="J567" s="108">
        <f t="shared" ca="1" si="85"/>
        <v>78546.580380171741</v>
      </c>
      <c r="K567" s="102">
        <f t="shared" ca="1" si="92"/>
        <v>72</v>
      </c>
      <c r="L567" s="108">
        <f t="shared" ca="1" si="86"/>
        <v>10614.402754077262</v>
      </c>
      <c r="M567" s="102">
        <f t="shared" ca="1" si="92"/>
        <v>72</v>
      </c>
      <c r="N567" s="108">
        <f t="shared" ca="1" si="87"/>
        <v>133362.82143466669</v>
      </c>
      <c r="O567" s="102">
        <f t="shared" ca="1" si="90"/>
        <v>84</v>
      </c>
      <c r="P567">
        <f t="shared" ca="1" si="91"/>
        <v>275</v>
      </c>
    </row>
    <row r="568" spans="1:16">
      <c r="A568" s="49">
        <v>566</v>
      </c>
      <c r="B568">
        <v>45</v>
      </c>
      <c r="C568">
        <v>49</v>
      </c>
      <c r="D568">
        <v>5000</v>
      </c>
      <c r="E568">
        <v>5999</v>
      </c>
      <c r="F568" s="61">
        <f t="shared" ca="1" si="88"/>
        <v>46</v>
      </c>
      <c r="G568" s="61">
        <f t="shared" ca="1" si="89"/>
        <v>5044</v>
      </c>
      <c r="H568" s="107">
        <f t="shared" ca="1" si="83"/>
        <v>504.40000000000003</v>
      </c>
      <c r="I568" s="108">
        <f t="shared" ca="1" si="84"/>
        <v>116660.97617526838</v>
      </c>
      <c r="J568" s="108">
        <f t="shared" ca="1" si="85"/>
        <v>78439.689911318928</v>
      </c>
      <c r="K568" s="102">
        <f t="shared" ca="1" si="92"/>
        <v>84</v>
      </c>
      <c r="L568" s="108">
        <f t="shared" ca="1" si="86"/>
        <v>6383.8690842883616</v>
      </c>
      <c r="M568" s="102">
        <f t="shared" ca="1" si="92"/>
        <v>12</v>
      </c>
      <c r="N568" s="108">
        <f t="shared" ca="1" si="87"/>
        <v>113388.95980127952</v>
      </c>
      <c r="O568" s="102">
        <f t="shared" ca="1" si="90"/>
        <v>72</v>
      </c>
      <c r="P568">
        <f t="shared" ca="1" si="91"/>
        <v>263</v>
      </c>
    </row>
    <row r="569" spans="1:16">
      <c r="A569" s="49">
        <v>567</v>
      </c>
      <c r="B569">
        <v>45</v>
      </c>
      <c r="C569">
        <v>49</v>
      </c>
      <c r="D569">
        <v>5000</v>
      </c>
      <c r="E569">
        <v>5999</v>
      </c>
      <c r="F569" s="61">
        <f t="shared" ca="1" si="88"/>
        <v>48</v>
      </c>
      <c r="G569" s="61">
        <f t="shared" ca="1" si="89"/>
        <v>5396</v>
      </c>
      <c r="H569" s="107">
        <f t="shared" ca="1" si="83"/>
        <v>539.6</v>
      </c>
      <c r="I569" s="108">
        <f t="shared" ca="1" si="84"/>
        <v>134555.03329055163</v>
      </c>
      <c r="J569" s="108">
        <f t="shared" ca="1" si="85"/>
        <v>64267.578859904381</v>
      </c>
      <c r="K569" s="102">
        <f t="shared" ca="1" si="92"/>
        <v>36</v>
      </c>
      <c r="L569" s="108">
        <f t="shared" ca="1" si="86"/>
        <v>11982.796806249524</v>
      </c>
      <c r="M569" s="102">
        <f t="shared" ca="1" si="92"/>
        <v>84</v>
      </c>
      <c r="N569" s="108">
        <f t="shared" ca="1" si="87"/>
        <v>118613.15969963084</v>
      </c>
      <c r="O569" s="102">
        <f t="shared" ca="1" si="90"/>
        <v>60</v>
      </c>
      <c r="P569">
        <f t="shared" ca="1" si="91"/>
        <v>287</v>
      </c>
    </row>
    <row r="570" spans="1:16">
      <c r="A570" s="49">
        <v>568</v>
      </c>
      <c r="B570">
        <v>45</v>
      </c>
      <c r="C570">
        <v>49</v>
      </c>
      <c r="D570">
        <v>5000</v>
      </c>
      <c r="E570">
        <v>5999</v>
      </c>
      <c r="F570" s="61">
        <f t="shared" ca="1" si="88"/>
        <v>45</v>
      </c>
      <c r="G570" s="61">
        <f t="shared" ca="1" si="89"/>
        <v>5925</v>
      </c>
      <c r="H570" s="107">
        <f t="shared" ca="1" si="83"/>
        <v>592.5</v>
      </c>
      <c r="I570" s="108">
        <f t="shared" ca="1" si="84"/>
        <v>131582.85045131159</v>
      </c>
      <c r="J570" s="108">
        <f t="shared" ca="1" si="85"/>
        <v>97031.669498808798</v>
      </c>
      <c r="K570" s="102">
        <f t="shared" ca="1" si="92"/>
        <v>96</v>
      </c>
      <c r="L570" s="108">
        <f t="shared" ca="1" si="86"/>
        <v>13112.387770109299</v>
      </c>
      <c r="M570" s="102">
        <f t="shared" ca="1" si="92"/>
        <v>96</v>
      </c>
      <c r="N570" s="108">
        <f t="shared" ca="1" si="87"/>
        <v>118817.72544265896</v>
      </c>
      <c r="O570" s="102">
        <f t="shared" ca="1" si="90"/>
        <v>60</v>
      </c>
      <c r="P570">
        <f t="shared" ca="1" si="91"/>
        <v>251</v>
      </c>
    </row>
    <row r="571" spans="1:16">
      <c r="A571" s="49">
        <v>569</v>
      </c>
      <c r="B571">
        <v>45</v>
      </c>
      <c r="C571">
        <v>49</v>
      </c>
      <c r="D571">
        <v>5000</v>
      </c>
      <c r="E571">
        <v>5999</v>
      </c>
      <c r="F571" s="61">
        <f t="shared" ca="1" si="88"/>
        <v>49</v>
      </c>
      <c r="G571" s="61">
        <f t="shared" ca="1" si="89"/>
        <v>5220</v>
      </c>
      <c r="H571" s="107">
        <f t="shared" ca="1" si="83"/>
        <v>522</v>
      </c>
      <c r="I571" s="108">
        <f t="shared" ca="1" si="84"/>
        <v>134796.92477777321</v>
      </c>
      <c r="J571" s="108">
        <f t="shared" ca="1" si="85"/>
        <v>95065.770944364049</v>
      </c>
      <c r="K571" s="102">
        <f t="shared" ca="1" si="92"/>
        <v>96</v>
      </c>
      <c r="L571" s="108">
        <f t="shared" ca="1" si="86"/>
        <v>12846.725803292438</v>
      </c>
      <c r="M571" s="102">
        <f t="shared" ca="1" si="92"/>
        <v>96</v>
      </c>
      <c r="N571" s="108">
        <f t="shared" ca="1" si="87"/>
        <v>138008.77048681842</v>
      </c>
      <c r="O571" s="102">
        <f t="shared" ca="1" si="90"/>
        <v>84</v>
      </c>
      <c r="P571">
        <f t="shared" ca="1" si="91"/>
        <v>299</v>
      </c>
    </row>
    <row r="572" spans="1:16">
      <c r="A572" s="49">
        <v>570</v>
      </c>
      <c r="B572">
        <v>45</v>
      </c>
      <c r="C572">
        <v>49</v>
      </c>
      <c r="D572">
        <v>5000</v>
      </c>
      <c r="E572">
        <v>5999</v>
      </c>
      <c r="F572" s="61">
        <f t="shared" ca="1" si="88"/>
        <v>46</v>
      </c>
      <c r="G572" s="61">
        <f t="shared" ca="1" si="89"/>
        <v>5926</v>
      </c>
      <c r="H572" s="107">
        <f t="shared" ca="1" si="83"/>
        <v>592.6</v>
      </c>
      <c r="I572" s="108">
        <f t="shared" ca="1" si="84"/>
        <v>137060.45694183989</v>
      </c>
      <c r="J572" s="108">
        <f t="shared" ca="1" si="85"/>
        <v>116730.24412461954</v>
      </c>
      <c r="K572" s="102">
        <f t="shared" ca="1" si="92"/>
        <v>120</v>
      </c>
      <c r="L572" s="108">
        <f t="shared" ca="1" si="86"/>
        <v>8193.1411808634275</v>
      </c>
      <c r="M572" s="102">
        <f t="shared" ca="1" si="92"/>
        <v>24</v>
      </c>
      <c r="N572" s="108">
        <f t="shared" ca="1" si="87"/>
        <v>169294.53749957535</v>
      </c>
      <c r="O572" s="102">
        <f t="shared" ca="1" si="90"/>
        <v>108</v>
      </c>
      <c r="P572">
        <f t="shared" ca="1" si="91"/>
        <v>263</v>
      </c>
    </row>
    <row r="573" spans="1:16">
      <c r="A573" s="49">
        <v>571</v>
      </c>
      <c r="B573">
        <v>45</v>
      </c>
      <c r="C573">
        <v>49</v>
      </c>
      <c r="D573">
        <v>5000</v>
      </c>
      <c r="E573">
        <v>5999</v>
      </c>
      <c r="F573" s="61">
        <f t="shared" ca="1" si="88"/>
        <v>46</v>
      </c>
      <c r="G573" s="61">
        <f t="shared" ca="1" si="89"/>
        <v>5382</v>
      </c>
      <c r="H573" s="107">
        <f t="shared" ca="1" si="83"/>
        <v>538.20000000000005</v>
      </c>
      <c r="I573" s="108">
        <f t="shared" ca="1" si="84"/>
        <v>124478.46426948738</v>
      </c>
      <c r="J573" s="108">
        <f t="shared" ca="1" si="85"/>
        <v>50406.240532540774</v>
      </c>
      <c r="K573" s="102">
        <f t="shared" ca="1" si="92"/>
        <v>12</v>
      </c>
      <c r="L573" s="108">
        <f t="shared" ca="1" si="86"/>
        <v>6811.6541260190234</v>
      </c>
      <c r="M573" s="102">
        <f t="shared" ca="1" si="92"/>
        <v>12</v>
      </c>
      <c r="N573" s="108">
        <f t="shared" ca="1" si="87"/>
        <v>153753.49322016782</v>
      </c>
      <c r="O573" s="102">
        <f t="shared" ca="1" si="90"/>
        <v>108</v>
      </c>
      <c r="P573">
        <f t="shared" ca="1" si="91"/>
        <v>263</v>
      </c>
    </row>
    <row r="574" spans="1:16">
      <c r="A574" s="49">
        <v>572</v>
      </c>
      <c r="B574">
        <v>45</v>
      </c>
      <c r="C574">
        <v>49</v>
      </c>
      <c r="D574">
        <v>5000</v>
      </c>
      <c r="E574">
        <v>5999</v>
      </c>
      <c r="F574" s="61">
        <f t="shared" ca="1" si="88"/>
        <v>47</v>
      </c>
      <c r="G574" s="61">
        <f t="shared" ca="1" si="89"/>
        <v>5302</v>
      </c>
      <c r="H574" s="107">
        <f t="shared" ca="1" si="83"/>
        <v>530.20000000000005</v>
      </c>
      <c r="I574" s="108">
        <f t="shared" ca="1" si="84"/>
        <v>127449.20055140089</v>
      </c>
      <c r="J574" s="108">
        <f t="shared" ca="1" si="85"/>
        <v>107087.44084529753</v>
      </c>
      <c r="K574" s="102">
        <f t="shared" ca="1" si="92"/>
        <v>120</v>
      </c>
      <c r="L574" s="108">
        <f t="shared" ca="1" si="86"/>
        <v>7591.2992957999386</v>
      </c>
      <c r="M574" s="102">
        <f t="shared" ca="1" si="92"/>
        <v>24</v>
      </c>
      <c r="N574" s="108">
        <f t="shared" ca="1" si="87"/>
        <v>155459.17199511861</v>
      </c>
      <c r="O574" s="102">
        <f t="shared" ca="1" si="90"/>
        <v>108</v>
      </c>
      <c r="P574">
        <f t="shared" ca="1" si="91"/>
        <v>275</v>
      </c>
    </row>
    <row r="575" spans="1:16">
      <c r="A575" s="49">
        <v>573</v>
      </c>
      <c r="B575">
        <v>45</v>
      </c>
      <c r="C575">
        <v>49</v>
      </c>
      <c r="D575">
        <v>5000</v>
      </c>
      <c r="E575">
        <v>5999</v>
      </c>
      <c r="F575" s="61">
        <f t="shared" ca="1" si="88"/>
        <v>48</v>
      </c>
      <c r="G575" s="61">
        <f t="shared" ca="1" si="89"/>
        <v>5650</v>
      </c>
      <c r="H575" s="107">
        <f t="shared" ca="1" si="83"/>
        <v>565</v>
      </c>
      <c r="I575" s="108">
        <f t="shared" ca="1" si="84"/>
        <v>140888.79505033663</v>
      </c>
      <c r="J575" s="108">
        <f t="shared" ca="1" si="85"/>
        <v>116904.12699912928</v>
      </c>
      <c r="K575" s="102">
        <f t="shared" ca="1" si="92"/>
        <v>120</v>
      </c>
      <c r="L575" s="108">
        <f t="shared" ca="1" si="86"/>
        <v>12546.849880524422</v>
      </c>
      <c r="M575" s="102">
        <f t="shared" ca="1" si="92"/>
        <v>84</v>
      </c>
      <c r="N575" s="108">
        <f t="shared" ca="1" si="87"/>
        <v>89111.520144848822</v>
      </c>
      <c r="O575" s="102">
        <f t="shared" ca="1" si="90"/>
        <v>12</v>
      </c>
      <c r="P575">
        <f t="shared" ca="1" si="91"/>
        <v>287</v>
      </c>
    </row>
    <row r="576" spans="1:16">
      <c r="A576" s="49">
        <v>574</v>
      </c>
      <c r="B576">
        <v>45</v>
      </c>
      <c r="C576">
        <v>49</v>
      </c>
      <c r="D576">
        <v>5000</v>
      </c>
      <c r="E576">
        <v>5999</v>
      </c>
      <c r="F576" s="61">
        <f t="shared" ca="1" si="88"/>
        <v>49</v>
      </c>
      <c r="G576" s="61">
        <f t="shared" ca="1" si="89"/>
        <v>5227</v>
      </c>
      <c r="H576" s="107">
        <f t="shared" ca="1" si="83"/>
        <v>522.70000000000005</v>
      </c>
      <c r="I576" s="108">
        <f t="shared" ca="1" si="84"/>
        <v>134977.68693743693</v>
      </c>
      <c r="J576" s="108">
        <f t="shared" ca="1" si="85"/>
        <v>69602.592935979686</v>
      </c>
      <c r="K576" s="102">
        <f t="shared" ca="1" si="92"/>
        <v>48</v>
      </c>
      <c r="L576" s="108">
        <f t="shared" ca="1" si="86"/>
        <v>9405.7558021594177</v>
      </c>
      <c r="M576" s="102">
        <f t="shared" ca="1" si="92"/>
        <v>48</v>
      </c>
      <c r="N576" s="108">
        <f t="shared" ca="1" si="87"/>
        <v>92670.9074965037</v>
      </c>
      <c r="O576" s="102">
        <f t="shared" ca="1" si="90"/>
        <v>24</v>
      </c>
      <c r="P576">
        <f t="shared" ca="1" si="91"/>
        <v>299</v>
      </c>
    </row>
    <row r="577" spans="1:16">
      <c r="A577" s="49">
        <v>575</v>
      </c>
      <c r="B577">
        <v>45</v>
      </c>
      <c r="C577">
        <v>49</v>
      </c>
      <c r="D577">
        <v>6000</v>
      </c>
      <c r="E577">
        <v>6999</v>
      </c>
      <c r="F577" s="61">
        <f t="shared" ca="1" si="88"/>
        <v>46</v>
      </c>
      <c r="G577" s="61">
        <f t="shared" ca="1" si="89"/>
        <v>6089</v>
      </c>
      <c r="H577" s="107">
        <f t="shared" ca="1" si="83"/>
        <v>608.9</v>
      </c>
      <c r="I577" s="108">
        <f t="shared" ca="1" si="84"/>
        <v>140830.42901094549</v>
      </c>
      <c r="J577" s="108">
        <f t="shared" ca="1" si="85"/>
        <v>94690.577293818555</v>
      </c>
      <c r="K577" s="102">
        <f t="shared" ca="1" si="92"/>
        <v>84</v>
      </c>
      <c r="L577" s="108">
        <f t="shared" ca="1" si="86"/>
        <v>16208.245306409874</v>
      </c>
      <c r="M577" s="102">
        <f t="shared" ca="1" si="92"/>
        <v>120</v>
      </c>
      <c r="N577" s="108">
        <f t="shared" ca="1" si="87"/>
        <v>173951.13716417726</v>
      </c>
      <c r="O577" s="102">
        <f t="shared" ca="1" si="90"/>
        <v>108</v>
      </c>
      <c r="P577">
        <f t="shared" ca="1" si="91"/>
        <v>263</v>
      </c>
    </row>
    <row r="578" spans="1:16">
      <c r="A578" s="49">
        <v>576</v>
      </c>
      <c r="B578">
        <v>45</v>
      </c>
      <c r="C578">
        <v>49</v>
      </c>
      <c r="D578">
        <v>6000</v>
      </c>
      <c r="E578">
        <v>6999</v>
      </c>
      <c r="F578" s="61">
        <f t="shared" ca="1" si="88"/>
        <v>46</v>
      </c>
      <c r="G578" s="61">
        <f t="shared" ca="1" si="89"/>
        <v>6910</v>
      </c>
      <c r="H578" s="107">
        <f t="shared" ca="1" si="83"/>
        <v>691</v>
      </c>
      <c r="I578" s="108">
        <f t="shared" ca="1" si="84"/>
        <v>159819.06133447748</v>
      </c>
      <c r="J578" s="108">
        <f t="shared" ca="1" si="85"/>
        <v>107458.0208737537</v>
      </c>
      <c r="K578" s="102">
        <f t="shared" ca="1" si="92"/>
        <v>84</v>
      </c>
      <c r="L578" s="108">
        <f t="shared" ca="1" si="86"/>
        <v>14521.35417212888</v>
      </c>
      <c r="M578" s="102">
        <f t="shared" ca="1" si="92"/>
        <v>84</v>
      </c>
      <c r="N578" s="108">
        <f t="shared" ca="1" si="87"/>
        <v>120854.3917407546</v>
      </c>
      <c r="O578" s="102">
        <f t="shared" ca="1" si="90"/>
        <v>36</v>
      </c>
      <c r="P578">
        <f t="shared" ca="1" si="91"/>
        <v>263</v>
      </c>
    </row>
    <row r="579" spans="1:16">
      <c r="A579" s="49">
        <v>577</v>
      </c>
      <c r="B579">
        <v>45</v>
      </c>
      <c r="C579">
        <v>49</v>
      </c>
      <c r="D579">
        <v>6000</v>
      </c>
      <c r="E579">
        <v>6999</v>
      </c>
      <c r="F579" s="61">
        <f t="shared" ca="1" si="88"/>
        <v>49</v>
      </c>
      <c r="G579" s="61">
        <f t="shared" ca="1" si="89"/>
        <v>6979</v>
      </c>
      <c r="H579" s="107">
        <f t="shared" ref="H579:H642" ca="1" si="93">G579*0.1</f>
        <v>697.90000000000009</v>
      </c>
      <c r="I579" s="108">
        <f t="shared" ref="I579:I642" ca="1" si="94">((H579/((1+$R$3)^P579))*(((1+$R$3)^(P579+1))-((1+$Q$3)^(P579+1))))/($R$3-$Q$3)</f>
        <v>180219.87318468955</v>
      </c>
      <c r="J579" s="108">
        <f t="shared" ref="J579:J642" ca="1" si="95">(((H579*$S$3)*(((1+$R$3)^(K579))-((1+$Q$3)^(K579))))/($R$3-$Q$3))+(I579*$S$3)*((1+$Q$3)^(K579))</f>
        <v>100656.45331100885</v>
      </c>
      <c r="K579" s="102">
        <f t="shared" ca="1" si="92"/>
        <v>60</v>
      </c>
      <c r="L579" s="108">
        <f t="shared" ref="L579:L642" ca="1" si="96">((H579*$T$3)*(((1+$R$3)^(M579))-((1+$Q$3)^(M579))))/($R$3-$Q$3)+((I579*$T$3)*((1+$Q$3)^M579))</f>
        <v>15906.381444502345</v>
      </c>
      <c r="M579" s="102">
        <f t="shared" ca="1" si="92"/>
        <v>84</v>
      </c>
      <c r="N579" s="108">
        <f t="shared" ref="N579:N642" ca="1" si="97">(((H579*$U$3)*(((1+$R$3)^(O579))-((1+$Q$3)^(O579))))/($R$3-$Q$3))+(I579*$U$3)*((1+$Q$3)^O579)</f>
        <v>113808.05150906241</v>
      </c>
      <c r="O579" s="102">
        <f t="shared" ca="1" si="90"/>
        <v>12</v>
      </c>
      <c r="P579">
        <f t="shared" ca="1" si="91"/>
        <v>299</v>
      </c>
    </row>
    <row r="580" spans="1:16">
      <c r="A580" s="49">
        <v>578</v>
      </c>
      <c r="B580">
        <v>45</v>
      </c>
      <c r="C580">
        <v>49</v>
      </c>
      <c r="D580">
        <v>6000</v>
      </c>
      <c r="E580">
        <v>6999</v>
      </c>
      <c r="F580" s="61">
        <f t="shared" ca="1" si="88"/>
        <v>49</v>
      </c>
      <c r="G580" s="61">
        <f t="shared" ca="1" si="89"/>
        <v>6271</v>
      </c>
      <c r="H580" s="107">
        <f t="shared" ca="1" si="93"/>
        <v>627.1</v>
      </c>
      <c r="I580" s="108">
        <f t="shared" ca="1" si="94"/>
        <v>161937.07189299155</v>
      </c>
      <c r="J580" s="108">
        <f t="shared" ca="1" si="95"/>
        <v>114206.40796783658</v>
      </c>
      <c r="K580" s="102">
        <f t="shared" ca="1" si="92"/>
        <v>96</v>
      </c>
      <c r="L580" s="108">
        <f t="shared" ca="1" si="96"/>
        <v>10406.286298124827</v>
      </c>
      <c r="M580" s="102">
        <f t="shared" ca="1" si="92"/>
        <v>36</v>
      </c>
      <c r="N580" s="108">
        <f t="shared" ca="1" si="97"/>
        <v>111180.2680142672</v>
      </c>
      <c r="O580" s="102">
        <f t="shared" ca="1" si="90"/>
        <v>24</v>
      </c>
      <c r="P580">
        <f t="shared" ca="1" si="91"/>
        <v>299</v>
      </c>
    </row>
    <row r="581" spans="1:16">
      <c r="A581" s="49">
        <v>579</v>
      </c>
      <c r="B581">
        <v>45</v>
      </c>
      <c r="C581">
        <v>49</v>
      </c>
      <c r="D581">
        <v>6000</v>
      </c>
      <c r="E581">
        <v>6999</v>
      </c>
      <c r="F581" s="61">
        <f t="shared" ref="F581:F644" ca="1" si="98">RANDBETWEEN(B581,C581)</f>
        <v>49</v>
      </c>
      <c r="G581" s="61">
        <f t="shared" ref="G581:G644" ca="1" si="99">RANDBETWEEN(D581,E581)</f>
        <v>6612</v>
      </c>
      <c r="H581" s="107">
        <f t="shared" ca="1" si="93"/>
        <v>661.2</v>
      </c>
      <c r="I581" s="108">
        <f t="shared" ca="1" si="94"/>
        <v>170742.7713851794</v>
      </c>
      <c r="J581" s="108">
        <f t="shared" ca="1" si="95"/>
        <v>129909.1739085736</v>
      </c>
      <c r="K581" s="102">
        <f t="shared" ca="1" si="92"/>
        <v>108</v>
      </c>
      <c r="L581" s="108">
        <f t="shared" ca="1" si="96"/>
        <v>11898.00217407271</v>
      </c>
      <c r="M581" s="102">
        <f t="shared" ca="1" si="92"/>
        <v>48</v>
      </c>
      <c r="N581" s="108">
        <f t="shared" ca="1" si="97"/>
        <v>203641.40774857486</v>
      </c>
      <c r="O581" s="102">
        <f t="shared" ref="O581:O644" ca="1" si="100">RANDBETWEEN(1,10)*12</f>
        <v>108</v>
      </c>
      <c r="P581">
        <f t="shared" ref="P581:P644" ca="1" si="101">((F581-24)*12)-1</f>
        <v>299</v>
      </c>
    </row>
    <row r="582" spans="1:16">
      <c r="A582" s="49">
        <v>580</v>
      </c>
      <c r="B582">
        <v>45</v>
      </c>
      <c r="C582">
        <v>49</v>
      </c>
      <c r="D582">
        <v>6000</v>
      </c>
      <c r="E582">
        <v>6999</v>
      </c>
      <c r="F582" s="61">
        <f t="shared" ca="1" si="98"/>
        <v>47</v>
      </c>
      <c r="G582" s="61">
        <f t="shared" ca="1" si="99"/>
        <v>6741</v>
      </c>
      <c r="H582" s="107">
        <f t="shared" ca="1" si="93"/>
        <v>674.1</v>
      </c>
      <c r="I582" s="108">
        <f t="shared" ca="1" si="94"/>
        <v>162039.80779271846</v>
      </c>
      <c r="J582" s="108">
        <f t="shared" ca="1" si="95"/>
        <v>71422.070783120827</v>
      </c>
      <c r="K582" s="102">
        <f t="shared" ca="1" si="92"/>
        <v>24</v>
      </c>
      <c r="L582" s="108">
        <f t="shared" ca="1" si="96"/>
        <v>10508.741173642877</v>
      </c>
      <c r="M582" s="102">
        <f t="shared" ca="1" si="92"/>
        <v>36</v>
      </c>
      <c r="N582" s="108">
        <f t="shared" ca="1" si="97"/>
        <v>111958.92176813533</v>
      </c>
      <c r="O582" s="102">
        <f t="shared" ca="1" si="100"/>
        <v>24</v>
      </c>
      <c r="P582">
        <f t="shared" ca="1" si="101"/>
        <v>275</v>
      </c>
    </row>
    <row r="583" spans="1:16">
      <c r="A583" s="49">
        <v>581</v>
      </c>
      <c r="B583">
        <v>45</v>
      </c>
      <c r="C583">
        <v>49</v>
      </c>
      <c r="D583">
        <v>6000</v>
      </c>
      <c r="E583">
        <v>6999</v>
      </c>
      <c r="F583" s="61">
        <f t="shared" ca="1" si="98"/>
        <v>46</v>
      </c>
      <c r="G583" s="61">
        <f t="shared" ca="1" si="99"/>
        <v>6155</v>
      </c>
      <c r="H583" s="107">
        <f t="shared" ca="1" si="93"/>
        <v>615.5</v>
      </c>
      <c r="I583" s="108">
        <f t="shared" ca="1" si="94"/>
        <v>142356.92076898829</v>
      </c>
      <c r="J583" s="108">
        <f t="shared" ca="1" si="95"/>
        <v>74772.158541022945</v>
      </c>
      <c r="K583" s="102">
        <f t="shared" ca="1" si="92"/>
        <v>48</v>
      </c>
      <c r="L583" s="108">
        <f t="shared" ca="1" si="96"/>
        <v>14010.097511212191</v>
      </c>
      <c r="M583" s="102">
        <f t="shared" ca="1" si="92"/>
        <v>96</v>
      </c>
      <c r="N583" s="108">
        <f t="shared" ca="1" si="97"/>
        <v>127434.75561987281</v>
      </c>
      <c r="O583" s="102">
        <f t="shared" ca="1" si="100"/>
        <v>60</v>
      </c>
      <c r="P583">
        <f t="shared" ca="1" si="101"/>
        <v>263</v>
      </c>
    </row>
    <row r="584" spans="1:16">
      <c r="A584" s="49">
        <v>582</v>
      </c>
      <c r="B584">
        <v>45</v>
      </c>
      <c r="C584">
        <v>49</v>
      </c>
      <c r="D584">
        <v>6000</v>
      </c>
      <c r="E584">
        <v>6999</v>
      </c>
      <c r="F584" s="61">
        <f t="shared" ca="1" si="98"/>
        <v>48</v>
      </c>
      <c r="G584" s="61">
        <f t="shared" ca="1" si="99"/>
        <v>6388</v>
      </c>
      <c r="H584" s="107">
        <f t="shared" ca="1" si="93"/>
        <v>638.80000000000007</v>
      </c>
      <c r="I584" s="108">
        <f t="shared" ca="1" si="94"/>
        <v>159291.61465160188</v>
      </c>
      <c r="J584" s="108">
        <f t="shared" ca="1" si="95"/>
        <v>82606.50730283928</v>
      </c>
      <c r="K584" s="102">
        <f t="shared" ca="1" si="92"/>
        <v>48</v>
      </c>
      <c r="L584" s="108">
        <f t="shared" ca="1" si="96"/>
        <v>8685.4499646825516</v>
      </c>
      <c r="M584" s="102">
        <f t="shared" ca="1" si="92"/>
        <v>12</v>
      </c>
      <c r="N584" s="108">
        <f t="shared" ca="1" si="97"/>
        <v>109697.43706547713</v>
      </c>
      <c r="O584" s="102">
        <f t="shared" ca="1" si="100"/>
        <v>24</v>
      </c>
      <c r="P584">
        <f t="shared" ca="1" si="101"/>
        <v>287</v>
      </c>
    </row>
    <row r="585" spans="1:16">
      <c r="A585" s="49">
        <v>583</v>
      </c>
      <c r="B585">
        <v>45</v>
      </c>
      <c r="C585">
        <v>49</v>
      </c>
      <c r="D585">
        <v>7000</v>
      </c>
      <c r="E585">
        <v>7999</v>
      </c>
      <c r="F585" s="61">
        <f t="shared" ca="1" si="98"/>
        <v>48</v>
      </c>
      <c r="G585" s="61">
        <f t="shared" ca="1" si="99"/>
        <v>7829</v>
      </c>
      <c r="H585" s="107">
        <f t="shared" ca="1" si="93"/>
        <v>782.90000000000009</v>
      </c>
      <c r="I585" s="108">
        <f t="shared" ca="1" si="94"/>
        <v>195224.4914069178</v>
      </c>
      <c r="J585" s="108">
        <f t="shared" ca="1" si="95"/>
        <v>118910.26301674046</v>
      </c>
      <c r="K585" s="102">
        <f t="shared" ca="1" si="92"/>
        <v>72</v>
      </c>
      <c r="L585" s="108">
        <f t="shared" ca="1" si="96"/>
        <v>12600.697085283176</v>
      </c>
      <c r="M585" s="102">
        <f t="shared" ca="1" si="92"/>
        <v>36</v>
      </c>
      <c r="N585" s="108">
        <f t="shared" ca="1" si="97"/>
        <v>146168.08618928486</v>
      </c>
      <c r="O585" s="102">
        <f t="shared" ca="1" si="100"/>
        <v>36</v>
      </c>
      <c r="P585">
        <f t="shared" ca="1" si="101"/>
        <v>287</v>
      </c>
    </row>
    <row r="586" spans="1:16">
      <c r="A586" s="49">
        <v>584</v>
      </c>
      <c r="B586">
        <v>45</v>
      </c>
      <c r="C586">
        <v>49</v>
      </c>
      <c r="D586">
        <v>7000</v>
      </c>
      <c r="E586">
        <v>7999</v>
      </c>
      <c r="F586" s="61">
        <f t="shared" ca="1" si="98"/>
        <v>45</v>
      </c>
      <c r="G586" s="61">
        <f t="shared" ca="1" si="99"/>
        <v>7652</v>
      </c>
      <c r="H586" s="107">
        <f t="shared" ca="1" si="93"/>
        <v>765.2</v>
      </c>
      <c r="I586" s="108">
        <f t="shared" ca="1" si="94"/>
        <v>169936.19774741543</v>
      </c>
      <c r="J586" s="108">
        <f t="shared" ca="1" si="95"/>
        <v>97890.730971125784</v>
      </c>
      <c r="K586" s="102">
        <f t="shared" ca="1" si="92"/>
        <v>60</v>
      </c>
      <c r="L586" s="108">
        <f t="shared" ca="1" si="96"/>
        <v>15616.152851559702</v>
      </c>
      <c r="M586" s="102">
        <f t="shared" ca="1" si="92"/>
        <v>84</v>
      </c>
      <c r="N586" s="108">
        <f t="shared" ca="1" si="97"/>
        <v>212771.36695292557</v>
      </c>
      <c r="O586" s="102">
        <f t="shared" ca="1" si="100"/>
        <v>108</v>
      </c>
      <c r="P586">
        <f t="shared" ca="1" si="101"/>
        <v>251</v>
      </c>
    </row>
    <row r="587" spans="1:16">
      <c r="A587" s="49">
        <v>585</v>
      </c>
      <c r="B587">
        <v>45</v>
      </c>
      <c r="C587">
        <v>49</v>
      </c>
      <c r="D587">
        <v>7000</v>
      </c>
      <c r="E587">
        <v>7999</v>
      </c>
      <c r="F587" s="61">
        <f t="shared" ca="1" si="98"/>
        <v>48</v>
      </c>
      <c r="G587" s="61">
        <f t="shared" ca="1" si="99"/>
        <v>7001</v>
      </c>
      <c r="H587" s="107">
        <f t="shared" ca="1" si="93"/>
        <v>700.1</v>
      </c>
      <c r="I587" s="108">
        <f t="shared" ca="1" si="94"/>
        <v>174577.42551281539</v>
      </c>
      <c r="J587" s="108">
        <f t="shared" ca="1" si="95"/>
        <v>83383.491400702478</v>
      </c>
      <c r="K587" s="102">
        <f t="shared" ca="1" si="92"/>
        <v>36</v>
      </c>
      <c r="L587" s="108">
        <f t="shared" ca="1" si="96"/>
        <v>10364.149333008623</v>
      </c>
      <c r="M587" s="102">
        <f t="shared" ca="1" si="92"/>
        <v>24</v>
      </c>
      <c r="N587" s="108">
        <f t="shared" ca="1" si="97"/>
        <v>166686.10322692001</v>
      </c>
      <c r="O587" s="102">
        <f t="shared" ca="1" si="100"/>
        <v>72</v>
      </c>
      <c r="P587">
        <f t="shared" ca="1" si="101"/>
        <v>287</v>
      </c>
    </row>
    <row r="588" spans="1:16">
      <c r="A588" s="49">
        <v>586</v>
      </c>
      <c r="B588">
        <v>45</v>
      </c>
      <c r="C588">
        <v>49</v>
      </c>
      <c r="D588">
        <v>7000</v>
      </c>
      <c r="E588">
        <v>7999</v>
      </c>
      <c r="F588" s="61">
        <f t="shared" ca="1" si="98"/>
        <v>46</v>
      </c>
      <c r="G588" s="61">
        <f t="shared" ca="1" si="99"/>
        <v>7552</v>
      </c>
      <c r="H588" s="107">
        <f t="shared" ca="1" si="93"/>
        <v>755.2</v>
      </c>
      <c r="I588" s="108">
        <f t="shared" ca="1" si="94"/>
        <v>174667.66298089348</v>
      </c>
      <c r="J588" s="108">
        <f t="shared" ca="1" si="95"/>
        <v>117441.81962931808</v>
      </c>
      <c r="K588" s="102">
        <f t="shared" ca="1" si="92"/>
        <v>84</v>
      </c>
      <c r="L588" s="108">
        <f t="shared" ca="1" si="96"/>
        <v>14635.234495393346</v>
      </c>
      <c r="M588" s="102">
        <f t="shared" ca="1" si="92"/>
        <v>72</v>
      </c>
      <c r="N588" s="108">
        <f t="shared" ca="1" si="97"/>
        <v>184097.98752703913</v>
      </c>
      <c r="O588" s="102">
        <f t="shared" ca="1" si="100"/>
        <v>84</v>
      </c>
      <c r="P588">
        <f t="shared" ca="1" si="101"/>
        <v>263</v>
      </c>
    </row>
    <row r="589" spans="1:16">
      <c r="A589" s="49">
        <v>587</v>
      </c>
      <c r="B589">
        <v>45</v>
      </c>
      <c r="C589">
        <v>49</v>
      </c>
      <c r="D589">
        <v>7000</v>
      </c>
      <c r="E589">
        <v>7999</v>
      </c>
      <c r="F589" s="61">
        <f t="shared" ca="1" si="98"/>
        <v>46</v>
      </c>
      <c r="G589" s="61">
        <f t="shared" ca="1" si="99"/>
        <v>7847</v>
      </c>
      <c r="H589" s="107">
        <f t="shared" ca="1" si="93"/>
        <v>784.7</v>
      </c>
      <c r="I589" s="108">
        <f t="shared" ca="1" si="94"/>
        <v>181490.61856608465</v>
      </c>
      <c r="J589" s="108">
        <f t="shared" ca="1" si="95"/>
        <v>73492.710787597069</v>
      </c>
      <c r="K589" s="102">
        <f t="shared" ca="1" si="92"/>
        <v>12</v>
      </c>
      <c r="L589" s="108">
        <f t="shared" ca="1" si="96"/>
        <v>17861.451693010895</v>
      </c>
      <c r="M589" s="102">
        <f t="shared" ca="1" si="92"/>
        <v>96</v>
      </c>
      <c r="N589" s="108">
        <f t="shared" ca="1" si="97"/>
        <v>191289.31516481415</v>
      </c>
      <c r="O589" s="102">
        <f t="shared" ca="1" si="100"/>
        <v>84</v>
      </c>
      <c r="P589">
        <f t="shared" ca="1" si="101"/>
        <v>263</v>
      </c>
    </row>
    <row r="590" spans="1:16">
      <c r="A590" s="49">
        <v>588</v>
      </c>
      <c r="B590">
        <v>45</v>
      </c>
      <c r="C590">
        <v>49</v>
      </c>
      <c r="D590">
        <v>7000</v>
      </c>
      <c r="E590">
        <v>7999</v>
      </c>
      <c r="F590" s="61">
        <f t="shared" ca="1" si="98"/>
        <v>45</v>
      </c>
      <c r="G590" s="61">
        <f t="shared" ca="1" si="99"/>
        <v>7820</v>
      </c>
      <c r="H590" s="107">
        <f t="shared" ca="1" si="93"/>
        <v>782</v>
      </c>
      <c r="I590" s="108">
        <f t="shared" ca="1" si="94"/>
        <v>173667.15451970574</v>
      </c>
      <c r="J590" s="108">
        <f t="shared" ca="1" si="95"/>
        <v>84250.845012758844</v>
      </c>
      <c r="K590" s="102">
        <f t="shared" ca="1" si="92"/>
        <v>36</v>
      </c>
      <c r="L590" s="108">
        <f t="shared" ca="1" si="96"/>
        <v>20281.486724788079</v>
      </c>
      <c r="M590" s="102">
        <f t="shared" ca="1" si="92"/>
        <v>120</v>
      </c>
      <c r="N590" s="108">
        <f t="shared" ca="1" si="97"/>
        <v>110464.59763468966</v>
      </c>
      <c r="O590" s="102">
        <f t="shared" ca="1" si="100"/>
        <v>12</v>
      </c>
      <c r="P590">
        <f t="shared" ca="1" si="101"/>
        <v>251</v>
      </c>
    </row>
    <row r="591" spans="1:16">
      <c r="A591" s="49">
        <v>589</v>
      </c>
      <c r="B591">
        <v>45</v>
      </c>
      <c r="C591">
        <v>49</v>
      </c>
      <c r="D591">
        <v>7000</v>
      </c>
      <c r="E591">
        <v>7999</v>
      </c>
      <c r="F591" s="61">
        <f t="shared" ca="1" si="98"/>
        <v>45</v>
      </c>
      <c r="G591" s="61">
        <f t="shared" ca="1" si="99"/>
        <v>7980</v>
      </c>
      <c r="H591" s="107">
        <f t="shared" ca="1" si="93"/>
        <v>798</v>
      </c>
      <c r="I591" s="108">
        <f t="shared" ca="1" si="94"/>
        <v>177220.44668379179</v>
      </c>
      <c r="J591" s="108">
        <f t="shared" ca="1" si="95"/>
        <v>102086.77903157131</v>
      </c>
      <c r="K591" s="102">
        <f t="shared" ca="1" si="92"/>
        <v>60</v>
      </c>
      <c r="L591" s="108">
        <f t="shared" ca="1" si="96"/>
        <v>20696.453205090645</v>
      </c>
      <c r="M591" s="102">
        <f t="shared" ca="1" si="92"/>
        <v>120</v>
      </c>
      <c r="N591" s="108">
        <f t="shared" ca="1" si="97"/>
        <v>221891.72873553919</v>
      </c>
      <c r="O591" s="102">
        <f t="shared" ca="1" si="100"/>
        <v>108</v>
      </c>
      <c r="P591">
        <f t="shared" ca="1" si="101"/>
        <v>251</v>
      </c>
    </row>
    <row r="592" spans="1:16">
      <c r="A592" s="49">
        <v>590</v>
      </c>
      <c r="B592">
        <v>45</v>
      </c>
      <c r="C592">
        <v>49</v>
      </c>
      <c r="D592">
        <v>8000</v>
      </c>
      <c r="E592">
        <v>8999</v>
      </c>
      <c r="F592" s="61">
        <f t="shared" ca="1" si="98"/>
        <v>49</v>
      </c>
      <c r="G592" s="61">
        <f t="shared" ca="1" si="99"/>
        <v>8352</v>
      </c>
      <c r="H592" s="107">
        <f t="shared" ca="1" si="93"/>
        <v>835.2</v>
      </c>
      <c r="I592" s="108">
        <f t="shared" ca="1" si="94"/>
        <v>215675.07964443718</v>
      </c>
      <c r="J592" s="108">
        <f t="shared" ca="1" si="95"/>
        <v>86884.840011503737</v>
      </c>
      <c r="K592" s="102">
        <f t="shared" ca="1" si="92"/>
        <v>12</v>
      </c>
      <c r="L592" s="108">
        <f t="shared" ca="1" si="96"/>
        <v>23902.947889088526</v>
      </c>
      <c r="M592" s="102">
        <f t="shared" ca="1" si="92"/>
        <v>120</v>
      </c>
      <c r="N592" s="108">
        <f t="shared" ca="1" si="97"/>
        <v>188827.47271585284</v>
      </c>
      <c r="O592" s="102">
        <f t="shared" ca="1" si="100"/>
        <v>60</v>
      </c>
      <c r="P592">
        <f t="shared" ca="1" si="101"/>
        <v>299</v>
      </c>
    </row>
    <row r="593" spans="1:16">
      <c r="A593" s="49">
        <v>591</v>
      </c>
      <c r="B593">
        <v>45</v>
      </c>
      <c r="C593">
        <v>49</v>
      </c>
      <c r="D593">
        <v>8000</v>
      </c>
      <c r="E593">
        <v>8999</v>
      </c>
      <c r="F593" s="61">
        <f t="shared" ca="1" si="98"/>
        <v>46</v>
      </c>
      <c r="G593" s="61">
        <f t="shared" ca="1" si="99"/>
        <v>8523</v>
      </c>
      <c r="H593" s="107">
        <f t="shared" ca="1" si="93"/>
        <v>852.30000000000007</v>
      </c>
      <c r="I593" s="108">
        <f t="shared" ca="1" si="94"/>
        <v>197125.5947545227</v>
      </c>
      <c r="J593" s="108">
        <f t="shared" ca="1" si="95"/>
        <v>112570.87767019389</v>
      </c>
      <c r="K593" s="102">
        <f t="shared" ca="1" si="92"/>
        <v>60</v>
      </c>
      <c r="L593" s="108">
        <f t="shared" ca="1" si="96"/>
        <v>17911.071144580965</v>
      </c>
      <c r="M593" s="102">
        <f t="shared" ca="1" si="92"/>
        <v>84</v>
      </c>
      <c r="N593" s="108">
        <f t="shared" ca="1" si="97"/>
        <v>191596.76930735636</v>
      </c>
      <c r="O593" s="102">
        <f t="shared" ca="1" si="100"/>
        <v>72</v>
      </c>
      <c r="P593">
        <f t="shared" ca="1" si="101"/>
        <v>263</v>
      </c>
    </row>
    <row r="594" spans="1:16">
      <c r="A594" s="49">
        <v>592</v>
      </c>
      <c r="B594">
        <v>45</v>
      </c>
      <c r="C594">
        <v>49</v>
      </c>
      <c r="D594">
        <v>8000</v>
      </c>
      <c r="E594">
        <v>8999</v>
      </c>
      <c r="F594" s="61">
        <f t="shared" ca="1" si="98"/>
        <v>45</v>
      </c>
      <c r="G594" s="61">
        <f t="shared" ca="1" si="99"/>
        <v>8896</v>
      </c>
      <c r="H594" s="107">
        <f t="shared" ca="1" si="93"/>
        <v>889.6</v>
      </c>
      <c r="I594" s="108">
        <f t="shared" ca="1" si="94"/>
        <v>197563.04432318447</v>
      </c>
      <c r="J594" s="108">
        <f t="shared" ca="1" si="95"/>
        <v>145686.70579939295</v>
      </c>
      <c r="K594" s="102">
        <f t="shared" ca="1" si="92"/>
        <v>96</v>
      </c>
      <c r="L594" s="108">
        <f t="shared" ca="1" si="96"/>
        <v>15379.05551488279</v>
      </c>
      <c r="M594" s="102">
        <f t="shared" ca="1" si="92"/>
        <v>60</v>
      </c>
      <c r="N594" s="108">
        <f t="shared" ca="1" si="97"/>
        <v>267636.78113594512</v>
      </c>
      <c r="O594" s="102">
        <f t="shared" ca="1" si="100"/>
        <v>120</v>
      </c>
      <c r="P594">
        <f t="shared" ca="1" si="101"/>
        <v>251</v>
      </c>
    </row>
    <row r="595" spans="1:16">
      <c r="A595" s="49">
        <v>593</v>
      </c>
      <c r="B595">
        <v>45</v>
      </c>
      <c r="C595">
        <v>49</v>
      </c>
      <c r="D595">
        <v>8000</v>
      </c>
      <c r="E595">
        <v>8999</v>
      </c>
      <c r="F595" s="61">
        <f t="shared" ca="1" si="98"/>
        <v>49</v>
      </c>
      <c r="G595" s="61">
        <f t="shared" ca="1" si="99"/>
        <v>8242</v>
      </c>
      <c r="H595" s="107">
        <f t="shared" ca="1" si="93"/>
        <v>824.2</v>
      </c>
      <c r="I595" s="108">
        <f t="shared" ca="1" si="94"/>
        <v>212834.53142115072</v>
      </c>
      <c r="J595" s="108">
        <f t="shared" ca="1" si="95"/>
        <v>85740.523392578252</v>
      </c>
      <c r="K595" s="102">
        <f t="shared" ca="1" si="92"/>
        <v>12</v>
      </c>
      <c r="L595" s="108">
        <f t="shared" ca="1" si="96"/>
        <v>14831.11523271435</v>
      </c>
      <c r="M595" s="102">
        <f t="shared" ca="1" si="92"/>
        <v>48</v>
      </c>
      <c r="N595" s="108">
        <f t="shared" ca="1" si="97"/>
        <v>158653.46760677401</v>
      </c>
      <c r="O595" s="102">
        <f t="shared" ca="1" si="100"/>
        <v>36</v>
      </c>
      <c r="P595">
        <f t="shared" ca="1" si="101"/>
        <v>299</v>
      </c>
    </row>
    <row r="596" spans="1:16">
      <c r="A596" s="49">
        <v>594</v>
      </c>
      <c r="B596">
        <v>45</v>
      </c>
      <c r="C596">
        <v>49</v>
      </c>
      <c r="D596">
        <v>8000</v>
      </c>
      <c r="E596">
        <v>8999</v>
      </c>
      <c r="F596" s="61">
        <f t="shared" ca="1" si="98"/>
        <v>45</v>
      </c>
      <c r="G596" s="61">
        <f t="shared" ca="1" si="99"/>
        <v>8413</v>
      </c>
      <c r="H596" s="107">
        <f t="shared" ca="1" si="93"/>
        <v>841.30000000000007</v>
      </c>
      <c r="I596" s="108">
        <f t="shared" ca="1" si="94"/>
        <v>186836.54360284968</v>
      </c>
      <c r="J596" s="108">
        <f t="shared" ca="1" si="95"/>
        <v>117015.29819090056</v>
      </c>
      <c r="K596" s="102">
        <f t="shared" ca="1" si="92"/>
        <v>72</v>
      </c>
      <c r="L596" s="108">
        <f t="shared" ca="1" si="96"/>
        <v>13357.596489181231</v>
      </c>
      <c r="M596" s="102">
        <f t="shared" ca="1" si="92"/>
        <v>48</v>
      </c>
      <c r="N596" s="108">
        <f t="shared" ca="1" si="97"/>
        <v>253105.69241194992</v>
      </c>
      <c r="O596" s="102">
        <f t="shared" ca="1" si="100"/>
        <v>120</v>
      </c>
      <c r="P596">
        <f t="shared" ca="1" si="101"/>
        <v>251</v>
      </c>
    </row>
    <row r="597" spans="1:16">
      <c r="A597" s="49">
        <v>595</v>
      </c>
      <c r="B597">
        <v>45</v>
      </c>
      <c r="C597">
        <v>49</v>
      </c>
      <c r="D597">
        <v>8000</v>
      </c>
      <c r="E597">
        <v>8999</v>
      </c>
      <c r="F597" s="61">
        <f t="shared" ca="1" si="98"/>
        <v>45</v>
      </c>
      <c r="G597" s="61">
        <f t="shared" ca="1" si="99"/>
        <v>8529</v>
      </c>
      <c r="H597" s="107">
        <f t="shared" ca="1" si="93"/>
        <v>852.90000000000009</v>
      </c>
      <c r="I597" s="108">
        <f t="shared" ca="1" si="94"/>
        <v>189412.68042181208</v>
      </c>
      <c r="J597" s="108">
        <f t="shared" ca="1" si="95"/>
        <v>91889.444643711031</v>
      </c>
      <c r="K597" s="102">
        <f t="shared" ca="1" si="92"/>
        <v>36</v>
      </c>
      <c r="L597" s="108">
        <f t="shared" ca="1" si="96"/>
        <v>18875.199205276323</v>
      </c>
      <c r="M597" s="102">
        <f t="shared" ca="1" si="92"/>
        <v>96</v>
      </c>
      <c r="N597" s="108">
        <f t="shared" ca="1" si="97"/>
        <v>120479.86614146654</v>
      </c>
      <c r="O597" s="102">
        <f t="shared" ca="1" si="100"/>
        <v>12</v>
      </c>
      <c r="P597">
        <f t="shared" ca="1" si="101"/>
        <v>251</v>
      </c>
    </row>
    <row r="598" spans="1:16">
      <c r="A598" s="49">
        <v>596</v>
      </c>
      <c r="B598">
        <v>45</v>
      </c>
      <c r="C598">
        <v>49</v>
      </c>
      <c r="D598">
        <v>8000</v>
      </c>
      <c r="E598">
        <v>8999</v>
      </c>
      <c r="F598" s="61">
        <f t="shared" ca="1" si="98"/>
        <v>49</v>
      </c>
      <c r="G598" s="61">
        <f t="shared" ca="1" si="99"/>
        <v>8555</v>
      </c>
      <c r="H598" s="107">
        <f t="shared" ca="1" si="93"/>
        <v>855.5</v>
      </c>
      <c r="I598" s="108">
        <f t="shared" ca="1" si="94"/>
        <v>220917.18227468387</v>
      </c>
      <c r="J598" s="108">
        <f t="shared" ca="1" si="95"/>
        <v>105053.54276437385</v>
      </c>
      <c r="K598" s="102">
        <f t="shared" ca="1" si="92"/>
        <v>36</v>
      </c>
      <c r="L598" s="108">
        <f t="shared" ca="1" si="96"/>
        <v>14196.424697888358</v>
      </c>
      <c r="M598" s="102">
        <f t="shared" ca="1" si="92"/>
        <v>36</v>
      </c>
      <c r="N598" s="108">
        <f t="shared" ca="1" si="97"/>
        <v>151673.92646500649</v>
      </c>
      <c r="O598" s="102">
        <f t="shared" ca="1" si="100"/>
        <v>24</v>
      </c>
      <c r="P598">
        <f t="shared" ca="1" si="101"/>
        <v>299</v>
      </c>
    </row>
    <row r="599" spans="1:16">
      <c r="A599" s="49">
        <v>597</v>
      </c>
      <c r="B599">
        <v>45</v>
      </c>
      <c r="C599">
        <v>49</v>
      </c>
      <c r="D599">
        <v>9000</v>
      </c>
      <c r="E599">
        <v>9999</v>
      </c>
      <c r="F599" s="61">
        <f t="shared" ca="1" si="98"/>
        <v>47</v>
      </c>
      <c r="G599" s="61">
        <f t="shared" ca="1" si="99"/>
        <v>9089</v>
      </c>
      <c r="H599" s="107">
        <f t="shared" ca="1" si="93"/>
        <v>908.90000000000009</v>
      </c>
      <c r="I599" s="108">
        <f t="shared" ca="1" si="94"/>
        <v>218480.90980982324</v>
      </c>
      <c r="J599" s="108">
        <f t="shared" ca="1" si="95"/>
        <v>145376.6371327524</v>
      </c>
      <c r="K599" s="102">
        <f t="shared" ca="1" si="92"/>
        <v>84</v>
      </c>
      <c r="L599" s="108">
        <f t="shared" ca="1" si="96"/>
        <v>22973.900776929222</v>
      </c>
      <c r="M599" s="102">
        <f t="shared" ca="1" si="92"/>
        <v>108</v>
      </c>
      <c r="N599" s="108">
        <f t="shared" ca="1" si="97"/>
        <v>266497.24901237892</v>
      </c>
      <c r="O599" s="102">
        <f t="shared" ca="1" si="100"/>
        <v>108</v>
      </c>
      <c r="P599">
        <f t="shared" ca="1" si="101"/>
        <v>275</v>
      </c>
    </row>
    <row r="600" spans="1:16">
      <c r="A600" s="49">
        <v>598</v>
      </c>
      <c r="B600">
        <v>45</v>
      </c>
      <c r="C600">
        <v>49</v>
      </c>
      <c r="D600">
        <v>9000</v>
      </c>
      <c r="E600">
        <v>9999</v>
      </c>
      <c r="F600" s="61">
        <f t="shared" ca="1" si="98"/>
        <v>47</v>
      </c>
      <c r="G600" s="61">
        <f t="shared" ca="1" si="99"/>
        <v>9139</v>
      </c>
      <c r="H600" s="107">
        <f t="shared" ca="1" si="93"/>
        <v>913.90000000000009</v>
      </c>
      <c r="I600" s="108">
        <f t="shared" ca="1" si="94"/>
        <v>219682.80721223174</v>
      </c>
      <c r="J600" s="108">
        <f t="shared" ca="1" si="95"/>
        <v>114623.84829263642</v>
      </c>
      <c r="K600" s="102">
        <f t="shared" ca="1" si="92"/>
        <v>48</v>
      </c>
      <c r="L600" s="108">
        <f t="shared" ca="1" si="96"/>
        <v>13085.04041197956</v>
      </c>
      <c r="M600" s="102">
        <f t="shared" ca="1" si="92"/>
        <v>24</v>
      </c>
      <c r="N600" s="108">
        <f t="shared" ca="1" si="97"/>
        <v>165265.81705929362</v>
      </c>
      <c r="O600" s="102">
        <f t="shared" ca="1" si="100"/>
        <v>36</v>
      </c>
      <c r="P600">
        <f t="shared" ca="1" si="101"/>
        <v>275</v>
      </c>
    </row>
    <row r="601" spans="1:16">
      <c r="A601" s="49">
        <v>599</v>
      </c>
      <c r="B601">
        <v>45</v>
      </c>
      <c r="C601">
        <v>49</v>
      </c>
      <c r="D601">
        <v>9000</v>
      </c>
      <c r="E601">
        <v>9999</v>
      </c>
      <c r="F601" s="61">
        <f t="shared" ca="1" si="98"/>
        <v>45</v>
      </c>
      <c r="G601" s="61">
        <f t="shared" ca="1" si="99"/>
        <v>9709</v>
      </c>
      <c r="H601" s="107">
        <f t="shared" ca="1" si="93"/>
        <v>970.90000000000009</v>
      </c>
      <c r="I601" s="108">
        <f t="shared" ca="1" si="94"/>
        <v>215618.21013194669</v>
      </c>
      <c r="J601" s="108">
        <f t="shared" ca="1" si="95"/>
        <v>124205.58115507843</v>
      </c>
      <c r="K601" s="102">
        <f t="shared" ca="1" si="92"/>
        <v>60</v>
      </c>
      <c r="L601" s="108">
        <f t="shared" ca="1" si="96"/>
        <v>12939.753873238125</v>
      </c>
      <c r="M601" s="102">
        <f t="shared" ca="1" si="92"/>
        <v>24</v>
      </c>
      <c r="N601" s="108">
        <f t="shared" ca="1" si="97"/>
        <v>194700.6407295824</v>
      </c>
      <c r="O601" s="102">
        <f t="shared" ca="1" si="100"/>
        <v>60</v>
      </c>
      <c r="P601">
        <f t="shared" ca="1" si="101"/>
        <v>251</v>
      </c>
    </row>
    <row r="602" spans="1:16">
      <c r="A602" s="49">
        <v>600</v>
      </c>
      <c r="B602">
        <v>45</v>
      </c>
      <c r="C602">
        <v>49</v>
      </c>
      <c r="D602">
        <v>9000</v>
      </c>
      <c r="E602">
        <v>9999</v>
      </c>
      <c r="F602" s="61">
        <f t="shared" ca="1" si="98"/>
        <v>49</v>
      </c>
      <c r="G602" s="61">
        <f t="shared" ca="1" si="99"/>
        <v>9565</v>
      </c>
      <c r="H602" s="107">
        <f t="shared" ca="1" si="93"/>
        <v>956.5</v>
      </c>
      <c r="I602" s="108">
        <f t="shared" ca="1" si="94"/>
        <v>246998.57959758636</v>
      </c>
      <c r="J602" s="108">
        <f t="shared" ca="1" si="95"/>
        <v>127367.28552375085</v>
      </c>
      <c r="K602" s="102">
        <f t="shared" ca="1" si="92"/>
        <v>48</v>
      </c>
      <c r="L602" s="108">
        <f t="shared" ca="1" si="96"/>
        <v>13446.423169560181</v>
      </c>
      <c r="M602" s="102">
        <f t="shared" ca="1" si="92"/>
        <v>12</v>
      </c>
      <c r="N602" s="108">
        <f t="shared" ca="1" si="97"/>
        <v>233970.93342993807</v>
      </c>
      <c r="O602" s="102">
        <f t="shared" ca="1" si="100"/>
        <v>72</v>
      </c>
      <c r="P602">
        <f t="shared" ca="1" si="101"/>
        <v>299</v>
      </c>
    </row>
    <row r="603" spans="1:16">
      <c r="A603" s="49">
        <v>601</v>
      </c>
      <c r="B603">
        <v>45</v>
      </c>
      <c r="C603">
        <v>49</v>
      </c>
      <c r="D603">
        <v>10000</v>
      </c>
      <c r="E603">
        <v>10999</v>
      </c>
      <c r="F603" s="61">
        <f t="shared" ca="1" si="98"/>
        <v>45</v>
      </c>
      <c r="G603" s="61">
        <f t="shared" ca="1" si="99"/>
        <v>10617</v>
      </c>
      <c r="H603" s="107">
        <f t="shared" ca="1" si="93"/>
        <v>1061.7</v>
      </c>
      <c r="I603" s="108">
        <f t="shared" ca="1" si="94"/>
        <v>235783.14316313501</v>
      </c>
      <c r="J603" s="108">
        <f t="shared" ca="1" si="95"/>
        <v>160336.58412246066</v>
      </c>
      <c r="K603" s="102">
        <f t="shared" ca="1" si="92"/>
        <v>84</v>
      </c>
      <c r="L603" s="108">
        <f t="shared" ca="1" si="96"/>
        <v>19955.465012204266</v>
      </c>
      <c r="M603" s="102">
        <f t="shared" ca="1" si="92"/>
        <v>72</v>
      </c>
      <c r="N603" s="108">
        <f t="shared" ca="1" si="97"/>
        <v>231483.39414156947</v>
      </c>
      <c r="O603" s="102">
        <f t="shared" ca="1" si="100"/>
        <v>72</v>
      </c>
      <c r="P603">
        <f t="shared" ca="1" si="101"/>
        <v>251</v>
      </c>
    </row>
    <row r="604" spans="1:16">
      <c r="A604" s="49">
        <v>602</v>
      </c>
      <c r="B604">
        <v>45</v>
      </c>
      <c r="C604">
        <v>49</v>
      </c>
      <c r="D604">
        <v>10000</v>
      </c>
      <c r="E604">
        <v>10999</v>
      </c>
      <c r="F604" s="61">
        <f t="shared" ca="1" si="98"/>
        <v>48</v>
      </c>
      <c r="G604" s="61">
        <f t="shared" ca="1" si="99"/>
        <v>10469</v>
      </c>
      <c r="H604" s="107">
        <f t="shared" ca="1" si="93"/>
        <v>1046.9000000000001</v>
      </c>
      <c r="I604" s="108">
        <f t="shared" ca="1" si="94"/>
        <v>261055.71599680962</v>
      </c>
      <c r="J604" s="108">
        <f t="shared" ca="1" si="95"/>
        <v>185945.18770947453</v>
      </c>
      <c r="K604" s="102">
        <f t="shared" ca="1" si="92"/>
        <v>96</v>
      </c>
      <c r="L604" s="108">
        <f t="shared" ca="1" si="96"/>
        <v>19838.468611734028</v>
      </c>
      <c r="M604" s="102">
        <f t="shared" ca="1" si="92"/>
        <v>60</v>
      </c>
      <c r="N604" s="108">
        <f t="shared" ca="1" si="97"/>
        <v>195457.10746144116</v>
      </c>
      <c r="O604" s="102">
        <f t="shared" ca="1" si="100"/>
        <v>36</v>
      </c>
      <c r="P604">
        <f t="shared" ca="1" si="101"/>
        <v>287</v>
      </c>
    </row>
    <row r="605" spans="1:16">
      <c r="A605" s="49">
        <v>603</v>
      </c>
      <c r="B605">
        <v>45</v>
      </c>
      <c r="C605">
        <v>49</v>
      </c>
      <c r="D605">
        <v>10000</v>
      </c>
      <c r="E605">
        <v>10999</v>
      </c>
      <c r="F605" s="61">
        <f t="shared" ca="1" si="98"/>
        <v>49</v>
      </c>
      <c r="G605" s="61">
        <f t="shared" ca="1" si="99"/>
        <v>10685</v>
      </c>
      <c r="H605" s="107">
        <f t="shared" ca="1" si="93"/>
        <v>1068.5</v>
      </c>
      <c r="I605" s="108">
        <f t="shared" ca="1" si="94"/>
        <v>275920.52514377522</v>
      </c>
      <c r="J605" s="108">
        <f t="shared" ca="1" si="95"/>
        <v>154107.20785615841</v>
      </c>
      <c r="K605" s="102">
        <f t="shared" ca="1" si="92"/>
        <v>60</v>
      </c>
      <c r="L605" s="108">
        <f t="shared" ca="1" si="96"/>
        <v>15020.91286636179</v>
      </c>
      <c r="M605" s="102">
        <f t="shared" ca="1" si="92"/>
        <v>12</v>
      </c>
      <c r="N605" s="108">
        <f t="shared" ca="1" si="97"/>
        <v>189437.27694665041</v>
      </c>
      <c r="O605" s="102">
        <f t="shared" ca="1" si="100"/>
        <v>24</v>
      </c>
      <c r="P605">
        <f t="shared" ca="1" si="101"/>
        <v>299</v>
      </c>
    </row>
    <row r="606" spans="1:16">
      <c r="A606" s="49">
        <v>604</v>
      </c>
      <c r="B606">
        <v>45</v>
      </c>
      <c r="C606">
        <v>49</v>
      </c>
      <c r="D606">
        <v>10000</v>
      </c>
      <c r="E606">
        <v>10999</v>
      </c>
      <c r="F606" s="61">
        <f t="shared" ca="1" si="98"/>
        <v>48</v>
      </c>
      <c r="G606" s="61">
        <f t="shared" ca="1" si="99"/>
        <v>10896</v>
      </c>
      <c r="H606" s="107">
        <f t="shared" ca="1" si="93"/>
        <v>1089.6000000000001</v>
      </c>
      <c r="I606" s="108">
        <f t="shared" ca="1" si="94"/>
        <v>271703.41785282624</v>
      </c>
      <c r="J606" s="108">
        <f t="shared" ca="1" si="95"/>
        <v>193529.35001265019</v>
      </c>
      <c r="K606" s="102">
        <f t="shared" ca="1" si="92"/>
        <v>96</v>
      </c>
      <c r="L606" s="108">
        <f t="shared" ca="1" si="96"/>
        <v>14814.756232808559</v>
      </c>
      <c r="M606" s="102">
        <f t="shared" ca="1" si="92"/>
        <v>12</v>
      </c>
      <c r="N606" s="108">
        <f t="shared" ca="1" si="97"/>
        <v>239512.41439717895</v>
      </c>
      <c r="O606" s="102">
        <f t="shared" ca="1" si="100"/>
        <v>60</v>
      </c>
      <c r="P606">
        <f t="shared" ca="1" si="101"/>
        <v>287</v>
      </c>
    </row>
    <row r="607" spans="1:16">
      <c r="A607" s="49">
        <v>605</v>
      </c>
      <c r="B607">
        <v>45</v>
      </c>
      <c r="C607">
        <v>49</v>
      </c>
      <c r="D607">
        <v>10000</v>
      </c>
      <c r="E607">
        <v>10999</v>
      </c>
      <c r="F607" s="61">
        <f t="shared" ca="1" si="98"/>
        <v>46</v>
      </c>
      <c r="G607" s="61">
        <f t="shared" ca="1" si="99"/>
        <v>10929</v>
      </c>
      <c r="H607" s="107">
        <f t="shared" ca="1" si="93"/>
        <v>1092.9000000000001</v>
      </c>
      <c r="I607" s="108">
        <f t="shared" ca="1" si="94"/>
        <v>252773.15793408171</v>
      </c>
      <c r="J607" s="108">
        <f t="shared" ca="1" si="95"/>
        <v>132767.65567747195</v>
      </c>
      <c r="K607" s="102">
        <f t="shared" ca="1" si="92"/>
        <v>48</v>
      </c>
      <c r="L607" s="108">
        <f t="shared" ca="1" si="96"/>
        <v>21179.618352774618</v>
      </c>
      <c r="M607" s="102">
        <f t="shared" ca="1" si="92"/>
        <v>72</v>
      </c>
      <c r="N607" s="108">
        <f t="shared" ca="1" si="97"/>
        <v>175277.91825879412</v>
      </c>
      <c r="O607" s="102">
        <f t="shared" ca="1" si="100"/>
        <v>24</v>
      </c>
      <c r="P607">
        <f t="shared" ca="1" si="101"/>
        <v>263</v>
      </c>
    </row>
    <row r="608" spans="1:16">
      <c r="A608" s="49">
        <v>606</v>
      </c>
      <c r="B608">
        <v>45</v>
      </c>
      <c r="C608">
        <v>49</v>
      </c>
      <c r="D608">
        <v>11000</v>
      </c>
      <c r="E608">
        <v>11999</v>
      </c>
      <c r="F608" s="61">
        <f t="shared" ca="1" si="98"/>
        <v>47</v>
      </c>
      <c r="G608" s="61">
        <f t="shared" ca="1" si="99"/>
        <v>11108</v>
      </c>
      <c r="H608" s="107">
        <f t="shared" ca="1" si="93"/>
        <v>1110.8</v>
      </c>
      <c r="I608" s="108">
        <f t="shared" ca="1" si="94"/>
        <v>267013.52691907977</v>
      </c>
      <c r="J608" s="108">
        <f t="shared" ca="1" si="95"/>
        <v>117691.19748685745</v>
      </c>
      <c r="K608" s="102">
        <f t="shared" ca="1" si="92"/>
        <v>24</v>
      </c>
      <c r="L608" s="108">
        <f t="shared" ca="1" si="96"/>
        <v>24009.475149209371</v>
      </c>
      <c r="M608" s="102">
        <f t="shared" ca="1" si="92"/>
        <v>84</v>
      </c>
      <c r="N608" s="108">
        <f t="shared" ca="1" si="97"/>
        <v>257133.95660661143</v>
      </c>
      <c r="O608" s="102">
        <f t="shared" ca="1" si="100"/>
        <v>72</v>
      </c>
      <c r="P608">
        <f t="shared" ca="1" si="101"/>
        <v>275</v>
      </c>
    </row>
    <row r="609" spans="1:16">
      <c r="A609" s="49">
        <v>607</v>
      </c>
      <c r="B609">
        <v>45</v>
      </c>
      <c r="C609">
        <v>49</v>
      </c>
      <c r="D609">
        <v>11000</v>
      </c>
      <c r="E609">
        <v>11999</v>
      </c>
      <c r="F609" s="61">
        <f t="shared" ca="1" si="98"/>
        <v>48</v>
      </c>
      <c r="G609" s="61">
        <f t="shared" ca="1" si="99"/>
        <v>11964</v>
      </c>
      <c r="H609" s="107">
        <f t="shared" ca="1" si="93"/>
        <v>1196.4000000000001</v>
      </c>
      <c r="I609" s="108">
        <f t="shared" ca="1" si="94"/>
        <v>298335.1405278279</v>
      </c>
      <c r="J609" s="108">
        <f t="shared" ca="1" si="95"/>
        <v>142493.94245365009</v>
      </c>
      <c r="K609" s="102">
        <f t="shared" ca="1" si="92"/>
        <v>36</v>
      </c>
      <c r="L609" s="108">
        <f t="shared" ca="1" si="96"/>
        <v>20907.111589533775</v>
      </c>
      <c r="M609" s="102">
        <f t="shared" ca="1" si="92"/>
        <v>48</v>
      </c>
      <c r="N609" s="108">
        <f t="shared" ca="1" si="97"/>
        <v>284849.66990528081</v>
      </c>
      <c r="O609" s="102">
        <f t="shared" ca="1" si="100"/>
        <v>72</v>
      </c>
      <c r="P609">
        <f t="shared" ca="1" si="101"/>
        <v>287</v>
      </c>
    </row>
    <row r="610" spans="1:16">
      <c r="A610" s="49">
        <v>608</v>
      </c>
      <c r="B610">
        <v>45</v>
      </c>
      <c r="C610">
        <v>49</v>
      </c>
      <c r="D610">
        <v>11000</v>
      </c>
      <c r="E610">
        <v>11999</v>
      </c>
      <c r="F610" s="61">
        <f t="shared" ca="1" si="98"/>
        <v>48</v>
      </c>
      <c r="G610" s="61">
        <f t="shared" ca="1" si="99"/>
        <v>11938</v>
      </c>
      <c r="H610" s="107">
        <f t="shared" ca="1" si="93"/>
        <v>1193.8</v>
      </c>
      <c r="I610" s="108">
        <f t="shared" ca="1" si="94"/>
        <v>297686.80270989717</v>
      </c>
      <c r="J610" s="108">
        <f t="shared" ca="1" si="95"/>
        <v>228958.85280600266</v>
      </c>
      <c r="K610" s="102">
        <f t="shared" ca="1" si="92"/>
        <v>108</v>
      </c>
      <c r="L610" s="108">
        <f t="shared" ca="1" si="96"/>
        <v>17672.791706535772</v>
      </c>
      <c r="M610" s="102">
        <f t="shared" ca="1" si="92"/>
        <v>24</v>
      </c>
      <c r="N610" s="108">
        <f t="shared" ca="1" si="97"/>
        <v>262417.32774169621</v>
      </c>
      <c r="O610" s="102">
        <f t="shared" ca="1" si="100"/>
        <v>60</v>
      </c>
      <c r="P610">
        <f t="shared" ca="1" si="101"/>
        <v>287</v>
      </c>
    </row>
    <row r="611" spans="1:16">
      <c r="A611" s="49">
        <v>609</v>
      </c>
      <c r="B611">
        <v>45</v>
      </c>
      <c r="C611">
        <v>49</v>
      </c>
      <c r="D611">
        <v>12000</v>
      </c>
      <c r="E611">
        <v>20000</v>
      </c>
      <c r="F611" s="61">
        <f t="shared" ca="1" si="98"/>
        <v>47</v>
      </c>
      <c r="G611" s="61">
        <f t="shared" ca="1" si="99"/>
        <v>19112</v>
      </c>
      <c r="H611" s="107">
        <f t="shared" ca="1" si="93"/>
        <v>1911.2</v>
      </c>
      <c r="I611" s="108">
        <f t="shared" ca="1" si="94"/>
        <v>459413.26309663779</v>
      </c>
      <c r="J611" s="108">
        <f t="shared" ca="1" si="95"/>
        <v>185686.66510984351</v>
      </c>
      <c r="K611" s="102">
        <f t="shared" ca="1" si="92"/>
        <v>12</v>
      </c>
      <c r="L611" s="108">
        <f t="shared" ca="1" si="96"/>
        <v>38139.211399873027</v>
      </c>
      <c r="M611" s="102">
        <f t="shared" ca="1" si="92"/>
        <v>72</v>
      </c>
      <c r="N611" s="108">
        <f t="shared" ca="1" si="97"/>
        <v>345613.33796227368</v>
      </c>
      <c r="O611" s="102">
        <f t="shared" ca="1" si="100"/>
        <v>36</v>
      </c>
      <c r="P611">
        <f t="shared" ca="1" si="101"/>
        <v>275</v>
      </c>
    </row>
    <row r="612" spans="1:16">
      <c r="A612" s="49">
        <v>610</v>
      </c>
      <c r="B612">
        <v>45</v>
      </c>
      <c r="C612">
        <v>49</v>
      </c>
      <c r="D612">
        <v>12000</v>
      </c>
      <c r="E612">
        <v>20000</v>
      </c>
      <c r="F612" s="61">
        <f t="shared" ca="1" si="98"/>
        <v>46</v>
      </c>
      <c r="G612" s="61">
        <f t="shared" ca="1" si="99"/>
        <v>15164</v>
      </c>
      <c r="H612" s="107">
        <f t="shared" ca="1" si="93"/>
        <v>1516.4</v>
      </c>
      <c r="I612" s="108">
        <f t="shared" ca="1" si="94"/>
        <v>350723.04574182589</v>
      </c>
      <c r="J612" s="108">
        <f t="shared" ca="1" si="95"/>
        <v>155143.75079529802</v>
      </c>
      <c r="K612" s="102">
        <f t="shared" ref="K612:M675" ca="1" si="102">RANDBETWEEN(1,10)*12</f>
        <v>24</v>
      </c>
      <c r="L612" s="108">
        <f t="shared" ca="1" si="96"/>
        <v>31867.122238228996</v>
      </c>
      <c r="M612" s="102">
        <f t="shared" ca="1" si="102"/>
        <v>84</v>
      </c>
      <c r="N612" s="108">
        <f t="shared" ca="1" si="97"/>
        <v>369658.61796345632</v>
      </c>
      <c r="O612" s="102">
        <f t="shared" ca="1" si="100"/>
        <v>84</v>
      </c>
      <c r="P612">
        <f t="shared" ca="1" si="101"/>
        <v>263</v>
      </c>
    </row>
    <row r="613" spans="1:16">
      <c r="A613" s="49">
        <v>611</v>
      </c>
      <c r="B613">
        <v>45</v>
      </c>
      <c r="C613">
        <v>49</v>
      </c>
      <c r="D613">
        <v>12000</v>
      </c>
      <c r="E613">
        <v>20000</v>
      </c>
      <c r="F613" s="61">
        <f t="shared" ca="1" si="98"/>
        <v>49</v>
      </c>
      <c r="G613" s="61">
        <f t="shared" ca="1" si="99"/>
        <v>18557</v>
      </c>
      <c r="H613" s="107">
        <f t="shared" ca="1" si="93"/>
        <v>1855.7</v>
      </c>
      <c r="I613" s="108">
        <f t="shared" ca="1" si="94"/>
        <v>479200.48526841716</v>
      </c>
      <c r="J613" s="108">
        <f t="shared" ca="1" si="95"/>
        <v>227875.93139432909</v>
      </c>
      <c r="K613" s="102">
        <f t="shared" ca="1" si="102"/>
        <v>36</v>
      </c>
      <c r="L613" s="108">
        <f t="shared" ca="1" si="96"/>
        <v>39131.519473469736</v>
      </c>
      <c r="M613" s="102">
        <f t="shared" ca="1" si="102"/>
        <v>72</v>
      </c>
      <c r="N613" s="108">
        <f t="shared" ca="1" si="97"/>
        <v>419548.78007520124</v>
      </c>
      <c r="O613" s="102">
        <f t="shared" ca="1" si="100"/>
        <v>60</v>
      </c>
      <c r="P613">
        <f t="shared" ca="1" si="101"/>
        <v>299</v>
      </c>
    </row>
    <row r="614" spans="1:16">
      <c r="A614" s="49">
        <v>612</v>
      </c>
      <c r="B614">
        <v>45</v>
      </c>
      <c r="C614">
        <v>49</v>
      </c>
      <c r="D614">
        <v>12000</v>
      </c>
      <c r="E614">
        <v>20000</v>
      </c>
      <c r="F614" s="61">
        <f t="shared" ca="1" si="98"/>
        <v>46</v>
      </c>
      <c r="G614" s="61">
        <f t="shared" ca="1" si="99"/>
        <v>13565</v>
      </c>
      <c r="H614" s="107">
        <f t="shared" ca="1" si="93"/>
        <v>1356.5</v>
      </c>
      <c r="I614" s="108">
        <f t="shared" ca="1" si="94"/>
        <v>313740.31360378972</v>
      </c>
      <c r="J614" s="108">
        <f t="shared" ca="1" si="95"/>
        <v>127045.82921291633</v>
      </c>
      <c r="K614" s="102">
        <f t="shared" ca="1" si="102"/>
        <v>12</v>
      </c>
      <c r="L614" s="108">
        <f t="shared" ca="1" si="96"/>
        <v>24211.496960469129</v>
      </c>
      <c r="M614" s="102">
        <f t="shared" ca="1" si="102"/>
        <v>60</v>
      </c>
      <c r="N614" s="108">
        <f t="shared" ca="1" si="97"/>
        <v>217553.75250988582</v>
      </c>
      <c r="O614" s="102">
        <f t="shared" ca="1" si="100"/>
        <v>24</v>
      </c>
      <c r="P614">
        <f t="shared" ca="1" si="101"/>
        <v>263</v>
      </c>
    </row>
    <row r="615" spans="1:16">
      <c r="A615" s="49">
        <v>613</v>
      </c>
      <c r="B615">
        <v>45</v>
      </c>
      <c r="C615">
        <v>49</v>
      </c>
      <c r="D615">
        <v>12000</v>
      </c>
      <c r="E615">
        <v>20000</v>
      </c>
      <c r="F615" s="61">
        <f t="shared" ca="1" si="98"/>
        <v>49</v>
      </c>
      <c r="G615" s="61">
        <f t="shared" ca="1" si="99"/>
        <v>12560</v>
      </c>
      <c r="H615" s="107">
        <f t="shared" ca="1" si="93"/>
        <v>1256</v>
      </c>
      <c r="I615" s="108">
        <f t="shared" ca="1" si="94"/>
        <v>324338.96076797543</v>
      </c>
      <c r="J615" s="108">
        <f t="shared" ca="1" si="95"/>
        <v>195992.8838681991</v>
      </c>
      <c r="K615" s="102">
        <f t="shared" ca="1" si="102"/>
        <v>72</v>
      </c>
      <c r="L615" s="108">
        <f t="shared" ca="1" si="96"/>
        <v>20842.44233845445</v>
      </c>
      <c r="M615" s="102">
        <f t="shared" ca="1" si="102"/>
        <v>36</v>
      </c>
      <c r="N615" s="108">
        <f t="shared" ca="1" si="97"/>
        <v>307232.08822582563</v>
      </c>
      <c r="O615" s="102">
        <f t="shared" ca="1" si="100"/>
        <v>72</v>
      </c>
      <c r="P615">
        <f t="shared" ca="1" si="101"/>
        <v>299</v>
      </c>
    </row>
    <row r="616" spans="1:16">
      <c r="A616" s="49">
        <v>614</v>
      </c>
      <c r="B616">
        <v>45</v>
      </c>
      <c r="C616">
        <v>49</v>
      </c>
      <c r="D616">
        <v>12000</v>
      </c>
      <c r="E616">
        <v>20000</v>
      </c>
      <c r="F616" s="61">
        <f t="shared" ca="1" si="98"/>
        <v>46</v>
      </c>
      <c r="G616" s="61">
        <f t="shared" ca="1" si="99"/>
        <v>12601</v>
      </c>
      <c r="H616" s="107">
        <f t="shared" ca="1" si="93"/>
        <v>1260.1000000000001</v>
      </c>
      <c r="I616" s="108">
        <f t="shared" ca="1" si="94"/>
        <v>291444.28247116512</v>
      </c>
      <c r="J616" s="108">
        <f t="shared" ca="1" si="95"/>
        <v>195959.26498265855</v>
      </c>
      <c r="K616" s="102">
        <f t="shared" ca="1" si="102"/>
        <v>84</v>
      </c>
      <c r="L616" s="108">
        <f t="shared" ca="1" si="96"/>
        <v>20686.411174730063</v>
      </c>
      <c r="M616" s="102">
        <f t="shared" ca="1" si="102"/>
        <v>48</v>
      </c>
      <c r="N616" s="108">
        <f t="shared" ca="1" si="97"/>
        <v>389092.65062086086</v>
      </c>
      <c r="O616" s="102">
        <f t="shared" ca="1" si="100"/>
        <v>120</v>
      </c>
      <c r="P616">
        <f t="shared" ca="1" si="101"/>
        <v>263</v>
      </c>
    </row>
    <row r="617" spans="1:16">
      <c r="A617" s="49">
        <v>615</v>
      </c>
      <c r="B617">
        <v>45</v>
      </c>
      <c r="C617">
        <v>49</v>
      </c>
      <c r="D617">
        <v>12000</v>
      </c>
      <c r="E617">
        <v>20000</v>
      </c>
      <c r="F617" s="61">
        <f t="shared" ca="1" si="98"/>
        <v>49</v>
      </c>
      <c r="G617" s="61">
        <f t="shared" ca="1" si="99"/>
        <v>15720</v>
      </c>
      <c r="H617" s="107">
        <f t="shared" ca="1" si="93"/>
        <v>1572</v>
      </c>
      <c r="I617" s="108">
        <f t="shared" ca="1" si="94"/>
        <v>405940.16427329398</v>
      </c>
      <c r="J617" s="108">
        <f t="shared" ca="1" si="95"/>
        <v>163533.24772280152</v>
      </c>
      <c r="K617" s="102">
        <f t="shared" ca="1" si="102"/>
        <v>12</v>
      </c>
      <c r="L617" s="108">
        <f t="shared" ca="1" si="96"/>
        <v>28287.44618518194</v>
      </c>
      <c r="M617" s="102">
        <f t="shared" ca="1" si="102"/>
        <v>48</v>
      </c>
      <c r="N617" s="108">
        <f t="shared" ca="1" si="97"/>
        <v>521881.0289117659</v>
      </c>
      <c r="O617" s="102">
        <f t="shared" ca="1" si="100"/>
        <v>120</v>
      </c>
      <c r="P617">
        <f t="shared" ca="1" si="101"/>
        <v>299</v>
      </c>
    </row>
    <row r="618" spans="1:16">
      <c r="A618" s="49">
        <v>616</v>
      </c>
      <c r="B618">
        <v>45</v>
      </c>
      <c r="C618">
        <v>49</v>
      </c>
      <c r="D618">
        <v>12000</v>
      </c>
      <c r="E618">
        <v>20000</v>
      </c>
      <c r="F618" s="61">
        <f t="shared" ca="1" si="98"/>
        <v>48</v>
      </c>
      <c r="G618" s="61">
        <f t="shared" ca="1" si="99"/>
        <v>16686</v>
      </c>
      <c r="H618" s="107">
        <f t="shared" ca="1" si="93"/>
        <v>1668.6000000000001</v>
      </c>
      <c r="I618" s="108">
        <f t="shared" ca="1" si="94"/>
        <v>416083.2626920208</v>
      </c>
      <c r="J618" s="108">
        <f t="shared" ca="1" si="95"/>
        <v>233984.40019962896</v>
      </c>
      <c r="K618" s="102">
        <f t="shared" ca="1" si="102"/>
        <v>60</v>
      </c>
      <c r="L618" s="108">
        <f t="shared" ca="1" si="96"/>
        <v>43246.043951417465</v>
      </c>
      <c r="M618" s="102">
        <f t="shared" ca="1" si="102"/>
        <v>108</v>
      </c>
      <c r="N618" s="108">
        <f t="shared" ca="1" si="97"/>
        <v>338242.25528271002</v>
      </c>
      <c r="O618" s="102">
        <f t="shared" ca="1" si="100"/>
        <v>48</v>
      </c>
      <c r="P618">
        <f t="shared" ca="1" si="101"/>
        <v>287</v>
      </c>
    </row>
    <row r="619" spans="1:16">
      <c r="A619" s="49">
        <v>617</v>
      </c>
      <c r="B619">
        <v>45</v>
      </c>
      <c r="C619">
        <v>49</v>
      </c>
      <c r="D619">
        <v>12000</v>
      </c>
      <c r="E619">
        <v>20000</v>
      </c>
      <c r="F619" s="61">
        <f t="shared" ca="1" si="98"/>
        <v>45</v>
      </c>
      <c r="G619" s="61">
        <f t="shared" ca="1" si="99"/>
        <v>19404</v>
      </c>
      <c r="H619" s="107">
        <f t="shared" ca="1" si="93"/>
        <v>1940.4</v>
      </c>
      <c r="I619" s="108">
        <f t="shared" ca="1" si="94"/>
        <v>430925.5071995359</v>
      </c>
      <c r="J619" s="108">
        <f t="shared" ca="1" si="95"/>
        <v>191370.28352628625</v>
      </c>
      <c r="K619" s="102">
        <f t="shared" ca="1" si="102"/>
        <v>24</v>
      </c>
      <c r="L619" s="108">
        <f t="shared" ca="1" si="96"/>
        <v>23629.233756322417</v>
      </c>
      <c r="M619" s="102">
        <f t="shared" ca="1" si="102"/>
        <v>12</v>
      </c>
      <c r="N619" s="108">
        <f t="shared" ca="1" si="97"/>
        <v>357377.07196035213</v>
      </c>
      <c r="O619" s="102">
        <f t="shared" ca="1" si="100"/>
        <v>48</v>
      </c>
      <c r="P619">
        <f t="shared" ca="1" si="101"/>
        <v>251</v>
      </c>
    </row>
    <row r="620" spans="1:16">
      <c r="A620" s="49">
        <v>618</v>
      </c>
      <c r="B620">
        <v>45</v>
      </c>
      <c r="C620">
        <v>49</v>
      </c>
      <c r="D620">
        <v>12000</v>
      </c>
      <c r="E620">
        <v>20000</v>
      </c>
      <c r="F620" s="61">
        <f t="shared" ca="1" si="98"/>
        <v>46</v>
      </c>
      <c r="G620" s="61">
        <f t="shared" ca="1" si="99"/>
        <v>14152</v>
      </c>
      <c r="H620" s="107">
        <f t="shared" ca="1" si="93"/>
        <v>1415.2</v>
      </c>
      <c r="I620" s="108">
        <f t="shared" ca="1" si="94"/>
        <v>327316.83878517005</v>
      </c>
      <c r="J620" s="108">
        <f t="shared" ca="1" si="95"/>
        <v>132543.49981726441</v>
      </c>
      <c r="K620" s="102">
        <f t="shared" ca="1" si="102"/>
        <v>12</v>
      </c>
      <c r="L620" s="108">
        <f t="shared" ca="1" si="96"/>
        <v>17911.283759089783</v>
      </c>
      <c r="M620" s="102">
        <f t="shared" ca="1" si="102"/>
        <v>12</v>
      </c>
      <c r="N620" s="108">
        <f t="shared" ca="1" si="97"/>
        <v>404295.6960334105</v>
      </c>
      <c r="O620" s="102">
        <f t="shared" ca="1" si="100"/>
        <v>108</v>
      </c>
      <c r="P620">
        <f t="shared" ca="1" si="101"/>
        <v>263</v>
      </c>
    </row>
    <row r="621" spans="1:16">
      <c r="A621" s="49">
        <v>619</v>
      </c>
      <c r="B621">
        <v>45</v>
      </c>
      <c r="C621">
        <v>49</v>
      </c>
      <c r="D621">
        <v>12000</v>
      </c>
      <c r="E621">
        <v>20000</v>
      </c>
      <c r="F621" s="61">
        <f t="shared" ca="1" si="98"/>
        <v>46</v>
      </c>
      <c r="G621" s="61">
        <f t="shared" ca="1" si="99"/>
        <v>13568</v>
      </c>
      <c r="H621" s="107">
        <f t="shared" ca="1" si="93"/>
        <v>1356.8000000000002</v>
      </c>
      <c r="I621" s="108">
        <f t="shared" ca="1" si="94"/>
        <v>313809.69959279167</v>
      </c>
      <c r="J621" s="108">
        <f t="shared" ca="1" si="95"/>
        <v>210997.16746962233</v>
      </c>
      <c r="K621" s="102">
        <f t="shared" ca="1" si="102"/>
        <v>84</v>
      </c>
      <c r="L621" s="108">
        <f t="shared" ca="1" si="96"/>
        <v>18758.781562935364</v>
      </c>
      <c r="M621" s="102">
        <f t="shared" ca="1" si="102"/>
        <v>24</v>
      </c>
      <c r="N621" s="108">
        <f t="shared" ca="1" si="97"/>
        <v>280915.47753865703</v>
      </c>
      <c r="O621" s="102">
        <f t="shared" ca="1" si="100"/>
        <v>60</v>
      </c>
      <c r="P621">
        <f t="shared" ca="1" si="101"/>
        <v>263</v>
      </c>
    </row>
    <row r="622" spans="1:16">
      <c r="A622" s="49">
        <v>620</v>
      </c>
      <c r="B622">
        <v>45</v>
      </c>
      <c r="C622">
        <v>49</v>
      </c>
      <c r="D622">
        <v>12000</v>
      </c>
      <c r="E622">
        <v>20000</v>
      </c>
      <c r="F622" s="61">
        <f t="shared" ca="1" si="98"/>
        <v>48</v>
      </c>
      <c r="G622" s="61">
        <f t="shared" ca="1" si="99"/>
        <v>16063</v>
      </c>
      <c r="H622" s="107">
        <f t="shared" ca="1" si="93"/>
        <v>1606.3000000000002</v>
      </c>
      <c r="I622" s="108">
        <f t="shared" ca="1" si="94"/>
        <v>400548.09113160317</v>
      </c>
      <c r="J622" s="108">
        <f t="shared" ca="1" si="95"/>
        <v>308072.21080774174</v>
      </c>
      <c r="K622" s="102">
        <f t="shared" ca="1" si="102"/>
        <v>108</v>
      </c>
      <c r="L622" s="108">
        <f t="shared" ca="1" si="96"/>
        <v>35670.805244400683</v>
      </c>
      <c r="M622" s="102">
        <f t="shared" ca="1" si="102"/>
        <v>84</v>
      </c>
      <c r="N622" s="108">
        <f t="shared" ca="1" si="97"/>
        <v>253344.84036932868</v>
      </c>
      <c r="O622" s="102">
        <f t="shared" ca="1" si="100"/>
        <v>12</v>
      </c>
      <c r="P622">
        <f t="shared" ca="1" si="101"/>
        <v>287</v>
      </c>
    </row>
    <row r="623" spans="1:16">
      <c r="A623" s="49">
        <v>621</v>
      </c>
      <c r="B623">
        <v>45</v>
      </c>
      <c r="C623">
        <v>49</v>
      </c>
      <c r="D623">
        <v>12000</v>
      </c>
      <c r="E623">
        <v>20000</v>
      </c>
      <c r="F623" s="61">
        <f t="shared" ca="1" si="98"/>
        <v>48</v>
      </c>
      <c r="G623" s="61">
        <f t="shared" ca="1" si="99"/>
        <v>16797</v>
      </c>
      <c r="H623" s="107">
        <f t="shared" ca="1" si="93"/>
        <v>1679.7</v>
      </c>
      <c r="I623" s="108">
        <f t="shared" ca="1" si="94"/>
        <v>418851.16645318666</v>
      </c>
      <c r="J623" s="108">
        <f t="shared" ca="1" si="95"/>
        <v>255120.15428435168</v>
      </c>
      <c r="K623" s="102">
        <f t="shared" ca="1" si="102"/>
        <v>72</v>
      </c>
      <c r="L623" s="108">
        <f t="shared" ca="1" si="96"/>
        <v>22838.05620801077</v>
      </c>
      <c r="M623" s="102">
        <f t="shared" ca="1" si="102"/>
        <v>12</v>
      </c>
      <c r="N623" s="108">
        <f t="shared" ca="1" si="97"/>
        <v>432689.11050278886</v>
      </c>
      <c r="O623" s="102">
        <f t="shared" ca="1" si="100"/>
        <v>84</v>
      </c>
      <c r="P623">
        <f t="shared" ca="1" si="101"/>
        <v>287</v>
      </c>
    </row>
    <row r="624" spans="1:16">
      <c r="A624" s="49">
        <v>622</v>
      </c>
      <c r="B624">
        <v>45</v>
      </c>
      <c r="C624">
        <v>49</v>
      </c>
      <c r="D624">
        <v>12000</v>
      </c>
      <c r="E624">
        <v>20000</v>
      </c>
      <c r="F624" s="61">
        <f t="shared" ca="1" si="98"/>
        <v>45</v>
      </c>
      <c r="G624" s="61">
        <f t="shared" ca="1" si="99"/>
        <v>12420</v>
      </c>
      <c r="H624" s="107">
        <f t="shared" ca="1" si="93"/>
        <v>1242</v>
      </c>
      <c r="I624" s="108">
        <f t="shared" ca="1" si="94"/>
        <v>275824.30423717975</v>
      </c>
      <c r="J624" s="108">
        <f t="shared" ca="1" si="95"/>
        <v>133810.16560849937</v>
      </c>
      <c r="K624" s="102">
        <f t="shared" ca="1" si="102"/>
        <v>36</v>
      </c>
      <c r="L624" s="108">
        <f t="shared" ca="1" si="96"/>
        <v>15124.463164993011</v>
      </c>
      <c r="M624" s="102">
        <f t="shared" ca="1" si="102"/>
        <v>12</v>
      </c>
      <c r="N624" s="108">
        <f t="shared" ca="1" si="97"/>
        <v>373656.56718844862</v>
      </c>
      <c r="O624" s="102">
        <f t="shared" ca="1" si="100"/>
        <v>120</v>
      </c>
      <c r="P624">
        <f t="shared" ca="1" si="101"/>
        <v>251</v>
      </c>
    </row>
    <row r="625" spans="1:16">
      <c r="A625" s="49">
        <v>623</v>
      </c>
      <c r="B625">
        <v>45</v>
      </c>
      <c r="C625">
        <v>49</v>
      </c>
      <c r="D625">
        <v>12000</v>
      </c>
      <c r="E625">
        <v>20000</v>
      </c>
      <c r="F625" s="61">
        <f t="shared" ca="1" si="98"/>
        <v>45</v>
      </c>
      <c r="G625" s="61">
        <f t="shared" ca="1" si="99"/>
        <v>16594</v>
      </c>
      <c r="H625" s="107">
        <f t="shared" ca="1" si="93"/>
        <v>1659.4</v>
      </c>
      <c r="I625" s="108">
        <f t="shared" ca="1" si="94"/>
        <v>368520.81356777466</v>
      </c>
      <c r="J625" s="108">
        <f t="shared" ca="1" si="95"/>
        <v>230803.73923449474</v>
      </c>
      <c r="K625" s="102">
        <f t="shared" ca="1" si="102"/>
        <v>72</v>
      </c>
      <c r="L625" s="108">
        <f t="shared" ca="1" si="96"/>
        <v>36723.538001214132</v>
      </c>
      <c r="M625" s="102">
        <f t="shared" ca="1" si="102"/>
        <v>96</v>
      </c>
      <c r="N625" s="108">
        <f t="shared" ca="1" si="97"/>
        <v>280249.51366634335</v>
      </c>
      <c r="O625" s="102">
        <f t="shared" ca="1" si="100"/>
        <v>36</v>
      </c>
      <c r="P625">
        <f t="shared" ca="1" si="101"/>
        <v>251</v>
      </c>
    </row>
    <row r="626" spans="1:16">
      <c r="A626" s="49">
        <v>624</v>
      </c>
      <c r="B626">
        <v>45</v>
      </c>
      <c r="C626">
        <v>49</v>
      </c>
      <c r="D626">
        <v>12000</v>
      </c>
      <c r="E626">
        <v>20000</v>
      </c>
      <c r="F626" s="61">
        <f t="shared" ca="1" si="98"/>
        <v>46</v>
      </c>
      <c r="G626" s="61">
        <f t="shared" ca="1" si="99"/>
        <v>15316</v>
      </c>
      <c r="H626" s="107">
        <f t="shared" ca="1" si="93"/>
        <v>1531.6000000000001</v>
      </c>
      <c r="I626" s="108">
        <f t="shared" ca="1" si="94"/>
        <v>354238.60251792433</v>
      </c>
      <c r="J626" s="108">
        <f t="shared" ca="1" si="95"/>
        <v>143445.18394581837</v>
      </c>
      <c r="K626" s="102">
        <f t="shared" ca="1" si="102"/>
        <v>12</v>
      </c>
      <c r="L626" s="108">
        <f t="shared" ca="1" si="96"/>
        <v>25143.486513147021</v>
      </c>
      <c r="M626" s="102">
        <f t="shared" ca="1" si="102"/>
        <v>48</v>
      </c>
      <c r="N626" s="108">
        <f t="shared" ca="1" si="97"/>
        <v>291664.4435525054</v>
      </c>
      <c r="O626" s="102">
        <f t="shared" ca="1" si="100"/>
        <v>48</v>
      </c>
      <c r="P626">
        <f t="shared" ca="1" si="101"/>
        <v>263</v>
      </c>
    </row>
    <row r="627" spans="1:16">
      <c r="A627" s="49">
        <v>625</v>
      </c>
      <c r="B627">
        <v>45</v>
      </c>
      <c r="C627">
        <v>49</v>
      </c>
      <c r="D627">
        <v>12000</v>
      </c>
      <c r="E627">
        <v>20000</v>
      </c>
      <c r="F627" s="61">
        <f t="shared" ca="1" si="98"/>
        <v>49</v>
      </c>
      <c r="G627" s="61">
        <f t="shared" ca="1" si="99"/>
        <v>18820</v>
      </c>
      <c r="H627" s="107">
        <f t="shared" ca="1" si="93"/>
        <v>1882</v>
      </c>
      <c r="I627" s="108">
        <f t="shared" ca="1" si="94"/>
        <v>485991.97783863824</v>
      </c>
      <c r="J627" s="108">
        <f t="shared" ca="1" si="95"/>
        <v>271436.37359409459</v>
      </c>
      <c r="K627" s="102">
        <f t="shared" ca="1" si="102"/>
        <v>60</v>
      </c>
      <c r="L627" s="108">
        <f t="shared" ca="1" si="96"/>
        <v>33865.759364193647</v>
      </c>
      <c r="M627" s="102">
        <f t="shared" ca="1" si="102"/>
        <v>48</v>
      </c>
      <c r="N627" s="108">
        <f t="shared" ca="1" si="97"/>
        <v>497571.85068236059</v>
      </c>
      <c r="O627" s="102">
        <f t="shared" ca="1" si="100"/>
        <v>84</v>
      </c>
      <c r="P627">
        <f t="shared" ca="1" si="101"/>
        <v>299</v>
      </c>
    </row>
    <row r="628" spans="1:16">
      <c r="A628" s="49">
        <v>626</v>
      </c>
      <c r="B628">
        <v>45</v>
      </c>
      <c r="C628">
        <v>49</v>
      </c>
      <c r="D628">
        <v>12000</v>
      </c>
      <c r="E628">
        <v>20000</v>
      </c>
      <c r="F628" s="61">
        <f t="shared" ca="1" si="98"/>
        <v>47</v>
      </c>
      <c r="G628" s="61">
        <f t="shared" ca="1" si="99"/>
        <v>15816</v>
      </c>
      <c r="H628" s="107">
        <f t="shared" ca="1" si="93"/>
        <v>1581.6000000000001</v>
      </c>
      <c r="I628" s="108">
        <f t="shared" ca="1" si="94"/>
        <v>380184.18632986728</v>
      </c>
      <c r="J628" s="108">
        <f t="shared" ca="1" si="95"/>
        <v>182454.56949670441</v>
      </c>
      <c r="K628" s="102">
        <f t="shared" ca="1" si="102"/>
        <v>36</v>
      </c>
      <c r="L628" s="108">
        <f t="shared" ca="1" si="96"/>
        <v>24656.022904960057</v>
      </c>
      <c r="M628" s="102">
        <f t="shared" ca="1" si="102"/>
        <v>36</v>
      </c>
      <c r="N628" s="108">
        <f t="shared" ca="1" si="97"/>
        <v>463738.63905597804</v>
      </c>
      <c r="O628" s="102">
        <f t="shared" ca="1" si="100"/>
        <v>108</v>
      </c>
      <c r="P628">
        <f t="shared" ca="1" si="101"/>
        <v>275</v>
      </c>
    </row>
    <row r="629" spans="1:16">
      <c r="A629" s="49">
        <v>627</v>
      </c>
      <c r="B629">
        <v>45</v>
      </c>
      <c r="C629">
        <v>49</v>
      </c>
      <c r="D629">
        <v>12000</v>
      </c>
      <c r="E629">
        <v>20000</v>
      </c>
      <c r="F629" s="61">
        <f t="shared" ca="1" si="98"/>
        <v>48</v>
      </c>
      <c r="G629" s="61">
        <f t="shared" ca="1" si="99"/>
        <v>14569</v>
      </c>
      <c r="H629" s="107">
        <f t="shared" ca="1" si="93"/>
        <v>1456.9</v>
      </c>
      <c r="I629" s="108">
        <f t="shared" ca="1" si="94"/>
        <v>363293.60267050524</v>
      </c>
      <c r="J629" s="108">
        <f t="shared" ca="1" si="95"/>
        <v>239412.99358040112</v>
      </c>
      <c r="K629" s="102">
        <f t="shared" ca="1" si="102"/>
        <v>84</v>
      </c>
      <c r="L629" s="108">
        <f t="shared" ca="1" si="96"/>
        <v>37759.296076243627</v>
      </c>
      <c r="M629" s="102">
        <f t="shared" ca="1" si="102"/>
        <v>108</v>
      </c>
      <c r="N629" s="108">
        <f t="shared" ca="1" si="97"/>
        <v>320251.13485246873</v>
      </c>
      <c r="O629" s="102">
        <f t="shared" ca="1" si="100"/>
        <v>60</v>
      </c>
      <c r="P629">
        <f t="shared" ca="1" si="101"/>
        <v>287</v>
      </c>
    </row>
    <row r="630" spans="1:16">
      <c r="A630" s="49">
        <v>628</v>
      </c>
      <c r="B630">
        <v>45</v>
      </c>
      <c r="C630">
        <v>49</v>
      </c>
      <c r="D630">
        <v>12000</v>
      </c>
      <c r="E630">
        <v>20000</v>
      </c>
      <c r="F630" s="61">
        <f t="shared" ca="1" si="98"/>
        <v>48</v>
      </c>
      <c r="G630" s="61">
        <f t="shared" ca="1" si="99"/>
        <v>19631</v>
      </c>
      <c r="H630" s="107">
        <f t="shared" ca="1" si="93"/>
        <v>1963.1000000000001</v>
      </c>
      <c r="I630" s="108">
        <f t="shared" ca="1" si="94"/>
        <v>489519.98860763875</v>
      </c>
      <c r="J630" s="108">
        <f t="shared" ca="1" si="95"/>
        <v>406184.94108316943</v>
      </c>
      <c r="K630" s="102">
        <f t="shared" ca="1" si="102"/>
        <v>120</v>
      </c>
      <c r="L630" s="108">
        <f t="shared" ca="1" si="96"/>
        <v>40292.456895907322</v>
      </c>
      <c r="M630" s="102">
        <f t="shared" ca="1" si="102"/>
        <v>72</v>
      </c>
      <c r="N630" s="108">
        <f t="shared" ca="1" si="97"/>
        <v>337111.83266004722</v>
      </c>
      <c r="O630" s="102">
        <f t="shared" ca="1" si="100"/>
        <v>24</v>
      </c>
      <c r="P630">
        <f t="shared" ca="1" si="101"/>
        <v>287</v>
      </c>
    </row>
    <row r="631" spans="1:16">
      <c r="A631" s="49">
        <v>629</v>
      </c>
      <c r="B631">
        <v>45</v>
      </c>
      <c r="C631">
        <v>49</v>
      </c>
      <c r="D631">
        <v>12000</v>
      </c>
      <c r="E631">
        <v>20000</v>
      </c>
      <c r="F631" s="61">
        <f t="shared" ca="1" si="98"/>
        <v>48</v>
      </c>
      <c r="G631" s="61">
        <f t="shared" ca="1" si="99"/>
        <v>17233</v>
      </c>
      <c r="H631" s="107">
        <f t="shared" ca="1" si="93"/>
        <v>1723.3000000000002</v>
      </c>
      <c r="I631" s="108">
        <f t="shared" ca="1" si="94"/>
        <v>429723.29293848702</v>
      </c>
      <c r="J631" s="108">
        <f t="shared" ca="1" si="95"/>
        <v>306084.00227312779</v>
      </c>
      <c r="K631" s="102">
        <f t="shared" ca="1" si="102"/>
        <v>96</v>
      </c>
      <c r="L631" s="108">
        <f t="shared" ca="1" si="96"/>
        <v>41362.703009882141</v>
      </c>
      <c r="M631" s="102">
        <f t="shared" ca="1" si="102"/>
        <v>96</v>
      </c>
      <c r="N631" s="108">
        <f t="shared" ca="1" si="97"/>
        <v>378810.33749142656</v>
      </c>
      <c r="O631" s="102">
        <f t="shared" ca="1" si="100"/>
        <v>60</v>
      </c>
      <c r="P631">
        <f t="shared" ca="1" si="101"/>
        <v>287</v>
      </c>
    </row>
    <row r="632" spans="1:16">
      <c r="A632" s="49">
        <v>638</v>
      </c>
      <c r="B632">
        <v>50</v>
      </c>
      <c r="C632">
        <v>54</v>
      </c>
      <c r="D632">
        <v>0</v>
      </c>
      <c r="E632">
        <v>500</v>
      </c>
      <c r="F632" s="61">
        <f t="shared" ca="1" si="98"/>
        <v>50</v>
      </c>
      <c r="G632" s="61">
        <f t="shared" ca="1" si="99"/>
        <v>280</v>
      </c>
      <c r="H632" s="107">
        <f t="shared" ca="1" si="93"/>
        <v>28</v>
      </c>
      <c r="I632" s="108">
        <f t="shared" ca="1" si="94"/>
        <v>7475.8237825551005</v>
      </c>
      <c r="J632" s="108">
        <f t="shared" ca="1" si="95"/>
        <v>5223.8575678678044</v>
      </c>
      <c r="K632" s="102">
        <f t="shared" ca="1" si="102"/>
        <v>96</v>
      </c>
      <c r="L632" s="108">
        <f t="shared" ca="1" si="96"/>
        <v>819.55912439602446</v>
      </c>
      <c r="M632" s="102">
        <f t="shared" ca="1" si="102"/>
        <v>120</v>
      </c>
      <c r="N632" s="108">
        <f t="shared" ca="1" si="97"/>
        <v>7029.5120588926911</v>
      </c>
      <c r="O632" s="102">
        <f t="shared" ca="1" si="100"/>
        <v>72</v>
      </c>
      <c r="P632">
        <f t="shared" ca="1" si="101"/>
        <v>311</v>
      </c>
    </row>
    <row r="633" spans="1:16">
      <c r="A633" s="49">
        <v>639</v>
      </c>
      <c r="B633">
        <v>50</v>
      </c>
      <c r="C633">
        <v>54</v>
      </c>
      <c r="D633">
        <v>500</v>
      </c>
      <c r="E633">
        <v>999</v>
      </c>
      <c r="F633" s="61">
        <f t="shared" ca="1" si="98"/>
        <v>52</v>
      </c>
      <c r="G633" s="61">
        <f t="shared" ca="1" si="99"/>
        <v>795</v>
      </c>
      <c r="H633" s="107">
        <f t="shared" ca="1" si="93"/>
        <v>79.5</v>
      </c>
      <c r="I633" s="108">
        <f t="shared" ca="1" si="94"/>
        <v>22593.615008059391</v>
      </c>
      <c r="J633" s="108">
        <f t="shared" ca="1" si="95"/>
        <v>15526.28659438222</v>
      </c>
      <c r="K633" s="102">
        <f t="shared" ca="1" si="102"/>
        <v>96</v>
      </c>
      <c r="L633" s="108">
        <f t="shared" ca="1" si="96"/>
        <v>2258.0928922149506</v>
      </c>
      <c r="M633" s="102">
        <f t="shared" ca="1" si="102"/>
        <v>108</v>
      </c>
      <c r="N633" s="108">
        <f t="shared" ca="1" si="97"/>
        <v>15390.514756833676</v>
      </c>
      <c r="O633" s="102">
        <f t="shared" ca="1" si="100"/>
        <v>24</v>
      </c>
      <c r="P633">
        <f t="shared" ca="1" si="101"/>
        <v>335</v>
      </c>
    </row>
    <row r="634" spans="1:16">
      <c r="A634" s="49">
        <v>640</v>
      </c>
      <c r="B634">
        <v>50</v>
      </c>
      <c r="C634">
        <v>54</v>
      </c>
      <c r="D634">
        <v>500</v>
      </c>
      <c r="E634">
        <v>999</v>
      </c>
      <c r="F634" s="61">
        <f t="shared" ca="1" si="98"/>
        <v>53</v>
      </c>
      <c r="G634" s="61">
        <f t="shared" ca="1" si="99"/>
        <v>901</v>
      </c>
      <c r="H634" s="107">
        <f t="shared" ca="1" si="93"/>
        <v>90.100000000000009</v>
      </c>
      <c r="I634" s="108">
        <f t="shared" ca="1" si="94"/>
        <v>26366.836885366953</v>
      </c>
      <c r="J634" s="108">
        <f t="shared" ca="1" si="95"/>
        <v>17982.643567272229</v>
      </c>
      <c r="K634" s="102">
        <f t="shared" ca="1" si="102"/>
        <v>96</v>
      </c>
      <c r="L634" s="108">
        <f t="shared" ca="1" si="96"/>
        <v>1544.8376464705177</v>
      </c>
      <c r="M634" s="102">
        <f t="shared" ca="1" si="102"/>
        <v>24</v>
      </c>
      <c r="N634" s="108">
        <f t="shared" ca="1" si="97"/>
        <v>24318.95541430618</v>
      </c>
      <c r="O634" s="102">
        <f t="shared" ca="1" si="100"/>
        <v>72</v>
      </c>
      <c r="P634">
        <f t="shared" ca="1" si="101"/>
        <v>347</v>
      </c>
    </row>
    <row r="635" spans="1:16">
      <c r="A635" s="49">
        <v>641</v>
      </c>
      <c r="B635">
        <v>50</v>
      </c>
      <c r="C635">
        <v>54</v>
      </c>
      <c r="D635">
        <v>500</v>
      </c>
      <c r="E635">
        <v>999</v>
      </c>
      <c r="F635" s="61">
        <f t="shared" ca="1" si="98"/>
        <v>54</v>
      </c>
      <c r="G635" s="61">
        <f t="shared" ca="1" si="99"/>
        <v>503</v>
      </c>
      <c r="H635" s="107">
        <f t="shared" ca="1" si="93"/>
        <v>50.300000000000004</v>
      </c>
      <c r="I635" s="108">
        <f t="shared" ca="1" si="94"/>
        <v>15139.260088663235</v>
      </c>
      <c r="J635" s="108">
        <f t="shared" ca="1" si="95"/>
        <v>11834.0770224891</v>
      </c>
      <c r="K635" s="102">
        <f t="shared" ca="1" si="102"/>
        <v>120</v>
      </c>
      <c r="L635" s="108">
        <f t="shared" ca="1" si="96"/>
        <v>1599.1995976336625</v>
      </c>
      <c r="M635" s="102">
        <f t="shared" ca="1" si="102"/>
        <v>120</v>
      </c>
      <c r="N635" s="108">
        <f t="shared" ca="1" si="97"/>
        <v>13884.94212835185</v>
      </c>
      <c r="O635" s="102">
        <f t="shared" ca="1" si="100"/>
        <v>72</v>
      </c>
      <c r="P635">
        <f t="shared" ca="1" si="101"/>
        <v>359</v>
      </c>
    </row>
    <row r="636" spans="1:16">
      <c r="A636" s="49">
        <v>642</v>
      </c>
      <c r="B636">
        <v>50</v>
      </c>
      <c r="C636">
        <v>54</v>
      </c>
      <c r="D636">
        <v>1000</v>
      </c>
      <c r="E636">
        <v>1499</v>
      </c>
      <c r="F636" s="61">
        <f t="shared" ca="1" si="98"/>
        <v>50</v>
      </c>
      <c r="G636" s="61">
        <f t="shared" ca="1" si="99"/>
        <v>1331</v>
      </c>
      <c r="H636" s="107">
        <f t="shared" ca="1" si="93"/>
        <v>133.1</v>
      </c>
      <c r="I636" s="108">
        <f t="shared" ca="1" si="94"/>
        <v>35536.862337788705</v>
      </c>
      <c r="J636" s="108">
        <f t="shared" ca="1" si="95"/>
        <v>16830.232695540035</v>
      </c>
      <c r="K636" s="102">
        <f t="shared" ca="1" si="102"/>
        <v>36</v>
      </c>
      <c r="L636" s="108">
        <f t="shared" ca="1" si="96"/>
        <v>2097.3904708954683</v>
      </c>
      <c r="M636" s="102">
        <f t="shared" ca="1" si="102"/>
        <v>24</v>
      </c>
      <c r="N636" s="108">
        <f t="shared" ca="1" si="97"/>
        <v>33415.287679950605</v>
      </c>
      <c r="O636" s="102">
        <f t="shared" ca="1" si="100"/>
        <v>72</v>
      </c>
      <c r="P636">
        <f t="shared" ca="1" si="101"/>
        <v>311</v>
      </c>
    </row>
    <row r="637" spans="1:16">
      <c r="A637" s="49">
        <v>643</v>
      </c>
      <c r="B637">
        <v>50</v>
      </c>
      <c r="C637">
        <v>54</v>
      </c>
      <c r="D637">
        <v>1000</v>
      </c>
      <c r="E637">
        <v>1499</v>
      </c>
      <c r="F637" s="61">
        <f t="shared" ca="1" si="98"/>
        <v>54</v>
      </c>
      <c r="G637" s="61">
        <f t="shared" ca="1" si="99"/>
        <v>1179</v>
      </c>
      <c r="H637" s="107">
        <f t="shared" ca="1" si="93"/>
        <v>117.9</v>
      </c>
      <c r="I637" s="108">
        <f t="shared" ca="1" si="94"/>
        <v>35485.462513983999</v>
      </c>
      <c r="J637" s="108">
        <f t="shared" ca="1" si="95"/>
        <v>17883.805829246456</v>
      </c>
      <c r="K637" s="102">
        <f t="shared" ca="1" si="102"/>
        <v>48</v>
      </c>
      <c r="L637" s="108">
        <f t="shared" ca="1" si="96"/>
        <v>2240.1982658313473</v>
      </c>
      <c r="M637" s="102">
        <f t="shared" ca="1" si="102"/>
        <v>36</v>
      </c>
      <c r="N637" s="108">
        <f t="shared" ca="1" si="97"/>
        <v>24066.500927185436</v>
      </c>
      <c r="O637" s="102">
        <f t="shared" ca="1" si="100"/>
        <v>24</v>
      </c>
      <c r="P637">
        <f t="shared" ca="1" si="101"/>
        <v>359</v>
      </c>
    </row>
    <row r="638" spans="1:16">
      <c r="A638" s="49">
        <v>644</v>
      </c>
      <c r="B638">
        <v>50</v>
      </c>
      <c r="C638">
        <v>54</v>
      </c>
      <c r="D638">
        <v>1000</v>
      </c>
      <c r="E638">
        <v>1499</v>
      </c>
      <c r="F638" s="61">
        <f t="shared" ca="1" si="98"/>
        <v>51</v>
      </c>
      <c r="G638" s="61">
        <f t="shared" ca="1" si="99"/>
        <v>1356</v>
      </c>
      <c r="H638" s="107">
        <f t="shared" ca="1" si="93"/>
        <v>135.6</v>
      </c>
      <c r="I638" s="108">
        <f t="shared" ca="1" si="94"/>
        <v>37377.893997324922</v>
      </c>
      <c r="J638" s="108">
        <f t="shared" ca="1" si="95"/>
        <v>22267.490640685028</v>
      </c>
      <c r="K638" s="102">
        <f t="shared" ca="1" si="102"/>
        <v>72</v>
      </c>
      <c r="L638" s="108">
        <f t="shared" ca="1" si="96"/>
        <v>4056.1378384134614</v>
      </c>
      <c r="M638" s="102">
        <f t="shared" ca="1" si="102"/>
        <v>120</v>
      </c>
      <c r="N638" s="108">
        <f t="shared" ca="1" si="97"/>
        <v>27644.435393824057</v>
      </c>
      <c r="O638" s="102">
        <f t="shared" ca="1" si="100"/>
        <v>36</v>
      </c>
      <c r="P638">
        <f t="shared" ca="1" si="101"/>
        <v>323</v>
      </c>
    </row>
    <row r="639" spans="1:16">
      <c r="A639" s="49">
        <v>645</v>
      </c>
      <c r="B639">
        <v>50</v>
      </c>
      <c r="C639">
        <v>54</v>
      </c>
      <c r="D639">
        <v>1000</v>
      </c>
      <c r="E639">
        <v>1499</v>
      </c>
      <c r="F639" s="61">
        <f t="shared" ca="1" si="98"/>
        <v>54</v>
      </c>
      <c r="G639" s="61">
        <f t="shared" ca="1" si="99"/>
        <v>1212</v>
      </c>
      <c r="H639" s="107">
        <f t="shared" ca="1" si="93"/>
        <v>121.2</v>
      </c>
      <c r="I639" s="108">
        <f t="shared" ca="1" si="94"/>
        <v>36478.694289184568</v>
      </c>
      <c r="J639" s="108">
        <f t="shared" ca="1" si="95"/>
        <v>22969.651967477177</v>
      </c>
      <c r="K639" s="102">
        <f t="shared" ca="1" si="102"/>
        <v>84</v>
      </c>
      <c r="L639" s="108">
        <f t="shared" ca="1" si="96"/>
        <v>2302.9010162744635</v>
      </c>
      <c r="M639" s="102">
        <f t="shared" ca="1" si="102"/>
        <v>36</v>
      </c>
      <c r="N639" s="108">
        <f t="shared" ca="1" si="97"/>
        <v>38723.398001953203</v>
      </c>
      <c r="O639" s="102">
        <f t="shared" ca="1" si="100"/>
        <v>96</v>
      </c>
      <c r="P639">
        <f t="shared" ca="1" si="101"/>
        <v>359</v>
      </c>
    </row>
    <row r="640" spans="1:16">
      <c r="A640" s="49">
        <v>646</v>
      </c>
      <c r="B640">
        <v>50</v>
      </c>
      <c r="C640">
        <v>54</v>
      </c>
      <c r="D640">
        <v>1000</v>
      </c>
      <c r="E640">
        <v>1499</v>
      </c>
      <c r="F640" s="61">
        <f t="shared" ca="1" si="98"/>
        <v>54</v>
      </c>
      <c r="G640" s="61">
        <f t="shared" ca="1" si="99"/>
        <v>1261</v>
      </c>
      <c r="H640" s="107">
        <f t="shared" ca="1" si="93"/>
        <v>126.10000000000001</v>
      </c>
      <c r="I640" s="108">
        <f t="shared" ca="1" si="94"/>
        <v>37953.492985694516</v>
      </c>
      <c r="J640" s="108">
        <f t="shared" ca="1" si="95"/>
        <v>27622.279276430188</v>
      </c>
      <c r="K640" s="102">
        <f t="shared" ca="1" si="102"/>
        <v>108</v>
      </c>
      <c r="L640" s="108">
        <f t="shared" ca="1" si="96"/>
        <v>3000.7732953745945</v>
      </c>
      <c r="M640" s="102">
        <f t="shared" ca="1" si="102"/>
        <v>72</v>
      </c>
      <c r="N640" s="108">
        <f t="shared" ca="1" si="97"/>
        <v>46505.868855558969</v>
      </c>
      <c r="O640" s="102">
        <f t="shared" ca="1" si="100"/>
        <v>120</v>
      </c>
      <c r="P640">
        <f t="shared" ca="1" si="101"/>
        <v>359</v>
      </c>
    </row>
    <row r="641" spans="1:16">
      <c r="A641" s="49">
        <v>647</v>
      </c>
      <c r="B641">
        <v>50</v>
      </c>
      <c r="C641">
        <v>54</v>
      </c>
      <c r="D641">
        <v>1000</v>
      </c>
      <c r="E641">
        <v>1499</v>
      </c>
      <c r="F641" s="61">
        <f t="shared" ca="1" si="98"/>
        <v>53</v>
      </c>
      <c r="G641" s="61">
        <f t="shared" ca="1" si="99"/>
        <v>1411</v>
      </c>
      <c r="H641" s="107">
        <f t="shared" ca="1" si="93"/>
        <v>141.1</v>
      </c>
      <c r="I641" s="108">
        <f t="shared" ca="1" si="94"/>
        <v>41291.461537461444</v>
      </c>
      <c r="J641" s="108">
        <f t="shared" ca="1" si="95"/>
        <v>19349.317518028736</v>
      </c>
      <c r="K641" s="102">
        <f t="shared" ca="1" si="102"/>
        <v>36</v>
      </c>
      <c r="L641" s="108">
        <f t="shared" ca="1" si="96"/>
        <v>3283.1380926926035</v>
      </c>
      <c r="M641" s="102">
        <f t="shared" ca="1" si="102"/>
        <v>72</v>
      </c>
      <c r="N641" s="108">
        <f t="shared" ca="1" si="97"/>
        <v>47476.280249961957</v>
      </c>
      <c r="O641" s="102">
        <f t="shared" ca="1" si="100"/>
        <v>108</v>
      </c>
      <c r="P641">
        <f t="shared" ca="1" si="101"/>
        <v>347</v>
      </c>
    </row>
    <row r="642" spans="1:16">
      <c r="A642" s="49">
        <v>648</v>
      </c>
      <c r="B642">
        <v>50</v>
      </c>
      <c r="C642">
        <v>54</v>
      </c>
      <c r="D642">
        <v>1000</v>
      </c>
      <c r="E642">
        <v>1499</v>
      </c>
      <c r="F642" s="61">
        <f t="shared" ca="1" si="98"/>
        <v>54</v>
      </c>
      <c r="G642" s="61">
        <f t="shared" ca="1" si="99"/>
        <v>1172</v>
      </c>
      <c r="H642" s="107">
        <f t="shared" ca="1" si="93"/>
        <v>117.2</v>
      </c>
      <c r="I642" s="108">
        <f t="shared" ca="1" si="94"/>
        <v>35274.776985911158</v>
      </c>
      <c r="J642" s="108">
        <f t="shared" ca="1" si="95"/>
        <v>23887.581526071172</v>
      </c>
      <c r="K642" s="102">
        <f t="shared" ca="1" si="102"/>
        <v>96</v>
      </c>
      <c r="L642" s="108">
        <f t="shared" ca="1" si="96"/>
        <v>3001.564546637594</v>
      </c>
      <c r="M642" s="102">
        <f t="shared" ca="1" si="102"/>
        <v>84</v>
      </c>
      <c r="N642" s="108">
        <f t="shared" ca="1" si="97"/>
        <v>25832.013115886624</v>
      </c>
      <c r="O642" s="102">
        <f t="shared" ca="1" si="100"/>
        <v>36</v>
      </c>
      <c r="P642">
        <f t="shared" ca="1" si="101"/>
        <v>359</v>
      </c>
    </row>
    <row r="643" spans="1:16">
      <c r="A643" s="49">
        <v>649</v>
      </c>
      <c r="B643">
        <v>50</v>
      </c>
      <c r="C643">
        <v>54</v>
      </c>
      <c r="D643">
        <v>1000</v>
      </c>
      <c r="E643">
        <v>1499</v>
      </c>
      <c r="F643" s="61">
        <f t="shared" ca="1" si="98"/>
        <v>53</v>
      </c>
      <c r="G643" s="61">
        <f t="shared" ca="1" si="99"/>
        <v>1412</v>
      </c>
      <c r="H643" s="107">
        <f t="shared" ref="H643:H706" ca="1" si="103">G643*0.1</f>
        <v>141.20000000000002</v>
      </c>
      <c r="I643" s="108">
        <f t="shared" ref="I643:I706" ca="1" si="104">((H643/((1+$R$3)^P643))*(((1+$R$3)^(P643+1))-((1+$Q$3)^(P643+1))))/($R$3-$Q$3)</f>
        <v>41320.725507367519</v>
      </c>
      <c r="J643" s="108">
        <f t="shared" ref="J643:J706" ca="1" si="105">(((H643*$S$3)*(((1+$R$3)^(K643))-((1+$Q$3)^(K643))))/($R$3-$Q$3))+(I643*$S$3)*((1+$Q$3)^(K643))</f>
        <v>19363.03071258439</v>
      </c>
      <c r="K643" s="102">
        <f t="shared" ca="1" si="102"/>
        <v>36</v>
      </c>
      <c r="L643" s="108">
        <f t="shared" ref="L643:L706" ca="1" si="106">((H643*$T$3)*(((1+$R$3)^(M643))-((1+$Q$3)^(M643))))/($R$3-$Q$3)+((I643*$T$3)*((1+$Q$3)^M643))</f>
        <v>4095.6834058106442</v>
      </c>
      <c r="M643" s="102">
        <f t="shared" ca="1" si="102"/>
        <v>108</v>
      </c>
      <c r="N643" s="108">
        <f t="shared" ref="N643:N706" ca="1" si="107">(((H643*$U$3)*(((1+$R$3)^(O643))-((1+$Q$3)^(O643))))/($R$3-$Q$3))+(I643*$U$3)*((1+$Q$3)^O643)</f>
        <v>32774.313971498559</v>
      </c>
      <c r="O643" s="102">
        <f t="shared" ca="1" si="100"/>
        <v>48</v>
      </c>
      <c r="P643">
        <f t="shared" ca="1" si="101"/>
        <v>347</v>
      </c>
    </row>
    <row r="644" spans="1:16">
      <c r="A644" s="49">
        <v>650</v>
      </c>
      <c r="B644">
        <v>50</v>
      </c>
      <c r="C644">
        <v>54</v>
      </c>
      <c r="D644">
        <v>1000</v>
      </c>
      <c r="E644">
        <v>1499</v>
      </c>
      <c r="F644" s="61">
        <f t="shared" ca="1" si="98"/>
        <v>50</v>
      </c>
      <c r="G644" s="61">
        <f t="shared" ca="1" si="99"/>
        <v>1015</v>
      </c>
      <c r="H644" s="107">
        <f t="shared" ca="1" si="103"/>
        <v>101.5</v>
      </c>
      <c r="I644" s="108">
        <f t="shared" ca="1" si="104"/>
        <v>27099.861211762236</v>
      </c>
      <c r="J644" s="108">
        <f t="shared" ca="1" si="105"/>
        <v>16255.746636189346</v>
      </c>
      <c r="K644" s="102">
        <f t="shared" ca="1" si="102"/>
        <v>72</v>
      </c>
      <c r="L644" s="108">
        <f t="shared" ca="1" si="106"/>
        <v>2758.3617325397117</v>
      </c>
      <c r="M644" s="102">
        <f t="shared" ca="1" si="102"/>
        <v>108</v>
      </c>
      <c r="N644" s="108">
        <f t="shared" ca="1" si="107"/>
        <v>17088.446209403017</v>
      </c>
      <c r="O644" s="102">
        <f t="shared" ca="1" si="100"/>
        <v>12</v>
      </c>
      <c r="P644">
        <f t="shared" ca="1" si="101"/>
        <v>311</v>
      </c>
    </row>
    <row r="645" spans="1:16">
      <c r="A645" s="49">
        <v>651</v>
      </c>
      <c r="B645">
        <v>50</v>
      </c>
      <c r="C645">
        <v>54</v>
      </c>
      <c r="D645">
        <v>1000</v>
      </c>
      <c r="E645">
        <v>1499</v>
      </c>
      <c r="F645" s="61">
        <f t="shared" ref="F645:F708" ca="1" si="108">RANDBETWEEN(B645,C645)</f>
        <v>51</v>
      </c>
      <c r="G645" s="61">
        <f t="shared" ref="G645:G708" ca="1" si="109">RANDBETWEEN(D645,E645)</f>
        <v>1025</v>
      </c>
      <c r="H645" s="107">
        <f t="shared" ca="1" si="103"/>
        <v>102.5</v>
      </c>
      <c r="I645" s="108">
        <f t="shared" ca="1" si="104"/>
        <v>28253.939046650477</v>
      </c>
      <c r="J645" s="108">
        <f t="shared" ca="1" si="105"/>
        <v>18158.678028937647</v>
      </c>
      <c r="K645" s="102">
        <f t="shared" ca="1" si="102"/>
        <v>84</v>
      </c>
      <c r="L645" s="108">
        <f t="shared" ca="1" si="106"/>
        <v>2645.0504620329325</v>
      </c>
      <c r="M645" s="102">
        <f t="shared" ca="1" si="102"/>
        <v>96</v>
      </c>
      <c r="N645" s="108">
        <f t="shared" ca="1" si="107"/>
        <v>33046.616904465671</v>
      </c>
      <c r="O645" s="102">
        <f t="shared" ref="O645:O708" ca="1" si="110">RANDBETWEEN(1,10)*12</f>
        <v>108</v>
      </c>
      <c r="P645">
        <f t="shared" ref="P645:P708" ca="1" si="111">((F645-24)*12)-1</f>
        <v>323</v>
      </c>
    </row>
    <row r="646" spans="1:16">
      <c r="A646" s="49">
        <v>652</v>
      </c>
      <c r="B646">
        <v>50</v>
      </c>
      <c r="C646">
        <v>54</v>
      </c>
      <c r="D646">
        <v>1000</v>
      </c>
      <c r="E646">
        <v>1499</v>
      </c>
      <c r="F646" s="61">
        <f t="shared" ca="1" si="108"/>
        <v>54</v>
      </c>
      <c r="G646" s="61">
        <f t="shared" ca="1" si="109"/>
        <v>1030</v>
      </c>
      <c r="H646" s="107">
        <f t="shared" ca="1" si="103"/>
        <v>103</v>
      </c>
      <c r="I646" s="108">
        <f t="shared" ca="1" si="104"/>
        <v>31000.870559290517</v>
      </c>
      <c r="J646" s="108">
        <f t="shared" ca="1" si="105"/>
        <v>16840.62552346427</v>
      </c>
      <c r="K646" s="102">
        <f t="shared" ca="1" si="102"/>
        <v>60</v>
      </c>
      <c r="L646" s="108">
        <f t="shared" ca="1" si="106"/>
        <v>1676.9966436097138</v>
      </c>
      <c r="M646" s="102">
        <f t="shared" ca="1" si="102"/>
        <v>12</v>
      </c>
      <c r="N646" s="108">
        <f t="shared" ca="1" si="107"/>
        <v>19453.161065872675</v>
      </c>
      <c r="O646" s="102">
        <f t="shared" ca="1" si="110"/>
        <v>12</v>
      </c>
      <c r="P646">
        <f t="shared" ca="1" si="111"/>
        <v>359</v>
      </c>
    </row>
    <row r="647" spans="1:16">
      <c r="A647" s="49">
        <v>653</v>
      </c>
      <c r="B647">
        <v>50</v>
      </c>
      <c r="C647">
        <v>54</v>
      </c>
      <c r="D647">
        <v>1000</v>
      </c>
      <c r="E647">
        <v>1499</v>
      </c>
      <c r="F647" s="61">
        <f t="shared" ca="1" si="108"/>
        <v>54</v>
      </c>
      <c r="G647" s="61">
        <f t="shared" ca="1" si="109"/>
        <v>1439</v>
      </c>
      <c r="H647" s="107">
        <f t="shared" ca="1" si="103"/>
        <v>143.9</v>
      </c>
      <c r="I647" s="108">
        <f t="shared" ca="1" si="104"/>
        <v>43310.924985261219</v>
      </c>
      <c r="J647" s="108">
        <f t="shared" ca="1" si="105"/>
        <v>27271.723746864402</v>
      </c>
      <c r="K647" s="102">
        <f t="shared" ca="1" si="102"/>
        <v>84</v>
      </c>
      <c r="L647" s="108">
        <f t="shared" ca="1" si="106"/>
        <v>3963.4523817009972</v>
      </c>
      <c r="M647" s="102">
        <f t="shared" ca="1" si="102"/>
        <v>96</v>
      </c>
      <c r="N647" s="108">
        <f t="shared" ca="1" si="107"/>
        <v>29373.786967107586</v>
      </c>
      <c r="O647" s="102">
        <f t="shared" ca="1" si="110"/>
        <v>24</v>
      </c>
      <c r="P647">
        <f t="shared" ca="1" si="111"/>
        <v>359</v>
      </c>
    </row>
    <row r="648" spans="1:16">
      <c r="A648" s="49">
        <v>654</v>
      </c>
      <c r="B648">
        <v>50</v>
      </c>
      <c r="C648">
        <v>54</v>
      </c>
      <c r="D648">
        <v>1000</v>
      </c>
      <c r="E648">
        <v>1499</v>
      </c>
      <c r="F648" s="61">
        <f t="shared" ca="1" si="108"/>
        <v>53</v>
      </c>
      <c r="G648" s="61">
        <f t="shared" ca="1" si="109"/>
        <v>1085</v>
      </c>
      <c r="H648" s="107">
        <f t="shared" ca="1" si="103"/>
        <v>108.5</v>
      </c>
      <c r="I648" s="108">
        <f t="shared" ca="1" si="104"/>
        <v>31751.407348083398</v>
      </c>
      <c r="J648" s="108">
        <f t="shared" ca="1" si="105"/>
        <v>20121.229804763436</v>
      </c>
      <c r="K648" s="102">
        <f t="shared" ca="1" si="102"/>
        <v>84</v>
      </c>
      <c r="L648" s="108">
        <f t="shared" ca="1" si="106"/>
        <v>1719.4780529576649</v>
      </c>
      <c r="M648" s="102">
        <f t="shared" ca="1" si="102"/>
        <v>12</v>
      </c>
      <c r="N648" s="108">
        <f t="shared" ca="1" si="107"/>
        <v>31541.387261521064</v>
      </c>
      <c r="O648" s="102">
        <f t="shared" ca="1" si="110"/>
        <v>84</v>
      </c>
      <c r="P648">
        <f t="shared" ca="1" si="111"/>
        <v>347</v>
      </c>
    </row>
    <row r="649" spans="1:16">
      <c r="A649" s="49">
        <v>655</v>
      </c>
      <c r="B649">
        <v>50</v>
      </c>
      <c r="C649">
        <v>54</v>
      </c>
      <c r="D649">
        <v>1500</v>
      </c>
      <c r="E649">
        <v>1999</v>
      </c>
      <c r="F649" s="61">
        <f t="shared" ca="1" si="108"/>
        <v>51</v>
      </c>
      <c r="G649" s="61">
        <f t="shared" ca="1" si="109"/>
        <v>1925</v>
      </c>
      <c r="H649" s="107">
        <f t="shared" ca="1" si="103"/>
        <v>192.5</v>
      </c>
      <c r="I649" s="108">
        <f t="shared" ca="1" si="104"/>
        <v>53062.275770538698</v>
      </c>
      <c r="J649" s="108">
        <f t="shared" ca="1" si="105"/>
        <v>39592.014954088598</v>
      </c>
      <c r="K649" s="102">
        <f t="shared" ca="1" si="102"/>
        <v>108</v>
      </c>
      <c r="L649" s="108">
        <f t="shared" ca="1" si="106"/>
        <v>3660.3072548980954</v>
      </c>
      <c r="M649" s="102">
        <f t="shared" ca="1" si="102"/>
        <v>48</v>
      </c>
      <c r="N649" s="108">
        <f t="shared" ca="1" si="107"/>
        <v>42459.564156817898</v>
      </c>
      <c r="O649" s="102">
        <f t="shared" ca="1" si="110"/>
        <v>48</v>
      </c>
      <c r="P649">
        <f t="shared" ca="1" si="111"/>
        <v>323</v>
      </c>
    </row>
    <row r="650" spans="1:16">
      <c r="A650" s="49">
        <v>656</v>
      </c>
      <c r="B650">
        <v>50</v>
      </c>
      <c r="C650">
        <v>54</v>
      </c>
      <c r="D650">
        <v>1500</v>
      </c>
      <c r="E650">
        <v>1999</v>
      </c>
      <c r="F650" s="61">
        <f t="shared" ca="1" si="108"/>
        <v>54</v>
      </c>
      <c r="G650" s="61">
        <f t="shared" ca="1" si="109"/>
        <v>1765</v>
      </c>
      <c r="H650" s="107">
        <f t="shared" ca="1" si="103"/>
        <v>176.5</v>
      </c>
      <c r="I650" s="108">
        <f t="shared" ca="1" si="104"/>
        <v>53122.851006939571</v>
      </c>
      <c r="J650" s="108">
        <f t="shared" ca="1" si="105"/>
        <v>28857.965096033433</v>
      </c>
      <c r="K650" s="102">
        <f t="shared" ca="1" si="102"/>
        <v>60</v>
      </c>
      <c r="L650" s="108">
        <f t="shared" ca="1" si="106"/>
        <v>3353.6471070333564</v>
      </c>
      <c r="M650" s="102">
        <f t="shared" ca="1" si="102"/>
        <v>36</v>
      </c>
      <c r="N650" s="108">
        <f t="shared" ca="1" si="107"/>
        <v>60605.969726475283</v>
      </c>
      <c r="O650" s="102">
        <f t="shared" ca="1" si="110"/>
        <v>108</v>
      </c>
      <c r="P650">
        <f t="shared" ca="1" si="111"/>
        <v>359</v>
      </c>
    </row>
    <row r="651" spans="1:16">
      <c r="A651" s="49">
        <v>657</v>
      </c>
      <c r="B651">
        <v>50</v>
      </c>
      <c r="C651">
        <v>54</v>
      </c>
      <c r="D651">
        <v>1500</v>
      </c>
      <c r="E651">
        <v>1999</v>
      </c>
      <c r="F651" s="61">
        <f t="shared" ca="1" si="108"/>
        <v>50</v>
      </c>
      <c r="G651" s="61">
        <f t="shared" ca="1" si="109"/>
        <v>1989</v>
      </c>
      <c r="H651" s="107">
        <f t="shared" ca="1" si="103"/>
        <v>198.9</v>
      </c>
      <c r="I651" s="108">
        <f t="shared" ca="1" si="104"/>
        <v>53105.048226793195</v>
      </c>
      <c r="J651" s="108">
        <f t="shared" ca="1" si="105"/>
        <v>29472.634743346673</v>
      </c>
      <c r="K651" s="102">
        <f t="shared" ca="1" si="102"/>
        <v>60</v>
      </c>
      <c r="L651" s="108">
        <f t="shared" ca="1" si="106"/>
        <v>5014.6007251395094</v>
      </c>
      <c r="M651" s="102">
        <f t="shared" ca="1" si="102"/>
        <v>96</v>
      </c>
      <c r="N651" s="108">
        <f t="shared" ca="1" si="107"/>
        <v>36357.499549728476</v>
      </c>
      <c r="O651" s="102">
        <f t="shared" ca="1" si="110"/>
        <v>24</v>
      </c>
      <c r="P651">
        <f t="shared" ca="1" si="111"/>
        <v>311</v>
      </c>
    </row>
    <row r="652" spans="1:16">
      <c r="A652" s="49">
        <v>658</v>
      </c>
      <c r="B652">
        <v>50</v>
      </c>
      <c r="C652">
        <v>54</v>
      </c>
      <c r="D652">
        <v>1500</v>
      </c>
      <c r="E652">
        <v>1999</v>
      </c>
      <c r="F652" s="61">
        <f t="shared" ca="1" si="108"/>
        <v>54</v>
      </c>
      <c r="G652" s="61">
        <f t="shared" ca="1" si="109"/>
        <v>1539</v>
      </c>
      <c r="H652" s="107">
        <f t="shared" ca="1" si="103"/>
        <v>153.9</v>
      </c>
      <c r="I652" s="108">
        <f t="shared" ca="1" si="104"/>
        <v>46320.718243444775</v>
      </c>
      <c r="J652" s="108">
        <f t="shared" ca="1" si="105"/>
        <v>21639.289202923566</v>
      </c>
      <c r="K652" s="102">
        <f t="shared" ca="1" si="102"/>
        <v>36</v>
      </c>
      <c r="L652" s="108">
        <f t="shared" ca="1" si="106"/>
        <v>4892.9784905729757</v>
      </c>
      <c r="M652" s="102">
        <f t="shared" ca="1" si="102"/>
        <v>120</v>
      </c>
      <c r="N652" s="108">
        <f t="shared" ca="1" si="107"/>
        <v>29066.422213959278</v>
      </c>
      <c r="O652" s="102">
        <f t="shared" ca="1" si="110"/>
        <v>12</v>
      </c>
      <c r="P652">
        <f t="shared" ca="1" si="111"/>
        <v>359</v>
      </c>
    </row>
    <row r="653" spans="1:16">
      <c r="A653" s="49">
        <v>659</v>
      </c>
      <c r="B653">
        <v>50</v>
      </c>
      <c r="C653">
        <v>54</v>
      </c>
      <c r="D653">
        <v>1500</v>
      </c>
      <c r="E653">
        <v>1999</v>
      </c>
      <c r="F653" s="61">
        <f t="shared" ca="1" si="108"/>
        <v>51</v>
      </c>
      <c r="G653" s="61">
        <f t="shared" ca="1" si="109"/>
        <v>1733</v>
      </c>
      <c r="H653" s="107">
        <f t="shared" ca="1" si="103"/>
        <v>173.3</v>
      </c>
      <c r="I653" s="108">
        <f t="shared" ca="1" si="104"/>
        <v>47769.830602775888</v>
      </c>
      <c r="J653" s="108">
        <f t="shared" ca="1" si="105"/>
        <v>38360.415093939475</v>
      </c>
      <c r="K653" s="102">
        <f t="shared" ca="1" si="102"/>
        <v>120</v>
      </c>
      <c r="L653" s="108">
        <f t="shared" ca="1" si="106"/>
        <v>2593.2417455467257</v>
      </c>
      <c r="M653" s="102">
        <f t="shared" ca="1" si="102"/>
        <v>12</v>
      </c>
      <c r="N653" s="108">
        <f t="shared" ca="1" si="107"/>
        <v>44610.431201822037</v>
      </c>
      <c r="O653" s="102">
        <f t="shared" ca="1" si="110"/>
        <v>72</v>
      </c>
      <c r="P653">
        <f t="shared" ca="1" si="111"/>
        <v>323</v>
      </c>
    </row>
    <row r="654" spans="1:16">
      <c r="A654" s="49">
        <v>660</v>
      </c>
      <c r="B654">
        <v>50</v>
      </c>
      <c r="C654">
        <v>54</v>
      </c>
      <c r="D654">
        <v>1500</v>
      </c>
      <c r="E654">
        <v>1999</v>
      </c>
      <c r="F654" s="61">
        <f t="shared" ca="1" si="108"/>
        <v>51</v>
      </c>
      <c r="G654" s="61">
        <f t="shared" ca="1" si="109"/>
        <v>1965</v>
      </c>
      <c r="H654" s="107">
        <f t="shared" ca="1" si="103"/>
        <v>196.5</v>
      </c>
      <c r="I654" s="108">
        <f t="shared" ca="1" si="104"/>
        <v>54164.868513822621</v>
      </c>
      <c r="J654" s="108">
        <f t="shared" ca="1" si="105"/>
        <v>32268.155685063484</v>
      </c>
      <c r="K654" s="102">
        <f t="shared" ca="1" si="102"/>
        <v>72</v>
      </c>
      <c r="L654" s="108">
        <f t="shared" ca="1" si="106"/>
        <v>4360.5615790626334</v>
      </c>
      <c r="M654" s="102">
        <f t="shared" ca="1" si="102"/>
        <v>72</v>
      </c>
      <c r="N654" s="108">
        <f t="shared" ca="1" si="107"/>
        <v>36986.304314309418</v>
      </c>
      <c r="O654" s="102">
        <f t="shared" ca="1" si="110"/>
        <v>24</v>
      </c>
      <c r="P654">
        <f t="shared" ca="1" si="111"/>
        <v>323</v>
      </c>
    </row>
    <row r="655" spans="1:16">
      <c r="A655" s="49">
        <v>661</v>
      </c>
      <c r="B655">
        <v>50</v>
      </c>
      <c r="C655">
        <v>54</v>
      </c>
      <c r="D655">
        <v>1500</v>
      </c>
      <c r="E655">
        <v>1999</v>
      </c>
      <c r="F655" s="61">
        <f t="shared" ca="1" si="108"/>
        <v>52</v>
      </c>
      <c r="G655" s="61">
        <f t="shared" ca="1" si="109"/>
        <v>1797</v>
      </c>
      <c r="H655" s="107">
        <f t="shared" ca="1" si="103"/>
        <v>179.70000000000002</v>
      </c>
      <c r="I655" s="108">
        <f t="shared" ca="1" si="104"/>
        <v>51070.095810670107</v>
      </c>
      <c r="J655" s="108">
        <f t="shared" ca="1" si="105"/>
        <v>24010.532968684496</v>
      </c>
      <c r="K655" s="102">
        <f t="shared" ca="1" si="102"/>
        <v>36</v>
      </c>
      <c r="L655" s="108">
        <f t="shared" ca="1" si="106"/>
        <v>4403.3562566949995</v>
      </c>
      <c r="M655" s="102">
        <f t="shared" ca="1" si="102"/>
        <v>84</v>
      </c>
      <c r="N655" s="108">
        <f t="shared" ca="1" si="107"/>
        <v>47387.362053826451</v>
      </c>
      <c r="O655" s="102">
        <f t="shared" ca="1" si="110"/>
        <v>72</v>
      </c>
      <c r="P655">
        <f t="shared" ca="1" si="111"/>
        <v>335</v>
      </c>
    </row>
    <row r="656" spans="1:16">
      <c r="A656" s="49">
        <v>662</v>
      </c>
      <c r="B656">
        <v>50</v>
      </c>
      <c r="C656">
        <v>54</v>
      </c>
      <c r="D656">
        <v>1500</v>
      </c>
      <c r="E656">
        <v>1999</v>
      </c>
      <c r="F656" s="61">
        <f t="shared" ca="1" si="108"/>
        <v>54</v>
      </c>
      <c r="G656" s="61">
        <f t="shared" ca="1" si="109"/>
        <v>1795</v>
      </c>
      <c r="H656" s="107">
        <f t="shared" ca="1" si="103"/>
        <v>179.5</v>
      </c>
      <c r="I656" s="108">
        <f t="shared" ca="1" si="104"/>
        <v>54025.78898439464</v>
      </c>
      <c r="J656" s="108">
        <f t="shared" ca="1" si="105"/>
        <v>27227.677237911274</v>
      </c>
      <c r="K656" s="102">
        <f t="shared" ca="1" si="102"/>
        <v>48</v>
      </c>
      <c r="L656" s="108">
        <f t="shared" ca="1" si="106"/>
        <v>5706.8852440406035</v>
      </c>
      <c r="M656" s="102">
        <f t="shared" ca="1" si="102"/>
        <v>120</v>
      </c>
      <c r="N656" s="108">
        <f t="shared" ca="1" si="107"/>
        <v>39563.535446259797</v>
      </c>
      <c r="O656" s="102">
        <f t="shared" ca="1" si="110"/>
        <v>36</v>
      </c>
      <c r="P656">
        <f t="shared" ca="1" si="111"/>
        <v>359</v>
      </c>
    </row>
    <row r="657" spans="1:16">
      <c r="A657" s="49">
        <v>663</v>
      </c>
      <c r="B657">
        <v>50</v>
      </c>
      <c r="C657">
        <v>54</v>
      </c>
      <c r="D657">
        <v>1500</v>
      </c>
      <c r="E657">
        <v>1999</v>
      </c>
      <c r="F657" s="61">
        <f t="shared" ca="1" si="108"/>
        <v>51</v>
      </c>
      <c r="G657" s="61">
        <f t="shared" ca="1" si="109"/>
        <v>1948</v>
      </c>
      <c r="H657" s="107">
        <f t="shared" ca="1" si="103"/>
        <v>194.8</v>
      </c>
      <c r="I657" s="108">
        <f t="shared" ca="1" si="104"/>
        <v>53696.266597926951</v>
      </c>
      <c r="J657" s="108">
        <f t="shared" ca="1" si="105"/>
        <v>23390.584098957319</v>
      </c>
      <c r="K657" s="102">
        <f t="shared" ca="1" si="102"/>
        <v>24</v>
      </c>
      <c r="L657" s="108">
        <f t="shared" ca="1" si="106"/>
        <v>2914.9653319821236</v>
      </c>
      <c r="M657" s="102">
        <f t="shared" ca="1" si="102"/>
        <v>12</v>
      </c>
      <c r="N657" s="108">
        <f t="shared" ca="1" si="107"/>
        <v>39713.392438915384</v>
      </c>
      <c r="O657" s="102">
        <f t="shared" ca="1" si="110"/>
        <v>36</v>
      </c>
      <c r="P657">
        <f t="shared" ca="1" si="111"/>
        <v>323</v>
      </c>
    </row>
    <row r="658" spans="1:16">
      <c r="A658" s="49">
        <v>664</v>
      </c>
      <c r="B658">
        <v>50</v>
      </c>
      <c r="C658">
        <v>54</v>
      </c>
      <c r="D658">
        <v>1500</v>
      </c>
      <c r="E658">
        <v>1999</v>
      </c>
      <c r="F658" s="61">
        <f t="shared" ca="1" si="108"/>
        <v>51</v>
      </c>
      <c r="G658" s="61">
        <f t="shared" ca="1" si="109"/>
        <v>1939</v>
      </c>
      <c r="H658" s="107">
        <f t="shared" ca="1" si="103"/>
        <v>193.9</v>
      </c>
      <c r="I658" s="108">
        <f t="shared" ca="1" si="104"/>
        <v>53448.183230688075</v>
      </c>
      <c r="J658" s="108">
        <f t="shared" ca="1" si="105"/>
        <v>21471.083964311452</v>
      </c>
      <c r="K658" s="102">
        <f t="shared" ca="1" si="102"/>
        <v>12</v>
      </c>
      <c r="L658" s="108">
        <f t="shared" ca="1" si="106"/>
        <v>3984.9120247826527</v>
      </c>
      <c r="M658" s="102">
        <f t="shared" ca="1" si="102"/>
        <v>60</v>
      </c>
      <c r="N658" s="108">
        <f t="shared" ca="1" si="107"/>
        <v>42768.360987049309</v>
      </c>
      <c r="O658" s="102">
        <f t="shared" ca="1" si="110"/>
        <v>48</v>
      </c>
      <c r="P658">
        <f t="shared" ca="1" si="111"/>
        <v>323</v>
      </c>
    </row>
    <row r="659" spans="1:16">
      <c r="A659" s="49">
        <v>665</v>
      </c>
      <c r="B659">
        <v>50</v>
      </c>
      <c r="C659">
        <v>54</v>
      </c>
      <c r="D659">
        <v>1500</v>
      </c>
      <c r="E659">
        <v>1999</v>
      </c>
      <c r="F659" s="61">
        <f t="shared" ca="1" si="108"/>
        <v>52</v>
      </c>
      <c r="G659" s="61">
        <f t="shared" ca="1" si="109"/>
        <v>1899</v>
      </c>
      <c r="H659" s="107">
        <f t="shared" ca="1" si="103"/>
        <v>189.9</v>
      </c>
      <c r="I659" s="108">
        <f t="shared" ca="1" si="104"/>
        <v>53968.899245666398</v>
      </c>
      <c r="J659" s="108">
        <f t="shared" ca="1" si="105"/>
        <v>42926.736638758783</v>
      </c>
      <c r="K659" s="102">
        <f t="shared" ca="1" si="102"/>
        <v>120</v>
      </c>
      <c r="L659" s="108">
        <f t="shared" ca="1" si="106"/>
        <v>5800.9103565890236</v>
      </c>
      <c r="M659" s="102">
        <f t="shared" ca="1" si="102"/>
        <v>120</v>
      </c>
      <c r="N659" s="108">
        <f t="shared" ca="1" si="107"/>
        <v>33942.537913903856</v>
      </c>
      <c r="O659" s="102">
        <f t="shared" ca="1" si="110"/>
        <v>12</v>
      </c>
      <c r="P659">
        <f t="shared" ca="1" si="111"/>
        <v>335</v>
      </c>
    </row>
    <row r="660" spans="1:16">
      <c r="A660" s="49">
        <v>666</v>
      </c>
      <c r="B660">
        <v>50</v>
      </c>
      <c r="C660">
        <v>54</v>
      </c>
      <c r="D660">
        <v>1500</v>
      </c>
      <c r="E660">
        <v>1999</v>
      </c>
      <c r="F660" s="61">
        <f t="shared" ca="1" si="108"/>
        <v>54</v>
      </c>
      <c r="G660" s="61">
        <f t="shared" ca="1" si="109"/>
        <v>1890</v>
      </c>
      <c r="H660" s="107">
        <f t="shared" ca="1" si="103"/>
        <v>189</v>
      </c>
      <c r="I660" s="108">
        <f t="shared" ca="1" si="104"/>
        <v>56885.092579669014</v>
      </c>
      <c r="J660" s="108">
        <f t="shared" ca="1" si="105"/>
        <v>30901.730329463571</v>
      </c>
      <c r="K660" s="102">
        <f t="shared" ca="1" si="102"/>
        <v>60</v>
      </c>
      <c r="L660" s="108">
        <f t="shared" ca="1" si="106"/>
        <v>3874.1481577695031</v>
      </c>
      <c r="M660" s="102">
        <f t="shared" ca="1" si="102"/>
        <v>48</v>
      </c>
      <c r="N660" s="108">
        <f t="shared" ca="1" si="107"/>
        <v>48440.550246186132</v>
      </c>
      <c r="O660" s="102">
        <f t="shared" ca="1" si="110"/>
        <v>60</v>
      </c>
      <c r="P660">
        <f t="shared" ca="1" si="111"/>
        <v>359</v>
      </c>
    </row>
    <row r="661" spans="1:16">
      <c r="A661" s="49">
        <v>667</v>
      </c>
      <c r="B661">
        <v>50</v>
      </c>
      <c r="C661">
        <v>54</v>
      </c>
      <c r="D661">
        <v>1500</v>
      </c>
      <c r="E661">
        <v>1999</v>
      </c>
      <c r="F661" s="61">
        <f t="shared" ca="1" si="108"/>
        <v>52</v>
      </c>
      <c r="G661" s="61">
        <f t="shared" ca="1" si="109"/>
        <v>1837</v>
      </c>
      <c r="H661" s="107">
        <f t="shared" ca="1" si="103"/>
        <v>183.70000000000002</v>
      </c>
      <c r="I661" s="108">
        <f t="shared" ca="1" si="104"/>
        <v>52206.881471452965</v>
      </c>
      <c r="J661" s="108">
        <f t="shared" ca="1" si="105"/>
        <v>22686.573357346097</v>
      </c>
      <c r="K661" s="102">
        <f t="shared" ca="1" si="102"/>
        <v>24</v>
      </c>
      <c r="L661" s="108">
        <f t="shared" ca="1" si="106"/>
        <v>3584.9464093860906</v>
      </c>
      <c r="M661" s="102">
        <f t="shared" ca="1" si="102"/>
        <v>48</v>
      </c>
      <c r="N661" s="108">
        <f t="shared" ca="1" si="107"/>
        <v>41585.37834887865</v>
      </c>
      <c r="O661" s="102">
        <f t="shared" ca="1" si="110"/>
        <v>48</v>
      </c>
      <c r="P661">
        <f t="shared" ca="1" si="111"/>
        <v>335</v>
      </c>
    </row>
    <row r="662" spans="1:16">
      <c r="A662" s="49">
        <v>668</v>
      </c>
      <c r="B662">
        <v>50</v>
      </c>
      <c r="C662">
        <v>54</v>
      </c>
      <c r="D662">
        <v>1500</v>
      </c>
      <c r="E662">
        <v>1999</v>
      </c>
      <c r="F662" s="61">
        <f t="shared" ca="1" si="108"/>
        <v>51</v>
      </c>
      <c r="G662" s="61">
        <f t="shared" ca="1" si="109"/>
        <v>1765</v>
      </c>
      <c r="H662" s="107">
        <f t="shared" ca="1" si="103"/>
        <v>176.5</v>
      </c>
      <c r="I662" s="108">
        <f t="shared" ca="1" si="104"/>
        <v>48651.904797403011</v>
      </c>
      <c r="J662" s="108">
        <f t="shared" ca="1" si="105"/>
        <v>19544.333778756936</v>
      </c>
      <c r="K662" s="102">
        <f t="shared" ca="1" si="102"/>
        <v>12</v>
      </c>
      <c r="L662" s="108">
        <f t="shared" ca="1" si="106"/>
        <v>2863.9478421846152</v>
      </c>
      <c r="M662" s="102">
        <f t="shared" ca="1" si="102"/>
        <v>24</v>
      </c>
      <c r="N662" s="108">
        <f t="shared" ca="1" si="107"/>
        <v>35982.61686585506</v>
      </c>
      <c r="O662" s="102">
        <f t="shared" ca="1" si="110"/>
        <v>36</v>
      </c>
      <c r="P662">
        <f t="shared" ca="1" si="111"/>
        <v>323</v>
      </c>
    </row>
    <row r="663" spans="1:16">
      <c r="A663" s="49">
        <v>669</v>
      </c>
      <c r="B663">
        <v>50</v>
      </c>
      <c r="C663">
        <v>54</v>
      </c>
      <c r="D663">
        <v>1500</v>
      </c>
      <c r="E663">
        <v>1999</v>
      </c>
      <c r="F663" s="61">
        <f t="shared" ca="1" si="108"/>
        <v>50</v>
      </c>
      <c r="G663" s="61">
        <f t="shared" ca="1" si="109"/>
        <v>1590</v>
      </c>
      <c r="H663" s="107">
        <f t="shared" ca="1" si="103"/>
        <v>159</v>
      </c>
      <c r="I663" s="108">
        <f t="shared" ca="1" si="104"/>
        <v>42451.999336652181</v>
      </c>
      <c r="J663" s="108">
        <f t="shared" ca="1" si="105"/>
        <v>20105.236653575248</v>
      </c>
      <c r="K663" s="102">
        <f t="shared" ca="1" si="102"/>
        <v>36</v>
      </c>
      <c r="L663" s="108">
        <f t="shared" ca="1" si="106"/>
        <v>2307.6804376550708</v>
      </c>
      <c r="M663" s="102">
        <f t="shared" ca="1" si="102"/>
        <v>12</v>
      </c>
      <c r="N663" s="108">
        <f t="shared" ca="1" si="107"/>
        <v>34135.640438327035</v>
      </c>
      <c r="O663" s="102">
        <f t="shared" ca="1" si="110"/>
        <v>48</v>
      </c>
      <c r="P663">
        <f t="shared" ca="1" si="111"/>
        <v>311</v>
      </c>
    </row>
    <row r="664" spans="1:16">
      <c r="A664" s="49">
        <v>670</v>
      </c>
      <c r="B664">
        <v>50</v>
      </c>
      <c r="C664">
        <v>54</v>
      </c>
      <c r="D664">
        <v>1500</v>
      </c>
      <c r="E664">
        <v>1999</v>
      </c>
      <c r="F664" s="61">
        <f t="shared" ca="1" si="108"/>
        <v>54</v>
      </c>
      <c r="G664" s="61">
        <f t="shared" ca="1" si="109"/>
        <v>1609</v>
      </c>
      <c r="H664" s="107">
        <f t="shared" ca="1" si="103"/>
        <v>160.9</v>
      </c>
      <c r="I664" s="108">
        <f t="shared" ca="1" si="104"/>
        <v>48427.573524173247</v>
      </c>
      <c r="J664" s="108">
        <f t="shared" ca="1" si="105"/>
        <v>19385.755569712052</v>
      </c>
      <c r="K664" s="102">
        <f t="shared" ca="1" si="102"/>
        <v>12</v>
      </c>
      <c r="L664" s="108">
        <f t="shared" ca="1" si="106"/>
        <v>5115.5311184742795</v>
      </c>
      <c r="M664" s="102">
        <f t="shared" ca="1" si="102"/>
        <v>120</v>
      </c>
      <c r="N664" s="108">
        <f t="shared" ca="1" si="107"/>
        <v>55249.294781812321</v>
      </c>
      <c r="O664" s="102">
        <f t="shared" ca="1" si="110"/>
        <v>108</v>
      </c>
      <c r="P664">
        <f t="shared" ca="1" si="111"/>
        <v>359</v>
      </c>
    </row>
    <row r="665" spans="1:16">
      <c r="A665" s="49">
        <v>671</v>
      </c>
      <c r="B665">
        <v>50</v>
      </c>
      <c r="C665">
        <v>54</v>
      </c>
      <c r="D665">
        <v>1500</v>
      </c>
      <c r="E665">
        <v>1999</v>
      </c>
      <c r="F665" s="61">
        <f t="shared" ca="1" si="108"/>
        <v>51</v>
      </c>
      <c r="G665" s="61">
        <f t="shared" ca="1" si="109"/>
        <v>1617</v>
      </c>
      <c r="H665" s="107">
        <f t="shared" ca="1" si="103"/>
        <v>161.70000000000002</v>
      </c>
      <c r="I665" s="108">
        <f t="shared" ca="1" si="104"/>
        <v>44572.311647252514</v>
      </c>
      <c r="J665" s="108">
        <f t="shared" ca="1" si="105"/>
        <v>19416.106000007181</v>
      </c>
      <c r="K665" s="102">
        <f t="shared" ca="1" si="102"/>
        <v>24</v>
      </c>
      <c r="L665" s="108">
        <f t="shared" ca="1" si="106"/>
        <v>2623.7981081090788</v>
      </c>
      <c r="M665" s="102">
        <f t="shared" ca="1" si="102"/>
        <v>24</v>
      </c>
      <c r="N665" s="108">
        <f t="shared" ca="1" si="107"/>
        <v>32965.377604582231</v>
      </c>
      <c r="O665" s="102">
        <f t="shared" ca="1" si="110"/>
        <v>36</v>
      </c>
      <c r="P665">
        <f t="shared" ca="1" si="111"/>
        <v>323</v>
      </c>
    </row>
    <row r="666" spans="1:16">
      <c r="A666" s="49">
        <v>672</v>
      </c>
      <c r="B666">
        <v>50</v>
      </c>
      <c r="C666">
        <v>54</v>
      </c>
      <c r="D666">
        <v>2000</v>
      </c>
      <c r="E666">
        <v>2499</v>
      </c>
      <c r="F666" s="61">
        <f t="shared" ca="1" si="108"/>
        <v>50</v>
      </c>
      <c r="G666" s="61">
        <f t="shared" ca="1" si="109"/>
        <v>2307</v>
      </c>
      <c r="H666" s="107">
        <f t="shared" ca="1" si="103"/>
        <v>230.70000000000002</v>
      </c>
      <c r="I666" s="108">
        <f t="shared" ca="1" si="104"/>
        <v>61595.448094123625</v>
      </c>
      <c r="J666" s="108">
        <f t="shared" ca="1" si="105"/>
        <v>39896.044284820127</v>
      </c>
      <c r="K666" s="102">
        <f t="shared" ca="1" si="102"/>
        <v>84</v>
      </c>
      <c r="L666" s="108">
        <f t="shared" ca="1" si="106"/>
        <v>6269.4980462749909</v>
      </c>
      <c r="M666" s="102">
        <f t="shared" ca="1" si="102"/>
        <v>108</v>
      </c>
      <c r="N666" s="108">
        <f t="shared" ca="1" si="107"/>
        <v>57918.158285233709</v>
      </c>
      <c r="O666" s="102">
        <f t="shared" ca="1" si="110"/>
        <v>72</v>
      </c>
      <c r="P666">
        <f t="shared" ca="1" si="111"/>
        <v>311</v>
      </c>
    </row>
    <row r="667" spans="1:16">
      <c r="A667" s="49">
        <v>673</v>
      </c>
      <c r="B667">
        <v>50</v>
      </c>
      <c r="C667">
        <v>54</v>
      </c>
      <c r="D667">
        <v>2000</v>
      </c>
      <c r="E667">
        <v>2499</v>
      </c>
      <c r="F667" s="61">
        <f t="shared" ca="1" si="108"/>
        <v>54</v>
      </c>
      <c r="G667" s="61">
        <f t="shared" ca="1" si="109"/>
        <v>2225</v>
      </c>
      <c r="H667" s="107">
        <f t="shared" ca="1" si="103"/>
        <v>222.5</v>
      </c>
      <c r="I667" s="108">
        <f t="shared" ca="1" si="104"/>
        <v>66967.899994583888</v>
      </c>
      <c r="J667" s="108">
        <f t="shared" ca="1" si="105"/>
        <v>45349.717487635113</v>
      </c>
      <c r="K667" s="102">
        <f t="shared" ca="1" si="102"/>
        <v>96</v>
      </c>
      <c r="L667" s="108">
        <f t="shared" ca="1" si="106"/>
        <v>6128.3402010317732</v>
      </c>
      <c r="M667" s="102">
        <f t="shared" ca="1" si="102"/>
        <v>96</v>
      </c>
      <c r="N667" s="108">
        <f t="shared" ca="1" si="107"/>
        <v>45418.120918564549</v>
      </c>
      <c r="O667" s="102">
        <f t="shared" ca="1" si="110"/>
        <v>24</v>
      </c>
      <c r="P667">
        <f t="shared" ca="1" si="111"/>
        <v>359</v>
      </c>
    </row>
    <row r="668" spans="1:16">
      <c r="A668" s="49">
        <v>674</v>
      </c>
      <c r="B668">
        <v>50</v>
      </c>
      <c r="C668">
        <v>54</v>
      </c>
      <c r="D668">
        <v>2000</v>
      </c>
      <c r="E668">
        <v>2499</v>
      </c>
      <c r="F668" s="61">
        <f t="shared" ca="1" si="108"/>
        <v>51</v>
      </c>
      <c r="G668" s="61">
        <f t="shared" ca="1" si="109"/>
        <v>2459</v>
      </c>
      <c r="H668" s="107">
        <f t="shared" ca="1" si="103"/>
        <v>245.9</v>
      </c>
      <c r="I668" s="108">
        <f t="shared" ca="1" si="104"/>
        <v>67781.888893379044</v>
      </c>
      <c r="J668" s="108">
        <f t="shared" ca="1" si="105"/>
        <v>27229.187967118025</v>
      </c>
      <c r="K668" s="102">
        <f t="shared" ca="1" si="102"/>
        <v>12</v>
      </c>
      <c r="L668" s="108">
        <f t="shared" ca="1" si="106"/>
        <v>5053.5836353483974</v>
      </c>
      <c r="M668" s="102">
        <f t="shared" ca="1" si="102"/>
        <v>60</v>
      </c>
      <c r="N668" s="108">
        <f t="shared" ca="1" si="107"/>
        <v>68288.120707795519</v>
      </c>
      <c r="O668" s="102">
        <f t="shared" ca="1" si="110"/>
        <v>84</v>
      </c>
      <c r="P668">
        <f t="shared" ca="1" si="111"/>
        <v>323</v>
      </c>
    </row>
    <row r="669" spans="1:16">
      <c r="A669" s="49">
        <v>675</v>
      </c>
      <c r="B669">
        <v>50</v>
      </c>
      <c r="C669">
        <v>54</v>
      </c>
      <c r="D669">
        <v>2000</v>
      </c>
      <c r="E669">
        <v>2499</v>
      </c>
      <c r="F669" s="61">
        <f t="shared" ca="1" si="108"/>
        <v>51</v>
      </c>
      <c r="G669" s="61">
        <f t="shared" ca="1" si="109"/>
        <v>2138</v>
      </c>
      <c r="H669" s="107">
        <f t="shared" ca="1" si="103"/>
        <v>213.8</v>
      </c>
      <c r="I669" s="108">
        <f t="shared" ca="1" si="104"/>
        <v>58933.582128525588</v>
      </c>
      <c r="J669" s="108">
        <f t="shared" ca="1" si="105"/>
        <v>27805.420433626365</v>
      </c>
      <c r="K669" s="102">
        <f t="shared" ca="1" si="102"/>
        <v>36</v>
      </c>
      <c r="L669" s="108">
        <f t="shared" ca="1" si="106"/>
        <v>3757.4892477873473</v>
      </c>
      <c r="M669" s="102">
        <f t="shared" ca="1" si="102"/>
        <v>36</v>
      </c>
      <c r="N669" s="108">
        <f t="shared" ca="1" si="107"/>
        <v>50969.059383305619</v>
      </c>
      <c r="O669" s="102">
        <f t="shared" ca="1" si="110"/>
        <v>60</v>
      </c>
      <c r="P669">
        <f t="shared" ca="1" si="111"/>
        <v>323</v>
      </c>
    </row>
    <row r="670" spans="1:16">
      <c r="A670" s="49">
        <v>676</v>
      </c>
      <c r="B670">
        <v>50</v>
      </c>
      <c r="C670">
        <v>54</v>
      </c>
      <c r="D670">
        <v>2000</v>
      </c>
      <c r="E670">
        <v>2499</v>
      </c>
      <c r="F670" s="61">
        <f t="shared" ca="1" si="108"/>
        <v>52</v>
      </c>
      <c r="G670" s="61">
        <f t="shared" ca="1" si="109"/>
        <v>2170</v>
      </c>
      <c r="H670" s="107">
        <f t="shared" ca="1" si="103"/>
        <v>217</v>
      </c>
      <c r="I670" s="108">
        <f t="shared" ca="1" si="104"/>
        <v>61670.622097470296</v>
      </c>
      <c r="J670" s="108">
        <f t="shared" ca="1" si="105"/>
        <v>28994.355337810437</v>
      </c>
      <c r="K670" s="102">
        <f t="shared" ca="1" si="102"/>
        <v>36</v>
      </c>
      <c r="L670" s="108">
        <f t="shared" ca="1" si="106"/>
        <v>6628.7390593987275</v>
      </c>
      <c r="M670" s="102">
        <f t="shared" ca="1" si="102"/>
        <v>120</v>
      </c>
      <c r="N670" s="108">
        <f t="shared" ca="1" si="107"/>
        <v>61681.293096008063</v>
      </c>
      <c r="O670" s="102">
        <f t="shared" ca="1" si="110"/>
        <v>84</v>
      </c>
      <c r="P670">
        <f t="shared" ca="1" si="111"/>
        <v>335</v>
      </c>
    </row>
    <row r="671" spans="1:16">
      <c r="A671" s="49">
        <v>677</v>
      </c>
      <c r="B671">
        <v>50</v>
      </c>
      <c r="C671">
        <v>54</v>
      </c>
      <c r="D671">
        <v>2000</v>
      </c>
      <c r="E671">
        <v>2499</v>
      </c>
      <c r="F671" s="61">
        <f t="shared" ca="1" si="108"/>
        <v>51</v>
      </c>
      <c r="G671" s="61">
        <f t="shared" ca="1" si="109"/>
        <v>2361</v>
      </c>
      <c r="H671" s="107">
        <f t="shared" ca="1" si="103"/>
        <v>236.10000000000002</v>
      </c>
      <c r="I671" s="108">
        <f t="shared" ca="1" si="104"/>
        <v>65080.536672333445</v>
      </c>
      <c r="J671" s="108">
        <f t="shared" ca="1" si="105"/>
        <v>38771.051181900708</v>
      </c>
      <c r="K671" s="102">
        <f t="shared" ca="1" si="102"/>
        <v>72</v>
      </c>
      <c r="L671" s="108">
        <f t="shared" ca="1" si="106"/>
        <v>6562.0742229977659</v>
      </c>
      <c r="M671" s="102">
        <f t="shared" ca="1" si="102"/>
        <v>108</v>
      </c>
      <c r="N671" s="108">
        <f t="shared" ca="1" si="107"/>
        <v>56285.289618327675</v>
      </c>
      <c r="O671" s="102">
        <f t="shared" ca="1" si="110"/>
        <v>60</v>
      </c>
      <c r="P671">
        <f t="shared" ca="1" si="111"/>
        <v>323</v>
      </c>
    </row>
    <row r="672" spans="1:16">
      <c r="A672" s="49">
        <v>678</v>
      </c>
      <c r="B672">
        <v>50</v>
      </c>
      <c r="C672">
        <v>54</v>
      </c>
      <c r="D672">
        <v>2000</v>
      </c>
      <c r="E672">
        <v>2499</v>
      </c>
      <c r="F672" s="61">
        <f t="shared" ca="1" si="108"/>
        <v>54</v>
      </c>
      <c r="G672" s="61">
        <f t="shared" ca="1" si="109"/>
        <v>2203</v>
      </c>
      <c r="H672" s="107">
        <f t="shared" ca="1" si="103"/>
        <v>220.3</v>
      </c>
      <c r="I672" s="108">
        <f t="shared" ca="1" si="104"/>
        <v>66305.745477783508</v>
      </c>
      <c r="J672" s="108">
        <f t="shared" ca="1" si="105"/>
        <v>44901.315786633771</v>
      </c>
      <c r="K672" s="102">
        <f t="shared" ca="1" si="102"/>
        <v>96</v>
      </c>
      <c r="L672" s="108">
        <f t="shared" ca="1" si="106"/>
        <v>5242.4294763760754</v>
      </c>
      <c r="M672" s="102">
        <f t="shared" ca="1" si="102"/>
        <v>72</v>
      </c>
      <c r="N672" s="108">
        <f t="shared" ca="1" si="107"/>
        <v>44969.042869032681</v>
      </c>
      <c r="O672" s="102">
        <f t="shared" ca="1" si="110"/>
        <v>24</v>
      </c>
      <c r="P672">
        <f t="shared" ca="1" si="111"/>
        <v>359</v>
      </c>
    </row>
    <row r="673" spans="1:16">
      <c r="A673" s="49">
        <v>679</v>
      </c>
      <c r="B673">
        <v>50</v>
      </c>
      <c r="C673">
        <v>54</v>
      </c>
      <c r="D673">
        <v>2000</v>
      </c>
      <c r="E673">
        <v>2499</v>
      </c>
      <c r="F673" s="61">
        <f t="shared" ca="1" si="108"/>
        <v>54</v>
      </c>
      <c r="G673" s="61">
        <f t="shared" ca="1" si="109"/>
        <v>2136</v>
      </c>
      <c r="H673" s="107">
        <f t="shared" ca="1" si="103"/>
        <v>213.60000000000002</v>
      </c>
      <c r="I673" s="108">
        <f t="shared" ca="1" si="104"/>
        <v>64289.183994800529</v>
      </c>
      <c r="J673" s="108">
        <f t="shared" ca="1" si="105"/>
        <v>25735.223055876286</v>
      </c>
      <c r="K673" s="102">
        <f t="shared" ca="1" si="102"/>
        <v>12</v>
      </c>
      <c r="L673" s="108">
        <f t="shared" ca="1" si="106"/>
        <v>6791.0344742455327</v>
      </c>
      <c r="M673" s="102">
        <f t="shared" ca="1" si="102"/>
        <v>120</v>
      </c>
      <c r="N673" s="108">
        <f t="shared" ca="1" si="107"/>
        <v>47079.505132708036</v>
      </c>
      <c r="O673" s="102">
        <f t="shared" ca="1" si="110"/>
        <v>36</v>
      </c>
      <c r="P673">
        <f t="shared" ca="1" si="111"/>
        <v>359</v>
      </c>
    </row>
    <row r="674" spans="1:16">
      <c r="A674" s="49">
        <v>680</v>
      </c>
      <c r="B674">
        <v>50</v>
      </c>
      <c r="C674">
        <v>54</v>
      </c>
      <c r="D674">
        <v>2000</v>
      </c>
      <c r="E674">
        <v>2499</v>
      </c>
      <c r="F674" s="61">
        <f t="shared" ca="1" si="108"/>
        <v>53</v>
      </c>
      <c r="G674" s="61">
        <f t="shared" ca="1" si="109"/>
        <v>2367</v>
      </c>
      <c r="H674" s="107">
        <f t="shared" ca="1" si="103"/>
        <v>236.70000000000002</v>
      </c>
      <c r="I674" s="108">
        <f t="shared" ca="1" si="104"/>
        <v>69267.816767662123</v>
      </c>
      <c r="J674" s="108">
        <f t="shared" ca="1" si="105"/>
        <v>37810.727549203162</v>
      </c>
      <c r="K674" s="102">
        <f t="shared" ca="1" si="102"/>
        <v>60</v>
      </c>
      <c r="L674" s="108">
        <f t="shared" ca="1" si="106"/>
        <v>5507.5746742759702</v>
      </c>
      <c r="M674" s="102">
        <f t="shared" ca="1" si="102"/>
        <v>72</v>
      </c>
      <c r="N674" s="108">
        <f t="shared" ca="1" si="107"/>
        <v>50881.88183155693</v>
      </c>
      <c r="O674" s="102">
        <f t="shared" ca="1" si="110"/>
        <v>36</v>
      </c>
      <c r="P674">
        <f t="shared" ca="1" si="111"/>
        <v>347</v>
      </c>
    </row>
    <row r="675" spans="1:16">
      <c r="A675" s="49">
        <v>681</v>
      </c>
      <c r="B675">
        <v>50</v>
      </c>
      <c r="C675">
        <v>54</v>
      </c>
      <c r="D675">
        <v>2000</v>
      </c>
      <c r="E675">
        <v>2499</v>
      </c>
      <c r="F675" s="61">
        <f t="shared" ca="1" si="108"/>
        <v>51</v>
      </c>
      <c r="G675" s="61">
        <f t="shared" ca="1" si="109"/>
        <v>2164</v>
      </c>
      <c r="H675" s="107">
        <f t="shared" ca="1" si="103"/>
        <v>216.4</v>
      </c>
      <c r="I675" s="108">
        <f t="shared" ca="1" si="104"/>
        <v>59650.267411660134</v>
      </c>
      <c r="J675" s="108">
        <f t="shared" ca="1" si="105"/>
        <v>38336.955370362026</v>
      </c>
      <c r="K675" s="102">
        <f t="shared" ca="1" si="102"/>
        <v>84</v>
      </c>
      <c r="L675" s="108">
        <f t="shared" ca="1" si="106"/>
        <v>5584.2821461846488</v>
      </c>
      <c r="M675" s="102">
        <f t="shared" ca="1" si="102"/>
        <v>96</v>
      </c>
      <c r="N675" s="108">
        <f t="shared" ca="1" si="107"/>
        <v>44116.93082023249</v>
      </c>
      <c r="O675" s="102">
        <f t="shared" ca="1" si="110"/>
        <v>36</v>
      </c>
      <c r="P675">
        <f t="shared" ca="1" si="111"/>
        <v>323</v>
      </c>
    </row>
    <row r="676" spans="1:16">
      <c r="A676" s="49">
        <v>682</v>
      </c>
      <c r="B676">
        <v>50</v>
      </c>
      <c r="C676">
        <v>54</v>
      </c>
      <c r="D676">
        <v>2000</v>
      </c>
      <c r="E676">
        <v>2499</v>
      </c>
      <c r="F676" s="61">
        <f t="shared" ca="1" si="108"/>
        <v>51</v>
      </c>
      <c r="G676" s="61">
        <f t="shared" ca="1" si="109"/>
        <v>2372</v>
      </c>
      <c r="H676" s="107">
        <f t="shared" ca="1" si="103"/>
        <v>237.20000000000002</v>
      </c>
      <c r="I676" s="108">
        <f t="shared" ca="1" si="104"/>
        <v>65383.749676736523</v>
      </c>
      <c r="J676" s="108">
        <f t="shared" ca="1" si="105"/>
        <v>26265.812874340776</v>
      </c>
      <c r="K676" s="102">
        <f t="shared" ref="K676:M739" ca="1" si="112">RANDBETWEEN(1,10)*12</f>
        <v>12</v>
      </c>
      <c r="L676" s="108">
        <f t="shared" ca="1" si="106"/>
        <v>3549.4341722082131</v>
      </c>
      <c r="M676" s="102">
        <f t="shared" ca="1" si="112"/>
        <v>12</v>
      </c>
      <c r="N676" s="108">
        <f t="shared" ca="1" si="107"/>
        <v>82304.899595511859</v>
      </c>
      <c r="O676" s="102">
        <f t="shared" ca="1" si="110"/>
        <v>120</v>
      </c>
      <c r="P676">
        <f t="shared" ca="1" si="111"/>
        <v>323</v>
      </c>
    </row>
    <row r="677" spans="1:16">
      <c r="A677" s="49">
        <v>683</v>
      </c>
      <c r="B677">
        <v>50</v>
      </c>
      <c r="C677">
        <v>54</v>
      </c>
      <c r="D677">
        <v>2000</v>
      </c>
      <c r="E677">
        <v>2499</v>
      </c>
      <c r="F677" s="61">
        <f t="shared" ca="1" si="108"/>
        <v>50</v>
      </c>
      <c r="G677" s="61">
        <f t="shared" ca="1" si="109"/>
        <v>2485</v>
      </c>
      <c r="H677" s="107">
        <f t="shared" ca="1" si="103"/>
        <v>248.5</v>
      </c>
      <c r="I677" s="108">
        <f t="shared" ca="1" si="104"/>
        <v>66347.936070176511</v>
      </c>
      <c r="J677" s="108">
        <f t="shared" ca="1" si="105"/>
        <v>26689.267652854774</v>
      </c>
      <c r="K677" s="102">
        <f t="shared" ca="1" si="112"/>
        <v>12</v>
      </c>
      <c r="L677" s="108">
        <f t="shared" ca="1" si="106"/>
        <v>6265.099447949563</v>
      </c>
      <c r="M677" s="102">
        <f t="shared" ca="1" si="112"/>
        <v>96</v>
      </c>
      <c r="N677" s="108">
        <f t="shared" ca="1" si="107"/>
        <v>62386.919522672622</v>
      </c>
      <c r="O677" s="102">
        <f t="shared" ca="1" si="110"/>
        <v>72</v>
      </c>
      <c r="P677">
        <f t="shared" ca="1" si="111"/>
        <v>311</v>
      </c>
    </row>
    <row r="678" spans="1:16">
      <c r="A678" s="49">
        <v>684</v>
      </c>
      <c r="B678">
        <v>50</v>
      </c>
      <c r="C678">
        <v>54</v>
      </c>
      <c r="D678">
        <v>2000</v>
      </c>
      <c r="E678">
        <v>2499</v>
      </c>
      <c r="F678" s="61">
        <f t="shared" ca="1" si="108"/>
        <v>52</v>
      </c>
      <c r="G678" s="61">
        <f t="shared" ca="1" si="109"/>
        <v>2102</v>
      </c>
      <c r="H678" s="107">
        <f t="shared" ca="1" si="103"/>
        <v>210.20000000000002</v>
      </c>
      <c r="I678" s="108">
        <f t="shared" ca="1" si="104"/>
        <v>59738.086474139433</v>
      </c>
      <c r="J678" s="108">
        <f t="shared" ca="1" si="105"/>
        <v>30355.538600282398</v>
      </c>
      <c r="K678" s="102">
        <f t="shared" ca="1" si="112"/>
        <v>48</v>
      </c>
      <c r="L678" s="108">
        <f t="shared" ca="1" si="106"/>
        <v>5547.5530208042555</v>
      </c>
      <c r="M678" s="102">
        <f t="shared" ca="1" si="112"/>
        <v>96</v>
      </c>
      <c r="N678" s="108">
        <f t="shared" ca="1" si="107"/>
        <v>64351.615041329365</v>
      </c>
      <c r="O678" s="102">
        <f t="shared" ca="1" si="110"/>
        <v>96</v>
      </c>
      <c r="P678">
        <f t="shared" ca="1" si="111"/>
        <v>335</v>
      </c>
    </row>
    <row r="679" spans="1:16">
      <c r="A679" s="49">
        <v>685</v>
      </c>
      <c r="B679">
        <v>50</v>
      </c>
      <c r="C679">
        <v>54</v>
      </c>
      <c r="D679">
        <v>2000</v>
      </c>
      <c r="E679">
        <v>2499</v>
      </c>
      <c r="F679" s="61">
        <f t="shared" ca="1" si="108"/>
        <v>54</v>
      </c>
      <c r="G679" s="61">
        <f t="shared" ca="1" si="109"/>
        <v>2044</v>
      </c>
      <c r="H679" s="107">
        <f t="shared" ca="1" si="103"/>
        <v>204.4</v>
      </c>
      <c r="I679" s="108">
        <f t="shared" ca="1" si="104"/>
        <v>61520.17419727167</v>
      </c>
      <c r="J679" s="108">
        <f t="shared" ca="1" si="105"/>
        <v>33419.649097049485</v>
      </c>
      <c r="K679" s="102">
        <f t="shared" ca="1" si="112"/>
        <v>60</v>
      </c>
      <c r="L679" s="108">
        <f t="shared" ca="1" si="106"/>
        <v>3596.847700796046</v>
      </c>
      <c r="M679" s="102">
        <f t="shared" ca="1" si="112"/>
        <v>24</v>
      </c>
      <c r="N679" s="108">
        <f t="shared" ca="1" si="107"/>
        <v>52387.558044023521</v>
      </c>
      <c r="O679" s="102">
        <f t="shared" ca="1" si="110"/>
        <v>60</v>
      </c>
      <c r="P679">
        <f t="shared" ca="1" si="111"/>
        <v>359</v>
      </c>
    </row>
    <row r="680" spans="1:16">
      <c r="A680" s="49">
        <v>686</v>
      </c>
      <c r="B680">
        <v>50</v>
      </c>
      <c r="C680">
        <v>54</v>
      </c>
      <c r="D680">
        <v>2000</v>
      </c>
      <c r="E680">
        <v>2499</v>
      </c>
      <c r="F680" s="61">
        <f t="shared" ca="1" si="108"/>
        <v>52</v>
      </c>
      <c r="G680" s="61">
        <f t="shared" ca="1" si="109"/>
        <v>2211</v>
      </c>
      <c r="H680" s="107">
        <f t="shared" ca="1" si="103"/>
        <v>221.10000000000002</v>
      </c>
      <c r="I680" s="108">
        <f t="shared" ca="1" si="104"/>
        <v>62835.82739977273</v>
      </c>
      <c r="J680" s="108">
        <f t="shared" ca="1" si="105"/>
        <v>43180.653660602635</v>
      </c>
      <c r="K680" s="102">
        <f t="shared" ca="1" si="112"/>
        <v>96</v>
      </c>
      <c r="L680" s="108">
        <f t="shared" ca="1" si="106"/>
        <v>5417.8189669185549</v>
      </c>
      <c r="M680" s="102">
        <f t="shared" ca="1" si="112"/>
        <v>84</v>
      </c>
      <c r="N680" s="108">
        <f t="shared" ca="1" si="107"/>
        <v>62846.700016255229</v>
      </c>
      <c r="O680" s="102">
        <f t="shared" ca="1" si="110"/>
        <v>84</v>
      </c>
      <c r="P680">
        <f t="shared" ca="1" si="111"/>
        <v>335</v>
      </c>
    </row>
    <row r="681" spans="1:16">
      <c r="A681" s="49">
        <v>687</v>
      </c>
      <c r="B681">
        <v>50</v>
      </c>
      <c r="C681">
        <v>54</v>
      </c>
      <c r="D681">
        <v>2000</v>
      </c>
      <c r="E681">
        <v>2499</v>
      </c>
      <c r="F681" s="61">
        <f t="shared" ca="1" si="108"/>
        <v>50</v>
      </c>
      <c r="G681" s="61">
        <f t="shared" ca="1" si="109"/>
        <v>2390</v>
      </c>
      <c r="H681" s="107">
        <f t="shared" ca="1" si="103"/>
        <v>239</v>
      </c>
      <c r="I681" s="108">
        <f t="shared" ca="1" si="104"/>
        <v>63811.495858238173</v>
      </c>
      <c r="J681" s="108">
        <f t="shared" ca="1" si="105"/>
        <v>30221.078994996758</v>
      </c>
      <c r="K681" s="102">
        <f t="shared" ca="1" si="112"/>
        <v>36</v>
      </c>
      <c r="L681" s="108">
        <f t="shared" ca="1" si="106"/>
        <v>3468.7775132047918</v>
      </c>
      <c r="M681" s="102">
        <f t="shared" ca="1" si="112"/>
        <v>12</v>
      </c>
      <c r="N681" s="108">
        <f t="shared" ca="1" si="107"/>
        <v>75342.680465941841</v>
      </c>
      <c r="O681" s="102">
        <f t="shared" ca="1" si="110"/>
        <v>108</v>
      </c>
      <c r="P681">
        <f t="shared" ca="1" si="111"/>
        <v>311</v>
      </c>
    </row>
    <row r="682" spans="1:16">
      <c r="A682" s="49">
        <v>688</v>
      </c>
      <c r="B682">
        <v>50</v>
      </c>
      <c r="C682">
        <v>54</v>
      </c>
      <c r="D682">
        <v>2000</v>
      </c>
      <c r="E682">
        <v>2499</v>
      </c>
      <c r="F682" s="61">
        <f t="shared" ca="1" si="108"/>
        <v>51</v>
      </c>
      <c r="G682" s="61">
        <f t="shared" ca="1" si="109"/>
        <v>2354</v>
      </c>
      <c r="H682" s="107">
        <f t="shared" ca="1" si="103"/>
        <v>235.4</v>
      </c>
      <c r="I682" s="108">
        <f t="shared" ca="1" si="104"/>
        <v>64887.582942258756</v>
      </c>
      <c r="J682" s="108">
        <f t="shared" ca="1" si="105"/>
        <v>35799.676898867394</v>
      </c>
      <c r="K682" s="102">
        <f t="shared" ca="1" si="112"/>
        <v>60</v>
      </c>
      <c r="L682" s="108">
        <f t="shared" ca="1" si="106"/>
        <v>4137.1046254870971</v>
      </c>
      <c r="M682" s="102">
        <f t="shared" ca="1" si="112"/>
        <v>36</v>
      </c>
      <c r="N682" s="108">
        <f t="shared" ca="1" si="107"/>
        <v>44308.274990271944</v>
      </c>
      <c r="O682" s="102">
        <f t="shared" ca="1" si="110"/>
        <v>24</v>
      </c>
      <c r="P682">
        <f t="shared" ca="1" si="111"/>
        <v>323</v>
      </c>
    </row>
    <row r="683" spans="1:16">
      <c r="A683" s="49">
        <v>689</v>
      </c>
      <c r="B683">
        <v>50</v>
      </c>
      <c r="C683">
        <v>54</v>
      </c>
      <c r="D683">
        <v>2500</v>
      </c>
      <c r="E683">
        <v>2999</v>
      </c>
      <c r="F683" s="61">
        <f t="shared" ca="1" si="108"/>
        <v>53</v>
      </c>
      <c r="G683" s="61">
        <f t="shared" ca="1" si="109"/>
        <v>2899</v>
      </c>
      <c r="H683" s="107">
        <f t="shared" ca="1" si="103"/>
        <v>289.90000000000003</v>
      </c>
      <c r="I683" s="108">
        <f t="shared" ca="1" si="104"/>
        <v>84836.248757690119</v>
      </c>
      <c r="J683" s="108">
        <f t="shared" ca="1" si="105"/>
        <v>49916.263818070416</v>
      </c>
      <c r="K683" s="102">
        <f t="shared" ca="1" si="112"/>
        <v>72</v>
      </c>
      <c r="L683" s="108">
        <f t="shared" ca="1" si="106"/>
        <v>4970.5708514073594</v>
      </c>
      <c r="M683" s="102">
        <f t="shared" ca="1" si="112"/>
        <v>24</v>
      </c>
      <c r="N683" s="108">
        <f t="shared" ca="1" si="107"/>
        <v>78247.116255353627</v>
      </c>
      <c r="O683" s="102">
        <f t="shared" ca="1" si="110"/>
        <v>72</v>
      </c>
      <c r="P683">
        <f t="shared" ca="1" si="111"/>
        <v>347</v>
      </c>
    </row>
    <row r="684" spans="1:16">
      <c r="A684" s="49">
        <v>690</v>
      </c>
      <c r="B684">
        <v>50</v>
      </c>
      <c r="C684">
        <v>54</v>
      </c>
      <c r="D684">
        <v>2500</v>
      </c>
      <c r="E684">
        <v>2999</v>
      </c>
      <c r="F684" s="61">
        <f t="shared" ca="1" si="108"/>
        <v>52</v>
      </c>
      <c r="G684" s="61">
        <f t="shared" ca="1" si="109"/>
        <v>2697</v>
      </c>
      <c r="H684" s="107">
        <f t="shared" ca="1" si="103"/>
        <v>269.7</v>
      </c>
      <c r="I684" s="108">
        <f t="shared" ca="1" si="104"/>
        <v>76647.773178284493</v>
      </c>
      <c r="J684" s="108">
        <f t="shared" ca="1" si="105"/>
        <v>42055.48694011585</v>
      </c>
      <c r="K684" s="102">
        <f t="shared" ca="1" si="112"/>
        <v>60</v>
      </c>
      <c r="L684" s="108">
        <f t="shared" ca="1" si="106"/>
        <v>6131.0860754116011</v>
      </c>
      <c r="M684" s="102">
        <f t="shared" ca="1" si="112"/>
        <v>72</v>
      </c>
      <c r="N684" s="108">
        <f t="shared" ca="1" si="107"/>
        <v>65924.817365587005</v>
      </c>
      <c r="O684" s="102">
        <f t="shared" ca="1" si="110"/>
        <v>60</v>
      </c>
      <c r="P684">
        <f t="shared" ca="1" si="111"/>
        <v>335</v>
      </c>
    </row>
    <row r="685" spans="1:16">
      <c r="A685" s="49">
        <v>691</v>
      </c>
      <c r="B685">
        <v>50</v>
      </c>
      <c r="C685">
        <v>54</v>
      </c>
      <c r="D685">
        <v>2500</v>
      </c>
      <c r="E685">
        <v>2999</v>
      </c>
      <c r="F685" s="61">
        <f t="shared" ca="1" si="108"/>
        <v>52</v>
      </c>
      <c r="G685" s="61">
        <f t="shared" ca="1" si="109"/>
        <v>2726</v>
      </c>
      <c r="H685" s="107">
        <f t="shared" ca="1" si="103"/>
        <v>272.60000000000002</v>
      </c>
      <c r="I685" s="108">
        <f t="shared" ca="1" si="104"/>
        <v>77471.942782352082</v>
      </c>
      <c r="J685" s="108">
        <f t="shared" ca="1" si="105"/>
        <v>49430.308153897713</v>
      </c>
      <c r="K685" s="102">
        <f t="shared" ca="1" si="112"/>
        <v>84</v>
      </c>
      <c r="L685" s="108">
        <f t="shared" ca="1" si="106"/>
        <v>5319.8497071238335</v>
      </c>
      <c r="M685" s="102">
        <f t="shared" ca="1" si="112"/>
        <v>48</v>
      </c>
      <c r="N685" s="108">
        <f t="shared" ca="1" si="107"/>
        <v>71885.336092782905</v>
      </c>
      <c r="O685" s="102">
        <f t="shared" ca="1" si="110"/>
        <v>72</v>
      </c>
      <c r="P685">
        <f t="shared" ca="1" si="111"/>
        <v>335</v>
      </c>
    </row>
    <row r="686" spans="1:16">
      <c r="A686" s="49">
        <v>692</v>
      </c>
      <c r="B686">
        <v>50</v>
      </c>
      <c r="C686">
        <v>54</v>
      </c>
      <c r="D686">
        <v>2500</v>
      </c>
      <c r="E686">
        <v>2999</v>
      </c>
      <c r="F686" s="61">
        <f t="shared" ca="1" si="108"/>
        <v>53</v>
      </c>
      <c r="G686" s="61">
        <f t="shared" ca="1" si="109"/>
        <v>2834</v>
      </c>
      <c r="H686" s="107">
        <f t="shared" ca="1" si="103"/>
        <v>283.40000000000003</v>
      </c>
      <c r="I686" s="108">
        <f t="shared" ca="1" si="104"/>
        <v>82934.090713795726</v>
      </c>
      <c r="J686" s="108">
        <f t="shared" ca="1" si="105"/>
        <v>65376.984528174668</v>
      </c>
      <c r="K686" s="102">
        <f t="shared" ca="1" si="112"/>
        <v>120</v>
      </c>
      <c r="L686" s="108">
        <f t="shared" ca="1" si="106"/>
        <v>6117.6538824627914</v>
      </c>
      <c r="M686" s="102">
        <f t="shared" ca="1" si="112"/>
        <v>60</v>
      </c>
      <c r="N686" s="108">
        <f t="shared" ca="1" si="107"/>
        <v>60920.681500055915</v>
      </c>
      <c r="O686" s="102">
        <f t="shared" ca="1" si="110"/>
        <v>36</v>
      </c>
      <c r="P686">
        <f t="shared" ca="1" si="111"/>
        <v>347</v>
      </c>
    </row>
    <row r="687" spans="1:16">
      <c r="A687" s="49">
        <v>693</v>
      </c>
      <c r="B687">
        <v>50</v>
      </c>
      <c r="C687">
        <v>54</v>
      </c>
      <c r="D687">
        <v>2500</v>
      </c>
      <c r="E687">
        <v>2999</v>
      </c>
      <c r="F687" s="61">
        <f t="shared" ca="1" si="108"/>
        <v>53</v>
      </c>
      <c r="G687" s="61">
        <f t="shared" ca="1" si="109"/>
        <v>2976</v>
      </c>
      <c r="H687" s="107">
        <f t="shared" ca="1" si="103"/>
        <v>297.60000000000002</v>
      </c>
      <c r="I687" s="108">
        <f t="shared" ca="1" si="104"/>
        <v>87089.57444045732</v>
      </c>
      <c r="J687" s="108">
        <f t="shared" ca="1" si="105"/>
        <v>59396.611827083405</v>
      </c>
      <c r="K687" s="102">
        <f t="shared" ca="1" si="112"/>
        <v>96</v>
      </c>
      <c r="L687" s="108">
        <f t="shared" ca="1" si="106"/>
        <v>6424.1841757972006</v>
      </c>
      <c r="M687" s="102">
        <f t="shared" ca="1" si="112"/>
        <v>60</v>
      </c>
      <c r="N687" s="108">
        <f t="shared" ca="1" si="107"/>
        <v>80325.428760238836</v>
      </c>
      <c r="O687" s="102">
        <f t="shared" ca="1" si="110"/>
        <v>72</v>
      </c>
      <c r="P687">
        <f t="shared" ca="1" si="111"/>
        <v>347</v>
      </c>
    </row>
    <row r="688" spans="1:16">
      <c r="A688" s="49">
        <v>694</v>
      </c>
      <c r="B688">
        <v>50</v>
      </c>
      <c r="C688">
        <v>54</v>
      </c>
      <c r="D688">
        <v>2500</v>
      </c>
      <c r="E688">
        <v>2999</v>
      </c>
      <c r="F688" s="61">
        <f t="shared" ca="1" si="108"/>
        <v>54</v>
      </c>
      <c r="G688" s="61">
        <f t="shared" ca="1" si="109"/>
        <v>2616</v>
      </c>
      <c r="H688" s="107">
        <f t="shared" ca="1" si="103"/>
        <v>261.60000000000002</v>
      </c>
      <c r="I688" s="108">
        <f t="shared" ca="1" si="104"/>
        <v>78736.191634081551</v>
      </c>
      <c r="J688" s="108">
        <f t="shared" ca="1" si="105"/>
        <v>46066.748422822791</v>
      </c>
      <c r="K688" s="102">
        <f t="shared" ca="1" si="112"/>
        <v>72</v>
      </c>
      <c r="L688" s="108">
        <f t="shared" ca="1" si="106"/>
        <v>6225.2362733544314</v>
      </c>
      <c r="M688" s="102">
        <f t="shared" ca="1" si="112"/>
        <v>72</v>
      </c>
      <c r="N688" s="108">
        <f t="shared" ca="1" si="107"/>
        <v>77716.959988434945</v>
      </c>
      <c r="O688" s="102">
        <f t="shared" ca="1" si="110"/>
        <v>84</v>
      </c>
      <c r="P688">
        <f t="shared" ca="1" si="111"/>
        <v>359</v>
      </c>
    </row>
    <row r="689" spans="1:16">
      <c r="A689" s="49">
        <v>695</v>
      </c>
      <c r="B689">
        <v>50</v>
      </c>
      <c r="C689">
        <v>54</v>
      </c>
      <c r="D689">
        <v>2500</v>
      </c>
      <c r="E689">
        <v>2999</v>
      </c>
      <c r="F689" s="61">
        <f t="shared" ca="1" si="108"/>
        <v>52</v>
      </c>
      <c r="G689" s="61">
        <f t="shared" ca="1" si="109"/>
        <v>2948</v>
      </c>
      <c r="H689" s="107">
        <f t="shared" ca="1" si="103"/>
        <v>294.8</v>
      </c>
      <c r="I689" s="108">
        <f t="shared" ca="1" si="104"/>
        <v>83781.103199696969</v>
      </c>
      <c r="J689" s="108">
        <f t="shared" ca="1" si="105"/>
        <v>39389.566606389482</v>
      </c>
      <c r="K689" s="102">
        <f t="shared" ca="1" si="112"/>
        <v>36</v>
      </c>
      <c r="L689" s="108">
        <f t="shared" ca="1" si="106"/>
        <v>4542.4362082669913</v>
      </c>
      <c r="M689" s="102">
        <f t="shared" ca="1" si="112"/>
        <v>12</v>
      </c>
      <c r="N689" s="108">
        <f t="shared" ca="1" si="107"/>
        <v>90251.456299637939</v>
      </c>
      <c r="O689" s="102">
        <f t="shared" ca="1" si="110"/>
        <v>96</v>
      </c>
      <c r="P689">
        <f t="shared" ca="1" si="111"/>
        <v>335</v>
      </c>
    </row>
    <row r="690" spans="1:16">
      <c r="A690" s="49">
        <v>696</v>
      </c>
      <c r="B690">
        <v>50</v>
      </c>
      <c r="C690">
        <v>54</v>
      </c>
      <c r="D690">
        <v>2500</v>
      </c>
      <c r="E690">
        <v>2999</v>
      </c>
      <c r="F690" s="61">
        <f t="shared" ca="1" si="108"/>
        <v>53</v>
      </c>
      <c r="G690" s="61">
        <f t="shared" ca="1" si="109"/>
        <v>2604</v>
      </c>
      <c r="H690" s="107">
        <f t="shared" ca="1" si="103"/>
        <v>260.40000000000003</v>
      </c>
      <c r="I690" s="108">
        <f t="shared" ca="1" si="104"/>
        <v>76203.377635400175</v>
      </c>
      <c r="J690" s="108">
        <f t="shared" ca="1" si="105"/>
        <v>35709.158622924762</v>
      </c>
      <c r="K690" s="102">
        <f t="shared" ca="1" si="112"/>
        <v>36</v>
      </c>
      <c r="L690" s="108">
        <f t="shared" ca="1" si="106"/>
        <v>6059.0301866559485</v>
      </c>
      <c r="M690" s="102">
        <f t="shared" ca="1" si="112"/>
        <v>72</v>
      </c>
      <c r="N690" s="108">
        <f t="shared" ca="1" si="107"/>
        <v>65205.469384341588</v>
      </c>
      <c r="O690" s="102">
        <f t="shared" ca="1" si="110"/>
        <v>60</v>
      </c>
      <c r="P690">
        <f t="shared" ca="1" si="111"/>
        <v>347</v>
      </c>
    </row>
    <row r="691" spans="1:16">
      <c r="A691" s="49">
        <v>697</v>
      </c>
      <c r="B691">
        <v>50</v>
      </c>
      <c r="C691">
        <v>54</v>
      </c>
      <c r="D691">
        <v>2500</v>
      </c>
      <c r="E691">
        <v>2999</v>
      </c>
      <c r="F691" s="61">
        <f t="shared" ca="1" si="108"/>
        <v>53</v>
      </c>
      <c r="G691" s="61">
        <f t="shared" ca="1" si="109"/>
        <v>2924</v>
      </c>
      <c r="H691" s="107">
        <f t="shared" ca="1" si="103"/>
        <v>292.40000000000003</v>
      </c>
      <c r="I691" s="108">
        <f t="shared" ca="1" si="104"/>
        <v>85567.848005341817</v>
      </c>
      <c r="J691" s="108">
        <f t="shared" ca="1" si="105"/>
        <v>43296.223013926043</v>
      </c>
      <c r="K691" s="102">
        <f t="shared" ca="1" si="112"/>
        <v>48</v>
      </c>
      <c r="L691" s="108">
        <f t="shared" ca="1" si="106"/>
        <v>5850.8409478278436</v>
      </c>
      <c r="M691" s="102">
        <f t="shared" ca="1" si="112"/>
        <v>48</v>
      </c>
      <c r="N691" s="108">
        <f t="shared" ca="1" si="107"/>
        <v>67869.754994802977</v>
      </c>
      <c r="O691" s="102">
        <f t="shared" ca="1" si="110"/>
        <v>48</v>
      </c>
      <c r="P691">
        <f t="shared" ca="1" si="111"/>
        <v>347</v>
      </c>
    </row>
    <row r="692" spans="1:16">
      <c r="A692" s="49">
        <v>698</v>
      </c>
      <c r="B692">
        <v>50</v>
      </c>
      <c r="C692">
        <v>54</v>
      </c>
      <c r="D692">
        <v>2500</v>
      </c>
      <c r="E692">
        <v>2999</v>
      </c>
      <c r="F692" s="61">
        <f t="shared" ca="1" si="108"/>
        <v>50</v>
      </c>
      <c r="G692" s="61">
        <f t="shared" ca="1" si="109"/>
        <v>2992</v>
      </c>
      <c r="H692" s="107">
        <f t="shared" ca="1" si="103"/>
        <v>299.2</v>
      </c>
      <c r="I692" s="108">
        <f t="shared" ca="1" si="104"/>
        <v>79884.516990731645</v>
      </c>
      <c r="J692" s="108">
        <f t="shared" ca="1" si="105"/>
        <v>44334.903545547138</v>
      </c>
      <c r="K692" s="102">
        <f t="shared" ca="1" si="112"/>
        <v>60</v>
      </c>
      <c r="L692" s="108">
        <f t="shared" ca="1" si="106"/>
        <v>6475.4618473543514</v>
      </c>
      <c r="M692" s="102">
        <f t="shared" ca="1" si="112"/>
        <v>72</v>
      </c>
      <c r="N692" s="108">
        <f t="shared" ca="1" si="107"/>
        <v>59306.176235166313</v>
      </c>
      <c r="O692" s="102">
        <f t="shared" ca="1" si="110"/>
        <v>36</v>
      </c>
      <c r="P692">
        <f t="shared" ca="1" si="111"/>
        <v>311</v>
      </c>
    </row>
    <row r="693" spans="1:16">
      <c r="A693" s="49">
        <v>699</v>
      </c>
      <c r="B693">
        <v>50</v>
      </c>
      <c r="C693">
        <v>54</v>
      </c>
      <c r="D693">
        <v>3000</v>
      </c>
      <c r="E693">
        <v>3999</v>
      </c>
      <c r="F693" s="61">
        <f t="shared" ca="1" si="108"/>
        <v>53</v>
      </c>
      <c r="G693" s="61">
        <f t="shared" ca="1" si="109"/>
        <v>3117</v>
      </c>
      <c r="H693" s="107">
        <f t="shared" ca="1" si="103"/>
        <v>311.70000000000005</v>
      </c>
      <c r="I693" s="108">
        <f t="shared" ca="1" si="104"/>
        <v>91215.794197212876</v>
      </c>
      <c r="J693" s="108">
        <f t="shared" ca="1" si="105"/>
        <v>66905.250921917264</v>
      </c>
      <c r="K693" s="102">
        <f t="shared" ca="1" si="112"/>
        <v>108</v>
      </c>
      <c r="L693" s="108">
        <f t="shared" ca="1" si="106"/>
        <v>6237.0284659300232</v>
      </c>
      <c r="M693" s="102">
        <f t="shared" ca="1" si="112"/>
        <v>48</v>
      </c>
      <c r="N693" s="108">
        <f t="shared" ca="1" si="107"/>
        <v>57300.932586544594</v>
      </c>
      <c r="O693" s="102">
        <f t="shared" ca="1" si="110"/>
        <v>12</v>
      </c>
      <c r="P693">
        <f t="shared" ca="1" si="111"/>
        <v>347</v>
      </c>
    </row>
    <row r="694" spans="1:16">
      <c r="A694" s="49">
        <v>700</v>
      </c>
      <c r="B694">
        <v>50</v>
      </c>
      <c r="C694">
        <v>54</v>
      </c>
      <c r="D694">
        <v>3000</v>
      </c>
      <c r="E694">
        <v>3999</v>
      </c>
      <c r="F694" s="61">
        <f t="shared" ca="1" si="108"/>
        <v>50</v>
      </c>
      <c r="G694" s="61">
        <f t="shared" ca="1" si="109"/>
        <v>3890</v>
      </c>
      <c r="H694" s="107">
        <f t="shared" ca="1" si="103"/>
        <v>389</v>
      </c>
      <c r="I694" s="108">
        <f t="shared" ca="1" si="104"/>
        <v>103860.55183621193</v>
      </c>
      <c r="J694" s="108">
        <f t="shared" ca="1" si="105"/>
        <v>49188.283385162089</v>
      </c>
      <c r="K694" s="102">
        <f t="shared" ca="1" si="112"/>
        <v>36</v>
      </c>
      <c r="L694" s="108">
        <f t="shared" ca="1" si="106"/>
        <v>5645.83452986052</v>
      </c>
      <c r="M694" s="102">
        <f t="shared" ca="1" si="112"/>
        <v>12</v>
      </c>
      <c r="N694" s="108">
        <f t="shared" ca="1" si="107"/>
        <v>83514.239814523375</v>
      </c>
      <c r="O694" s="102">
        <f t="shared" ca="1" si="110"/>
        <v>48</v>
      </c>
      <c r="P694">
        <f t="shared" ca="1" si="111"/>
        <v>311</v>
      </c>
    </row>
    <row r="695" spans="1:16">
      <c r="A695" s="49">
        <v>701</v>
      </c>
      <c r="B695">
        <v>50</v>
      </c>
      <c r="C695">
        <v>54</v>
      </c>
      <c r="D695">
        <v>3000</v>
      </c>
      <c r="E695">
        <v>3999</v>
      </c>
      <c r="F695" s="61">
        <f t="shared" ca="1" si="108"/>
        <v>52</v>
      </c>
      <c r="G695" s="61">
        <f t="shared" ca="1" si="109"/>
        <v>3048</v>
      </c>
      <c r="H695" s="107">
        <f t="shared" ca="1" si="103"/>
        <v>304.8</v>
      </c>
      <c r="I695" s="108">
        <f t="shared" ca="1" si="104"/>
        <v>86623.067351654143</v>
      </c>
      <c r="J695" s="108">
        <f t="shared" ca="1" si="105"/>
        <v>68899.785821451689</v>
      </c>
      <c r="K695" s="102">
        <f t="shared" ca="1" si="112"/>
        <v>120</v>
      </c>
      <c r="L695" s="108">
        <f t="shared" ca="1" si="106"/>
        <v>4696.5215613289665</v>
      </c>
      <c r="M695" s="102">
        <f t="shared" ca="1" si="112"/>
        <v>12</v>
      </c>
      <c r="N695" s="108">
        <f t="shared" ca="1" si="107"/>
        <v>108005.0696660594</v>
      </c>
      <c r="O695" s="102">
        <f t="shared" ca="1" si="110"/>
        <v>120</v>
      </c>
      <c r="P695">
        <f t="shared" ca="1" si="111"/>
        <v>335</v>
      </c>
    </row>
    <row r="696" spans="1:16">
      <c r="A696" s="49">
        <v>702</v>
      </c>
      <c r="B696">
        <v>50</v>
      </c>
      <c r="C696">
        <v>54</v>
      </c>
      <c r="D696">
        <v>3000</v>
      </c>
      <c r="E696">
        <v>3999</v>
      </c>
      <c r="F696" s="61">
        <f t="shared" ca="1" si="108"/>
        <v>51</v>
      </c>
      <c r="G696" s="61">
        <f t="shared" ca="1" si="109"/>
        <v>3281</v>
      </c>
      <c r="H696" s="107">
        <f t="shared" ca="1" si="103"/>
        <v>328.1</v>
      </c>
      <c r="I696" s="108">
        <f t="shared" ca="1" si="104"/>
        <v>90440.169767863641</v>
      </c>
      <c r="J696" s="108">
        <f t="shared" ca="1" si="105"/>
        <v>42670.525932052435</v>
      </c>
      <c r="K696" s="102">
        <f t="shared" ca="1" si="112"/>
        <v>36</v>
      </c>
      <c r="L696" s="108">
        <f t="shared" ca="1" si="106"/>
        <v>9119.0874738058774</v>
      </c>
      <c r="M696" s="102">
        <f t="shared" ca="1" si="112"/>
        <v>108</v>
      </c>
      <c r="N696" s="108">
        <f t="shared" ca="1" si="107"/>
        <v>61756.775804198078</v>
      </c>
      <c r="O696" s="102">
        <f t="shared" ca="1" si="110"/>
        <v>24</v>
      </c>
      <c r="P696">
        <f t="shared" ca="1" si="111"/>
        <v>323</v>
      </c>
    </row>
    <row r="697" spans="1:16">
      <c r="A697" s="49">
        <v>703</v>
      </c>
      <c r="B697">
        <v>50</v>
      </c>
      <c r="C697">
        <v>54</v>
      </c>
      <c r="D697">
        <v>3000</v>
      </c>
      <c r="E697">
        <v>3999</v>
      </c>
      <c r="F697" s="61">
        <f t="shared" ca="1" si="108"/>
        <v>51</v>
      </c>
      <c r="G697" s="61">
        <f t="shared" ca="1" si="109"/>
        <v>3391</v>
      </c>
      <c r="H697" s="107">
        <f t="shared" ca="1" si="103"/>
        <v>339.1</v>
      </c>
      <c r="I697" s="108">
        <f t="shared" ca="1" si="104"/>
        <v>93472.299811894409</v>
      </c>
      <c r="J697" s="108">
        <f t="shared" ca="1" si="105"/>
        <v>75060.685276138916</v>
      </c>
      <c r="K697" s="102">
        <f t="shared" ca="1" si="112"/>
        <v>120</v>
      </c>
      <c r="L697" s="108">
        <f t="shared" ca="1" si="106"/>
        <v>10143.335848126881</v>
      </c>
      <c r="M697" s="102">
        <f t="shared" ca="1" si="112"/>
        <v>120</v>
      </c>
      <c r="N697" s="108">
        <f t="shared" ca="1" si="107"/>
        <v>58861.350263201246</v>
      </c>
      <c r="O697" s="102">
        <f t="shared" ca="1" si="110"/>
        <v>12</v>
      </c>
      <c r="P697">
        <f t="shared" ca="1" si="111"/>
        <v>323</v>
      </c>
    </row>
    <row r="698" spans="1:16">
      <c r="A698" s="49">
        <v>704</v>
      </c>
      <c r="B698">
        <v>50</v>
      </c>
      <c r="C698">
        <v>54</v>
      </c>
      <c r="D698">
        <v>3000</v>
      </c>
      <c r="E698">
        <v>3999</v>
      </c>
      <c r="F698" s="61">
        <f t="shared" ca="1" si="108"/>
        <v>51</v>
      </c>
      <c r="G698" s="61">
        <f t="shared" ca="1" si="109"/>
        <v>3186</v>
      </c>
      <c r="H698" s="107">
        <f t="shared" ca="1" si="103"/>
        <v>318.60000000000002</v>
      </c>
      <c r="I698" s="108">
        <f t="shared" ca="1" si="104"/>
        <v>87821.512002564312</v>
      </c>
      <c r="J698" s="108">
        <f t="shared" ca="1" si="105"/>
        <v>56442.48604897107</v>
      </c>
      <c r="K698" s="102">
        <f t="shared" ca="1" si="112"/>
        <v>84</v>
      </c>
      <c r="L698" s="108">
        <f t="shared" ca="1" si="106"/>
        <v>6058.0461891456271</v>
      </c>
      <c r="M698" s="102">
        <f t="shared" ca="1" si="112"/>
        <v>48</v>
      </c>
      <c r="N698" s="108">
        <f t="shared" ca="1" si="107"/>
        <v>88477.410563251949</v>
      </c>
      <c r="O698" s="102">
        <f t="shared" ca="1" si="110"/>
        <v>84</v>
      </c>
      <c r="P698">
        <f t="shared" ca="1" si="111"/>
        <v>323</v>
      </c>
    </row>
    <row r="699" spans="1:16">
      <c r="A699" s="49">
        <v>705</v>
      </c>
      <c r="B699">
        <v>50</v>
      </c>
      <c r="C699">
        <v>54</v>
      </c>
      <c r="D699">
        <v>3000</v>
      </c>
      <c r="E699">
        <v>3999</v>
      </c>
      <c r="F699" s="61">
        <f t="shared" ca="1" si="108"/>
        <v>53</v>
      </c>
      <c r="G699" s="61">
        <f t="shared" ca="1" si="109"/>
        <v>3479</v>
      </c>
      <c r="H699" s="107">
        <f t="shared" ca="1" si="103"/>
        <v>347.90000000000003</v>
      </c>
      <c r="I699" s="108">
        <f t="shared" ca="1" si="104"/>
        <v>101809.35130320935</v>
      </c>
      <c r="J699" s="108">
        <f t="shared" ca="1" si="105"/>
        <v>55573.94218152843</v>
      </c>
      <c r="K699" s="102">
        <f t="shared" ca="1" si="112"/>
        <v>60</v>
      </c>
      <c r="L699" s="108">
        <f t="shared" ca="1" si="106"/>
        <v>5965.0279379255617</v>
      </c>
      <c r="M699" s="102">
        <f t="shared" ca="1" si="112"/>
        <v>24</v>
      </c>
      <c r="N699" s="108">
        <f t="shared" ca="1" si="107"/>
        <v>101135.93205790948</v>
      </c>
      <c r="O699" s="102">
        <f t="shared" ca="1" si="110"/>
        <v>84</v>
      </c>
      <c r="P699">
        <f t="shared" ca="1" si="111"/>
        <v>347</v>
      </c>
    </row>
    <row r="700" spans="1:16">
      <c r="A700" s="49">
        <v>706</v>
      </c>
      <c r="B700">
        <v>50</v>
      </c>
      <c r="C700">
        <v>54</v>
      </c>
      <c r="D700">
        <v>3000</v>
      </c>
      <c r="E700">
        <v>3999</v>
      </c>
      <c r="F700" s="61">
        <f t="shared" ca="1" si="108"/>
        <v>52</v>
      </c>
      <c r="G700" s="61">
        <f t="shared" ca="1" si="109"/>
        <v>3713</v>
      </c>
      <c r="H700" s="107">
        <f t="shared" ca="1" si="103"/>
        <v>371.3</v>
      </c>
      <c r="I700" s="108">
        <f t="shared" ca="1" si="104"/>
        <v>105522.12896216923</v>
      </c>
      <c r="J700" s="108">
        <f t="shared" ca="1" si="105"/>
        <v>53620.416185941256</v>
      </c>
      <c r="K700" s="102">
        <f t="shared" ca="1" si="112"/>
        <v>48</v>
      </c>
      <c r="L700" s="108">
        <f t="shared" ca="1" si="106"/>
        <v>7824.1100225801529</v>
      </c>
      <c r="M700" s="102">
        <f t="shared" ca="1" si="112"/>
        <v>60</v>
      </c>
      <c r="N700" s="108">
        <f t="shared" ca="1" si="107"/>
        <v>77768.718388576774</v>
      </c>
      <c r="O700" s="102">
        <f t="shared" ca="1" si="110"/>
        <v>36</v>
      </c>
      <c r="P700">
        <f t="shared" ca="1" si="111"/>
        <v>335</v>
      </c>
    </row>
    <row r="701" spans="1:16">
      <c r="A701" s="49">
        <v>707</v>
      </c>
      <c r="B701">
        <v>50</v>
      </c>
      <c r="C701">
        <v>54</v>
      </c>
      <c r="D701">
        <v>3000</v>
      </c>
      <c r="E701">
        <v>3999</v>
      </c>
      <c r="F701" s="61">
        <f t="shared" ca="1" si="108"/>
        <v>52</v>
      </c>
      <c r="G701" s="61">
        <f t="shared" ca="1" si="109"/>
        <v>3166</v>
      </c>
      <c r="H701" s="107">
        <f t="shared" ca="1" si="103"/>
        <v>316.60000000000002</v>
      </c>
      <c r="I701" s="108">
        <f t="shared" ca="1" si="104"/>
        <v>89976.585050963564</v>
      </c>
      <c r="J701" s="108">
        <f t="shared" ca="1" si="105"/>
        <v>49368.806693513827</v>
      </c>
      <c r="K701" s="102">
        <f t="shared" ca="1" si="112"/>
        <v>60</v>
      </c>
      <c r="L701" s="108">
        <f t="shared" ca="1" si="106"/>
        <v>7197.263075548065</v>
      </c>
      <c r="M701" s="102">
        <f t="shared" ca="1" si="112"/>
        <v>72</v>
      </c>
      <c r="N701" s="108">
        <f t="shared" ca="1" si="107"/>
        <v>56588.770424128285</v>
      </c>
      <c r="O701" s="102">
        <f t="shared" ca="1" si="110"/>
        <v>12</v>
      </c>
      <c r="P701">
        <f t="shared" ca="1" si="111"/>
        <v>335</v>
      </c>
    </row>
    <row r="702" spans="1:16">
      <c r="A702" s="49">
        <v>708</v>
      </c>
      <c r="B702">
        <v>50</v>
      </c>
      <c r="C702">
        <v>54</v>
      </c>
      <c r="D702">
        <v>3000</v>
      </c>
      <c r="E702">
        <v>3999</v>
      </c>
      <c r="F702" s="61">
        <f t="shared" ca="1" si="108"/>
        <v>52</v>
      </c>
      <c r="G702" s="61">
        <f t="shared" ca="1" si="109"/>
        <v>3986</v>
      </c>
      <c r="H702" s="107">
        <f t="shared" ca="1" si="103"/>
        <v>398.6</v>
      </c>
      <c r="I702" s="108">
        <f t="shared" ca="1" si="104"/>
        <v>113280.69109701226</v>
      </c>
      <c r="J702" s="108">
        <f t="shared" ca="1" si="105"/>
        <v>83780.643001168632</v>
      </c>
      <c r="K702" s="102">
        <f t="shared" ca="1" si="112"/>
        <v>108</v>
      </c>
      <c r="L702" s="108">
        <f t="shared" ca="1" si="106"/>
        <v>6141.8421730502805</v>
      </c>
      <c r="M702" s="102">
        <f t="shared" ca="1" si="112"/>
        <v>12</v>
      </c>
      <c r="N702" s="108">
        <f t="shared" ca="1" si="107"/>
        <v>105111.8670821103</v>
      </c>
      <c r="O702" s="102">
        <f t="shared" ca="1" si="110"/>
        <v>72</v>
      </c>
      <c r="P702">
        <f t="shared" ca="1" si="111"/>
        <v>335</v>
      </c>
    </row>
    <row r="703" spans="1:16">
      <c r="A703" s="49">
        <v>709</v>
      </c>
      <c r="B703">
        <v>50</v>
      </c>
      <c r="C703">
        <v>54</v>
      </c>
      <c r="D703">
        <v>3000</v>
      </c>
      <c r="E703">
        <v>3999</v>
      </c>
      <c r="F703" s="61">
        <f t="shared" ca="1" si="108"/>
        <v>50</v>
      </c>
      <c r="G703" s="61">
        <f t="shared" ca="1" si="109"/>
        <v>3673</v>
      </c>
      <c r="H703" s="107">
        <f t="shared" ca="1" si="103"/>
        <v>367.3</v>
      </c>
      <c r="I703" s="108">
        <f t="shared" ca="1" si="104"/>
        <v>98066.788404731735</v>
      </c>
      <c r="J703" s="108">
        <f t="shared" ca="1" si="105"/>
        <v>42830.572860280256</v>
      </c>
      <c r="K703" s="102">
        <f t="shared" ca="1" si="112"/>
        <v>24</v>
      </c>
      <c r="L703" s="108">
        <f t="shared" ca="1" si="106"/>
        <v>7949.321980391891</v>
      </c>
      <c r="M703" s="102">
        <f t="shared" ca="1" si="112"/>
        <v>72</v>
      </c>
      <c r="N703" s="108">
        <f t="shared" ca="1" si="107"/>
        <v>92212.134972545915</v>
      </c>
      <c r="O703" s="102">
        <f t="shared" ca="1" si="110"/>
        <v>72</v>
      </c>
      <c r="P703">
        <f t="shared" ca="1" si="111"/>
        <v>311</v>
      </c>
    </row>
    <row r="704" spans="1:16">
      <c r="A704" s="49">
        <v>710</v>
      </c>
      <c r="B704">
        <v>50</v>
      </c>
      <c r="C704">
        <v>54</v>
      </c>
      <c r="D704">
        <v>3000</v>
      </c>
      <c r="E704">
        <v>3999</v>
      </c>
      <c r="F704" s="61">
        <f t="shared" ca="1" si="108"/>
        <v>54</v>
      </c>
      <c r="G704" s="61">
        <f t="shared" ca="1" si="109"/>
        <v>3964</v>
      </c>
      <c r="H704" s="107">
        <f t="shared" ca="1" si="103"/>
        <v>396.40000000000003</v>
      </c>
      <c r="I704" s="108">
        <f t="shared" ca="1" si="104"/>
        <v>119308.20475439576</v>
      </c>
      <c r="J704" s="108">
        <f t="shared" ca="1" si="105"/>
        <v>75125.165345775196</v>
      </c>
      <c r="K704" s="102">
        <f t="shared" ca="1" si="112"/>
        <v>84</v>
      </c>
      <c r="L704" s="108">
        <f t="shared" ca="1" si="106"/>
        <v>10152.049371050703</v>
      </c>
      <c r="M704" s="102">
        <f t="shared" ca="1" si="112"/>
        <v>84</v>
      </c>
      <c r="N704" s="108">
        <f t="shared" ca="1" si="107"/>
        <v>87370.392484108015</v>
      </c>
      <c r="O704" s="102">
        <f t="shared" ca="1" si="110"/>
        <v>36</v>
      </c>
      <c r="P704">
        <f t="shared" ca="1" si="111"/>
        <v>359</v>
      </c>
    </row>
    <row r="705" spans="1:16">
      <c r="A705" s="49">
        <v>711</v>
      </c>
      <c r="B705">
        <v>50</v>
      </c>
      <c r="C705">
        <v>54</v>
      </c>
      <c r="D705">
        <v>3000</v>
      </c>
      <c r="E705">
        <v>3999</v>
      </c>
      <c r="F705" s="61">
        <f t="shared" ca="1" si="108"/>
        <v>53</v>
      </c>
      <c r="G705" s="61">
        <f t="shared" ca="1" si="109"/>
        <v>3776</v>
      </c>
      <c r="H705" s="107">
        <f t="shared" ca="1" si="103"/>
        <v>377.6</v>
      </c>
      <c r="I705" s="108">
        <f t="shared" ca="1" si="104"/>
        <v>110500.75036531144</v>
      </c>
      <c r="J705" s="108">
        <f t="shared" ca="1" si="105"/>
        <v>60318.254003291564</v>
      </c>
      <c r="K705" s="102">
        <f t="shared" ca="1" si="112"/>
        <v>60</v>
      </c>
      <c r="L705" s="108">
        <f t="shared" ca="1" si="106"/>
        <v>11771.323770164772</v>
      </c>
      <c r="M705" s="102">
        <f t="shared" ca="1" si="112"/>
        <v>120</v>
      </c>
      <c r="N705" s="108">
        <f t="shared" ca="1" si="107"/>
        <v>109769.8417506945</v>
      </c>
      <c r="O705" s="102">
        <f t="shared" ca="1" si="110"/>
        <v>84</v>
      </c>
      <c r="P705">
        <f t="shared" ca="1" si="111"/>
        <v>347</v>
      </c>
    </row>
    <row r="706" spans="1:16">
      <c r="A706" s="49">
        <v>712</v>
      </c>
      <c r="B706">
        <v>50</v>
      </c>
      <c r="C706">
        <v>54</v>
      </c>
      <c r="D706">
        <v>3000</v>
      </c>
      <c r="E706">
        <v>3999</v>
      </c>
      <c r="F706" s="61">
        <f t="shared" ca="1" si="108"/>
        <v>53</v>
      </c>
      <c r="G706" s="61">
        <f t="shared" ca="1" si="109"/>
        <v>3209</v>
      </c>
      <c r="H706" s="107">
        <f t="shared" ca="1" si="103"/>
        <v>320.90000000000003</v>
      </c>
      <c r="I706" s="108">
        <f t="shared" ca="1" si="104"/>
        <v>93908.079428571102</v>
      </c>
      <c r="J706" s="108">
        <f t="shared" ca="1" si="105"/>
        <v>68879.996858656552</v>
      </c>
      <c r="K706" s="102">
        <f t="shared" ca="1" si="112"/>
        <v>108</v>
      </c>
      <c r="L706" s="108">
        <f t="shared" ca="1" si="106"/>
        <v>9308.1076836022366</v>
      </c>
      <c r="M706" s="102">
        <f t="shared" ca="1" si="112"/>
        <v>108</v>
      </c>
      <c r="N706" s="108">
        <f t="shared" ca="1" si="107"/>
        <v>100397.92380921624</v>
      </c>
      <c r="O706" s="102">
        <f t="shared" ca="1" si="110"/>
        <v>96</v>
      </c>
      <c r="P706">
        <f t="shared" ca="1" si="111"/>
        <v>347</v>
      </c>
    </row>
    <row r="707" spans="1:16">
      <c r="A707" s="49">
        <v>713</v>
      </c>
      <c r="B707">
        <v>50</v>
      </c>
      <c r="C707">
        <v>54</v>
      </c>
      <c r="D707">
        <v>3000</v>
      </c>
      <c r="E707">
        <v>3999</v>
      </c>
      <c r="F707" s="61">
        <f t="shared" ca="1" si="108"/>
        <v>52</v>
      </c>
      <c r="G707" s="61">
        <f t="shared" ca="1" si="109"/>
        <v>3266</v>
      </c>
      <c r="H707" s="107">
        <f t="shared" ref="H707:H770" ca="1" si="113">G707*0.1</f>
        <v>326.60000000000002</v>
      </c>
      <c r="I707" s="108">
        <f t="shared" ref="I707:I770" ca="1" si="114">((H707/((1+$R$3)^P707))*(((1+$R$3)^(P707+1))-((1+$Q$3)^(P707+1))))/($R$3-$Q$3)</f>
        <v>92818.549202920738</v>
      </c>
      <c r="J707" s="108">
        <f t="shared" ref="J707:J770" ca="1" si="115">(((H707*$S$3)*(((1+$R$3)^(K707))-((1+$Q$3)^(K707))))/($R$3-$Q$3))+(I707*$S$3)*((1+$Q$3)^(K707))</f>
        <v>40334.430367497196</v>
      </c>
      <c r="K707" s="102">
        <f t="shared" ca="1" si="112"/>
        <v>24</v>
      </c>
      <c r="L707" s="108">
        <f t="shared" ref="L707:L770" ca="1" si="116">((H707*$T$3)*(((1+$R$3)^(M707))-((1+$Q$3)^(M707))))/($R$3-$Q$3)+((I707*$T$3)*((1+$Q$3)^M707))</f>
        <v>6373.6717327463111</v>
      </c>
      <c r="M707" s="102">
        <f t="shared" ca="1" si="112"/>
        <v>48</v>
      </c>
      <c r="N707" s="108">
        <f t="shared" ref="N707:N770" ca="1" si="117">(((H707*$U$3)*(((1+$R$3)^(O707))-((1+$Q$3)^(O707))))/($R$3-$Q$3))+(I707*$U$3)*((1+$Q$3)^O707)</f>
        <v>68406.311407781235</v>
      </c>
      <c r="O707" s="102">
        <f t="shared" ca="1" si="110"/>
        <v>36</v>
      </c>
      <c r="P707">
        <f t="shared" ca="1" si="111"/>
        <v>335</v>
      </c>
    </row>
    <row r="708" spans="1:16">
      <c r="A708" s="49">
        <v>714</v>
      </c>
      <c r="B708">
        <v>50</v>
      </c>
      <c r="C708">
        <v>54</v>
      </c>
      <c r="D708">
        <v>3000</v>
      </c>
      <c r="E708">
        <v>3999</v>
      </c>
      <c r="F708" s="61">
        <f t="shared" ca="1" si="108"/>
        <v>51</v>
      </c>
      <c r="G708" s="61">
        <f t="shared" ca="1" si="109"/>
        <v>3800</v>
      </c>
      <c r="H708" s="107">
        <f t="shared" ca="1" si="113"/>
        <v>380</v>
      </c>
      <c r="I708" s="108">
        <f t="shared" ca="1" si="114"/>
        <v>104746.31061197248</v>
      </c>
      <c r="J708" s="108">
        <f t="shared" ca="1" si="115"/>
        <v>49420.298244986043</v>
      </c>
      <c r="K708" s="102">
        <f t="shared" ca="1" si="112"/>
        <v>36</v>
      </c>
      <c r="L708" s="108">
        <f t="shared" ca="1" si="116"/>
        <v>8432.638168161835</v>
      </c>
      <c r="M708" s="102">
        <f t="shared" ca="1" si="112"/>
        <v>72</v>
      </c>
      <c r="N708" s="108">
        <f t="shared" ca="1" si="117"/>
        <v>131854.39226936974</v>
      </c>
      <c r="O708" s="102">
        <f t="shared" ca="1" si="110"/>
        <v>120</v>
      </c>
      <c r="P708">
        <f t="shared" ca="1" si="111"/>
        <v>323</v>
      </c>
    </row>
    <row r="709" spans="1:16">
      <c r="A709" s="49">
        <v>715</v>
      </c>
      <c r="B709">
        <v>50</v>
      </c>
      <c r="C709">
        <v>54</v>
      </c>
      <c r="D709">
        <v>3000</v>
      </c>
      <c r="E709">
        <v>3999</v>
      </c>
      <c r="F709" s="61">
        <f t="shared" ref="F709:F772" ca="1" si="118">RANDBETWEEN(B709,C709)</f>
        <v>54</v>
      </c>
      <c r="G709" s="61">
        <f t="shared" ref="G709:G772" ca="1" si="119">RANDBETWEEN(D709,E709)</f>
        <v>3455</v>
      </c>
      <c r="H709" s="107">
        <f t="shared" ca="1" si="113"/>
        <v>345.5</v>
      </c>
      <c r="I709" s="108">
        <f t="shared" ca="1" si="114"/>
        <v>103988.3570702415</v>
      </c>
      <c r="J709" s="108">
        <f t="shared" ca="1" si="115"/>
        <v>75681.978509172302</v>
      </c>
      <c r="K709" s="102">
        <f t="shared" ca="1" si="112"/>
        <v>108</v>
      </c>
      <c r="L709" s="108">
        <f t="shared" ca="1" si="116"/>
        <v>6079.7988288895995</v>
      </c>
      <c r="M709" s="102">
        <f t="shared" ca="1" si="112"/>
        <v>24</v>
      </c>
      <c r="N709" s="108">
        <f t="shared" ca="1" si="117"/>
        <v>65253.079109310784</v>
      </c>
      <c r="O709" s="102">
        <f t="shared" ref="O709:O772" ca="1" si="120">RANDBETWEEN(1,10)*12</f>
        <v>12</v>
      </c>
      <c r="P709">
        <f t="shared" ref="P709:P772" ca="1" si="121">((F709-24)*12)-1</f>
        <v>359</v>
      </c>
    </row>
    <row r="710" spans="1:16">
      <c r="A710" s="49">
        <v>716</v>
      </c>
      <c r="B710">
        <v>50</v>
      </c>
      <c r="C710">
        <v>54</v>
      </c>
      <c r="D710">
        <v>3000</v>
      </c>
      <c r="E710">
        <v>3999</v>
      </c>
      <c r="F710" s="61">
        <f t="shared" ca="1" si="118"/>
        <v>51</v>
      </c>
      <c r="G710" s="61">
        <f t="shared" ca="1" si="119"/>
        <v>3919</v>
      </c>
      <c r="H710" s="107">
        <f t="shared" ca="1" si="113"/>
        <v>391.90000000000003</v>
      </c>
      <c r="I710" s="108">
        <f t="shared" ca="1" si="114"/>
        <v>108026.52402324216</v>
      </c>
      <c r="J710" s="108">
        <f t="shared" ca="1" si="115"/>
        <v>64355.675384103713</v>
      </c>
      <c r="K710" s="102">
        <f t="shared" ca="1" si="112"/>
        <v>72</v>
      </c>
      <c r="L710" s="108">
        <f t="shared" ca="1" si="116"/>
        <v>8696.7128897437451</v>
      </c>
      <c r="M710" s="102">
        <f t="shared" ca="1" si="112"/>
        <v>72</v>
      </c>
      <c r="N710" s="108">
        <f t="shared" ca="1" si="117"/>
        <v>100881.86952102743</v>
      </c>
      <c r="O710" s="102">
        <f t="shared" ca="1" si="120"/>
        <v>72</v>
      </c>
      <c r="P710">
        <f t="shared" ca="1" si="121"/>
        <v>323</v>
      </c>
    </row>
    <row r="711" spans="1:16">
      <c r="A711" s="49">
        <v>717</v>
      </c>
      <c r="B711">
        <v>50</v>
      </c>
      <c r="C711">
        <v>54</v>
      </c>
      <c r="D711">
        <v>3000</v>
      </c>
      <c r="E711">
        <v>3999</v>
      </c>
      <c r="F711" s="61">
        <f t="shared" ca="1" si="118"/>
        <v>52</v>
      </c>
      <c r="G711" s="61">
        <f t="shared" ca="1" si="119"/>
        <v>3227</v>
      </c>
      <c r="H711" s="107">
        <f t="shared" ca="1" si="113"/>
        <v>322.70000000000005</v>
      </c>
      <c r="I711" s="108">
        <f t="shared" ca="1" si="114"/>
        <v>91710.183183657471</v>
      </c>
      <c r="J711" s="108">
        <f t="shared" ca="1" si="115"/>
        <v>58514.89523574026</v>
      </c>
      <c r="K711" s="102">
        <f t="shared" ca="1" si="112"/>
        <v>84</v>
      </c>
      <c r="L711" s="108">
        <f t="shared" ca="1" si="116"/>
        <v>8516.6287336514433</v>
      </c>
      <c r="M711" s="102">
        <f t="shared" ca="1" si="112"/>
        <v>96</v>
      </c>
      <c r="N711" s="108">
        <f t="shared" ca="1" si="117"/>
        <v>114347.88707755046</v>
      </c>
      <c r="O711" s="102">
        <f t="shared" ca="1" si="120"/>
        <v>120</v>
      </c>
      <c r="P711">
        <f t="shared" ca="1" si="121"/>
        <v>335</v>
      </c>
    </row>
    <row r="712" spans="1:16">
      <c r="A712" s="49">
        <v>718</v>
      </c>
      <c r="B712">
        <v>50</v>
      </c>
      <c r="C712">
        <v>54</v>
      </c>
      <c r="D712">
        <v>4000</v>
      </c>
      <c r="E712">
        <v>4999</v>
      </c>
      <c r="F712" s="61">
        <f t="shared" ca="1" si="118"/>
        <v>50</v>
      </c>
      <c r="G712" s="61">
        <f t="shared" ca="1" si="119"/>
        <v>4979</v>
      </c>
      <c r="H712" s="107">
        <f t="shared" ca="1" si="113"/>
        <v>497.90000000000003</v>
      </c>
      <c r="I712" s="108">
        <f t="shared" ca="1" si="114"/>
        <v>132936.16647622088</v>
      </c>
      <c r="J712" s="108">
        <f t="shared" ca="1" si="115"/>
        <v>92891.381537192152</v>
      </c>
      <c r="K712" s="102">
        <f t="shared" ca="1" si="112"/>
        <v>96</v>
      </c>
      <c r="L712" s="108">
        <f t="shared" ca="1" si="116"/>
        <v>10775.843762692955</v>
      </c>
      <c r="M712" s="102">
        <f t="shared" ca="1" si="112"/>
        <v>72</v>
      </c>
      <c r="N712" s="108">
        <f t="shared" ca="1" si="117"/>
        <v>156958.66361503117</v>
      </c>
      <c r="O712" s="102">
        <f t="shared" ca="1" si="120"/>
        <v>108</v>
      </c>
      <c r="P712">
        <f t="shared" ca="1" si="121"/>
        <v>311</v>
      </c>
    </row>
    <row r="713" spans="1:16">
      <c r="A713" s="49">
        <v>719</v>
      </c>
      <c r="B713">
        <v>50</v>
      </c>
      <c r="C713">
        <v>54</v>
      </c>
      <c r="D713">
        <v>4000</v>
      </c>
      <c r="E713">
        <v>4999</v>
      </c>
      <c r="F713" s="61">
        <f t="shared" ca="1" si="118"/>
        <v>53</v>
      </c>
      <c r="G713" s="61">
        <f t="shared" ca="1" si="119"/>
        <v>4436</v>
      </c>
      <c r="H713" s="107">
        <f t="shared" ca="1" si="113"/>
        <v>443.6</v>
      </c>
      <c r="I713" s="108">
        <f t="shared" ca="1" si="114"/>
        <v>129814.97050331612</v>
      </c>
      <c r="J713" s="108">
        <f t="shared" ca="1" si="115"/>
        <v>65684.69401155127</v>
      </c>
      <c r="K713" s="102">
        <f t="shared" ca="1" si="112"/>
        <v>48</v>
      </c>
      <c r="L713" s="108">
        <f t="shared" ca="1" si="116"/>
        <v>9575.8336706439477</v>
      </c>
      <c r="M713" s="102">
        <f t="shared" ca="1" si="112"/>
        <v>60</v>
      </c>
      <c r="N713" s="108">
        <f t="shared" ca="1" si="117"/>
        <v>81548.584200805853</v>
      </c>
      <c r="O713" s="102">
        <f t="shared" ca="1" si="120"/>
        <v>12</v>
      </c>
      <c r="P713">
        <f t="shared" ca="1" si="121"/>
        <v>347</v>
      </c>
    </row>
    <row r="714" spans="1:16">
      <c r="A714" s="49">
        <v>720</v>
      </c>
      <c r="B714">
        <v>50</v>
      </c>
      <c r="C714">
        <v>54</v>
      </c>
      <c r="D714">
        <v>4000</v>
      </c>
      <c r="E714">
        <v>4999</v>
      </c>
      <c r="F714" s="61">
        <f t="shared" ca="1" si="118"/>
        <v>51</v>
      </c>
      <c r="G714" s="61">
        <f t="shared" ca="1" si="119"/>
        <v>4173</v>
      </c>
      <c r="H714" s="107">
        <f t="shared" ca="1" si="113"/>
        <v>417.3</v>
      </c>
      <c r="I714" s="108">
        <f t="shared" ca="1" si="114"/>
        <v>115027.98794309507</v>
      </c>
      <c r="J714" s="108">
        <f t="shared" ca="1" si="115"/>
        <v>92370.46288921489</v>
      </c>
      <c r="K714" s="102">
        <f t="shared" ca="1" si="112"/>
        <v>120</v>
      </c>
      <c r="L714" s="108">
        <f t="shared" ca="1" si="116"/>
        <v>7333.9581997271262</v>
      </c>
      <c r="M714" s="102">
        <f t="shared" ca="1" si="112"/>
        <v>36</v>
      </c>
      <c r="N714" s="108">
        <f t="shared" ca="1" si="117"/>
        <v>85073.915116834643</v>
      </c>
      <c r="O714" s="102">
        <f t="shared" ca="1" si="120"/>
        <v>36</v>
      </c>
      <c r="P714">
        <f t="shared" ca="1" si="121"/>
        <v>323</v>
      </c>
    </row>
    <row r="715" spans="1:16">
      <c r="A715" s="49">
        <v>721</v>
      </c>
      <c r="B715">
        <v>50</v>
      </c>
      <c r="C715">
        <v>54</v>
      </c>
      <c r="D715">
        <v>4000</v>
      </c>
      <c r="E715">
        <v>4999</v>
      </c>
      <c r="F715" s="61">
        <f t="shared" ca="1" si="118"/>
        <v>53</v>
      </c>
      <c r="G715" s="61">
        <f t="shared" ca="1" si="119"/>
        <v>4706</v>
      </c>
      <c r="H715" s="107">
        <f t="shared" ca="1" si="113"/>
        <v>470.6</v>
      </c>
      <c r="I715" s="108">
        <f t="shared" ca="1" si="114"/>
        <v>137716.24237795436</v>
      </c>
      <c r="J715" s="108">
        <f t="shared" ca="1" si="115"/>
        <v>101012.54759016444</v>
      </c>
      <c r="K715" s="102">
        <f t="shared" ca="1" si="112"/>
        <v>108</v>
      </c>
      <c r="L715" s="108">
        <f t="shared" ca="1" si="116"/>
        <v>7457.9389098790525</v>
      </c>
      <c r="M715" s="102">
        <f t="shared" ca="1" si="112"/>
        <v>12</v>
      </c>
      <c r="N715" s="108">
        <f t="shared" ca="1" si="117"/>
        <v>170177.92798829099</v>
      </c>
      <c r="O715" s="102">
        <f t="shared" ca="1" si="120"/>
        <v>120</v>
      </c>
      <c r="P715">
        <f t="shared" ca="1" si="121"/>
        <v>347</v>
      </c>
    </row>
    <row r="716" spans="1:16">
      <c r="A716" s="49">
        <v>722</v>
      </c>
      <c r="B716">
        <v>50</v>
      </c>
      <c r="C716">
        <v>54</v>
      </c>
      <c r="D716">
        <v>4000</v>
      </c>
      <c r="E716">
        <v>4999</v>
      </c>
      <c r="F716" s="61">
        <f t="shared" ca="1" si="118"/>
        <v>50</v>
      </c>
      <c r="G716" s="61">
        <f t="shared" ca="1" si="119"/>
        <v>4390</v>
      </c>
      <c r="H716" s="107">
        <f t="shared" ca="1" si="113"/>
        <v>439</v>
      </c>
      <c r="I716" s="108">
        <f t="shared" ca="1" si="114"/>
        <v>117210.23716220318</v>
      </c>
      <c r="J716" s="108">
        <f t="shared" ca="1" si="115"/>
        <v>60124.182133999784</v>
      </c>
      <c r="K716" s="102">
        <f t="shared" ca="1" si="112"/>
        <v>48</v>
      </c>
      <c r="L716" s="108">
        <f t="shared" ca="1" si="116"/>
        <v>9501.0954244270069</v>
      </c>
      <c r="M716" s="102">
        <f t="shared" ca="1" si="112"/>
        <v>72</v>
      </c>
      <c r="N716" s="108">
        <f t="shared" ca="1" si="117"/>
        <v>138390.94863827812</v>
      </c>
      <c r="O716" s="102">
        <f t="shared" ca="1" si="120"/>
        <v>108</v>
      </c>
      <c r="P716">
        <f t="shared" ca="1" si="121"/>
        <v>311</v>
      </c>
    </row>
    <row r="717" spans="1:16">
      <c r="A717" s="49">
        <v>723</v>
      </c>
      <c r="B717">
        <v>50</v>
      </c>
      <c r="C717">
        <v>54</v>
      </c>
      <c r="D717">
        <v>4000</v>
      </c>
      <c r="E717">
        <v>4999</v>
      </c>
      <c r="F717" s="61">
        <f t="shared" ca="1" si="118"/>
        <v>51</v>
      </c>
      <c r="G717" s="61">
        <f t="shared" ca="1" si="119"/>
        <v>4021</v>
      </c>
      <c r="H717" s="107">
        <f t="shared" ca="1" si="113"/>
        <v>402.1</v>
      </c>
      <c r="I717" s="108">
        <f t="shared" ca="1" si="114"/>
        <v>110838.13551861617</v>
      </c>
      <c r="J717" s="108">
        <f t="shared" ca="1" si="115"/>
        <v>89005.902534755107</v>
      </c>
      <c r="K717" s="102">
        <f t="shared" ca="1" si="112"/>
        <v>120</v>
      </c>
      <c r="L717" s="108">
        <f t="shared" ca="1" si="116"/>
        <v>10376.339422277484</v>
      </c>
      <c r="M717" s="102">
        <f t="shared" ca="1" si="112"/>
        <v>96</v>
      </c>
      <c r="N717" s="108">
        <f t="shared" ca="1" si="117"/>
        <v>111665.9346750898</v>
      </c>
      <c r="O717" s="102">
        <f t="shared" ca="1" si="120"/>
        <v>84</v>
      </c>
      <c r="P717">
        <f t="shared" ca="1" si="121"/>
        <v>323</v>
      </c>
    </row>
    <row r="718" spans="1:16">
      <c r="A718" s="49">
        <v>724</v>
      </c>
      <c r="B718">
        <v>50</v>
      </c>
      <c r="C718">
        <v>54</v>
      </c>
      <c r="D718">
        <v>4000</v>
      </c>
      <c r="E718">
        <v>4999</v>
      </c>
      <c r="F718" s="61">
        <f t="shared" ca="1" si="118"/>
        <v>51</v>
      </c>
      <c r="G718" s="61">
        <f t="shared" ca="1" si="119"/>
        <v>4250</v>
      </c>
      <c r="H718" s="107">
        <f t="shared" ca="1" si="113"/>
        <v>425</v>
      </c>
      <c r="I718" s="108">
        <f t="shared" ca="1" si="114"/>
        <v>117150.4789739166</v>
      </c>
      <c r="J718" s="108">
        <f t="shared" ca="1" si="115"/>
        <v>64634.081062101286</v>
      </c>
      <c r="K718" s="102">
        <f t="shared" ca="1" si="112"/>
        <v>60</v>
      </c>
      <c r="L718" s="108">
        <f t="shared" ca="1" si="116"/>
        <v>6896.1916879799528</v>
      </c>
      <c r="M718" s="102">
        <f t="shared" ca="1" si="112"/>
        <v>24</v>
      </c>
      <c r="N718" s="108">
        <f t="shared" ca="1" si="117"/>
        <v>147468.72819600563</v>
      </c>
      <c r="O718" s="102">
        <f t="shared" ca="1" si="120"/>
        <v>120</v>
      </c>
      <c r="P718">
        <f t="shared" ca="1" si="121"/>
        <v>323</v>
      </c>
    </row>
    <row r="719" spans="1:16">
      <c r="A719" s="49">
        <v>725</v>
      </c>
      <c r="B719">
        <v>50</v>
      </c>
      <c r="C719">
        <v>54</v>
      </c>
      <c r="D719">
        <v>4000</v>
      </c>
      <c r="E719">
        <v>4999</v>
      </c>
      <c r="F719" s="61">
        <f t="shared" ca="1" si="118"/>
        <v>53</v>
      </c>
      <c r="G719" s="61">
        <f t="shared" ca="1" si="119"/>
        <v>4068</v>
      </c>
      <c r="H719" s="107">
        <f t="shared" ca="1" si="113"/>
        <v>406.8</v>
      </c>
      <c r="I719" s="108">
        <f t="shared" ca="1" si="114"/>
        <v>119045.82957788321</v>
      </c>
      <c r="J719" s="108">
        <f t="shared" ca="1" si="115"/>
        <v>70044.622701590371</v>
      </c>
      <c r="K719" s="102">
        <f t="shared" ca="1" si="112"/>
        <v>72</v>
      </c>
      <c r="L719" s="108">
        <f t="shared" ca="1" si="116"/>
        <v>10971.802206506798</v>
      </c>
      <c r="M719" s="102">
        <f t="shared" ca="1" si="112"/>
        <v>96</v>
      </c>
      <c r="N719" s="108">
        <f t="shared" ca="1" si="117"/>
        <v>127272.90559547885</v>
      </c>
      <c r="O719" s="102">
        <f t="shared" ca="1" si="120"/>
        <v>96</v>
      </c>
      <c r="P719">
        <f t="shared" ca="1" si="121"/>
        <v>347</v>
      </c>
    </row>
    <row r="720" spans="1:16">
      <c r="A720" s="49">
        <v>726</v>
      </c>
      <c r="B720">
        <v>50</v>
      </c>
      <c r="C720">
        <v>54</v>
      </c>
      <c r="D720">
        <v>4000</v>
      </c>
      <c r="E720">
        <v>4999</v>
      </c>
      <c r="F720" s="61">
        <f t="shared" ca="1" si="118"/>
        <v>53</v>
      </c>
      <c r="G720" s="61">
        <f t="shared" ca="1" si="119"/>
        <v>4110</v>
      </c>
      <c r="H720" s="107">
        <f t="shared" ca="1" si="113"/>
        <v>411</v>
      </c>
      <c r="I720" s="108">
        <f t="shared" ca="1" si="114"/>
        <v>120274.91631393804</v>
      </c>
      <c r="J720" s="108">
        <f t="shared" ca="1" si="115"/>
        <v>76219.589398689161</v>
      </c>
      <c r="K720" s="102">
        <f t="shared" ca="1" si="112"/>
        <v>84</v>
      </c>
      <c r="L720" s="108">
        <f t="shared" ca="1" si="116"/>
        <v>11921.571386601805</v>
      </c>
      <c r="M720" s="102">
        <f t="shared" ca="1" si="112"/>
        <v>108</v>
      </c>
      <c r="N720" s="108">
        <f t="shared" ca="1" si="117"/>
        <v>95398.321829220324</v>
      </c>
      <c r="O720" s="102">
        <f t="shared" ca="1" si="120"/>
        <v>48</v>
      </c>
      <c r="P720">
        <f t="shared" ca="1" si="121"/>
        <v>347</v>
      </c>
    </row>
    <row r="721" spans="1:16">
      <c r="A721" s="49">
        <v>727</v>
      </c>
      <c r="B721">
        <v>50</v>
      </c>
      <c r="C721">
        <v>54</v>
      </c>
      <c r="D721">
        <v>4000</v>
      </c>
      <c r="E721">
        <v>4999</v>
      </c>
      <c r="F721" s="61">
        <f t="shared" ca="1" si="118"/>
        <v>50</v>
      </c>
      <c r="G721" s="61">
        <f t="shared" ca="1" si="119"/>
        <v>4209</v>
      </c>
      <c r="H721" s="107">
        <f t="shared" ca="1" si="113"/>
        <v>420.90000000000003</v>
      </c>
      <c r="I721" s="108">
        <f t="shared" ca="1" si="114"/>
        <v>112377.65107419435</v>
      </c>
      <c r="J721" s="108">
        <f t="shared" ca="1" si="115"/>
        <v>49080.827979558831</v>
      </c>
      <c r="K721" s="102">
        <f t="shared" ca="1" si="112"/>
        <v>24</v>
      </c>
      <c r="L721" s="108">
        <f t="shared" ca="1" si="116"/>
        <v>12319.729837795952</v>
      </c>
      <c r="M721" s="102">
        <f t="shared" ca="1" si="112"/>
        <v>120</v>
      </c>
      <c r="N721" s="108">
        <f t="shared" ca="1" si="117"/>
        <v>97766.343793774897</v>
      </c>
      <c r="O721" s="102">
        <f t="shared" ca="1" si="120"/>
        <v>60</v>
      </c>
      <c r="P721">
        <f t="shared" ca="1" si="121"/>
        <v>311</v>
      </c>
    </row>
    <row r="722" spans="1:16">
      <c r="A722" s="49">
        <v>728</v>
      </c>
      <c r="B722">
        <v>50</v>
      </c>
      <c r="C722">
        <v>54</v>
      </c>
      <c r="D722">
        <v>4000</v>
      </c>
      <c r="E722">
        <v>4999</v>
      </c>
      <c r="F722" s="61">
        <f t="shared" ca="1" si="118"/>
        <v>51</v>
      </c>
      <c r="G722" s="61">
        <f t="shared" ca="1" si="119"/>
        <v>4148</v>
      </c>
      <c r="H722" s="107">
        <f t="shared" ca="1" si="113"/>
        <v>414.8</v>
      </c>
      <c r="I722" s="108">
        <f t="shared" ca="1" si="114"/>
        <v>114338.86747854261</v>
      </c>
      <c r="J722" s="108">
        <f t="shared" ca="1" si="115"/>
        <v>53946.157136895301</v>
      </c>
      <c r="K722" s="102">
        <f t="shared" ca="1" si="112"/>
        <v>36</v>
      </c>
      <c r="L722" s="108">
        <f t="shared" ca="1" si="116"/>
        <v>8524.711231974441</v>
      </c>
      <c r="M722" s="102">
        <f t="shared" ca="1" si="112"/>
        <v>60</v>
      </c>
      <c r="N722" s="108">
        <f t="shared" ca="1" si="117"/>
        <v>98886.650290903504</v>
      </c>
      <c r="O722" s="102">
        <f t="shared" ca="1" si="120"/>
        <v>60</v>
      </c>
      <c r="P722">
        <f t="shared" ca="1" si="121"/>
        <v>323</v>
      </c>
    </row>
    <row r="723" spans="1:16">
      <c r="A723" s="49">
        <v>729</v>
      </c>
      <c r="B723">
        <v>50</v>
      </c>
      <c r="C723">
        <v>54</v>
      </c>
      <c r="D723">
        <v>4000</v>
      </c>
      <c r="E723">
        <v>4999</v>
      </c>
      <c r="F723" s="61">
        <f t="shared" ca="1" si="118"/>
        <v>54</v>
      </c>
      <c r="G723" s="61">
        <f t="shared" ca="1" si="119"/>
        <v>4648</v>
      </c>
      <c r="H723" s="107">
        <f t="shared" ca="1" si="113"/>
        <v>464.8</v>
      </c>
      <c r="I723" s="108">
        <f t="shared" ca="1" si="114"/>
        <v>139895.19064037118</v>
      </c>
      <c r="J723" s="108">
        <f t="shared" ca="1" si="115"/>
        <v>101814.71378021213</v>
      </c>
      <c r="K723" s="102">
        <f t="shared" ca="1" si="112"/>
        <v>108</v>
      </c>
      <c r="L723" s="108">
        <f t="shared" ca="1" si="116"/>
        <v>12802.033822200303</v>
      </c>
      <c r="M723" s="102">
        <f t="shared" ca="1" si="112"/>
        <v>96</v>
      </c>
      <c r="N723" s="108">
        <f t="shared" ca="1" si="117"/>
        <v>87784.750130268148</v>
      </c>
      <c r="O723" s="102">
        <f t="shared" ca="1" si="120"/>
        <v>12</v>
      </c>
      <c r="P723">
        <f t="shared" ca="1" si="121"/>
        <v>359</v>
      </c>
    </row>
    <row r="724" spans="1:16">
      <c r="A724" s="49">
        <v>730</v>
      </c>
      <c r="B724">
        <v>50</v>
      </c>
      <c r="C724">
        <v>54</v>
      </c>
      <c r="D724">
        <v>5000</v>
      </c>
      <c r="E724">
        <v>5999</v>
      </c>
      <c r="F724" s="61">
        <f t="shared" ca="1" si="118"/>
        <v>50</v>
      </c>
      <c r="G724" s="61">
        <f t="shared" ca="1" si="119"/>
        <v>5232</v>
      </c>
      <c r="H724" s="107">
        <f t="shared" ca="1" si="113"/>
        <v>523.20000000000005</v>
      </c>
      <c r="I724" s="108">
        <f t="shared" ca="1" si="114"/>
        <v>139691.10725117245</v>
      </c>
      <c r="J724" s="108">
        <f t="shared" ca="1" si="115"/>
        <v>97611.509982444128</v>
      </c>
      <c r="K724" s="102">
        <f t="shared" ca="1" si="112"/>
        <v>96</v>
      </c>
      <c r="L724" s="108">
        <f t="shared" ca="1" si="116"/>
        <v>11323.401198314828</v>
      </c>
      <c r="M724" s="102">
        <f t="shared" ca="1" si="112"/>
        <v>72</v>
      </c>
      <c r="N724" s="108">
        <f t="shared" ca="1" si="117"/>
        <v>141832.65987762716</v>
      </c>
      <c r="O724" s="102">
        <f t="shared" ca="1" si="120"/>
        <v>84</v>
      </c>
      <c r="P724">
        <f t="shared" ca="1" si="121"/>
        <v>311</v>
      </c>
    </row>
    <row r="725" spans="1:16">
      <c r="A725" s="49">
        <v>731</v>
      </c>
      <c r="B725">
        <v>50</v>
      </c>
      <c r="C725">
        <v>54</v>
      </c>
      <c r="D725">
        <v>5000</v>
      </c>
      <c r="E725">
        <v>5999</v>
      </c>
      <c r="F725" s="61">
        <f t="shared" ca="1" si="118"/>
        <v>53</v>
      </c>
      <c r="G725" s="61">
        <f t="shared" ca="1" si="119"/>
        <v>5356</v>
      </c>
      <c r="H725" s="107">
        <f t="shared" ca="1" si="113"/>
        <v>535.6</v>
      </c>
      <c r="I725" s="108">
        <f t="shared" ca="1" si="114"/>
        <v>156737.82281689832</v>
      </c>
      <c r="J725" s="108">
        <f t="shared" ca="1" si="115"/>
        <v>67956.396465339712</v>
      </c>
      <c r="K725" s="102">
        <f t="shared" ca="1" si="112"/>
        <v>24</v>
      </c>
      <c r="L725" s="108">
        <f t="shared" ca="1" si="116"/>
        <v>16696.824712129906</v>
      </c>
      <c r="M725" s="102">
        <f t="shared" ca="1" si="112"/>
        <v>120</v>
      </c>
      <c r="N725" s="108">
        <f t="shared" ca="1" si="117"/>
        <v>115134.49898175703</v>
      </c>
      <c r="O725" s="102">
        <f t="shared" ca="1" si="120"/>
        <v>36</v>
      </c>
      <c r="P725">
        <f t="shared" ca="1" si="121"/>
        <v>347</v>
      </c>
    </row>
    <row r="726" spans="1:16">
      <c r="A726" s="49">
        <v>732</v>
      </c>
      <c r="B726">
        <v>50</v>
      </c>
      <c r="C726">
        <v>54</v>
      </c>
      <c r="D726">
        <v>5000</v>
      </c>
      <c r="E726">
        <v>5999</v>
      </c>
      <c r="F726" s="61">
        <f t="shared" ca="1" si="118"/>
        <v>51</v>
      </c>
      <c r="G726" s="61">
        <f t="shared" ca="1" si="119"/>
        <v>5807</v>
      </c>
      <c r="H726" s="107">
        <f t="shared" ca="1" si="113"/>
        <v>580.70000000000005</v>
      </c>
      <c r="I726" s="108">
        <f t="shared" ca="1" si="114"/>
        <v>160068.90150624327</v>
      </c>
      <c r="J726" s="108">
        <f t="shared" ca="1" si="115"/>
        <v>128539.48669965753</v>
      </c>
      <c r="K726" s="102">
        <f t="shared" ca="1" si="112"/>
        <v>120</v>
      </c>
      <c r="L726" s="108">
        <f t="shared" ca="1" si="116"/>
        <v>11041.768430749737</v>
      </c>
      <c r="M726" s="102">
        <f t="shared" ca="1" si="112"/>
        <v>48</v>
      </c>
      <c r="N726" s="108">
        <f t="shared" ca="1" si="117"/>
        <v>161264.38265561961</v>
      </c>
      <c r="O726" s="102">
        <f t="shared" ca="1" si="120"/>
        <v>84</v>
      </c>
      <c r="P726">
        <f t="shared" ca="1" si="121"/>
        <v>323</v>
      </c>
    </row>
    <row r="727" spans="1:16">
      <c r="A727" s="49">
        <v>733</v>
      </c>
      <c r="B727">
        <v>50</v>
      </c>
      <c r="C727">
        <v>54</v>
      </c>
      <c r="D727">
        <v>5000</v>
      </c>
      <c r="E727">
        <v>5999</v>
      </c>
      <c r="F727" s="61">
        <f t="shared" ca="1" si="118"/>
        <v>50</v>
      </c>
      <c r="G727" s="61">
        <f t="shared" ca="1" si="119"/>
        <v>5603</v>
      </c>
      <c r="H727" s="107">
        <f t="shared" ca="1" si="113"/>
        <v>560.30000000000007</v>
      </c>
      <c r="I727" s="108">
        <f t="shared" ca="1" si="114"/>
        <v>149596.57376305797</v>
      </c>
      <c r="J727" s="108">
        <f t="shared" ca="1" si="115"/>
        <v>60177.048957322062</v>
      </c>
      <c r="K727" s="102">
        <f t="shared" ca="1" si="112"/>
        <v>12</v>
      </c>
      <c r="L727" s="108">
        <f t="shared" ca="1" si="116"/>
        <v>8829.2102242128549</v>
      </c>
      <c r="M727" s="102">
        <f t="shared" ca="1" si="112"/>
        <v>24</v>
      </c>
      <c r="N727" s="108">
        <f t="shared" ca="1" si="117"/>
        <v>120290.56187166438</v>
      </c>
      <c r="O727" s="102">
        <f t="shared" ca="1" si="120"/>
        <v>48</v>
      </c>
      <c r="P727">
        <f t="shared" ca="1" si="121"/>
        <v>311</v>
      </c>
    </row>
    <row r="728" spans="1:16">
      <c r="A728" s="49">
        <v>734</v>
      </c>
      <c r="B728">
        <v>50</v>
      </c>
      <c r="C728">
        <v>54</v>
      </c>
      <c r="D728">
        <v>5000</v>
      </c>
      <c r="E728">
        <v>5999</v>
      </c>
      <c r="F728" s="61">
        <f t="shared" ca="1" si="118"/>
        <v>50</v>
      </c>
      <c r="G728" s="61">
        <f t="shared" ca="1" si="119"/>
        <v>5728</v>
      </c>
      <c r="H728" s="107">
        <f t="shared" ca="1" si="113"/>
        <v>572.80000000000007</v>
      </c>
      <c r="I728" s="108">
        <f t="shared" ca="1" si="114"/>
        <v>152933.99509455578</v>
      </c>
      <c r="J728" s="108">
        <f t="shared" ca="1" si="115"/>
        <v>124067.20184856845</v>
      </c>
      <c r="K728" s="102">
        <f t="shared" ca="1" si="112"/>
        <v>120</v>
      </c>
      <c r="L728" s="108">
        <f t="shared" ca="1" si="116"/>
        <v>8313.4550609360049</v>
      </c>
      <c r="M728" s="102">
        <f t="shared" ca="1" si="112"/>
        <v>12</v>
      </c>
      <c r="N728" s="108">
        <f t="shared" ca="1" si="117"/>
        <v>104703.74933174698</v>
      </c>
      <c r="O728" s="102">
        <f t="shared" ca="1" si="120"/>
        <v>24</v>
      </c>
      <c r="P728">
        <f t="shared" ca="1" si="121"/>
        <v>311</v>
      </c>
    </row>
    <row r="729" spans="1:16">
      <c r="A729" s="49">
        <v>735</v>
      </c>
      <c r="B729">
        <v>50</v>
      </c>
      <c r="C729">
        <v>54</v>
      </c>
      <c r="D729">
        <v>5000</v>
      </c>
      <c r="E729">
        <v>5999</v>
      </c>
      <c r="F729" s="61">
        <f t="shared" ca="1" si="118"/>
        <v>52</v>
      </c>
      <c r="G729" s="61">
        <f t="shared" ca="1" si="119"/>
        <v>5293</v>
      </c>
      <c r="H729" s="107">
        <f t="shared" ca="1" si="113"/>
        <v>529.30000000000007</v>
      </c>
      <c r="I729" s="108">
        <f t="shared" ca="1" si="114"/>
        <v>150425.16256309234</v>
      </c>
      <c r="J729" s="108">
        <f t="shared" ca="1" si="115"/>
        <v>76437.614562937553</v>
      </c>
      <c r="K729" s="102">
        <f t="shared" ca="1" si="112"/>
        <v>48</v>
      </c>
      <c r="L729" s="108">
        <f t="shared" ca="1" si="116"/>
        <v>10329.407373369942</v>
      </c>
      <c r="M729" s="102">
        <f t="shared" ca="1" si="112"/>
        <v>48</v>
      </c>
      <c r="N729" s="108">
        <f t="shared" ca="1" si="117"/>
        <v>187556.04781576525</v>
      </c>
      <c r="O729" s="102">
        <f t="shared" ca="1" si="120"/>
        <v>120</v>
      </c>
      <c r="P729">
        <f t="shared" ca="1" si="121"/>
        <v>335</v>
      </c>
    </row>
    <row r="730" spans="1:16">
      <c r="A730" s="49">
        <v>736</v>
      </c>
      <c r="B730">
        <v>50</v>
      </c>
      <c r="C730">
        <v>54</v>
      </c>
      <c r="D730">
        <v>5000</v>
      </c>
      <c r="E730">
        <v>5999</v>
      </c>
      <c r="F730" s="61">
        <f t="shared" ca="1" si="118"/>
        <v>54</v>
      </c>
      <c r="G730" s="61">
        <f t="shared" ca="1" si="119"/>
        <v>5939</v>
      </c>
      <c r="H730" s="107">
        <f t="shared" ca="1" si="113"/>
        <v>593.9</v>
      </c>
      <c r="I730" s="108">
        <f t="shared" ca="1" si="114"/>
        <v>178751.62160352076</v>
      </c>
      <c r="J730" s="108">
        <f t="shared" ca="1" si="115"/>
        <v>77336.80081370112</v>
      </c>
      <c r="K730" s="102">
        <f t="shared" ca="1" si="112"/>
        <v>24</v>
      </c>
      <c r="L730" s="108">
        <f t="shared" ca="1" si="116"/>
        <v>14132.904521197235</v>
      </c>
      <c r="M730" s="102">
        <f t="shared" ca="1" si="112"/>
        <v>72</v>
      </c>
      <c r="N730" s="108">
        <f t="shared" ca="1" si="117"/>
        <v>203931.36215611146</v>
      </c>
      <c r="O730" s="102">
        <f t="shared" ca="1" si="120"/>
        <v>108</v>
      </c>
      <c r="P730">
        <f t="shared" ca="1" si="121"/>
        <v>359</v>
      </c>
    </row>
    <row r="731" spans="1:16">
      <c r="A731" s="49">
        <v>737</v>
      </c>
      <c r="B731">
        <v>50</v>
      </c>
      <c r="C731">
        <v>54</v>
      </c>
      <c r="D731">
        <v>5000</v>
      </c>
      <c r="E731">
        <v>5999</v>
      </c>
      <c r="F731" s="61">
        <f t="shared" ca="1" si="118"/>
        <v>52</v>
      </c>
      <c r="G731" s="61">
        <f t="shared" ca="1" si="119"/>
        <v>5335</v>
      </c>
      <c r="H731" s="107">
        <f t="shared" ca="1" si="113"/>
        <v>533.5</v>
      </c>
      <c r="I731" s="108">
        <f t="shared" ca="1" si="114"/>
        <v>151618.78750691429</v>
      </c>
      <c r="J731" s="108">
        <f t="shared" ca="1" si="115"/>
        <v>120597.23010414853</v>
      </c>
      <c r="K731" s="102">
        <f t="shared" ca="1" si="112"/>
        <v>120</v>
      </c>
      <c r="L731" s="108">
        <f t="shared" ca="1" si="116"/>
        <v>14080.016824924216</v>
      </c>
      <c r="M731" s="102">
        <f t="shared" ca="1" si="112"/>
        <v>96</v>
      </c>
      <c r="N731" s="108">
        <f t="shared" ca="1" si="117"/>
        <v>163328.19516912088</v>
      </c>
      <c r="O731" s="102">
        <f t="shared" ca="1" si="120"/>
        <v>96</v>
      </c>
      <c r="P731">
        <f t="shared" ca="1" si="121"/>
        <v>335</v>
      </c>
    </row>
    <row r="732" spans="1:16">
      <c r="A732" s="49">
        <v>738</v>
      </c>
      <c r="B732">
        <v>50</v>
      </c>
      <c r="C732">
        <v>54</v>
      </c>
      <c r="D732">
        <v>5000</v>
      </c>
      <c r="E732">
        <v>5999</v>
      </c>
      <c r="F732" s="61">
        <f t="shared" ca="1" si="118"/>
        <v>54</v>
      </c>
      <c r="G732" s="61">
        <f t="shared" ca="1" si="119"/>
        <v>5781</v>
      </c>
      <c r="H732" s="107">
        <f t="shared" ca="1" si="113"/>
        <v>578.1</v>
      </c>
      <c r="I732" s="108">
        <f t="shared" ca="1" si="114"/>
        <v>173996.14825559076</v>
      </c>
      <c r="J732" s="108">
        <f t="shared" ca="1" si="115"/>
        <v>117827.73788585105</v>
      </c>
      <c r="K732" s="102">
        <f t="shared" ca="1" si="112"/>
        <v>96</v>
      </c>
      <c r="L732" s="108">
        <f t="shared" ca="1" si="116"/>
        <v>9412.3471812696644</v>
      </c>
      <c r="M732" s="102">
        <f t="shared" ca="1" si="112"/>
        <v>12</v>
      </c>
      <c r="N732" s="108">
        <f t="shared" ca="1" si="117"/>
        <v>148166.57194349312</v>
      </c>
      <c r="O732" s="102">
        <f t="shared" ca="1" si="120"/>
        <v>60</v>
      </c>
      <c r="P732">
        <f t="shared" ca="1" si="121"/>
        <v>359</v>
      </c>
    </row>
    <row r="733" spans="1:16">
      <c r="A733" s="49">
        <v>739</v>
      </c>
      <c r="B733">
        <v>50</v>
      </c>
      <c r="C733">
        <v>54</v>
      </c>
      <c r="D733">
        <v>5000</v>
      </c>
      <c r="E733">
        <v>5999</v>
      </c>
      <c r="F733" s="61">
        <f t="shared" ca="1" si="118"/>
        <v>52</v>
      </c>
      <c r="G733" s="61">
        <f t="shared" ca="1" si="119"/>
        <v>5371</v>
      </c>
      <c r="H733" s="107">
        <f t="shared" ca="1" si="113"/>
        <v>537.1</v>
      </c>
      <c r="I733" s="108">
        <f t="shared" ca="1" si="114"/>
        <v>152641.89460161887</v>
      </c>
      <c r="J733" s="108">
        <f t="shared" ca="1" si="115"/>
        <v>97391.850731689134</v>
      </c>
      <c r="K733" s="102">
        <f t="shared" ca="1" si="112"/>
        <v>84</v>
      </c>
      <c r="L733" s="108">
        <f t="shared" ca="1" si="116"/>
        <v>8963.6146995178606</v>
      </c>
      <c r="M733" s="102">
        <f t="shared" ca="1" si="112"/>
        <v>24</v>
      </c>
      <c r="N733" s="108">
        <f t="shared" ca="1" si="117"/>
        <v>103977.93051440717</v>
      </c>
      <c r="O733" s="102">
        <f t="shared" ca="1" si="120"/>
        <v>24</v>
      </c>
      <c r="P733">
        <f t="shared" ca="1" si="121"/>
        <v>335</v>
      </c>
    </row>
    <row r="734" spans="1:16">
      <c r="A734" s="49">
        <v>740</v>
      </c>
      <c r="B734">
        <v>50</v>
      </c>
      <c r="C734">
        <v>54</v>
      </c>
      <c r="D734">
        <v>6000</v>
      </c>
      <c r="E734">
        <v>6999</v>
      </c>
      <c r="F734" s="61">
        <f t="shared" ca="1" si="118"/>
        <v>54</v>
      </c>
      <c r="G734" s="61">
        <f t="shared" ca="1" si="119"/>
        <v>6563</v>
      </c>
      <c r="H734" s="107">
        <f t="shared" ca="1" si="113"/>
        <v>656.30000000000007</v>
      </c>
      <c r="I734" s="108">
        <f t="shared" ca="1" si="114"/>
        <v>197532.73153458614</v>
      </c>
      <c r="J734" s="108">
        <f t="shared" ca="1" si="115"/>
        <v>85462.438750685411</v>
      </c>
      <c r="K734" s="102">
        <f t="shared" ca="1" si="112"/>
        <v>24</v>
      </c>
      <c r="L734" s="108">
        <f t="shared" ca="1" si="116"/>
        <v>13452.928232508601</v>
      </c>
      <c r="M734" s="102">
        <f t="shared" ca="1" si="112"/>
        <v>48</v>
      </c>
      <c r="N734" s="108">
        <f t="shared" ca="1" si="117"/>
        <v>242044.42291755235</v>
      </c>
      <c r="O734" s="102">
        <f t="shared" ca="1" si="120"/>
        <v>120</v>
      </c>
      <c r="P734">
        <f t="shared" ca="1" si="121"/>
        <v>359</v>
      </c>
    </row>
    <row r="735" spans="1:16">
      <c r="A735" s="49">
        <v>741</v>
      </c>
      <c r="B735">
        <v>50</v>
      </c>
      <c r="C735">
        <v>54</v>
      </c>
      <c r="D735">
        <v>6000</v>
      </c>
      <c r="E735">
        <v>6999</v>
      </c>
      <c r="F735" s="61">
        <f t="shared" ca="1" si="118"/>
        <v>50</v>
      </c>
      <c r="G735" s="61">
        <f t="shared" ca="1" si="119"/>
        <v>6266</v>
      </c>
      <c r="H735" s="107">
        <f t="shared" ca="1" si="113"/>
        <v>626.6</v>
      </c>
      <c r="I735" s="108">
        <f t="shared" ca="1" si="114"/>
        <v>167298.25650532232</v>
      </c>
      <c r="J735" s="108">
        <f t="shared" ca="1" si="115"/>
        <v>108360.90745066445</v>
      </c>
      <c r="K735" s="102">
        <f t="shared" ca="1" si="112"/>
        <v>84</v>
      </c>
      <c r="L735" s="108">
        <f t="shared" ca="1" si="116"/>
        <v>14643.365871711412</v>
      </c>
      <c r="M735" s="102">
        <f t="shared" ca="1" si="112"/>
        <v>84</v>
      </c>
      <c r="N735" s="108">
        <f t="shared" ca="1" si="117"/>
        <v>105493.79699322098</v>
      </c>
      <c r="O735" s="102">
        <f t="shared" ca="1" si="120"/>
        <v>12</v>
      </c>
      <c r="P735">
        <f t="shared" ca="1" si="121"/>
        <v>311</v>
      </c>
    </row>
    <row r="736" spans="1:16">
      <c r="A736" s="49">
        <v>742</v>
      </c>
      <c r="B736">
        <v>50</v>
      </c>
      <c r="C736">
        <v>54</v>
      </c>
      <c r="D736">
        <v>6000</v>
      </c>
      <c r="E736">
        <v>6999</v>
      </c>
      <c r="F736" s="61">
        <f t="shared" ca="1" si="118"/>
        <v>54</v>
      </c>
      <c r="G736" s="61">
        <f t="shared" ca="1" si="119"/>
        <v>6874</v>
      </c>
      <c r="H736" s="107">
        <f t="shared" ca="1" si="113"/>
        <v>687.40000000000009</v>
      </c>
      <c r="I736" s="108">
        <f t="shared" ca="1" si="114"/>
        <v>206893.18856753697</v>
      </c>
      <c r="J736" s="108">
        <f t="shared" ca="1" si="115"/>
        <v>96652.679649705387</v>
      </c>
      <c r="K736" s="102">
        <f t="shared" ca="1" si="112"/>
        <v>36</v>
      </c>
      <c r="L736" s="108">
        <f t="shared" ca="1" si="116"/>
        <v>21854.668059908145</v>
      </c>
      <c r="M736" s="102">
        <f t="shared" ca="1" si="112"/>
        <v>120</v>
      </c>
      <c r="N736" s="108">
        <f t="shared" ca="1" si="117"/>
        <v>204214.97819591052</v>
      </c>
      <c r="O736" s="102">
        <f t="shared" ca="1" si="120"/>
        <v>84</v>
      </c>
      <c r="P736">
        <f t="shared" ca="1" si="121"/>
        <v>359</v>
      </c>
    </row>
    <row r="737" spans="1:16">
      <c r="A737" s="49">
        <v>743</v>
      </c>
      <c r="B737">
        <v>50</v>
      </c>
      <c r="C737">
        <v>54</v>
      </c>
      <c r="D737">
        <v>6000</v>
      </c>
      <c r="E737">
        <v>6999</v>
      </c>
      <c r="F737" s="61">
        <f t="shared" ca="1" si="118"/>
        <v>50</v>
      </c>
      <c r="G737" s="61">
        <f t="shared" ca="1" si="119"/>
        <v>6547</v>
      </c>
      <c r="H737" s="107">
        <f t="shared" ca="1" si="113"/>
        <v>654.70000000000005</v>
      </c>
      <c r="I737" s="108">
        <f t="shared" ca="1" si="114"/>
        <v>174800.77965852941</v>
      </c>
      <c r="J737" s="108">
        <f t="shared" ca="1" si="115"/>
        <v>141806.55909612039</v>
      </c>
      <c r="K737" s="102">
        <f t="shared" ca="1" si="112"/>
        <v>120</v>
      </c>
      <c r="L737" s="108">
        <f t="shared" ca="1" si="116"/>
        <v>10316.765900039543</v>
      </c>
      <c r="M737" s="102">
        <f t="shared" ca="1" si="112"/>
        <v>24</v>
      </c>
      <c r="N737" s="108">
        <f t="shared" ca="1" si="117"/>
        <v>206388.50586214277</v>
      </c>
      <c r="O737" s="102">
        <f t="shared" ca="1" si="120"/>
        <v>108</v>
      </c>
      <c r="P737">
        <f t="shared" ca="1" si="121"/>
        <v>311</v>
      </c>
    </row>
    <row r="738" spans="1:16">
      <c r="A738" s="49">
        <v>744</v>
      </c>
      <c r="B738">
        <v>50</v>
      </c>
      <c r="C738">
        <v>54</v>
      </c>
      <c r="D738">
        <v>6000</v>
      </c>
      <c r="E738">
        <v>6999</v>
      </c>
      <c r="F738" s="61">
        <f t="shared" ca="1" si="118"/>
        <v>50</v>
      </c>
      <c r="G738" s="61">
        <f t="shared" ca="1" si="119"/>
        <v>6762</v>
      </c>
      <c r="H738" s="107">
        <f t="shared" ca="1" si="113"/>
        <v>676.2</v>
      </c>
      <c r="I738" s="108">
        <f t="shared" ca="1" si="114"/>
        <v>180541.14434870568</v>
      </c>
      <c r="J738" s="108">
        <f t="shared" ca="1" si="115"/>
        <v>108296.90517626834</v>
      </c>
      <c r="K738" s="102">
        <f t="shared" ca="1" si="112"/>
        <v>72</v>
      </c>
      <c r="L738" s="108">
        <f t="shared" ca="1" si="116"/>
        <v>15802.496014125853</v>
      </c>
      <c r="M738" s="102">
        <f t="shared" ca="1" si="112"/>
        <v>84</v>
      </c>
      <c r="N738" s="108">
        <f t="shared" ca="1" si="117"/>
        <v>113844.4071605746</v>
      </c>
      <c r="O738" s="102">
        <f t="shared" ca="1" si="120"/>
        <v>12</v>
      </c>
      <c r="P738">
        <f t="shared" ca="1" si="121"/>
        <v>311</v>
      </c>
    </row>
    <row r="739" spans="1:16">
      <c r="A739" s="49">
        <v>745</v>
      </c>
      <c r="B739">
        <v>50</v>
      </c>
      <c r="C739">
        <v>54</v>
      </c>
      <c r="D739">
        <v>7000</v>
      </c>
      <c r="E739">
        <v>7999</v>
      </c>
      <c r="F739" s="61">
        <f t="shared" ca="1" si="118"/>
        <v>51</v>
      </c>
      <c r="G739" s="61">
        <f t="shared" ca="1" si="119"/>
        <v>7567</v>
      </c>
      <c r="H739" s="107">
        <f t="shared" ca="1" si="113"/>
        <v>756.7</v>
      </c>
      <c r="I739" s="108">
        <f t="shared" ca="1" si="114"/>
        <v>208582.98221073576</v>
      </c>
      <c r="J739" s="108">
        <f t="shared" ca="1" si="115"/>
        <v>106473.67947211572</v>
      </c>
      <c r="K739" s="102">
        <f t="shared" ca="1" si="112"/>
        <v>48</v>
      </c>
      <c r="L739" s="108">
        <f t="shared" ca="1" si="116"/>
        <v>14388.335063799423</v>
      </c>
      <c r="M739" s="102">
        <f t="shared" ca="1" si="112"/>
        <v>48</v>
      </c>
      <c r="N739" s="108">
        <f t="shared" ca="1" si="117"/>
        <v>154266.55060845622</v>
      </c>
      <c r="O739" s="102">
        <f t="shared" ca="1" si="120"/>
        <v>36</v>
      </c>
      <c r="P739">
        <f t="shared" ca="1" si="121"/>
        <v>323</v>
      </c>
    </row>
    <row r="740" spans="1:16">
      <c r="A740" s="49">
        <v>746</v>
      </c>
      <c r="B740">
        <v>50</v>
      </c>
      <c r="C740">
        <v>54</v>
      </c>
      <c r="D740">
        <v>7000</v>
      </c>
      <c r="E740">
        <v>7999</v>
      </c>
      <c r="F740" s="61">
        <f t="shared" ca="1" si="118"/>
        <v>50</v>
      </c>
      <c r="G740" s="61">
        <f t="shared" ca="1" si="119"/>
        <v>7336</v>
      </c>
      <c r="H740" s="107">
        <f t="shared" ca="1" si="113"/>
        <v>733.6</v>
      </c>
      <c r="I740" s="108">
        <f t="shared" ca="1" si="114"/>
        <v>195866.58310294364</v>
      </c>
      <c r="J740" s="108">
        <f t="shared" ca="1" si="115"/>
        <v>92762.274270835245</v>
      </c>
      <c r="K740" s="102">
        <f t="shared" ref="K740:M803" ca="1" si="122">RANDBETWEEN(1,10)*12</f>
        <v>36</v>
      </c>
      <c r="L740" s="108">
        <f t="shared" ca="1" si="116"/>
        <v>13577.26405636343</v>
      </c>
      <c r="M740" s="102">
        <f t="shared" ca="1" si="122"/>
        <v>48</v>
      </c>
      <c r="N740" s="108">
        <f t="shared" ca="1" si="117"/>
        <v>157496.26305381578</v>
      </c>
      <c r="O740" s="102">
        <f t="shared" ca="1" si="120"/>
        <v>48</v>
      </c>
      <c r="P740">
        <f t="shared" ca="1" si="121"/>
        <v>311</v>
      </c>
    </row>
    <row r="741" spans="1:16">
      <c r="A741" s="49">
        <v>747</v>
      </c>
      <c r="B741">
        <v>50</v>
      </c>
      <c r="C741">
        <v>54</v>
      </c>
      <c r="D741">
        <v>7000</v>
      </c>
      <c r="E741">
        <v>7999</v>
      </c>
      <c r="F741" s="61">
        <f t="shared" ca="1" si="118"/>
        <v>54</v>
      </c>
      <c r="G741" s="61">
        <f t="shared" ca="1" si="119"/>
        <v>7418</v>
      </c>
      <c r="H741" s="107">
        <f t="shared" ca="1" si="113"/>
        <v>741.80000000000007</v>
      </c>
      <c r="I741" s="108">
        <f t="shared" ca="1" si="114"/>
        <v>223266.46389205541</v>
      </c>
      <c r="J741" s="108">
        <f t="shared" ca="1" si="115"/>
        <v>140584.88308147335</v>
      </c>
      <c r="K741" s="102">
        <f t="shared" ca="1" si="122"/>
        <v>84</v>
      </c>
      <c r="L741" s="108">
        <f t="shared" ca="1" si="116"/>
        <v>20431.473083709523</v>
      </c>
      <c r="M741" s="102">
        <f t="shared" ca="1" si="122"/>
        <v>96</v>
      </c>
      <c r="N741" s="108">
        <f t="shared" ca="1" si="117"/>
        <v>140100.53280256651</v>
      </c>
      <c r="O741" s="102">
        <f t="shared" ca="1" si="120"/>
        <v>12</v>
      </c>
      <c r="P741">
        <f t="shared" ca="1" si="121"/>
        <v>359</v>
      </c>
    </row>
    <row r="742" spans="1:16">
      <c r="A742" s="49">
        <v>748</v>
      </c>
      <c r="B742">
        <v>50</v>
      </c>
      <c r="C742">
        <v>54</v>
      </c>
      <c r="D742">
        <v>7000</v>
      </c>
      <c r="E742">
        <v>7999</v>
      </c>
      <c r="F742" s="61">
        <f t="shared" ca="1" si="118"/>
        <v>54</v>
      </c>
      <c r="G742" s="61">
        <f t="shared" ca="1" si="119"/>
        <v>7519</v>
      </c>
      <c r="H742" s="107">
        <f t="shared" ca="1" si="113"/>
        <v>751.90000000000009</v>
      </c>
      <c r="I742" s="108">
        <f t="shared" ca="1" si="114"/>
        <v>226306.35508282081</v>
      </c>
      <c r="J742" s="108">
        <f t="shared" ca="1" si="115"/>
        <v>153251.4722649566</v>
      </c>
      <c r="K742" s="102">
        <f t="shared" ca="1" si="122"/>
        <v>96</v>
      </c>
      <c r="L742" s="108">
        <f t="shared" ca="1" si="116"/>
        <v>20709.658414183323</v>
      </c>
      <c r="M742" s="102">
        <f t="shared" ca="1" si="122"/>
        <v>96</v>
      </c>
      <c r="N742" s="108">
        <f t="shared" ca="1" si="117"/>
        <v>142008.07578087057</v>
      </c>
      <c r="O742" s="102">
        <f t="shared" ca="1" si="120"/>
        <v>12</v>
      </c>
      <c r="P742">
        <f t="shared" ca="1" si="121"/>
        <v>359</v>
      </c>
    </row>
    <row r="743" spans="1:16">
      <c r="A743" s="49">
        <v>749</v>
      </c>
      <c r="B743">
        <v>50</v>
      </c>
      <c r="C743">
        <v>54</v>
      </c>
      <c r="D743">
        <v>7000</v>
      </c>
      <c r="E743">
        <v>7999</v>
      </c>
      <c r="F743" s="61">
        <f t="shared" ca="1" si="118"/>
        <v>51</v>
      </c>
      <c r="G743" s="61">
        <f t="shared" ca="1" si="119"/>
        <v>7503</v>
      </c>
      <c r="H743" s="107">
        <f t="shared" ca="1" si="113"/>
        <v>750.30000000000007</v>
      </c>
      <c r="I743" s="108">
        <f t="shared" ca="1" si="114"/>
        <v>206818.8338214815</v>
      </c>
      <c r="J743" s="108">
        <f t="shared" ca="1" si="115"/>
        <v>90092.172738437774</v>
      </c>
      <c r="K743" s="102">
        <f t="shared" ca="1" si="122"/>
        <v>24</v>
      </c>
      <c r="L743" s="108">
        <f t="shared" ca="1" si="116"/>
        <v>14266.641731688527</v>
      </c>
      <c r="M743" s="102">
        <f t="shared" ca="1" si="122"/>
        <v>48</v>
      </c>
      <c r="N743" s="108">
        <f t="shared" ca="1" si="117"/>
        <v>208363.46875583156</v>
      </c>
      <c r="O743" s="102">
        <f t="shared" ca="1" si="120"/>
        <v>84</v>
      </c>
      <c r="P743">
        <f t="shared" ca="1" si="121"/>
        <v>323</v>
      </c>
    </row>
    <row r="744" spans="1:16">
      <c r="A744" s="49">
        <v>750</v>
      </c>
      <c r="B744">
        <v>50</v>
      </c>
      <c r="C744">
        <v>54</v>
      </c>
      <c r="D744">
        <v>8000</v>
      </c>
      <c r="E744">
        <v>8999</v>
      </c>
      <c r="F744" s="61">
        <f t="shared" ca="1" si="118"/>
        <v>54</v>
      </c>
      <c r="G744" s="61">
        <f t="shared" ca="1" si="119"/>
        <v>8699</v>
      </c>
      <c r="H744" s="107">
        <f t="shared" ca="1" si="113"/>
        <v>869.90000000000009</v>
      </c>
      <c r="I744" s="108">
        <f t="shared" ca="1" si="114"/>
        <v>261821.91552938664</v>
      </c>
      <c r="J744" s="108">
        <f t="shared" ca="1" si="115"/>
        <v>190552.10739545297</v>
      </c>
      <c r="K744" s="102">
        <f t="shared" ca="1" si="122"/>
        <v>108</v>
      </c>
      <c r="L744" s="108">
        <f t="shared" ca="1" si="116"/>
        <v>15307.719251088456</v>
      </c>
      <c r="M744" s="102">
        <f t="shared" ca="1" si="122"/>
        <v>24</v>
      </c>
      <c r="N744" s="108">
        <f t="shared" ca="1" si="117"/>
        <v>222954.68073628211</v>
      </c>
      <c r="O744" s="102">
        <f t="shared" ca="1" si="120"/>
        <v>60</v>
      </c>
      <c r="P744">
        <f t="shared" ca="1" si="121"/>
        <v>359</v>
      </c>
    </row>
    <row r="745" spans="1:16">
      <c r="A745" s="49">
        <v>751</v>
      </c>
      <c r="B745">
        <v>50</v>
      </c>
      <c r="C745">
        <v>54</v>
      </c>
      <c r="D745">
        <v>8000</v>
      </c>
      <c r="E745">
        <v>8999</v>
      </c>
      <c r="F745" s="61">
        <f t="shared" ca="1" si="118"/>
        <v>54</v>
      </c>
      <c r="G745" s="61">
        <f t="shared" ca="1" si="119"/>
        <v>8893</v>
      </c>
      <c r="H745" s="107">
        <f t="shared" ca="1" si="113"/>
        <v>889.30000000000007</v>
      </c>
      <c r="I745" s="108">
        <f t="shared" ca="1" si="114"/>
        <v>267660.91445026267</v>
      </c>
      <c r="J745" s="108">
        <f t="shared" ca="1" si="115"/>
        <v>168538.87371846082</v>
      </c>
      <c r="K745" s="102">
        <f t="shared" ca="1" si="122"/>
        <v>84</v>
      </c>
      <c r="L745" s="108">
        <f t="shared" ca="1" si="116"/>
        <v>18228.994479917557</v>
      </c>
      <c r="M745" s="102">
        <f t="shared" ca="1" si="122"/>
        <v>48</v>
      </c>
      <c r="N745" s="108">
        <f t="shared" ca="1" si="117"/>
        <v>245484.67265891246</v>
      </c>
      <c r="O745" s="102">
        <f t="shared" ca="1" si="120"/>
        <v>72</v>
      </c>
      <c r="P745">
        <f t="shared" ca="1" si="121"/>
        <v>359</v>
      </c>
    </row>
    <row r="746" spans="1:16">
      <c r="A746" s="49">
        <v>752</v>
      </c>
      <c r="B746">
        <v>50</v>
      </c>
      <c r="C746">
        <v>54</v>
      </c>
      <c r="D746">
        <v>8000</v>
      </c>
      <c r="E746">
        <v>8999</v>
      </c>
      <c r="F746" s="61">
        <f t="shared" ca="1" si="118"/>
        <v>50</v>
      </c>
      <c r="G746" s="61">
        <f t="shared" ca="1" si="119"/>
        <v>8572</v>
      </c>
      <c r="H746" s="107">
        <f t="shared" ca="1" si="113"/>
        <v>857.2</v>
      </c>
      <c r="I746" s="108">
        <f t="shared" ca="1" si="114"/>
        <v>228867.00522879398</v>
      </c>
      <c r="J746" s="108">
        <f t="shared" ca="1" si="115"/>
        <v>137284.98538464541</v>
      </c>
      <c r="K746" s="102">
        <f t="shared" ca="1" si="122"/>
        <v>72</v>
      </c>
      <c r="L746" s="108">
        <f t="shared" ca="1" si="116"/>
        <v>12441.155164515261</v>
      </c>
      <c r="M746" s="102">
        <f t="shared" ca="1" si="122"/>
        <v>12</v>
      </c>
      <c r="N746" s="108">
        <f t="shared" ca="1" si="117"/>
        <v>270224.87738663325</v>
      </c>
      <c r="O746" s="102">
        <f t="shared" ca="1" si="120"/>
        <v>108</v>
      </c>
      <c r="P746">
        <f t="shared" ca="1" si="121"/>
        <v>311</v>
      </c>
    </row>
    <row r="747" spans="1:16">
      <c r="A747" s="49">
        <v>753</v>
      </c>
      <c r="B747">
        <v>50</v>
      </c>
      <c r="C747">
        <v>54</v>
      </c>
      <c r="D747">
        <v>8000</v>
      </c>
      <c r="E747">
        <v>8999</v>
      </c>
      <c r="F747" s="61">
        <f t="shared" ca="1" si="118"/>
        <v>54</v>
      </c>
      <c r="G747" s="61">
        <f t="shared" ca="1" si="119"/>
        <v>8909</v>
      </c>
      <c r="H747" s="107">
        <f t="shared" ca="1" si="113"/>
        <v>890.90000000000009</v>
      </c>
      <c r="I747" s="108">
        <f t="shared" ca="1" si="114"/>
        <v>268142.48137157207</v>
      </c>
      <c r="J747" s="108">
        <f t="shared" ca="1" si="115"/>
        <v>168842.10344740443</v>
      </c>
      <c r="K747" s="102">
        <f t="shared" ca="1" si="122"/>
        <v>84</v>
      </c>
      <c r="L747" s="108">
        <f t="shared" ca="1" si="116"/>
        <v>16927.842536294716</v>
      </c>
      <c r="M747" s="102">
        <f t="shared" ca="1" si="122"/>
        <v>36</v>
      </c>
      <c r="N747" s="108">
        <f t="shared" ca="1" si="117"/>
        <v>181856.19742179394</v>
      </c>
      <c r="O747" s="102">
        <f t="shared" ca="1" si="120"/>
        <v>24</v>
      </c>
      <c r="P747">
        <f t="shared" ca="1" si="121"/>
        <v>359</v>
      </c>
    </row>
    <row r="748" spans="1:16">
      <c r="A748" s="49">
        <v>754</v>
      </c>
      <c r="B748">
        <v>50</v>
      </c>
      <c r="C748">
        <v>54</v>
      </c>
      <c r="D748">
        <v>8000</v>
      </c>
      <c r="E748">
        <v>8999</v>
      </c>
      <c r="F748" s="61">
        <f t="shared" ca="1" si="118"/>
        <v>53</v>
      </c>
      <c r="G748" s="61">
        <f t="shared" ca="1" si="119"/>
        <v>8044</v>
      </c>
      <c r="H748" s="107">
        <f t="shared" ca="1" si="113"/>
        <v>804.40000000000009</v>
      </c>
      <c r="I748" s="108">
        <f t="shared" ca="1" si="114"/>
        <v>235399.3739244082</v>
      </c>
      <c r="J748" s="108">
        <f t="shared" ca="1" si="115"/>
        <v>119109.03485773635</v>
      </c>
      <c r="K748" s="102">
        <f t="shared" ca="1" si="122"/>
        <v>48</v>
      </c>
      <c r="L748" s="108">
        <f t="shared" ca="1" si="116"/>
        <v>21695.471226435766</v>
      </c>
      <c r="M748" s="102">
        <f t="shared" ca="1" si="122"/>
        <v>96</v>
      </c>
      <c r="N748" s="108">
        <f t="shared" ca="1" si="117"/>
        <v>172916.7120629675</v>
      </c>
      <c r="O748" s="102">
        <f t="shared" ca="1" si="120"/>
        <v>36</v>
      </c>
      <c r="P748">
        <f t="shared" ca="1" si="121"/>
        <v>347</v>
      </c>
    </row>
    <row r="749" spans="1:16">
      <c r="A749" s="49">
        <v>755</v>
      </c>
      <c r="B749">
        <v>50</v>
      </c>
      <c r="C749">
        <v>54</v>
      </c>
      <c r="D749">
        <v>8000</v>
      </c>
      <c r="E749">
        <v>8999</v>
      </c>
      <c r="F749" s="61">
        <f t="shared" ca="1" si="118"/>
        <v>52</v>
      </c>
      <c r="G749" s="61">
        <f t="shared" ca="1" si="119"/>
        <v>8212</v>
      </c>
      <c r="H749" s="107">
        <f t="shared" ca="1" si="113"/>
        <v>821.2</v>
      </c>
      <c r="I749" s="108">
        <f t="shared" ca="1" si="114"/>
        <v>233382.09615872172</v>
      </c>
      <c r="J749" s="108">
        <f t="shared" ca="1" si="115"/>
        <v>185631.57518561723</v>
      </c>
      <c r="K749" s="102">
        <f t="shared" ca="1" si="122"/>
        <v>120</v>
      </c>
      <c r="L749" s="108">
        <f t="shared" ca="1" si="116"/>
        <v>25085.347998056386</v>
      </c>
      <c r="M749" s="102">
        <f t="shared" ca="1" si="122"/>
        <v>120</v>
      </c>
      <c r="N749" s="108">
        <f t="shared" ca="1" si="117"/>
        <v>185900.45019106774</v>
      </c>
      <c r="O749" s="102">
        <f t="shared" ca="1" si="120"/>
        <v>48</v>
      </c>
      <c r="P749">
        <f t="shared" ca="1" si="121"/>
        <v>335</v>
      </c>
    </row>
    <row r="750" spans="1:16">
      <c r="A750" s="49">
        <v>756</v>
      </c>
      <c r="B750">
        <v>50</v>
      </c>
      <c r="C750">
        <v>54</v>
      </c>
      <c r="D750">
        <v>9000</v>
      </c>
      <c r="E750">
        <v>9999</v>
      </c>
      <c r="F750" s="61">
        <f t="shared" ca="1" si="118"/>
        <v>52</v>
      </c>
      <c r="G750" s="61">
        <f t="shared" ca="1" si="119"/>
        <v>9864</v>
      </c>
      <c r="H750" s="107">
        <f t="shared" ca="1" si="113"/>
        <v>986.40000000000009</v>
      </c>
      <c r="I750" s="108">
        <f t="shared" ca="1" si="114"/>
        <v>280331.34394905396</v>
      </c>
      <c r="J750" s="108">
        <f t="shared" ca="1" si="115"/>
        <v>165936.24195556703</v>
      </c>
      <c r="K750" s="102">
        <f t="shared" ca="1" si="122"/>
        <v>72</v>
      </c>
      <c r="L750" s="108">
        <f t="shared" ca="1" si="116"/>
        <v>15198.979226033112</v>
      </c>
      <c r="M750" s="102">
        <f t="shared" ca="1" si="122"/>
        <v>12</v>
      </c>
      <c r="N750" s="108">
        <f t="shared" ca="1" si="117"/>
        <v>260116.27117359161</v>
      </c>
      <c r="O750" s="102">
        <f t="shared" ca="1" si="120"/>
        <v>72</v>
      </c>
      <c r="P750">
        <f t="shared" ca="1" si="121"/>
        <v>335</v>
      </c>
    </row>
    <row r="751" spans="1:16">
      <c r="A751" s="49">
        <v>757</v>
      </c>
      <c r="B751">
        <v>50</v>
      </c>
      <c r="C751">
        <v>54</v>
      </c>
      <c r="D751">
        <v>9000</v>
      </c>
      <c r="E751">
        <v>9999</v>
      </c>
      <c r="F751" s="61">
        <f t="shared" ca="1" si="118"/>
        <v>54</v>
      </c>
      <c r="G751" s="61">
        <f t="shared" ca="1" si="119"/>
        <v>9915</v>
      </c>
      <c r="H751" s="107">
        <f t="shared" ca="1" si="113"/>
        <v>991.5</v>
      </c>
      <c r="I751" s="108">
        <f t="shared" ca="1" si="114"/>
        <v>298421.00154889852</v>
      </c>
      <c r="J751" s="108">
        <f t="shared" ca="1" si="115"/>
        <v>187907.67265473283</v>
      </c>
      <c r="K751" s="102">
        <f t="shared" ca="1" si="122"/>
        <v>84</v>
      </c>
      <c r="L751" s="108">
        <f t="shared" ca="1" si="116"/>
        <v>31522.990080591971</v>
      </c>
      <c r="M751" s="102">
        <f t="shared" ca="1" si="122"/>
        <v>120</v>
      </c>
      <c r="N751" s="108">
        <f t="shared" ca="1" si="117"/>
        <v>273696.22505488782</v>
      </c>
      <c r="O751" s="102">
        <f t="shared" ca="1" si="120"/>
        <v>72</v>
      </c>
      <c r="P751">
        <f t="shared" ca="1" si="121"/>
        <v>359</v>
      </c>
    </row>
    <row r="752" spans="1:16">
      <c r="A752" s="49">
        <v>758</v>
      </c>
      <c r="B752">
        <v>50</v>
      </c>
      <c r="C752">
        <v>54</v>
      </c>
      <c r="D752">
        <v>9000</v>
      </c>
      <c r="E752">
        <v>9999</v>
      </c>
      <c r="F752" s="61">
        <f t="shared" ca="1" si="118"/>
        <v>52</v>
      </c>
      <c r="G752" s="61">
        <f t="shared" ca="1" si="119"/>
        <v>9287</v>
      </c>
      <c r="H752" s="107">
        <f t="shared" ca="1" si="113"/>
        <v>928.7</v>
      </c>
      <c r="I752" s="108">
        <f t="shared" ca="1" si="114"/>
        <v>263933.21079226118</v>
      </c>
      <c r="J752" s="108">
        <f t="shared" ca="1" si="115"/>
        <v>181374.3693107267</v>
      </c>
      <c r="K752" s="102">
        <f t="shared" ca="1" si="122"/>
        <v>96</v>
      </c>
      <c r="L752" s="108">
        <f t="shared" ca="1" si="116"/>
        <v>14309.906738865522</v>
      </c>
      <c r="M752" s="102">
        <f t="shared" ca="1" si="122"/>
        <v>12</v>
      </c>
      <c r="N752" s="108">
        <f t="shared" ca="1" si="117"/>
        <v>179788.31515309989</v>
      </c>
      <c r="O752" s="102">
        <f t="shared" ca="1" si="120"/>
        <v>24</v>
      </c>
      <c r="P752">
        <f t="shared" ca="1" si="121"/>
        <v>335</v>
      </c>
    </row>
    <row r="753" spans="1:16">
      <c r="A753" s="49">
        <v>759</v>
      </c>
      <c r="B753">
        <v>50</v>
      </c>
      <c r="C753">
        <v>54</v>
      </c>
      <c r="D753">
        <v>10000</v>
      </c>
      <c r="E753">
        <v>10999</v>
      </c>
      <c r="F753" s="61">
        <f t="shared" ca="1" si="118"/>
        <v>53</v>
      </c>
      <c r="G753" s="61">
        <f t="shared" ca="1" si="119"/>
        <v>10664</v>
      </c>
      <c r="H753" s="107">
        <f t="shared" ca="1" si="113"/>
        <v>1066.4000000000001</v>
      </c>
      <c r="I753" s="108">
        <f t="shared" ca="1" si="114"/>
        <v>312070.9750783054</v>
      </c>
      <c r="J753" s="108">
        <f t="shared" ca="1" si="115"/>
        <v>212837.85904704887</v>
      </c>
      <c r="K753" s="102">
        <f t="shared" ca="1" si="122"/>
        <v>96</v>
      </c>
      <c r="L753" s="108">
        <f t="shared" ca="1" si="116"/>
        <v>24813.171240591022</v>
      </c>
      <c r="M753" s="102">
        <f t="shared" ca="1" si="122"/>
        <v>72</v>
      </c>
      <c r="N753" s="108">
        <f t="shared" ca="1" si="117"/>
        <v>287832.78639085579</v>
      </c>
      <c r="O753" s="102">
        <f t="shared" ca="1" si="120"/>
        <v>72</v>
      </c>
      <c r="P753">
        <f t="shared" ca="1" si="121"/>
        <v>347</v>
      </c>
    </row>
    <row r="754" spans="1:16">
      <c r="A754" s="49">
        <v>760</v>
      </c>
      <c r="B754">
        <v>50</v>
      </c>
      <c r="C754">
        <v>54</v>
      </c>
      <c r="D754">
        <v>10000</v>
      </c>
      <c r="E754">
        <v>10999</v>
      </c>
      <c r="F754" s="61">
        <f t="shared" ca="1" si="118"/>
        <v>50</v>
      </c>
      <c r="G754" s="61">
        <f t="shared" ca="1" si="119"/>
        <v>10086</v>
      </c>
      <c r="H754" s="107">
        <f t="shared" ca="1" si="113"/>
        <v>1008.6</v>
      </c>
      <c r="I754" s="108">
        <f t="shared" ca="1" si="114"/>
        <v>269289.85239589552</v>
      </c>
      <c r="J754" s="108">
        <f t="shared" ca="1" si="115"/>
        <v>149452.48568194802</v>
      </c>
      <c r="K754" s="102">
        <f t="shared" ca="1" si="122"/>
        <v>60</v>
      </c>
      <c r="L754" s="108">
        <f t="shared" ca="1" si="116"/>
        <v>15893.523883885573</v>
      </c>
      <c r="M754" s="102">
        <f t="shared" ca="1" si="122"/>
        <v>24</v>
      </c>
      <c r="N754" s="108">
        <f t="shared" ca="1" si="117"/>
        <v>169806.96400792003</v>
      </c>
      <c r="O754" s="102">
        <f t="shared" ca="1" si="120"/>
        <v>12</v>
      </c>
      <c r="P754">
        <f t="shared" ca="1" si="121"/>
        <v>311</v>
      </c>
    </row>
    <row r="755" spans="1:16">
      <c r="A755" s="49">
        <v>761</v>
      </c>
      <c r="B755">
        <v>50</v>
      </c>
      <c r="C755">
        <v>54</v>
      </c>
      <c r="D755">
        <v>10000</v>
      </c>
      <c r="E755">
        <v>10999</v>
      </c>
      <c r="F755" s="61">
        <f t="shared" ca="1" si="118"/>
        <v>51</v>
      </c>
      <c r="G755" s="61">
        <f t="shared" ca="1" si="119"/>
        <v>10854</v>
      </c>
      <c r="H755" s="107">
        <f t="shared" ca="1" si="113"/>
        <v>1085.4000000000001</v>
      </c>
      <c r="I755" s="108">
        <f t="shared" ca="1" si="114"/>
        <v>299188.54089009197</v>
      </c>
      <c r="J755" s="108">
        <f t="shared" ca="1" si="115"/>
        <v>178238.45384512929</v>
      </c>
      <c r="K755" s="102">
        <f t="shared" ca="1" si="122"/>
        <v>72</v>
      </c>
      <c r="L755" s="108">
        <f t="shared" ca="1" si="116"/>
        <v>28009.148990151654</v>
      </c>
      <c r="M755" s="102">
        <f t="shared" ca="1" si="122"/>
        <v>96</v>
      </c>
      <c r="N755" s="108">
        <f t="shared" ca="1" si="117"/>
        <v>258754.99090102859</v>
      </c>
      <c r="O755" s="102">
        <f t="shared" ca="1" si="120"/>
        <v>60</v>
      </c>
      <c r="P755">
        <f t="shared" ca="1" si="121"/>
        <v>323</v>
      </c>
    </row>
    <row r="756" spans="1:16">
      <c r="A756" s="49">
        <v>762</v>
      </c>
      <c r="B756">
        <v>50</v>
      </c>
      <c r="C756">
        <v>54</v>
      </c>
      <c r="D756">
        <v>10000</v>
      </c>
      <c r="E756">
        <v>10999</v>
      </c>
      <c r="F756" s="61">
        <f t="shared" ca="1" si="118"/>
        <v>54</v>
      </c>
      <c r="G756" s="61">
        <f t="shared" ca="1" si="119"/>
        <v>10418</v>
      </c>
      <c r="H756" s="107">
        <f t="shared" ca="1" si="113"/>
        <v>1041.8</v>
      </c>
      <c r="I756" s="108">
        <f t="shared" ca="1" si="114"/>
        <v>313560.26163756178</v>
      </c>
      <c r="J756" s="108">
        <f t="shared" ca="1" si="115"/>
        <v>183456.95147896325</v>
      </c>
      <c r="K756" s="102">
        <f t="shared" ca="1" si="122"/>
        <v>72</v>
      </c>
      <c r="L756" s="108">
        <f t="shared" ca="1" si="116"/>
        <v>26681.142872756358</v>
      </c>
      <c r="M756" s="102">
        <f t="shared" ca="1" si="122"/>
        <v>84</v>
      </c>
      <c r="N756" s="108">
        <f t="shared" ca="1" si="117"/>
        <v>357729.7408557618</v>
      </c>
      <c r="O756" s="102">
        <f t="shared" ca="1" si="120"/>
        <v>108</v>
      </c>
      <c r="P756">
        <f t="shared" ca="1" si="121"/>
        <v>359</v>
      </c>
    </row>
    <row r="757" spans="1:16">
      <c r="A757" s="49">
        <v>763</v>
      </c>
      <c r="B757">
        <v>50</v>
      </c>
      <c r="C757">
        <v>54</v>
      </c>
      <c r="D757">
        <v>11000</v>
      </c>
      <c r="E757">
        <v>11999</v>
      </c>
      <c r="F757" s="61">
        <f t="shared" ca="1" si="118"/>
        <v>52</v>
      </c>
      <c r="G757" s="61">
        <f t="shared" ca="1" si="119"/>
        <v>11569</v>
      </c>
      <c r="H757" s="107">
        <f t="shared" ca="1" si="113"/>
        <v>1156.9000000000001</v>
      </c>
      <c r="I757" s="108">
        <f t="shared" ca="1" si="114"/>
        <v>328786.8327399235</v>
      </c>
      <c r="J757" s="108">
        <f t="shared" ca="1" si="115"/>
        <v>225941.64730868925</v>
      </c>
      <c r="K757" s="102">
        <f t="shared" ca="1" si="122"/>
        <v>96</v>
      </c>
      <c r="L757" s="108">
        <f t="shared" ca="1" si="116"/>
        <v>22577.161137826723</v>
      </c>
      <c r="M757" s="102">
        <f t="shared" ca="1" si="122"/>
        <v>48</v>
      </c>
      <c r="N757" s="108">
        <f t="shared" ca="1" si="117"/>
        <v>261895.06919878992</v>
      </c>
      <c r="O757" s="102">
        <f t="shared" ca="1" si="120"/>
        <v>48</v>
      </c>
      <c r="P757">
        <f t="shared" ca="1" si="121"/>
        <v>335</v>
      </c>
    </row>
    <row r="758" spans="1:16">
      <c r="A758" s="49">
        <v>764</v>
      </c>
      <c r="B758">
        <v>50</v>
      </c>
      <c r="C758">
        <v>54</v>
      </c>
      <c r="D758">
        <v>11000</v>
      </c>
      <c r="E758">
        <v>11999</v>
      </c>
      <c r="F758" s="61">
        <f t="shared" ca="1" si="118"/>
        <v>50</v>
      </c>
      <c r="G758" s="61">
        <f t="shared" ca="1" si="119"/>
        <v>11059</v>
      </c>
      <c r="H758" s="107">
        <f t="shared" ca="1" si="113"/>
        <v>1105.9000000000001</v>
      </c>
      <c r="I758" s="108">
        <f t="shared" ca="1" si="114"/>
        <v>295268.34004027449</v>
      </c>
      <c r="J758" s="108">
        <f t="shared" ca="1" si="115"/>
        <v>191248.52784821234</v>
      </c>
      <c r="K758" s="102">
        <f t="shared" ca="1" si="122"/>
        <v>84</v>
      </c>
      <c r="L758" s="108">
        <f t="shared" ca="1" si="116"/>
        <v>16050.715698130458</v>
      </c>
      <c r="M758" s="102">
        <f t="shared" ca="1" si="122"/>
        <v>12</v>
      </c>
      <c r="N758" s="108">
        <f t="shared" ca="1" si="117"/>
        <v>219206.88602429957</v>
      </c>
      <c r="O758" s="102">
        <f t="shared" ca="1" si="120"/>
        <v>36</v>
      </c>
      <c r="P758">
        <f t="shared" ca="1" si="121"/>
        <v>311</v>
      </c>
    </row>
    <row r="759" spans="1:16">
      <c r="A759" s="49">
        <v>765</v>
      </c>
      <c r="B759">
        <v>50</v>
      </c>
      <c r="C759">
        <v>54</v>
      </c>
      <c r="D759">
        <v>12000</v>
      </c>
      <c r="E759">
        <v>20000</v>
      </c>
      <c r="F759" s="61">
        <f t="shared" ca="1" si="118"/>
        <v>54</v>
      </c>
      <c r="G759" s="61">
        <f t="shared" ca="1" si="119"/>
        <v>15680</v>
      </c>
      <c r="H759" s="107">
        <f t="shared" ca="1" si="113"/>
        <v>1568</v>
      </c>
      <c r="I759" s="108">
        <f t="shared" ca="1" si="114"/>
        <v>471935.58288317989</v>
      </c>
      <c r="J759" s="108">
        <f t="shared" ca="1" si="115"/>
        <v>237843.99949328619</v>
      </c>
      <c r="K759" s="102">
        <f t="shared" ca="1" si="122"/>
        <v>48</v>
      </c>
      <c r="L759" s="108">
        <f t="shared" ca="1" si="116"/>
        <v>25529.424632815833</v>
      </c>
      <c r="M759" s="102">
        <f t="shared" ca="1" si="122"/>
        <v>12</v>
      </c>
      <c r="N759" s="108">
        <f t="shared" ca="1" si="117"/>
        <v>578280.74833875056</v>
      </c>
      <c r="O759" s="102">
        <f t="shared" ca="1" si="120"/>
        <v>120</v>
      </c>
      <c r="P759">
        <f t="shared" ca="1" si="121"/>
        <v>359</v>
      </c>
    </row>
    <row r="760" spans="1:16">
      <c r="A760" s="49">
        <v>766</v>
      </c>
      <c r="B760">
        <v>50</v>
      </c>
      <c r="C760">
        <v>54</v>
      </c>
      <c r="D760">
        <v>12000</v>
      </c>
      <c r="E760">
        <v>20000</v>
      </c>
      <c r="F760" s="61">
        <f t="shared" ca="1" si="118"/>
        <v>50</v>
      </c>
      <c r="G760" s="61">
        <f t="shared" ca="1" si="119"/>
        <v>18414</v>
      </c>
      <c r="H760" s="107">
        <f t="shared" ca="1" si="113"/>
        <v>1841.4</v>
      </c>
      <c r="I760" s="108">
        <f t="shared" ca="1" si="114"/>
        <v>491642.21118560579</v>
      </c>
      <c r="J760" s="108">
        <f t="shared" ca="1" si="115"/>
        <v>272855.25196781586</v>
      </c>
      <c r="K760" s="102">
        <f t="shared" ca="1" si="122"/>
        <v>60</v>
      </c>
      <c r="L760" s="108">
        <f t="shared" ca="1" si="116"/>
        <v>31465.054201847248</v>
      </c>
      <c r="M760" s="102">
        <f t="shared" ca="1" si="122"/>
        <v>36</v>
      </c>
      <c r="N760" s="108">
        <f t="shared" ca="1" si="117"/>
        <v>395329.36039707798</v>
      </c>
      <c r="O760" s="102">
        <f t="shared" ca="1" si="120"/>
        <v>48</v>
      </c>
      <c r="P760">
        <f t="shared" ca="1" si="121"/>
        <v>311</v>
      </c>
    </row>
    <row r="761" spans="1:16">
      <c r="A761" s="49">
        <v>767</v>
      </c>
      <c r="B761">
        <v>50</v>
      </c>
      <c r="C761">
        <v>54</v>
      </c>
      <c r="D761">
        <v>12000</v>
      </c>
      <c r="E761">
        <v>20000</v>
      </c>
      <c r="F761" s="61">
        <f t="shared" ca="1" si="118"/>
        <v>54</v>
      </c>
      <c r="G761" s="61">
        <f t="shared" ca="1" si="119"/>
        <v>14738</v>
      </c>
      <c r="H761" s="107">
        <f t="shared" ca="1" si="113"/>
        <v>1473.8000000000002</v>
      </c>
      <c r="I761" s="108">
        <f t="shared" ca="1" si="114"/>
        <v>443583.33039109095</v>
      </c>
      <c r="J761" s="108">
        <f t="shared" ca="1" si="115"/>
        <v>177568.21975538612</v>
      </c>
      <c r="K761" s="102">
        <f t="shared" ca="1" si="122"/>
        <v>12</v>
      </c>
      <c r="L761" s="108">
        <f t="shared" ca="1" si="116"/>
        <v>30210.156375241771</v>
      </c>
      <c r="M761" s="102">
        <f t="shared" ca="1" si="122"/>
        <v>48</v>
      </c>
      <c r="N761" s="108">
        <f t="shared" ca="1" si="117"/>
        <v>470879.07570361905</v>
      </c>
      <c r="O761" s="102">
        <f t="shared" ca="1" si="120"/>
        <v>96</v>
      </c>
      <c r="P761">
        <f t="shared" ca="1" si="121"/>
        <v>359</v>
      </c>
    </row>
    <row r="762" spans="1:16">
      <c r="A762" s="49">
        <v>768</v>
      </c>
      <c r="B762">
        <v>50</v>
      </c>
      <c r="C762">
        <v>54</v>
      </c>
      <c r="D762">
        <v>12000</v>
      </c>
      <c r="E762">
        <v>20000</v>
      </c>
      <c r="F762" s="61">
        <f t="shared" ca="1" si="118"/>
        <v>52</v>
      </c>
      <c r="G762" s="61">
        <f t="shared" ca="1" si="119"/>
        <v>18871</v>
      </c>
      <c r="H762" s="107">
        <f t="shared" ca="1" si="113"/>
        <v>1887.1000000000001</v>
      </c>
      <c r="I762" s="108">
        <f t="shared" ca="1" si="114"/>
        <v>536307.05511583504</v>
      </c>
      <c r="J762" s="108">
        <f t="shared" ca="1" si="115"/>
        <v>342186.11341606895</v>
      </c>
      <c r="K762" s="102">
        <f t="shared" ca="1" si="122"/>
        <v>84</v>
      </c>
      <c r="L762" s="108">
        <f t="shared" ca="1" si="116"/>
        <v>57645.592069084516</v>
      </c>
      <c r="M762" s="102">
        <f t="shared" ca="1" si="122"/>
        <v>120</v>
      </c>
      <c r="N762" s="108">
        <f t="shared" ca="1" si="117"/>
        <v>337298.38492537115</v>
      </c>
      <c r="O762" s="102">
        <f t="shared" ca="1" si="120"/>
        <v>12</v>
      </c>
      <c r="P762">
        <f t="shared" ca="1" si="121"/>
        <v>335</v>
      </c>
    </row>
    <row r="763" spans="1:16">
      <c r="A763" s="49">
        <v>769</v>
      </c>
      <c r="B763">
        <v>50</v>
      </c>
      <c r="C763">
        <v>54</v>
      </c>
      <c r="D763">
        <v>12000</v>
      </c>
      <c r="E763">
        <v>20000</v>
      </c>
      <c r="F763" s="61">
        <f t="shared" ca="1" si="118"/>
        <v>52</v>
      </c>
      <c r="G763" s="61">
        <f t="shared" ca="1" si="119"/>
        <v>12316</v>
      </c>
      <c r="H763" s="107">
        <f t="shared" ca="1" si="113"/>
        <v>1231.6000000000001</v>
      </c>
      <c r="I763" s="108">
        <f t="shared" ca="1" si="114"/>
        <v>350016.30495504342</v>
      </c>
      <c r="J763" s="108">
        <f t="shared" ca="1" si="115"/>
        <v>240530.49773133517</v>
      </c>
      <c r="K763" s="102">
        <f t="shared" ca="1" si="122"/>
        <v>96</v>
      </c>
      <c r="L763" s="108">
        <f t="shared" ca="1" si="116"/>
        <v>20554.064166684413</v>
      </c>
      <c r="M763" s="102">
        <f t="shared" ca="1" si="122"/>
        <v>24</v>
      </c>
      <c r="N763" s="108">
        <f t="shared" ca="1" si="117"/>
        <v>257958.39905028589</v>
      </c>
      <c r="O763" s="102">
        <f t="shared" ca="1" si="120"/>
        <v>36</v>
      </c>
      <c r="P763">
        <f t="shared" ca="1" si="121"/>
        <v>335</v>
      </c>
    </row>
    <row r="764" spans="1:16">
      <c r="A764" s="49">
        <v>770</v>
      </c>
      <c r="B764">
        <v>50</v>
      </c>
      <c r="C764">
        <v>54</v>
      </c>
      <c r="D764">
        <v>12000</v>
      </c>
      <c r="E764">
        <v>20000</v>
      </c>
      <c r="F764" s="61">
        <f t="shared" ca="1" si="118"/>
        <v>54</v>
      </c>
      <c r="G764" s="61">
        <f t="shared" ca="1" si="119"/>
        <v>17290</v>
      </c>
      <c r="H764" s="107">
        <f t="shared" ca="1" si="113"/>
        <v>1729</v>
      </c>
      <c r="I764" s="108">
        <f t="shared" ca="1" si="114"/>
        <v>520393.25433993503</v>
      </c>
      <c r="J764" s="108">
        <f t="shared" ca="1" si="115"/>
        <v>378738.46842940355</v>
      </c>
      <c r="K764" s="102">
        <f t="shared" ca="1" si="122"/>
        <v>108</v>
      </c>
      <c r="L764" s="108">
        <f t="shared" ca="1" si="116"/>
        <v>38201.838795683194</v>
      </c>
      <c r="M764" s="102">
        <f t="shared" ca="1" si="122"/>
        <v>60</v>
      </c>
      <c r="N764" s="108">
        <f t="shared" ca="1" si="117"/>
        <v>352934.52165482298</v>
      </c>
      <c r="O764" s="102">
        <f t="shared" ca="1" si="120"/>
        <v>24</v>
      </c>
      <c r="P764">
        <f t="shared" ca="1" si="121"/>
        <v>359</v>
      </c>
    </row>
    <row r="765" spans="1:16">
      <c r="A765" s="49">
        <v>771</v>
      </c>
      <c r="B765">
        <v>50</v>
      </c>
      <c r="C765">
        <v>54</v>
      </c>
      <c r="D765">
        <v>12000</v>
      </c>
      <c r="E765">
        <v>20000</v>
      </c>
      <c r="F765" s="61">
        <f t="shared" ca="1" si="118"/>
        <v>54</v>
      </c>
      <c r="G765" s="61">
        <f t="shared" ca="1" si="119"/>
        <v>15223</v>
      </c>
      <c r="H765" s="107">
        <f t="shared" ca="1" si="113"/>
        <v>1522.3000000000002</v>
      </c>
      <c r="I765" s="108">
        <f t="shared" ca="1" si="114"/>
        <v>458180.82769328117</v>
      </c>
      <c r="J765" s="108">
        <f t="shared" ca="1" si="115"/>
        <v>198231.70883767845</v>
      </c>
      <c r="K765" s="102">
        <f t="shared" ca="1" si="122"/>
        <v>24</v>
      </c>
      <c r="L765" s="108">
        <f t="shared" ca="1" si="116"/>
        <v>28924.968787744358</v>
      </c>
      <c r="M765" s="102">
        <f t="shared" ca="1" si="122"/>
        <v>36</v>
      </c>
      <c r="N765" s="108">
        <f t="shared" ca="1" si="117"/>
        <v>287510.1659279415</v>
      </c>
      <c r="O765" s="102">
        <f t="shared" ca="1" si="120"/>
        <v>12</v>
      </c>
      <c r="P765">
        <f t="shared" ca="1" si="121"/>
        <v>359</v>
      </c>
    </row>
    <row r="766" spans="1:16">
      <c r="A766" s="49">
        <v>772</v>
      </c>
      <c r="B766">
        <v>50</v>
      </c>
      <c r="C766">
        <v>54</v>
      </c>
      <c r="D766">
        <v>12000</v>
      </c>
      <c r="E766">
        <v>20000</v>
      </c>
      <c r="F766" s="61">
        <f t="shared" ca="1" si="118"/>
        <v>53</v>
      </c>
      <c r="G766" s="61">
        <f t="shared" ca="1" si="119"/>
        <v>12253</v>
      </c>
      <c r="H766" s="107">
        <f t="shared" ca="1" si="113"/>
        <v>1225.3</v>
      </c>
      <c r="I766" s="108">
        <f t="shared" ca="1" si="114"/>
        <v>358571.42325904692</v>
      </c>
      <c r="J766" s="108">
        <f t="shared" ca="1" si="115"/>
        <v>155464.84800033746</v>
      </c>
      <c r="K766" s="102">
        <f t="shared" ca="1" si="122"/>
        <v>24</v>
      </c>
      <c r="L766" s="108">
        <f t="shared" ca="1" si="116"/>
        <v>33047.564512371631</v>
      </c>
      <c r="M766" s="102">
        <f t="shared" ca="1" si="122"/>
        <v>96</v>
      </c>
      <c r="N766" s="108">
        <f t="shared" ca="1" si="117"/>
        <v>306821.28124667337</v>
      </c>
      <c r="O766" s="102">
        <f t="shared" ca="1" si="120"/>
        <v>60</v>
      </c>
      <c r="P766">
        <f t="shared" ca="1" si="121"/>
        <v>347</v>
      </c>
    </row>
    <row r="767" spans="1:16">
      <c r="A767" s="49">
        <v>773</v>
      </c>
      <c r="B767">
        <v>50</v>
      </c>
      <c r="C767">
        <v>54</v>
      </c>
      <c r="D767">
        <v>12000</v>
      </c>
      <c r="E767">
        <v>20000</v>
      </c>
      <c r="F767" s="61">
        <f t="shared" ca="1" si="118"/>
        <v>51</v>
      </c>
      <c r="G767" s="61">
        <f t="shared" ca="1" si="119"/>
        <v>19105</v>
      </c>
      <c r="H767" s="107">
        <f t="shared" ca="1" si="113"/>
        <v>1910.5</v>
      </c>
      <c r="I767" s="108">
        <f t="shared" ca="1" si="114"/>
        <v>526625.85901098279</v>
      </c>
      <c r="J767" s="108">
        <f t="shared" ca="1" si="115"/>
        <v>338460.04267595493</v>
      </c>
      <c r="K767" s="102">
        <f t="shared" ca="1" si="122"/>
        <v>84</v>
      </c>
      <c r="L767" s="108">
        <f t="shared" ca="1" si="116"/>
        <v>28588.507529526942</v>
      </c>
      <c r="M767" s="102">
        <f t="shared" ca="1" si="122"/>
        <v>12</v>
      </c>
      <c r="N767" s="108">
        <f t="shared" ca="1" si="117"/>
        <v>615956.69849738199</v>
      </c>
      <c r="O767" s="102">
        <f t="shared" ca="1" si="120"/>
        <v>108</v>
      </c>
      <c r="P767">
        <f t="shared" ca="1" si="121"/>
        <v>323</v>
      </c>
    </row>
    <row r="768" spans="1:16">
      <c r="A768" s="49">
        <v>774</v>
      </c>
      <c r="B768">
        <v>50</v>
      </c>
      <c r="C768">
        <v>54</v>
      </c>
      <c r="D768">
        <v>12000</v>
      </c>
      <c r="E768">
        <v>20000</v>
      </c>
      <c r="F768" s="61">
        <f t="shared" ca="1" si="118"/>
        <v>54</v>
      </c>
      <c r="G768" s="61">
        <f t="shared" ca="1" si="119"/>
        <v>15489</v>
      </c>
      <c r="H768" s="107">
        <f t="shared" ca="1" si="113"/>
        <v>1548.9</v>
      </c>
      <c r="I768" s="108">
        <f t="shared" ca="1" si="114"/>
        <v>466186.87776004942</v>
      </c>
      <c r="J768" s="108">
        <f t="shared" ca="1" si="115"/>
        <v>315695.17940044054</v>
      </c>
      <c r="K768" s="102">
        <f t="shared" ca="1" si="122"/>
        <v>96</v>
      </c>
      <c r="L768" s="108">
        <f t="shared" ca="1" si="116"/>
        <v>45849.656398035368</v>
      </c>
      <c r="M768" s="102">
        <f t="shared" ca="1" si="122"/>
        <v>108</v>
      </c>
      <c r="N768" s="108">
        <f t="shared" ca="1" si="117"/>
        <v>531856.01421721024</v>
      </c>
      <c r="O768" s="102">
        <f t="shared" ca="1" si="120"/>
        <v>108</v>
      </c>
      <c r="P768">
        <f t="shared" ca="1" si="121"/>
        <v>359</v>
      </c>
    </row>
    <row r="769" spans="1:16">
      <c r="A769" s="49">
        <v>775</v>
      </c>
      <c r="B769">
        <v>50</v>
      </c>
      <c r="C769">
        <v>54</v>
      </c>
      <c r="D769">
        <v>12000</v>
      </c>
      <c r="E769">
        <v>20000</v>
      </c>
      <c r="F769" s="61">
        <f t="shared" ca="1" si="118"/>
        <v>51</v>
      </c>
      <c r="G769" s="61">
        <f t="shared" ca="1" si="119"/>
        <v>16902</v>
      </c>
      <c r="H769" s="107">
        <f t="shared" ca="1" si="113"/>
        <v>1690.2</v>
      </c>
      <c r="I769" s="108">
        <f t="shared" ca="1" si="114"/>
        <v>465900.56367462082</v>
      </c>
      <c r="J769" s="108">
        <f t="shared" ca="1" si="115"/>
        <v>322760.15368651372</v>
      </c>
      <c r="K769" s="102">
        <f t="shared" ca="1" si="122"/>
        <v>96</v>
      </c>
      <c r="L769" s="108">
        <f t="shared" ca="1" si="116"/>
        <v>43616.236984664021</v>
      </c>
      <c r="M769" s="102">
        <f t="shared" ca="1" si="122"/>
        <v>96</v>
      </c>
      <c r="N769" s="108">
        <f t="shared" ca="1" si="117"/>
        <v>402936.8763782187</v>
      </c>
      <c r="O769" s="102">
        <f t="shared" ca="1" si="120"/>
        <v>60</v>
      </c>
      <c r="P769">
        <f t="shared" ca="1" si="121"/>
        <v>323</v>
      </c>
    </row>
    <row r="770" spans="1:16">
      <c r="A770" s="49">
        <v>776</v>
      </c>
      <c r="B770">
        <v>50</v>
      </c>
      <c r="C770">
        <v>54</v>
      </c>
      <c r="D770">
        <v>12000</v>
      </c>
      <c r="E770">
        <v>20000</v>
      </c>
      <c r="F770" s="61">
        <f t="shared" ca="1" si="118"/>
        <v>51</v>
      </c>
      <c r="G770" s="61">
        <f t="shared" ca="1" si="119"/>
        <v>16216</v>
      </c>
      <c r="H770" s="107">
        <f t="shared" ca="1" si="113"/>
        <v>1621.6000000000001</v>
      </c>
      <c r="I770" s="108">
        <f t="shared" ca="1" si="114"/>
        <v>446991.09812730161</v>
      </c>
      <c r="J770" s="108">
        <f t="shared" ca="1" si="115"/>
        <v>266290.28630482923</v>
      </c>
      <c r="K770" s="102">
        <f t="shared" ca="1" si="122"/>
        <v>72</v>
      </c>
      <c r="L770" s="108">
        <f t="shared" ca="1" si="116"/>
        <v>24265.440361099656</v>
      </c>
      <c r="M770" s="102">
        <f t="shared" ca="1" si="122"/>
        <v>12</v>
      </c>
      <c r="N770" s="108">
        <f t="shared" ca="1" si="117"/>
        <v>357674.95707374497</v>
      </c>
      <c r="O770" s="102">
        <f t="shared" ca="1" si="120"/>
        <v>48</v>
      </c>
      <c r="P770">
        <f t="shared" ca="1" si="121"/>
        <v>323</v>
      </c>
    </row>
    <row r="771" spans="1:16">
      <c r="A771" s="49">
        <v>777</v>
      </c>
      <c r="B771">
        <v>50</v>
      </c>
      <c r="C771">
        <v>54</v>
      </c>
      <c r="D771">
        <v>12000</v>
      </c>
      <c r="E771">
        <v>20000</v>
      </c>
      <c r="F771" s="61">
        <f t="shared" ca="1" si="118"/>
        <v>51</v>
      </c>
      <c r="G771" s="61">
        <f t="shared" ca="1" si="119"/>
        <v>15665</v>
      </c>
      <c r="H771" s="107">
        <f t="shared" ref="H771:H834" ca="1" si="123">G771*0.1</f>
        <v>1566.5</v>
      </c>
      <c r="I771" s="108">
        <f t="shared" ref="I771:I834" ca="1" si="124">((H771/((1+$R$3)^P771))*(((1+$R$3)^(P771+1))-((1+$Q$3)^(P771+1))))/($R$3-$Q$3)</f>
        <v>431802.88308856555</v>
      </c>
      <c r="J771" s="108">
        <f t="shared" ref="J771:J834" ca="1" si="125">(((H771*$S$3)*(((1+$R$3)^(K771))-((1+$Q$3)^(K771))))/($R$3-$Q$3))+(I771*$S$3)*((1+$Q$3)^(K771))</f>
        <v>188097.27921466445</v>
      </c>
      <c r="K771" s="102">
        <f t="shared" ca="1" si="122"/>
        <v>24</v>
      </c>
      <c r="L771" s="108">
        <f t="shared" ref="L771:L834" ca="1" si="126">((H771*$T$3)*(((1+$R$3)^(M771))-((1+$Q$3)^(M771))))/($R$3-$Q$3)+((I771*$T$3)*((1+$Q$3)^M771))</f>
        <v>32193.732268293061</v>
      </c>
      <c r="M771" s="102">
        <f t="shared" ca="1" si="122"/>
        <v>60</v>
      </c>
      <c r="N771" s="108">
        <f t="shared" ref="N771:N834" ca="1" si="127">(((H771*$U$3)*(((1+$R$3)^(O771))-((1+$Q$3)^(O771))))/($R$3-$Q$3))+(I771*$U$3)*((1+$Q$3)^O771)</f>
        <v>403244.31897088408</v>
      </c>
      <c r="O771" s="102">
        <f t="shared" ca="1" si="120"/>
        <v>72</v>
      </c>
      <c r="P771">
        <f t="shared" ca="1" si="121"/>
        <v>323</v>
      </c>
    </row>
    <row r="772" spans="1:16">
      <c r="A772" s="49">
        <v>778</v>
      </c>
      <c r="B772">
        <v>50</v>
      </c>
      <c r="C772">
        <v>54</v>
      </c>
      <c r="D772">
        <v>12000</v>
      </c>
      <c r="E772">
        <v>20000</v>
      </c>
      <c r="F772" s="61">
        <f t="shared" ca="1" si="118"/>
        <v>54</v>
      </c>
      <c r="G772" s="61">
        <f t="shared" ca="1" si="119"/>
        <v>12850</v>
      </c>
      <c r="H772" s="107">
        <f t="shared" ca="1" si="123"/>
        <v>1285</v>
      </c>
      <c r="I772" s="108">
        <f t="shared" ca="1" si="124"/>
        <v>386758.43367658556</v>
      </c>
      <c r="J772" s="108">
        <f t="shared" ca="1" si="125"/>
        <v>194916.79805412804</v>
      </c>
      <c r="K772" s="102">
        <f t="shared" ca="1" si="122"/>
        <v>48</v>
      </c>
      <c r="L772" s="108">
        <f t="shared" ca="1" si="126"/>
        <v>38037.838770401853</v>
      </c>
      <c r="M772" s="102">
        <f t="shared" ca="1" si="122"/>
        <v>108</v>
      </c>
      <c r="N772" s="108">
        <f t="shared" ca="1" si="127"/>
        <v>473909.92449955002</v>
      </c>
      <c r="O772" s="102">
        <f t="shared" ca="1" si="120"/>
        <v>120</v>
      </c>
      <c r="P772">
        <f t="shared" ca="1" si="121"/>
        <v>359</v>
      </c>
    </row>
    <row r="773" spans="1:16">
      <c r="A773" s="49">
        <v>779</v>
      </c>
      <c r="B773">
        <v>50</v>
      </c>
      <c r="C773">
        <v>54</v>
      </c>
      <c r="D773">
        <v>12000</v>
      </c>
      <c r="E773">
        <v>20000</v>
      </c>
      <c r="F773" s="61">
        <f t="shared" ref="F773:F836" ca="1" si="128">RANDBETWEEN(B773,C773)</f>
        <v>51</v>
      </c>
      <c r="G773" s="61">
        <f t="shared" ref="G773:G836" ca="1" si="129">RANDBETWEEN(D773,E773)</f>
        <v>12383</v>
      </c>
      <c r="H773" s="107">
        <f t="shared" ca="1" si="123"/>
        <v>1238.3000000000002</v>
      </c>
      <c r="I773" s="108">
        <f t="shared" ca="1" si="124"/>
        <v>341335.14850211993</v>
      </c>
      <c r="J773" s="108">
        <f t="shared" ca="1" si="125"/>
        <v>161045.14557043745</v>
      </c>
      <c r="K773" s="102">
        <f t="shared" ca="1" si="122"/>
        <v>36</v>
      </c>
      <c r="L773" s="108">
        <f t="shared" ca="1" si="126"/>
        <v>21762.857509518577</v>
      </c>
      <c r="M773" s="102">
        <f t="shared" ca="1" si="122"/>
        <v>36</v>
      </c>
      <c r="N773" s="108">
        <f t="shared" ca="1" si="127"/>
        <v>399235.37280780333</v>
      </c>
      <c r="O773" s="102">
        <f t="shared" ref="O773:O836" ca="1" si="130">RANDBETWEEN(1,10)*12</f>
        <v>108</v>
      </c>
      <c r="P773">
        <f t="shared" ref="P773:P836" ca="1" si="131">((F773-24)*12)-1</f>
        <v>323</v>
      </c>
    </row>
    <row r="774" spans="1:16">
      <c r="A774" s="49">
        <v>780</v>
      </c>
      <c r="B774">
        <v>55</v>
      </c>
      <c r="C774">
        <v>59</v>
      </c>
      <c r="D774">
        <v>0</v>
      </c>
      <c r="E774">
        <v>500</v>
      </c>
      <c r="F774" s="61">
        <f t="shared" ca="1" si="128"/>
        <v>59</v>
      </c>
      <c r="G774" s="61">
        <f t="shared" ca="1" si="129"/>
        <v>30</v>
      </c>
      <c r="H774" s="107">
        <f t="shared" ca="1" si="123"/>
        <v>3</v>
      </c>
      <c r="I774" s="108">
        <f t="shared" ca="1" si="124"/>
        <v>1023.4998019926855</v>
      </c>
      <c r="J774" s="108">
        <f t="shared" ca="1" si="125"/>
        <v>720.82241341575514</v>
      </c>
      <c r="K774" s="102">
        <f t="shared" ca="1" si="122"/>
        <v>108</v>
      </c>
      <c r="L774" s="108">
        <f t="shared" ca="1" si="126"/>
        <v>104.33081574136227</v>
      </c>
      <c r="M774" s="102">
        <f t="shared" ca="1" si="122"/>
        <v>120</v>
      </c>
      <c r="N774" s="108">
        <f t="shared" ca="1" si="127"/>
        <v>639.3426619481113</v>
      </c>
      <c r="O774" s="102">
        <f t="shared" ca="1" si="130"/>
        <v>12</v>
      </c>
      <c r="P774">
        <f t="shared" ca="1" si="131"/>
        <v>419</v>
      </c>
    </row>
    <row r="775" spans="1:16">
      <c r="A775" s="49">
        <v>781</v>
      </c>
      <c r="B775">
        <v>55</v>
      </c>
      <c r="C775">
        <v>59</v>
      </c>
      <c r="D775">
        <v>500</v>
      </c>
      <c r="E775">
        <v>999</v>
      </c>
      <c r="F775" s="61">
        <f t="shared" ca="1" si="128"/>
        <v>55</v>
      </c>
      <c r="G775" s="61">
        <f t="shared" ca="1" si="129"/>
        <v>965</v>
      </c>
      <c r="H775" s="107">
        <f t="shared" ca="1" si="123"/>
        <v>96.5</v>
      </c>
      <c r="I775" s="108">
        <f t="shared" ca="1" si="124"/>
        <v>29839.398817181067</v>
      </c>
      <c r="J775" s="108">
        <f t="shared" ca="1" si="125"/>
        <v>14982.221137064655</v>
      </c>
      <c r="K775" s="102">
        <f t="shared" ca="1" si="122"/>
        <v>48</v>
      </c>
      <c r="L775" s="108">
        <f t="shared" ca="1" si="126"/>
        <v>2024.62447798171</v>
      </c>
      <c r="M775" s="102">
        <f t="shared" ca="1" si="122"/>
        <v>48</v>
      </c>
      <c r="N775" s="108">
        <f t="shared" ca="1" si="127"/>
        <v>36273.940929482626</v>
      </c>
      <c r="O775" s="102">
        <f t="shared" ca="1" si="130"/>
        <v>120</v>
      </c>
      <c r="P775">
        <f t="shared" ca="1" si="131"/>
        <v>371</v>
      </c>
    </row>
    <row r="776" spans="1:16">
      <c r="A776" s="49">
        <v>782</v>
      </c>
      <c r="B776">
        <v>55</v>
      </c>
      <c r="C776">
        <v>59</v>
      </c>
      <c r="D776">
        <v>500</v>
      </c>
      <c r="E776">
        <v>999</v>
      </c>
      <c r="F776" s="61">
        <f t="shared" ca="1" si="128"/>
        <v>56</v>
      </c>
      <c r="G776" s="61">
        <f t="shared" ca="1" si="129"/>
        <v>913</v>
      </c>
      <c r="H776" s="107">
        <f t="shared" ca="1" si="123"/>
        <v>91.300000000000011</v>
      </c>
      <c r="I776" s="108">
        <f t="shared" ca="1" si="124"/>
        <v>28974.299933090213</v>
      </c>
      <c r="J776" s="108">
        <f t="shared" ca="1" si="125"/>
        <v>13460.101331105338</v>
      </c>
      <c r="K776" s="102">
        <f t="shared" ca="1" si="122"/>
        <v>36</v>
      </c>
      <c r="L776" s="108">
        <f t="shared" ca="1" si="126"/>
        <v>1564.2614187501028</v>
      </c>
      <c r="M776" s="102">
        <f t="shared" ca="1" si="122"/>
        <v>12</v>
      </c>
      <c r="N776" s="108">
        <f t="shared" ca="1" si="127"/>
        <v>24456.655933312064</v>
      </c>
      <c r="O776" s="102">
        <f t="shared" ca="1" si="130"/>
        <v>60</v>
      </c>
      <c r="P776">
        <f t="shared" ca="1" si="131"/>
        <v>383</v>
      </c>
    </row>
    <row r="777" spans="1:16">
      <c r="A777" s="49">
        <v>783</v>
      </c>
      <c r="B777">
        <v>55</v>
      </c>
      <c r="C777">
        <v>59</v>
      </c>
      <c r="D777">
        <v>500</v>
      </c>
      <c r="E777">
        <v>999</v>
      </c>
      <c r="F777" s="61">
        <f t="shared" ca="1" si="128"/>
        <v>56</v>
      </c>
      <c r="G777" s="61">
        <f t="shared" ca="1" si="129"/>
        <v>520</v>
      </c>
      <c r="H777" s="107">
        <f t="shared" ca="1" si="123"/>
        <v>52</v>
      </c>
      <c r="I777" s="108">
        <f t="shared" ca="1" si="124"/>
        <v>16502.339501869559</v>
      </c>
      <c r="J777" s="108">
        <f t="shared" ca="1" si="125"/>
        <v>10270.427920641729</v>
      </c>
      <c r="K777" s="102">
        <f t="shared" ca="1" si="122"/>
        <v>84</v>
      </c>
      <c r="L777" s="108">
        <f t="shared" ca="1" si="126"/>
        <v>961.12274993815095</v>
      </c>
      <c r="M777" s="102">
        <f t="shared" ca="1" si="122"/>
        <v>24</v>
      </c>
      <c r="N777" s="108">
        <f t="shared" ca="1" si="127"/>
        <v>12942.903413352105</v>
      </c>
      <c r="O777" s="102">
        <f t="shared" ca="1" si="130"/>
        <v>48</v>
      </c>
      <c r="P777">
        <f t="shared" ca="1" si="131"/>
        <v>383</v>
      </c>
    </row>
    <row r="778" spans="1:16">
      <c r="A778" s="49">
        <v>784</v>
      </c>
      <c r="B778">
        <v>55</v>
      </c>
      <c r="C778">
        <v>59</v>
      </c>
      <c r="D778">
        <v>500</v>
      </c>
      <c r="E778">
        <v>999</v>
      </c>
      <c r="F778" s="61">
        <f t="shared" ca="1" si="128"/>
        <v>56</v>
      </c>
      <c r="G778" s="61">
        <f t="shared" ca="1" si="129"/>
        <v>644</v>
      </c>
      <c r="H778" s="107">
        <f t="shared" ca="1" si="123"/>
        <v>64.400000000000006</v>
      </c>
      <c r="I778" s="108">
        <f t="shared" ca="1" si="124"/>
        <v>20437.512767699995</v>
      </c>
      <c r="J778" s="108">
        <f t="shared" ca="1" si="125"/>
        <v>8808.3203405870227</v>
      </c>
      <c r="K778" s="102">
        <f t="shared" ca="1" si="122"/>
        <v>24</v>
      </c>
      <c r="L778" s="108">
        <f t="shared" ca="1" si="126"/>
        <v>1718.8554004400401</v>
      </c>
      <c r="M778" s="102">
        <f t="shared" ca="1" si="122"/>
        <v>84</v>
      </c>
      <c r="N778" s="108">
        <f t="shared" ca="1" si="127"/>
        <v>17250.916123825813</v>
      </c>
      <c r="O778" s="102">
        <f t="shared" ca="1" si="130"/>
        <v>60</v>
      </c>
      <c r="P778">
        <f t="shared" ca="1" si="131"/>
        <v>383</v>
      </c>
    </row>
    <row r="779" spans="1:16">
      <c r="A779" s="49">
        <v>785</v>
      </c>
      <c r="B779">
        <v>55</v>
      </c>
      <c r="C779">
        <v>59</v>
      </c>
      <c r="D779">
        <v>500</v>
      </c>
      <c r="E779">
        <v>999</v>
      </c>
      <c r="F779" s="61">
        <f t="shared" ca="1" si="128"/>
        <v>59</v>
      </c>
      <c r="G779" s="61">
        <f t="shared" ca="1" si="129"/>
        <v>985</v>
      </c>
      <c r="H779" s="107">
        <f t="shared" ca="1" si="123"/>
        <v>98.5</v>
      </c>
      <c r="I779" s="108">
        <f t="shared" ca="1" si="124"/>
        <v>33604.910165426511</v>
      </c>
      <c r="J779" s="108">
        <f t="shared" ca="1" si="125"/>
        <v>14411.661921491748</v>
      </c>
      <c r="K779" s="102">
        <f t="shared" ca="1" si="122"/>
        <v>24</v>
      </c>
      <c r="L779" s="108">
        <f t="shared" ca="1" si="126"/>
        <v>2094.4276807865922</v>
      </c>
      <c r="M779" s="102">
        <f t="shared" ca="1" si="122"/>
        <v>36</v>
      </c>
      <c r="N779" s="108">
        <f t="shared" ca="1" si="127"/>
        <v>34620.749848652522</v>
      </c>
      <c r="O779" s="102">
        <f t="shared" ca="1" si="130"/>
        <v>96</v>
      </c>
      <c r="P779">
        <f t="shared" ca="1" si="131"/>
        <v>419</v>
      </c>
    </row>
    <row r="780" spans="1:16">
      <c r="A780" s="49">
        <v>786</v>
      </c>
      <c r="B780">
        <v>55</v>
      </c>
      <c r="C780">
        <v>59</v>
      </c>
      <c r="D780">
        <v>500</v>
      </c>
      <c r="E780">
        <v>999</v>
      </c>
      <c r="F780" s="61">
        <f t="shared" ca="1" si="128"/>
        <v>59</v>
      </c>
      <c r="G780" s="61">
        <f t="shared" ca="1" si="129"/>
        <v>798</v>
      </c>
      <c r="H780" s="107">
        <f t="shared" ca="1" si="123"/>
        <v>79.800000000000011</v>
      </c>
      <c r="I780" s="108">
        <f t="shared" ca="1" si="124"/>
        <v>27225.094733005441</v>
      </c>
      <c r="J780" s="108">
        <f t="shared" ca="1" si="125"/>
        <v>17892.74041714186</v>
      </c>
      <c r="K780" s="102">
        <f t="shared" ca="1" si="122"/>
        <v>96</v>
      </c>
      <c r="L780" s="108">
        <f t="shared" ca="1" si="126"/>
        <v>2775.1996987202369</v>
      </c>
      <c r="M780" s="102">
        <f t="shared" ca="1" si="122"/>
        <v>120</v>
      </c>
      <c r="N780" s="108">
        <f t="shared" ca="1" si="127"/>
        <v>18302.355888992293</v>
      </c>
      <c r="O780" s="102">
        <f t="shared" ca="1" si="130"/>
        <v>24</v>
      </c>
      <c r="P780">
        <f t="shared" ca="1" si="131"/>
        <v>419</v>
      </c>
    </row>
    <row r="781" spans="1:16">
      <c r="A781" s="49">
        <v>787</v>
      </c>
      <c r="B781">
        <v>55</v>
      </c>
      <c r="C781">
        <v>59</v>
      </c>
      <c r="D781">
        <v>1000</v>
      </c>
      <c r="E781">
        <v>1499</v>
      </c>
      <c r="F781" s="61">
        <f t="shared" ca="1" si="128"/>
        <v>55</v>
      </c>
      <c r="G781" s="61">
        <f t="shared" ca="1" si="129"/>
        <v>1002</v>
      </c>
      <c r="H781" s="107">
        <f t="shared" ca="1" si="123"/>
        <v>100.2</v>
      </c>
      <c r="I781" s="108">
        <f t="shared" ca="1" si="124"/>
        <v>30983.500118979722</v>
      </c>
      <c r="J781" s="108">
        <f t="shared" ca="1" si="125"/>
        <v>24027.516276927618</v>
      </c>
      <c r="K781" s="102">
        <f t="shared" ca="1" si="122"/>
        <v>120</v>
      </c>
      <c r="L781" s="108">
        <f t="shared" ca="1" si="126"/>
        <v>2816.4398236166517</v>
      </c>
      <c r="M781" s="102">
        <f t="shared" ca="1" si="122"/>
        <v>96</v>
      </c>
      <c r="N781" s="108">
        <f t="shared" ca="1" si="127"/>
        <v>30399.078273119299</v>
      </c>
      <c r="O781" s="102">
        <f t="shared" ca="1" si="130"/>
        <v>84</v>
      </c>
      <c r="P781">
        <f t="shared" ca="1" si="131"/>
        <v>371</v>
      </c>
    </row>
    <row r="782" spans="1:16">
      <c r="A782" s="49">
        <v>788</v>
      </c>
      <c r="B782">
        <v>55</v>
      </c>
      <c r="C782">
        <v>59</v>
      </c>
      <c r="D782">
        <v>1000</v>
      </c>
      <c r="E782">
        <v>1499</v>
      </c>
      <c r="F782" s="61">
        <f t="shared" ca="1" si="128"/>
        <v>58</v>
      </c>
      <c r="G782" s="61">
        <f t="shared" ca="1" si="129"/>
        <v>1323</v>
      </c>
      <c r="H782" s="107">
        <f t="shared" ca="1" si="123"/>
        <v>132.30000000000001</v>
      </c>
      <c r="I782" s="108">
        <f t="shared" ca="1" si="124"/>
        <v>44099.093340131134</v>
      </c>
      <c r="J782" s="108">
        <f t="shared" ca="1" si="125"/>
        <v>25304.836194924581</v>
      </c>
      <c r="K782" s="102">
        <f t="shared" ca="1" si="122"/>
        <v>72</v>
      </c>
      <c r="L782" s="108">
        <f t="shared" ca="1" si="126"/>
        <v>4523.9784552833098</v>
      </c>
      <c r="M782" s="102">
        <f t="shared" ca="1" si="122"/>
        <v>120</v>
      </c>
      <c r="N782" s="108">
        <f t="shared" ca="1" si="127"/>
        <v>48971.564892084541</v>
      </c>
      <c r="O782" s="102">
        <f t="shared" ca="1" si="130"/>
        <v>108</v>
      </c>
      <c r="P782">
        <f t="shared" ca="1" si="131"/>
        <v>407</v>
      </c>
    </row>
    <row r="783" spans="1:16">
      <c r="A783" s="49">
        <v>789</v>
      </c>
      <c r="B783">
        <v>55</v>
      </c>
      <c r="C783">
        <v>59</v>
      </c>
      <c r="D783">
        <v>1000</v>
      </c>
      <c r="E783">
        <v>1499</v>
      </c>
      <c r="F783" s="61">
        <f t="shared" ca="1" si="128"/>
        <v>57</v>
      </c>
      <c r="G783" s="61">
        <f t="shared" ca="1" si="129"/>
        <v>1085</v>
      </c>
      <c r="H783" s="107">
        <f t="shared" ca="1" si="123"/>
        <v>108.5</v>
      </c>
      <c r="I783" s="108">
        <f t="shared" ca="1" si="124"/>
        <v>35304.696883871875</v>
      </c>
      <c r="J783" s="108">
        <f t="shared" ca="1" si="125"/>
        <v>23458.822678497825</v>
      </c>
      <c r="K783" s="102">
        <f t="shared" ca="1" si="122"/>
        <v>96</v>
      </c>
      <c r="L783" s="108">
        <f t="shared" ca="1" si="126"/>
        <v>3646.1992814580935</v>
      </c>
      <c r="M783" s="102">
        <f t="shared" ca="1" si="122"/>
        <v>120</v>
      </c>
      <c r="N783" s="108">
        <f t="shared" ca="1" si="127"/>
        <v>36773.289604131722</v>
      </c>
      <c r="O783" s="102">
        <f t="shared" ca="1" si="130"/>
        <v>96</v>
      </c>
      <c r="P783">
        <f t="shared" ca="1" si="131"/>
        <v>395</v>
      </c>
    </row>
    <row r="784" spans="1:16">
      <c r="A784" s="49">
        <v>790</v>
      </c>
      <c r="B784">
        <v>55</v>
      </c>
      <c r="C784">
        <v>59</v>
      </c>
      <c r="D784">
        <v>1000</v>
      </c>
      <c r="E784">
        <v>1499</v>
      </c>
      <c r="F784" s="61">
        <f t="shared" ca="1" si="128"/>
        <v>56</v>
      </c>
      <c r="G784" s="61">
        <f t="shared" ca="1" si="129"/>
        <v>1103</v>
      </c>
      <c r="H784" s="107">
        <f t="shared" ca="1" si="123"/>
        <v>110.30000000000001</v>
      </c>
      <c r="I784" s="108">
        <f t="shared" ca="1" si="124"/>
        <v>35004.000904927161</v>
      </c>
      <c r="J784" s="108">
        <f t="shared" ca="1" si="125"/>
        <v>15086.300210663798</v>
      </c>
      <c r="K784" s="102">
        <f t="shared" ca="1" si="122"/>
        <v>24</v>
      </c>
      <c r="L784" s="108">
        <f t="shared" ca="1" si="126"/>
        <v>2197.4618525516098</v>
      </c>
      <c r="M784" s="102">
        <f t="shared" ca="1" si="122"/>
        <v>36</v>
      </c>
      <c r="N784" s="108">
        <f t="shared" ca="1" si="127"/>
        <v>39369.534450919033</v>
      </c>
      <c r="O784" s="102">
        <f t="shared" ca="1" si="130"/>
        <v>108</v>
      </c>
      <c r="P784">
        <f t="shared" ca="1" si="131"/>
        <v>383</v>
      </c>
    </row>
    <row r="785" spans="1:16">
      <c r="A785" s="49">
        <v>791</v>
      </c>
      <c r="B785">
        <v>55</v>
      </c>
      <c r="C785">
        <v>59</v>
      </c>
      <c r="D785">
        <v>1000</v>
      </c>
      <c r="E785">
        <v>1499</v>
      </c>
      <c r="F785" s="61">
        <f t="shared" ca="1" si="128"/>
        <v>59</v>
      </c>
      <c r="G785" s="61">
        <f t="shared" ca="1" si="129"/>
        <v>1134</v>
      </c>
      <c r="H785" s="107">
        <f t="shared" ca="1" si="123"/>
        <v>113.4</v>
      </c>
      <c r="I785" s="108">
        <f t="shared" ca="1" si="124"/>
        <v>38688.292515323512</v>
      </c>
      <c r="J785" s="108">
        <f t="shared" ca="1" si="125"/>
        <v>16591.700120783389</v>
      </c>
      <c r="K785" s="102">
        <f t="shared" ca="1" si="122"/>
        <v>24</v>
      </c>
      <c r="L785" s="108">
        <f t="shared" ca="1" si="126"/>
        <v>2083.3752260033284</v>
      </c>
      <c r="M785" s="102">
        <f t="shared" ca="1" si="122"/>
        <v>12</v>
      </c>
      <c r="N785" s="108">
        <f t="shared" ca="1" si="127"/>
        <v>39857.797287687259</v>
      </c>
      <c r="O785" s="102">
        <f t="shared" ca="1" si="130"/>
        <v>96</v>
      </c>
      <c r="P785">
        <f t="shared" ca="1" si="131"/>
        <v>419</v>
      </c>
    </row>
    <row r="786" spans="1:16">
      <c r="A786" s="49">
        <v>792</v>
      </c>
      <c r="B786">
        <v>55</v>
      </c>
      <c r="C786">
        <v>59</v>
      </c>
      <c r="D786">
        <v>1000</v>
      </c>
      <c r="E786">
        <v>1499</v>
      </c>
      <c r="F786" s="61">
        <f t="shared" ca="1" si="128"/>
        <v>55</v>
      </c>
      <c r="G786" s="61">
        <f t="shared" ca="1" si="129"/>
        <v>1123</v>
      </c>
      <c r="H786" s="107">
        <f t="shared" ca="1" si="123"/>
        <v>112.30000000000001</v>
      </c>
      <c r="I786" s="108">
        <f t="shared" ca="1" si="124"/>
        <v>34725.02059242937</v>
      </c>
      <c r="J786" s="108">
        <f t="shared" ca="1" si="125"/>
        <v>20209.487905544258</v>
      </c>
      <c r="K786" s="102">
        <f t="shared" ca="1" si="122"/>
        <v>72</v>
      </c>
      <c r="L786" s="108">
        <f t="shared" ca="1" si="126"/>
        <v>3390.2582331564499</v>
      </c>
      <c r="M786" s="102">
        <f t="shared" ca="1" si="122"/>
        <v>108</v>
      </c>
      <c r="N786" s="108">
        <f t="shared" ca="1" si="127"/>
        <v>29436.191092531244</v>
      </c>
      <c r="O786" s="102">
        <f t="shared" ca="1" si="130"/>
        <v>60</v>
      </c>
      <c r="P786">
        <f t="shared" ca="1" si="131"/>
        <v>371</v>
      </c>
    </row>
    <row r="787" spans="1:16">
      <c r="A787" s="49">
        <v>793</v>
      </c>
      <c r="B787">
        <v>55</v>
      </c>
      <c r="C787">
        <v>59</v>
      </c>
      <c r="D787">
        <v>1000</v>
      </c>
      <c r="E787">
        <v>1499</v>
      </c>
      <c r="F787" s="61">
        <f t="shared" ca="1" si="128"/>
        <v>56</v>
      </c>
      <c r="G787" s="61">
        <f t="shared" ca="1" si="129"/>
        <v>1380</v>
      </c>
      <c r="H787" s="107">
        <f t="shared" ca="1" si="123"/>
        <v>138</v>
      </c>
      <c r="I787" s="108">
        <f t="shared" ca="1" si="124"/>
        <v>43794.670216499988</v>
      </c>
      <c r="J787" s="108">
        <f t="shared" ca="1" si="125"/>
        <v>21911.957834408444</v>
      </c>
      <c r="K787" s="102">
        <f t="shared" ca="1" si="122"/>
        <v>48</v>
      </c>
      <c r="L787" s="108">
        <f t="shared" ca="1" si="126"/>
        <v>2749.3176396384602</v>
      </c>
      <c r="M787" s="102">
        <f t="shared" ca="1" si="122"/>
        <v>36</v>
      </c>
      <c r="N787" s="108">
        <f t="shared" ca="1" si="127"/>
        <v>27426.831096770693</v>
      </c>
      <c r="O787" s="102">
        <f t="shared" ca="1" si="130"/>
        <v>12</v>
      </c>
      <c r="P787">
        <f t="shared" ca="1" si="131"/>
        <v>383</v>
      </c>
    </row>
    <row r="788" spans="1:16">
      <c r="A788" s="49">
        <v>794</v>
      </c>
      <c r="B788">
        <v>55</v>
      </c>
      <c r="C788">
        <v>59</v>
      </c>
      <c r="D788">
        <v>1000</v>
      </c>
      <c r="E788">
        <v>1499</v>
      </c>
      <c r="F788" s="61">
        <f t="shared" ca="1" si="128"/>
        <v>56</v>
      </c>
      <c r="G788" s="61">
        <f t="shared" ca="1" si="129"/>
        <v>1087</v>
      </c>
      <c r="H788" s="107">
        <f t="shared" ca="1" si="123"/>
        <v>108.7</v>
      </c>
      <c r="I788" s="108">
        <f t="shared" ca="1" si="124"/>
        <v>34496.236612561945</v>
      </c>
      <c r="J788" s="108">
        <f t="shared" ca="1" si="125"/>
        <v>21469.144518726076</v>
      </c>
      <c r="K788" s="102">
        <f t="shared" ca="1" si="122"/>
        <v>84</v>
      </c>
      <c r="L788" s="108">
        <f t="shared" ca="1" si="126"/>
        <v>3588.0645141623099</v>
      </c>
      <c r="M788" s="102">
        <f t="shared" ca="1" si="122"/>
        <v>120</v>
      </c>
      <c r="N788" s="108">
        <f t="shared" ca="1" si="127"/>
        <v>33654.334650976009</v>
      </c>
      <c r="O788" s="102">
        <f t="shared" ca="1" si="130"/>
        <v>84</v>
      </c>
      <c r="P788">
        <f t="shared" ca="1" si="131"/>
        <v>383</v>
      </c>
    </row>
    <row r="789" spans="1:16">
      <c r="A789" s="49">
        <v>795</v>
      </c>
      <c r="B789">
        <v>55</v>
      </c>
      <c r="C789">
        <v>59</v>
      </c>
      <c r="D789">
        <v>1000</v>
      </c>
      <c r="E789">
        <v>1499</v>
      </c>
      <c r="F789" s="61">
        <f t="shared" ca="1" si="128"/>
        <v>55</v>
      </c>
      <c r="G789" s="61">
        <f t="shared" ca="1" si="129"/>
        <v>1461</v>
      </c>
      <c r="H789" s="107">
        <f t="shared" ca="1" si="123"/>
        <v>146.1</v>
      </c>
      <c r="I789" s="108">
        <f t="shared" ca="1" si="124"/>
        <v>45176.540592644087</v>
      </c>
      <c r="J789" s="108">
        <f t="shared" ca="1" si="125"/>
        <v>18065.840713534155</v>
      </c>
      <c r="K789" s="102">
        <f t="shared" ca="1" si="122"/>
        <v>12</v>
      </c>
      <c r="L789" s="108">
        <f t="shared" ca="1" si="126"/>
        <v>4734.3422992651531</v>
      </c>
      <c r="M789" s="102">
        <f t="shared" ca="1" si="122"/>
        <v>120</v>
      </c>
      <c r="N789" s="108">
        <f t="shared" ca="1" si="127"/>
        <v>51163.61570101713</v>
      </c>
      <c r="O789" s="102">
        <f t="shared" ca="1" si="130"/>
        <v>108</v>
      </c>
      <c r="P789">
        <f t="shared" ca="1" si="131"/>
        <v>371</v>
      </c>
    </row>
    <row r="790" spans="1:16">
      <c r="A790" s="49">
        <v>796</v>
      </c>
      <c r="B790">
        <v>55</v>
      </c>
      <c r="C790">
        <v>59</v>
      </c>
      <c r="D790">
        <v>1000</v>
      </c>
      <c r="E790">
        <v>1499</v>
      </c>
      <c r="F790" s="61">
        <f t="shared" ca="1" si="128"/>
        <v>59</v>
      </c>
      <c r="G790" s="61">
        <f t="shared" ca="1" si="129"/>
        <v>1467</v>
      </c>
      <c r="H790" s="107">
        <f t="shared" ca="1" si="123"/>
        <v>146.70000000000002</v>
      </c>
      <c r="I790" s="108">
        <f t="shared" ca="1" si="124"/>
        <v>50049.140317442332</v>
      </c>
      <c r="J790" s="108">
        <f t="shared" ca="1" si="125"/>
        <v>19944.184107977893</v>
      </c>
      <c r="K790" s="102">
        <f t="shared" ca="1" si="122"/>
        <v>12</v>
      </c>
      <c r="L790" s="108">
        <f t="shared" ca="1" si="126"/>
        <v>4763.2724345987072</v>
      </c>
      <c r="M790" s="102">
        <f t="shared" ca="1" si="122"/>
        <v>108</v>
      </c>
      <c r="N790" s="108">
        <f t="shared" ca="1" si="127"/>
        <v>44830.20840851446</v>
      </c>
      <c r="O790" s="102">
        <f t="shared" ca="1" si="130"/>
        <v>72</v>
      </c>
      <c r="P790">
        <f t="shared" ca="1" si="131"/>
        <v>419</v>
      </c>
    </row>
    <row r="791" spans="1:16">
      <c r="A791" s="49">
        <v>797</v>
      </c>
      <c r="B791">
        <v>55</v>
      </c>
      <c r="C791">
        <v>59</v>
      </c>
      <c r="D791">
        <v>1000</v>
      </c>
      <c r="E791">
        <v>1499</v>
      </c>
      <c r="F791" s="61">
        <f t="shared" ca="1" si="128"/>
        <v>57</v>
      </c>
      <c r="G791" s="61">
        <f t="shared" ca="1" si="129"/>
        <v>1188</v>
      </c>
      <c r="H791" s="107">
        <f t="shared" ca="1" si="123"/>
        <v>118.80000000000001</v>
      </c>
      <c r="I791" s="108">
        <f t="shared" ca="1" si="124"/>
        <v>38656.202671004416</v>
      </c>
      <c r="J791" s="108">
        <f t="shared" ca="1" si="125"/>
        <v>25685.789255350617</v>
      </c>
      <c r="K791" s="102">
        <f t="shared" ca="1" si="122"/>
        <v>96</v>
      </c>
      <c r="L791" s="108">
        <f t="shared" ca="1" si="126"/>
        <v>2420.5501066477086</v>
      </c>
      <c r="M791" s="102">
        <f t="shared" ca="1" si="122"/>
        <v>36</v>
      </c>
      <c r="N791" s="108">
        <f t="shared" ca="1" si="127"/>
        <v>40264.210184063122</v>
      </c>
      <c r="O791" s="102">
        <f t="shared" ca="1" si="130"/>
        <v>96</v>
      </c>
      <c r="P791">
        <f t="shared" ca="1" si="131"/>
        <v>395</v>
      </c>
    </row>
    <row r="792" spans="1:16">
      <c r="A792" s="49">
        <v>798</v>
      </c>
      <c r="B792">
        <v>55</v>
      </c>
      <c r="C792">
        <v>59</v>
      </c>
      <c r="D792">
        <v>1000</v>
      </c>
      <c r="E792">
        <v>1499</v>
      </c>
      <c r="F792" s="61">
        <f t="shared" ca="1" si="128"/>
        <v>55</v>
      </c>
      <c r="G792" s="61">
        <f t="shared" ca="1" si="129"/>
        <v>1250</v>
      </c>
      <c r="H792" s="107">
        <f t="shared" ca="1" si="123"/>
        <v>125</v>
      </c>
      <c r="I792" s="108">
        <f t="shared" ca="1" si="124"/>
        <v>38652.071006711223</v>
      </c>
      <c r="J792" s="108">
        <f t="shared" ca="1" si="125"/>
        <v>27925.101208100761</v>
      </c>
      <c r="K792" s="102">
        <f t="shared" ca="1" si="122"/>
        <v>108</v>
      </c>
      <c r="L792" s="108">
        <f t="shared" ca="1" si="126"/>
        <v>2433.0698849208829</v>
      </c>
      <c r="M792" s="102">
        <f t="shared" ca="1" si="122"/>
        <v>36</v>
      </c>
      <c r="N792" s="108">
        <f t="shared" ca="1" si="127"/>
        <v>46986.970115910131</v>
      </c>
      <c r="O792" s="102">
        <f t="shared" ca="1" si="130"/>
        <v>120</v>
      </c>
      <c r="P792">
        <f t="shared" ca="1" si="131"/>
        <v>371</v>
      </c>
    </row>
    <row r="793" spans="1:16">
      <c r="A793" s="49">
        <v>799</v>
      </c>
      <c r="B793">
        <v>55</v>
      </c>
      <c r="C793">
        <v>59</v>
      </c>
      <c r="D793">
        <v>1000</v>
      </c>
      <c r="E793">
        <v>1499</v>
      </c>
      <c r="F793" s="61">
        <f t="shared" ca="1" si="128"/>
        <v>57</v>
      </c>
      <c r="G793" s="61">
        <f t="shared" ca="1" si="129"/>
        <v>1163</v>
      </c>
      <c r="H793" s="107">
        <f t="shared" ca="1" si="123"/>
        <v>116.30000000000001</v>
      </c>
      <c r="I793" s="108">
        <f t="shared" ca="1" si="124"/>
        <v>37842.730392574187</v>
      </c>
      <c r="J793" s="108">
        <f t="shared" ca="1" si="125"/>
        <v>23426.267028647086</v>
      </c>
      <c r="K793" s="102">
        <f t="shared" ca="1" si="122"/>
        <v>84</v>
      </c>
      <c r="L793" s="108">
        <f t="shared" ca="1" si="126"/>
        <v>3645.2456759961328</v>
      </c>
      <c r="M793" s="102">
        <f t="shared" ca="1" si="122"/>
        <v>108</v>
      </c>
      <c r="N793" s="108">
        <f t="shared" ca="1" si="127"/>
        <v>39416.899363691424</v>
      </c>
      <c r="O793" s="102">
        <f t="shared" ca="1" si="130"/>
        <v>96</v>
      </c>
      <c r="P793">
        <f t="shared" ca="1" si="131"/>
        <v>395</v>
      </c>
    </row>
    <row r="794" spans="1:16">
      <c r="A794" s="49">
        <v>800</v>
      </c>
      <c r="B794">
        <v>55</v>
      </c>
      <c r="C794">
        <v>59</v>
      </c>
      <c r="D794">
        <v>1000</v>
      </c>
      <c r="E794">
        <v>1499</v>
      </c>
      <c r="F794" s="61">
        <f t="shared" ca="1" si="128"/>
        <v>55</v>
      </c>
      <c r="G794" s="61">
        <f t="shared" ca="1" si="129"/>
        <v>1052</v>
      </c>
      <c r="H794" s="107">
        <f t="shared" ca="1" si="123"/>
        <v>105.2</v>
      </c>
      <c r="I794" s="108">
        <f t="shared" ca="1" si="124"/>
        <v>32529.582959248175</v>
      </c>
      <c r="J794" s="108">
        <f t="shared" ca="1" si="125"/>
        <v>13008.394545268948</v>
      </c>
      <c r="K794" s="102">
        <f t="shared" ca="1" si="122"/>
        <v>12</v>
      </c>
      <c r="L794" s="108">
        <f t="shared" ca="1" si="126"/>
        <v>2558.3477264846288</v>
      </c>
      <c r="M794" s="102">
        <f t="shared" ca="1" si="122"/>
        <v>72</v>
      </c>
      <c r="N794" s="108">
        <f t="shared" ca="1" si="127"/>
        <v>23752.990735733216</v>
      </c>
      <c r="O794" s="102">
        <f t="shared" ca="1" si="130"/>
        <v>36</v>
      </c>
      <c r="P794">
        <f t="shared" ca="1" si="131"/>
        <v>371</v>
      </c>
    </row>
    <row r="795" spans="1:16">
      <c r="A795" s="49">
        <v>801</v>
      </c>
      <c r="B795">
        <v>55</v>
      </c>
      <c r="C795">
        <v>59</v>
      </c>
      <c r="D795">
        <v>1000</v>
      </c>
      <c r="E795">
        <v>1499</v>
      </c>
      <c r="F795" s="61">
        <f t="shared" ca="1" si="128"/>
        <v>59</v>
      </c>
      <c r="G795" s="61">
        <f t="shared" ca="1" si="129"/>
        <v>1216</v>
      </c>
      <c r="H795" s="107">
        <f t="shared" ca="1" si="123"/>
        <v>121.60000000000001</v>
      </c>
      <c r="I795" s="108">
        <f t="shared" ca="1" si="124"/>
        <v>41485.858640770195</v>
      </c>
      <c r="J795" s="108">
        <f t="shared" ca="1" si="125"/>
        <v>25430.040430198802</v>
      </c>
      <c r="K795" s="102">
        <f t="shared" ca="1" si="122"/>
        <v>84</v>
      </c>
      <c r="L795" s="108">
        <f t="shared" ca="1" si="126"/>
        <v>2404.2503630860151</v>
      </c>
      <c r="M795" s="102">
        <f t="shared" ca="1" si="122"/>
        <v>24</v>
      </c>
      <c r="N795" s="108">
        <f t="shared" ca="1" si="127"/>
        <v>39863.306620311632</v>
      </c>
      <c r="O795" s="102">
        <f t="shared" ca="1" si="130"/>
        <v>84</v>
      </c>
      <c r="P795">
        <f t="shared" ca="1" si="131"/>
        <v>419</v>
      </c>
    </row>
    <row r="796" spans="1:16">
      <c r="A796" s="49">
        <v>802</v>
      </c>
      <c r="B796">
        <v>55</v>
      </c>
      <c r="C796">
        <v>59</v>
      </c>
      <c r="D796">
        <v>1000</v>
      </c>
      <c r="E796">
        <v>1499</v>
      </c>
      <c r="F796" s="61">
        <f t="shared" ca="1" si="128"/>
        <v>55</v>
      </c>
      <c r="G796" s="61">
        <f t="shared" ca="1" si="129"/>
        <v>1176</v>
      </c>
      <c r="H796" s="107">
        <f t="shared" ca="1" si="123"/>
        <v>117.60000000000001</v>
      </c>
      <c r="I796" s="108">
        <f t="shared" ca="1" si="124"/>
        <v>36363.868403113927</v>
      </c>
      <c r="J796" s="108">
        <f t="shared" ca="1" si="125"/>
        <v>22760.078013283211</v>
      </c>
      <c r="K796" s="102">
        <f t="shared" ca="1" si="122"/>
        <v>84</v>
      </c>
      <c r="L796" s="108">
        <f t="shared" ca="1" si="126"/>
        <v>2121.8394231863094</v>
      </c>
      <c r="M796" s="102">
        <f t="shared" ca="1" si="122"/>
        <v>24</v>
      </c>
      <c r="N796" s="108">
        <f t="shared" ca="1" si="127"/>
        <v>22795.10263959779</v>
      </c>
      <c r="O796" s="102">
        <f t="shared" ca="1" si="130"/>
        <v>12</v>
      </c>
      <c r="P796">
        <f t="shared" ca="1" si="131"/>
        <v>371</v>
      </c>
    </row>
    <row r="797" spans="1:16">
      <c r="A797" s="49">
        <v>803</v>
      </c>
      <c r="B797">
        <v>55</v>
      </c>
      <c r="C797">
        <v>59</v>
      </c>
      <c r="D797">
        <v>1000</v>
      </c>
      <c r="E797">
        <v>1499</v>
      </c>
      <c r="F797" s="61">
        <f t="shared" ca="1" si="128"/>
        <v>57</v>
      </c>
      <c r="G797" s="61">
        <f t="shared" ca="1" si="129"/>
        <v>1151</v>
      </c>
      <c r="H797" s="107">
        <f t="shared" ca="1" si="123"/>
        <v>115.10000000000001</v>
      </c>
      <c r="I797" s="108">
        <f t="shared" ca="1" si="124"/>
        <v>37452.26369892768</v>
      </c>
      <c r="J797" s="108">
        <f t="shared" ca="1" si="125"/>
        <v>21586.484438245425</v>
      </c>
      <c r="K797" s="102">
        <f t="shared" ca="1" si="122"/>
        <v>72</v>
      </c>
      <c r="L797" s="108">
        <f t="shared" ca="1" si="126"/>
        <v>3133.0474948261485</v>
      </c>
      <c r="M797" s="102">
        <f t="shared" ca="1" si="122"/>
        <v>84</v>
      </c>
      <c r="N797" s="108">
        <f t="shared" ca="1" si="127"/>
        <v>39010.19016991301</v>
      </c>
      <c r="O797" s="102">
        <f t="shared" ca="1" si="130"/>
        <v>96</v>
      </c>
      <c r="P797">
        <f t="shared" ca="1" si="131"/>
        <v>395</v>
      </c>
    </row>
    <row r="798" spans="1:16">
      <c r="A798" s="49">
        <v>804</v>
      </c>
      <c r="B798">
        <v>55</v>
      </c>
      <c r="C798">
        <v>59</v>
      </c>
      <c r="D798">
        <v>1500</v>
      </c>
      <c r="E798">
        <v>1999</v>
      </c>
      <c r="F798" s="61">
        <f t="shared" ca="1" si="128"/>
        <v>57</v>
      </c>
      <c r="G798" s="61">
        <f t="shared" ca="1" si="129"/>
        <v>1505</v>
      </c>
      <c r="H798" s="107">
        <f t="shared" ca="1" si="123"/>
        <v>150.5</v>
      </c>
      <c r="I798" s="108">
        <f t="shared" ca="1" si="124"/>
        <v>48971.03116149969</v>
      </c>
      <c r="J798" s="108">
        <f t="shared" ca="1" si="125"/>
        <v>26263.26530380527</v>
      </c>
      <c r="K798" s="102">
        <f t="shared" ca="1" si="122"/>
        <v>60</v>
      </c>
      <c r="L798" s="108">
        <f t="shared" ca="1" si="126"/>
        <v>4717.1923838127077</v>
      </c>
      <c r="M798" s="102">
        <f t="shared" ca="1" si="122"/>
        <v>108</v>
      </c>
      <c r="N798" s="108">
        <f t="shared" ca="1" si="127"/>
        <v>38281.416152416394</v>
      </c>
      <c r="O798" s="102">
        <f t="shared" ca="1" si="130"/>
        <v>48</v>
      </c>
      <c r="P798">
        <f t="shared" ca="1" si="131"/>
        <v>395</v>
      </c>
    </row>
    <row r="799" spans="1:16">
      <c r="A799" s="49">
        <v>805</v>
      </c>
      <c r="B799">
        <v>55</v>
      </c>
      <c r="C799">
        <v>59</v>
      </c>
      <c r="D799">
        <v>1500</v>
      </c>
      <c r="E799">
        <v>1999</v>
      </c>
      <c r="F799" s="61">
        <f t="shared" ca="1" si="128"/>
        <v>59</v>
      </c>
      <c r="G799" s="61">
        <f t="shared" ca="1" si="129"/>
        <v>1617</v>
      </c>
      <c r="H799" s="107">
        <f t="shared" ca="1" si="123"/>
        <v>161.70000000000002</v>
      </c>
      <c r="I799" s="108">
        <f t="shared" ca="1" si="124"/>
        <v>55166.63932740577</v>
      </c>
      <c r="J799" s="108">
        <f t="shared" ca="1" si="125"/>
        <v>29368.021680558952</v>
      </c>
      <c r="K799" s="102">
        <f t="shared" ca="1" si="122"/>
        <v>60</v>
      </c>
      <c r="L799" s="108">
        <f t="shared" ca="1" si="126"/>
        <v>5623.4309684594282</v>
      </c>
      <c r="M799" s="102">
        <f t="shared" ca="1" si="122"/>
        <v>120</v>
      </c>
      <c r="N799" s="108">
        <f t="shared" ca="1" si="127"/>
        <v>60903.649427576602</v>
      </c>
      <c r="O799" s="102">
        <f t="shared" ca="1" si="130"/>
        <v>108</v>
      </c>
      <c r="P799">
        <f t="shared" ca="1" si="131"/>
        <v>419</v>
      </c>
    </row>
    <row r="800" spans="1:16">
      <c r="A800" s="49">
        <v>806</v>
      </c>
      <c r="B800">
        <v>55</v>
      </c>
      <c r="C800">
        <v>59</v>
      </c>
      <c r="D800">
        <v>1500</v>
      </c>
      <c r="E800">
        <v>1999</v>
      </c>
      <c r="F800" s="61">
        <f t="shared" ca="1" si="128"/>
        <v>58</v>
      </c>
      <c r="G800" s="61">
        <f t="shared" ca="1" si="129"/>
        <v>1654</v>
      </c>
      <c r="H800" s="107">
        <f t="shared" ca="1" si="123"/>
        <v>165.4</v>
      </c>
      <c r="I800" s="108">
        <f t="shared" ca="1" si="124"/>
        <v>55132.199837170752</v>
      </c>
      <c r="J800" s="108">
        <f t="shared" ca="1" si="125"/>
        <v>36427.664672832492</v>
      </c>
      <c r="K800" s="102">
        <f t="shared" ca="1" si="122"/>
        <v>96</v>
      </c>
      <c r="L800" s="108">
        <f t="shared" ca="1" si="126"/>
        <v>3980.4527129714907</v>
      </c>
      <c r="M800" s="102">
        <f t="shared" ca="1" si="122"/>
        <v>60</v>
      </c>
      <c r="N800" s="108">
        <f t="shared" ca="1" si="127"/>
        <v>53230.049758507907</v>
      </c>
      <c r="O800" s="102">
        <f t="shared" ca="1" si="130"/>
        <v>84</v>
      </c>
      <c r="P800">
        <f t="shared" ca="1" si="131"/>
        <v>407</v>
      </c>
    </row>
    <row r="801" spans="1:16">
      <c r="A801" s="49">
        <v>807</v>
      </c>
      <c r="B801">
        <v>55</v>
      </c>
      <c r="C801">
        <v>59</v>
      </c>
      <c r="D801">
        <v>1500</v>
      </c>
      <c r="E801">
        <v>1999</v>
      </c>
      <c r="F801" s="61">
        <f t="shared" ca="1" si="128"/>
        <v>56</v>
      </c>
      <c r="G801" s="61">
        <f t="shared" ca="1" si="129"/>
        <v>1722</v>
      </c>
      <c r="H801" s="107">
        <f t="shared" ca="1" si="123"/>
        <v>172.20000000000002</v>
      </c>
      <c r="I801" s="108">
        <f t="shared" ca="1" si="124"/>
        <v>54648.131965806511</v>
      </c>
      <c r="J801" s="108">
        <f t="shared" ca="1" si="125"/>
        <v>25386.960013322445</v>
      </c>
      <c r="K801" s="102">
        <f t="shared" ca="1" si="122"/>
        <v>36</v>
      </c>
      <c r="L801" s="108">
        <f t="shared" ca="1" si="126"/>
        <v>4936.3410453792212</v>
      </c>
      <c r="M801" s="102">
        <f t="shared" ca="1" si="122"/>
        <v>96</v>
      </c>
      <c r="N801" s="108">
        <f t="shared" ca="1" si="127"/>
        <v>49607.619643913189</v>
      </c>
      <c r="O801" s="102">
        <f t="shared" ca="1" si="130"/>
        <v>72</v>
      </c>
      <c r="P801">
        <f t="shared" ca="1" si="131"/>
        <v>383</v>
      </c>
    </row>
    <row r="802" spans="1:16">
      <c r="A802" s="49">
        <v>808</v>
      </c>
      <c r="B802">
        <v>55</v>
      </c>
      <c r="C802">
        <v>59</v>
      </c>
      <c r="D802">
        <v>1500</v>
      </c>
      <c r="E802">
        <v>1999</v>
      </c>
      <c r="F802" s="61">
        <f t="shared" ca="1" si="128"/>
        <v>58</v>
      </c>
      <c r="G802" s="61">
        <f t="shared" ca="1" si="129"/>
        <v>1907</v>
      </c>
      <c r="H802" s="107">
        <f t="shared" ca="1" si="123"/>
        <v>190.70000000000002</v>
      </c>
      <c r="I802" s="108">
        <f t="shared" ca="1" si="124"/>
        <v>63565.359788080183</v>
      </c>
      <c r="J802" s="108">
        <f t="shared" ca="1" si="125"/>
        <v>45030.685839661615</v>
      </c>
      <c r="K802" s="102">
        <f t="shared" ca="1" si="122"/>
        <v>108</v>
      </c>
      <c r="L802" s="108">
        <f t="shared" ca="1" si="126"/>
        <v>6085.2278161704889</v>
      </c>
      <c r="M802" s="102">
        <f t="shared" ca="1" si="122"/>
        <v>108</v>
      </c>
      <c r="N802" s="108">
        <f t="shared" ca="1" si="127"/>
        <v>70588.64266757766</v>
      </c>
      <c r="O802" s="102">
        <f t="shared" ca="1" si="130"/>
        <v>108</v>
      </c>
      <c r="P802">
        <f t="shared" ca="1" si="131"/>
        <v>407</v>
      </c>
    </row>
    <row r="803" spans="1:16">
      <c r="A803" s="49">
        <v>809</v>
      </c>
      <c r="B803">
        <v>55</v>
      </c>
      <c r="C803">
        <v>59</v>
      </c>
      <c r="D803">
        <v>1500</v>
      </c>
      <c r="E803">
        <v>1999</v>
      </c>
      <c r="F803" s="61">
        <f t="shared" ca="1" si="128"/>
        <v>58</v>
      </c>
      <c r="G803" s="61">
        <f t="shared" ca="1" si="129"/>
        <v>1743</v>
      </c>
      <c r="H803" s="107">
        <f t="shared" ca="1" si="123"/>
        <v>174.3</v>
      </c>
      <c r="I803" s="108">
        <f t="shared" ca="1" si="124"/>
        <v>58098.805511601349</v>
      </c>
      <c r="J803" s="108">
        <f t="shared" ca="1" si="125"/>
        <v>41158.094084179451</v>
      </c>
      <c r="K803" s="102">
        <f t="shared" ca="1" si="122"/>
        <v>108</v>
      </c>
      <c r="L803" s="108">
        <f t="shared" ca="1" si="126"/>
        <v>5187.5404036689961</v>
      </c>
      <c r="M803" s="102">
        <f t="shared" ca="1" si="122"/>
        <v>96</v>
      </c>
      <c r="N803" s="108">
        <f t="shared" ca="1" si="127"/>
        <v>52259.751798527221</v>
      </c>
      <c r="O803" s="102">
        <f t="shared" ca="1" si="130"/>
        <v>72</v>
      </c>
      <c r="P803">
        <f t="shared" ca="1" si="131"/>
        <v>407</v>
      </c>
    </row>
    <row r="804" spans="1:16">
      <c r="A804" s="49">
        <v>810</v>
      </c>
      <c r="B804">
        <v>55</v>
      </c>
      <c r="C804">
        <v>59</v>
      </c>
      <c r="D804">
        <v>1500</v>
      </c>
      <c r="E804">
        <v>1999</v>
      </c>
      <c r="F804" s="61">
        <f t="shared" ca="1" si="128"/>
        <v>55</v>
      </c>
      <c r="G804" s="61">
        <f t="shared" ca="1" si="129"/>
        <v>1877</v>
      </c>
      <c r="H804" s="107">
        <f t="shared" ca="1" si="123"/>
        <v>187.70000000000002</v>
      </c>
      <c r="I804" s="108">
        <f t="shared" ca="1" si="124"/>
        <v>58039.949823677583</v>
      </c>
      <c r="J804" s="108">
        <f t="shared" ca="1" si="125"/>
        <v>23209.844640180432</v>
      </c>
      <c r="K804" s="102">
        <f t="shared" ref="K804:M867" ca="1" si="132">RANDBETWEEN(1,10)*12</f>
        <v>12</v>
      </c>
      <c r="L804" s="108">
        <f t="shared" ca="1" si="126"/>
        <v>3938.0519639084669</v>
      </c>
      <c r="M804" s="102">
        <f t="shared" ca="1" si="132"/>
        <v>48</v>
      </c>
      <c r="N804" s="108">
        <f t="shared" ca="1" si="127"/>
        <v>52950.015891915507</v>
      </c>
      <c r="O804" s="102">
        <f t="shared" ca="1" si="130"/>
        <v>72</v>
      </c>
      <c r="P804">
        <f t="shared" ca="1" si="131"/>
        <v>371</v>
      </c>
    </row>
    <row r="805" spans="1:16">
      <c r="A805" s="49">
        <v>811</v>
      </c>
      <c r="B805">
        <v>55</v>
      </c>
      <c r="C805">
        <v>59</v>
      </c>
      <c r="D805">
        <v>1500</v>
      </c>
      <c r="E805">
        <v>1999</v>
      </c>
      <c r="F805" s="61">
        <f t="shared" ca="1" si="128"/>
        <v>58</v>
      </c>
      <c r="G805" s="61">
        <f t="shared" ca="1" si="129"/>
        <v>1569</v>
      </c>
      <c r="H805" s="107">
        <f t="shared" ca="1" si="123"/>
        <v>156.9</v>
      </c>
      <c r="I805" s="108">
        <f t="shared" ca="1" si="124"/>
        <v>52298.924754849402</v>
      </c>
      <c r="J805" s="108">
        <f t="shared" ca="1" si="125"/>
        <v>27941.622895542194</v>
      </c>
      <c r="K805" s="102">
        <f t="shared" ca="1" si="132"/>
        <v>60</v>
      </c>
      <c r="L805" s="108">
        <f t="shared" ca="1" si="126"/>
        <v>4352.9764870480612</v>
      </c>
      <c r="M805" s="102">
        <f t="shared" ca="1" si="132"/>
        <v>84</v>
      </c>
      <c r="N805" s="108">
        <f t="shared" ca="1" si="127"/>
        <v>35213.288711740905</v>
      </c>
      <c r="O805" s="102">
        <f t="shared" ca="1" si="130"/>
        <v>24</v>
      </c>
      <c r="P805">
        <f t="shared" ca="1" si="131"/>
        <v>407</v>
      </c>
    </row>
    <row r="806" spans="1:16">
      <c r="A806" s="49">
        <v>812</v>
      </c>
      <c r="B806">
        <v>55</v>
      </c>
      <c r="C806">
        <v>59</v>
      </c>
      <c r="D806">
        <v>1500</v>
      </c>
      <c r="E806">
        <v>1999</v>
      </c>
      <c r="F806" s="61">
        <f t="shared" ca="1" si="128"/>
        <v>57</v>
      </c>
      <c r="G806" s="61">
        <f t="shared" ca="1" si="129"/>
        <v>1506</v>
      </c>
      <c r="H806" s="107">
        <f t="shared" ca="1" si="123"/>
        <v>150.6</v>
      </c>
      <c r="I806" s="108">
        <f t="shared" ca="1" si="124"/>
        <v>49003.570052636904</v>
      </c>
      <c r="J806" s="108">
        <f t="shared" ca="1" si="125"/>
        <v>26280.715978425738</v>
      </c>
      <c r="K806" s="102">
        <f t="shared" ca="1" si="132"/>
        <v>60</v>
      </c>
      <c r="L806" s="108">
        <f t="shared" ca="1" si="126"/>
        <v>3302.3148542524395</v>
      </c>
      <c r="M806" s="102">
        <f t="shared" ca="1" si="132"/>
        <v>48</v>
      </c>
      <c r="N806" s="108">
        <f t="shared" ca="1" si="127"/>
        <v>54755.790078574399</v>
      </c>
      <c r="O806" s="102">
        <f t="shared" ca="1" si="130"/>
        <v>108</v>
      </c>
      <c r="P806">
        <f t="shared" ca="1" si="131"/>
        <v>395</v>
      </c>
    </row>
    <row r="807" spans="1:16">
      <c r="A807" s="49">
        <v>813</v>
      </c>
      <c r="B807">
        <v>55</v>
      </c>
      <c r="C807">
        <v>59</v>
      </c>
      <c r="D807">
        <v>1500</v>
      </c>
      <c r="E807">
        <v>1999</v>
      </c>
      <c r="F807" s="61">
        <f t="shared" ca="1" si="128"/>
        <v>58</v>
      </c>
      <c r="G807" s="61">
        <f t="shared" ca="1" si="129"/>
        <v>1945</v>
      </c>
      <c r="H807" s="107">
        <f t="shared" ca="1" si="123"/>
        <v>194.5</v>
      </c>
      <c r="I807" s="108">
        <f t="shared" ca="1" si="124"/>
        <v>64832.000413117959</v>
      </c>
      <c r="J807" s="108">
        <f t="shared" ca="1" si="125"/>
        <v>34637.63959963643</v>
      </c>
      <c r="K807" s="102">
        <f t="shared" ca="1" si="132"/>
        <v>60</v>
      </c>
      <c r="L807" s="108">
        <f t="shared" ca="1" si="126"/>
        <v>5788.7355623271342</v>
      </c>
      <c r="M807" s="102">
        <f t="shared" ca="1" si="132"/>
        <v>96</v>
      </c>
      <c r="N807" s="108">
        <f t="shared" ca="1" si="127"/>
        <v>46978.271581920766</v>
      </c>
      <c r="O807" s="102">
        <f t="shared" ca="1" si="130"/>
        <v>36</v>
      </c>
      <c r="P807">
        <f t="shared" ca="1" si="131"/>
        <v>407</v>
      </c>
    </row>
    <row r="808" spans="1:16">
      <c r="A808" s="49">
        <v>814</v>
      </c>
      <c r="B808">
        <v>55</v>
      </c>
      <c r="C808">
        <v>59</v>
      </c>
      <c r="D808">
        <v>1500</v>
      </c>
      <c r="E808">
        <v>1999</v>
      </c>
      <c r="F808" s="61">
        <f t="shared" ca="1" si="128"/>
        <v>57</v>
      </c>
      <c r="G808" s="61">
        <f t="shared" ca="1" si="129"/>
        <v>1567</v>
      </c>
      <c r="H808" s="107">
        <f t="shared" ca="1" si="123"/>
        <v>156.70000000000002</v>
      </c>
      <c r="I808" s="108">
        <f t="shared" ca="1" si="124"/>
        <v>50988.442412006669</v>
      </c>
      <c r="J808" s="108">
        <f t="shared" ca="1" si="125"/>
        <v>31564.024448744614</v>
      </c>
      <c r="K808" s="102">
        <f t="shared" ca="1" si="132"/>
        <v>84</v>
      </c>
      <c r="L808" s="108">
        <f t="shared" ca="1" si="126"/>
        <v>3695.2982608478828</v>
      </c>
      <c r="M808" s="102">
        <f t="shared" ca="1" si="132"/>
        <v>60</v>
      </c>
      <c r="N808" s="108">
        <f t="shared" ca="1" si="127"/>
        <v>46068.265542404348</v>
      </c>
      <c r="O808" s="102">
        <f t="shared" ca="1" si="130"/>
        <v>72</v>
      </c>
      <c r="P808">
        <f t="shared" ca="1" si="131"/>
        <v>395</v>
      </c>
    </row>
    <row r="809" spans="1:16">
      <c r="A809" s="49">
        <v>815</v>
      </c>
      <c r="B809">
        <v>55</v>
      </c>
      <c r="C809">
        <v>59</v>
      </c>
      <c r="D809">
        <v>1500</v>
      </c>
      <c r="E809">
        <v>1999</v>
      </c>
      <c r="F809" s="61">
        <f t="shared" ca="1" si="128"/>
        <v>58</v>
      </c>
      <c r="G809" s="61">
        <f t="shared" ca="1" si="129"/>
        <v>1892</v>
      </c>
      <c r="H809" s="107">
        <f t="shared" ca="1" si="123"/>
        <v>189.20000000000002</v>
      </c>
      <c r="I809" s="108">
        <f t="shared" ca="1" si="124"/>
        <v>63065.370067670534</v>
      </c>
      <c r="J809" s="108">
        <f t="shared" ca="1" si="125"/>
        <v>27088.097656938422</v>
      </c>
      <c r="K809" s="102">
        <f t="shared" ca="1" si="132"/>
        <v>24</v>
      </c>
      <c r="L809" s="108">
        <f t="shared" ca="1" si="126"/>
        <v>6469.6653343885273</v>
      </c>
      <c r="M809" s="102">
        <f t="shared" ca="1" si="132"/>
        <v>120</v>
      </c>
      <c r="N809" s="108">
        <f t="shared" ca="1" si="127"/>
        <v>70033.409505535878</v>
      </c>
      <c r="O809" s="102">
        <f t="shared" ca="1" si="130"/>
        <v>108</v>
      </c>
      <c r="P809">
        <f t="shared" ca="1" si="131"/>
        <v>407</v>
      </c>
    </row>
    <row r="810" spans="1:16">
      <c r="A810" s="49">
        <v>816</v>
      </c>
      <c r="B810">
        <v>55</v>
      </c>
      <c r="C810">
        <v>59</v>
      </c>
      <c r="D810">
        <v>1500</v>
      </c>
      <c r="E810">
        <v>1999</v>
      </c>
      <c r="F810" s="61">
        <f t="shared" ca="1" si="128"/>
        <v>55</v>
      </c>
      <c r="G810" s="61">
        <f t="shared" ca="1" si="129"/>
        <v>1596</v>
      </c>
      <c r="H810" s="107">
        <f t="shared" ca="1" si="123"/>
        <v>159.60000000000002</v>
      </c>
      <c r="I810" s="108">
        <f t="shared" ca="1" si="124"/>
        <v>49350.964261368899</v>
      </c>
      <c r="J810" s="108">
        <f t="shared" ca="1" si="125"/>
        <v>33196.887118604893</v>
      </c>
      <c r="K810" s="102">
        <f t="shared" ca="1" si="132"/>
        <v>96</v>
      </c>
      <c r="L810" s="108">
        <f t="shared" ca="1" si="126"/>
        <v>3606.4237559246994</v>
      </c>
      <c r="M810" s="102">
        <f t="shared" ca="1" si="132"/>
        <v>60</v>
      </c>
      <c r="N810" s="108">
        <f t="shared" ca="1" si="127"/>
        <v>41834.515568726507</v>
      </c>
      <c r="O810" s="102">
        <f t="shared" ca="1" si="130"/>
        <v>60</v>
      </c>
      <c r="P810">
        <f t="shared" ca="1" si="131"/>
        <v>371</v>
      </c>
    </row>
    <row r="811" spans="1:16">
      <c r="A811" s="49">
        <v>817</v>
      </c>
      <c r="B811">
        <v>55</v>
      </c>
      <c r="C811">
        <v>59</v>
      </c>
      <c r="D811">
        <v>1500</v>
      </c>
      <c r="E811">
        <v>1999</v>
      </c>
      <c r="F811" s="61">
        <f t="shared" ca="1" si="128"/>
        <v>58</v>
      </c>
      <c r="G811" s="61">
        <f t="shared" ca="1" si="129"/>
        <v>1830</v>
      </c>
      <c r="H811" s="107">
        <f t="shared" ca="1" si="123"/>
        <v>183</v>
      </c>
      <c r="I811" s="108">
        <f t="shared" ca="1" si="124"/>
        <v>60998.745889977312</v>
      </c>
      <c r="J811" s="108">
        <f t="shared" ca="1" si="125"/>
        <v>35002.15437393196</v>
      </c>
      <c r="K811" s="102">
        <f t="shared" ca="1" si="132"/>
        <v>72</v>
      </c>
      <c r="L811" s="108">
        <f t="shared" ca="1" si="126"/>
        <v>6257.6572737478882</v>
      </c>
      <c r="M811" s="102">
        <f t="shared" ca="1" si="132"/>
        <v>120</v>
      </c>
      <c r="N811" s="108">
        <f t="shared" ca="1" si="127"/>
        <v>51086.487418959368</v>
      </c>
      <c r="O811" s="102">
        <f t="shared" ca="1" si="130"/>
        <v>60</v>
      </c>
      <c r="P811">
        <f t="shared" ca="1" si="131"/>
        <v>407</v>
      </c>
    </row>
    <row r="812" spans="1:16">
      <c r="A812" s="49">
        <v>818</v>
      </c>
      <c r="B812">
        <v>55</v>
      </c>
      <c r="C812">
        <v>59</v>
      </c>
      <c r="D812">
        <v>1500</v>
      </c>
      <c r="E812">
        <v>1999</v>
      </c>
      <c r="F812" s="61">
        <f t="shared" ca="1" si="128"/>
        <v>55</v>
      </c>
      <c r="G812" s="61">
        <f t="shared" ca="1" si="129"/>
        <v>1813</v>
      </c>
      <c r="H812" s="107">
        <f t="shared" ca="1" si="123"/>
        <v>181.3</v>
      </c>
      <c r="I812" s="108">
        <f t="shared" ca="1" si="124"/>
        <v>56060.963788133966</v>
      </c>
      <c r="J812" s="108">
        <f t="shared" ca="1" si="125"/>
        <v>43474.937135798173</v>
      </c>
      <c r="K812" s="102">
        <f t="shared" ca="1" si="132"/>
        <v>120</v>
      </c>
      <c r="L812" s="108">
        <f t="shared" ca="1" si="126"/>
        <v>3271.1691107455599</v>
      </c>
      <c r="M812" s="102">
        <f t="shared" ca="1" si="132"/>
        <v>24</v>
      </c>
      <c r="N812" s="108">
        <f t="shared" ca="1" si="127"/>
        <v>55003.521865434421</v>
      </c>
      <c r="O812" s="102">
        <f t="shared" ca="1" si="130"/>
        <v>84</v>
      </c>
      <c r="P812">
        <f t="shared" ca="1" si="131"/>
        <v>371</v>
      </c>
    </row>
    <row r="813" spans="1:16">
      <c r="A813" s="49">
        <v>819</v>
      </c>
      <c r="B813">
        <v>55</v>
      </c>
      <c r="C813">
        <v>59</v>
      </c>
      <c r="D813">
        <v>1500</v>
      </c>
      <c r="E813">
        <v>1999</v>
      </c>
      <c r="F813" s="61">
        <f t="shared" ca="1" si="128"/>
        <v>59</v>
      </c>
      <c r="G813" s="61">
        <f t="shared" ca="1" si="129"/>
        <v>1503</v>
      </c>
      <c r="H813" s="107">
        <f t="shared" ca="1" si="123"/>
        <v>150.30000000000001</v>
      </c>
      <c r="I813" s="108">
        <f t="shared" ca="1" si="124"/>
        <v>51277.340079833557</v>
      </c>
      <c r="J813" s="108">
        <f t="shared" ca="1" si="125"/>
        <v>23649.384315984404</v>
      </c>
      <c r="K813" s="102">
        <f t="shared" ca="1" si="132"/>
        <v>36</v>
      </c>
      <c r="L813" s="108">
        <f t="shared" ca="1" si="126"/>
        <v>3959.5117432948568</v>
      </c>
      <c r="M813" s="102">
        <f t="shared" ca="1" si="132"/>
        <v>72</v>
      </c>
      <c r="N813" s="108">
        <f t="shared" ca="1" si="127"/>
        <v>34471.730452575706</v>
      </c>
      <c r="O813" s="102">
        <f t="shared" ca="1" si="130"/>
        <v>24</v>
      </c>
      <c r="P813">
        <f t="shared" ca="1" si="131"/>
        <v>419</v>
      </c>
    </row>
    <row r="814" spans="1:16">
      <c r="A814" s="49">
        <v>820</v>
      </c>
      <c r="B814">
        <v>55</v>
      </c>
      <c r="C814">
        <v>59</v>
      </c>
      <c r="D814">
        <v>1500</v>
      </c>
      <c r="E814">
        <v>1999</v>
      </c>
      <c r="F814" s="61">
        <f t="shared" ca="1" si="128"/>
        <v>56</v>
      </c>
      <c r="G814" s="61">
        <f t="shared" ca="1" si="129"/>
        <v>1843</v>
      </c>
      <c r="H814" s="107">
        <f t="shared" ca="1" si="123"/>
        <v>184.3</v>
      </c>
      <c r="I814" s="108">
        <f t="shared" ca="1" si="124"/>
        <v>58488.099426818466</v>
      </c>
      <c r="J814" s="108">
        <f t="shared" ca="1" si="125"/>
        <v>39095.706414106215</v>
      </c>
      <c r="K814" s="102">
        <f t="shared" ca="1" si="132"/>
        <v>96</v>
      </c>
      <c r="L814" s="108">
        <f t="shared" ca="1" si="126"/>
        <v>3954.5376311021118</v>
      </c>
      <c r="M814" s="102">
        <f t="shared" ca="1" si="132"/>
        <v>48</v>
      </c>
      <c r="N814" s="108">
        <f t="shared" ca="1" si="127"/>
        <v>70569.009784151975</v>
      </c>
      <c r="O814" s="102">
        <f t="shared" ca="1" si="130"/>
        <v>120</v>
      </c>
      <c r="P814">
        <f t="shared" ca="1" si="131"/>
        <v>383</v>
      </c>
    </row>
    <row r="815" spans="1:16">
      <c r="A815" s="49">
        <v>821</v>
      </c>
      <c r="B815">
        <v>55</v>
      </c>
      <c r="C815">
        <v>59</v>
      </c>
      <c r="D815">
        <v>2000</v>
      </c>
      <c r="E815">
        <v>2499</v>
      </c>
      <c r="F815" s="61">
        <f t="shared" ca="1" si="128"/>
        <v>58</v>
      </c>
      <c r="G815" s="61">
        <f t="shared" ca="1" si="129"/>
        <v>2063</v>
      </c>
      <c r="H815" s="107">
        <f t="shared" ca="1" si="123"/>
        <v>206.3</v>
      </c>
      <c r="I815" s="108">
        <f t="shared" ca="1" si="124"/>
        <v>68765.252880340544</v>
      </c>
      <c r="J815" s="108">
        <f t="shared" ca="1" si="125"/>
        <v>42353.989577165776</v>
      </c>
      <c r="K815" s="102">
        <f t="shared" ca="1" si="132"/>
        <v>84</v>
      </c>
      <c r="L815" s="108">
        <f t="shared" ca="1" si="126"/>
        <v>4295.5488996322383</v>
      </c>
      <c r="M815" s="102">
        <f t="shared" ca="1" si="132"/>
        <v>36</v>
      </c>
      <c r="N815" s="108">
        <f t="shared" ca="1" si="127"/>
        <v>57590.941828039991</v>
      </c>
      <c r="O815" s="102">
        <f t="shared" ca="1" si="130"/>
        <v>60</v>
      </c>
      <c r="P815">
        <f t="shared" ca="1" si="131"/>
        <v>407</v>
      </c>
    </row>
    <row r="816" spans="1:16">
      <c r="A816" s="49">
        <v>822</v>
      </c>
      <c r="B816">
        <v>55</v>
      </c>
      <c r="C816">
        <v>59</v>
      </c>
      <c r="D816">
        <v>2000</v>
      </c>
      <c r="E816">
        <v>2499</v>
      </c>
      <c r="F816" s="61">
        <f t="shared" ca="1" si="128"/>
        <v>55</v>
      </c>
      <c r="G816" s="61">
        <f t="shared" ca="1" si="129"/>
        <v>2327</v>
      </c>
      <c r="H816" s="107">
        <f t="shared" ca="1" si="123"/>
        <v>232.70000000000002</v>
      </c>
      <c r="I816" s="108">
        <f t="shared" ca="1" si="124"/>
        <v>71954.695386093619</v>
      </c>
      <c r="J816" s="108">
        <f t="shared" ca="1" si="125"/>
        <v>51985.368409000381</v>
      </c>
      <c r="K816" s="102">
        <f t="shared" ca="1" si="132"/>
        <v>108</v>
      </c>
      <c r="L816" s="108">
        <f t="shared" ca="1" si="126"/>
        <v>3888.4151303618387</v>
      </c>
      <c r="M816" s="102">
        <f t="shared" ca="1" si="132"/>
        <v>12</v>
      </c>
      <c r="N816" s="108">
        <f t="shared" ca="1" si="127"/>
        <v>70597.46022110639</v>
      </c>
      <c r="O816" s="102">
        <f t="shared" ca="1" si="130"/>
        <v>84</v>
      </c>
      <c r="P816">
        <f t="shared" ca="1" si="131"/>
        <v>371</v>
      </c>
    </row>
    <row r="817" spans="1:16">
      <c r="A817" s="49">
        <v>823</v>
      </c>
      <c r="B817">
        <v>55</v>
      </c>
      <c r="C817">
        <v>59</v>
      </c>
      <c r="D817">
        <v>2000</v>
      </c>
      <c r="E817">
        <v>2499</v>
      </c>
      <c r="F817" s="61">
        <f t="shared" ca="1" si="128"/>
        <v>56</v>
      </c>
      <c r="G817" s="61">
        <f t="shared" ca="1" si="129"/>
        <v>2212</v>
      </c>
      <c r="H817" s="107">
        <f t="shared" ca="1" si="123"/>
        <v>221.20000000000002</v>
      </c>
      <c r="I817" s="108">
        <f t="shared" ca="1" si="124"/>
        <v>70198.413419491277</v>
      </c>
      <c r="J817" s="108">
        <f t="shared" ca="1" si="125"/>
        <v>30254.665517668473</v>
      </c>
      <c r="K817" s="102">
        <f t="shared" ca="1" si="132"/>
        <v>24</v>
      </c>
      <c r="L817" s="108">
        <f t="shared" ca="1" si="126"/>
        <v>7301.5627463910114</v>
      </c>
      <c r="M817" s="102">
        <f t="shared" ca="1" si="132"/>
        <v>120</v>
      </c>
      <c r="N817" s="108">
        <f t="shared" ca="1" si="127"/>
        <v>84698.127858135704</v>
      </c>
      <c r="O817" s="102">
        <f t="shared" ca="1" si="130"/>
        <v>120</v>
      </c>
      <c r="P817">
        <f t="shared" ca="1" si="131"/>
        <v>383</v>
      </c>
    </row>
    <row r="818" spans="1:16">
      <c r="A818" s="49">
        <v>824</v>
      </c>
      <c r="B818">
        <v>55</v>
      </c>
      <c r="C818">
        <v>59</v>
      </c>
      <c r="D818">
        <v>2000</v>
      </c>
      <c r="E818">
        <v>2499</v>
      </c>
      <c r="F818" s="61">
        <f t="shared" ca="1" si="128"/>
        <v>55</v>
      </c>
      <c r="G818" s="61">
        <f t="shared" ca="1" si="129"/>
        <v>2438</v>
      </c>
      <c r="H818" s="107">
        <f t="shared" ca="1" si="123"/>
        <v>243.8</v>
      </c>
      <c r="I818" s="108">
        <f t="shared" ca="1" si="124"/>
        <v>75386.99929148957</v>
      </c>
      <c r="J818" s="108">
        <f t="shared" ca="1" si="125"/>
        <v>37851.456095506343</v>
      </c>
      <c r="K818" s="102">
        <f t="shared" ca="1" si="132"/>
        <v>48</v>
      </c>
      <c r="L818" s="108">
        <f t="shared" ca="1" si="126"/>
        <v>6852.774740496403</v>
      </c>
      <c r="M818" s="102">
        <f t="shared" ca="1" si="132"/>
        <v>96</v>
      </c>
      <c r="N818" s="108">
        <f t="shared" ca="1" si="127"/>
        <v>51026.629557183129</v>
      </c>
      <c r="O818" s="102">
        <f t="shared" ca="1" si="130"/>
        <v>24</v>
      </c>
      <c r="P818">
        <f t="shared" ca="1" si="131"/>
        <v>371</v>
      </c>
    </row>
    <row r="819" spans="1:16">
      <c r="A819" s="49">
        <v>825</v>
      </c>
      <c r="B819">
        <v>55</v>
      </c>
      <c r="C819">
        <v>59</v>
      </c>
      <c r="D819">
        <v>2000</v>
      </c>
      <c r="E819">
        <v>2499</v>
      </c>
      <c r="F819" s="61">
        <f t="shared" ca="1" si="128"/>
        <v>58</v>
      </c>
      <c r="G819" s="61">
        <f t="shared" ca="1" si="129"/>
        <v>2492</v>
      </c>
      <c r="H819" s="107">
        <f t="shared" ca="1" si="123"/>
        <v>249.20000000000002</v>
      </c>
      <c r="I819" s="108">
        <f t="shared" ca="1" si="124"/>
        <v>83064.958884056541</v>
      </c>
      <c r="J819" s="108">
        <f t="shared" ca="1" si="125"/>
        <v>51161.484258990356</v>
      </c>
      <c r="K819" s="102">
        <f t="shared" ca="1" si="132"/>
        <v>84</v>
      </c>
      <c r="L819" s="108">
        <f t="shared" ca="1" si="126"/>
        <v>4821.4058740279524</v>
      </c>
      <c r="M819" s="102">
        <f t="shared" ca="1" si="132"/>
        <v>24</v>
      </c>
      <c r="N819" s="108">
        <f t="shared" ca="1" si="127"/>
        <v>55928.308138724242</v>
      </c>
      <c r="O819" s="102">
        <f t="shared" ca="1" si="130"/>
        <v>24</v>
      </c>
      <c r="P819">
        <f t="shared" ca="1" si="131"/>
        <v>407</v>
      </c>
    </row>
    <row r="820" spans="1:16">
      <c r="A820" s="49">
        <v>826</v>
      </c>
      <c r="B820">
        <v>55</v>
      </c>
      <c r="C820">
        <v>59</v>
      </c>
      <c r="D820">
        <v>2000</v>
      </c>
      <c r="E820">
        <v>2499</v>
      </c>
      <c r="F820" s="61">
        <f t="shared" ca="1" si="128"/>
        <v>57</v>
      </c>
      <c r="G820" s="61">
        <f t="shared" ca="1" si="129"/>
        <v>2260</v>
      </c>
      <c r="H820" s="107">
        <f t="shared" ca="1" si="123"/>
        <v>226</v>
      </c>
      <c r="I820" s="108">
        <f t="shared" ca="1" si="124"/>
        <v>73537.893970092555</v>
      </c>
      <c r="J820" s="108">
        <f t="shared" ca="1" si="125"/>
        <v>36671.921396094156</v>
      </c>
      <c r="K820" s="102">
        <f t="shared" ca="1" si="132"/>
        <v>48</v>
      </c>
      <c r="L820" s="108">
        <f t="shared" ca="1" si="126"/>
        <v>5329.5303570620381</v>
      </c>
      <c r="M820" s="102">
        <f t="shared" ca="1" si="132"/>
        <v>60</v>
      </c>
      <c r="N820" s="108">
        <f t="shared" ca="1" si="127"/>
        <v>57485.714620904342</v>
      </c>
      <c r="O820" s="102">
        <f t="shared" ca="1" si="130"/>
        <v>48</v>
      </c>
      <c r="P820">
        <f t="shared" ca="1" si="131"/>
        <v>395</v>
      </c>
    </row>
    <row r="821" spans="1:16">
      <c r="A821" s="49">
        <v>827</v>
      </c>
      <c r="B821">
        <v>55</v>
      </c>
      <c r="C821">
        <v>59</v>
      </c>
      <c r="D821">
        <v>2000</v>
      </c>
      <c r="E821">
        <v>2499</v>
      </c>
      <c r="F821" s="61">
        <f t="shared" ca="1" si="128"/>
        <v>57</v>
      </c>
      <c r="G821" s="61">
        <f t="shared" ca="1" si="129"/>
        <v>2381</v>
      </c>
      <c r="H821" s="107">
        <f t="shared" ca="1" si="123"/>
        <v>238.10000000000002</v>
      </c>
      <c r="I821" s="108">
        <f t="shared" ca="1" si="124"/>
        <v>77475.099797694871</v>
      </c>
      <c r="J821" s="108">
        <f t="shared" ca="1" si="125"/>
        <v>47960.397072406457</v>
      </c>
      <c r="K821" s="102">
        <f t="shared" ca="1" si="132"/>
        <v>84</v>
      </c>
      <c r="L821" s="108">
        <f t="shared" ca="1" si="126"/>
        <v>4504.3763105078824</v>
      </c>
      <c r="M821" s="102">
        <f t="shared" ca="1" si="132"/>
        <v>24</v>
      </c>
      <c r="N821" s="108">
        <f t="shared" ca="1" si="127"/>
        <v>60563.48960724481</v>
      </c>
      <c r="O821" s="102">
        <f t="shared" ca="1" si="130"/>
        <v>48</v>
      </c>
      <c r="P821">
        <f t="shared" ca="1" si="131"/>
        <v>395</v>
      </c>
    </row>
    <row r="822" spans="1:16">
      <c r="A822" s="49">
        <v>828</v>
      </c>
      <c r="B822">
        <v>55</v>
      </c>
      <c r="C822">
        <v>59</v>
      </c>
      <c r="D822">
        <v>2000</v>
      </c>
      <c r="E822">
        <v>2499</v>
      </c>
      <c r="F822" s="61">
        <f t="shared" ca="1" si="128"/>
        <v>59</v>
      </c>
      <c r="G822" s="61">
        <f t="shared" ca="1" si="129"/>
        <v>2427</v>
      </c>
      <c r="H822" s="107">
        <f t="shared" ca="1" si="123"/>
        <v>242.70000000000002</v>
      </c>
      <c r="I822" s="108">
        <f t="shared" ca="1" si="124"/>
        <v>82801.133981208273</v>
      </c>
      <c r="J822" s="108">
        <f t="shared" ca="1" si="125"/>
        <v>62458.686151723938</v>
      </c>
      <c r="K822" s="102">
        <f t="shared" ca="1" si="132"/>
        <v>120</v>
      </c>
      <c r="L822" s="108">
        <f t="shared" ca="1" si="126"/>
        <v>5956.6588626516041</v>
      </c>
      <c r="M822" s="102">
        <f t="shared" ca="1" si="132"/>
        <v>60</v>
      </c>
      <c r="N822" s="108">
        <f t="shared" ca="1" si="127"/>
        <v>59862.783129666073</v>
      </c>
      <c r="O822" s="102">
        <f t="shared" ca="1" si="130"/>
        <v>36</v>
      </c>
      <c r="P822">
        <f t="shared" ca="1" si="131"/>
        <v>419</v>
      </c>
    </row>
    <row r="823" spans="1:16">
      <c r="A823" s="49">
        <v>829</v>
      </c>
      <c r="B823">
        <v>55</v>
      </c>
      <c r="C823">
        <v>59</v>
      </c>
      <c r="D823">
        <v>2000</v>
      </c>
      <c r="E823">
        <v>2499</v>
      </c>
      <c r="F823" s="61">
        <f t="shared" ca="1" si="128"/>
        <v>57</v>
      </c>
      <c r="G823" s="61">
        <f t="shared" ca="1" si="129"/>
        <v>2280</v>
      </c>
      <c r="H823" s="107">
        <f t="shared" ca="1" si="123"/>
        <v>228</v>
      </c>
      <c r="I823" s="108">
        <f t="shared" ca="1" si="124"/>
        <v>74188.671792836758</v>
      </c>
      <c r="J823" s="108">
        <f t="shared" ca="1" si="125"/>
        <v>52882.704252284391</v>
      </c>
      <c r="K823" s="102">
        <f t="shared" ca="1" si="132"/>
        <v>108</v>
      </c>
      <c r="L823" s="108">
        <f t="shared" ca="1" si="126"/>
        <v>4313.304488852571</v>
      </c>
      <c r="M823" s="102">
        <f t="shared" ca="1" si="132"/>
        <v>24</v>
      </c>
      <c r="N823" s="108">
        <f t="shared" ca="1" si="127"/>
        <v>50034.332070689823</v>
      </c>
      <c r="O823" s="102">
        <f t="shared" ca="1" si="130"/>
        <v>24</v>
      </c>
      <c r="P823">
        <f t="shared" ca="1" si="131"/>
        <v>395</v>
      </c>
    </row>
    <row r="824" spans="1:16">
      <c r="A824" s="49">
        <v>830</v>
      </c>
      <c r="B824">
        <v>55</v>
      </c>
      <c r="C824">
        <v>59</v>
      </c>
      <c r="D824">
        <v>2000</v>
      </c>
      <c r="E824">
        <v>2499</v>
      </c>
      <c r="F824" s="61">
        <f t="shared" ca="1" si="128"/>
        <v>59</v>
      </c>
      <c r="G824" s="61">
        <f t="shared" ca="1" si="129"/>
        <v>2486</v>
      </c>
      <c r="H824" s="107">
        <f t="shared" ca="1" si="123"/>
        <v>248.60000000000002</v>
      </c>
      <c r="I824" s="108">
        <f t="shared" ca="1" si="124"/>
        <v>84814.016925127216</v>
      </c>
      <c r="J824" s="108">
        <f t="shared" ca="1" si="125"/>
        <v>59732.150658385581</v>
      </c>
      <c r="K824" s="102">
        <f t="shared" ca="1" si="132"/>
        <v>108</v>
      </c>
      <c r="L824" s="108">
        <f t="shared" ca="1" si="126"/>
        <v>7025.5912728345284</v>
      </c>
      <c r="M824" s="102">
        <f t="shared" ca="1" si="132"/>
        <v>84</v>
      </c>
      <c r="N824" s="108">
        <f t="shared" ca="1" si="127"/>
        <v>61318.038261371999</v>
      </c>
      <c r="O824" s="102">
        <f t="shared" ca="1" si="130"/>
        <v>36</v>
      </c>
      <c r="P824">
        <f t="shared" ca="1" si="131"/>
        <v>419</v>
      </c>
    </row>
    <row r="825" spans="1:16">
      <c r="A825" s="49">
        <v>831</v>
      </c>
      <c r="B825">
        <v>55</v>
      </c>
      <c r="C825">
        <v>59</v>
      </c>
      <c r="D825">
        <v>2000</v>
      </c>
      <c r="E825">
        <v>2499</v>
      </c>
      <c r="F825" s="61">
        <f t="shared" ca="1" si="128"/>
        <v>57</v>
      </c>
      <c r="G825" s="61">
        <f t="shared" ca="1" si="129"/>
        <v>2480</v>
      </c>
      <c r="H825" s="107">
        <f t="shared" ca="1" si="123"/>
        <v>248</v>
      </c>
      <c r="I825" s="108">
        <f t="shared" ca="1" si="124"/>
        <v>80696.450020278571</v>
      </c>
      <c r="J825" s="108">
        <f t="shared" ca="1" si="125"/>
        <v>37392.201647473688</v>
      </c>
      <c r="K825" s="102">
        <f t="shared" ca="1" si="132"/>
        <v>36</v>
      </c>
      <c r="L825" s="108">
        <f t="shared" ca="1" si="126"/>
        <v>5848.3341971300242</v>
      </c>
      <c r="M825" s="102">
        <f t="shared" ca="1" si="132"/>
        <v>60</v>
      </c>
      <c r="N825" s="108">
        <f t="shared" ca="1" si="127"/>
        <v>58614.802582526325</v>
      </c>
      <c r="O825" s="102">
        <f t="shared" ca="1" si="130"/>
        <v>36</v>
      </c>
      <c r="P825">
        <f t="shared" ca="1" si="131"/>
        <v>395</v>
      </c>
    </row>
    <row r="826" spans="1:16">
      <c r="A826" s="49">
        <v>832</v>
      </c>
      <c r="B826">
        <v>55</v>
      </c>
      <c r="C826">
        <v>59</v>
      </c>
      <c r="D826">
        <v>2000</v>
      </c>
      <c r="E826">
        <v>2499</v>
      </c>
      <c r="F826" s="61">
        <f t="shared" ca="1" si="128"/>
        <v>58</v>
      </c>
      <c r="G826" s="61">
        <f t="shared" ca="1" si="129"/>
        <v>2269</v>
      </c>
      <c r="H826" s="107">
        <f t="shared" ca="1" si="123"/>
        <v>226.9</v>
      </c>
      <c r="I826" s="108">
        <f t="shared" ca="1" si="124"/>
        <v>75631.778373966401</v>
      </c>
      <c r="J826" s="108">
        <f t="shared" ca="1" si="125"/>
        <v>43398.846051612905</v>
      </c>
      <c r="K826" s="102">
        <f t="shared" ca="1" si="132"/>
        <v>72</v>
      </c>
      <c r="L826" s="108">
        <f t="shared" ca="1" si="126"/>
        <v>7240.3680728321124</v>
      </c>
      <c r="M826" s="102">
        <f t="shared" ca="1" si="132"/>
        <v>108</v>
      </c>
      <c r="N826" s="108">
        <f t="shared" ca="1" si="127"/>
        <v>47282.233034298712</v>
      </c>
      <c r="O826" s="102">
        <f t="shared" ca="1" si="130"/>
        <v>12</v>
      </c>
      <c r="P826">
        <f t="shared" ca="1" si="131"/>
        <v>407</v>
      </c>
    </row>
    <row r="827" spans="1:16">
      <c r="A827" s="49">
        <v>833</v>
      </c>
      <c r="B827">
        <v>55</v>
      </c>
      <c r="C827">
        <v>59</v>
      </c>
      <c r="D827">
        <v>2000</v>
      </c>
      <c r="E827">
        <v>2499</v>
      </c>
      <c r="F827" s="61">
        <f t="shared" ca="1" si="128"/>
        <v>58</v>
      </c>
      <c r="G827" s="61">
        <f t="shared" ca="1" si="129"/>
        <v>2466</v>
      </c>
      <c r="H827" s="107">
        <f t="shared" ca="1" si="123"/>
        <v>246.60000000000002</v>
      </c>
      <c r="I827" s="108">
        <f t="shared" ca="1" si="124"/>
        <v>82198.310035346483</v>
      </c>
      <c r="J827" s="108">
        <f t="shared" ca="1" si="125"/>
        <v>35306.156882669209</v>
      </c>
      <c r="K827" s="102">
        <f t="shared" ca="1" si="132"/>
        <v>24</v>
      </c>
      <c r="L827" s="108">
        <f t="shared" ca="1" si="126"/>
        <v>6373.8969639725474</v>
      </c>
      <c r="M827" s="102">
        <f t="shared" ca="1" si="132"/>
        <v>72</v>
      </c>
      <c r="N827" s="108">
        <f t="shared" ca="1" si="127"/>
        <v>51387.389450233866</v>
      </c>
      <c r="O827" s="102">
        <f t="shared" ca="1" si="130"/>
        <v>12</v>
      </c>
      <c r="P827">
        <f t="shared" ca="1" si="131"/>
        <v>407</v>
      </c>
    </row>
    <row r="828" spans="1:16">
      <c r="A828" s="49">
        <v>834</v>
      </c>
      <c r="B828">
        <v>55</v>
      </c>
      <c r="C828">
        <v>59</v>
      </c>
      <c r="D828">
        <v>2000</v>
      </c>
      <c r="E828">
        <v>2499</v>
      </c>
      <c r="F828" s="61">
        <f t="shared" ca="1" si="128"/>
        <v>55</v>
      </c>
      <c r="G828" s="61">
        <f t="shared" ca="1" si="129"/>
        <v>2140</v>
      </c>
      <c r="H828" s="107">
        <f t="shared" ca="1" si="123"/>
        <v>214</v>
      </c>
      <c r="I828" s="108">
        <f t="shared" ca="1" si="124"/>
        <v>66172.345563489624</v>
      </c>
      <c r="J828" s="108">
        <f t="shared" ca="1" si="125"/>
        <v>44512.116813166955</v>
      </c>
      <c r="K828" s="102">
        <f t="shared" ca="1" si="132"/>
        <v>96</v>
      </c>
      <c r="L828" s="108">
        <f t="shared" ca="1" si="126"/>
        <v>6934.6286929688067</v>
      </c>
      <c r="M828" s="102">
        <f t="shared" ca="1" si="132"/>
        <v>120</v>
      </c>
      <c r="N828" s="108">
        <f t="shared" ca="1" si="127"/>
        <v>44789.576395558615</v>
      </c>
      <c r="O828" s="102">
        <f t="shared" ca="1" si="130"/>
        <v>24</v>
      </c>
      <c r="P828">
        <f t="shared" ca="1" si="131"/>
        <v>371</v>
      </c>
    </row>
    <row r="829" spans="1:16">
      <c r="A829" s="49">
        <v>835</v>
      </c>
      <c r="B829">
        <v>55</v>
      </c>
      <c r="C829">
        <v>59</v>
      </c>
      <c r="D829">
        <v>2000</v>
      </c>
      <c r="E829">
        <v>2499</v>
      </c>
      <c r="F829" s="61">
        <f t="shared" ca="1" si="128"/>
        <v>59</v>
      </c>
      <c r="G829" s="61">
        <f t="shared" ca="1" si="129"/>
        <v>2431</v>
      </c>
      <c r="H829" s="107">
        <f t="shared" ca="1" si="123"/>
        <v>243.10000000000002</v>
      </c>
      <c r="I829" s="108">
        <f t="shared" ca="1" si="124"/>
        <v>82937.600621473961</v>
      </c>
      <c r="J829" s="108">
        <f t="shared" ca="1" si="125"/>
        <v>33049.973801291249</v>
      </c>
      <c r="K829" s="102">
        <f t="shared" ca="1" si="132"/>
        <v>12</v>
      </c>
      <c r="L829" s="108">
        <f t="shared" ca="1" si="126"/>
        <v>5966.4761825735677</v>
      </c>
      <c r="M829" s="102">
        <f t="shared" ca="1" si="132"/>
        <v>60</v>
      </c>
      <c r="N829" s="108">
        <f t="shared" ca="1" si="127"/>
        <v>55755.673140526633</v>
      </c>
      <c r="O829" s="102">
        <f t="shared" ca="1" si="130"/>
        <v>24</v>
      </c>
      <c r="P829">
        <f t="shared" ca="1" si="131"/>
        <v>419</v>
      </c>
    </row>
    <row r="830" spans="1:16">
      <c r="A830" s="49">
        <v>836</v>
      </c>
      <c r="B830">
        <v>55</v>
      </c>
      <c r="C830">
        <v>59</v>
      </c>
      <c r="D830">
        <v>2000</v>
      </c>
      <c r="E830">
        <v>2499</v>
      </c>
      <c r="F830" s="61">
        <f t="shared" ca="1" si="128"/>
        <v>55</v>
      </c>
      <c r="G830" s="61">
        <f t="shared" ca="1" si="129"/>
        <v>2176</v>
      </c>
      <c r="H830" s="107">
        <f t="shared" ca="1" si="123"/>
        <v>217.60000000000002</v>
      </c>
      <c r="I830" s="108">
        <f t="shared" ca="1" si="124"/>
        <v>67285.525208482912</v>
      </c>
      <c r="J830" s="108">
        <f t="shared" ca="1" si="125"/>
        <v>48612.016183061816</v>
      </c>
      <c r="K830" s="102">
        <f t="shared" ca="1" si="132"/>
        <v>108</v>
      </c>
      <c r="L830" s="108">
        <f t="shared" ca="1" si="126"/>
        <v>4565.3708436147163</v>
      </c>
      <c r="M830" s="102">
        <f t="shared" ca="1" si="132"/>
        <v>48</v>
      </c>
      <c r="N830" s="108">
        <f t="shared" ca="1" si="127"/>
        <v>81794.917577776374</v>
      </c>
      <c r="O830" s="102">
        <f t="shared" ca="1" si="130"/>
        <v>120</v>
      </c>
      <c r="P830">
        <f t="shared" ca="1" si="131"/>
        <v>371</v>
      </c>
    </row>
    <row r="831" spans="1:16">
      <c r="A831" s="49">
        <v>837</v>
      </c>
      <c r="B831">
        <v>55</v>
      </c>
      <c r="C831">
        <v>59</v>
      </c>
      <c r="D831">
        <v>2500</v>
      </c>
      <c r="E831">
        <v>2999</v>
      </c>
      <c r="F831" s="61">
        <f t="shared" ca="1" si="128"/>
        <v>56</v>
      </c>
      <c r="G831" s="61">
        <f t="shared" ca="1" si="129"/>
        <v>2901</v>
      </c>
      <c r="H831" s="107">
        <f t="shared" ca="1" si="123"/>
        <v>290.10000000000002</v>
      </c>
      <c r="I831" s="108">
        <f t="shared" ca="1" si="124"/>
        <v>92064.01325946844</v>
      </c>
      <c r="J831" s="108">
        <f t="shared" ca="1" si="125"/>
        <v>46062.746143202094</v>
      </c>
      <c r="K831" s="102">
        <f t="shared" ca="1" si="132"/>
        <v>48</v>
      </c>
      <c r="L831" s="108">
        <f t="shared" ca="1" si="126"/>
        <v>9575.8741081737444</v>
      </c>
      <c r="M831" s="102">
        <f t="shared" ca="1" si="132"/>
        <v>120</v>
      </c>
      <c r="N831" s="108">
        <f t="shared" ca="1" si="127"/>
        <v>72206.466927181653</v>
      </c>
      <c r="O831" s="102">
        <f t="shared" ca="1" si="130"/>
        <v>48</v>
      </c>
      <c r="P831">
        <f t="shared" ca="1" si="131"/>
        <v>383</v>
      </c>
    </row>
    <row r="832" spans="1:16">
      <c r="A832" s="49">
        <v>838</v>
      </c>
      <c r="B832">
        <v>55</v>
      </c>
      <c r="C832">
        <v>59</v>
      </c>
      <c r="D832">
        <v>2500</v>
      </c>
      <c r="E832">
        <v>2999</v>
      </c>
      <c r="F832" s="61">
        <f t="shared" ca="1" si="128"/>
        <v>56</v>
      </c>
      <c r="G832" s="61">
        <f t="shared" ca="1" si="129"/>
        <v>2784</v>
      </c>
      <c r="H832" s="107">
        <f t="shared" ca="1" si="123"/>
        <v>278.40000000000003</v>
      </c>
      <c r="I832" s="108">
        <f t="shared" ca="1" si="124"/>
        <v>88350.986871547793</v>
      </c>
      <c r="J832" s="108">
        <f t="shared" ca="1" si="125"/>
        <v>41043.726293315718</v>
      </c>
      <c r="K832" s="102">
        <f t="shared" ca="1" si="132"/>
        <v>36</v>
      </c>
      <c r="L832" s="108">
        <f t="shared" ca="1" si="126"/>
        <v>5973.6477292394338</v>
      </c>
      <c r="M832" s="102">
        <f t="shared" ca="1" si="132"/>
        <v>48</v>
      </c>
      <c r="N832" s="108">
        <f t="shared" ca="1" si="127"/>
        <v>59690.158722312728</v>
      </c>
      <c r="O832" s="102">
        <f t="shared" ca="1" si="130"/>
        <v>24</v>
      </c>
      <c r="P832">
        <f t="shared" ca="1" si="131"/>
        <v>383</v>
      </c>
    </row>
    <row r="833" spans="1:16">
      <c r="A833" s="49">
        <v>839</v>
      </c>
      <c r="B833">
        <v>55</v>
      </c>
      <c r="C833">
        <v>59</v>
      </c>
      <c r="D833">
        <v>2500</v>
      </c>
      <c r="E833">
        <v>2999</v>
      </c>
      <c r="F833" s="61">
        <f t="shared" ca="1" si="128"/>
        <v>58</v>
      </c>
      <c r="G833" s="61">
        <f t="shared" ca="1" si="129"/>
        <v>2858</v>
      </c>
      <c r="H833" s="107">
        <f t="shared" ca="1" si="123"/>
        <v>285.8</v>
      </c>
      <c r="I833" s="108">
        <f t="shared" ca="1" si="124"/>
        <v>95264.708062051985</v>
      </c>
      <c r="J833" s="108">
        <f t="shared" ca="1" si="125"/>
        <v>62944.537868775842</v>
      </c>
      <c r="K833" s="102">
        <f t="shared" ca="1" si="132"/>
        <v>96</v>
      </c>
      <c r="L833" s="108">
        <f t="shared" ca="1" si="126"/>
        <v>7387.1036184239802</v>
      </c>
      <c r="M833" s="102">
        <f t="shared" ca="1" si="132"/>
        <v>72</v>
      </c>
      <c r="N833" s="108">
        <f t="shared" ca="1" si="127"/>
        <v>69030.282869475341</v>
      </c>
      <c r="O833" s="102">
        <f t="shared" ca="1" si="130"/>
        <v>36</v>
      </c>
      <c r="P833">
        <f t="shared" ca="1" si="131"/>
        <v>407</v>
      </c>
    </row>
    <row r="834" spans="1:16">
      <c r="A834" s="49">
        <v>840</v>
      </c>
      <c r="B834">
        <v>55</v>
      </c>
      <c r="C834">
        <v>59</v>
      </c>
      <c r="D834">
        <v>2500</v>
      </c>
      <c r="E834">
        <v>2999</v>
      </c>
      <c r="F834" s="61">
        <f t="shared" ca="1" si="128"/>
        <v>59</v>
      </c>
      <c r="G834" s="61">
        <f t="shared" ca="1" si="129"/>
        <v>2880</v>
      </c>
      <c r="H834" s="107">
        <f t="shared" ca="1" si="123"/>
        <v>288</v>
      </c>
      <c r="I834" s="108">
        <f t="shared" ca="1" si="124"/>
        <v>98255.980991297823</v>
      </c>
      <c r="J834" s="108">
        <f t="shared" ca="1" si="125"/>
        <v>39154.226469649853</v>
      </c>
      <c r="K834" s="102">
        <f t="shared" ca="1" si="132"/>
        <v>12</v>
      </c>
      <c r="L834" s="108">
        <f t="shared" ca="1" si="126"/>
        <v>9351.2096875557436</v>
      </c>
      <c r="M834" s="102">
        <f t="shared" ca="1" si="132"/>
        <v>108</v>
      </c>
      <c r="N834" s="108">
        <f t="shared" ca="1" si="127"/>
        <v>66053.61523846841</v>
      </c>
      <c r="O834" s="102">
        <f t="shared" ca="1" si="130"/>
        <v>24</v>
      </c>
      <c r="P834">
        <f t="shared" ca="1" si="131"/>
        <v>419</v>
      </c>
    </row>
    <row r="835" spans="1:16">
      <c r="A835" s="49">
        <v>841</v>
      </c>
      <c r="B835">
        <v>55</v>
      </c>
      <c r="C835">
        <v>59</v>
      </c>
      <c r="D835">
        <v>2500</v>
      </c>
      <c r="E835">
        <v>2999</v>
      </c>
      <c r="F835" s="61">
        <f t="shared" ca="1" si="128"/>
        <v>55</v>
      </c>
      <c r="G835" s="61">
        <f t="shared" ca="1" si="129"/>
        <v>2781</v>
      </c>
      <c r="H835" s="107">
        <f t="shared" ref="H835:H898" ca="1" si="133">G835*0.1</f>
        <v>278.10000000000002</v>
      </c>
      <c r="I835" s="108">
        <f t="shared" ref="I835:I898" ca="1" si="134">((H835/((1+$R$3)^P835))*(((1+$R$3)^(P835+1))-((1+$Q$3)^(P835+1))))/($R$3-$Q$3)</f>
        <v>85993.127575731152</v>
      </c>
      <c r="J835" s="108">
        <f t="shared" ref="J835:J898" ca="1" si="135">(((H835*$S$3)*(((1+$R$3)^(K835))-((1+$Q$3)^(K835))))/($R$3-$Q$3))+(I835*$S$3)*((1+$Q$3)^(K835))</f>
        <v>40056.894711792658</v>
      </c>
      <c r="K835" s="102">
        <f t="shared" ca="1" si="132"/>
        <v>36</v>
      </c>
      <c r="L835" s="108">
        <f t="shared" ref="L835:L898" ca="1" si="136">((H835*$T$3)*(((1+$R$3)^(M835))-((1+$Q$3)^(M835))))/($R$3-$Q$3)+((I835*$T$3)*((1+$Q$3)^M835))</f>
        <v>9011.7768201618019</v>
      </c>
      <c r="M835" s="102">
        <f t="shared" ca="1" si="132"/>
        <v>120</v>
      </c>
      <c r="N835" s="108">
        <f t="shared" ref="N835:N898" ca="1" si="137">(((H835*$U$3)*(((1+$R$3)^(O835))-((1+$Q$3)^(O835))))/($R$3-$Q$3))+(I835*$U$3)*((1+$Q$3)^O835)</f>
        <v>67682.461979169704</v>
      </c>
      <c r="O835" s="102">
        <f t="shared" ca="1" si="130"/>
        <v>48</v>
      </c>
      <c r="P835">
        <f t="shared" ca="1" si="131"/>
        <v>371</v>
      </c>
    </row>
    <row r="836" spans="1:16">
      <c r="A836" s="49">
        <v>842</v>
      </c>
      <c r="B836">
        <v>55</v>
      </c>
      <c r="C836">
        <v>59</v>
      </c>
      <c r="D836">
        <v>2500</v>
      </c>
      <c r="E836">
        <v>2999</v>
      </c>
      <c r="F836" s="61">
        <f t="shared" ca="1" si="128"/>
        <v>58</v>
      </c>
      <c r="G836" s="61">
        <f t="shared" ca="1" si="129"/>
        <v>2678</v>
      </c>
      <c r="H836" s="107">
        <f t="shared" ca="1" si="133"/>
        <v>267.8</v>
      </c>
      <c r="I836" s="108">
        <f t="shared" ca="1" si="134"/>
        <v>89264.8314171362</v>
      </c>
      <c r="J836" s="108">
        <f t="shared" ca="1" si="135"/>
        <v>54980.118316844382</v>
      </c>
      <c r="K836" s="102">
        <f t="shared" ca="1" si="132"/>
        <v>84</v>
      </c>
      <c r="L836" s="108">
        <f t="shared" ca="1" si="136"/>
        <v>8545.4851031486996</v>
      </c>
      <c r="M836" s="102">
        <f t="shared" ca="1" si="132"/>
        <v>108</v>
      </c>
      <c r="N836" s="108">
        <f t="shared" ca="1" si="137"/>
        <v>92455.482003383004</v>
      </c>
      <c r="O836" s="102">
        <f t="shared" ca="1" si="130"/>
        <v>96</v>
      </c>
      <c r="P836">
        <f t="shared" ca="1" si="131"/>
        <v>407</v>
      </c>
    </row>
    <row r="837" spans="1:16">
      <c r="A837" s="49">
        <v>843</v>
      </c>
      <c r="B837">
        <v>55</v>
      </c>
      <c r="C837">
        <v>59</v>
      </c>
      <c r="D837">
        <v>2500</v>
      </c>
      <c r="E837">
        <v>2999</v>
      </c>
      <c r="F837" s="61">
        <f t="shared" ref="F837:F900" ca="1" si="138">RANDBETWEEN(B837,C837)</f>
        <v>59</v>
      </c>
      <c r="G837" s="61">
        <f t="shared" ref="G837:G900" ca="1" si="139">RANDBETWEEN(D837,E837)</f>
        <v>2973</v>
      </c>
      <c r="H837" s="107">
        <f t="shared" ca="1" si="133"/>
        <v>297.3</v>
      </c>
      <c r="I837" s="108">
        <f t="shared" ca="1" si="134"/>
        <v>101428.83037747515</v>
      </c>
      <c r="J837" s="108">
        <f t="shared" ca="1" si="135"/>
        <v>62173.939308372552</v>
      </c>
      <c r="K837" s="102">
        <f t="shared" ca="1" si="132"/>
        <v>84</v>
      </c>
      <c r="L837" s="108">
        <f t="shared" ca="1" si="136"/>
        <v>9008.1821547386626</v>
      </c>
      <c r="M837" s="102">
        <f t="shared" ca="1" si="132"/>
        <v>96</v>
      </c>
      <c r="N837" s="108">
        <f t="shared" ca="1" si="137"/>
        <v>73330.059433249786</v>
      </c>
      <c r="O837" s="102">
        <f t="shared" ref="O837:O900" ca="1" si="140">RANDBETWEEN(1,10)*12</f>
        <v>36</v>
      </c>
      <c r="P837">
        <f t="shared" ref="P837:P900" ca="1" si="141">((F837-24)*12)-1</f>
        <v>419</v>
      </c>
    </row>
    <row r="838" spans="1:16">
      <c r="A838" s="49">
        <v>844</v>
      </c>
      <c r="B838">
        <v>55</v>
      </c>
      <c r="C838">
        <v>59</v>
      </c>
      <c r="D838">
        <v>2500</v>
      </c>
      <c r="E838">
        <v>2999</v>
      </c>
      <c r="F838" s="61">
        <f t="shared" ca="1" si="138"/>
        <v>59</v>
      </c>
      <c r="G838" s="61">
        <f t="shared" ca="1" si="139"/>
        <v>2867</v>
      </c>
      <c r="H838" s="107">
        <f t="shared" ca="1" si="133"/>
        <v>286.7</v>
      </c>
      <c r="I838" s="108">
        <f t="shared" ca="1" si="134"/>
        <v>97812.464410434332</v>
      </c>
      <c r="J838" s="108">
        <f t="shared" ca="1" si="135"/>
        <v>52070.574000100496</v>
      </c>
      <c r="K838" s="102">
        <f t="shared" ca="1" si="132"/>
        <v>60</v>
      </c>
      <c r="L838" s="108">
        <f t="shared" ca="1" si="136"/>
        <v>5267.2281948426307</v>
      </c>
      <c r="M838" s="102">
        <f t="shared" ca="1" si="132"/>
        <v>12</v>
      </c>
      <c r="N838" s="108">
        <f t="shared" ca="1" si="137"/>
        <v>61099.847060174507</v>
      </c>
      <c r="O838" s="102">
        <f t="shared" ca="1" si="140"/>
        <v>12</v>
      </c>
      <c r="P838">
        <f t="shared" ca="1" si="141"/>
        <v>419</v>
      </c>
    </row>
    <row r="839" spans="1:16">
      <c r="A839" s="49">
        <v>845</v>
      </c>
      <c r="B839">
        <v>55</v>
      </c>
      <c r="C839">
        <v>59</v>
      </c>
      <c r="D839">
        <v>2500</v>
      </c>
      <c r="E839">
        <v>2999</v>
      </c>
      <c r="F839" s="61">
        <f t="shared" ca="1" si="138"/>
        <v>56</v>
      </c>
      <c r="G839" s="61">
        <f t="shared" ca="1" si="139"/>
        <v>2868</v>
      </c>
      <c r="H839" s="107">
        <f t="shared" ca="1" si="133"/>
        <v>286.8</v>
      </c>
      <c r="I839" s="108">
        <f t="shared" ca="1" si="134"/>
        <v>91016.749406465184</v>
      </c>
      <c r="J839" s="108">
        <f t="shared" ca="1" si="135"/>
        <v>42282.114586648517</v>
      </c>
      <c r="K839" s="102">
        <f t="shared" ca="1" si="132"/>
        <v>36</v>
      </c>
      <c r="L839" s="108">
        <f t="shared" ca="1" si="136"/>
        <v>5713.7992684660167</v>
      </c>
      <c r="M839" s="102">
        <f t="shared" ca="1" si="132"/>
        <v>36</v>
      </c>
      <c r="N839" s="108">
        <f t="shared" ca="1" si="137"/>
        <v>88795.429419502485</v>
      </c>
      <c r="O839" s="102">
        <f t="shared" ca="1" si="140"/>
        <v>84</v>
      </c>
      <c r="P839">
        <f t="shared" ca="1" si="141"/>
        <v>383</v>
      </c>
    </row>
    <row r="840" spans="1:16">
      <c r="A840" s="49">
        <v>846</v>
      </c>
      <c r="B840">
        <v>55</v>
      </c>
      <c r="C840">
        <v>59</v>
      </c>
      <c r="D840">
        <v>3000</v>
      </c>
      <c r="E840">
        <v>3999</v>
      </c>
      <c r="F840" s="61">
        <f t="shared" ca="1" si="138"/>
        <v>55</v>
      </c>
      <c r="G840" s="61">
        <f t="shared" ca="1" si="139"/>
        <v>3696</v>
      </c>
      <c r="H840" s="107">
        <f t="shared" ca="1" si="133"/>
        <v>369.6</v>
      </c>
      <c r="I840" s="108">
        <f t="shared" ca="1" si="134"/>
        <v>114286.44355264376</v>
      </c>
      <c r="J840" s="108">
        <f t="shared" ca="1" si="135"/>
        <v>57382.683235845558</v>
      </c>
      <c r="K840" s="102">
        <f t="shared" ca="1" si="132"/>
        <v>48</v>
      </c>
      <c r="L840" s="108">
        <f t="shared" ca="1" si="136"/>
        <v>6176.0130304328986</v>
      </c>
      <c r="M840" s="102">
        <f t="shared" ca="1" si="132"/>
        <v>12</v>
      </c>
      <c r="N840" s="108">
        <f t="shared" ca="1" si="137"/>
        <v>138931.0732387231</v>
      </c>
      <c r="O840" s="102">
        <f t="shared" ca="1" si="140"/>
        <v>120</v>
      </c>
      <c r="P840">
        <f t="shared" ca="1" si="141"/>
        <v>371</v>
      </c>
    </row>
    <row r="841" spans="1:16">
      <c r="A841" s="49">
        <v>847</v>
      </c>
      <c r="B841">
        <v>55</v>
      </c>
      <c r="C841">
        <v>59</v>
      </c>
      <c r="D841">
        <v>3000</v>
      </c>
      <c r="E841">
        <v>3999</v>
      </c>
      <c r="F841" s="61">
        <f t="shared" ca="1" si="138"/>
        <v>59</v>
      </c>
      <c r="G841" s="61">
        <f t="shared" ca="1" si="139"/>
        <v>3057</v>
      </c>
      <c r="H841" s="107">
        <f t="shared" ca="1" si="133"/>
        <v>305.7</v>
      </c>
      <c r="I841" s="108">
        <f t="shared" ca="1" si="134"/>
        <v>104294.62982305467</v>
      </c>
      <c r="J841" s="108">
        <f t="shared" ca="1" si="135"/>
        <v>63930.619732827072</v>
      </c>
      <c r="K841" s="102">
        <f t="shared" ca="1" si="132"/>
        <v>84</v>
      </c>
      <c r="L841" s="108">
        <f t="shared" ca="1" si="136"/>
        <v>6985.7845368673152</v>
      </c>
      <c r="M841" s="102">
        <f t="shared" ca="1" si="132"/>
        <v>48</v>
      </c>
      <c r="N841" s="108">
        <f t="shared" ca="1" si="137"/>
        <v>115140.66561539989</v>
      </c>
      <c r="O841" s="102">
        <f t="shared" ca="1" si="140"/>
        <v>108</v>
      </c>
      <c r="P841">
        <f t="shared" ca="1" si="141"/>
        <v>419</v>
      </c>
    </row>
    <row r="842" spans="1:16">
      <c r="A842" s="49">
        <v>848</v>
      </c>
      <c r="B842">
        <v>55</v>
      </c>
      <c r="C842">
        <v>59</v>
      </c>
      <c r="D842">
        <v>3000</v>
      </c>
      <c r="E842">
        <v>3999</v>
      </c>
      <c r="F842" s="61">
        <f t="shared" ca="1" si="138"/>
        <v>56</v>
      </c>
      <c r="G842" s="61">
        <f t="shared" ca="1" si="139"/>
        <v>3707</v>
      </c>
      <c r="H842" s="107">
        <f t="shared" ca="1" si="133"/>
        <v>370.70000000000005</v>
      </c>
      <c r="I842" s="108">
        <f t="shared" ca="1" si="134"/>
        <v>117642.63948736628</v>
      </c>
      <c r="J842" s="108">
        <f t="shared" ca="1" si="135"/>
        <v>84407.508921649496</v>
      </c>
      <c r="K842" s="102">
        <f t="shared" ca="1" si="132"/>
        <v>108</v>
      </c>
      <c r="L842" s="108">
        <f t="shared" ca="1" si="136"/>
        <v>9894.0946730298601</v>
      </c>
      <c r="M842" s="102">
        <f t="shared" ca="1" si="132"/>
        <v>84</v>
      </c>
      <c r="N842" s="108">
        <f t="shared" ca="1" si="137"/>
        <v>123268.63447187048</v>
      </c>
      <c r="O842" s="102">
        <f t="shared" ca="1" si="140"/>
        <v>96</v>
      </c>
      <c r="P842">
        <f t="shared" ca="1" si="141"/>
        <v>383</v>
      </c>
    </row>
    <row r="843" spans="1:16">
      <c r="A843" s="49">
        <v>849</v>
      </c>
      <c r="B843">
        <v>55</v>
      </c>
      <c r="C843">
        <v>59</v>
      </c>
      <c r="D843">
        <v>3000</v>
      </c>
      <c r="E843">
        <v>3999</v>
      </c>
      <c r="F843" s="61">
        <f t="shared" ca="1" si="138"/>
        <v>59</v>
      </c>
      <c r="G843" s="61">
        <f t="shared" ca="1" si="139"/>
        <v>3339</v>
      </c>
      <c r="H843" s="107">
        <f t="shared" ca="1" si="133"/>
        <v>333.90000000000003</v>
      </c>
      <c r="I843" s="108">
        <f t="shared" ca="1" si="134"/>
        <v>113915.52796178592</v>
      </c>
      <c r="J843" s="108">
        <f t="shared" ca="1" si="135"/>
        <v>60643.057755959395</v>
      </c>
      <c r="K843" s="102">
        <f t="shared" ca="1" si="132"/>
        <v>60</v>
      </c>
      <c r="L843" s="108">
        <f t="shared" ca="1" si="136"/>
        <v>8195.0078048593768</v>
      </c>
      <c r="M843" s="102">
        <f t="shared" ca="1" si="132"/>
        <v>60</v>
      </c>
      <c r="N843" s="108">
        <f t="shared" ca="1" si="137"/>
        <v>71158.838274824797</v>
      </c>
      <c r="O843" s="102">
        <f t="shared" ca="1" si="140"/>
        <v>12</v>
      </c>
      <c r="P843">
        <f t="shared" ca="1" si="141"/>
        <v>419</v>
      </c>
    </row>
    <row r="844" spans="1:16">
      <c r="A844" s="49">
        <v>850</v>
      </c>
      <c r="B844">
        <v>55</v>
      </c>
      <c r="C844">
        <v>59</v>
      </c>
      <c r="D844">
        <v>3000</v>
      </c>
      <c r="E844">
        <v>3999</v>
      </c>
      <c r="F844" s="61">
        <f t="shared" ca="1" si="138"/>
        <v>56</v>
      </c>
      <c r="G844" s="61">
        <f t="shared" ca="1" si="139"/>
        <v>3996</v>
      </c>
      <c r="H844" s="107">
        <f t="shared" ca="1" si="133"/>
        <v>399.6</v>
      </c>
      <c r="I844" s="108">
        <f t="shared" ca="1" si="134"/>
        <v>126814.13201821301</v>
      </c>
      <c r="J844" s="108">
        <f t="shared" ca="1" si="135"/>
        <v>78924.288405546831</v>
      </c>
      <c r="K844" s="102">
        <f t="shared" ca="1" si="132"/>
        <v>84</v>
      </c>
      <c r="L844" s="108">
        <f t="shared" ca="1" si="136"/>
        <v>12295.671653005322</v>
      </c>
      <c r="M844" s="102">
        <f t="shared" ca="1" si="132"/>
        <v>108</v>
      </c>
      <c r="N844" s="108">
        <f t="shared" ca="1" si="137"/>
        <v>132878.73303199201</v>
      </c>
      <c r="O844" s="102">
        <f t="shared" ca="1" si="140"/>
        <v>96</v>
      </c>
      <c r="P844">
        <f t="shared" ca="1" si="141"/>
        <v>383</v>
      </c>
    </row>
    <row r="845" spans="1:16">
      <c r="A845" s="49">
        <v>851</v>
      </c>
      <c r="B845">
        <v>55</v>
      </c>
      <c r="C845">
        <v>59</v>
      </c>
      <c r="D845">
        <v>3000</v>
      </c>
      <c r="E845">
        <v>3999</v>
      </c>
      <c r="F845" s="61">
        <f t="shared" ca="1" si="138"/>
        <v>59</v>
      </c>
      <c r="G845" s="61">
        <f t="shared" ca="1" si="139"/>
        <v>3777</v>
      </c>
      <c r="H845" s="107">
        <f t="shared" ca="1" si="133"/>
        <v>377.70000000000005</v>
      </c>
      <c r="I845" s="108">
        <f t="shared" ca="1" si="134"/>
        <v>128858.62507087912</v>
      </c>
      <c r="J845" s="108">
        <f t="shared" ca="1" si="135"/>
        <v>84687.820245043607</v>
      </c>
      <c r="K845" s="102">
        <f t="shared" ca="1" si="132"/>
        <v>96</v>
      </c>
      <c r="L845" s="108">
        <f t="shared" ca="1" si="136"/>
        <v>6939.072512005795</v>
      </c>
      <c r="M845" s="102">
        <f t="shared" ca="1" si="132"/>
        <v>12</v>
      </c>
      <c r="N845" s="108">
        <f t="shared" ca="1" si="137"/>
        <v>80493.241139267207</v>
      </c>
      <c r="O845" s="102">
        <f t="shared" ca="1" si="140"/>
        <v>12</v>
      </c>
      <c r="P845">
        <f t="shared" ca="1" si="141"/>
        <v>419</v>
      </c>
    </row>
    <row r="846" spans="1:16">
      <c r="A846" s="49">
        <v>852</v>
      </c>
      <c r="B846">
        <v>55</v>
      </c>
      <c r="C846">
        <v>59</v>
      </c>
      <c r="D846">
        <v>3000</v>
      </c>
      <c r="E846">
        <v>3999</v>
      </c>
      <c r="F846" s="61">
        <f t="shared" ca="1" si="138"/>
        <v>59</v>
      </c>
      <c r="G846" s="61">
        <f t="shared" ca="1" si="139"/>
        <v>3589</v>
      </c>
      <c r="H846" s="107">
        <f t="shared" ca="1" si="133"/>
        <v>358.90000000000003</v>
      </c>
      <c r="I846" s="108">
        <f t="shared" ca="1" si="134"/>
        <v>122444.69297839164</v>
      </c>
      <c r="J846" s="108">
        <f t="shared" ca="1" si="135"/>
        <v>60691.088387584008</v>
      </c>
      <c r="K846" s="102">
        <f t="shared" ca="1" si="132"/>
        <v>48</v>
      </c>
      <c r="L846" s="108">
        <f t="shared" ca="1" si="136"/>
        <v>12481.443256524975</v>
      </c>
      <c r="M846" s="102">
        <f t="shared" ca="1" si="132"/>
        <v>120</v>
      </c>
      <c r="N846" s="108">
        <f t="shared" ca="1" si="137"/>
        <v>102179.64747979262</v>
      </c>
      <c r="O846" s="102">
        <f t="shared" ca="1" si="140"/>
        <v>60</v>
      </c>
      <c r="P846">
        <f t="shared" ca="1" si="141"/>
        <v>419</v>
      </c>
    </row>
    <row r="847" spans="1:16">
      <c r="A847" s="49">
        <v>853</v>
      </c>
      <c r="B847">
        <v>55</v>
      </c>
      <c r="C847">
        <v>59</v>
      </c>
      <c r="D847">
        <v>3000</v>
      </c>
      <c r="E847">
        <v>3999</v>
      </c>
      <c r="F847" s="61">
        <f t="shared" ca="1" si="138"/>
        <v>55</v>
      </c>
      <c r="G847" s="61">
        <f t="shared" ca="1" si="139"/>
        <v>3975</v>
      </c>
      <c r="H847" s="107">
        <f t="shared" ca="1" si="133"/>
        <v>397.5</v>
      </c>
      <c r="I847" s="108">
        <f t="shared" ca="1" si="134"/>
        <v>122913.5858013417</v>
      </c>
      <c r="J847" s="108">
        <f t="shared" ca="1" si="135"/>
        <v>66468.016779777579</v>
      </c>
      <c r="K847" s="102">
        <f t="shared" ca="1" si="132"/>
        <v>60</v>
      </c>
      <c r="L847" s="108">
        <f t="shared" ca="1" si="136"/>
        <v>8982.1644296996728</v>
      </c>
      <c r="M847" s="102">
        <f t="shared" ca="1" si="132"/>
        <v>60</v>
      </c>
      <c r="N847" s="108">
        <f t="shared" ca="1" si="137"/>
        <v>77049.772952722109</v>
      </c>
      <c r="O847" s="102">
        <f t="shared" ca="1" si="140"/>
        <v>12</v>
      </c>
      <c r="P847">
        <f t="shared" ca="1" si="141"/>
        <v>371</v>
      </c>
    </row>
    <row r="848" spans="1:16">
      <c r="A848" s="49">
        <v>854</v>
      </c>
      <c r="B848">
        <v>55</v>
      </c>
      <c r="C848">
        <v>59</v>
      </c>
      <c r="D848">
        <v>3000</v>
      </c>
      <c r="E848">
        <v>3999</v>
      </c>
      <c r="F848" s="61">
        <f t="shared" ca="1" si="138"/>
        <v>58</v>
      </c>
      <c r="G848" s="61">
        <f t="shared" ca="1" si="139"/>
        <v>3254</v>
      </c>
      <c r="H848" s="107">
        <f t="shared" ca="1" si="133"/>
        <v>325.40000000000003</v>
      </c>
      <c r="I848" s="108">
        <f t="shared" ca="1" si="134"/>
        <v>108464.43668086677</v>
      </c>
      <c r="J848" s="108">
        <f t="shared" ca="1" si="135"/>
        <v>43256.837227880256</v>
      </c>
      <c r="K848" s="102">
        <f t="shared" ca="1" si="132"/>
        <v>12</v>
      </c>
      <c r="L848" s="108">
        <f t="shared" ca="1" si="136"/>
        <v>8410.6491162881866</v>
      </c>
      <c r="M848" s="102">
        <f t="shared" ca="1" si="132"/>
        <v>72</v>
      </c>
      <c r="N848" s="108">
        <f t="shared" ca="1" si="137"/>
        <v>120448.58061892906</v>
      </c>
      <c r="O848" s="102">
        <f t="shared" ca="1" si="140"/>
        <v>108</v>
      </c>
      <c r="P848">
        <f t="shared" ca="1" si="141"/>
        <v>407</v>
      </c>
    </row>
    <row r="849" spans="1:16">
      <c r="A849" s="49">
        <v>855</v>
      </c>
      <c r="B849">
        <v>55</v>
      </c>
      <c r="C849">
        <v>59</v>
      </c>
      <c r="D849">
        <v>3000</v>
      </c>
      <c r="E849">
        <v>3999</v>
      </c>
      <c r="F849" s="61">
        <f t="shared" ca="1" si="138"/>
        <v>56</v>
      </c>
      <c r="G849" s="61">
        <f t="shared" ca="1" si="139"/>
        <v>3920</v>
      </c>
      <c r="H849" s="107">
        <f t="shared" ca="1" si="133"/>
        <v>392</v>
      </c>
      <c r="I849" s="108">
        <f t="shared" ca="1" si="134"/>
        <v>124402.25162947823</v>
      </c>
      <c r="J849" s="108">
        <f t="shared" ca="1" si="135"/>
        <v>49699.994781054738</v>
      </c>
      <c r="K849" s="102">
        <f t="shared" ca="1" si="132"/>
        <v>12</v>
      </c>
      <c r="L849" s="108">
        <f t="shared" ca="1" si="136"/>
        <v>12939.478284743565</v>
      </c>
      <c r="M849" s="102">
        <f t="shared" ca="1" si="132"/>
        <v>120</v>
      </c>
      <c r="N849" s="108">
        <f t="shared" ca="1" si="137"/>
        <v>105005.57640589625</v>
      </c>
      <c r="O849" s="102">
        <f t="shared" ca="1" si="140"/>
        <v>60</v>
      </c>
      <c r="P849">
        <f t="shared" ca="1" si="141"/>
        <v>383</v>
      </c>
    </row>
    <row r="850" spans="1:16">
      <c r="A850" s="49">
        <v>856</v>
      </c>
      <c r="B850">
        <v>55</v>
      </c>
      <c r="C850">
        <v>59</v>
      </c>
      <c r="D850">
        <v>3000</v>
      </c>
      <c r="E850">
        <v>3999</v>
      </c>
      <c r="F850" s="61">
        <f t="shared" ca="1" si="138"/>
        <v>55</v>
      </c>
      <c r="G850" s="61">
        <f t="shared" ca="1" si="139"/>
        <v>3795</v>
      </c>
      <c r="H850" s="107">
        <f t="shared" ca="1" si="133"/>
        <v>379.5</v>
      </c>
      <c r="I850" s="108">
        <f t="shared" ca="1" si="134"/>
        <v>117347.68757637529</v>
      </c>
      <c r="J850" s="108">
        <f t="shared" ca="1" si="135"/>
        <v>68294.752093980816</v>
      </c>
      <c r="K850" s="102">
        <f t="shared" ca="1" si="132"/>
        <v>72</v>
      </c>
      <c r="L850" s="108">
        <f t="shared" ca="1" si="136"/>
        <v>6341.4419508909232</v>
      </c>
      <c r="M850" s="102">
        <f t="shared" ca="1" si="132"/>
        <v>12</v>
      </c>
      <c r="N850" s="108">
        <f t="shared" ca="1" si="137"/>
        <v>107056.63841759154</v>
      </c>
      <c r="O850" s="102">
        <f t="shared" ca="1" si="140"/>
        <v>72</v>
      </c>
      <c r="P850">
        <f t="shared" ca="1" si="141"/>
        <v>371</v>
      </c>
    </row>
    <row r="851" spans="1:16">
      <c r="A851" s="49">
        <v>857</v>
      </c>
      <c r="B851">
        <v>55</v>
      </c>
      <c r="C851">
        <v>59</v>
      </c>
      <c r="D851">
        <v>3000</v>
      </c>
      <c r="E851">
        <v>3999</v>
      </c>
      <c r="F851" s="61">
        <f t="shared" ca="1" si="138"/>
        <v>56</v>
      </c>
      <c r="G851" s="61">
        <f t="shared" ca="1" si="139"/>
        <v>3019</v>
      </c>
      <c r="H851" s="107">
        <f t="shared" ca="1" si="133"/>
        <v>301.90000000000003</v>
      </c>
      <c r="I851" s="108">
        <f t="shared" ca="1" si="134"/>
        <v>95808.774915661925</v>
      </c>
      <c r="J851" s="108">
        <f t="shared" ca="1" si="135"/>
        <v>55481.997047178855</v>
      </c>
      <c r="K851" s="102">
        <f t="shared" ca="1" si="132"/>
        <v>72</v>
      </c>
      <c r="L851" s="108">
        <f t="shared" ca="1" si="136"/>
        <v>9965.378811643066</v>
      </c>
      <c r="M851" s="102">
        <f t="shared" ca="1" si="132"/>
        <v>120</v>
      </c>
      <c r="N851" s="108">
        <f t="shared" ca="1" si="137"/>
        <v>93470.502586289396</v>
      </c>
      <c r="O851" s="102">
        <f t="shared" ca="1" si="140"/>
        <v>84</v>
      </c>
      <c r="P851">
        <f t="shared" ca="1" si="141"/>
        <v>383</v>
      </c>
    </row>
    <row r="852" spans="1:16">
      <c r="A852" s="49">
        <v>858</v>
      </c>
      <c r="B852">
        <v>55</v>
      </c>
      <c r="C852">
        <v>59</v>
      </c>
      <c r="D852">
        <v>3000</v>
      </c>
      <c r="E852">
        <v>3999</v>
      </c>
      <c r="F852" s="61">
        <f t="shared" ca="1" si="138"/>
        <v>59</v>
      </c>
      <c r="G852" s="61">
        <f t="shared" ca="1" si="139"/>
        <v>3081</v>
      </c>
      <c r="H852" s="107">
        <f t="shared" ca="1" si="133"/>
        <v>308.10000000000002</v>
      </c>
      <c r="I852" s="108">
        <f t="shared" ca="1" si="134"/>
        <v>105113.42966464882</v>
      </c>
      <c r="J852" s="108">
        <f t="shared" ca="1" si="135"/>
        <v>52100.65291784516</v>
      </c>
      <c r="K852" s="102">
        <f t="shared" ca="1" si="132"/>
        <v>48</v>
      </c>
      <c r="L852" s="108">
        <f t="shared" ca="1" si="136"/>
        <v>8707.0984358822134</v>
      </c>
      <c r="M852" s="102">
        <f t="shared" ca="1" si="132"/>
        <v>84</v>
      </c>
      <c r="N852" s="108">
        <f t="shared" ca="1" si="137"/>
        <v>70663.607135319864</v>
      </c>
      <c r="O852" s="102">
        <f t="shared" ca="1" si="140"/>
        <v>24</v>
      </c>
      <c r="P852">
        <f t="shared" ca="1" si="141"/>
        <v>419</v>
      </c>
    </row>
    <row r="853" spans="1:16">
      <c r="A853" s="49">
        <v>859</v>
      </c>
      <c r="B853">
        <v>55</v>
      </c>
      <c r="C853">
        <v>59</v>
      </c>
      <c r="D853">
        <v>3000</v>
      </c>
      <c r="E853">
        <v>3999</v>
      </c>
      <c r="F853" s="61">
        <f t="shared" ca="1" si="138"/>
        <v>59</v>
      </c>
      <c r="G853" s="61">
        <f t="shared" ca="1" si="139"/>
        <v>3665</v>
      </c>
      <c r="H853" s="107">
        <f t="shared" ca="1" si="133"/>
        <v>366.5</v>
      </c>
      <c r="I853" s="108">
        <f t="shared" ca="1" si="134"/>
        <v>125037.55914343976</v>
      </c>
      <c r="J853" s="108">
        <f t="shared" ca="1" si="135"/>
        <v>49826.472226134276</v>
      </c>
      <c r="K853" s="102">
        <f t="shared" ca="1" si="132"/>
        <v>12</v>
      </c>
      <c r="L853" s="108">
        <f t="shared" ca="1" si="136"/>
        <v>7792.9720305409755</v>
      </c>
      <c r="M853" s="102">
        <f t="shared" ca="1" si="132"/>
        <v>36</v>
      </c>
      <c r="N853" s="108">
        <f t="shared" ca="1" si="137"/>
        <v>111999.12325644545</v>
      </c>
      <c r="O853" s="102">
        <f t="shared" ca="1" si="140"/>
        <v>72</v>
      </c>
      <c r="P853">
        <f t="shared" ca="1" si="141"/>
        <v>419</v>
      </c>
    </row>
    <row r="854" spans="1:16">
      <c r="A854" s="49">
        <v>860</v>
      </c>
      <c r="B854">
        <v>55</v>
      </c>
      <c r="C854">
        <v>59</v>
      </c>
      <c r="D854">
        <v>3000</v>
      </c>
      <c r="E854">
        <v>3999</v>
      </c>
      <c r="F854" s="61">
        <f t="shared" ca="1" si="138"/>
        <v>56</v>
      </c>
      <c r="G854" s="61">
        <f t="shared" ca="1" si="139"/>
        <v>3456</v>
      </c>
      <c r="H854" s="107">
        <f t="shared" ca="1" si="133"/>
        <v>345.6</v>
      </c>
      <c r="I854" s="108">
        <f t="shared" ca="1" si="134"/>
        <v>109677.08715088693</v>
      </c>
      <c r="J854" s="108">
        <f t="shared" ca="1" si="135"/>
        <v>84418.21261360863</v>
      </c>
      <c r="K854" s="102">
        <f t="shared" ca="1" si="132"/>
        <v>120</v>
      </c>
      <c r="L854" s="108">
        <f t="shared" ca="1" si="136"/>
        <v>8582.839395318395</v>
      </c>
      <c r="M854" s="102">
        <f t="shared" ca="1" si="132"/>
        <v>72</v>
      </c>
      <c r="N854" s="108">
        <f t="shared" ca="1" si="137"/>
        <v>114922.14748712823</v>
      </c>
      <c r="O854" s="102">
        <f t="shared" ca="1" si="140"/>
        <v>96</v>
      </c>
      <c r="P854">
        <f t="shared" ca="1" si="141"/>
        <v>383</v>
      </c>
    </row>
    <row r="855" spans="1:16">
      <c r="A855" s="49">
        <v>861</v>
      </c>
      <c r="B855">
        <v>55</v>
      </c>
      <c r="C855">
        <v>59</v>
      </c>
      <c r="D855">
        <v>4000</v>
      </c>
      <c r="E855">
        <v>4999</v>
      </c>
      <c r="F855" s="61">
        <f t="shared" ca="1" si="138"/>
        <v>59</v>
      </c>
      <c r="G855" s="61">
        <f t="shared" ca="1" si="139"/>
        <v>4752</v>
      </c>
      <c r="H855" s="107">
        <f t="shared" ca="1" si="133"/>
        <v>475.20000000000005</v>
      </c>
      <c r="I855" s="108">
        <f t="shared" ca="1" si="134"/>
        <v>162122.36863564141</v>
      </c>
      <c r="J855" s="108">
        <f t="shared" ca="1" si="135"/>
        <v>69527.124315663736</v>
      </c>
      <c r="K855" s="102">
        <f t="shared" ca="1" si="132"/>
        <v>24</v>
      </c>
      <c r="L855" s="108">
        <f t="shared" ca="1" si="136"/>
        <v>10104.284608221204</v>
      </c>
      <c r="M855" s="102">
        <f t="shared" ca="1" si="132"/>
        <v>36</v>
      </c>
      <c r="N855" s="108">
        <f t="shared" ca="1" si="137"/>
        <v>191701.6140758087</v>
      </c>
      <c r="O855" s="102">
        <f t="shared" ca="1" si="140"/>
        <v>120</v>
      </c>
      <c r="P855">
        <f t="shared" ca="1" si="141"/>
        <v>419</v>
      </c>
    </row>
    <row r="856" spans="1:16">
      <c r="A856" s="49">
        <v>862</v>
      </c>
      <c r="B856">
        <v>55</v>
      </c>
      <c r="C856">
        <v>59</v>
      </c>
      <c r="D856">
        <v>4000</v>
      </c>
      <c r="E856">
        <v>4999</v>
      </c>
      <c r="F856" s="61">
        <f t="shared" ca="1" si="138"/>
        <v>58</v>
      </c>
      <c r="G856" s="61">
        <f t="shared" ca="1" si="139"/>
        <v>4891</v>
      </c>
      <c r="H856" s="107">
        <f t="shared" ca="1" si="133"/>
        <v>489.1</v>
      </c>
      <c r="I856" s="108">
        <f t="shared" ca="1" si="134"/>
        <v>163029.98150157326</v>
      </c>
      <c r="J856" s="108">
        <f t="shared" ca="1" si="135"/>
        <v>123762.78293533708</v>
      </c>
      <c r="K856" s="102">
        <f t="shared" ca="1" si="132"/>
        <v>120</v>
      </c>
      <c r="L856" s="108">
        <f t="shared" ca="1" si="136"/>
        <v>10183.969785798003</v>
      </c>
      <c r="M856" s="102">
        <f t="shared" ca="1" si="132"/>
        <v>36</v>
      </c>
      <c r="N856" s="108">
        <f t="shared" ca="1" si="137"/>
        <v>136537.71036400562</v>
      </c>
      <c r="O856" s="102">
        <f t="shared" ca="1" si="140"/>
        <v>60</v>
      </c>
      <c r="P856">
        <f t="shared" ca="1" si="141"/>
        <v>407</v>
      </c>
    </row>
    <row r="857" spans="1:16">
      <c r="A857" s="49">
        <v>863</v>
      </c>
      <c r="B857">
        <v>55</v>
      </c>
      <c r="C857">
        <v>59</v>
      </c>
      <c r="D857">
        <v>4000</v>
      </c>
      <c r="E857">
        <v>4999</v>
      </c>
      <c r="F857" s="61">
        <f t="shared" ca="1" si="138"/>
        <v>56</v>
      </c>
      <c r="G857" s="61">
        <f t="shared" ca="1" si="139"/>
        <v>4251</v>
      </c>
      <c r="H857" s="107">
        <f t="shared" ca="1" si="133"/>
        <v>425.1</v>
      </c>
      <c r="I857" s="108">
        <f t="shared" ca="1" si="134"/>
        <v>134906.62542778364</v>
      </c>
      <c r="J857" s="108">
        <f t="shared" ca="1" si="135"/>
        <v>62671.29327330643</v>
      </c>
      <c r="K857" s="102">
        <f t="shared" ca="1" si="132"/>
        <v>36</v>
      </c>
      <c r="L857" s="108">
        <f t="shared" ca="1" si="136"/>
        <v>7283.3245247608829</v>
      </c>
      <c r="M857" s="102">
        <f t="shared" ca="1" si="132"/>
        <v>12</v>
      </c>
      <c r="N857" s="108">
        <f t="shared" ca="1" si="137"/>
        <v>91143.270376634828</v>
      </c>
      <c r="O857" s="102">
        <f t="shared" ca="1" si="140"/>
        <v>24</v>
      </c>
      <c r="P857">
        <f t="shared" ca="1" si="141"/>
        <v>383</v>
      </c>
    </row>
    <row r="858" spans="1:16">
      <c r="A858" s="49">
        <v>864</v>
      </c>
      <c r="B858">
        <v>55</v>
      </c>
      <c r="C858">
        <v>59</v>
      </c>
      <c r="D858">
        <v>4000</v>
      </c>
      <c r="E858">
        <v>4999</v>
      </c>
      <c r="F858" s="61">
        <f t="shared" ca="1" si="138"/>
        <v>57</v>
      </c>
      <c r="G858" s="61">
        <f t="shared" ca="1" si="139"/>
        <v>4930</v>
      </c>
      <c r="H858" s="107">
        <f t="shared" ca="1" si="133"/>
        <v>493</v>
      </c>
      <c r="I858" s="108">
        <f t="shared" ca="1" si="134"/>
        <v>160416.73330644087</v>
      </c>
      <c r="J858" s="108">
        <f t="shared" ca="1" si="135"/>
        <v>74332.078275018255</v>
      </c>
      <c r="K858" s="102">
        <f t="shared" ca="1" si="132"/>
        <v>36</v>
      </c>
      <c r="L858" s="108">
        <f t="shared" ca="1" si="136"/>
        <v>15452.331197472857</v>
      </c>
      <c r="M858" s="102">
        <f t="shared" ca="1" si="132"/>
        <v>108</v>
      </c>
      <c r="N858" s="108">
        <f t="shared" ca="1" si="137"/>
        <v>125400.2535756896</v>
      </c>
      <c r="O858" s="102">
        <f t="shared" ca="1" si="140"/>
        <v>48</v>
      </c>
      <c r="P858">
        <f t="shared" ca="1" si="141"/>
        <v>395</v>
      </c>
    </row>
    <row r="859" spans="1:16">
      <c r="A859" s="49">
        <v>865</v>
      </c>
      <c r="B859">
        <v>55</v>
      </c>
      <c r="C859">
        <v>59</v>
      </c>
      <c r="D859">
        <v>4000</v>
      </c>
      <c r="E859">
        <v>4999</v>
      </c>
      <c r="F859" s="61">
        <f t="shared" ca="1" si="138"/>
        <v>58</v>
      </c>
      <c r="G859" s="61">
        <f t="shared" ca="1" si="139"/>
        <v>4100</v>
      </c>
      <c r="H859" s="107">
        <f t="shared" ca="1" si="133"/>
        <v>410</v>
      </c>
      <c r="I859" s="108">
        <f t="shared" ca="1" si="134"/>
        <v>136663.85691197103</v>
      </c>
      <c r="J859" s="108">
        <f t="shared" ca="1" si="135"/>
        <v>73015.075762729757</v>
      </c>
      <c r="K859" s="102">
        <f t="shared" ca="1" si="132"/>
        <v>60</v>
      </c>
      <c r="L859" s="108">
        <f t="shared" ca="1" si="136"/>
        <v>7932.489600126245</v>
      </c>
      <c r="M859" s="102">
        <f t="shared" ca="1" si="132"/>
        <v>24</v>
      </c>
      <c r="N859" s="108">
        <f t="shared" ca="1" si="137"/>
        <v>162630.69942046423</v>
      </c>
      <c r="O859" s="102">
        <f t="shared" ca="1" si="140"/>
        <v>120</v>
      </c>
      <c r="P859">
        <f t="shared" ca="1" si="141"/>
        <v>407</v>
      </c>
    </row>
    <row r="860" spans="1:16">
      <c r="A860" s="49">
        <v>866</v>
      </c>
      <c r="B860">
        <v>55</v>
      </c>
      <c r="C860">
        <v>59</v>
      </c>
      <c r="D860">
        <v>4000</v>
      </c>
      <c r="E860">
        <v>4999</v>
      </c>
      <c r="F860" s="61">
        <f t="shared" ca="1" si="138"/>
        <v>58</v>
      </c>
      <c r="G860" s="61">
        <f t="shared" ca="1" si="139"/>
        <v>4624</v>
      </c>
      <c r="H860" s="107">
        <f t="shared" ca="1" si="133"/>
        <v>462.40000000000003</v>
      </c>
      <c r="I860" s="108">
        <f t="shared" ca="1" si="134"/>
        <v>154130.16447828148</v>
      </c>
      <c r="J860" s="108">
        <f t="shared" ca="1" si="135"/>
        <v>61468.843067522525</v>
      </c>
      <c r="K860" s="102">
        <f t="shared" ca="1" si="132"/>
        <v>12</v>
      </c>
      <c r="L860" s="108">
        <f t="shared" ca="1" si="136"/>
        <v>9628.0262297137524</v>
      </c>
      <c r="M860" s="102">
        <f t="shared" ca="1" si="132"/>
        <v>36</v>
      </c>
      <c r="N860" s="108">
        <f t="shared" ca="1" si="137"/>
        <v>171159.87608541118</v>
      </c>
      <c r="O860" s="102">
        <f t="shared" ca="1" si="140"/>
        <v>108</v>
      </c>
      <c r="P860">
        <f t="shared" ca="1" si="141"/>
        <v>407</v>
      </c>
    </row>
    <row r="861" spans="1:16">
      <c r="A861" s="49">
        <v>867</v>
      </c>
      <c r="B861">
        <v>55</v>
      </c>
      <c r="C861">
        <v>59</v>
      </c>
      <c r="D861">
        <v>4000</v>
      </c>
      <c r="E861">
        <v>4999</v>
      </c>
      <c r="F861" s="61">
        <f t="shared" ca="1" si="138"/>
        <v>59</v>
      </c>
      <c r="G861" s="61">
        <f t="shared" ca="1" si="139"/>
        <v>4080</v>
      </c>
      <c r="H861" s="107">
        <f t="shared" ca="1" si="133"/>
        <v>408</v>
      </c>
      <c r="I861" s="108">
        <f t="shared" ca="1" si="134"/>
        <v>139195.97307100525</v>
      </c>
      <c r="J861" s="108">
        <f t="shared" ca="1" si="135"/>
        <v>85324.477759219662</v>
      </c>
      <c r="K861" s="102">
        <f t="shared" ca="1" si="132"/>
        <v>84</v>
      </c>
      <c r="L861" s="108">
        <f t="shared" ca="1" si="136"/>
        <v>13247.547057370637</v>
      </c>
      <c r="M861" s="102">
        <f t="shared" ca="1" si="132"/>
        <v>108</v>
      </c>
      <c r="N861" s="108">
        <f t="shared" ca="1" si="137"/>
        <v>116158.52931667701</v>
      </c>
      <c r="O861" s="102">
        <f t="shared" ca="1" si="140"/>
        <v>60</v>
      </c>
      <c r="P861">
        <f t="shared" ca="1" si="141"/>
        <v>419</v>
      </c>
    </row>
    <row r="862" spans="1:16">
      <c r="A862" s="49">
        <v>868</v>
      </c>
      <c r="B862">
        <v>55</v>
      </c>
      <c r="C862">
        <v>59</v>
      </c>
      <c r="D862">
        <v>4000</v>
      </c>
      <c r="E862">
        <v>4999</v>
      </c>
      <c r="F862" s="61">
        <f t="shared" ca="1" si="138"/>
        <v>58</v>
      </c>
      <c r="G862" s="61">
        <f t="shared" ca="1" si="139"/>
        <v>4582</v>
      </c>
      <c r="H862" s="107">
        <f t="shared" ca="1" si="133"/>
        <v>458.20000000000005</v>
      </c>
      <c r="I862" s="108">
        <f t="shared" ca="1" si="134"/>
        <v>152730.19326113447</v>
      </c>
      <c r="J862" s="108">
        <f t="shared" ca="1" si="135"/>
        <v>75926.130139802874</v>
      </c>
      <c r="K862" s="102">
        <f t="shared" ca="1" si="132"/>
        <v>48</v>
      </c>
      <c r="L862" s="108">
        <f t="shared" ca="1" si="136"/>
        <v>15668.07957831302</v>
      </c>
      <c r="M862" s="102">
        <f t="shared" ca="1" si="132"/>
        <v>120</v>
      </c>
      <c r="N862" s="108">
        <f t="shared" ca="1" si="137"/>
        <v>127911.63134080431</v>
      </c>
      <c r="O862" s="102">
        <f t="shared" ca="1" si="140"/>
        <v>60</v>
      </c>
      <c r="P862">
        <f t="shared" ca="1" si="141"/>
        <v>407</v>
      </c>
    </row>
    <row r="863" spans="1:16">
      <c r="A863" s="49">
        <v>869</v>
      </c>
      <c r="B863">
        <v>55</v>
      </c>
      <c r="C863">
        <v>59</v>
      </c>
      <c r="D863">
        <v>4000</v>
      </c>
      <c r="E863">
        <v>4999</v>
      </c>
      <c r="F863" s="61">
        <f t="shared" ca="1" si="138"/>
        <v>57</v>
      </c>
      <c r="G863" s="61">
        <f t="shared" ca="1" si="139"/>
        <v>4472</v>
      </c>
      <c r="H863" s="107">
        <f t="shared" ca="1" si="133"/>
        <v>447.20000000000005</v>
      </c>
      <c r="I863" s="108">
        <f t="shared" ca="1" si="134"/>
        <v>145513.92116559911</v>
      </c>
      <c r="J863" s="108">
        <f t="shared" ca="1" si="135"/>
        <v>96689.267297919156</v>
      </c>
      <c r="K863" s="102">
        <f t="shared" ca="1" si="132"/>
        <v>96</v>
      </c>
      <c r="L863" s="108">
        <f t="shared" ca="1" si="136"/>
        <v>9111.7004014550112</v>
      </c>
      <c r="M863" s="102">
        <f t="shared" ca="1" si="132"/>
        <v>36</v>
      </c>
      <c r="N863" s="108">
        <f t="shared" ca="1" si="137"/>
        <v>151566.95954808948</v>
      </c>
      <c r="O863" s="102">
        <f t="shared" ca="1" si="140"/>
        <v>96</v>
      </c>
      <c r="P863">
        <f t="shared" ca="1" si="141"/>
        <v>395</v>
      </c>
    </row>
    <row r="864" spans="1:16">
      <c r="A864" s="49">
        <v>870</v>
      </c>
      <c r="B864">
        <v>55</v>
      </c>
      <c r="C864">
        <v>59</v>
      </c>
      <c r="D864">
        <v>5000</v>
      </c>
      <c r="E864">
        <v>5999</v>
      </c>
      <c r="F864" s="61">
        <f t="shared" ca="1" si="138"/>
        <v>57</v>
      </c>
      <c r="G864" s="61">
        <f t="shared" ca="1" si="139"/>
        <v>5587</v>
      </c>
      <c r="H864" s="107">
        <f t="shared" ca="1" si="133"/>
        <v>558.70000000000005</v>
      </c>
      <c r="I864" s="108">
        <f t="shared" ca="1" si="134"/>
        <v>181794.78478358727</v>
      </c>
      <c r="J864" s="108">
        <f t="shared" ca="1" si="135"/>
        <v>120796.72101821876</v>
      </c>
      <c r="K864" s="102">
        <f t="shared" ca="1" si="132"/>
        <v>96</v>
      </c>
      <c r="L864" s="108">
        <f t="shared" ca="1" si="136"/>
        <v>12251.017988518182</v>
      </c>
      <c r="M864" s="102">
        <f t="shared" ca="1" si="132"/>
        <v>48</v>
      </c>
      <c r="N864" s="108">
        <f t="shared" ca="1" si="137"/>
        <v>203134.52800066085</v>
      </c>
      <c r="O864" s="102">
        <f t="shared" ca="1" si="140"/>
        <v>108</v>
      </c>
      <c r="P864">
        <f t="shared" ca="1" si="141"/>
        <v>395</v>
      </c>
    </row>
    <row r="865" spans="1:16">
      <c r="A865" s="49">
        <v>871</v>
      </c>
      <c r="B865">
        <v>55</v>
      </c>
      <c r="C865">
        <v>59</v>
      </c>
      <c r="D865">
        <v>5000</v>
      </c>
      <c r="E865">
        <v>5999</v>
      </c>
      <c r="F865" s="61">
        <f t="shared" ca="1" si="138"/>
        <v>55</v>
      </c>
      <c r="G865" s="61">
        <f t="shared" ca="1" si="139"/>
        <v>5693</v>
      </c>
      <c r="H865" s="107">
        <f t="shared" ca="1" si="133"/>
        <v>569.30000000000007</v>
      </c>
      <c r="I865" s="108">
        <f t="shared" ca="1" si="134"/>
        <v>176036.99219296564</v>
      </c>
      <c r="J865" s="108">
        <f t="shared" ca="1" si="135"/>
        <v>127182.08094217413</v>
      </c>
      <c r="K865" s="102">
        <f t="shared" ca="1" si="132"/>
        <v>108</v>
      </c>
      <c r="L865" s="108">
        <f t="shared" ca="1" si="136"/>
        <v>11944.235391865157</v>
      </c>
      <c r="M865" s="102">
        <f t="shared" ca="1" si="132"/>
        <v>48</v>
      </c>
      <c r="N865" s="108">
        <f t="shared" ca="1" si="137"/>
        <v>185623.06010364805</v>
      </c>
      <c r="O865" s="102">
        <f t="shared" ca="1" si="140"/>
        <v>96</v>
      </c>
      <c r="P865">
        <f t="shared" ca="1" si="141"/>
        <v>371</v>
      </c>
    </row>
    <row r="866" spans="1:16">
      <c r="A866" s="49">
        <v>872</v>
      </c>
      <c r="B866">
        <v>55</v>
      </c>
      <c r="C866">
        <v>59</v>
      </c>
      <c r="D866">
        <v>5000</v>
      </c>
      <c r="E866">
        <v>5999</v>
      </c>
      <c r="F866" s="61">
        <f t="shared" ca="1" si="138"/>
        <v>59</v>
      </c>
      <c r="G866" s="61">
        <f t="shared" ca="1" si="139"/>
        <v>5606</v>
      </c>
      <c r="H866" s="107">
        <f t="shared" ca="1" si="133"/>
        <v>560.6</v>
      </c>
      <c r="I866" s="108">
        <f t="shared" ca="1" si="134"/>
        <v>191257.99633236651</v>
      </c>
      <c r="J866" s="108">
        <f t="shared" ca="1" si="135"/>
        <v>101816.40664267994</v>
      </c>
      <c r="K866" s="102">
        <f t="shared" ca="1" si="132"/>
        <v>60</v>
      </c>
      <c r="L866" s="108">
        <f t="shared" ca="1" si="136"/>
        <v>14768.478265409825</v>
      </c>
      <c r="M866" s="102">
        <f t="shared" ca="1" si="132"/>
        <v>72</v>
      </c>
      <c r="N866" s="108">
        <f t="shared" ca="1" si="137"/>
        <v>119471.83209603705</v>
      </c>
      <c r="O866" s="102">
        <f t="shared" ca="1" si="140"/>
        <v>12</v>
      </c>
      <c r="P866">
        <f t="shared" ca="1" si="141"/>
        <v>419</v>
      </c>
    </row>
    <row r="867" spans="1:16">
      <c r="A867" s="49">
        <v>873</v>
      </c>
      <c r="B867">
        <v>55</v>
      </c>
      <c r="C867">
        <v>59</v>
      </c>
      <c r="D867">
        <v>5000</v>
      </c>
      <c r="E867">
        <v>5999</v>
      </c>
      <c r="F867" s="61">
        <f t="shared" ca="1" si="138"/>
        <v>56</v>
      </c>
      <c r="G867" s="61">
        <f t="shared" ca="1" si="139"/>
        <v>5526</v>
      </c>
      <c r="H867" s="107">
        <f t="shared" ca="1" si="133"/>
        <v>552.6</v>
      </c>
      <c r="I867" s="108">
        <f t="shared" ca="1" si="134"/>
        <v>175369.09247563689</v>
      </c>
      <c r="J867" s="108">
        <f t="shared" ca="1" si="135"/>
        <v>87743.100719522496</v>
      </c>
      <c r="K867" s="102">
        <f t="shared" ca="1" si="132"/>
        <v>48</v>
      </c>
      <c r="L867" s="108">
        <f t="shared" ca="1" si="136"/>
        <v>18240.703316707382</v>
      </c>
      <c r="M867" s="102">
        <f t="shared" ca="1" si="132"/>
        <v>120</v>
      </c>
      <c r="N867" s="108">
        <f t="shared" ca="1" si="137"/>
        <v>171089.10145473175</v>
      </c>
      <c r="O867" s="102">
        <f t="shared" ca="1" si="140"/>
        <v>84</v>
      </c>
      <c r="P867">
        <f t="shared" ca="1" si="141"/>
        <v>383</v>
      </c>
    </row>
    <row r="868" spans="1:16">
      <c r="A868" s="49">
        <v>874</v>
      </c>
      <c r="B868">
        <v>55</v>
      </c>
      <c r="C868">
        <v>59</v>
      </c>
      <c r="D868">
        <v>5000</v>
      </c>
      <c r="E868">
        <v>5999</v>
      </c>
      <c r="F868" s="61">
        <f t="shared" ca="1" si="138"/>
        <v>58</v>
      </c>
      <c r="G868" s="61">
        <f t="shared" ca="1" si="139"/>
        <v>5871</v>
      </c>
      <c r="H868" s="107">
        <f t="shared" ca="1" si="133"/>
        <v>587.1</v>
      </c>
      <c r="I868" s="108">
        <f t="shared" ca="1" si="134"/>
        <v>195695.97656833706</v>
      </c>
      <c r="J868" s="108">
        <f t="shared" ca="1" si="135"/>
        <v>97285.532529633929</v>
      </c>
      <c r="K868" s="102">
        <f t="shared" ref="K868:M931" ca="1" si="142">RANDBETWEEN(1,10)*12</f>
        <v>48</v>
      </c>
      <c r="L868" s="108">
        <f t="shared" ca="1" si="136"/>
        <v>16288.288690541216</v>
      </c>
      <c r="M868" s="102">
        <f t="shared" ca="1" si="142"/>
        <v>84</v>
      </c>
      <c r="N868" s="108">
        <f t="shared" ca="1" si="137"/>
        <v>152501.64558699372</v>
      </c>
      <c r="O868" s="102">
        <f t="shared" ca="1" si="140"/>
        <v>48</v>
      </c>
      <c r="P868">
        <f t="shared" ca="1" si="141"/>
        <v>407</v>
      </c>
    </row>
    <row r="869" spans="1:16">
      <c r="A869" s="49">
        <v>875</v>
      </c>
      <c r="B869">
        <v>55</v>
      </c>
      <c r="C869">
        <v>59</v>
      </c>
      <c r="D869">
        <v>5000</v>
      </c>
      <c r="E869">
        <v>5999</v>
      </c>
      <c r="F869" s="61">
        <f t="shared" ca="1" si="138"/>
        <v>56</v>
      </c>
      <c r="G869" s="61">
        <f t="shared" ca="1" si="139"/>
        <v>5997</v>
      </c>
      <c r="H869" s="107">
        <f t="shared" ca="1" si="133"/>
        <v>599.70000000000005</v>
      </c>
      <c r="I869" s="108">
        <f t="shared" ca="1" si="134"/>
        <v>190316.40383213799</v>
      </c>
      <c r="J869" s="108">
        <f t="shared" ca="1" si="135"/>
        <v>110210.51218679416</v>
      </c>
      <c r="K869" s="102">
        <f t="shared" ca="1" si="142"/>
        <v>72</v>
      </c>
      <c r="L869" s="108">
        <f t="shared" ca="1" si="136"/>
        <v>10274.78173958857</v>
      </c>
      <c r="M869" s="102">
        <f t="shared" ca="1" si="142"/>
        <v>12</v>
      </c>
      <c r="N869" s="108">
        <f t="shared" ca="1" si="137"/>
        <v>138591.90685867929</v>
      </c>
      <c r="O869" s="102">
        <f t="shared" ca="1" si="140"/>
        <v>36</v>
      </c>
      <c r="P869">
        <f t="shared" ca="1" si="141"/>
        <v>383</v>
      </c>
    </row>
    <row r="870" spans="1:16">
      <c r="A870" s="49">
        <v>876</v>
      </c>
      <c r="B870">
        <v>55</v>
      </c>
      <c r="C870">
        <v>59</v>
      </c>
      <c r="D870">
        <v>5000</v>
      </c>
      <c r="E870">
        <v>5999</v>
      </c>
      <c r="F870" s="61">
        <f t="shared" ca="1" si="138"/>
        <v>59</v>
      </c>
      <c r="G870" s="61">
        <f t="shared" ca="1" si="139"/>
        <v>5292</v>
      </c>
      <c r="H870" s="107">
        <f t="shared" ca="1" si="133"/>
        <v>529.20000000000005</v>
      </c>
      <c r="I870" s="108">
        <f t="shared" ca="1" si="134"/>
        <v>180545.36507150976</v>
      </c>
      <c r="J870" s="108">
        <f t="shared" ca="1" si="135"/>
        <v>89489.339578460422</v>
      </c>
      <c r="K870" s="102">
        <f t="shared" ca="1" si="142"/>
        <v>48</v>
      </c>
      <c r="L870" s="108">
        <f t="shared" ca="1" si="136"/>
        <v>10463.234310403943</v>
      </c>
      <c r="M870" s="102">
        <f t="shared" ca="1" si="142"/>
        <v>24</v>
      </c>
      <c r="N870" s="108">
        <f t="shared" ca="1" si="137"/>
        <v>173484.06137721147</v>
      </c>
      <c r="O870" s="102">
        <f t="shared" ca="1" si="140"/>
        <v>84</v>
      </c>
      <c r="P870">
        <f t="shared" ca="1" si="141"/>
        <v>419</v>
      </c>
    </row>
    <row r="871" spans="1:16">
      <c r="A871" s="49">
        <v>877</v>
      </c>
      <c r="B871">
        <v>55</v>
      </c>
      <c r="C871">
        <v>59</v>
      </c>
      <c r="D871">
        <v>5000</v>
      </c>
      <c r="E871">
        <v>5999</v>
      </c>
      <c r="F871" s="61">
        <f t="shared" ca="1" si="138"/>
        <v>55</v>
      </c>
      <c r="G871" s="61">
        <f t="shared" ca="1" si="139"/>
        <v>5572</v>
      </c>
      <c r="H871" s="107">
        <f t="shared" ca="1" si="133"/>
        <v>557.20000000000005</v>
      </c>
      <c r="I871" s="108">
        <f t="shared" ca="1" si="134"/>
        <v>172295.471719516</v>
      </c>
      <c r="J871" s="108">
        <f t="shared" ca="1" si="135"/>
        <v>107839.41725341331</v>
      </c>
      <c r="K871" s="102">
        <f t="shared" ca="1" si="142"/>
        <v>84</v>
      </c>
      <c r="L871" s="108">
        <f t="shared" ca="1" si="136"/>
        <v>9310.8075231526309</v>
      </c>
      <c r="M871" s="102">
        <f t="shared" ca="1" si="142"/>
        <v>12</v>
      </c>
      <c r="N871" s="108">
        <f t="shared" ca="1" si="137"/>
        <v>135608.29850698801</v>
      </c>
      <c r="O871" s="102">
        <f t="shared" ca="1" si="140"/>
        <v>48</v>
      </c>
      <c r="P871">
        <f t="shared" ca="1" si="141"/>
        <v>371</v>
      </c>
    </row>
    <row r="872" spans="1:16">
      <c r="A872" s="49">
        <v>878</v>
      </c>
      <c r="B872">
        <v>55</v>
      </c>
      <c r="C872">
        <v>59</v>
      </c>
      <c r="D872">
        <v>6000</v>
      </c>
      <c r="E872">
        <v>6999</v>
      </c>
      <c r="F872" s="61">
        <f t="shared" ca="1" si="138"/>
        <v>59</v>
      </c>
      <c r="G872" s="61">
        <f t="shared" ca="1" si="139"/>
        <v>6379</v>
      </c>
      <c r="H872" s="107">
        <f t="shared" ca="1" si="133"/>
        <v>637.90000000000009</v>
      </c>
      <c r="I872" s="108">
        <f t="shared" ca="1" si="134"/>
        <v>217630.17456371142</v>
      </c>
      <c r="J872" s="108">
        <f t="shared" ca="1" si="135"/>
        <v>100372.20395985662</v>
      </c>
      <c r="K872" s="102">
        <f t="shared" ca="1" si="142"/>
        <v>36</v>
      </c>
      <c r="L872" s="108">
        <f t="shared" ca="1" si="136"/>
        <v>15656.170945551956</v>
      </c>
      <c r="M872" s="102">
        <f t="shared" ca="1" si="142"/>
        <v>60</v>
      </c>
      <c r="N872" s="108">
        <f t="shared" ca="1" si="137"/>
        <v>169094.83379255759</v>
      </c>
      <c r="O872" s="102">
        <f t="shared" ca="1" si="140"/>
        <v>48</v>
      </c>
      <c r="P872">
        <f t="shared" ca="1" si="141"/>
        <v>419</v>
      </c>
    </row>
    <row r="873" spans="1:16">
      <c r="A873" s="49">
        <v>879</v>
      </c>
      <c r="B873">
        <v>55</v>
      </c>
      <c r="C873">
        <v>59</v>
      </c>
      <c r="D873">
        <v>6000</v>
      </c>
      <c r="E873">
        <v>6999</v>
      </c>
      <c r="F873" s="61">
        <f t="shared" ca="1" si="138"/>
        <v>57</v>
      </c>
      <c r="G873" s="61">
        <f t="shared" ca="1" si="139"/>
        <v>6149</v>
      </c>
      <c r="H873" s="107">
        <f t="shared" ca="1" si="133"/>
        <v>614.90000000000009</v>
      </c>
      <c r="I873" s="108">
        <f t="shared" ca="1" si="134"/>
        <v>200081.64160269877</v>
      </c>
      <c r="J873" s="108">
        <f t="shared" ca="1" si="135"/>
        <v>107304.19824126156</v>
      </c>
      <c r="K873" s="102">
        <f t="shared" ca="1" si="142"/>
        <v>60</v>
      </c>
      <c r="L873" s="108">
        <f t="shared" ca="1" si="136"/>
        <v>13483.35593545701</v>
      </c>
      <c r="M873" s="102">
        <f t="shared" ca="1" si="142"/>
        <v>48</v>
      </c>
      <c r="N873" s="108">
        <f t="shared" ca="1" si="137"/>
        <v>168206.58102684241</v>
      </c>
      <c r="O873" s="102">
        <f t="shared" ca="1" si="140"/>
        <v>60</v>
      </c>
      <c r="P873">
        <f t="shared" ca="1" si="141"/>
        <v>395</v>
      </c>
    </row>
    <row r="874" spans="1:16">
      <c r="A874" s="49">
        <v>880</v>
      </c>
      <c r="B874">
        <v>55</v>
      </c>
      <c r="C874">
        <v>59</v>
      </c>
      <c r="D874">
        <v>6000</v>
      </c>
      <c r="E874">
        <v>6999</v>
      </c>
      <c r="F874" s="61">
        <f t="shared" ca="1" si="138"/>
        <v>59</v>
      </c>
      <c r="G874" s="61">
        <f t="shared" ca="1" si="139"/>
        <v>6973</v>
      </c>
      <c r="H874" s="107">
        <f t="shared" ca="1" si="133"/>
        <v>697.30000000000007</v>
      </c>
      <c r="I874" s="108">
        <f t="shared" ca="1" si="134"/>
        <v>237895.4706431666</v>
      </c>
      <c r="J874" s="108">
        <f t="shared" ca="1" si="135"/>
        <v>167543.15629160206</v>
      </c>
      <c r="K874" s="102">
        <f t="shared" ca="1" si="142"/>
        <v>108</v>
      </c>
      <c r="L874" s="108">
        <f t="shared" ca="1" si="136"/>
        <v>14826.846921954224</v>
      </c>
      <c r="M874" s="102">
        <f t="shared" ca="1" si="142"/>
        <v>36</v>
      </c>
      <c r="N874" s="108">
        <f t="shared" ca="1" si="137"/>
        <v>213088.64569364098</v>
      </c>
      <c r="O874" s="102">
        <f t="shared" ca="1" si="140"/>
        <v>72</v>
      </c>
      <c r="P874">
        <f t="shared" ca="1" si="141"/>
        <v>419</v>
      </c>
    </row>
    <row r="875" spans="1:16">
      <c r="A875" s="49">
        <v>881</v>
      </c>
      <c r="B875">
        <v>55</v>
      </c>
      <c r="C875">
        <v>59</v>
      </c>
      <c r="D875">
        <v>6000</v>
      </c>
      <c r="E875">
        <v>6999</v>
      </c>
      <c r="F875" s="61">
        <f t="shared" ca="1" si="138"/>
        <v>57</v>
      </c>
      <c r="G875" s="61">
        <f t="shared" ca="1" si="139"/>
        <v>6313</v>
      </c>
      <c r="H875" s="107">
        <f t="shared" ca="1" si="133"/>
        <v>631.30000000000007</v>
      </c>
      <c r="I875" s="108">
        <f t="shared" ca="1" si="134"/>
        <v>205418.01974920108</v>
      </c>
      <c r="J875" s="108">
        <f t="shared" ca="1" si="135"/>
        <v>146424.78594064532</v>
      </c>
      <c r="K875" s="102">
        <f t="shared" ca="1" si="142"/>
        <v>108</v>
      </c>
      <c r="L875" s="108">
        <f t="shared" ca="1" si="136"/>
        <v>11080.083921764777</v>
      </c>
      <c r="M875" s="102">
        <f t="shared" ca="1" si="142"/>
        <v>12</v>
      </c>
      <c r="N875" s="108">
        <f t="shared" ca="1" si="137"/>
        <v>172692.81932386669</v>
      </c>
      <c r="O875" s="102">
        <f t="shared" ca="1" si="140"/>
        <v>60</v>
      </c>
      <c r="P875">
        <f t="shared" ca="1" si="141"/>
        <v>395</v>
      </c>
    </row>
    <row r="876" spans="1:16">
      <c r="A876" s="49">
        <v>882</v>
      </c>
      <c r="B876">
        <v>55</v>
      </c>
      <c r="C876">
        <v>59</v>
      </c>
      <c r="D876">
        <v>6000</v>
      </c>
      <c r="E876">
        <v>6999</v>
      </c>
      <c r="F876" s="61">
        <f t="shared" ca="1" si="138"/>
        <v>59</v>
      </c>
      <c r="G876" s="61">
        <f t="shared" ca="1" si="139"/>
        <v>6625</v>
      </c>
      <c r="H876" s="107">
        <f t="shared" ca="1" si="133"/>
        <v>662.5</v>
      </c>
      <c r="I876" s="108">
        <f t="shared" ca="1" si="134"/>
        <v>226022.8729400514</v>
      </c>
      <c r="J876" s="108">
        <f t="shared" ca="1" si="135"/>
        <v>90068.316097718838</v>
      </c>
      <c r="K876" s="102">
        <f t="shared" ca="1" si="142"/>
        <v>12</v>
      </c>
      <c r="L876" s="108">
        <f t="shared" ca="1" si="136"/>
        <v>14086.886685493577</v>
      </c>
      <c r="M876" s="102">
        <f t="shared" ca="1" si="142"/>
        <v>36</v>
      </c>
      <c r="N876" s="108">
        <f t="shared" ca="1" si="137"/>
        <v>151946.25033154624</v>
      </c>
      <c r="O876" s="102">
        <f t="shared" ca="1" si="140"/>
        <v>24</v>
      </c>
      <c r="P876">
        <f t="shared" ca="1" si="141"/>
        <v>419</v>
      </c>
    </row>
    <row r="877" spans="1:16">
      <c r="A877" s="49">
        <v>883</v>
      </c>
      <c r="B877">
        <v>55</v>
      </c>
      <c r="C877">
        <v>59</v>
      </c>
      <c r="D877">
        <v>7000</v>
      </c>
      <c r="E877">
        <v>7999</v>
      </c>
      <c r="F877" s="61">
        <f t="shared" ca="1" si="138"/>
        <v>57</v>
      </c>
      <c r="G877" s="61">
        <f t="shared" ca="1" si="139"/>
        <v>7017</v>
      </c>
      <c r="H877" s="107">
        <f t="shared" ca="1" si="133"/>
        <v>701.7</v>
      </c>
      <c r="I877" s="108">
        <f t="shared" ca="1" si="134"/>
        <v>228325.39910979624</v>
      </c>
      <c r="J877" s="108">
        <f t="shared" ca="1" si="135"/>
        <v>98233.239573359999</v>
      </c>
      <c r="K877" s="102">
        <f t="shared" ca="1" si="142"/>
        <v>24</v>
      </c>
      <c r="L877" s="108">
        <f t="shared" ca="1" si="136"/>
        <v>12315.689668782423</v>
      </c>
      <c r="M877" s="102">
        <f t="shared" ca="1" si="142"/>
        <v>12</v>
      </c>
      <c r="N877" s="108">
        <f t="shared" ca="1" si="137"/>
        <v>273539.5503711527</v>
      </c>
      <c r="O877" s="102">
        <f t="shared" ca="1" si="140"/>
        <v>120</v>
      </c>
      <c r="P877">
        <f t="shared" ca="1" si="141"/>
        <v>395</v>
      </c>
    </row>
    <row r="878" spans="1:16">
      <c r="A878" s="49">
        <v>884</v>
      </c>
      <c r="B878">
        <v>55</v>
      </c>
      <c r="C878">
        <v>59</v>
      </c>
      <c r="D878">
        <v>7000</v>
      </c>
      <c r="E878">
        <v>7999</v>
      </c>
      <c r="F878" s="61">
        <f t="shared" ca="1" si="138"/>
        <v>57</v>
      </c>
      <c r="G878" s="61">
        <f t="shared" ca="1" si="139"/>
        <v>7264</v>
      </c>
      <c r="H878" s="107">
        <f t="shared" ca="1" si="133"/>
        <v>726.40000000000009</v>
      </c>
      <c r="I878" s="108">
        <f t="shared" ca="1" si="134"/>
        <v>236362.50522068693</v>
      </c>
      <c r="J878" s="108">
        <f t="shared" ca="1" si="135"/>
        <v>126761.70044308406</v>
      </c>
      <c r="K878" s="102">
        <f t="shared" ca="1" si="142"/>
        <v>60</v>
      </c>
      <c r="L878" s="108">
        <f t="shared" ca="1" si="136"/>
        <v>18409.869556368703</v>
      </c>
      <c r="M878" s="102">
        <f t="shared" ca="1" si="142"/>
        <v>72</v>
      </c>
      <c r="N878" s="108">
        <f t="shared" ca="1" si="137"/>
        <v>184768.24380807491</v>
      </c>
      <c r="O878" s="102">
        <f t="shared" ca="1" si="140"/>
        <v>48</v>
      </c>
      <c r="P878">
        <f t="shared" ca="1" si="141"/>
        <v>395</v>
      </c>
    </row>
    <row r="879" spans="1:16">
      <c r="A879" s="49">
        <v>885</v>
      </c>
      <c r="B879">
        <v>55</v>
      </c>
      <c r="C879">
        <v>59</v>
      </c>
      <c r="D879">
        <v>7000</v>
      </c>
      <c r="E879">
        <v>7999</v>
      </c>
      <c r="F879" s="61">
        <f t="shared" ca="1" si="138"/>
        <v>56</v>
      </c>
      <c r="G879" s="61">
        <f t="shared" ca="1" si="139"/>
        <v>7558</v>
      </c>
      <c r="H879" s="107">
        <f t="shared" ca="1" si="133"/>
        <v>755.80000000000007</v>
      </c>
      <c r="I879" s="108">
        <f t="shared" ca="1" si="134"/>
        <v>239855.15760601949</v>
      </c>
      <c r="J879" s="108">
        <f t="shared" ca="1" si="135"/>
        <v>184615.98695996933</v>
      </c>
      <c r="K879" s="102">
        <f t="shared" ca="1" si="142"/>
        <v>120</v>
      </c>
      <c r="L879" s="108">
        <f t="shared" ca="1" si="136"/>
        <v>13969.549507754895</v>
      </c>
      <c r="M879" s="102">
        <f t="shared" ca="1" si="142"/>
        <v>24</v>
      </c>
      <c r="N879" s="108">
        <f t="shared" ca="1" si="137"/>
        <v>251325.69175570458</v>
      </c>
      <c r="O879" s="102">
        <f t="shared" ca="1" si="140"/>
        <v>96</v>
      </c>
      <c r="P879">
        <f t="shared" ca="1" si="141"/>
        <v>383</v>
      </c>
    </row>
    <row r="880" spans="1:16">
      <c r="A880" s="49">
        <v>886</v>
      </c>
      <c r="B880">
        <v>55</v>
      </c>
      <c r="C880">
        <v>59</v>
      </c>
      <c r="D880">
        <v>7000</v>
      </c>
      <c r="E880">
        <v>7999</v>
      </c>
      <c r="F880" s="61">
        <f t="shared" ca="1" si="138"/>
        <v>57</v>
      </c>
      <c r="G880" s="61">
        <f t="shared" ca="1" si="139"/>
        <v>7538</v>
      </c>
      <c r="H880" s="107">
        <f t="shared" ca="1" si="133"/>
        <v>753.80000000000007</v>
      </c>
      <c r="I880" s="108">
        <f t="shared" ca="1" si="134"/>
        <v>245278.16139228223</v>
      </c>
      <c r="J880" s="108">
        <f t="shared" ca="1" si="135"/>
        <v>151837.66196211672</v>
      </c>
      <c r="K880" s="102">
        <f t="shared" ca="1" si="142"/>
        <v>84</v>
      </c>
      <c r="L880" s="108">
        <f t="shared" ca="1" si="136"/>
        <v>16529.116448442823</v>
      </c>
      <c r="M880" s="102">
        <f t="shared" ca="1" si="142"/>
        <v>48</v>
      </c>
      <c r="N880" s="108">
        <f t="shared" ca="1" si="137"/>
        <v>238015.79442710185</v>
      </c>
      <c r="O880" s="102">
        <f t="shared" ca="1" si="140"/>
        <v>84</v>
      </c>
      <c r="P880">
        <f t="shared" ca="1" si="141"/>
        <v>395</v>
      </c>
    </row>
    <row r="881" spans="1:16">
      <c r="A881" s="49">
        <v>887</v>
      </c>
      <c r="B881">
        <v>55</v>
      </c>
      <c r="C881">
        <v>59</v>
      </c>
      <c r="D881">
        <v>8000</v>
      </c>
      <c r="E881">
        <v>8999</v>
      </c>
      <c r="F881" s="61">
        <f t="shared" ca="1" si="138"/>
        <v>58</v>
      </c>
      <c r="G881" s="61">
        <f t="shared" ca="1" si="139"/>
        <v>8887</v>
      </c>
      <c r="H881" s="107">
        <f t="shared" ca="1" si="133"/>
        <v>888.7</v>
      </c>
      <c r="I881" s="108">
        <f t="shared" ca="1" si="134"/>
        <v>296227.24301870406</v>
      </c>
      <c r="J881" s="108">
        <f t="shared" ca="1" si="135"/>
        <v>169980.40760717669</v>
      </c>
      <c r="K881" s="102">
        <f t="shared" ca="1" si="142"/>
        <v>72</v>
      </c>
      <c r="L881" s="108">
        <f t="shared" ca="1" si="136"/>
        <v>15964.696774206044</v>
      </c>
      <c r="M881" s="102">
        <f t="shared" ca="1" si="142"/>
        <v>12</v>
      </c>
      <c r="N881" s="108">
        <f t="shared" ca="1" si="137"/>
        <v>214650.84809693057</v>
      </c>
      <c r="O881" s="102">
        <f t="shared" ca="1" si="140"/>
        <v>36</v>
      </c>
      <c r="P881">
        <f t="shared" ca="1" si="141"/>
        <v>407</v>
      </c>
    </row>
    <row r="882" spans="1:16">
      <c r="A882" s="49">
        <v>888</v>
      </c>
      <c r="B882">
        <v>55</v>
      </c>
      <c r="C882">
        <v>59</v>
      </c>
      <c r="D882">
        <v>8000</v>
      </c>
      <c r="E882">
        <v>8999</v>
      </c>
      <c r="F882" s="61">
        <f t="shared" ca="1" si="138"/>
        <v>57</v>
      </c>
      <c r="G882" s="61">
        <f t="shared" ca="1" si="139"/>
        <v>8257</v>
      </c>
      <c r="H882" s="107">
        <f t="shared" ca="1" si="133"/>
        <v>825.7</v>
      </c>
      <c r="I882" s="108">
        <f t="shared" ca="1" si="134"/>
        <v>268673.62411993556</v>
      </c>
      <c r="J882" s="108">
        <f t="shared" ca="1" si="135"/>
        <v>107241.10118341311</v>
      </c>
      <c r="K882" s="102">
        <f t="shared" ca="1" si="142"/>
        <v>12</v>
      </c>
      <c r="L882" s="108">
        <f t="shared" ca="1" si="136"/>
        <v>15620.594370375298</v>
      </c>
      <c r="M882" s="102">
        <f t="shared" ca="1" si="142"/>
        <v>24</v>
      </c>
      <c r="N882" s="108">
        <f t="shared" ca="1" si="137"/>
        <v>181198.89469635344</v>
      </c>
      <c r="O882" s="102">
        <f t="shared" ca="1" si="140"/>
        <v>24</v>
      </c>
      <c r="P882">
        <f t="shared" ca="1" si="141"/>
        <v>395</v>
      </c>
    </row>
    <row r="883" spans="1:16">
      <c r="A883" s="49">
        <v>889</v>
      </c>
      <c r="B883">
        <v>55</v>
      </c>
      <c r="C883">
        <v>59</v>
      </c>
      <c r="D883">
        <v>8000</v>
      </c>
      <c r="E883">
        <v>8999</v>
      </c>
      <c r="F883" s="61">
        <f t="shared" ca="1" si="138"/>
        <v>59</v>
      </c>
      <c r="G883" s="61">
        <f t="shared" ca="1" si="139"/>
        <v>8527</v>
      </c>
      <c r="H883" s="107">
        <f t="shared" ca="1" si="133"/>
        <v>852.7</v>
      </c>
      <c r="I883" s="108">
        <f t="shared" ca="1" si="134"/>
        <v>290912.7603863877</v>
      </c>
      <c r="J883" s="108">
        <f t="shared" ca="1" si="135"/>
        <v>191192.22748993561</v>
      </c>
      <c r="K883" s="102">
        <f t="shared" ca="1" si="142"/>
        <v>96</v>
      </c>
      <c r="L883" s="108">
        <f t="shared" ca="1" si="136"/>
        <v>18131.152115804336</v>
      </c>
      <c r="M883" s="102">
        <f t="shared" ca="1" si="142"/>
        <v>36</v>
      </c>
      <c r="N883" s="108">
        <f t="shared" ca="1" si="137"/>
        <v>299706.73498422338</v>
      </c>
      <c r="O883" s="102">
        <f t="shared" ca="1" si="140"/>
        <v>96</v>
      </c>
      <c r="P883">
        <f t="shared" ca="1" si="141"/>
        <v>419</v>
      </c>
    </row>
    <row r="884" spans="1:16">
      <c r="A884" s="49">
        <v>890</v>
      </c>
      <c r="B884">
        <v>55</v>
      </c>
      <c r="C884">
        <v>59</v>
      </c>
      <c r="D884">
        <v>9000</v>
      </c>
      <c r="E884">
        <v>9999</v>
      </c>
      <c r="F884" s="61">
        <f t="shared" ca="1" si="138"/>
        <v>58</v>
      </c>
      <c r="G884" s="61">
        <f t="shared" ca="1" si="139"/>
        <v>9233</v>
      </c>
      <c r="H884" s="107">
        <f t="shared" ca="1" si="133"/>
        <v>923.30000000000007</v>
      </c>
      <c r="I884" s="108">
        <f t="shared" ca="1" si="134"/>
        <v>307760.33923615329</v>
      </c>
      <c r="J884" s="108">
        <f t="shared" ca="1" si="135"/>
        <v>176598.30127569058</v>
      </c>
      <c r="K884" s="102">
        <f t="shared" ca="1" si="142"/>
        <v>72</v>
      </c>
      <c r="L884" s="108">
        <f t="shared" ca="1" si="136"/>
        <v>19224.819675377825</v>
      </c>
      <c r="M884" s="102">
        <f t="shared" ca="1" si="142"/>
        <v>36</v>
      </c>
      <c r="N884" s="108">
        <f t="shared" ca="1" si="137"/>
        <v>341764.5190087806</v>
      </c>
      <c r="O884" s="102">
        <f t="shared" ca="1" si="140"/>
        <v>108</v>
      </c>
      <c r="P884">
        <f t="shared" ca="1" si="141"/>
        <v>407</v>
      </c>
    </row>
    <row r="885" spans="1:16">
      <c r="A885" s="49">
        <v>891</v>
      </c>
      <c r="B885">
        <v>55</v>
      </c>
      <c r="C885">
        <v>59</v>
      </c>
      <c r="D885">
        <v>9000</v>
      </c>
      <c r="E885">
        <v>9999</v>
      </c>
      <c r="F885" s="61">
        <f t="shared" ca="1" si="138"/>
        <v>59</v>
      </c>
      <c r="G885" s="61">
        <f t="shared" ca="1" si="139"/>
        <v>9222</v>
      </c>
      <c r="H885" s="107">
        <f t="shared" ca="1" si="133"/>
        <v>922.2</v>
      </c>
      <c r="I885" s="108">
        <f t="shared" ca="1" si="134"/>
        <v>314623.83913255157</v>
      </c>
      <c r="J885" s="108">
        <f t="shared" ca="1" si="135"/>
        <v>237327.56641582123</v>
      </c>
      <c r="K885" s="102">
        <f t="shared" ca="1" si="142"/>
        <v>120</v>
      </c>
      <c r="L885" s="108">
        <f t="shared" ca="1" si="136"/>
        <v>19608.946266207062</v>
      </c>
      <c r="M885" s="102">
        <f t="shared" ca="1" si="142"/>
        <v>36</v>
      </c>
      <c r="N885" s="108">
        <f t="shared" ca="1" si="137"/>
        <v>211509.18046151238</v>
      </c>
      <c r="O885" s="102">
        <f t="shared" ca="1" si="140"/>
        <v>24</v>
      </c>
      <c r="P885">
        <f t="shared" ca="1" si="141"/>
        <v>419</v>
      </c>
    </row>
    <row r="886" spans="1:16">
      <c r="A886" s="49">
        <v>892</v>
      </c>
      <c r="B886">
        <v>55</v>
      </c>
      <c r="C886">
        <v>59</v>
      </c>
      <c r="D886">
        <v>10000</v>
      </c>
      <c r="E886">
        <v>10999</v>
      </c>
      <c r="F886" s="61">
        <f t="shared" ca="1" si="138"/>
        <v>56</v>
      </c>
      <c r="G886" s="61">
        <f t="shared" ca="1" si="139"/>
        <v>10013</v>
      </c>
      <c r="H886" s="107">
        <f t="shared" ca="1" si="133"/>
        <v>1001.3000000000001</v>
      </c>
      <c r="I886" s="108">
        <f t="shared" ca="1" si="134"/>
        <v>317765.2412158075</v>
      </c>
      <c r="J886" s="108">
        <f t="shared" ca="1" si="135"/>
        <v>212406.56989931926</v>
      </c>
      <c r="K886" s="102">
        <f t="shared" ca="1" si="142"/>
        <v>96</v>
      </c>
      <c r="L886" s="108">
        <f t="shared" ca="1" si="136"/>
        <v>26724.998640692735</v>
      </c>
      <c r="M886" s="102">
        <f t="shared" ca="1" si="142"/>
        <v>84</v>
      </c>
      <c r="N886" s="108">
        <f t="shared" ca="1" si="137"/>
        <v>288455.92072851496</v>
      </c>
      <c r="O886" s="102">
        <f t="shared" ca="1" si="140"/>
        <v>72</v>
      </c>
      <c r="P886">
        <f t="shared" ca="1" si="141"/>
        <v>383</v>
      </c>
    </row>
    <row r="887" spans="1:16">
      <c r="A887" s="49">
        <v>893</v>
      </c>
      <c r="B887">
        <v>55</v>
      </c>
      <c r="C887">
        <v>59</v>
      </c>
      <c r="D887">
        <v>10000</v>
      </c>
      <c r="E887">
        <v>10999</v>
      </c>
      <c r="F887" s="61">
        <f t="shared" ca="1" si="138"/>
        <v>57</v>
      </c>
      <c r="G887" s="61">
        <f t="shared" ca="1" si="139"/>
        <v>10430</v>
      </c>
      <c r="H887" s="107">
        <f t="shared" ca="1" si="133"/>
        <v>1043</v>
      </c>
      <c r="I887" s="108">
        <f t="shared" ca="1" si="134"/>
        <v>339380.6345610909</v>
      </c>
      <c r="J887" s="108">
        <f t="shared" ca="1" si="135"/>
        <v>210091.1135931118</v>
      </c>
      <c r="K887" s="102">
        <f t="shared" ca="1" si="142"/>
        <v>84</v>
      </c>
      <c r="L887" s="108">
        <f t="shared" ca="1" si="136"/>
        <v>24596.01841776861</v>
      </c>
      <c r="M887" s="102">
        <f t="shared" ca="1" si="142"/>
        <v>60</v>
      </c>
      <c r="N887" s="108">
        <f t="shared" ca="1" si="137"/>
        <v>329332.01590271585</v>
      </c>
      <c r="O887" s="102">
        <f t="shared" ca="1" si="140"/>
        <v>84</v>
      </c>
      <c r="P887">
        <f t="shared" ca="1" si="141"/>
        <v>395</v>
      </c>
    </row>
    <row r="888" spans="1:16">
      <c r="A888" s="49">
        <v>894</v>
      </c>
      <c r="B888">
        <v>55</v>
      </c>
      <c r="C888">
        <v>59</v>
      </c>
      <c r="D888">
        <v>10000</v>
      </c>
      <c r="E888">
        <v>10999</v>
      </c>
      <c r="F888" s="61">
        <f t="shared" ca="1" si="138"/>
        <v>59</v>
      </c>
      <c r="G888" s="61">
        <f t="shared" ca="1" si="139"/>
        <v>10739</v>
      </c>
      <c r="H888" s="107">
        <f t="shared" ca="1" si="133"/>
        <v>1073.9000000000001</v>
      </c>
      <c r="I888" s="108">
        <f t="shared" ca="1" si="134"/>
        <v>366378.81245331507</v>
      </c>
      <c r="J888" s="108">
        <f t="shared" ca="1" si="135"/>
        <v>181599.7765935538</v>
      </c>
      <c r="K888" s="102">
        <f t="shared" ca="1" si="142"/>
        <v>48</v>
      </c>
      <c r="L888" s="108">
        <f t="shared" ca="1" si="136"/>
        <v>32539.1416615333</v>
      </c>
      <c r="M888" s="102">
        <f t="shared" ca="1" si="142"/>
        <v>96</v>
      </c>
      <c r="N888" s="108">
        <f t="shared" ca="1" si="137"/>
        <v>328174.23864965013</v>
      </c>
      <c r="O888" s="102">
        <f t="shared" ca="1" si="140"/>
        <v>72</v>
      </c>
      <c r="P888">
        <f t="shared" ca="1" si="141"/>
        <v>419</v>
      </c>
    </row>
    <row r="889" spans="1:16">
      <c r="A889" s="49">
        <v>895</v>
      </c>
      <c r="B889">
        <v>55</v>
      </c>
      <c r="C889">
        <v>59</v>
      </c>
      <c r="D889">
        <v>11000</v>
      </c>
      <c r="E889">
        <v>11999</v>
      </c>
      <c r="F889" s="61">
        <f t="shared" ca="1" si="138"/>
        <v>56</v>
      </c>
      <c r="G889" s="61">
        <f t="shared" ca="1" si="139"/>
        <v>11499</v>
      </c>
      <c r="H889" s="107">
        <f t="shared" ca="1" si="133"/>
        <v>1149.9000000000001</v>
      </c>
      <c r="I889" s="108">
        <f t="shared" ca="1" si="134"/>
        <v>364923.8498692271</v>
      </c>
      <c r="J889" s="108">
        <f t="shared" ca="1" si="135"/>
        <v>145790.87754779297</v>
      </c>
      <c r="K889" s="102">
        <f t="shared" ca="1" si="142"/>
        <v>12</v>
      </c>
      <c r="L889" s="108">
        <f t="shared" ca="1" si="136"/>
        <v>35382.364448925975</v>
      </c>
      <c r="M889" s="102">
        <f t="shared" ca="1" si="142"/>
        <v>108</v>
      </c>
      <c r="N889" s="108">
        <f t="shared" ca="1" si="137"/>
        <v>228537.05129113491</v>
      </c>
      <c r="O889" s="102">
        <f t="shared" ca="1" si="140"/>
        <v>12</v>
      </c>
      <c r="P889">
        <f t="shared" ca="1" si="141"/>
        <v>383</v>
      </c>
    </row>
    <row r="890" spans="1:16">
      <c r="A890" s="49">
        <v>896</v>
      </c>
      <c r="B890">
        <v>55</v>
      </c>
      <c r="C890">
        <v>59</v>
      </c>
      <c r="D890">
        <v>12000</v>
      </c>
      <c r="E890">
        <v>20000</v>
      </c>
      <c r="F890" s="61">
        <f t="shared" ca="1" si="138"/>
        <v>56</v>
      </c>
      <c r="G890" s="61">
        <f t="shared" ca="1" si="139"/>
        <v>15357</v>
      </c>
      <c r="H890" s="107">
        <f t="shared" ca="1" si="133"/>
        <v>1535.7</v>
      </c>
      <c r="I890" s="108">
        <f t="shared" ca="1" si="134"/>
        <v>487358.51486579003</v>
      </c>
      <c r="J890" s="108">
        <f t="shared" ca="1" si="135"/>
        <v>303313.38764864428</v>
      </c>
      <c r="K890" s="102">
        <f t="shared" ca="1" si="142"/>
        <v>84</v>
      </c>
      <c r="L890" s="108">
        <f t="shared" ca="1" si="136"/>
        <v>47253.410804605286</v>
      </c>
      <c r="M890" s="102">
        <f t="shared" ca="1" si="142"/>
        <v>108</v>
      </c>
      <c r="N890" s="108">
        <f t="shared" ca="1" si="137"/>
        <v>475464.22928706399</v>
      </c>
      <c r="O890" s="102">
        <f t="shared" ca="1" si="140"/>
        <v>84</v>
      </c>
      <c r="P890">
        <f t="shared" ca="1" si="141"/>
        <v>383</v>
      </c>
    </row>
    <row r="891" spans="1:16">
      <c r="A891" s="49">
        <v>897</v>
      </c>
      <c r="B891">
        <v>55</v>
      </c>
      <c r="C891">
        <v>59</v>
      </c>
      <c r="D891">
        <v>12000</v>
      </c>
      <c r="E891">
        <v>20000</v>
      </c>
      <c r="F891" s="61">
        <f t="shared" ca="1" si="138"/>
        <v>58</v>
      </c>
      <c r="G891" s="61">
        <f t="shared" ca="1" si="139"/>
        <v>14771</v>
      </c>
      <c r="H891" s="107">
        <f t="shared" ca="1" si="133"/>
        <v>1477.1000000000001</v>
      </c>
      <c r="I891" s="108">
        <f t="shared" ca="1" si="134"/>
        <v>492356.54401139612</v>
      </c>
      <c r="J891" s="108">
        <f t="shared" ca="1" si="135"/>
        <v>227594.13024423734</v>
      </c>
      <c r="K891" s="102">
        <f t="shared" ca="1" si="142"/>
        <v>36</v>
      </c>
      <c r="L891" s="108">
        <f t="shared" ca="1" si="136"/>
        <v>50509.21070520769</v>
      </c>
      <c r="M891" s="102">
        <f t="shared" ca="1" si="142"/>
        <v>120</v>
      </c>
      <c r="N891" s="108">
        <f t="shared" ca="1" si="137"/>
        <v>475369.44678532064</v>
      </c>
      <c r="O891" s="102">
        <f t="shared" ca="1" si="140"/>
        <v>84</v>
      </c>
      <c r="P891">
        <f t="shared" ca="1" si="141"/>
        <v>407</v>
      </c>
    </row>
    <row r="892" spans="1:16">
      <c r="A892" s="49">
        <v>898</v>
      </c>
      <c r="B892">
        <v>55</v>
      </c>
      <c r="C892">
        <v>59</v>
      </c>
      <c r="D892">
        <v>12000</v>
      </c>
      <c r="E892">
        <v>20000</v>
      </c>
      <c r="F892" s="61">
        <f t="shared" ca="1" si="138"/>
        <v>59</v>
      </c>
      <c r="G892" s="61">
        <f t="shared" ca="1" si="139"/>
        <v>17921</v>
      </c>
      <c r="H892" s="107">
        <f t="shared" ca="1" si="133"/>
        <v>1792.1000000000001</v>
      </c>
      <c r="I892" s="108">
        <f t="shared" ca="1" si="134"/>
        <v>611404.66505036398</v>
      </c>
      <c r="J892" s="108">
        <f t="shared" ca="1" si="135"/>
        <v>374779.40341249399</v>
      </c>
      <c r="K892" s="102">
        <f t="shared" ca="1" si="142"/>
        <v>84</v>
      </c>
      <c r="L892" s="108">
        <f t="shared" ca="1" si="136"/>
        <v>62323.75163003178</v>
      </c>
      <c r="M892" s="102">
        <f t="shared" ca="1" si="142"/>
        <v>120</v>
      </c>
      <c r="N892" s="108">
        <f t="shared" ca="1" si="137"/>
        <v>587492.03778174729</v>
      </c>
      <c r="O892" s="102">
        <f t="shared" ca="1" si="140"/>
        <v>84</v>
      </c>
      <c r="P892">
        <f t="shared" ca="1" si="141"/>
        <v>419</v>
      </c>
    </row>
    <row r="893" spans="1:16">
      <c r="A893" s="49">
        <v>899</v>
      </c>
      <c r="B893">
        <v>55</v>
      </c>
      <c r="C893">
        <v>59</v>
      </c>
      <c r="D893">
        <v>12000</v>
      </c>
      <c r="E893">
        <v>20000</v>
      </c>
      <c r="F893" s="61">
        <f t="shared" ca="1" si="138"/>
        <v>55</v>
      </c>
      <c r="G893" s="61">
        <f t="shared" ca="1" si="139"/>
        <v>14675</v>
      </c>
      <c r="H893" s="107">
        <f t="shared" ca="1" si="133"/>
        <v>1467.5</v>
      </c>
      <c r="I893" s="108">
        <f t="shared" ca="1" si="134"/>
        <v>453775.31361878978</v>
      </c>
      <c r="J893" s="108">
        <f t="shared" ca="1" si="135"/>
        <v>211375.37932238661</v>
      </c>
      <c r="K893" s="102">
        <f t="shared" ca="1" si="142"/>
        <v>36</v>
      </c>
      <c r="L893" s="108">
        <f t="shared" ca="1" si="136"/>
        <v>41248.756897778803</v>
      </c>
      <c r="M893" s="102">
        <f t="shared" ca="1" si="142"/>
        <v>96</v>
      </c>
      <c r="N893" s="108">
        <f t="shared" ca="1" si="137"/>
        <v>284454.19322797406</v>
      </c>
      <c r="O893" s="102">
        <f t="shared" ca="1" si="140"/>
        <v>12</v>
      </c>
      <c r="P893">
        <f t="shared" ca="1" si="141"/>
        <v>371</v>
      </c>
    </row>
    <row r="894" spans="1:16">
      <c r="A894" s="49">
        <v>900</v>
      </c>
      <c r="B894">
        <v>55</v>
      </c>
      <c r="C894">
        <v>59</v>
      </c>
      <c r="D894">
        <v>12000</v>
      </c>
      <c r="E894">
        <v>20000</v>
      </c>
      <c r="F894" s="61">
        <f t="shared" ca="1" si="138"/>
        <v>56</v>
      </c>
      <c r="G894" s="61">
        <f t="shared" ca="1" si="139"/>
        <v>19181</v>
      </c>
      <c r="H894" s="107">
        <f t="shared" ca="1" si="133"/>
        <v>1918.1000000000001</v>
      </c>
      <c r="I894" s="108">
        <f t="shared" ca="1" si="134"/>
        <v>608714.18074107694</v>
      </c>
      <c r="J894" s="108">
        <f t="shared" ca="1" si="135"/>
        <v>352500.88948722673</v>
      </c>
      <c r="K894" s="102">
        <f t="shared" ca="1" si="142"/>
        <v>72</v>
      </c>
      <c r="L894" s="108">
        <f t="shared" ca="1" si="136"/>
        <v>59019.839333407173</v>
      </c>
      <c r="M894" s="102">
        <f t="shared" ca="1" si="142"/>
        <v>108</v>
      </c>
      <c r="N894" s="108">
        <f t="shared" ca="1" si="137"/>
        <v>381213.07772982505</v>
      </c>
      <c r="O894" s="102">
        <f t="shared" ca="1" si="140"/>
        <v>12</v>
      </c>
      <c r="P894">
        <f t="shared" ca="1" si="141"/>
        <v>383</v>
      </c>
    </row>
    <row r="895" spans="1:16">
      <c r="A895" s="49">
        <v>901</v>
      </c>
      <c r="B895">
        <v>55</v>
      </c>
      <c r="C895">
        <v>59</v>
      </c>
      <c r="D895">
        <v>12000</v>
      </c>
      <c r="E895">
        <v>20000</v>
      </c>
      <c r="F895" s="61">
        <f t="shared" ca="1" si="138"/>
        <v>55</v>
      </c>
      <c r="G895" s="61">
        <f t="shared" ca="1" si="139"/>
        <v>12105</v>
      </c>
      <c r="H895" s="107">
        <f t="shared" ca="1" si="133"/>
        <v>1210.5</v>
      </c>
      <c r="I895" s="108">
        <f t="shared" ca="1" si="134"/>
        <v>374306.65562899155</v>
      </c>
      <c r="J895" s="108">
        <f t="shared" ca="1" si="135"/>
        <v>290272.53945330228</v>
      </c>
      <c r="K895" s="102">
        <f t="shared" ca="1" si="142"/>
        <v>120</v>
      </c>
      <c r="L895" s="108">
        <f t="shared" ca="1" si="136"/>
        <v>20227.445274185673</v>
      </c>
      <c r="M895" s="102">
        <f t="shared" ca="1" si="142"/>
        <v>12</v>
      </c>
      <c r="N895" s="108">
        <f t="shared" ca="1" si="137"/>
        <v>253354.12255525094</v>
      </c>
      <c r="O895" s="102">
        <f t="shared" ca="1" si="140"/>
        <v>24</v>
      </c>
      <c r="P895">
        <f t="shared" ca="1" si="141"/>
        <v>371</v>
      </c>
    </row>
    <row r="896" spans="1:16">
      <c r="A896" s="49">
        <v>902</v>
      </c>
      <c r="B896">
        <v>55</v>
      </c>
      <c r="C896">
        <v>59</v>
      </c>
      <c r="D896">
        <v>12000</v>
      </c>
      <c r="E896">
        <v>20000</v>
      </c>
      <c r="F896" s="61">
        <f t="shared" ca="1" si="138"/>
        <v>57</v>
      </c>
      <c r="G896" s="61">
        <f t="shared" ca="1" si="139"/>
        <v>16247</v>
      </c>
      <c r="H896" s="107">
        <f t="shared" ca="1" si="133"/>
        <v>1624.7</v>
      </c>
      <c r="I896" s="108">
        <f t="shared" ca="1" si="134"/>
        <v>528659.36430623627</v>
      </c>
      <c r="J896" s="108">
        <f t="shared" ca="1" si="135"/>
        <v>283521.11055875372</v>
      </c>
      <c r="K896" s="102">
        <f t="shared" ca="1" si="142"/>
        <v>60</v>
      </c>
      <c r="L896" s="108">
        <f t="shared" ca="1" si="136"/>
        <v>54598.893756543446</v>
      </c>
      <c r="M896" s="102">
        <f t="shared" ca="1" si="142"/>
        <v>120</v>
      </c>
      <c r="N896" s="108">
        <f t="shared" ca="1" si="137"/>
        <v>413261.24134771375</v>
      </c>
      <c r="O896" s="102">
        <f t="shared" ca="1" si="140"/>
        <v>48</v>
      </c>
      <c r="P896">
        <f t="shared" ca="1" si="141"/>
        <v>395</v>
      </c>
    </row>
    <row r="897" spans="1:16">
      <c r="A897" s="49">
        <v>903</v>
      </c>
      <c r="B897">
        <v>55</v>
      </c>
      <c r="C897">
        <v>59</v>
      </c>
      <c r="D897">
        <v>12000</v>
      </c>
      <c r="E897">
        <v>20000</v>
      </c>
      <c r="F897" s="61">
        <f t="shared" ca="1" si="138"/>
        <v>55</v>
      </c>
      <c r="G897" s="61">
        <f t="shared" ca="1" si="139"/>
        <v>15877</v>
      </c>
      <c r="H897" s="107">
        <f t="shared" ca="1" si="133"/>
        <v>1587.7</v>
      </c>
      <c r="I897" s="108">
        <f t="shared" ca="1" si="134"/>
        <v>490943.14509884338</v>
      </c>
      <c r="J897" s="108">
        <f t="shared" ca="1" si="135"/>
        <v>330242.46665544476</v>
      </c>
      <c r="K897" s="102">
        <f t="shared" ca="1" si="142"/>
        <v>96</v>
      </c>
      <c r="L897" s="108">
        <f t="shared" ca="1" si="136"/>
        <v>30903.880450311088</v>
      </c>
      <c r="M897" s="102">
        <f t="shared" ca="1" si="142"/>
        <v>36</v>
      </c>
      <c r="N897" s="108">
        <f t="shared" ca="1" si="137"/>
        <v>447888.86644429539</v>
      </c>
      <c r="O897" s="102">
        <f t="shared" ca="1" si="140"/>
        <v>72</v>
      </c>
      <c r="P897">
        <f t="shared" ca="1" si="141"/>
        <v>371</v>
      </c>
    </row>
    <row r="898" spans="1:16">
      <c r="A898" s="49">
        <v>904</v>
      </c>
      <c r="B898">
        <v>55</v>
      </c>
      <c r="C898">
        <v>59</v>
      </c>
      <c r="D898">
        <v>12000</v>
      </c>
      <c r="E898">
        <v>20000</v>
      </c>
      <c r="F898" s="61">
        <f t="shared" ca="1" si="138"/>
        <v>56</v>
      </c>
      <c r="G898" s="61">
        <f t="shared" ca="1" si="139"/>
        <v>18316</v>
      </c>
      <c r="H898" s="107">
        <f t="shared" ca="1" si="133"/>
        <v>1831.6000000000001</v>
      </c>
      <c r="I898" s="108">
        <f t="shared" ca="1" si="134"/>
        <v>581263.17368508247</v>
      </c>
      <c r="J898" s="108">
        <f t="shared" ca="1" si="135"/>
        <v>417050.9666600842</v>
      </c>
      <c r="K898" s="102">
        <f t="shared" ca="1" si="142"/>
        <v>108</v>
      </c>
      <c r="L898" s="108">
        <f t="shared" ca="1" si="136"/>
        <v>56358.23873784922</v>
      </c>
      <c r="M898" s="102">
        <f t="shared" ca="1" si="142"/>
        <v>108</v>
      </c>
      <c r="N898" s="108">
        <f t="shared" ca="1" si="137"/>
        <v>364021.62200612464</v>
      </c>
      <c r="O898" s="102">
        <f t="shared" ca="1" si="140"/>
        <v>12</v>
      </c>
      <c r="P898">
        <f t="shared" ca="1" si="141"/>
        <v>383</v>
      </c>
    </row>
    <row r="899" spans="1:16">
      <c r="A899" s="49">
        <v>905</v>
      </c>
      <c r="B899">
        <v>55</v>
      </c>
      <c r="C899">
        <v>59</v>
      </c>
      <c r="D899">
        <v>12000</v>
      </c>
      <c r="E899">
        <v>20000</v>
      </c>
      <c r="F899" s="61">
        <f t="shared" ca="1" si="138"/>
        <v>56</v>
      </c>
      <c r="G899" s="61">
        <f t="shared" ca="1" si="139"/>
        <v>13506</v>
      </c>
      <c r="H899" s="107">
        <f t="shared" ref="H899:H962" ca="1" si="143">G899*0.1</f>
        <v>1350.6000000000001</v>
      </c>
      <c r="I899" s="108">
        <f t="shared" ref="I899:I962" ca="1" si="144">((H899/((1+$R$3)^P899))*(((1+$R$3)^(P899+1))-((1+$Q$3)^(P899+1))))/($R$3-$Q$3)</f>
        <v>428616.53329278895</v>
      </c>
      <c r="J899" s="108">
        <f t="shared" ref="J899:J962" ca="1" si="145">(((H899*$S$3)*(((1+$R$3)^(K899))-((1+$Q$3)^(K899))))/($R$3-$Q$3))+(I899*$S$3)*((1+$Q$3)^(K899))</f>
        <v>307528.40989905526</v>
      </c>
      <c r="K899" s="102">
        <f t="shared" ca="1" si="142"/>
        <v>108</v>
      </c>
      <c r="L899" s="108">
        <f t="shared" ref="L899:L962" ca="1" si="146">((H899*$T$3)*(((1+$R$3)^(M899))-((1+$Q$3)^(M899))))/($R$3-$Q$3)+((I899*$T$3)*((1+$Q$3)^M899))</f>
        <v>33541.617150801569</v>
      </c>
      <c r="M899" s="102">
        <f t="shared" ca="1" si="142"/>
        <v>72</v>
      </c>
      <c r="N899" s="108">
        <f t="shared" ref="N899:N962" ca="1" si="147">(((H899*$U$3)*(((1+$R$3)^(O899))-((1+$Q$3)^(O899))))/($R$3-$Q$3))+(I899*$U$3)*((1+$Q$3)^O899)</f>
        <v>289574.45535328868</v>
      </c>
      <c r="O899" s="102">
        <f t="shared" ca="1" si="140"/>
        <v>24</v>
      </c>
      <c r="P899">
        <f t="shared" ca="1" si="141"/>
        <v>383</v>
      </c>
    </row>
    <row r="900" spans="1:16">
      <c r="A900" s="49">
        <v>906</v>
      </c>
      <c r="B900">
        <v>55</v>
      </c>
      <c r="C900">
        <v>59</v>
      </c>
      <c r="D900">
        <v>12000</v>
      </c>
      <c r="E900">
        <v>20000</v>
      </c>
      <c r="F900" s="61">
        <f t="shared" ca="1" si="138"/>
        <v>56</v>
      </c>
      <c r="G900" s="61">
        <f t="shared" ca="1" si="139"/>
        <v>17405</v>
      </c>
      <c r="H900" s="107">
        <f t="shared" ca="1" si="143"/>
        <v>1740.5</v>
      </c>
      <c r="I900" s="108">
        <f t="shared" ca="1" si="144"/>
        <v>552352.34428853786</v>
      </c>
      <c r="J900" s="108">
        <f t="shared" ca="1" si="145"/>
        <v>297422.66063402133</v>
      </c>
      <c r="K900" s="102">
        <f t="shared" ca="1" si="142"/>
        <v>60</v>
      </c>
      <c r="L900" s="108">
        <f t="shared" ca="1" si="146"/>
        <v>40192.251437029918</v>
      </c>
      <c r="M900" s="102">
        <f t="shared" ca="1" si="142"/>
        <v>60</v>
      </c>
      <c r="N900" s="108">
        <f t="shared" ca="1" si="147"/>
        <v>621239.11796758452</v>
      </c>
      <c r="O900" s="102">
        <f t="shared" ca="1" si="140"/>
        <v>108</v>
      </c>
      <c r="P900">
        <f t="shared" ca="1" si="141"/>
        <v>383</v>
      </c>
    </row>
    <row r="901" spans="1:16">
      <c r="A901" s="49">
        <v>907</v>
      </c>
      <c r="B901">
        <v>60</v>
      </c>
      <c r="C901">
        <v>64</v>
      </c>
      <c r="D901">
        <v>0</v>
      </c>
      <c r="E901">
        <v>500</v>
      </c>
      <c r="F901" s="61">
        <f t="shared" ref="F901:F964" ca="1" si="148">RANDBETWEEN(B901,C901)</f>
        <v>60</v>
      </c>
      <c r="G901" s="61">
        <f t="shared" ref="G901:G964" ca="1" si="149">RANDBETWEEN(D901,E901)</f>
        <v>25</v>
      </c>
      <c r="H901" s="107">
        <f t="shared" ca="1" si="143"/>
        <v>2.5</v>
      </c>
      <c r="I901" s="108">
        <f t="shared" ca="1" si="144"/>
        <v>872.27617227066855</v>
      </c>
      <c r="J901" s="108">
        <f t="shared" ca="1" si="145"/>
        <v>347.33237956990871</v>
      </c>
      <c r="K901" s="102">
        <f t="shared" ca="1" si="142"/>
        <v>12</v>
      </c>
      <c r="L901" s="108">
        <f t="shared" ca="1" si="146"/>
        <v>67.087260452471725</v>
      </c>
      <c r="M901" s="102">
        <f t="shared" ca="1" si="142"/>
        <v>72</v>
      </c>
      <c r="N901" s="108">
        <f t="shared" ca="1" si="147"/>
        <v>778.21222124867199</v>
      </c>
      <c r="O901" s="102">
        <f t="shared" ref="O901:O964" ca="1" si="150">RANDBETWEEN(1,10)*12</f>
        <v>72</v>
      </c>
      <c r="P901">
        <f t="shared" ref="P901:P964" ca="1" si="151">((F901-24)*12)-1</f>
        <v>431</v>
      </c>
    </row>
    <row r="902" spans="1:16">
      <c r="A902" s="49">
        <v>908</v>
      </c>
      <c r="B902">
        <v>60</v>
      </c>
      <c r="C902">
        <v>64</v>
      </c>
      <c r="D902">
        <v>0</v>
      </c>
      <c r="E902">
        <v>500</v>
      </c>
      <c r="F902" s="61">
        <f t="shared" ca="1" si="148"/>
        <v>62</v>
      </c>
      <c r="G902" s="61">
        <f t="shared" ca="1" si="149"/>
        <v>415</v>
      </c>
      <c r="H902" s="107">
        <f t="shared" ca="1" si="143"/>
        <v>41.5</v>
      </c>
      <c r="I902" s="108">
        <f t="shared" ca="1" si="144"/>
        <v>15110.737687666648</v>
      </c>
      <c r="J902" s="108">
        <f t="shared" ca="1" si="145"/>
        <v>6926.666950185423</v>
      </c>
      <c r="K902" s="102">
        <f t="shared" ca="1" si="142"/>
        <v>36</v>
      </c>
      <c r="L902" s="108">
        <f t="shared" ca="1" si="146"/>
        <v>872.06355503916029</v>
      </c>
      <c r="M902" s="102">
        <f t="shared" ca="1" si="142"/>
        <v>24</v>
      </c>
      <c r="N902" s="108">
        <f t="shared" ca="1" si="147"/>
        <v>14333.116513096202</v>
      </c>
      <c r="O902" s="102">
        <f t="shared" ca="1" si="150"/>
        <v>84</v>
      </c>
      <c r="P902">
        <f t="shared" ca="1" si="151"/>
        <v>455</v>
      </c>
    </row>
    <row r="903" spans="1:16">
      <c r="A903" s="49">
        <v>909</v>
      </c>
      <c r="B903">
        <v>60</v>
      </c>
      <c r="C903">
        <v>64</v>
      </c>
      <c r="D903">
        <v>500</v>
      </c>
      <c r="E903">
        <v>999</v>
      </c>
      <c r="F903" s="61">
        <f t="shared" ca="1" si="148"/>
        <v>63</v>
      </c>
      <c r="G903" s="61">
        <f t="shared" ca="1" si="149"/>
        <v>973</v>
      </c>
      <c r="H903" s="107">
        <f t="shared" ca="1" si="143"/>
        <v>97.300000000000011</v>
      </c>
      <c r="I903" s="108">
        <f t="shared" ca="1" si="144"/>
        <v>36154.374491246868</v>
      </c>
      <c r="J903" s="108">
        <f t="shared" ca="1" si="145"/>
        <v>14367.07528332342</v>
      </c>
      <c r="K903" s="102">
        <f t="shared" ca="1" si="142"/>
        <v>12</v>
      </c>
      <c r="L903" s="108">
        <f t="shared" ca="1" si="146"/>
        <v>2944.870454629292</v>
      </c>
      <c r="M903" s="102">
        <f t="shared" ca="1" si="142"/>
        <v>84</v>
      </c>
      <c r="N903" s="108">
        <f t="shared" ca="1" si="147"/>
        <v>24173.375197496276</v>
      </c>
      <c r="O903" s="102">
        <f t="shared" ca="1" si="150"/>
        <v>24</v>
      </c>
      <c r="P903">
        <f t="shared" ca="1" si="151"/>
        <v>467</v>
      </c>
    </row>
    <row r="904" spans="1:16">
      <c r="A904" s="49">
        <v>910</v>
      </c>
      <c r="B904">
        <v>60</v>
      </c>
      <c r="C904">
        <v>64</v>
      </c>
      <c r="D904">
        <v>500</v>
      </c>
      <c r="E904">
        <v>999</v>
      </c>
      <c r="F904" s="61">
        <f t="shared" ca="1" si="148"/>
        <v>61</v>
      </c>
      <c r="G904" s="61">
        <f t="shared" ca="1" si="149"/>
        <v>894</v>
      </c>
      <c r="H904" s="107">
        <f t="shared" ca="1" si="143"/>
        <v>89.4</v>
      </c>
      <c r="I904" s="108">
        <f t="shared" ca="1" si="144"/>
        <v>31876.398441229019</v>
      </c>
      <c r="J904" s="108">
        <f t="shared" ca="1" si="145"/>
        <v>18073.637569276783</v>
      </c>
      <c r="K904" s="102">
        <f t="shared" ca="1" si="142"/>
        <v>72</v>
      </c>
      <c r="L904" s="108">
        <f t="shared" ca="1" si="146"/>
        <v>2803.2192386974716</v>
      </c>
      <c r="M904" s="102">
        <f t="shared" ca="1" si="142"/>
        <v>96</v>
      </c>
      <c r="N904" s="108">
        <f t="shared" ca="1" si="147"/>
        <v>24633.079628723965</v>
      </c>
      <c r="O904" s="102">
        <f t="shared" ca="1" si="150"/>
        <v>48</v>
      </c>
      <c r="P904">
        <f t="shared" ca="1" si="151"/>
        <v>443</v>
      </c>
    </row>
    <row r="905" spans="1:16">
      <c r="A905" s="49">
        <v>911</v>
      </c>
      <c r="B905">
        <v>60</v>
      </c>
      <c r="C905">
        <v>64</v>
      </c>
      <c r="D905">
        <v>500</v>
      </c>
      <c r="E905">
        <v>999</v>
      </c>
      <c r="F905" s="61">
        <f t="shared" ca="1" si="148"/>
        <v>61</v>
      </c>
      <c r="G905" s="61">
        <f t="shared" ca="1" si="149"/>
        <v>937</v>
      </c>
      <c r="H905" s="107">
        <f t="shared" ca="1" si="143"/>
        <v>93.7</v>
      </c>
      <c r="I905" s="108">
        <f t="shared" ca="1" si="144"/>
        <v>33409.6032879548</v>
      </c>
      <c r="J905" s="108">
        <f t="shared" ca="1" si="145"/>
        <v>20299.142360851441</v>
      </c>
      <c r="K905" s="102">
        <f t="shared" ca="1" si="142"/>
        <v>84</v>
      </c>
      <c r="L905" s="108">
        <f t="shared" ca="1" si="146"/>
        <v>2073.5598348609064</v>
      </c>
      <c r="M905" s="102">
        <f t="shared" ca="1" si="142"/>
        <v>36</v>
      </c>
      <c r="N905" s="108">
        <f t="shared" ca="1" si="147"/>
        <v>36485.738386441597</v>
      </c>
      <c r="O905" s="102">
        <f t="shared" ca="1" si="150"/>
        <v>108</v>
      </c>
      <c r="P905">
        <f t="shared" ca="1" si="151"/>
        <v>443</v>
      </c>
    </row>
    <row r="906" spans="1:16">
      <c r="A906" s="49">
        <v>912</v>
      </c>
      <c r="B906">
        <v>60</v>
      </c>
      <c r="C906">
        <v>64</v>
      </c>
      <c r="D906">
        <v>500</v>
      </c>
      <c r="E906">
        <v>999</v>
      </c>
      <c r="F906" s="61">
        <f t="shared" ca="1" si="148"/>
        <v>62</v>
      </c>
      <c r="G906" s="61">
        <f t="shared" ca="1" si="149"/>
        <v>889</v>
      </c>
      <c r="H906" s="107">
        <f t="shared" ca="1" si="143"/>
        <v>88.9</v>
      </c>
      <c r="I906" s="108">
        <f t="shared" ca="1" si="144"/>
        <v>32369.748926110005</v>
      </c>
      <c r="J906" s="108">
        <f t="shared" ca="1" si="145"/>
        <v>20968.754809659888</v>
      </c>
      <c r="K906" s="102">
        <f t="shared" ca="1" si="142"/>
        <v>96</v>
      </c>
      <c r="L906" s="108">
        <f t="shared" ca="1" si="146"/>
        <v>2005.1471568592779</v>
      </c>
      <c r="M906" s="102">
        <f t="shared" ca="1" si="142"/>
        <v>36</v>
      </c>
      <c r="N906" s="108">
        <f t="shared" ca="1" si="147"/>
        <v>35172.685940663912</v>
      </c>
      <c r="O906" s="102">
        <f t="shared" ca="1" si="150"/>
        <v>108</v>
      </c>
      <c r="P906">
        <f t="shared" ca="1" si="151"/>
        <v>455</v>
      </c>
    </row>
    <row r="907" spans="1:16">
      <c r="A907" s="49">
        <v>913</v>
      </c>
      <c r="B907">
        <v>60</v>
      </c>
      <c r="C907">
        <v>64</v>
      </c>
      <c r="D907">
        <v>500</v>
      </c>
      <c r="E907">
        <v>999</v>
      </c>
      <c r="F907" s="61">
        <f t="shared" ca="1" si="148"/>
        <v>60</v>
      </c>
      <c r="G907" s="61">
        <f t="shared" ca="1" si="149"/>
        <v>640</v>
      </c>
      <c r="H907" s="107">
        <f t="shared" ca="1" si="143"/>
        <v>64</v>
      </c>
      <c r="I907" s="108">
        <f t="shared" ca="1" si="144"/>
        <v>22330.270010129112</v>
      </c>
      <c r="J907" s="108">
        <f t="shared" ca="1" si="145"/>
        <v>10276.72961436659</v>
      </c>
      <c r="K907" s="102">
        <f t="shared" ca="1" si="142"/>
        <v>36</v>
      </c>
      <c r="L907" s="108">
        <f t="shared" ca="1" si="146"/>
        <v>1491.5389370335652</v>
      </c>
      <c r="M907" s="102">
        <f t="shared" ca="1" si="142"/>
        <v>48</v>
      </c>
      <c r="N907" s="108">
        <f t="shared" ca="1" si="147"/>
        <v>26245.237512695268</v>
      </c>
      <c r="O907" s="102">
        <f t="shared" ca="1" si="150"/>
        <v>120</v>
      </c>
      <c r="P907">
        <f t="shared" ca="1" si="151"/>
        <v>431</v>
      </c>
    </row>
    <row r="908" spans="1:16">
      <c r="A908" s="49">
        <v>914</v>
      </c>
      <c r="B908">
        <v>60</v>
      </c>
      <c r="C908">
        <v>64</v>
      </c>
      <c r="D908">
        <v>500</v>
      </c>
      <c r="E908">
        <v>999</v>
      </c>
      <c r="F908" s="61">
        <f t="shared" ca="1" si="148"/>
        <v>64</v>
      </c>
      <c r="G908" s="61">
        <f t="shared" ca="1" si="149"/>
        <v>750</v>
      </c>
      <c r="H908" s="107">
        <f t="shared" ca="1" si="143"/>
        <v>75</v>
      </c>
      <c r="I908" s="108">
        <f t="shared" ca="1" si="144"/>
        <v>28421.01280311124</v>
      </c>
      <c r="J908" s="108">
        <f t="shared" ca="1" si="145"/>
        <v>12981.510912446758</v>
      </c>
      <c r="K908" s="102">
        <f t="shared" ca="1" si="142"/>
        <v>36</v>
      </c>
      <c r="L908" s="108">
        <f t="shared" ca="1" si="146"/>
        <v>2818.6450461960981</v>
      </c>
      <c r="M908" s="102">
        <f t="shared" ca="1" si="142"/>
        <v>120</v>
      </c>
      <c r="N908" s="108">
        <f t="shared" ca="1" si="147"/>
        <v>23355.309815946915</v>
      </c>
      <c r="O908" s="102">
        <f t="shared" ca="1" si="150"/>
        <v>60</v>
      </c>
      <c r="P908">
        <f t="shared" ca="1" si="151"/>
        <v>479</v>
      </c>
    </row>
    <row r="909" spans="1:16">
      <c r="A909" s="49">
        <v>915</v>
      </c>
      <c r="B909">
        <v>60</v>
      </c>
      <c r="C909">
        <v>64</v>
      </c>
      <c r="D909">
        <v>1000</v>
      </c>
      <c r="E909">
        <v>1499</v>
      </c>
      <c r="F909" s="61">
        <f t="shared" ca="1" si="148"/>
        <v>61</v>
      </c>
      <c r="G909" s="61">
        <f t="shared" ca="1" si="149"/>
        <v>1362</v>
      </c>
      <c r="H909" s="107">
        <f t="shared" ca="1" si="143"/>
        <v>136.20000000000002</v>
      </c>
      <c r="I909" s="108">
        <f t="shared" ca="1" si="144"/>
        <v>48563.372121872402</v>
      </c>
      <c r="J909" s="108">
        <f t="shared" ca="1" si="145"/>
        <v>20767.11967433539</v>
      </c>
      <c r="K909" s="102">
        <f t="shared" ca="1" si="142"/>
        <v>24</v>
      </c>
      <c r="L909" s="108">
        <f t="shared" ca="1" si="146"/>
        <v>4892.2723687904854</v>
      </c>
      <c r="M909" s="102">
        <f t="shared" ca="1" si="142"/>
        <v>120</v>
      </c>
      <c r="N909" s="108">
        <f t="shared" ca="1" si="147"/>
        <v>56750.359477969614</v>
      </c>
      <c r="O909" s="102">
        <f t="shared" ca="1" si="150"/>
        <v>120</v>
      </c>
      <c r="P909">
        <f t="shared" ca="1" si="151"/>
        <v>443</v>
      </c>
    </row>
    <row r="910" spans="1:16">
      <c r="A910" s="49">
        <v>916</v>
      </c>
      <c r="B910">
        <v>60</v>
      </c>
      <c r="C910">
        <v>64</v>
      </c>
      <c r="D910">
        <v>1000</v>
      </c>
      <c r="E910">
        <v>1499</v>
      </c>
      <c r="F910" s="61">
        <f t="shared" ca="1" si="148"/>
        <v>61</v>
      </c>
      <c r="G910" s="61">
        <f t="shared" ca="1" si="149"/>
        <v>1229</v>
      </c>
      <c r="H910" s="107">
        <f t="shared" ca="1" si="143"/>
        <v>122.9</v>
      </c>
      <c r="I910" s="108">
        <f t="shared" ca="1" si="144"/>
        <v>43821.13387502289</v>
      </c>
      <c r="J910" s="108">
        <f t="shared" ca="1" si="145"/>
        <v>32667.591986198189</v>
      </c>
      <c r="K910" s="102">
        <f t="shared" ca="1" si="142"/>
        <v>120</v>
      </c>
      <c r="L910" s="108">
        <f t="shared" ca="1" si="146"/>
        <v>4414.5394575943501</v>
      </c>
      <c r="M910" s="102">
        <f t="shared" ca="1" si="142"/>
        <v>120</v>
      </c>
      <c r="N910" s="108">
        <f t="shared" ca="1" si="147"/>
        <v>31549.091173651039</v>
      </c>
      <c r="O910" s="102">
        <f t="shared" ca="1" si="150"/>
        <v>36</v>
      </c>
      <c r="P910">
        <f t="shared" ca="1" si="151"/>
        <v>443</v>
      </c>
    </row>
    <row r="911" spans="1:16">
      <c r="A911" s="49">
        <v>917</v>
      </c>
      <c r="B911">
        <v>60</v>
      </c>
      <c r="C911">
        <v>64</v>
      </c>
      <c r="D911">
        <v>1000</v>
      </c>
      <c r="E911">
        <v>1499</v>
      </c>
      <c r="F911" s="61">
        <f t="shared" ca="1" si="148"/>
        <v>63</v>
      </c>
      <c r="G911" s="61">
        <f t="shared" ca="1" si="149"/>
        <v>1455</v>
      </c>
      <c r="H911" s="107">
        <f t="shared" ca="1" si="143"/>
        <v>145.5</v>
      </c>
      <c r="I911" s="108">
        <f t="shared" ca="1" si="144"/>
        <v>54064.352399552103</v>
      </c>
      <c r="J911" s="108">
        <f t="shared" ca="1" si="145"/>
        <v>30440.01535308858</v>
      </c>
      <c r="K911" s="102">
        <f t="shared" ca="1" si="142"/>
        <v>72</v>
      </c>
      <c r="L911" s="108">
        <f t="shared" ca="1" si="146"/>
        <v>4113.5155882552144</v>
      </c>
      <c r="M911" s="102">
        <f t="shared" ca="1" si="142"/>
        <v>72</v>
      </c>
      <c r="N911" s="108">
        <f t="shared" ca="1" si="147"/>
        <v>58464.934421707578</v>
      </c>
      <c r="O911" s="102">
        <f t="shared" ca="1" si="150"/>
        <v>108</v>
      </c>
      <c r="P911">
        <f t="shared" ca="1" si="151"/>
        <v>467</v>
      </c>
    </row>
    <row r="912" spans="1:16">
      <c r="A912" s="49">
        <v>918</v>
      </c>
      <c r="B912">
        <v>60</v>
      </c>
      <c r="C912">
        <v>64</v>
      </c>
      <c r="D912">
        <v>1000</v>
      </c>
      <c r="E912">
        <v>1499</v>
      </c>
      <c r="F912" s="61">
        <f t="shared" ca="1" si="148"/>
        <v>60</v>
      </c>
      <c r="G912" s="61">
        <f t="shared" ca="1" si="149"/>
        <v>1189</v>
      </c>
      <c r="H912" s="107">
        <f t="shared" ca="1" si="143"/>
        <v>118.9</v>
      </c>
      <c r="I912" s="108">
        <f t="shared" ca="1" si="144"/>
        <v>41485.454753193</v>
      </c>
      <c r="J912" s="108">
        <f t="shared" ca="1" si="145"/>
        <v>19092.236736690436</v>
      </c>
      <c r="K912" s="102">
        <f t="shared" ca="1" si="142"/>
        <v>36</v>
      </c>
      <c r="L912" s="108">
        <f t="shared" ca="1" si="146"/>
        <v>4203.3388203926024</v>
      </c>
      <c r="M912" s="102">
        <f t="shared" ca="1" si="142"/>
        <v>120</v>
      </c>
      <c r="N912" s="108">
        <f t="shared" ca="1" si="147"/>
        <v>29928.371100757973</v>
      </c>
      <c r="O912" s="102">
        <f t="shared" ca="1" si="150"/>
        <v>36</v>
      </c>
      <c r="P912">
        <f t="shared" ca="1" si="151"/>
        <v>431</v>
      </c>
    </row>
    <row r="913" spans="1:16">
      <c r="A913" s="49">
        <v>919</v>
      </c>
      <c r="B913">
        <v>60</v>
      </c>
      <c r="C913">
        <v>64</v>
      </c>
      <c r="D913">
        <v>1000</v>
      </c>
      <c r="E913">
        <v>1499</v>
      </c>
      <c r="F913" s="61">
        <f t="shared" ca="1" si="148"/>
        <v>60</v>
      </c>
      <c r="G913" s="61">
        <f t="shared" ca="1" si="149"/>
        <v>1475</v>
      </c>
      <c r="H913" s="107">
        <f t="shared" ca="1" si="143"/>
        <v>147.5</v>
      </c>
      <c r="I913" s="108">
        <f t="shared" ca="1" si="144"/>
        <v>51464.294163969447</v>
      </c>
      <c r="J913" s="108">
        <f t="shared" ca="1" si="145"/>
        <v>29290.297913549155</v>
      </c>
      <c r="K913" s="102">
        <f t="shared" ca="1" si="142"/>
        <v>72</v>
      </c>
      <c r="L913" s="108">
        <f t="shared" ca="1" si="146"/>
        <v>4870.7649258630036</v>
      </c>
      <c r="M913" s="102">
        <f t="shared" ca="1" si="142"/>
        <v>108</v>
      </c>
      <c r="N913" s="108">
        <f t="shared" ca="1" si="147"/>
        <v>32123.551429411553</v>
      </c>
      <c r="O913" s="102">
        <f t="shared" ca="1" si="150"/>
        <v>12</v>
      </c>
      <c r="P913">
        <f t="shared" ca="1" si="151"/>
        <v>431</v>
      </c>
    </row>
    <row r="914" spans="1:16">
      <c r="A914" s="49">
        <v>920</v>
      </c>
      <c r="B914">
        <v>60</v>
      </c>
      <c r="C914">
        <v>64</v>
      </c>
      <c r="D914">
        <v>1000</v>
      </c>
      <c r="E914">
        <v>1499</v>
      </c>
      <c r="F914" s="61">
        <f t="shared" ca="1" si="148"/>
        <v>60</v>
      </c>
      <c r="G914" s="61">
        <f t="shared" ca="1" si="149"/>
        <v>1037</v>
      </c>
      <c r="H914" s="107">
        <f t="shared" ca="1" si="143"/>
        <v>103.7</v>
      </c>
      <c r="I914" s="108">
        <f t="shared" ca="1" si="144"/>
        <v>36182.015625787331</v>
      </c>
      <c r="J914" s="108">
        <f t="shared" ca="1" si="145"/>
        <v>23659.252164818619</v>
      </c>
      <c r="K914" s="102">
        <f t="shared" ca="1" si="142"/>
        <v>96</v>
      </c>
      <c r="L914" s="108">
        <f t="shared" ca="1" si="146"/>
        <v>3665.9902075249188</v>
      </c>
      <c r="M914" s="102">
        <f t="shared" ca="1" si="142"/>
        <v>120</v>
      </c>
      <c r="N914" s="108">
        <f t="shared" ca="1" si="147"/>
        <v>42525.486407289056</v>
      </c>
      <c r="O914" s="102">
        <f t="shared" ca="1" si="150"/>
        <v>120</v>
      </c>
      <c r="P914">
        <f t="shared" ca="1" si="151"/>
        <v>431</v>
      </c>
    </row>
    <row r="915" spans="1:16">
      <c r="A915" s="49">
        <v>921</v>
      </c>
      <c r="B915">
        <v>60</v>
      </c>
      <c r="C915">
        <v>64</v>
      </c>
      <c r="D915">
        <v>1000</v>
      </c>
      <c r="E915">
        <v>1499</v>
      </c>
      <c r="F915" s="61">
        <f t="shared" ca="1" si="148"/>
        <v>64</v>
      </c>
      <c r="G915" s="61">
        <f t="shared" ca="1" si="149"/>
        <v>1140</v>
      </c>
      <c r="H915" s="107">
        <f t="shared" ca="1" si="143"/>
        <v>114</v>
      </c>
      <c r="I915" s="108">
        <f t="shared" ca="1" si="144"/>
        <v>43199.939460729081</v>
      </c>
      <c r="J915" s="108">
        <f t="shared" ca="1" si="145"/>
        <v>27747.455760379766</v>
      </c>
      <c r="K915" s="102">
        <f t="shared" ca="1" si="142"/>
        <v>96</v>
      </c>
      <c r="L915" s="108">
        <f t="shared" ca="1" si="146"/>
        <v>3749.6561838351031</v>
      </c>
      <c r="M915" s="102">
        <f t="shared" ca="1" si="142"/>
        <v>96</v>
      </c>
      <c r="N915" s="108">
        <f t="shared" ca="1" si="147"/>
        <v>49698.349454529583</v>
      </c>
      <c r="O915" s="102">
        <f t="shared" ca="1" si="150"/>
        <v>120</v>
      </c>
      <c r="P915">
        <f t="shared" ca="1" si="151"/>
        <v>479</v>
      </c>
    </row>
    <row r="916" spans="1:16">
      <c r="A916" s="49">
        <v>922</v>
      </c>
      <c r="B916">
        <v>60</v>
      </c>
      <c r="C916">
        <v>64</v>
      </c>
      <c r="D916">
        <v>1000</v>
      </c>
      <c r="E916">
        <v>1499</v>
      </c>
      <c r="F916" s="61">
        <f t="shared" ca="1" si="148"/>
        <v>64</v>
      </c>
      <c r="G916" s="61">
        <f t="shared" ca="1" si="149"/>
        <v>1213</v>
      </c>
      <c r="H916" s="107">
        <f t="shared" ca="1" si="143"/>
        <v>121.30000000000001</v>
      </c>
      <c r="I916" s="108">
        <f t="shared" ca="1" si="144"/>
        <v>45966.251373565246</v>
      </c>
      <c r="J916" s="108">
        <f t="shared" ca="1" si="145"/>
        <v>29524.266523983031</v>
      </c>
      <c r="K916" s="102">
        <f t="shared" ca="1" si="142"/>
        <v>96</v>
      </c>
      <c r="L916" s="108">
        <f t="shared" ca="1" si="146"/>
        <v>3040.3141139779436</v>
      </c>
      <c r="M916" s="102">
        <f t="shared" ca="1" si="142"/>
        <v>48</v>
      </c>
      <c r="N916" s="108">
        <f t="shared" ca="1" si="147"/>
        <v>52880.787621354735</v>
      </c>
      <c r="O916" s="102">
        <f t="shared" ca="1" si="150"/>
        <v>120</v>
      </c>
      <c r="P916">
        <f t="shared" ca="1" si="151"/>
        <v>479</v>
      </c>
    </row>
    <row r="917" spans="1:16">
      <c r="A917" s="49">
        <v>923</v>
      </c>
      <c r="B917">
        <v>60</v>
      </c>
      <c r="C917">
        <v>64</v>
      </c>
      <c r="D917">
        <v>1000</v>
      </c>
      <c r="E917">
        <v>1499</v>
      </c>
      <c r="F917" s="61">
        <f t="shared" ca="1" si="148"/>
        <v>60</v>
      </c>
      <c r="G917" s="61">
        <f t="shared" ca="1" si="149"/>
        <v>1206</v>
      </c>
      <c r="H917" s="107">
        <f t="shared" ca="1" si="143"/>
        <v>120.60000000000001</v>
      </c>
      <c r="I917" s="108">
        <f t="shared" ca="1" si="144"/>
        <v>42078.602550337047</v>
      </c>
      <c r="J917" s="108">
        <f t="shared" ca="1" si="145"/>
        <v>20798.578265097422</v>
      </c>
      <c r="K917" s="102">
        <f t="shared" ca="1" si="142"/>
        <v>48</v>
      </c>
      <c r="L917" s="108">
        <f t="shared" ca="1" si="146"/>
        <v>3469.8147018314312</v>
      </c>
      <c r="M917" s="102">
        <f t="shared" ca="1" si="142"/>
        <v>84</v>
      </c>
      <c r="N917" s="108">
        <f t="shared" ca="1" si="147"/>
        <v>46196.646106341053</v>
      </c>
      <c r="O917" s="102">
        <f t="shared" ca="1" si="150"/>
        <v>108</v>
      </c>
      <c r="P917">
        <f t="shared" ca="1" si="151"/>
        <v>431</v>
      </c>
    </row>
    <row r="918" spans="1:16">
      <c r="A918" s="49">
        <v>924</v>
      </c>
      <c r="B918">
        <v>60</v>
      </c>
      <c r="C918">
        <v>64</v>
      </c>
      <c r="D918">
        <v>1000</v>
      </c>
      <c r="E918">
        <v>1499</v>
      </c>
      <c r="F918" s="61">
        <f t="shared" ca="1" si="148"/>
        <v>63</v>
      </c>
      <c r="G918" s="61">
        <f t="shared" ca="1" si="149"/>
        <v>1356</v>
      </c>
      <c r="H918" s="107">
        <f t="shared" ca="1" si="143"/>
        <v>135.6</v>
      </c>
      <c r="I918" s="108">
        <f t="shared" ca="1" si="144"/>
        <v>50385.746978551644</v>
      </c>
      <c r="J918" s="108">
        <f t="shared" ca="1" si="145"/>
        <v>23054.211246678846</v>
      </c>
      <c r="K918" s="102">
        <f t="shared" ca="1" si="142"/>
        <v>36</v>
      </c>
      <c r="L918" s="108">
        <f t="shared" ca="1" si="146"/>
        <v>5021.9064663400486</v>
      </c>
      <c r="M918" s="102">
        <f t="shared" ca="1" si="142"/>
        <v>120</v>
      </c>
      <c r="N918" s="108">
        <f t="shared" ca="1" si="147"/>
        <v>54486.907955900664</v>
      </c>
      <c r="O918" s="102">
        <f t="shared" ca="1" si="150"/>
        <v>108</v>
      </c>
      <c r="P918">
        <f t="shared" ca="1" si="151"/>
        <v>467</v>
      </c>
    </row>
    <row r="919" spans="1:16">
      <c r="A919" s="49">
        <v>925</v>
      </c>
      <c r="B919">
        <v>60</v>
      </c>
      <c r="C919">
        <v>64</v>
      </c>
      <c r="D919">
        <v>1000</v>
      </c>
      <c r="E919">
        <v>1499</v>
      </c>
      <c r="F919" s="61">
        <f t="shared" ca="1" si="148"/>
        <v>62</v>
      </c>
      <c r="G919" s="61">
        <f t="shared" ca="1" si="149"/>
        <v>1146</v>
      </c>
      <c r="H919" s="107">
        <f t="shared" ca="1" si="143"/>
        <v>114.60000000000001</v>
      </c>
      <c r="I919" s="108">
        <f t="shared" ca="1" si="144"/>
        <v>41727.482867628867</v>
      </c>
      <c r="J919" s="108">
        <f t="shared" ca="1" si="145"/>
        <v>19127.615240753003</v>
      </c>
      <c r="K919" s="102">
        <f t="shared" ca="1" si="142"/>
        <v>36</v>
      </c>
      <c r="L919" s="108">
        <f t="shared" ca="1" si="146"/>
        <v>3185.7189448884433</v>
      </c>
      <c r="M919" s="102">
        <f t="shared" ca="1" si="142"/>
        <v>72</v>
      </c>
      <c r="N919" s="108">
        <f t="shared" ca="1" si="147"/>
        <v>45340.717759281033</v>
      </c>
      <c r="O919" s="102">
        <f t="shared" ca="1" si="150"/>
        <v>108</v>
      </c>
      <c r="P919">
        <f t="shared" ca="1" si="151"/>
        <v>455</v>
      </c>
    </row>
    <row r="920" spans="1:16">
      <c r="A920" s="49">
        <v>926</v>
      </c>
      <c r="B920">
        <v>60</v>
      </c>
      <c r="C920">
        <v>64</v>
      </c>
      <c r="D920">
        <v>1000</v>
      </c>
      <c r="E920">
        <v>1499</v>
      </c>
      <c r="F920" s="61">
        <f t="shared" ca="1" si="148"/>
        <v>63</v>
      </c>
      <c r="G920" s="61">
        <f t="shared" ca="1" si="149"/>
        <v>1437</v>
      </c>
      <c r="H920" s="107">
        <f t="shared" ca="1" si="143"/>
        <v>143.70000000000002</v>
      </c>
      <c r="I920" s="108">
        <f t="shared" ca="1" si="144"/>
        <v>53395.515050279297</v>
      </c>
      <c r="J920" s="108">
        <f t="shared" ca="1" si="145"/>
        <v>21218.383537652375</v>
      </c>
      <c r="K920" s="102">
        <f t="shared" ca="1" si="142"/>
        <v>12</v>
      </c>
      <c r="L920" s="108">
        <f t="shared" ca="1" si="146"/>
        <v>3539.7267120905776</v>
      </c>
      <c r="M920" s="102">
        <f t="shared" ca="1" si="142"/>
        <v>48</v>
      </c>
      <c r="N920" s="108">
        <f t="shared" ca="1" si="147"/>
        <v>35701.069022407144</v>
      </c>
      <c r="O920" s="102">
        <f t="shared" ca="1" si="150"/>
        <v>24</v>
      </c>
      <c r="P920">
        <f t="shared" ca="1" si="151"/>
        <v>467</v>
      </c>
    </row>
    <row r="921" spans="1:16">
      <c r="A921" s="49">
        <v>927</v>
      </c>
      <c r="B921">
        <v>60</v>
      </c>
      <c r="C921">
        <v>64</v>
      </c>
      <c r="D921">
        <v>1000</v>
      </c>
      <c r="E921">
        <v>1499</v>
      </c>
      <c r="F921" s="61">
        <f t="shared" ca="1" si="148"/>
        <v>64</v>
      </c>
      <c r="G921" s="61">
        <f t="shared" ca="1" si="149"/>
        <v>1112</v>
      </c>
      <c r="H921" s="107">
        <f t="shared" ca="1" si="143"/>
        <v>111.2</v>
      </c>
      <c r="I921" s="108">
        <f t="shared" ca="1" si="144"/>
        <v>42138.888316079596</v>
      </c>
      <c r="J921" s="108">
        <f t="shared" ca="1" si="145"/>
        <v>20625.009712367439</v>
      </c>
      <c r="K921" s="102">
        <f t="shared" ca="1" si="142"/>
        <v>48</v>
      </c>
      <c r="L921" s="108">
        <f t="shared" ca="1" si="146"/>
        <v>3657.5593652847674</v>
      </c>
      <c r="M921" s="102">
        <f t="shared" ca="1" si="142"/>
        <v>96</v>
      </c>
      <c r="N921" s="108">
        <f t="shared" ca="1" si="147"/>
        <v>34628.139353777289</v>
      </c>
      <c r="O921" s="102">
        <f t="shared" ca="1" si="150"/>
        <v>60</v>
      </c>
      <c r="P921">
        <f t="shared" ca="1" si="151"/>
        <v>479</v>
      </c>
    </row>
    <row r="922" spans="1:16">
      <c r="A922" s="49">
        <v>928</v>
      </c>
      <c r="B922">
        <v>60</v>
      </c>
      <c r="C922">
        <v>64</v>
      </c>
      <c r="D922">
        <v>1000</v>
      </c>
      <c r="E922">
        <v>1499</v>
      </c>
      <c r="F922" s="61">
        <f t="shared" ca="1" si="148"/>
        <v>61</v>
      </c>
      <c r="G922" s="61">
        <f t="shared" ca="1" si="149"/>
        <v>1171</v>
      </c>
      <c r="H922" s="107">
        <f t="shared" ca="1" si="143"/>
        <v>117.10000000000001</v>
      </c>
      <c r="I922" s="108">
        <f t="shared" ca="1" si="144"/>
        <v>41753.090128276497</v>
      </c>
      <c r="J922" s="108">
        <f t="shared" ca="1" si="145"/>
        <v>29088.020959580386</v>
      </c>
      <c r="K922" s="102">
        <f t="shared" ca="1" si="142"/>
        <v>108</v>
      </c>
      <c r="L922" s="108">
        <f t="shared" ca="1" si="146"/>
        <v>2983.8424405387559</v>
      </c>
      <c r="M922" s="102">
        <f t="shared" ca="1" si="142"/>
        <v>60</v>
      </c>
      <c r="N922" s="108">
        <f t="shared" ca="1" si="147"/>
        <v>32265.476784380051</v>
      </c>
      <c r="O922" s="102">
        <f t="shared" ca="1" si="150"/>
        <v>48</v>
      </c>
      <c r="P922">
        <f t="shared" ca="1" si="151"/>
        <v>443</v>
      </c>
    </row>
    <row r="923" spans="1:16">
      <c r="A923" s="49">
        <v>929</v>
      </c>
      <c r="B923">
        <v>60</v>
      </c>
      <c r="C923">
        <v>64</v>
      </c>
      <c r="D923">
        <v>1000</v>
      </c>
      <c r="E923">
        <v>1499</v>
      </c>
      <c r="F923" s="61">
        <f t="shared" ca="1" si="148"/>
        <v>64</v>
      </c>
      <c r="G923" s="61">
        <f t="shared" ca="1" si="149"/>
        <v>1082</v>
      </c>
      <c r="H923" s="107">
        <f t="shared" ca="1" si="143"/>
        <v>108.2</v>
      </c>
      <c r="I923" s="108">
        <f t="shared" ca="1" si="144"/>
        <v>41002.047803955153</v>
      </c>
      <c r="J923" s="108">
        <f t="shared" ca="1" si="145"/>
        <v>28156.506312695397</v>
      </c>
      <c r="K923" s="102">
        <f t="shared" ca="1" si="142"/>
        <v>108</v>
      </c>
      <c r="L923" s="108">
        <f t="shared" ca="1" si="146"/>
        <v>3327.3563038055613</v>
      </c>
      <c r="M923" s="102">
        <f t="shared" ca="1" si="142"/>
        <v>84</v>
      </c>
      <c r="N923" s="108">
        <f t="shared" ca="1" si="147"/>
        <v>33693.926961139419</v>
      </c>
      <c r="O923" s="102">
        <f t="shared" ca="1" si="150"/>
        <v>60</v>
      </c>
      <c r="P923">
        <f t="shared" ca="1" si="151"/>
        <v>479</v>
      </c>
    </row>
    <row r="924" spans="1:16">
      <c r="A924" s="49">
        <v>930</v>
      </c>
      <c r="B924">
        <v>60</v>
      </c>
      <c r="C924">
        <v>64</v>
      </c>
      <c r="D924">
        <v>1000</v>
      </c>
      <c r="E924">
        <v>1499</v>
      </c>
      <c r="F924" s="61">
        <f t="shared" ca="1" si="148"/>
        <v>60</v>
      </c>
      <c r="G924" s="61">
        <f t="shared" ca="1" si="149"/>
        <v>1469</v>
      </c>
      <c r="H924" s="107">
        <f t="shared" ca="1" si="143"/>
        <v>146.9</v>
      </c>
      <c r="I924" s="108">
        <f t="shared" ca="1" si="144"/>
        <v>51254.947882624489</v>
      </c>
      <c r="J924" s="108">
        <f t="shared" ca="1" si="145"/>
        <v>33515.372642351547</v>
      </c>
      <c r="K924" s="102">
        <f t="shared" ca="1" si="142"/>
        <v>96</v>
      </c>
      <c r="L924" s="108">
        <f t="shared" ca="1" si="146"/>
        <v>2758.0068410172757</v>
      </c>
      <c r="M924" s="102">
        <f t="shared" ca="1" si="142"/>
        <v>12</v>
      </c>
      <c r="N924" s="108">
        <f t="shared" ca="1" si="147"/>
        <v>34406.011434866603</v>
      </c>
      <c r="O924" s="102">
        <f t="shared" ca="1" si="150"/>
        <v>24</v>
      </c>
      <c r="P924">
        <f t="shared" ca="1" si="151"/>
        <v>431</v>
      </c>
    </row>
    <row r="925" spans="1:16">
      <c r="A925" s="49">
        <v>931</v>
      </c>
      <c r="B925">
        <v>60</v>
      </c>
      <c r="C925">
        <v>64</v>
      </c>
      <c r="D925">
        <v>1000</v>
      </c>
      <c r="E925">
        <v>1499</v>
      </c>
      <c r="F925" s="61">
        <f t="shared" ca="1" si="148"/>
        <v>62</v>
      </c>
      <c r="G925" s="61">
        <f t="shared" ca="1" si="149"/>
        <v>1117</v>
      </c>
      <c r="H925" s="107">
        <f t="shared" ca="1" si="143"/>
        <v>111.7</v>
      </c>
      <c r="I925" s="108">
        <f t="shared" ca="1" si="144"/>
        <v>40671.551800297944</v>
      </c>
      <c r="J925" s="108">
        <f t="shared" ca="1" si="145"/>
        <v>17369.404658416122</v>
      </c>
      <c r="K925" s="102">
        <f t="shared" ca="1" si="142"/>
        <v>24</v>
      </c>
      <c r="L925" s="108">
        <f t="shared" ca="1" si="146"/>
        <v>2897.6604809294786</v>
      </c>
      <c r="M925" s="102">
        <f t="shared" ca="1" si="142"/>
        <v>60</v>
      </c>
      <c r="N925" s="108">
        <f t="shared" ca="1" si="147"/>
        <v>38578.53287982761</v>
      </c>
      <c r="O925" s="102">
        <f t="shared" ca="1" si="150"/>
        <v>84</v>
      </c>
      <c r="P925">
        <f t="shared" ca="1" si="151"/>
        <v>455</v>
      </c>
    </row>
    <row r="926" spans="1:16">
      <c r="A926" s="49">
        <v>932</v>
      </c>
      <c r="B926">
        <v>60</v>
      </c>
      <c r="C926">
        <v>64</v>
      </c>
      <c r="D926">
        <v>1000</v>
      </c>
      <c r="E926">
        <v>1499</v>
      </c>
      <c r="F926" s="61">
        <f t="shared" ca="1" si="148"/>
        <v>62</v>
      </c>
      <c r="G926" s="61">
        <f t="shared" ca="1" si="149"/>
        <v>1481</v>
      </c>
      <c r="H926" s="107">
        <f t="shared" ca="1" si="143"/>
        <v>148.1</v>
      </c>
      <c r="I926" s="108">
        <f t="shared" ca="1" si="144"/>
        <v>53925.307266106764</v>
      </c>
      <c r="J926" s="108">
        <f t="shared" ca="1" si="145"/>
        <v>23029.622470111262</v>
      </c>
      <c r="K926" s="102">
        <f t="shared" ca="1" si="142"/>
        <v>24</v>
      </c>
      <c r="L926" s="108">
        <f t="shared" ca="1" si="146"/>
        <v>3112.1111446096302</v>
      </c>
      <c r="M926" s="102">
        <f t="shared" ca="1" si="142"/>
        <v>24</v>
      </c>
      <c r="N926" s="108">
        <f t="shared" ca="1" si="147"/>
        <v>62672.351139112303</v>
      </c>
      <c r="O926" s="102">
        <f t="shared" ca="1" si="150"/>
        <v>120</v>
      </c>
      <c r="P926">
        <f t="shared" ca="1" si="151"/>
        <v>455</v>
      </c>
    </row>
    <row r="927" spans="1:16">
      <c r="A927" s="49">
        <v>933</v>
      </c>
      <c r="B927">
        <v>60</v>
      </c>
      <c r="C927">
        <v>64</v>
      </c>
      <c r="D927">
        <v>1000</v>
      </c>
      <c r="E927">
        <v>1499</v>
      </c>
      <c r="F927" s="61">
        <f t="shared" ca="1" si="148"/>
        <v>64</v>
      </c>
      <c r="G927" s="61">
        <f t="shared" ca="1" si="149"/>
        <v>1140</v>
      </c>
      <c r="H927" s="107">
        <f t="shared" ca="1" si="143"/>
        <v>114</v>
      </c>
      <c r="I927" s="108">
        <f t="shared" ca="1" si="144"/>
        <v>43199.939460729081</v>
      </c>
      <c r="J927" s="108">
        <f t="shared" ca="1" si="145"/>
        <v>21144.344489297549</v>
      </c>
      <c r="K927" s="102">
        <f t="shared" ca="1" si="142"/>
        <v>48</v>
      </c>
      <c r="L927" s="108">
        <f t="shared" ca="1" si="146"/>
        <v>4284.3404702180687</v>
      </c>
      <c r="M927" s="102">
        <f t="shared" ca="1" si="142"/>
        <v>120</v>
      </c>
      <c r="N927" s="108">
        <f t="shared" ca="1" si="147"/>
        <v>35500.070920239312</v>
      </c>
      <c r="O927" s="102">
        <f t="shared" ca="1" si="150"/>
        <v>60</v>
      </c>
      <c r="P927">
        <f t="shared" ca="1" si="151"/>
        <v>479</v>
      </c>
    </row>
    <row r="928" spans="1:16">
      <c r="A928" s="49">
        <v>934</v>
      </c>
      <c r="B928">
        <v>60</v>
      </c>
      <c r="C928">
        <v>64</v>
      </c>
      <c r="D928">
        <v>1500</v>
      </c>
      <c r="E928">
        <v>1999</v>
      </c>
      <c r="F928" s="61">
        <f t="shared" ca="1" si="148"/>
        <v>63</v>
      </c>
      <c r="G928" s="61">
        <f t="shared" ca="1" si="149"/>
        <v>1662</v>
      </c>
      <c r="H928" s="107">
        <f t="shared" ca="1" si="143"/>
        <v>166.20000000000002</v>
      </c>
      <c r="I928" s="108">
        <f t="shared" ca="1" si="144"/>
        <v>61755.981916189412</v>
      </c>
      <c r="J928" s="108">
        <f t="shared" ca="1" si="145"/>
        <v>45548.24723320279</v>
      </c>
      <c r="K928" s="102">
        <f t="shared" ca="1" si="142"/>
        <v>120</v>
      </c>
      <c r="L928" s="108">
        <f t="shared" ca="1" si="146"/>
        <v>3559.5695483430923</v>
      </c>
      <c r="M928" s="102">
        <f t="shared" ca="1" si="142"/>
        <v>24</v>
      </c>
      <c r="N928" s="108">
        <f t="shared" ca="1" si="147"/>
        <v>38469.169995590244</v>
      </c>
      <c r="O928" s="102">
        <f t="shared" ca="1" si="150"/>
        <v>12</v>
      </c>
      <c r="P928">
        <f t="shared" ca="1" si="151"/>
        <v>467</v>
      </c>
    </row>
    <row r="929" spans="1:16">
      <c r="A929" s="49">
        <v>935</v>
      </c>
      <c r="B929">
        <v>60</v>
      </c>
      <c r="C929">
        <v>64</v>
      </c>
      <c r="D929">
        <v>1500</v>
      </c>
      <c r="E929">
        <v>1999</v>
      </c>
      <c r="F929" s="61">
        <f t="shared" ca="1" si="148"/>
        <v>61</v>
      </c>
      <c r="G929" s="61">
        <f t="shared" ca="1" si="149"/>
        <v>1817</v>
      </c>
      <c r="H929" s="107">
        <f t="shared" ca="1" si="143"/>
        <v>181.70000000000002</v>
      </c>
      <c r="I929" s="108">
        <f t="shared" ca="1" si="144"/>
        <v>64786.818755831242</v>
      </c>
      <c r="J929" s="108">
        <f t="shared" ca="1" si="145"/>
        <v>48297.001333541179</v>
      </c>
      <c r="K929" s="102">
        <f t="shared" ca="1" si="142"/>
        <v>120</v>
      </c>
      <c r="L929" s="108">
        <f t="shared" ca="1" si="146"/>
        <v>6099.3069083432447</v>
      </c>
      <c r="M929" s="102">
        <f t="shared" ca="1" si="142"/>
        <v>108</v>
      </c>
      <c r="N929" s="108">
        <f t="shared" ca="1" si="147"/>
        <v>46643.367504087822</v>
      </c>
      <c r="O929" s="102">
        <f t="shared" ca="1" si="150"/>
        <v>36</v>
      </c>
      <c r="P929">
        <f t="shared" ca="1" si="151"/>
        <v>443</v>
      </c>
    </row>
    <row r="930" spans="1:16">
      <c r="A930" s="49">
        <v>936</v>
      </c>
      <c r="B930">
        <v>60</v>
      </c>
      <c r="C930">
        <v>64</v>
      </c>
      <c r="D930">
        <v>1500</v>
      </c>
      <c r="E930">
        <v>1999</v>
      </c>
      <c r="F930" s="61">
        <f t="shared" ca="1" si="148"/>
        <v>60</v>
      </c>
      <c r="G930" s="61">
        <f t="shared" ca="1" si="149"/>
        <v>1947</v>
      </c>
      <c r="H930" s="107">
        <f t="shared" ca="1" si="143"/>
        <v>194.70000000000002</v>
      </c>
      <c r="I930" s="108">
        <f t="shared" ca="1" si="144"/>
        <v>67932.868296439672</v>
      </c>
      <c r="J930" s="108">
        <f t="shared" ca="1" si="145"/>
        <v>38663.19324588489</v>
      </c>
      <c r="K930" s="102">
        <f t="shared" ca="1" si="142"/>
        <v>72</v>
      </c>
      <c r="L930" s="108">
        <f t="shared" ca="1" si="146"/>
        <v>3655.4386109330399</v>
      </c>
      <c r="M930" s="102">
        <f t="shared" ca="1" si="142"/>
        <v>12</v>
      </c>
      <c r="N930" s="108">
        <f t="shared" ca="1" si="147"/>
        <v>64980.480102656096</v>
      </c>
      <c r="O930" s="102">
        <f t="shared" ca="1" si="150"/>
        <v>84</v>
      </c>
      <c r="P930">
        <f t="shared" ca="1" si="151"/>
        <v>431</v>
      </c>
    </row>
    <row r="931" spans="1:16">
      <c r="A931" s="49">
        <v>937</v>
      </c>
      <c r="B931">
        <v>60</v>
      </c>
      <c r="C931">
        <v>64</v>
      </c>
      <c r="D931">
        <v>1500</v>
      </c>
      <c r="E931">
        <v>1999</v>
      </c>
      <c r="F931" s="61">
        <f t="shared" ca="1" si="148"/>
        <v>62</v>
      </c>
      <c r="G931" s="61">
        <f t="shared" ca="1" si="149"/>
        <v>1655</v>
      </c>
      <c r="H931" s="107">
        <f t="shared" ca="1" si="143"/>
        <v>165.5</v>
      </c>
      <c r="I931" s="108">
        <f t="shared" ca="1" si="144"/>
        <v>60260.893670092293</v>
      </c>
      <c r="J931" s="108">
        <f t="shared" ca="1" si="145"/>
        <v>29632.501175886573</v>
      </c>
      <c r="K931" s="102">
        <f t="shared" ca="1" si="142"/>
        <v>48</v>
      </c>
      <c r="L931" s="108">
        <f t="shared" ca="1" si="146"/>
        <v>4927.567060484881</v>
      </c>
      <c r="M931" s="102">
        <f t="shared" ca="1" si="142"/>
        <v>84</v>
      </c>
      <c r="N931" s="108">
        <f t="shared" ca="1" si="147"/>
        <v>37561.968946913541</v>
      </c>
      <c r="O931" s="102">
        <f t="shared" ca="1" si="150"/>
        <v>12</v>
      </c>
      <c r="P931">
        <f t="shared" ca="1" si="151"/>
        <v>455</v>
      </c>
    </row>
    <row r="932" spans="1:16">
      <c r="A932" s="49">
        <v>938</v>
      </c>
      <c r="B932">
        <v>60</v>
      </c>
      <c r="C932">
        <v>64</v>
      </c>
      <c r="D932">
        <v>1500</v>
      </c>
      <c r="E932">
        <v>1999</v>
      </c>
      <c r="F932" s="61">
        <f t="shared" ca="1" si="148"/>
        <v>62</v>
      </c>
      <c r="G932" s="61">
        <f t="shared" ca="1" si="149"/>
        <v>1545</v>
      </c>
      <c r="H932" s="107">
        <f t="shared" ca="1" si="143"/>
        <v>154.5</v>
      </c>
      <c r="I932" s="108">
        <f t="shared" ca="1" si="144"/>
        <v>56255.63789745776</v>
      </c>
      <c r="J932" s="108">
        <f t="shared" ca="1" si="145"/>
        <v>24024.825601837878</v>
      </c>
      <c r="K932" s="102">
        <f t="shared" ref="K932:M995" ca="1" si="152">RANDBETWEEN(1,10)*12</f>
        <v>24</v>
      </c>
      <c r="L932" s="108">
        <f t="shared" ca="1" si="146"/>
        <v>5269.5589560457065</v>
      </c>
      <c r="M932" s="102">
        <f t="shared" ca="1" si="152"/>
        <v>108</v>
      </c>
      <c r="N932" s="108">
        <f t="shared" ca="1" si="147"/>
        <v>49820.641300428157</v>
      </c>
      <c r="O932" s="102">
        <f t="shared" ca="1" si="150"/>
        <v>72</v>
      </c>
      <c r="P932">
        <f t="shared" ca="1" si="151"/>
        <v>455</v>
      </c>
    </row>
    <row r="933" spans="1:16">
      <c r="A933" s="49">
        <v>939</v>
      </c>
      <c r="B933">
        <v>60</v>
      </c>
      <c r="C933">
        <v>64</v>
      </c>
      <c r="D933">
        <v>1500</v>
      </c>
      <c r="E933">
        <v>1999</v>
      </c>
      <c r="F933" s="61">
        <f t="shared" ca="1" si="148"/>
        <v>63</v>
      </c>
      <c r="G933" s="61">
        <f t="shared" ca="1" si="149"/>
        <v>1824</v>
      </c>
      <c r="H933" s="107">
        <f t="shared" ca="1" si="143"/>
        <v>182.4</v>
      </c>
      <c r="I933" s="108">
        <f t="shared" ca="1" si="144"/>
        <v>67775.518059644688</v>
      </c>
      <c r="J933" s="108">
        <f t="shared" ca="1" si="145"/>
        <v>49987.968082648542</v>
      </c>
      <c r="K933" s="102">
        <f t="shared" ca="1" si="152"/>
        <v>120</v>
      </c>
      <c r="L933" s="108">
        <f t="shared" ca="1" si="146"/>
        <v>4190.6722189609955</v>
      </c>
      <c r="M933" s="102">
        <f t="shared" ca="1" si="152"/>
        <v>36</v>
      </c>
      <c r="N933" s="108">
        <f t="shared" ca="1" si="147"/>
        <v>68523.801383667422</v>
      </c>
      <c r="O933" s="102">
        <f t="shared" ca="1" si="150"/>
        <v>96</v>
      </c>
      <c r="P933">
        <f t="shared" ca="1" si="151"/>
        <v>467</v>
      </c>
    </row>
    <row r="934" spans="1:16">
      <c r="A934" s="49">
        <v>940</v>
      </c>
      <c r="B934">
        <v>60</v>
      </c>
      <c r="C934">
        <v>64</v>
      </c>
      <c r="D934">
        <v>1500</v>
      </c>
      <c r="E934">
        <v>1999</v>
      </c>
      <c r="F934" s="61">
        <f t="shared" ca="1" si="148"/>
        <v>64</v>
      </c>
      <c r="G934" s="61">
        <f t="shared" ca="1" si="149"/>
        <v>1847</v>
      </c>
      <c r="H934" s="107">
        <f t="shared" ca="1" si="143"/>
        <v>184.70000000000002</v>
      </c>
      <c r="I934" s="108">
        <f t="shared" ca="1" si="144"/>
        <v>69991.480863128614</v>
      </c>
      <c r="J934" s="108">
        <f t="shared" ca="1" si="145"/>
        <v>36691.460172689571</v>
      </c>
      <c r="K934" s="102">
        <f t="shared" ca="1" si="152"/>
        <v>60</v>
      </c>
      <c r="L934" s="108">
        <f t="shared" ca="1" si="146"/>
        <v>4629.3983252409416</v>
      </c>
      <c r="M934" s="102">
        <f t="shared" ca="1" si="152"/>
        <v>48</v>
      </c>
      <c r="N934" s="108">
        <f t="shared" ca="1" si="147"/>
        <v>70471.169885880576</v>
      </c>
      <c r="O934" s="102">
        <f t="shared" ca="1" si="150"/>
        <v>96</v>
      </c>
      <c r="P934">
        <f t="shared" ca="1" si="151"/>
        <v>479</v>
      </c>
    </row>
    <row r="935" spans="1:16">
      <c r="A935" s="49">
        <v>941</v>
      </c>
      <c r="B935">
        <v>60</v>
      </c>
      <c r="C935">
        <v>64</v>
      </c>
      <c r="D935">
        <v>1500</v>
      </c>
      <c r="E935">
        <v>1999</v>
      </c>
      <c r="F935" s="61">
        <f t="shared" ca="1" si="148"/>
        <v>60</v>
      </c>
      <c r="G935" s="61">
        <f t="shared" ca="1" si="149"/>
        <v>1655</v>
      </c>
      <c r="H935" s="107">
        <f t="shared" ca="1" si="143"/>
        <v>165.5</v>
      </c>
      <c r="I935" s="108">
        <f t="shared" ca="1" si="144"/>
        <v>57744.682604318252</v>
      </c>
      <c r="J935" s="108">
        <f t="shared" ca="1" si="145"/>
        <v>26574.980487151104</v>
      </c>
      <c r="K935" s="102">
        <f t="shared" ca="1" si="152"/>
        <v>36</v>
      </c>
      <c r="L935" s="108">
        <f t="shared" ca="1" si="146"/>
        <v>5102.564874348408</v>
      </c>
      <c r="M935" s="102">
        <f t="shared" ca="1" si="152"/>
        <v>96</v>
      </c>
      <c r="N935" s="108">
        <f t="shared" ca="1" si="147"/>
        <v>63395.894946927394</v>
      </c>
      <c r="O935" s="102">
        <f t="shared" ca="1" si="150"/>
        <v>108</v>
      </c>
      <c r="P935">
        <f t="shared" ca="1" si="151"/>
        <v>431</v>
      </c>
    </row>
    <row r="936" spans="1:16">
      <c r="A936" s="49">
        <v>942</v>
      </c>
      <c r="B936">
        <v>60</v>
      </c>
      <c r="C936">
        <v>64</v>
      </c>
      <c r="D936">
        <v>1500</v>
      </c>
      <c r="E936">
        <v>1999</v>
      </c>
      <c r="F936" s="61">
        <f t="shared" ca="1" si="148"/>
        <v>61</v>
      </c>
      <c r="G936" s="61">
        <f t="shared" ca="1" si="149"/>
        <v>1891</v>
      </c>
      <c r="H936" s="107">
        <f t="shared" ca="1" si="143"/>
        <v>189.10000000000002</v>
      </c>
      <c r="I936" s="108">
        <f t="shared" ca="1" si="144"/>
        <v>67425.357329266306</v>
      </c>
      <c r="J936" s="108">
        <f t="shared" ca="1" si="145"/>
        <v>38229.584612418781</v>
      </c>
      <c r="K936" s="102">
        <f t="shared" ca="1" si="152"/>
        <v>72</v>
      </c>
      <c r="L936" s="108">
        <f t="shared" ca="1" si="146"/>
        <v>4491.7412614669656</v>
      </c>
      <c r="M936" s="102">
        <f t="shared" ca="1" si="152"/>
        <v>48</v>
      </c>
      <c r="N936" s="108">
        <f t="shared" ca="1" si="147"/>
        <v>55894.427189309921</v>
      </c>
      <c r="O936" s="102">
        <f t="shared" ca="1" si="150"/>
        <v>60</v>
      </c>
      <c r="P936">
        <f t="shared" ca="1" si="151"/>
        <v>443</v>
      </c>
    </row>
    <row r="937" spans="1:16">
      <c r="A937" s="49">
        <v>943</v>
      </c>
      <c r="B937">
        <v>60</v>
      </c>
      <c r="C937">
        <v>64</v>
      </c>
      <c r="D937">
        <v>1500</v>
      </c>
      <c r="E937">
        <v>1999</v>
      </c>
      <c r="F937" s="61">
        <f t="shared" ca="1" si="148"/>
        <v>62</v>
      </c>
      <c r="G937" s="61">
        <f t="shared" ca="1" si="149"/>
        <v>1647</v>
      </c>
      <c r="H937" s="107">
        <f t="shared" ca="1" si="143"/>
        <v>164.70000000000002</v>
      </c>
      <c r="I937" s="108">
        <f t="shared" ca="1" si="144"/>
        <v>59969.602341173428</v>
      </c>
      <c r="J937" s="108">
        <f t="shared" ca="1" si="145"/>
        <v>36287.735238536334</v>
      </c>
      <c r="K937" s="102">
        <f t="shared" ca="1" si="152"/>
        <v>84</v>
      </c>
      <c r="L937" s="108">
        <f t="shared" ca="1" si="146"/>
        <v>6008.3681998485399</v>
      </c>
      <c r="M937" s="102">
        <f t="shared" ca="1" si="152"/>
        <v>120</v>
      </c>
      <c r="N937" s="108">
        <f t="shared" ca="1" si="147"/>
        <v>37380.400516958674</v>
      </c>
      <c r="O937" s="102">
        <f t="shared" ca="1" si="150"/>
        <v>12</v>
      </c>
      <c r="P937">
        <f t="shared" ca="1" si="151"/>
        <v>455</v>
      </c>
    </row>
    <row r="938" spans="1:16">
      <c r="A938" s="49">
        <v>944</v>
      </c>
      <c r="B938">
        <v>60</v>
      </c>
      <c r="C938">
        <v>64</v>
      </c>
      <c r="D938">
        <v>1500</v>
      </c>
      <c r="E938">
        <v>1999</v>
      </c>
      <c r="F938" s="61">
        <f t="shared" ca="1" si="148"/>
        <v>62</v>
      </c>
      <c r="G938" s="61">
        <f t="shared" ca="1" si="149"/>
        <v>1707</v>
      </c>
      <c r="H938" s="107">
        <f t="shared" ca="1" si="143"/>
        <v>170.70000000000002</v>
      </c>
      <c r="I938" s="108">
        <f t="shared" ca="1" si="144"/>
        <v>62154.287308064995</v>
      </c>
      <c r="J938" s="108">
        <f t="shared" ca="1" si="145"/>
        <v>46081.666925832906</v>
      </c>
      <c r="K938" s="102">
        <f t="shared" ca="1" si="152"/>
        <v>120</v>
      </c>
      <c r="L938" s="108">
        <f t="shared" ca="1" si="146"/>
        <v>4428.206303443706</v>
      </c>
      <c r="M938" s="102">
        <f t="shared" ca="1" si="152"/>
        <v>60</v>
      </c>
      <c r="N938" s="108">
        <f t="shared" ca="1" si="147"/>
        <v>63114.721633331908</v>
      </c>
      <c r="O938" s="102">
        <f t="shared" ca="1" si="150"/>
        <v>96</v>
      </c>
      <c r="P938">
        <f t="shared" ca="1" si="151"/>
        <v>455</v>
      </c>
    </row>
    <row r="939" spans="1:16">
      <c r="A939" s="49">
        <v>945</v>
      </c>
      <c r="B939">
        <v>60</v>
      </c>
      <c r="C939">
        <v>64</v>
      </c>
      <c r="D939">
        <v>1500</v>
      </c>
      <c r="E939">
        <v>1999</v>
      </c>
      <c r="F939" s="61">
        <f t="shared" ca="1" si="148"/>
        <v>64</v>
      </c>
      <c r="G939" s="61">
        <f t="shared" ca="1" si="149"/>
        <v>1627</v>
      </c>
      <c r="H939" s="107">
        <f t="shared" ca="1" si="143"/>
        <v>162.70000000000002</v>
      </c>
      <c r="I939" s="108">
        <f t="shared" ca="1" si="144"/>
        <v>61654.650440882651</v>
      </c>
      <c r="J939" s="108">
        <f t="shared" ca="1" si="145"/>
        <v>24485.467716517964</v>
      </c>
      <c r="K939" s="102">
        <f t="shared" ca="1" si="152"/>
        <v>12</v>
      </c>
      <c r="L939" s="108">
        <f t="shared" ca="1" si="146"/>
        <v>5351.4829921927312</v>
      </c>
      <c r="M939" s="102">
        <f t="shared" ca="1" si="152"/>
        <v>96</v>
      </c>
      <c r="N939" s="108">
        <f t="shared" ca="1" si="147"/>
        <v>54239.251859924341</v>
      </c>
      <c r="O939" s="102">
        <f t="shared" ca="1" si="150"/>
        <v>72</v>
      </c>
      <c r="P939">
        <f t="shared" ca="1" si="151"/>
        <v>479</v>
      </c>
    </row>
    <row r="940" spans="1:16">
      <c r="A940" s="49">
        <v>946</v>
      </c>
      <c r="B940">
        <v>60</v>
      </c>
      <c r="C940">
        <v>64</v>
      </c>
      <c r="D940">
        <v>1500</v>
      </c>
      <c r="E940">
        <v>1999</v>
      </c>
      <c r="F940" s="61">
        <f t="shared" ca="1" si="148"/>
        <v>60</v>
      </c>
      <c r="G940" s="61">
        <f t="shared" ca="1" si="149"/>
        <v>1790</v>
      </c>
      <c r="H940" s="107">
        <f t="shared" ca="1" si="143"/>
        <v>179</v>
      </c>
      <c r="I940" s="108">
        <f t="shared" ca="1" si="144"/>
        <v>62454.973934579866</v>
      </c>
      <c r="J940" s="108">
        <f t="shared" ca="1" si="145"/>
        <v>35545.514078137618</v>
      </c>
      <c r="K940" s="102">
        <f t="shared" ca="1" si="152"/>
        <v>72</v>
      </c>
      <c r="L940" s="108">
        <f t="shared" ca="1" si="146"/>
        <v>5150.0566469969008</v>
      </c>
      <c r="M940" s="102">
        <f t="shared" ca="1" si="152"/>
        <v>84</v>
      </c>
      <c r="N940" s="108">
        <f t="shared" ca="1" si="147"/>
        <v>73404.648668319584</v>
      </c>
      <c r="O940" s="102">
        <f t="shared" ca="1" si="150"/>
        <v>120</v>
      </c>
      <c r="P940">
        <f t="shared" ca="1" si="151"/>
        <v>431</v>
      </c>
    </row>
    <row r="941" spans="1:16">
      <c r="A941" s="49">
        <v>947</v>
      </c>
      <c r="B941">
        <v>60</v>
      </c>
      <c r="C941">
        <v>64</v>
      </c>
      <c r="D941">
        <v>1500</v>
      </c>
      <c r="E941">
        <v>1999</v>
      </c>
      <c r="F941" s="61">
        <f t="shared" ca="1" si="148"/>
        <v>61</v>
      </c>
      <c r="G941" s="61">
        <f t="shared" ca="1" si="149"/>
        <v>1948</v>
      </c>
      <c r="H941" s="107">
        <f t="shared" ca="1" si="143"/>
        <v>194.8</v>
      </c>
      <c r="I941" s="108">
        <f t="shared" ca="1" si="144"/>
        <v>69457.745149344672</v>
      </c>
      <c r="J941" s="108">
        <f t="shared" ca="1" si="145"/>
        <v>36731.584584845659</v>
      </c>
      <c r="K941" s="102">
        <f t="shared" ca="1" si="152"/>
        <v>60</v>
      </c>
      <c r="L941" s="108">
        <f t="shared" ca="1" si="146"/>
        <v>3734.8196844699046</v>
      </c>
      <c r="M941" s="102">
        <f t="shared" ca="1" si="152"/>
        <v>12</v>
      </c>
      <c r="N941" s="108">
        <f t="shared" ca="1" si="147"/>
        <v>81167.180809900747</v>
      </c>
      <c r="O941" s="102">
        <f t="shared" ca="1" si="150"/>
        <v>120</v>
      </c>
      <c r="P941">
        <f t="shared" ca="1" si="151"/>
        <v>443</v>
      </c>
    </row>
    <row r="942" spans="1:16">
      <c r="A942" s="49">
        <v>948</v>
      </c>
      <c r="B942">
        <v>60</v>
      </c>
      <c r="C942">
        <v>64</v>
      </c>
      <c r="D942">
        <v>1500</v>
      </c>
      <c r="E942">
        <v>1999</v>
      </c>
      <c r="F942" s="61">
        <f t="shared" ca="1" si="148"/>
        <v>63</v>
      </c>
      <c r="G942" s="61">
        <f t="shared" ca="1" si="149"/>
        <v>1701</v>
      </c>
      <c r="H942" s="107">
        <f t="shared" ca="1" si="143"/>
        <v>170.10000000000002</v>
      </c>
      <c r="I942" s="108">
        <f t="shared" ca="1" si="144"/>
        <v>63205.1295062805</v>
      </c>
      <c r="J942" s="108">
        <f t="shared" ca="1" si="145"/>
        <v>40765.676872389951</v>
      </c>
      <c r="K942" s="102">
        <f t="shared" ca="1" si="152"/>
        <v>96</v>
      </c>
      <c r="L942" s="108">
        <f t="shared" ca="1" si="146"/>
        <v>4808.996574310735</v>
      </c>
      <c r="M942" s="102">
        <f t="shared" ca="1" si="152"/>
        <v>72</v>
      </c>
      <c r="N942" s="108">
        <f t="shared" ca="1" si="147"/>
        <v>48604.364364847897</v>
      </c>
      <c r="O942" s="102">
        <f t="shared" ca="1" si="150"/>
        <v>48</v>
      </c>
      <c r="P942">
        <f t="shared" ca="1" si="151"/>
        <v>467</v>
      </c>
    </row>
    <row r="943" spans="1:16">
      <c r="A943" s="49">
        <v>949</v>
      </c>
      <c r="B943">
        <v>60</v>
      </c>
      <c r="C943">
        <v>64</v>
      </c>
      <c r="D943">
        <v>2000</v>
      </c>
      <c r="E943">
        <v>2499</v>
      </c>
      <c r="F943" s="61">
        <f t="shared" ca="1" si="148"/>
        <v>60</v>
      </c>
      <c r="G943" s="61">
        <f t="shared" ca="1" si="149"/>
        <v>2469</v>
      </c>
      <c r="H943" s="107">
        <f t="shared" ca="1" si="143"/>
        <v>246.9</v>
      </c>
      <c r="I943" s="108">
        <f t="shared" ca="1" si="144"/>
        <v>86145.994773451239</v>
      </c>
      <c r="J943" s="108">
        <f t="shared" ca="1" si="145"/>
        <v>36889.889469840717</v>
      </c>
      <c r="K943" s="102">
        <f t="shared" ca="1" si="152"/>
        <v>24</v>
      </c>
      <c r="L943" s="108">
        <f t="shared" ca="1" si="146"/>
        <v>7612.2251811276255</v>
      </c>
      <c r="M943" s="102">
        <f t="shared" ca="1" si="152"/>
        <v>96</v>
      </c>
      <c r="N943" s="108">
        <f t="shared" ca="1" si="147"/>
        <v>82402.057202597789</v>
      </c>
      <c r="O943" s="102">
        <f t="shared" ca="1" si="150"/>
        <v>84</v>
      </c>
      <c r="P943">
        <f t="shared" ca="1" si="151"/>
        <v>431</v>
      </c>
    </row>
    <row r="944" spans="1:16">
      <c r="A944" s="49">
        <v>950</v>
      </c>
      <c r="B944">
        <v>60</v>
      </c>
      <c r="C944">
        <v>64</v>
      </c>
      <c r="D944">
        <v>2000</v>
      </c>
      <c r="E944">
        <v>2499</v>
      </c>
      <c r="F944" s="61">
        <f t="shared" ca="1" si="148"/>
        <v>63</v>
      </c>
      <c r="G944" s="61">
        <f t="shared" ca="1" si="149"/>
        <v>2270</v>
      </c>
      <c r="H944" s="107">
        <f t="shared" ca="1" si="143"/>
        <v>227</v>
      </c>
      <c r="I944" s="108">
        <f t="shared" ca="1" si="144"/>
        <v>84347.821269404303</v>
      </c>
      <c r="J944" s="108">
        <f t="shared" ca="1" si="145"/>
        <v>54402.167254747306</v>
      </c>
      <c r="K944" s="102">
        <f t="shared" ca="1" si="152"/>
        <v>96</v>
      </c>
      <c r="L944" s="108">
        <f t="shared" ca="1" si="146"/>
        <v>8406.8788190205814</v>
      </c>
      <c r="M944" s="102">
        <f t="shared" ca="1" si="152"/>
        <v>120</v>
      </c>
      <c r="N944" s="108">
        <f t="shared" ca="1" si="147"/>
        <v>69506.236932628322</v>
      </c>
      <c r="O944" s="102">
        <f t="shared" ca="1" si="150"/>
        <v>60</v>
      </c>
      <c r="P944">
        <f t="shared" ca="1" si="151"/>
        <v>467</v>
      </c>
    </row>
    <row r="945" spans="1:16">
      <c r="A945" s="49">
        <v>951</v>
      </c>
      <c r="B945">
        <v>60</v>
      </c>
      <c r="C945">
        <v>64</v>
      </c>
      <c r="D945">
        <v>2000</v>
      </c>
      <c r="E945">
        <v>2499</v>
      </c>
      <c r="F945" s="61">
        <f t="shared" ca="1" si="148"/>
        <v>60</v>
      </c>
      <c r="G945" s="61">
        <f t="shared" ca="1" si="149"/>
        <v>2017</v>
      </c>
      <c r="H945" s="107">
        <f t="shared" ca="1" si="143"/>
        <v>201.70000000000002</v>
      </c>
      <c r="I945" s="108">
        <f t="shared" ca="1" si="144"/>
        <v>70375.241578797548</v>
      </c>
      <c r="J945" s="108">
        <f t="shared" ca="1" si="145"/>
        <v>34785.018541211859</v>
      </c>
      <c r="K945" s="102">
        <f t="shared" ca="1" si="152"/>
        <v>48</v>
      </c>
      <c r="L945" s="108">
        <f t="shared" ca="1" si="146"/>
        <v>6660.5646477733408</v>
      </c>
      <c r="M945" s="102">
        <f t="shared" ca="1" si="152"/>
        <v>108</v>
      </c>
      <c r="N945" s="108">
        <f t="shared" ca="1" si="147"/>
        <v>67316.706916824522</v>
      </c>
      <c r="O945" s="102">
        <f t="shared" ca="1" si="150"/>
        <v>84</v>
      </c>
      <c r="P945">
        <f t="shared" ca="1" si="151"/>
        <v>431</v>
      </c>
    </row>
    <row r="946" spans="1:16">
      <c r="A946" s="49">
        <v>952</v>
      </c>
      <c r="B946">
        <v>60</v>
      </c>
      <c r="C946">
        <v>64</v>
      </c>
      <c r="D946">
        <v>2000</v>
      </c>
      <c r="E946">
        <v>2499</v>
      </c>
      <c r="F946" s="61">
        <f t="shared" ca="1" si="148"/>
        <v>64</v>
      </c>
      <c r="G946" s="61">
        <f t="shared" ca="1" si="149"/>
        <v>2173</v>
      </c>
      <c r="H946" s="107">
        <f t="shared" ca="1" si="143"/>
        <v>217.3</v>
      </c>
      <c r="I946" s="108">
        <f t="shared" ca="1" si="144"/>
        <v>82345.147761547632</v>
      </c>
      <c r="J946" s="108">
        <f t="shared" ca="1" si="145"/>
        <v>46212.513922278958</v>
      </c>
      <c r="K946" s="102">
        <f t="shared" ca="1" si="152"/>
        <v>72</v>
      </c>
      <c r="L946" s="108">
        <f t="shared" ca="1" si="146"/>
        <v>6682.3893236316853</v>
      </c>
      <c r="M946" s="102">
        <f t="shared" ca="1" si="152"/>
        <v>84</v>
      </c>
      <c r="N946" s="108">
        <f t="shared" ca="1" si="147"/>
        <v>51263.333912251437</v>
      </c>
      <c r="O946" s="102">
        <f t="shared" ca="1" si="150"/>
        <v>12</v>
      </c>
      <c r="P946">
        <f t="shared" ca="1" si="151"/>
        <v>479</v>
      </c>
    </row>
    <row r="947" spans="1:16">
      <c r="A947" s="49">
        <v>953</v>
      </c>
      <c r="B947">
        <v>60</v>
      </c>
      <c r="C947">
        <v>64</v>
      </c>
      <c r="D947">
        <v>2000</v>
      </c>
      <c r="E947">
        <v>2499</v>
      </c>
      <c r="F947" s="61">
        <f t="shared" ca="1" si="148"/>
        <v>63</v>
      </c>
      <c r="G947" s="61">
        <f t="shared" ca="1" si="149"/>
        <v>2177</v>
      </c>
      <c r="H947" s="107">
        <f t="shared" ca="1" si="143"/>
        <v>217.70000000000002</v>
      </c>
      <c r="I947" s="108">
        <f t="shared" ca="1" si="144"/>
        <v>80892.16163149479</v>
      </c>
      <c r="J947" s="108">
        <f t="shared" ca="1" si="145"/>
        <v>48757.732836574476</v>
      </c>
      <c r="K947" s="102">
        <f t="shared" ca="1" si="152"/>
        <v>84</v>
      </c>
      <c r="L947" s="108">
        <f t="shared" ca="1" si="146"/>
        <v>8062.4560303999151</v>
      </c>
      <c r="M947" s="102">
        <f t="shared" ca="1" si="152"/>
        <v>120</v>
      </c>
      <c r="N947" s="108">
        <f t="shared" ca="1" si="147"/>
        <v>62205.585668591346</v>
      </c>
      <c r="O947" s="102">
        <f t="shared" ca="1" si="150"/>
        <v>48</v>
      </c>
      <c r="P947">
        <f t="shared" ca="1" si="151"/>
        <v>467</v>
      </c>
    </row>
    <row r="948" spans="1:16">
      <c r="A948" s="49">
        <v>954</v>
      </c>
      <c r="B948">
        <v>60</v>
      </c>
      <c r="C948">
        <v>64</v>
      </c>
      <c r="D948">
        <v>2000</v>
      </c>
      <c r="E948">
        <v>2499</v>
      </c>
      <c r="F948" s="61">
        <f t="shared" ca="1" si="148"/>
        <v>61</v>
      </c>
      <c r="G948" s="61">
        <f t="shared" ca="1" si="149"/>
        <v>2039</v>
      </c>
      <c r="H948" s="107">
        <f t="shared" ca="1" si="143"/>
        <v>203.9</v>
      </c>
      <c r="I948" s="108">
        <f t="shared" ca="1" si="144"/>
        <v>72702.434476136434</v>
      </c>
      <c r="J948" s="108">
        <f t="shared" ca="1" si="145"/>
        <v>47311.693294195378</v>
      </c>
      <c r="K948" s="102">
        <f t="shared" ca="1" si="152"/>
        <v>96</v>
      </c>
      <c r="L948" s="108">
        <f t="shared" ca="1" si="146"/>
        <v>7324.0406460820832</v>
      </c>
      <c r="M948" s="102">
        <f t="shared" ca="1" si="152"/>
        <v>120</v>
      </c>
      <c r="N948" s="108">
        <f t="shared" ca="1" si="147"/>
        <v>56182.158124125461</v>
      </c>
      <c r="O948" s="102">
        <f t="shared" ca="1" si="150"/>
        <v>48</v>
      </c>
      <c r="P948">
        <f t="shared" ca="1" si="151"/>
        <v>443</v>
      </c>
    </row>
    <row r="949" spans="1:16">
      <c r="A949" s="49">
        <v>955</v>
      </c>
      <c r="B949">
        <v>60</v>
      </c>
      <c r="C949">
        <v>64</v>
      </c>
      <c r="D949">
        <v>2000</v>
      </c>
      <c r="E949">
        <v>2499</v>
      </c>
      <c r="F949" s="61">
        <f t="shared" ca="1" si="148"/>
        <v>64</v>
      </c>
      <c r="G949" s="61">
        <f t="shared" ca="1" si="149"/>
        <v>2491</v>
      </c>
      <c r="H949" s="107">
        <f t="shared" ca="1" si="143"/>
        <v>249.10000000000002</v>
      </c>
      <c r="I949" s="108">
        <f t="shared" ca="1" si="144"/>
        <v>94395.657190066806</v>
      </c>
      <c r="J949" s="108">
        <f t="shared" ca="1" si="145"/>
        <v>49484.800915089196</v>
      </c>
      <c r="K949" s="102">
        <f t="shared" ca="1" si="152"/>
        <v>60</v>
      </c>
      <c r="L949" s="108">
        <f t="shared" ca="1" si="146"/>
        <v>7660.2999563582744</v>
      </c>
      <c r="M949" s="102">
        <f t="shared" ca="1" si="152"/>
        <v>84</v>
      </c>
      <c r="N949" s="108">
        <f t="shared" ca="1" si="147"/>
        <v>72425.144692383401</v>
      </c>
      <c r="O949" s="102">
        <f t="shared" ca="1" si="150"/>
        <v>48</v>
      </c>
      <c r="P949">
        <f t="shared" ca="1" si="151"/>
        <v>479</v>
      </c>
    </row>
    <row r="950" spans="1:16">
      <c r="A950" s="49">
        <v>956</v>
      </c>
      <c r="B950">
        <v>60</v>
      </c>
      <c r="C950">
        <v>64</v>
      </c>
      <c r="D950">
        <v>2000</v>
      </c>
      <c r="E950">
        <v>2499</v>
      </c>
      <c r="F950" s="61">
        <f t="shared" ca="1" si="148"/>
        <v>61</v>
      </c>
      <c r="G950" s="61">
        <f t="shared" ca="1" si="149"/>
        <v>2243</v>
      </c>
      <c r="H950" s="107">
        <f t="shared" ca="1" si="143"/>
        <v>224.3</v>
      </c>
      <c r="I950" s="108">
        <f t="shared" ca="1" si="144"/>
        <v>79976.243516416886</v>
      </c>
      <c r="J950" s="108">
        <f t="shared" ca="1" si="145"/>
        <v>45345.826697861099</v>
      </c>
      <c r="K950" s="102">
        <f t="shared" ca="1" si="152"/>
        <v>72</v>
      </c>
      <c r="L950" s="108">
        <f t="shared" ca="1" si="146"/>
        <v>4963.708334677709</v>
      </c>
      <c r="M950" s="102">
        <f t="shared" ca="1" si="152"/>
        <v>36</v>
      </c>
      <c r="N950" s="108">
        <f t="shared" ca="1" si="147"/>
        <v>87339.926575014426</v>
      </c>
      <c r="O950" s="102">
        <f t="shared" ca="1" si="150"/>
        <v>108</v>
      </c>
      <c r="P950">
        <f t="shared" ca="1" si="151"/>
        <v>443</v>
      </c>
    </row>
    <row r="951" spans="1:16">
      <c r="A951" s="49">
        <v>957</v>
      </c>
      <c r="B951">
        <v>60</v>
      </c>
      <c r="C951">
        <v>64</v>
      </c>
      <c r="D951">
        <v>2000</v>
      </c>
      <c r="E951">
        <v>2499</v>
      </c>
      <c r="F951" s="61">
        <f t="shared" ca="1" si="148"/>
        <v>61</v>
      </c>
      <c r="G951" s="61">
        <f t="shared" ca="1" si="149"/>
        <v>2471</v>
      </c>
      <c r="H951" s="107">
        <f t="shared" ca="1" si="143"/>
        <v>247.10000000000002</v>
      </c>
      <c r="I951" s="108">
        <f t="shared" ca="1" si="144"/>
        <v>88105.794796730319</v>
      </c>
      <c r="J951" s="108">
        <f t="shared" ca="1" si="145"/>
        <v>61380.443886526999</v>
      </c>
      <c r="K951" s="102">
        <f t="shared" ca="1" si="152"/>
        <v>108</v>
      </c>
      <c r="L951" s="108">
        <f t="shared" ca="1" si="146"/>
        <v>8294.6545792604047</v>
      </c>
      <c r="M951" s="102">
        <f t="shared" ca="1" si="152"/>
        <v>108</v>
      </c>
      <c r="N951" s="108">
        <f t="shared" ca="1" si="147"/>
        <v>63431.899341002201</v>
      </c>
      <c r="O951" s="102">
        <f t="shared" ca="1" si="150"/>
        <v>36</v>
      </c>
      <c r="P951">
        <f t="shared" ca="1" si="151"/>
        <v>443</v>
      </c>
    </row>
    <row r="952" spans="1:16">
      <c r="A952" s="49">
        <v>958</v>
      </c>
      <c r="B952">
        <v>60</v>
      </c>
      <c r="C952">
        <v>64</v>
      </c>
      <c r="D952">
        <v>2000</v>
      </c>
      <c r="E952">
        <v>2499</v>
      </c>
      <c r="F952" s="61">
        <f t="shared" ca="1" si="148"/>
        <v>61</v>
      </c>
      <c r="G952" s="61">
        <f t="shared" ca="1" si="149"/>
        <v>2323</v>
      </c>
      <c r="H952" s="107">
        <f t="shared" ca="1" si="143"/>
        <v>232.3</v>
      </c>
      <c r="I952" s="108">
        <f t="shared" ca="1" si="144"/>
        <v>82828.717649860191</v>
      </c>
      <c r="J952" s="108">
        <f t="shared" ca="1" si="145"/>
        <v>46963.154444552529</v>
      </c>
      <c r="K952" s="102">
        <f t="shared" ca="1" si="152"/>
        <v>72</v>
      </c>
      <c r="L952" s="108">
        <f t="shared" ca="1" si="146"/>
        <v>4786.4844032504971</v>
      </c>
      <c r="M952" s="102">
        <f t="shared" ca="1" si="152"/>
        <v>24</v>
      </c>
      <c r="N952" s="108">
        <f t="shared" ca="1" si="147"/>
        <v>68663.540116746139</v>
      </c>
      <c r="O952" s="102">
        <f t="shared" ca="1" si="150"/>
        <v>60</v>
      </c>
      <c r="P952">
        <f t="shared" ca="1" si="151"/>
        <v>443</v>
      </c>
    </row>
    <row r="953" spans="1:16">
      <c r="A953" s="49">
        <v>959</v>
      </c>
      <c r="B953">
        <v>60</v>
      </c>
      <c r="C953">
        <v>64</v>
      </c>
      <c r="D953">
        <v>2000</v>
      </c>
      <c r="E953">
        <v>2499</v>
      </c>
      <c r="F953" s="61">
        <f t="shared" ca="1" si="148"/>
        <v>62</v>
      </c>
      <c r="G953" s="61">
        <f t="shared" ca="1" si="149"/>
        <v>2387</v>
      </c>
      <c r="H953" s="107">
        <f t="shared" ca="1" si="143"/>
        <v>238.70000000000002</v>
      </c>
      <c r="I953" s="108">
        <f t="shared" ca="1" si="144"/>
        <v>86914.050266169375</v>
      </c>
      <c r="J953" s="108">
        <f t="shared" ca="1" si="145"/>
        <v>56301.932205464727</v>
      </c>
      <c r="K953" s="102">
        <f t="shared" ca="1" si="152"/>
        <v>96</v>
      </c>
      <c r="L953" s="108">
        <f t="shared" ca="1" si="146"/>
        <v>4670.3000248089711</v>
      </c>
      <c r="M953" s="102">
        <f t="shared" ca="1" si="152"/>
        <v>12</v>
      </c>
      <c r="N953" s="108">
        <f t="shared" ca="1" si="147"/>
        <v>94440.046502097568</v>
      </c>
      <c r="O953" s="102">
        <f t="shared" ca="1" si="150"/>
        <v>108</v>
      </c>
      <c r="P953">
        <f t="shared" ca="1" si="151"/>
        <v>455</v>
      </c>
    </row>
    <row r="954" spans="1:16">
      <c r="A954" s="49">
        <v>960</v>
      </c>
      <c r="B954">
        <v>60</v>
      </c>
      <c r="C954">
        <v>64</v>
      </c>
      <c r="D954">
        <v>2000</v>
      </c>
      <c r="E954">
        <v>2499</v>
      </c>
      <c r="F954" s="61">
        <f t="shared" ca="1" si="148"/>
        <v>61</v>
      </c>
      <c r="G954" s="61">
        <f t="shared" ca="1" si="149"/>
        <v>2092</v>
      </c>
      <c r="H954" s="107">
        <f t="shared" ca="1" si="143"/>
        <v>209.20000000000002</v>
      </c>
      <c r="I954" s="108">
        <f t="shared" ca="1" si="144"/>
        <v>74592.198589542633</v>
      </c>
      <c r="J954" s="108">
        <f t="shared" ca="1" si="145"/>
        <v>31897.807899199441</v>
      </c>
      <c r="K954" s="102">
        <f t="shared" ca="1" si="152"/>
        <v>24</v>
      </c>
      <c r="L954" s="108">
        <f t="shared" ca="1" si="146"/>
        <v>7514.4154152053561</v>
      </c>
      <c r="M954" s="102">
        <f t="shared" ca="1" si="152"/>
        <v>120</v>
      </c>
      <c r="N954" s="108">
        <f t="shared" ca="1" si="147"/>
        <v>81460.154433762887</v>
      </c>
      <c r="O954" s="102">
        <f t="shared" ca="1" si="150"/>
        <v>108</v>
      </c>
      <c r="P954">
        <f t="shared" ca="1" si="151"/>
        <v>443</v>
      </c>
    </row>
    <row r="955" spans="1:16">
      <c r="A955" s="49">
        <v>961</v>
      </c>
      <c r="B955">
        <v>60</v>
      </c>
      <c r="C955">
        <v>64</v>
      </c>
      <c r="D955">
        <v>2500</v>
      </c>
      <c r="E955">
        <v>2999</v>
      </c>
      <c r="F955" s="61">
        <f t="shared" ca="1" si="148"/>
        <v>62</v>
      </c>
      <c r="G955" s="61">
        <f t="shared" ca="1" si="149"/>
        <v>2946</v>
      </c>
      <c r="H955" s="107">
        <f t="shared" ca="1" si="143"/>
        <v>294.60000000000002</v>
      </c>
      <c r="I955" s="108">
        <f t="shared" ca="1" si="144"/>
        <v>107268.03187437578</v>
      </c>
      <c r="J955" s="108">
        <f t="shared" ca="1" si="145"/>
        <v>52747.642576532846</v>
      </c>
      <c r="K955" s="102">
        <f t="shared" ca="1" si="152"/>
        <v>48</v>
      </c>
      <c r="L955" s="108">
        <f t="shared" ca="1" si="146"/>
        <v>7642.3525307235841</v>
      </c>
      <c r="M955" s="102">
        <f t="shared" ca="1" si="152"/>
        <v>60</v>
      </c>
      <c r="N955" s="108">
        <f t="shared" ca="1" si="147"/>
        <v>66862.574330880554</v>
      </c>
      <c r="O955" s="102">
        <f t="shared" ca="1" si="150"/>
        <v>12</v>
      </c>
      <c r="P955">
        <f t="shared" ca="1" si="151"/>
        <v>455</v>
      </c>
    </row>
    <row r="956" spans="1:16">
      <c r="A956" s="49">
        <v>962</v>
      </c>
      <c r="B956">
        <v>60</v>
      </c>
      <c r="C956">
        <v>64</v>
      </c>
      <c r="D956">
        <v>2500</v>
      </c>
      <c r="E956">
        <v>2999</v>
      </c>
      <c r="F956" s="61">
        <f t="shared" ca="1" si="148"/>
        <v>63</v>
      </c>
      <c r="G956" s="61">
        <f t="shared" ca="1" si="149"/>
        <v>2919</v>
      </c>
      <c r="H956" s="107">
        <f t="shared" ca="1" si="143"/>
        <v>291.90000000000003</v>
      </c>
      <c r="I956" s="108">
        <f t="shared" ca="1" si="144"/>
        <v>108463.12347374062</v>
      </c>
      <c r="J956" s="108">
        <f t="shared" ca="1" si="145"/>
        <v>61068.319460938539</v>
      </c>
      <c r="K956" s="102">
        <f t="shared" ca="1" si="152"/>
        <v>72</v>
      </c>
      <c r="L956" s="108">
        <f t="shared" ca="1" si="146"/>
        <v>5824.4899797257121</v>
      </c>
      <c r="M956" s="102">
        <f t="shared" ca="1" si="152"/>
        <v>12</v>
      </c>
      <c r="N956" s="108">
        <f t="shared" ca="1" si="147"/>
        <v>83407.489465603197</v>
      </c>
      <c r="O956" s="102">
        <f t="shared" ca="1" si="150"/>
        <v>48</v>
      </c>
      <c r="P956">
        <f t="shared" ca="1" si="151"/>
        <v>467</v>
      </c>
    </row>
    <row r="957" spans="1:16">
      <c r="A957" s="49">
        <v>963</v>
      </c>
      <c r="B957">
        <v>60</v>
      </c>
      <c r="C957">
        <v>64</v>
      </c>
      <c r="D957">
        <v>2500</v>
      </c>
      <c r="E957">
        <v>2999</v>
      </c>
      <c r="F957" s="61">
        <f t="shared" ca="1" si="148"/>
        <v>60</v>
      </c>
      <c r="G957" s="61">
        <f t="shared" ca="1" si="149"/>
        <v>2914</v>
      </c>
      <c r="H957" s="107">
        <f t="shared" ca="1" si="143"/>
        <v>291.40000000000003</v>
      </c>
      <c r="I957" s="108">
        <f t="shared" ca="1" si="144"/>
        <v>101672.51063986914</v>
      </c>
      <c r="J957" s="108">
        <f t="shared" ca="1" si="145"/>
        <v>50254.607847839055</v>
      </c>
      <c r="K957" s="102">
        <f t="shared" ca="1" si="152"/>
        <v>48</v>
      </c>
      <c r="L957" s="108">
        <f t="shared" ca="1" si="146"/>
        <v>5883.6129035234671</v>
      </c>
      <c r="M957" s="102">
        <f t="shared" ca="1" si="152"/>
        <v>24</v>
      </c>
      <c r="N957" s="108">
        <f t="shared" ca="1" si="147"/>
        <v>97253.784806954209</v>
      </c>
      <c r="O957" s="102">
        <f t="shared" ca="1" si="150"/>
        <v>84</v>
      </c>
      <c r="P957">
        <f t="shared" ca="1" si="151"/>
        <v>431</v>
      </c>
    </row>
    <row r="958" spans="1:16">
      <c r="A958" s="49">
        <v>964</v>
      </c>
      <c r="B958">
        <v>60</v>
      </c>
      <c r="C958">
        <v>64</v>
      </c>
      <c r="D958">
        <v>2500</v>
      </c>
      <c r="E958">
        <v>2999</v>
      </c>
      <c r="F958" s="61">
        <f t="shared" ca="1" si="148"/>
        <v>62</v>
      </c>
      <c r="G958" s="61">
        <f t="shared" ca="1" si="149"/>
        <v>2568</v>
      </c>
      <c r="H958" s="107">
        <f t="shared" ca="1" si="143"/>
        <v>256.8</v>
      </c>
      <c r="I958" s="108">
        <f t="shared" ca="1" si="144"/>
        <v>93504.516582958924</v>
      </c>
      <c r="J958" s="108">
        <f t="shared" ca="1" si="145"/>
        <v>52826.225352097783</v>
      </c>
      <c r="K958" s="102">
        <f t="shared" ca="1" si="152"/>
        <v>72</v>
      </c>
      <c r="L958" s="108">
        <f t="shared" ca="1" si="146"/>
        <v>5024.4367254752578</v>
      </c>
      <c r="M958" s="102">
        <f t="shared" ca="1" si="152"/>
        <v>12</v>
      </c>
      <c r="N958" s="108">
        <f t="shared" ca="1" si="147"/>
        <v>62596.932116507312</v>
      </c>
      <c r="O958" s="102">
        <f t="shared" ca="1" si="150"/>
        <v>24</v>
      </c>
      <c r="P958">
        <f t="shared" ca="1" si="151"/>
        <v>455</v>
      </c>
    </row>
    <row r="959" spans="1:16">
      <c r="A959" s="49">
        <v>965</v>
      </c>
      <c r="B959">
        <v>60</v>
      </c>
      <c r="C959">
        <v>64</v>
      </c>
      <c r="D959">
        <v>2500</v>
      </c>
      <c r="E959">
        <v>2999</v>
      </c>
      <c r="F959" s="61">
        <f t="shared" ca="1" si="148"/>
        <v>60</v>
      </c>
      <c r="G959" s="61">
        <f t="shared" ca="1" si="149"/>
        <v>2933</v>
      </c>
      <c r="H959" s="107">
        <f t="shared" ca="1" si="143"/>
        <v>293.3</v>
      </c>
      <c r="I959" s="108">
        <f t="shared" ca="1" si="144"/>
        <v>102335.44053079483</v>
      </c>
      <c r="J959" s="108">
        <f t="shared" ca="1" si="145"/>
        <v>54293.317147607006</v>
      </c>
      <c r="K959" s="102">
        <f t="shared" ca="1" si="152"/>
        <v>60</v>
      </c>
      <c r="L959" s="108">
        <f t="shared" ca="1" si="146"/>
        <v>9685.3922220719905</v>
      </c>
      <c r="M959" s="102">
        <f t="shared" ca="1" si="152"/>
        <v>108</v>
      </c>
      <c r="N959" s="108">
        <f t="shared" ca="1" si="147"/>
        <v>79291.142104539977</v>
      </c>
      <c r="O959" s="102">
        <f t="shared" ca="1" si="150"/>
        <v>48</v>
      </c>
      <c r="P959">
        <f t="shared" ca="1" si="151"/>
        <v>431</v>
      </c>
    </row>
    <row r="960" spans="1:16">
      <c r="A960" s="49">
        <v>966</v>
      </c>
      <c r="B960">
        <v>60</v>
      </c>
      <c r="C960">
        <v>64</v>
      </c>
      <c r="D960">
        <v>2500</v>
      </c>
      <c r="E960">
        <v>2999</v>
      </c>
      <c r="F960" s="61">
        <f t="shared" ca="1" si="148"/>
        <v>60</v>
      </c>
      <c r="G960" s="61">
        <f t="shared" ca="1" si="149"/>
        <v>2548</v>
      </c>
      <c r="H960" s="107">
        <f t="shared" ca="1" si="143"/>
        <v>254.8</v>
      </c>
      <c r="I960" s="108">
        <f t="shared" ca="1" si="144"/>
        <v>88902.387477826545</v>
      </c>
      <c r="J960" s="108">
        <f t="shared" ca="1" si="145"/>
        <v>54248.797815897189</v>
      </c>
      <c r="K960" s="102">
        <f t="shared" ca="1" si="152"/>
        <v>84</v>
      </c>
      <c r="L960" s="108">
        <f t="shared" ca="1" si="146"/>
        <v>9007.6596420187961</v>
      </c>
      <c r="M960" s="102">
        <f t="shared" ca="1" si="152"/>
        <v>120</v>
      </c>
      <c r="N960" s="108">
        <f t="shared" ca="1" si="147"/>
        <v>104488.85184741805</v>
      </c>
      <c r="O960" s="102">
        <f t="shared" ca="1" si="150"/>
        <v>120</v>
      </c>
      <c r="P960">
        <f t="shared" ca="1" si="151"/>
        <v>431</v>
      </c>
    </row>
    <row r="961" spans="1:16">
      <c r="A961" s="49">
        <v>967</v>
      </c>
      <c r="B961">
        <v>60</v>
      </c>
      <c r="C961">
        <v>64</v>
      </c>
      <c r="D961">
        <v>3000</v>
      </c>
      <c r="E961">
        <v>3999</v>
      </c>
      <c r="F961" s="61">
        <f t="shared" ca="1" si="148"/>
        <v>60</v>
      </c>
      <c r="G961" s="61">
        <f t="shared" ca="1" si="149"/>
        <v>3068</v>
      </c>
      <c r="H961" s="107">
        <f t="shared" ca="1" si="143"/>
        <v>306.8</v>
      </c>
      <c r="I961" s="108">
        <f t="shared" ca="1" si="144"/>
        <v>107045.73186105644</v>
      </c>
      <c r="J961" s="108">
        <f t="shared" ca="1" si="145"/>
        <v>42624.629620819192</v>
      </c>
      <c r="K961" s="102">
        <f t="shared" ca="1" si="152"/>
        <v>12</v>
      </c>
      <c r="L961" s="108">
        <f t="shared" ca="1" si="146"/>
        <v>7150.0647794046536</v>
      </c>
      <c r="M961" s="102">
        <f t="shared" ca="1" si="152"/>
        <v>48</v>
      </c>
      <c r="N961" s="108">
        <f t="shared" ca="1" si="147"/>
        <v>77224.762436606776</v>
      </c>
      <c r="O961" s="102">
        <f t="shared" ca="1" si="150"/>
        <v>36</v>
      </c>
      <c r="P961">
        <f t="shared" ca="1" si="151"/>
        <v>431</v>
      </c>
    </row>
    <row r="962" spans="1:16">
      <c r="A962" s="49">
        <v>968</v>
      </c>
      <c r="B962">
        <v>60</v>
      </c>
      <c r="C962">
        <v>64</v>
      </c>
      <c r="D962">
        <v>3000</v>
      </c>
      <c r="E962">
        <v>3999</v>
      </c>
      <c r="F962" s="61">
        <f t="shared" ca="1" si="148"/>
        <v>62</v>
      </c>
      <c r="G962" s="61">
        <f t="shared" ca="1" si="149"/>
        <v>3458</v>
      </c>
      <c r="H962" s="107">
        <f t="shared" ca="1" si="143"/>
        <v>345.8</v>
      </c>
      <c r="I962" s="108">
        <f t="shared" ca="1" si="144"/>
        <v>125910.67692518378</v>
      </c>
      <c r="J962" s="108">
        <f t="shared" ca="1" si="145"/>
        <v>93351.14483276516</v>
      </c>
      <c r="K962" s="102">
        <f t="shared" ca="1" si="152"/>
        <v>120</v>
      </c>
      <c r="L962" s="108">
        <f t="shared" ca="1" si="146"/>
        <v>6765.7718834476018</v>
      </c>
      <c r="M962" s="102">
        <f t="shared" ca="1" si="152"/>
        <v>12</v>
      </c>
      <c r="N962" s="108">
        <f t="shared" ca="1" si="147"/>
        <v>97055.817193443523</v>
      </c>
      <c r="O962" s="102">
        <f t="shared" ca="1" si="150"/>
        <v>48</v>
      </c>
      <c r="P962">
        <f t="shared" ca="1" si="151"/>
        <v>455</v>
      </c>
    </row>
    <row r="963" spans="1:16">
      <c r="A963" s="49">
        <v>969</v>
      </c>
      <c r="B963">
        <v>60</v>
      </c>
      <c r="C963">
        <v>64</v>
      </c>
      <c r="D963">
        <v>3000</v>
      </c>
      <c r="E963">
        <v>3999</v>
      </c>
      <c r="F963" s="61">
        <f t="shared" ca="1" si="148"/>
        <v>62</v>
      </c>
      <c r="G963" s="61">
        <f t="shared" ca="1" si="149"/>
        <v>3052</v>
      </c>
      <c r="H963" s="107">
        <f t="shared" ref="H963:H1026" ca="1" si="153">G963*0.1</f>
        <v>305.2</v>
      </c>
      <c r="I963" s="108">
        <f t="shared" ref="I963:I1026" ca="1" si="154">((H963/((1+$R$3)^P963))*(((1+$R$3)^(P963+1))-((1+$Q$3)^(P963+1))))/($R$3-$Q$3)</f>
        <v>111127.64198255086</v>
      </c>
      <c r="J963" s="108">
        <f t="shared" ref="J963:J1026" ca="1" si="155">(((H963*$S$3)*(((1+$R$3)^(K963))-((1+$Q$3)^(K963))))/($R$3-$Q$3))+(I963*$S$3)*((1+$Q$3)^(K963))</f>
        <v>47458.749344213073</v>
      </c>
      <c r="K963" s="102">
        <f t="shared" ca="1" si="152"/>
        <v>24</v>
      </c>
      <c r="L963" s="108">
        <f t="shared" ref="L963:L1026" ca="1" si="156">((H963*$T$3)*(((1+$R$3)^(M963))-((1+$Q$3)^(M963))))/($R$3-$Q$3)+((I963*$T$3)*((1+$Q$3)^M963))</f>
        <v>7917.3319496837648</v>
      </c>
      <c r="M963" s="102">
        <f t="shared" ca="1" si="152"/>
        <v>60</v>
      </c>
      <c r="N963" s="108">
        <f t="shared" ref="N963:N1026" ca="1" si="157">(((H963*$U$3)*(((1+$R$3)^(O963))-((1+$Q$3)^(O963))))/($R$3-$Q$3))+(I963*$U$3)*((1+$Q$3)^O963)</f>
        <v>69268.35602778256</v>
      </c>
      <c r="O963" s="102">
        <f t="shared" ca="1" si="150"/>
        <v>12</v>
      </c>
      <c r="P963">
        <f t="shared" ca="1" si="151"/>
        <v>455</v>
      </c>
    </row>
    <row r="964" spans="1:16">
      <c r="A964" s="49">
        <v>970</v>
      </c>
      <c r="B964">
        <v>60</v>
      </c>
      <c r="C964">
        <v>64</v>
      </c>
      <c r="D964">
        <v>3000</v>
      </c>
      <c r="E964">
        <v>3999</v>
      </c>
      <c r="F964" s="61">
        <f t="shared" ca="1" si="148"/>
        <v>60</v>
      </c>
      <c r="G964" s="61">
        <f t="shared" ca="1" si="149"/>
        <v>3952</v>
      </c>
      <c r="H964" s="107">
        <f t="shared" ca="1" si="153"/>
        <v>395.20000000000005</v>
      </c>
      <c r="I964" s="108">
        <f t="shared" ca="1" si="154"/>
        <v>137889.4173125473</v>
      </c>
      <c r="J964" s="108">
        <f t="shared" ca="1" si="155"/>
        <v>96572.573629748047</v>
      </c>
      <c r="K964" s="102">
        <f t="shared" ca="1" si="152"/>
        <v>108</v>
      </c>
      <c r="L964" s="108">
        <f t="shared" ca="1" si="156"/>
        <v>9210.2529361822671</v>
      </c>
      <c r="M964" s="102">
        <f t="shared" ca="1" si="152"/>
        <v>48</v>
      </c>
      <c r="N964" s="108">
        <f t="shared" ca="1" si="157"/>
        <v>86069.339151887791</v>
      </c>
      <c r="O964" s="102">
        <f t="shared" ca="1" si="150"/>
        <v>12</v>
      </c>
      <c r="P964">
        <f t="shared" ca="1" si="151"/>
        <v>431</v>
      </c>
    </row>
    <row r="965" spans="1:16">
      <c r="A965" s="49">
        <v>971</v>
      </c>
      <c r="B965">
        <v>60</v>
      </c>
      <c r="C965">
        <v>64</v>
      </c>
      <c r="D965">
        <v>3000</v>
      </c>
      <c r="E965">
        <v>3999</v>
      </c>
      <c r="F965" s="61">
        <f t="shared" ref="F965:F1028" ca="1" si="158">RANDBETWEEN(B965,C965)</f>
        <v>63</v>
      </c>
      <c r="G965" s="61">
        <f t="shared" ref="G965:G1028" ca="1" si="159">RANDBETWEEN(D965,E965)</f>
        <v>3551</v>
      </c>
      <c r="H965" s="107">
        <f t="shared" ca="1" si="153"/>
        <v>355.1</v>
      </c>
      <c r="I965" s="108">
        <f t="shared" ca="1" si="154"/>
        <v>131946.74595931926</v>
      </c>
      <c r="J965" s="108">
        <f t="shared" ca="1" si="155"/>
        <v>52433.180196383837</v>
      </c>
      <c r="K965" s="102">
        <f t="shared" ca="1" si="152"/>
        <v>12</v>
      </c>
      <c r="L965" s="108">
        <f t="shared" ca="1" si="156"/>
        <v>9373.2586718731309</v>
      </c>
      <c r="M965" s="102">
        <f t="shared" ca="1" si="152"/>
        <v>60</v>
      </c>
      <c r="N965" s="108">
        <f t="shared" ca="1" si="157"/>
        <v>101466.25388569952</v>
      </c>
      <c r="O965" s="102">
        <f t="shared" ref="O965:O1028" ca="1" si="160">RANDBETWEEN(1,10)*12</f>
        <v>48</v>
      </c>
      <c r="P965">
        <f t="shared" ref="P965:P1028" ca="1" si="161">((F965-24)*12)-1</f>
        <v>467</v>
      </c>
    </row>
    <row r="966" spans="1:16">
      <c r="A966" s="49">
        <v>972</v>
      </c>
      <c r="B966">
        <v>60</v>
      </c>
      <c r="C966">
        <v>64</v>
      </c>
      <c r="D966">
        <v>3000</v>
      </c>
      <c r="E966">
        <v>3999</v>
      </c>
      <c r="F966" s="61">
        <f t="shared" ca="1" si="158"/>
        <v>64</v>
      </c>
      <c r="G966" s="61">
        <f t="shared" ca="1" si="159"/>
        <v>3542</v>
      </c>
      <c r="H966" s="107">
        <f t="shared" ca="1" si="153"/>
        <v>354.20000000000005</v>
      </c>
      <c r="I966" s="108">
        <f t="shared" ca="1" si="154"/>
        <v>134222.96979816002</v>
      </c>
      <c r="J966" s="108">
        <f t="shared" ca="1" si="155"/>
        <v>70363.374083197865</v>
      </c>
      <c r="K966" s="102">
        <f t="shared" ca="1" si="152"/>
        <v>60</v>
      </c>
      <c r="L966" s="108">
        <f t="shared" ca="1" si="156"/>
        <v>8284.7768742137705</v>
      </c>
      <c r="M966" s="102">
        <f t="shared" ca="1" si="152"/>
        <v>36</v>
      </c>
      <c r="N966" s="108">
        <f t="shared" ca="1" si="157"/>
        <v>83559.47018738823</v>
      </c>
      <c r="O966" s="102">
        <f t="shared" ca="1" si="160"/>
        <v>12</v>
      </c>
      <c r="P966">
        <f t="shared" ca="1" si="161"/>
        <v>479</v>
      </c>
    </row>
    <row r="967" spans="1:16">
      <c r="A967" s="49">
        <v>973</v>
      </c>
      <c r="B967">
        <v>60</v>
      </c>
      <c r="C967">
        <v>64</v>
      </c>
      <c r="D967">
        <v>3000</v>
      </c>
      <c r="E967">
        <v>3999</v>
      </c>
      <c r="F967" s="61">
        <f t="shared" ca="1" si="158"/>
        <v>63</v>
      </c>
      <c r="G967" s="61">
        <f t="shared" ca="1" si="159"/>
        <v>3530</v>
      </c>
      <c r="H967" s="107">
        <f t="shared" ca="1" si="153"/>
        <v>353</v>
      </c>
      <c r="I967" s="108">
        <f t="shared" ca="1" si="154"/>
        <v>131166.43571850096</v>
      </c>
      <c r="J967" s="108">
        <f t="shared" ca="1" si="155"/>
        <v>52123.099434873249</v>
      </c>
      <c r="K967" s="102">
        <f t="shared" ca="1" si="152"/>
        <v>12</v>
      </c>
      <c r="L967" s="108">
        <f t="shared" ca="1" si="156"/>
        <v>7043.6620857936823</v>
      </c>
      <c r="M967" s="102">
        <f t="shared" ca="1" si="152"/>
        <v>12</v>
      </c>
      <c r="N967" s="108">
        <f t="shared" ca="1" si="157"/>
        <v>87699.91207313654</v>
      </c>
      <c r="O967" s="102">
        <f t="shared" ca="1" si="160"/>
        <v>24</v>
      </c>
      <c r="P967">
        <f t="shared" ca="1" si="161"/>
        <v>467</v>
      </c>
    </row>
    <row r="968" spans="1:16">
      <c r="A968" s="49">
        <v>974</v>
      </c>
      <c r="B968">
        <v>60</v>
      </c>
      <c r="C968">
        <v>64</v>
      </c>
      <c r="D968">
        <v>3000</v>
      </c>
      <c r="E968">
        <v>3999</v>
      </c>
      <c r="F968" s="61">
        <f t="shared" ca="1" si="158"/>
        <v>62</v>
      </c>
      <c r="G968" s="61">
        <f t="shared" ca="1" si="159"/>
        <v>3229</v>
      </c>
      <c r="H968" s="107">
        <f t="shared" ca="1" si="153"/>
        <v>322.90000000000003</v>
      </c>
      <c r="I968" s="108">
        <f t="shared" ca="1" si="154"/>
        <v>117572.462634881</v>
      </c>
      <c r="J968" s="108">
        <f t="shared" ca="1" si="155"/>
        <v>66423.629930655661</v>
      </c>
      <c r="K968" s="102">
        <f t="shared" ca="1" si="152"/>
        <v>72</v>
      </c>
      <c r="L968" s="108">
        <f t="shared" ca="1" si="156"/>
        <v>7812.7987504644225</v>
      </c>
      <c r="M968" s="102">
        <f t="shared" ca="1" si="152"/>
        <v>48</v>
      </c>
      <c r="N968" s="108">
        <f t="shared" ca="1" si="157"/>
        <v>136643.49887116381</v>
      </c>
      <c r="O968" s="102">
        <f t="shared" ca="1" si="160"/>
        <v>120</v>
      </c>
      <c r="P968">
        <f t="shared" ca="1" si="161"/>
        <v>455</v>
      </c>
    </row>
    <row r="969" spans="1:16">
      <c r="A969" s="49">
        <v>975</v>
      </c>
      <c r="B969">
        <v>60</v>
      </c>
      <c r="C969">
        <v>64</v>
      </c>
      <c r="D969">
        <v>3000</v>
      </c>
      <c r="E969">
        <v>3999</v>
      </c>
      <c r="F969" s="61">
        <f t="shared" ca="1" si="158"/>
        <v>63</v>
      </c>
      <c r="G969" s="61">
        <f t="shared" ca="1" si="159"/>
        <v>3191</v>
      </c>
      <c r="H969" s="107">
        <f t="shared" ca="1" si="153"/>
        <v>319.10000000000002</v>
      </c>
      <c r="I969" s="108">
        <f t="shared" ca="1" si="154"/>
        <v>118569.99897386305</v>
      </c>
      <c r="J969" s="108">
        <f t="shared" ca="1" si="155"/>
        <v>50573.730188233916</v>
      </c>
      <c r="K969" s="102">
        <f t="shared" ca="1" si="152"/>
        <v>24</v>
      </c>
      <c r="L969" s="108">
        <f t="shared" ca="1" si="156"/>
        <v>10334.403840332103</v>
      </c>
      <c r="M969" s="102">
        <f t="shared" ca="1" si="152"/>
        <v>96</v>
      </c>
      <c r="N969" s="108">
        <f t="shared" ca="1" si="157"/>
        <v>85043.994840006926</v>
      </c>
      <c r="O969" s="102">
        <f t="shared" ca="1" si="160"/>
        <v>36</v>
      </c>
      <c r="P969">
        <f t="shared" ca="1" si="161"/>
        <v>467</v>
      </c>
    </row>
    <row r="970" spans="1:16">
      <c r="A970" s="49">
        <v>976</v>
      </c>
      <c r="B970">
        <v>60</v>
      </c>
      <c r="C970">
        <v>64</v>
      </c>
      <c r="D970">
        <v>3000</v>
      </c>
      <c r="E970">
        <v>3999</v>
      </c>
      <c r="F970" s="61">
        <f t="shared" ca="1" si="158"/>
        <v>62</v>
      </c>
      <c r="G970" s="61">
        <f t="shared" ca="1" si="159"/>
        <v>3555</v>
      </c>
      <c r="H970" s="107">
        <f t="shared" ca="1" si="153"/>
        <v>355.5</v>
      </c>
      <c r="I970" s="108">
        <f t="shared" ca="1" si="154"/>
        <v>129442.58428832515</v>
      </c>
      <c r="J970" s="108">
        <f t="shared" ca="1" si="155"/>
        <v>63651.686815877205</v>
      </c>
      <c r="K970" s="102">
        <f t="shared" ca="1" si="152"/>
        <v>48</v>
      </c>
      <c r="L970" s="108">
        <f t="shared" ca="1" si="156"/>
        <v>9882.4003918659819</v>
      </c>
      <c r="M970" s="102">
        <f t="shared" ca="1" si="152"/>
        <v>72</v>
      </c>
      <c r="N970" s="108">
        <f t="shared" ca="1" si="157"/>
        <v>131442.78582688628</v>
      </c>
      <c r="O970" s="102">
        <f t="shared" ca="1" si="160"/>
        <v>96</v>
      </c>
      <c r="P970">
        <f t="shared" ca="1" si="161"/>
        <v>455</v>
      </c>
    </row>
    <row r="971" spans="1:16">
      <c r="A971" s="49">
        <v>977</v>
      </c>
      <c r="B971">
        <v>60</v>
      </c>
      <c r="C971">
        <v>64</v>
      </c>
      <c r="D971">
        <v>3000</v>
      </c>
      <c r="E971">
        <v>3999</v>
      </c>
      <c r="F971" s="61">
        <f t="shared" ca="1" si="158"/>
        <v>64</v>
      </c>
      <c r="G971" s="61">
        <f t="shared" ca="1" si="159"/>
        <v>3835</v>
      </c>
      <c r="H971" s="107">
        <f t="shared" ca="1" si="153"/>
        <v>383.5</v>
      </c>
      <c r="I971" s="108">
        <f t="shared" ca="1" si="154"/>
        <v>145326.11213324213</v>
      </c>
      <c r="J971" s="108">
        <f t="shared" ca="1" si="155"/>
        <v>87270.835994175606</v>
      </c>
      <c r="K971" s="102">
        <f t="shared" ca="1" si="152"/>
        <v>84</v>
      </c>
      <c r="L971" s="108">
        <f t="shared" ca="1" si="156"/>
        <v>12613.974969304931</v>
      </c>
      <c r="M971" s="102">
        <f t="shared" ca="1" si="152"/>
        <v>96</v>
      </c>
      <c r="N971" s="108">
        <f t="shared" ca="1" si="157"/>
        <v>97051.702237137535</v>
      </c>
      <c r="O971" s="102">
        <f t="shared" ca="1" si="160"/>
        <v>24</v>
      </c>
      <c r="P971">
        <f t="shared" ca="1" si="161"/>
        <v>479</v>
      </c>
    </row>
    <row r="972" spans="1:16">
      <c r="A972" s="49">
        <v>978</v>
      </c>
      <c r="B972">
        <v>60</v>
      </c>
      <c r="C972">
        <v>64</v>
      </c>
      <c r="D972">
        <v>3000</v>
      </c>
      <c r="E972">
        <v>3999</v>
      </c>
      <c r="F972" s="61">
        <f t="shared" ca="1" si="158"/>
        <v>60</v>
      </c>
      <c r="G972" s="61">
        <f t="shared" ca="1" si="159"/>
        <v>3541</v>
      </c>
      <c r="H972" s="107">
        <f t="shared" ca="1" si="153"/>
        <v>354.1</v>
      </c>
      <c r="I972" s="108">
        <f t="shared" ca="1" si="154"/>
        <v>123549.19704041751</v>
      </c>
      <c r="J972" s="108">
        <f t="shared" ca="1" si="155"/>
        <v>70316.572821611917</v>
      </c>
      <c r="K972" s="102">
        <f t="shared" ca="1" si="152"/>
        <v>72</v>
      </c>
      <c r="L972" s="108">
        <f t="shared" ca="1" si="156"/>
        <v>10917.330646566596</v>
      </c>
      <c r="M972" s="102">
        <f t="shared" ca="1" si="152"/>
        <v>96</v>
      </c>
      <c r="N972" s="108">
        <f t="shared" ca="1" si="157"/>
        <v>135640.40121273109</v>
      </c>
      <c r="O972" s="102">
        <f t="shared" ca="1" si="160"/>
        <v>108</v>
      </c>
      <c r="P972">
        <f t="shared" ca="1" si="161"/>
        <v>431</v>
      </c>
    </row>
    <row r="973" spans="1:16">
      <c r="A973" s="49">
        <v>979</v>
      </c>
      <c r="B973">
        <v>60</v>
      </c>
      <c r="C973">
        <v>64</v>
      </c>
      <c r="D973">
        <v>4000</v>
      </c>
      <c r="E973">
        <v>4999</v>
      </c>
      <c r="F973" s="61">
        <f t="shared" ca="1" si="158"/>
        <v>63</v>
      </c>
      <c r="G973" s="61">
        <f t="shared" ca="1" si="159"/>
        <v>4972</v>
      </c>
      <c r="H973" s="107">
        <f t="shared" ca="1" si="153"/>
        <v>497.20000000000005</v>
      </c>
      <c r="I973" s="108">
        <f t="shared" ca="1" si="154"/>
        <v>184747.73892135607</v>
      </c>
      <c r="J973" s="108">
        <f t="shared" ca="1" si="155"/>
        <v>136261.06212002665</v>
      </c>
      <c r="K973" s="102">
        <f t="shared" ca="1" si="152"/>
        <v>120</v>
      </c>
      <c r="L973" s="108">
        <f t="shared" ca="1" si="156"/>
        <v>17222.873204451367</v>
      </c>
      <c r="M973" s="102">
        <f t="shared" ca="1" si="152"/>
        <v>108</v>
      </c>
      <c r="N973" s="108">
        <f t="shared" ca="1" si="157"/>
        <v>152240.09252380094</v>
      </c>
      <c r="O973" s="102">
        <f t="shared" ca="1" si="160"/>
        <v>60</v>
      </c>
      <c r="P973">
        <f t="shared" ca="1" si="161"/>
        <v>467</v>
      </c>
    </row>
    <row r="974" spans="1:16">
      <c r="A974" s="49">
        <v>980</v>
      </c>
      <c r="B974">
        <v>60</v>
      </c>
      <c r="C974">
        <v>64</v>
      </c>
      <c r="D974">
        <v>4000</v>
      </c>
      <c r="E974">
        <v>4999</v>
      </c>
      <c r="F974" s="61">
        <f t="shared" ca="1" si="158"/>
        <v>62</v>
      </c>
      <c r="G974" s="61">
        <f t="shared" ca="1" si="159"/>
        <v>4830</v>
      </c>
      <c r="H974" s="107">
        <f t="shared" ca="1" si="153"/>
        <v>483</v>
      </c>
      <c r="I974" s="108">
        <f t="shared" ca="1" si="154"/>
        <v>175867.13983477087</v>
      </c>
      <c r="J974" s="108">
        <f t="shared" ca="1" si="155"/>
        <v>130389.25087977322</v>
      </c>
      <c r="K974" s="102">
        <f t="shared" ca="1" si="152"/>
        <v>120</v>
      </c>
      <c r="L974" s="108">
        <f t="shared" ca="1" si="156"/>
        <v>10149.558965877457</v>
      </c>
      <c r="M974" s="102">
        <f t="shared" ca="1" si="152"/>
        <v>24</v>
      </c>
      <c r="N974" s="108">
        <f t="shared" ca="1" si="157"/>
        <v>135563.79324590293</v>
      </c>
      <c r="O974" s="102">
        <f t="shared" ca="1" si="160"/>
        <v>48</v>
      </c>
      <c r="P974">
        <f t="shared" ca="1" si="161"/>
        <v>455</v>
      </c>
    </row>
    <row r="975" spans="1:16">
      <c r="A975" s="49">
        <v>981</v>
      </c>
      <c r="B975">
        <v>60</v>
      </c>
      <c r="C975">
        <v>64</v>
      </c>
      <c r="D975">
        <v>4000</v>
      </c>
      <c r="E975">
        <v>4999</v>
      </c>
      <c r="F975" s="61">
        <f t="shared" ca="1" si="158"/>
        <v>63</v>
      </c>
      <c r="G975" s="61">
        <f t="shared" ca="1" si="159"/>
        <v>4742</v>
      </c>
      <c r="H975" s="107">
        <f t="shared" ca="1" si="153"/>
        <v>474.20000000000005</v>
      </c>
      <c r="I975" s="108">
        <f t="shared" ca="1" si="154"/>
        <v>176201.48390287015</v>
      </c>
      <c r="J975" s="108">
        <f t="shared" ca="1" si="155"/>
        <v>121553.57985574455</v>
      </c>
      <c r="K975" s="102">
        <f t="shared" ca="1" si="152"/>
        <v>108</v>
      </c>
      <c r="L975" s="108">
        <f t="shared" ca="1" si="156"/>
        <v>16426.159439965482</v>
      </c>
      <c r="M975" s="102">
        <f t="shared" ca="1" si="152"/>
        <v>108</v>
      </c>
      <c r="N975" s="108">
        <f t="shared" ca="1" si="157"/>
        <v>117811.04335717097</v>
      </c>
      <c r="O975" s="102">
        <f t="shared" ca="1" si="160"/>
        <v>24</v>
      </c>
      <c r="P975">
        <f t="shared" ca="1" si="161"/>
        <v>467</v>
      </c>
    </row>
    <row r="976" spans="1:16">
      <c r="A976" s="49">
        <v>982</v>
      </c>
      <c r="B976">
        <v>60</v>
      </c>
      <c r="C976">
        <v>64</v>
      </c>
      <c r="D976">
        <v>4000</v>
      </c>
      <c r="E976">
        <v>4999</v>
      </c>
      <c r="F976" s="61">
        <f t="shared" ca="1" si="158"/>
        <v>61</v>
      </c>
      <c r="G976" s="61">
        <f t="shared" ca="1" si="159"/>
        <v>4512</v>
      </c>
      <c r="H976" s="107">
        <f t="shared" ca="1" si="153"/>
        <v>451.20000000000005</v>
      </c>
      <c r="I976" s="108">
        <f t="shared" ca="1" si="154"/>
        <v>160879.54112620285</v>
      </c>
      <c r="J976" s="108">
        <f t="shared" ca="1" si="155"/>
        <v>91217.284913396914</v>
      </c>
      <c r="K976" s="102">
        <f t="shared" ca="1" si="152"/>
        <v>72</v>
      </c>
      <c r="L976" s="108">
        <f t="shared" ca="1" si="156"/>
        <v>8650.6706449323447</v>
      </c>
      <c r="M976" s="102">
        <f t="shared" ca="1" si="152"/>
        <v>12</v>
      </c>
      <c r="N976" s="108">
        <f t="shared" ca="1" si="157"/>
        <v>115825.4673519231</v>
      </c>
      <c r="O976" s="102">
        <f t="shared" ca="1" si="160"/>
        <v>36</v>
      </c>
      <c r="P976">
        <f t="shared" ca="1" si="161"/>
        <v>443</v>
      </c>
    </row>
    <row r="977" spans="1:16">
      <c r="A977" s="49">
        <v>983</v>
      </c>
      <c r="B977">
        <v>60</v>
      </c>
      <c r="C977">
        <v>64</v>
      </c>
      <c r="D977">
        <v>4000</v>
      </c>
      <c r="E977">
        <v>4999</v>
      </c>
      <c r="F977" s="61">
        <f t="shared" ca="1" si="158"/>
        <v>61</v>
      </c>
      <c r="G977" s="61">
        <f t="shared" ca="1" si="159"/>
        <v>4520</v>
      </c>
      <c r="H977" s="107">
        <f t="shared" ca="1" si="153"/>
        <v>452</v>
      </c>
      <c r="I977" s="108">
        <f t="shared" ca="1" si="154"/>
        <v>161164.78853954715</v>
      </c>
      <c r="J977" s="108">
        <f t="shared" ca="1" si="155"/>
        <v>120144.43920066381</v>
      </c>
      <c r="K977" s="102">
        <f t="shared" ca="1" si="152"/>
        <v>120</v>
      </c>
      <c r="L977" s="108">
        <f t="shared" ca="1" si="156"/>
        <v>10736.473031110883</v>
      </c>
      <c r="M977" s="102">
        <f t="shared" ca="1" si="152"/>
        <v>48</v>
      </c>
      <c r="N977" s="108">
        <f t="shared" ca="1" si="157"/>
        <v>133602.75562965669</v>
      </c>
      <c r="O977" s="102">
        <f t="shared" ca="1" si="160"/>
        <v>60</v>
      </c>
      <c r="P977">
        <f t="shared" ca="1" si="161"/>
        <v>443</v>
      </c>
    </row>
    <row r="978" spans="1:16">
      <c r="A978" s="49">
        <v>984</v>
      </c>
      <c r="B978">
        <v>60</v>
      </c>
      <c r="C978">
        <v>64</v>
      </c>
      <c r="D978">
        <v>4000</v>
      </c>
      <c r="E978">
        <v>4999</v>
      </c>
      <c r="F978" s="61">
        <f t="shared" ca="1" si="158"/>
        <v>62</v>
      </c>
      <c r="G978" s="61">
        <f t="shared" ca="1" si="159"/>
        <v>4286</v>
      </c>
      <c r="H978" s="107">
        <f t="shared" ca="1" si="153"/>
        <v>428.6</v>
      </c>
      <c r="I978" s="108">
        <f t="shared" ca="1" si="154"/>
        <v>156059.32946828738</v>
      </c>
      <c r="J978" s="108">
        <f t="shared" ca="1" si="155"/>
        <v>88167.134680331423</v>
      </c>
      <c r="K978" s="102">
        <f t="shared" ca="1" si="152"/>
        <v>72</v>
      </c>
      <c r="L978" s="108">
        <f t="shared" ca="1" si="156"/>
        <v>9667.1099148468675</v>
      </c>
      <c r="M978" s="102">
        <f t="shared" ca="1" si="152"/>
        <v>36</v>
      </c>
      <c r="N978" s="108">
        <f t="shared" ca="1" si="157"/>
        <v>97275.286348321126</v>
      </c>
      <c r="O978" s="102">
        <f t="shared" ca="1" si="160"/>
        <v>12</v>
      </c>
      <c r="P978">
        <f t="shared" ca="1" si="161"/>
        <v>455</v>
      </c>
    </row>
    <row r="979" spans="1:16">
      <c r="A979" s="49">
        <v>985</v>
      </c>
      <c r="B979">
        <v>60</v>
      </c>
      <c r="C979">
        <v>64</v>
      </c>
      <c r="D979">
        <v>5000</v>
      </c>
      <c r="E979">
        <v>5999</v>
      </c>
      <c r="F979" s="61">
        <f t="shared" ca="1" si="158"/>
        <v>60</v>
      </c>
      <c r="G979" s="61">
        <f t="shared" ca="1" si="159"/>
        <v>5453</v>
      </c>
      <c r="H979" s="107">
        <f t="shared" ca="1" si="153"/>
        <v>545.30000000000007</v>
      </c>
      <c r="I979" s="108">
        <f t="shared" ca="1" si="154"/>
        <v>190260.87869567826</v>
      </c>
      <c r="J979" s="108">
        <f t="shared" ca="1" si="155"/>
        <v>81474.510846108329</v>
      </c>
      <c r="K979" s="102">
        <f t="shared" ca="1" si="152"/>
        <v>24</v>
      </c>
      <c r="L979" s="108">
        <f t="shared" ca="1" si="156"/>
        <v>19277.381486628139</v>
      </c>
      <c r="M979" s="102">
        <f t="shared" ca="1" si="152"/>
        <v>120</v>
      </c>
      <c r="N979" s="108">
        <f t="shared" ca="1" si="157"/>
        <v>195022.18768213515</v>
      </c>
      <c r="O979" s="102">
        <f t="shared" ca="1" si="160"/>
        <v>96</v>
      </c>
      <c r="P979">
        <f t="shared" ca="1" si="161"/>
        <v>431</v>
      </c>
    </row>
    <row r="980" spans="1:16">
      <c r="A980" s="49">
        <v>986</v>
      </c>
      <c r="B980">
        <v>60</v>
      </c>
      <c r="C980">
        <v>64</v>
      </c>
      <c r="D980">
        <v>5000</v>
      </c>
      <c r="E980">
        <v>5999</v>
      </c>
      <c r="F980" s="61">
        <f t="shared" ca="1" si="158"/>
        <v>62</v>
      </c>
      <c r="G980" s="61">
        <f t="shared" ca="1" si="159"/>
        <v>5434</v>
      </c>
      <c r="H980" s="107">
        <f t="shared" ca="1" si="153"/>
        <v>543.4</v>
      </c>
      <c r="I980" s="108">
        <f t="shared" ca="1" si="154"/>
        <v>197859.63516814596</v>
      </c>
      <c r="J980" s="108">
        <f t="shared" ca="1" si="155"/>
        <v>137150.41871645796</v>
      </c>
      <c r="K980" s="102">
        <f t="shared" ca="1" si="152"/>
        <v>108</v>
      </c>
      <c r="L980" s="108">
        <f t="shared" ca="1" si="156"/>
        <v>16179.093297084499</v>
      </c>
      <c r="M980" s="102">
        <f t="shared" ca="1" si="152"/>
        <v>84</v>
      </c>
      <c r="N980" s="108">
        <f t="shared" ca="1" si="157"/>
        <v>214992.54825823137</v>
      </c>
      <c r="O980" s="102">
        <f t="shared" ca="1" si="160"/>
        <v>108</v>
      </c>
      <c r="P980">
        <f t="shared" ca="1" si="161"/>
        <v>455</v>
      </c>
    </row>
    <row r="981" spans="1:16">
      <c r="A981" s="49">
        <v>987</v>
      </c>
      <c r="B981">
        <v>60</v>
      </c>
      <c r="C981">
        <v>64</v>
      </c>
      <c r="D981">
        <v>5000</v>
      </c>
      <c r="E981">
        <v>5999</v>
      </c>
      <c r="F981" s="61">
        <f t="shared" ca="1" si="158"/>
        <v>61</v>
      </c>
      <c r="G981" s="61">
        <f t="shared" ca="1" si="159"/>
        <v>5352</v>
      </c>
      <c r="H981" s="107">
        <f t="shared" ca="1" si="153"/>
        <v>535.20000000000005</v>
      </c>
      <c r="I981" s="108">
        <f t="shared" ca="1" si="154"/>
        <v>190830.51952735762</v>
      </c>
      <c r="J981" s="108">
        <f t="shared" ca="1" si="155"/>
        <v>124184.49362949174</v>
      </c>
      <c r="K981" s="102">
        <f t="shared" ca="1" si="152"/>
        <v>96</v>
      </c>
      <c r="L981" s="108">
        <f t="shared" ca="1" si="156"/>
        <v>12712.744173120678</v>
      </c>
      <c r="M981" s="102">
        <f t="shared" ca="1" si="152"/>
        <v>48</v>
      </c>
      <c r="N981" s="108">
        <f t="shared" ca="1" si="157"/>
        <v>158195.12126768203</v>
      </c>
      <c r="O981" s="102">
        <f t="shared" ca="1" si="160"/>
        <v>60</v>
      </c>
      <c r="P981">
        <f t="shared" ca="1" si="161"/>
        <v>443</v>
      </c>
    </row>
    <row r="982" spans="1:16">
      <c r="A982" s="49">
        <v>988</v>
      </c>
      <c r="B982">
        <v>60</v>
      </c>
      <c r="C982">
        <v>64</v>
      </c>
      <c r="D982">
        <v>5000</v>
      </c>
      <c r="E982">
        <v>5999</v>
      </c>
      <c r="F982" s="61">
        <f t="shared" ca="1" si="158"/>
        <v>60</v>
      </c>
      <c r="G982" s="61">
        <f t="shared" ca="1" si="159"/>
        <v>5973</v>
      </c>
      <c r="H982" s="107">
        <f t="shared" ca="1" si="153"/>
        <v>597.30000000000007</v>
      </c>
      <c r="I982" s="108">
        <f t="shared" ca="1" si="154"/>
        <v>208404.22307890817</v>
      </c>
      <c r="J982" s="108">
        <f t="shared" ca="1" si="155"/>
        <v>127169.57196010751</v>
      </c>
      <c r="K982" s="102">
        <f t="shared" ca="1" si="152"/>
        <v>84</v>
      </c>
      <c r="L982" s="108">
        <f t="shared" ca="1" si="156"/>
        <v>16028.488267304549</v>
      </c>
      <c r="M982" s="102">
        <f t="shared" ca="1" si="152"/>
        <v>72</v>
      </c>
      <c r="N982" s="108">
        <f t="shared" ca="1" si="157"/>
        <v>139895.91987777958</v>
      </c>
      <c r="O982" s="102">
        <f t="shared" ca="1" si="160"/>
        <v>24</v>
      </c>
      <c r="P982">
        <f t="shared" ca="1" si="161"/>
        <v>431</v>
      </c>
    </row>
    <row r="983" spans="1:16">
      <c r="A983" s="49">
        <v>989</v>
      </c>
      <c r="B983">
        <v>60</v>
      </c>
      <c r="C983">
        <v>64</v>
      </c>
      <c r="D983">
        <v>6000</v>
      </c>
      <c r="E983">
        <v>6999</v>
      </c>
      <c r="F983" s="61">
        <f t="shared" ca="1" si="158"/>
        <v>61</v>
      </c>
      <c r="G983" s="61">
        <f t="shared" ca="1" si="159"/>
        <v>6572</v>
      </c>
      <c r="H983" s="107">
        <f t="shared" ca="1" si="153"/>
        <v>657.2</v>
      </c>
      <c r="I983" s="108">
        <f t="shared" ca="1" si="154"/>
        <v>234330.75006236817</v>
      </c>
      <c r="J983" s="108">
        <f t="shared" ca="1" si="155"/>
        <v>163250.61805837939</v>
      </c>
      <c r="K983" s="102">
        <f t="shared" ca="1" si="152"/>
        <v>108</v>
      </c>
      <c r="L983" s="108">
        <f t="shared" ca="1" si="156"/>
        <v>16746.210520256791</v>
      </c>
      <c r="M983" s="102">
        <f t="shared" ca="1" si="152"/>
        <v>60</v>
      </c>
      <c r="N983" s="108">
        <f t="shared" ca="1" si="157"/>
        <v>208272.47336920752</v>
      </c>
      <c r="O983" s="102">
        <f t="shared" ca="1" si="160"/>
        <v>72</v>
      </c>
      <c r="P983">
        <f t="shared" ca="1" si="161"/>
        <v>443</v>
      </c>
    </row>
    <row r="984" spans="1:16">
      <c r="A984" s="49">
        <v>990</v>
      </c>
      <c r="B984">
        <v>60</v>
      </c>
      <c r="C984">
        <v>64</v>
      </c>
      <c r="D984">
        <v>6000</v>
      </c>
      <c r="E984">
        <v>6999</v>
      </c>
      <c r="F984" s="61">
        <f t="shared" ca="1" si="158"/>
        <v>63</v>
      </c>
      <c r="G984" s="61">
        <f t="shared" ca="1" si="159"/>
        <v>6879</v>
      </c>
      <c r="H984" s="107">
        <f t="shared" ca="1" si="153"/>
        <v>687.90000000000009</v>
      </c>
      <c r="I984" s="108">
        <f t="shared" ca="1" si="154"/>
        <v>255607.34031375873</v>
      </c>
      <c r="J984" s="108">
        <f t="shared" ca="1" si="155"/>
        <v>101573.59802053632</v>
      </c>
      <c r="K984" s="102">
        <f t="shared" ca="1" si="152"/>
        <v>12</v>
      </c>
      <c r="L984" s="108">
        <f t="shared" ca="1" si="156"/>
        <v>23828.669503906065</v>
      </c>
      <c r="M984" s="102">
        <f t="shared" ca="1" si="152"/>
        <v>108</v>
      </c>
      <c r="N984" s="108">
        <f t="shared" ca="1" si="157"/>
        <v>241510.85379833585</v>
      </c>
      <c r="O984" s="102">
        <f t="shared" ca="1" si="160"/>
        <v>84</v>
      </c>
      <c r="P984">
        <f t="shared" ca="1" si="161"/>
        <v>467</v>
      </c>
    </row>
    <row r="985" spans="1:16">
      <c r="A985" s="49">
        <v>991</v>
      </c>
      <c r="B985">
        <v>60</v>
      </c>
      <c r="C985">
        <v>64</v>
      </c>
      <c r="D985">
        <v>7000</v>
      </c>
      <c r="E985">
        <v>7999</v>
      </c>
      <c r="F985" s="61">
        <f t="shared" ca="1" si="158"/>
        <v>62</v>
      </c>
      <c r="G985" s="61">
        <f t="shared" ca="1" si="159"/>
        <v>7254</v>
      </c>
      <c r="H985" s="107">
        <f t="shared" ca="1" si="153"/>
        <v>725.40000000000009</v>
      </c>
      <c r="I985" s="108">
        <f t="shared" ca="1" si="154"/>
        <v>264128.41249719012</v>
      </c>
      <c r="J985" s="108">
        <f t="shared" ca="1" si="155"/>
        <v>149221.74404365942</v>
      </c>
      <c r="K985" s="102">
        <f t="shared" ca="1" si="152"/>
        <v>72</v>
      </c>
      <c r="L985" s="108">
        <f t="shared" ca="1" si="156"/>
        <v>23121.537620355826</v>
      </c>
      <c r="M985" s="102">
        <f t="shared" ca="1" si="152"/>
        <v>96</v>
      </c>
      <c r="N985" s="108">
        <f t="shared" ca="1" si="157"/>
        <v>268209.83639612753</v>
      </c>
      <c r="O985" s="102">
        <f t="shared" ca="1" si="160"/>
        <v>96</v>
      </c>
      <c r="P985">
        <f t="shared" ca="1" si="161"/>
        <v>455</v>
      </c>
    </row>
    <row r="986" spans="1:16">
      <c r="A986" s="49">
        <v>992</v>
      </c>
      <c r="B986">
        <v>60</v>
      </c>
      <c r="C986">
        <v>64</v>
      </c>
      <c r="D986">
        <v>7000</v>
      </c>
      <c r="E986">
        <v>7999</v>
      </c>
      <c r="F986" s="61">
        <f t="shared" ca="1" si="158"/>
        <v>62</v>
      </c>
      <c r="G986" s="61">
        <f t="shared" ca="1" si="159"/>
        <v>7943</v>
      </c>
      <c r="H986" s="107">
        <f t="shared" ca="1" si="153"/>
        <v>794.30000000000007</v>
      </c>
      <c r="I986" s="108">
        <f t="shared" ca="1" si="154"/>
        <v>289215.87820032821</v>
      </c>
      <c r="J986" s="108">
        <f t="shared" ca="1" si="155"/>
        <v>214426.87779255462</v>
      </c>
      <c r="K986" s="102">
        <f t="shared" ca="1" si="152"/>
        <v>120</v>
      </c>
      <c r="L986" s="108">
        <f t="shared" ca="1" si="156"/>
        <v>22080.423716622081</v>
      </c>
      <c r="M986" s="102">
        <f t="shared" ca="1" si="152"/>
        <v>72</v>
      </c>
      <c r="N986" s="108">
        <f t="shared" ca="1" si="157"/>
        <v>314259.44254971144</v>
      </c>
      <c r="O986" s="102">
        <f t="shared" ca="1" si="160"/>
        <v>108</v>
      </c>
      <c r="P986">
        <f t="shared" ca="1" si="161"/>
        <v>455</v>
      </c>
    </row>
    <row r="987" spans="1:16">
      <c r="A987" s="49">
        <v>993</v>
      </c>
      <c r="B987">
        <v>60</v>
      </c>
      <c r="C987">
        <v>64</v>
      </c>
      <c r="D987">
        <v>8000</v>
      </c>
      <c r="E987">
        <v>8999</v>
      </c>
      <c r="F987" s="61">
        <f t="shared" ca="1" si="158"/>
        <v>64</v>
      </c>
      <c r="G987" s="61">
        <f t="shared" ca="1" si="159"/>
        <v>8622</v>
      </c>
      <c r="H987" s="107">
        <f t="shared" ca="1" si="153"/>
        <v>862.2</v>
      </c>
      <c r="I987" s="108">
        <f t="shared" ca="1" si="154"/>
        <v>326727.96318456682</v>
      </c>
      <c r="J987" s="108">
        <f t="shared" ca="1" si="155"/>
        <v>183361.38750017912</v>
      </c>
      <c r="K987" s="102">
        <f t="shared" ca="1" si="152"/>
        <v>72</v>
      </c>
      <c r="L987" s="108">
        <f t="shared" ca="1" si="156"/>
        <v>32403.14345107034</v>
      </c>
      <c r="M987" s="102">
        <f t="shared" ca="1" si="152"/>
        <v>120</v>
      </c>
      <c r="N987" s="108">
        <f t="shared" ca="1" si="157"/>
        <v>250682.29527809302</v>
      </c>
      <c r="O987" s="102">
        <f t="shared" ca="1" si="160"/>
        <v>48</v>
      </c>
      <c r="P987">
        <f t="shared" ca="1" si="161"/>
        <v>479</v>
      </c>
    </row>
    <row r="988" spans="1:16">
      <c r="A988" s="49">
        <v>994</v>
      </c>
      <c r="B988">
        <v>60</v>
      </c>
      <c r="C988">
        <v>64</v>
      </c>
      <c r="D988">
        <v>8000</v>
      </c>
      <c r="E988">
        <v>8999</v>
      </c>
      <c r="F988" s="61">
        <f t="shared" ca="1" si="158"/>
        <v>61</v>
      </c>
      <c r="G988" s="61">
        <f t="shared" ca="1" si="159"/>
        <v>8656</v>
      </c>
      <c r="H988" s="107">
        <f t="shared" ca="1" si="153"/>
        <v>865.6</v>
      </c>
      <c r="I988" s="108">
        <f t="shared" ca="1" si="154"/>
        <v>308637.70123856643</v>
      </c>
      <c r="J988" s="108">
        <f t="shared" ca="1" si="155"/>
        <v>163217.96517783575</v>
      </c>
      <c r="K988" s="102">
        <f t="shared" ca="1" si="152"/>
        <v>60</v>
      </c>
      <c r="L988" s="108">
        <f t="shared" ca="1" si="156"/>
        <v>25340.992857528352</v>
      </c>
      <c r="M988" s="102">
        <f t="shared" ca="1" si="152"/>
        <v>84</v>
      </c>
      <c r="N988" s="108">
        <f t="shared" ca="1" si="157"/>
        <v>222204.17672833471</v>
      </c>
      <c r="O988" s="102">
        <f t="shared" ca="1" si="160"/>
        <v>36</v>
      </c>
      <c r="P988">
        <f t="shared" ca="1" si="161"/>
        <v>443</v>
      </c>
    </row>
    <row r="989" spans="1:16">
      <c r="A989" s="49">
        <v>995</v>
      </c>
      <c r="B989">
        <v>60</v>
      </c>
      <c r="C989">
        <v>64</v>
      </c>
      <c r="D989">
        <v>9000</v>
      </c>
      <c r="E989">
        <v>9999</v>
      </c>
      <c r="F989" s="61">
        <f t="shared" ca="1" si="158"/>
        <v>63</v>
      </c>
      <c r="G989" s="61">
        <f t="shared" ca="1" si="159"/>
        <v>9201</v>
      </c>
      <c r="H989" s="107">
        <f t="shared" ca="1" si="153"/>
        <v>920.1</v>
      </c>
      <c r="I989" s="108">
        <f t="shared" ca="1" si="154"/>
        <v>341887.35836995114</v>
      </c>
      <c r="J989" s="108">
        <f t="shared" ca="1" si="155"/>
        <v>252159.70083796562</v>
      </c>
      <c r="K989" s="102">
        <f t="shared" ca="1" si="152"/>
        <v>120</v>
      </c>
      <c r="L989" s="108">
        <f t="shared" ca="1" si="156"/>
        <v>22664.596713949479</v>
      </c>
      <c r="M989" s="102">
        <f t="shared" ca="1" si="152"/>
        <v>48</v>
      </c>
      <c r="N989" s="108">
        <f t="shared" ca="1" si="157"/>
        <v>301747.14801334724</v>
      </c>
      <c r="O989" s="102">
        <f t="shared" ca="1" si="160"/>
        <v>72</v>
      </c>
      <c r="P989">
        <f t="shared" ca="1" si="161"/>
        <v>467</v>
      </c>
    </row>
    <row r="990" spans="1:16">
      <c r="A990" s="49">
        <v>996</v>
      </c>
      <c r="B990">
        <v>60</v>
      </c>
      <c r="C990">
        <v>64</v>
      </c>
      <c r="D990">
        <v>10000</v>
      </c>
      <c r="E990">
        <v>10999</v>
      </c>
      <c r="F990" s="61">
        <f t="shared" ca="1" si="158"/>
        <v>63</v>
      </c>
      <c r="G990" s="61">
        <f t="shared" ca="1" si="159"/>
        <v>10171</v>
      </c>
      <c r="H990" s="107">
        <f t="shared" ca="1" si="153"/>
        <v>1017.1</v>
      </c>
      <c r="I990" s="108">
        <f t="shared" ca="1" si="154"/>
        <v>377930.25996965257</v>
      </c>
      <c r="J990" s="108">
        <f t="shared" ca="1" si="155"/>
        <v>185399.40631606276</v>
      </c>
      <c r="K990" s="102">
        <f t="shared" ca="1" si="152"/>
        <v>48</v>
      </c>
      <c r="L990" s="108">
        <f t="shared" ca="1" si="156"/>
        <v>20294.925516885996</v>
      </c>
      <c r="M990" s="102">
        <f t="shared" ca="1" si="152"/>
        <v>12</v>
      </c>
      <c r="N990" s="108">
        <f t="shared" ca="1" si="157"/>
        <v>271069.40505099046</v>
      </c>
      <c r="O990" s="102">
        <f t="shared" ca="1" si="160"/>
        <v>36</v>
      </c>
      <c r="P990">
        <f t="shared" ca="1" si="161"/>
        <v>467</v>
      </c>
    </row>
    <row r="991" spans="1:16">
      <c r="A991" s="49">
        <v>997</v>
      </c>
      <c r="B991">
        <v>60</v>
      </c>
      <c r="C991">
        <v>64</v>
      </c>
      <c r="D991">
        <v>10000</v>
      </c>
      <c r="E991">
        <v>10999</v>
      </c>
      <c r="F991" s="61">
        <f t="shared" ca="1" si="158"/>
        <v>64</v>
      </c>
      <c r="G991" s="61">
        <f t="shared" ca="1" si="159"/>
        <v>10478</v>
      </c>
      <c r="H991" s="107">
        <f t="shared" ca="1" si="153"/>
        <v>1047.8</v>
      </c>
      <c r="I991" s="108">
        <f t="shared" ca="1" si="154"/>
        <v>397060.49620133272</v>
      </c>
      <c r="J991" s="108">
        <f t="shared" ca="1" si="155"/>
        <v>181360.36178748947</v>
      </c>
      <c r="K991" s="102">
        <f t="shared" ca="1" si="152"/>
        <v>36</v>
      </c>
      <c r="L991" s="108">
        <f t="shared" ca="1" si="156"/>
        <v>30112.481242623784</v>
      </c>
      <c r="M991" s="102">
        <f t="shared" ca="1" si="152"/>
        <v>72</v>
      </c>
      <c r="N991" s="108">
        <f t="shared" ca="1" si="157"/>
        <v>456788.86454786052</v>
      </c>
      <c r="O991" s="102">
        <f t="shared" ca="1" si="160"/>
        <v>120</v>
      </c>
      <c r="P991">
        <f t="shared" ca="1" si="161"/>
        <v>479</v>
      </c>
    </row>
    <row r="992" spans="1:16">
      <c r="A992" s="49">
        <v>998</v>
      </c>
      <c r="B992">
        <v>60</v>
      </c>
      <c r="C992">
        <v>64</v>
      </c>
      <c r="D992">
        <v>11000</v>
      </c>
      <c r="E992">
        <v>11999</v>
      </c>
      <c r="F992" s="61">
        <f t="shared" ca="1" si="158"/>
        <v>63</v>
      </c>
      <c r="G992" s="61">
        <f t="shared" ca="1" si="159"/>
        <v>11488</v>
      </c>
      <c r="H992" s="107">
        <f t="shared" ca="1" si="153"/>
        <v>1148.8</v>
      </c>
      <c r="I992" s="108">
        <f t="shared" ca="1" si="154"/>
        <v>426866.85935811303</v>
      </c>
      <c r="J992" s="108">
        <f t="shared" ca="1" si="155"/>
        <v>294476.49206722761</v>
      </c>
      <c r="K992" s="102">
        <f t="shared" ca="1" si="152"/>
        <v>108</v>
      </c>
      <c r="L992" s="108">
        <f t="shared" ca="1" si="156"/>
        <v>32478.396617096834</v>
      </c>
      <c r="M992" s="102">
        <f t="shared" ca="1" si="152"/>
        <v>72</v>
      </c>
      <c r="N992" s="108">
        <f t="shared" ca="1" si="157"/>
        <v>431579.7315216948</v>
      </c>
      <c r="O992" s="102">
        <f t="shared" ca="1" si="160"/>
        <v>96</v>
      </c>
      <c r="P992">
        <f t="shared" ca="1" si="161"/>
        <v>467</v>
      </c>
    </row>
    <row r="993" spans="1:16">
      <c r="A993" s="49">
        <v>999</v>
      </c>
      <c r="B993">
        <v>60</v>
      </c>
      <c r="C993">
        <v>64</v>
      </c>
      <c r="D993">
        <v>12000</v>
      </c>
      <c r="E993">
        <v>20000</v>
      </c>
      <c r="F993" s="61">
        <f t="shared" ca="1" si="158"/>
        <v>60</v>
      </c>
      <c r="G993" s="61">
        <f t="shared" ca="1" si="159"/>
        <v>15027</v>
      </c>
      <c r="H993" s="107">
        <f t="shared" ca="1" si="153"/>
        <v>1502.7</v>
      </c>
      <c r="I993" s="108">
        <f t="shared" ca="1" si="154"/>
        <v>524307.76162845339</v>
      </c>
      <c r="J993" s="108">
        <f t="shared" ca="1" si="155"/>
        <v>259154.42420366412</v>
      </c>
      <c r="K993" s="102">
        <f t="shared" ca="1" si="152"/>
        <v>48</v>
      </c>
      <c r="L993" s="108">
        <f t="shared" ca="1" si="156"/>
        <v>53123.273720807083</v>
      </c>
      <c r="M993" s="102">
        <f t="shared" ca="1" si="152"/>
        <v>120</v>
      </c>
      <c r="N993" s="108">
        <f t="shared" ca="1" si="157"/>
        <v>378245.27546769549</v>
      </c>
      <c r="O993" s="102">
        <f t="shared" ca="1" si="160"/>
        <v>36</v>
      </c>
      <c r="P993">
        <f t="shared" ca="1" si="161"/>
        <v>431</v>
      </c>
    </row>
    <row r="994" spans="1:16">
      <c r="A994" s="49">
        <v>1000</v>
      </c>
      <c r="B994">
        <v>60</v>
      </c>
      <c r="C994">
        <v>64</v>
      </c>
      <c r="D994">
        <v>12000</v>
      </c>
      <c r="E994">
        <v>20000</v>
      </c>
      <c r="F994" s="61">
        <f t="shared" ca="1" si="158"/>
        <v>62</v>
      </c>
      <c r="G994" s="61">
        <f t="shared" ca="1" si="159"/>
        <v>17019</v>
      </c>
      <c r="H994" s="107">
        <f t="shared" ca="1" si="153"/>
        <v>1701.9</v>
      </c>
      <c r="I994" s="108">
        <f t="shared" ca="1" si="154"/>
        <v>619685.89085879212</v>
      </c>
      <c r="J994" s="108">
        <f t="shared" ca="1" si="155"/>
        <v>246409.88156868741</v>
      </c>
      <c r="K994" s="102">
        <f t="shared" ca="1" si="152"/>
        <v>12</v>
      </c>
      <c r="L994" s="108">
        <f t="shared" ca="1" si="156"/>
        <v>47310.428205110315</v>
      </c>
      <c r="M994" s="102">
        <f t="shared" ca="1" si="152"/>
        <v>72</v>
      </c>
      <c r="N994" s="108">
        <f t="shared" ca="1" si="157"/>
        <v>587795.92755755247</v>
      </c>
      <c r="O994" s="102">
        <f t="shared" ca="1" si="160"/>
        <v>84</v>
      </c>
      <c r="P994">
        <f t="shared" ca="1" si="161"/>
        <v>455</v>
      </c>
    </row>
    <row r="995" spans="1:16">
      <c r="A995" s="49">
        <v>1001</v>
      </c>
      <c r="B995">
        <v>60</v>
      </c>
      <c r="C995">
        <v>64</v>
      </c>
      <c r="D995">
        <v>12000</v>
      </c>
      <c r="E995">
        <v>20000</v>
      </c>
      <c r="F995" s="61">
        <f t="shared" ca="1" si="158"/>
        <v>62</v>
      </c>
      <c r="G995" s="61">
        <f t="shared" ca="1" si="159"/>
        <v>18314</v>
      </c>
      <c r="H995" s="107">
        <f t="shared" ca="1" si="153"/>
        <v>1831.4</v>
      </c>
      <c r="I995" s="108">
        <f t="shared" ca="1" si="154"/>
        <v>666838.67472753499</v>
      </c>
      <c r="J995" s="108">
        <f t="shared" ca="1" si="155"/>
        <v>327909.13990041497</v>
      </c>
      <c r="K995" s="102">
        <f t="shared" ca="1" si="152"/>
        <v>48</v>
      </c>
      <c r="L995" s="108">
        <f t="shared" ca="1" si="156"/>
        <v>58374.392056685487</v>
      </c>
      <c r="M995" s="102">
        <f t="shared" ca="1" si="152"/>
        <v>96</v>
      </c>
      <c r="N995" s="108">
        <f t="shared" ca="1" si="157"/>
        <v>446417.52912060561</v>
      </c>
      <c r="O995" s="102">
        <f t="shared" ca="1" si="160"/>
        <v>24</v>
      </c>
      <c r="P995">
        <f t="shared" ca="1" si="161"/>
        <v>455</v>
      </c>
    </row>
    <row r="996" spans="1:16">
      <c r="A996" s="49">
        <v>1002</v>
      </c>
      <c r="B996">
        <v>60</v>
      </c>
      <c r="C996">
        <v>64</v>
      </c>
      <c r="D996">
        <v>12000</v>
      </c>
      <c r="E996">
        <v>20000</v>
      </c>
      <c r="F996" s="61">
        <f t="shared" ca="1" si="158"/>
        <v>62</v>
      </c>
      <c r="G996" s="61">
        <f t="shared" ca="1" si="159"/>
        <v>16578</v>
      </c>
      <c r="H996" s="107">
        <f t="shared" ca="1" si="153"/>
        <v>1657.8000000000002</v>
      </c>
      <c r="I996" s="108">
        <f t="shared" ca="1" si="154"/>
        <v>603628.45635213912</v>
      </c>
      <c r="J996" s="108">
        <f t="shared" ca="1" si="155"/>
        <v>318242.5016571905</v>
      </c>
      <c r="K996" s="102">
        <f t="shared" ref="K996:M1059" ca="1" si="162">RANDBETWEEN(1,10)*12</f>
        <v>60</v>
      </c>
      <c r="L996" s="108">
        <f t="shared" ca="1" si="156"/>
        <v>32435.791290860139</v>
      </c>
      <c r="M996" s="102">
        <f t="shared" ca="1" si="162"/>
        <v>12</v>
      </c>
      <c r="N996" s="108">
        <f t="shared" ca="1" si="157"/>
        <v>498866.62421937968</v>
      </c>
      <c r="O996" s="102">
        <f t="shared" ca="1" si="160"/>
        <v>60</v>
      </c>
      <c r="P996">
        <f t="shared" ca="1" si="161"/>
        <v>455</v>
      </c>
    </row>
    <row r="997" spans="1:16">
      <c r="A997" s="49">
        <v>1003</v>
      </c>
      <c r="B997">
        <v>60</v>
      </c>
      <c r="C997">
        <v>64</v>
      </c>
      <c r="D997">
        <v>12000</v>
      </c>
      <c r="E997">
        <v>20000</v>
      </c>
      <c r="F997" s="61">
        <f t="shared" ca="1" si="158"/>
        <v>64</v>
      </c>
      <c r="G997" s="61">
        <f t="shared" ca="1" si="159"/>
        <v>19791</v>
      </c>
      <c r="H997" s="107">
        <f t="shared" ca="1" si="153"/>
        <v>1979.1000000000001</v>
      </c>
      <c r="I997" s="108">
        <f t="shared" ca="1" si="154"/>
        <v>749973.68584849942</v>
      </c>
      <c r="J997" s="108">
        <f t="shared" ca="1" si="155"/>
        <v>367076.94893656834</v>
      </c>
      <c r="K997" s="102">
        <f t="shared" ca="1" si="162"/>
        <v>48</v>
      </c>
      <c r="L997" s="108">
        <f t="shared" ca="1" si="156"/>
        <v>49604.993099536259</v>
      </c>
      <c r="M997" s="102">
        <f t="shared" ca="1" si="162"/>
        <v>48</v>
      </c>
      <c r="N997" s="108">
        <f t="shared" ca="1" si="157"/>
        <v>616299.91542320722</v>
      </c>
      <c r="O997" s="102">
        <f t="shared" ca="1" si="160"/>
        <v>60</v>
      </c>
      <c r="P997">
        <f t="shared" ca="1" si="161"/>
        <v>479</v>
      </c>
    </row>
    <row r="998" spans="1:16">
      <c r="A998" s="49">
        <v>1004</v>
      </c>
      <c r="B998">
        <v>65</v>
      </c>
      <c r="C998">
        <v>69</v>
      </c>
      <c r="D998">
        <v>0</v>
      </c>
      <c r="E998">
        <v>500</v>
      </c>
      <c r="F998" s="61">
        <f t="shared" ca="1" si="158"/>
        <v>69</v>
      </c>
      <c r="G998" s="61">
        <f t="shared" ca="1" si="159"/>
        <v>427</v>
      </c>
      <c r="H998" s="107">
        <f t="shared" ca="1" si="153"/>
        <v>42.7</v>
      </c>
      <c r="I998" s="108">
        <f t="shared" ca="1" si="154"/>
        <v>17697.621629314213</v>
      </c>
      <c r="J998" s="108">
        <f t="shared" ca="1" si="155"/>
        <v>8022.6068949139153</v>
      </c>
      <c r="K998" s="102">
        <f t="shared" ca="1" si="162"/>
        <v>36</v>
      </c>
      <c r="L998" s="108">
        <f t="shared" ca="1" si="156"/>
        <v>1084.1360668802588</v>
      </c>
      <c r="M998" s="102">
        <f t="shared" ca="1" si="162"/>
        <v>36</v>
      </c>
      <c r="N998" s="108">
        <f t="shared" ca="1" si="157"/>
        <v>14368.834483182662</v>
      </c>
      <c r="O998" s="102">
        <f t="shared" ca="1" si="160"/>
        <v>60</v>
      </c>
      <c r="P998">
        <f t="shared" ca="1" si="161"/>
        <v>539</v>
      </c>
    </row>
    <row r="999" spans="1:16">
      <c r="A999" s="49">
        <v>1005</v>
      </c>
      <c r="B999">
        <v>65</v>
      </c>
      <c r="C999">
        <v>69</v>
      </c>
      <c r="D999">
        <v>0</v>
      </c>
      <c r="E999">
        <v>500</v>
      </c>
      <c r="F999" s="61">
        <f t="shared" ca="1" si="158"/>
        <v>65</v>
      </c>
      <c r="G999" s="61">
        <f t="shared" ca="1" si="159"/>
        <v>421</v>
      </c>
      <c r="H999" s="107">
        <f t="shared" ca="1" si="153"/>
        <v>42.1</v>
      </c>
      <c r="I999" s="108">
        <f t="shared" ca="1" si="154"/>
        <v>16260.151754275879</v>
      </c>
      <c r="J999" s="108">
        <f t="shared" ca="1" si="155"/>
        <v>6919.3616769453411</v>
      </c>
      <c r="K999" s="102">
        <f t="shared" ca="1" si="162"/>
        <v>24</v>
      </c>
      <c r="L999" s="108">
        <f t="shared" ca="1" si="156"/>
        <v>1148.856128414905</v>
      </c>
      <c r="M999" s="102">
        <f t="shared" ca="1" si="162"/>
        <v>60</v>
      </c>
      <c r="N999" s="108">
        <f t="shared" ca="1" si="157"/>
        <v>16306.895397598142</v>
      </c>
      <c r="O999" s="102">
        <f t="shared" ca="1" si="160"/>
        <v>96</v>
      </c>
      <c r="P999">
        <f t="shared" ca="1" si="161"/>
        <v>491</v>
      </c>
    </row>
    <row r="1000" spans="1:16">
      <c r="A1000" s="49">
        <v>1006</v>
      </c>
      <c r="B1000">
        <v>65</v>
      </c>
      <c r="C1000">
        <v>69</v>
      </c>
      <c r="D1000">
        <v>500</v>
      </c>
      <c r="E1000">
        <v>999</v>
      </c>
      <c r="F1000" s="61">
        <f t="shared" ca="1" si="158"/>
        <v>66</v>
      </c>
      <c r="G1000" s="61">
        <f t="shared" ca="1" si="159"/>
        <v>779</v>
      </c>
      <c r="H1000" s="107">
        <f t="shared" ca="1" si="153"/>
        <v>77.900000000000006</v>
      </c>
      <c r="I1000" s="108">
        <f t="shared" ca="1" si="154"/>
        <v>30647.227261721469</v>
      </c>
      <c r="J1000" s="108">
        <f t="shared" ca="1" si="155"/>
        <v>20866.972405568293</v>
      </c>
      <c r="K1000" s="102">
        <f t="shared" ca="1" si="162"/>
        <v>108</v>
      </c>
      <c r="L1000" s="108">
        <f t="shared" ca="1" si="156"/>
        <v>2018.5384332979907</v>
      </c>
      <c r="M1000" s="102">
        <f t="shared" ca="1" si="162"/>
        <v>48</v>
      </c>
      <c r="N1000" s="108">
        <f t="shared" ca="1" si="157"/>
        <v>21872.385961947519</v>
      </c>
      <c r="O1000" s="102">
        <f t="shared" ca="1" si="160"/>
        <v>36</v>
      </c>
      <c r="P1000">
        <f t="shared" ca="1" si="161"/>
        <v>503</v>
      </c>
    </row>
    <row r="1001" spans="1:16">
      <c r="A1001" s="49">
        <v>1007</v>
      </c>
      <c r="B1001">
        <v>65</v>
      </c>
      <c r="C1001">
        <v>69</v>
      </c>
      <c r="D1001">
        <v>500</v>
      </c>
      <c r="E1001">
        <v>999</v>
      </c>
      <c r="F1001" s="61">
        <f t="shared" ca="1" si="158"/>
        <v>68</v>
      </c>
      <c r="G1001" s="61">
        <f t="shared" ca="1" si="159"/>
        <v>807</v>
      </c>
      <c r="H1001" s="107">
        <f t="shared" ca="1" si="153"/>
        <v>80.7</v>
      </c>
      <c r="I1001" s="108">
        <f t="shared" ca="1" si="154"/>
        <v>32888.08551456729</v>
      </c>
      <c r="J1001" s="108">
        <f t="shared" ca="1" si="155"/>
        <v>13032.954008606495</v>
      </c>
      <c r="K1001" s="102">
        <f t="shared" ca="1" si="162"/>
        <v>12</v>
      </c>
      <c r="L1001" s="108">
        <f t="shared" ca="1" si="156"/>
        <v>2017.4615033176176</v>
      </c>
      <c r="M1001" s="102">
        <f t="shared" ca="1" si="162"/>
        <v>36</v>
      </c>
      <c r="N1001" s="108">
        <f t="shared" ca="1" si="157"/>
        <v>28599.25774646709</v>
      </c>
      <c r="O1001" s="102">
        <f t="shared" ca="1" si="160"/>
        <v>72</v>
      </c>
      <c r="P1001">
        <f t="shared" ca="1" si="161"/>
        <v>527</v>
      </c>
    </row>
    <row r="1002" spans="1:16">
      <c r="A1002" s="49">
        <v>1008</v>
      </c>
      <c r="B1002">
        <v>65</v>
      </c>
      <c r="C1002">
        <v>69</v>
      </c>
      <c r="D1002">
        <v>500</v>
      </c>
      <c r="E1002">
        <v>999</v>
      </c>
      <c r="F1002" s="61">
        <f t="shared" ca="1" si="158"/>
        <v>66</v>
      </c>
      <c r="G1002" s="61">
        <f t="shared" ca="1" si="159"/>
        <v>528</v>
      </c>
      <c r="H1002" s="107">
        <f t="shared" ca="1" si="153"/>
        <v>52.800000000000004</v>
      </c>
      <c r="I1002" s="108">
        <f t="shared" ca="1" si="154"/>
        <v>20772.446719112879</v>
      </c>
      <c r="J1002" s="108">
        <f t="shared" ca="1" si="155"/>
        <v>10833.438369910245</v>
      </c>
      <c r="K1002" s="102">
        <f t="shared" ca="1" si="162"/>
        <v>60</v>
      </c>
      <c r="L1002" s="108">
        <f t="shared" ca="1" si="156"/>
        <v>1278.0111314138696</v>
      </c>
      <c r="M1002" s="102">
        <f t="shared" ca="1" si="162"/>
        <v>36</v>
      </c>
      <c r="N1002" s="108">
        <f t="shared" ca="1" si="157"/>
        <v>22170.841444267535</v>
      </c>
      <c r="O1002" s="102">
        <f t="shared" ca="1" si="160"/>
        <v>108</v>
      </c>
      <c r="P1002">
        <f t="shared" ca="1" si="161"/>
        <v>503</v>
      </c>
    </row>
    <row r="1003" spans="1:16">
      <c r="A1003" s="49">
        <v>1009</v>
      </c>
      <c r="B1003">
        <v>65</v>
      </c>
      <c r="C1003">
        <v>69</v>
      </c>
      <c r="D1003">
        <v>500</v>
      </c>
      <c r="E1003">
        <v>999</v>
      </c>
      <c r="F1003" s="61">
        <f t="shared" ca="1" si="158"/>
        <v>68</v>
      </c>
      <c r="G1003" s="61">
        <f t="shared" ca="1" si="159"/>
        <v>634</v>
      </c>
      <c r="H1003" s="107">
        <f t="shared" ca="1" si="153"/>
        <v>63.400000000000006</v>
      </c>
      <c r="I1003" s="108">
        <f t="shared" ca="1" si="154"/>
        <v>25837.727653327958</v>
      </c>
      <c r="J1003" s="108">
        <f t="shared" ca="1" si="155"/>
        <v>18627.750786774348</v>
      </c>
      <c r="K1003" s="102">
        <f t="shared" ca="1" si="162"/>
        <v>120</v>
      </c>
      <c r="L1003" s="108">
        <f t="shared" ca="1" si="156"/>
        <v>2517.2636198343721</v>
      </c>
      <c r="M1003" s="102">
        <f t="shared" ca="1" si="162"/>
        <v>120</v>
      </c>
      <c r="N1003" s="108">
        <f t="shared" ca="1" si="157"/>
        <v>22468.314016431395</v>
      </c>
      <c r="O1003" s="102">
        <f t="shared" ca="1" si="160"/>
        <v>72</v>
      </c>
      <c r="P1003">
        <f t="shared" ca="1" si="161"/>
        <v>527</v>
      </c>
    </row>
    <row r="1004" spans="1:16">
      <c r="A1004" s="49">
        <v>1010</v>
      </c>
      <c r="B1004">
        <v>65</v>
      </c>
      <c r="C1004">
        <v>69</v>
      </c>
      <c r="D1004">
        <v>500</v>
      </c>
      <c r="E1004">
        <v>999</v>
      </c>
      <c r="F1004" s="61">
        <f t="shared" ca="1" si="158"/>
        <v>69</v>
      </c>
      <c r="G1004" s="61">
        <f t="shared" ca="1" si="159"/>
        <v>965</v>
      </c>
      <c r="H1004" s="107">
        <f t="shared" ca="1" si="153"/>
        <v>96.5</v>
      </c>
      <c r="I1004" s="108">
        <f t="shared" ca="1" si="154"/>
        <v>39995.795953836569</v>
      </c>
      <c r="J1004" s="108">
        <f t="shared" ca="1" si="155"/>
        <v>22129.992497457461</v>
      </c>
      <c r="K1004" s="102">
        <f t="shared" ca="1" si="162"/>
        <v>72</v>
      </c>
      <c r="L1004" s="108">
        <f t="shared" ca="1" si="156"/>
        <v>3881.1260341045049</v>
      </c>
      <c r="M1004" s="102">
        <f t="shared" ca="1" si="162"/>
        <v>120</v>
      </c>
      <c r="N1004" s="108">
        <f t="shared" ca="1" si="157"/>
        <v>30385.605258150928</v>
      </c>
      <c r="O1004" s="102">
        <f t="shared" ca="1" si="160"/>
        <v>48</v>
      </c>
      <c r="P1004">
        <f t="shared" ca="1" si="161"/>
        <v>539</v>
      </c>
    </row>
    <row r="1005" spans="1:16">
      <c r="A1005" s="49">
        <v>1011</v>
      </c>
      <c r="B1005">
        <v>65</v>
      </c>
      <c r="C1005">
        <v>69</v>
      </c>
      <c r="D1005">
        <v>1000</v>
      </c>
      <c r="E1005">
        <v>1499</v>
      </c>
      <c r="F1005" s="61">
        <f t="shared" ca="1" si="158"/>
        <v>66</v>
      </c>
      <c r="G1005" s="61">
        <f t="shared" ca="1" si="159"/>
        <v>1073</v>
      </c>
      <c r="H1005" s="107">
        <f t="shared" ca="1" si="153"/>
        <v>107.30000000000001</v>
      </c>
      <c r="I1005" s="108">
        <f t="shared" ca="1" si="154"/>
        <v>42213.703275772961</v>
      </c>
      <c r="J1005" s="108">
        <f t="shared" ca="1" si="155"/>
        <v>17944.298406985428</v>
      </c>
      <c r="K1005" s="102">
        <f t="shared" ca="1" si="162"/>
        <v>24</v>
      </c>
      <c r="L1005" s="108">
        <f t="shared" ca="1" si="156"/>
        <v>2424.9051901331659</v>
      </c>
      <c r="M1005" s="102">
        <f t="shared" ca="1" si="162"/>
        <v>24</v>
      </c>
      <c r="N1005" s="108">
        <f t="shared" ca="1" si="157"/>
        <v>34511.066928388318</v>
      </c>
      <c r="O1005" s="102">
        <f t="shared" ca="1" si="160"/>
        <v>60</v>
      </c>
      <c r="P1005">
        <f t="shared" ca="1" si="161"/>
        <v>503</v>
      </c>
    </row>
    <row r="1006" spans="1:16">
      <c r="A1006" s="49">
        <v>1012</v>
      </c>
      <c r="B1006">
        <v>65</v>
      </c>
      <c r="C1006">
        <v>69</v>
      </c>
      <c r="D1006">
        <v>1000</v>
      </c>
      <c r="E1006">
        <v>1499</v>
      </c>
      <c r="F1006" s="61">
        <f t="shared" ca="1" si="158"/>
        <v>67</v>
      </c>
      <c r="G1006" s="61">
        <f t="shared" ca="1" si="159"/>
        <v>1086</v>
      </c>
      <c r="H1006" s="107">
        <f t="shared" ca="1" si="153"/>
        <v>108.60000000000001</v>
      </c>
      <c r="I1006" s="108">
        <f t="shared" ca="1" si="154"/>
        <v>43496.465653040934</v>
      </c>
      <c r="J1006" s="108">
        <f t="shared" ca="1" si="155"/>
        <v>21158.137588661473</v>
      </c>
      <c r="K1006" s="102">
        <f t="shared" ca="1" si="162"/>
        <v>48</v>
      </c>
      <c r="L1006" s="108">
        <f t="shared" ca="1" si="156"/>
        <v>2330.4755112991443</v>
      </c>
      <c r="M1006" s="102">
        <f t="shared" ca="1" si="162"/>
        <v>12</v>
      </c>
      <c r="N1006" s="108">
        <f t="shared" ca="1" si="157"/>
        <v>37926.568377613206</v>
      </c>
      <c r="O1006" s="102">
        <f t="shared" ca="1" si="160"/>
        <v>72</v>
      </c>
      <c r="P1006">
        <f t="shared" ca="1" si="161"/>
        <v>515</v>
      </c>
    </row>
    <row r="1007" spans="1:16">
      <c r="A1007" s="49">
        <v>1013</v>
      </c>
      <c r="B1007">
        <v>65</v>
      </c>
      <c r="C1007">
        <v>69</v>
      </c>
      <c r="D1007">
        <v>1000</v>
      </c>
      <c r="E1007">
        <v>1499</v>
      </c>
      <c r="F1007" s="61">
        <f t="shared" ca="1" si="158"/>
        <v>66</v>
      </c>
      <c r="G1007" s="61">
        <f t="shared" ca="1" si="159"/>
        <v>1017</v>
      </c>
      <c r="H1007" s="107">
        <f t="shared" ca="1" si="153"/>
        <v>101.7</v>
      </c>
      <c r="I1007" s="108">
        <f t="shared" ca="1" si="154"/>
        <v>40010.564987382197</v>
      </c>
      <c r="J1007" s="108">
        <f t="shared" ca="1" si="155"/>
        <v>15871.775643864916</v>
      </c>
      <c r="K1007" s="102">
        <f t="shared" ca="1" si="162"/>
        <v>12</v>
      </c>
      <c r="L1007" s="108">
        <f t="shared" ca="1" si="156"/>
        <v>3016.0150522062481</v>
      </c>
      <c r="M1007" s="102">
        <f t="shared" ca="1" si="162"/>
        <v>72</v>
      </c>
      <c r="N1007" s="108">
        <f t="shared" ca="1" si="157"/>
        <v>42704.063918219865</v>
      </c>
      <c r="O1007" s="102">
        <f t="shared" ca="1" si="160"/>
        <v>108</v>
      </c>
      <c r="P1007">
        <f t="shared" ca="1" si="161"/>
        <v>503</v>
      </c>
    </row>
    <row r="1008" spans="1:16">
      <c r="A1008" s="49">
        <v>1014</v>
      </c>
      <c r="B1008">
        <v>65</v>
      </c>
      <c r="C1008">
        <v>69</v>
      </c>
      <c r="D1008">
        <v>1000</v>
      </c>
      <c r="E1008">
        <v>1499</v>
      </c>
      <c r="F1008" s="61">
        <f t="shared" ca="1" si="158"/>
        <v>66</v>
      </c>
      <c r="G1008" s="61">
        <f t="shared" ca="1" si="159"/>
        <v>1229</v>
      </c>
      <c r="H1008" s="107">
        <f t="shared" ca="1" si="153"/>
        <v>122.9</v>
      </c>
      <c r="I1008" s="108">
        <f t="shared" ca="1" si="154"/>
        <v>48351.017079147219</v>
      </c>
      <c r="J1008" s="108">
        <f t="shared" ca="1" si="155"/>
        <v>19180.346377885919</v>
      </c>
      <c r="K1008" s="102">
        <f t="shared" ca="1" si="162"/>
        <v>12</v>
      </c>
      <c r="L1008" s="108">
        <f t="shared" ca="1" si="156"/>
        <v>4750.8608392265614</v>
      </c>
      <c r="M1008" s="102">
        <f t="shared" ca="1" si="162"/>
        <v>120</v>
      </c>
      <c r="N1008" s="108">
        <f t="shared" ca="1" si="157"/>
        <v>48306.985573159865</v>
      </c>
      <c r="O1008" s="102">
        <f t="shared" ca="1" si="160"/>
        <v>96</v>
      </c>
      <c r="P1008">
        <f t="shared" ca="1" si="161"/>
        <v>503</v>
      </c>
    </row>
    <row r="1009" spans="1:16">
      <c r="A1009" s="49">
        <v>1015</v>
      </c>
      <c r="B1009">
        <v>65</v>
      </c>
      <c r="C1009">
        <v>69</v>
      </c>
      <c r="D1009">
        <v>1000</v>
      </c>
      <c r="E1009">
        <v>1499</v>
      </c>
      <c r="F1009" s="61">
        <f t="shared" ca="1" si="158"/>
        <v>65</v>
      </c>
      <c r="G1009" s="61">
        <f t="shared" ca="1" si="159"/>
        <v>1347</v>
      </c>
      <c r="H1009" s="107">
        <f t="shared" ca="1" si="153"/>
        <v>134.70000000000002</v>
      </c>
      <c r="I1009" s="108">
        <f t="shared" ca="1" si="154"/>
        <v>52024.76107603233</v>
      </c>
      <c r="J1009" s="108">
        <f t="shared" ca="1" si="155"/>
        <v>35570.390676973417</v>
      </c>
      <c r="K1009" s="102">
        <f t="shared" ca="1" si="162"/>
        <v>108</v>
      </c>
      <c r="L1009" s="108">
        <f t="shared" ca="1" si="156"/>
        <v>3675.7938360448397</v>
      </c>
      <c r="M1009" s="102">
        <f t="shared" ca="1" si="162"/>
        <v>60</v>
      </c>
      <c r="N1009" s="108">
        <f t="shared" ca="1" si="157"/>
        <v>52174.318528657241</v>
      </c>
      <c r="O1009" s="102">
        <f t="shared" ca="1" si="160"/>
        <v>96</v>
      </c>
      <c r="P1009">
        <f t="shared" ca="1" si="161"/>
        <v>491</v>
      </c>
    </row>
    <row r="1010" spans="1:16">
      <c r="A1010" s="49">
        <v>1016</v>
      </c>
      <c r="B1010">
        <v>65</v>
      </c>
      <c r="C1010">
        <v>69</v>
      </c>
      <c r="D1010">
        <v>1000</v>
      </c>
      <c r="E1010">
        <v>1499</v>
      </c>
      <c r="F1010" s="61">
        <f t="shared" ca="1" si="158"/>
        <v>67</v>
      </c>
      <c r="G1010" s="61">
        <f t="shared" ca="1" si="159"/>
        <v>1215</v>
      </c>
      <c r="H1010" s="107">
        <f t="shared" ca="1" si="153"/>
        <v>121.5</v>
      </c>
      <c r="I1010" s="108">
        <f t="shared" ca="1" si="154"/>
        <v>48663.172899120385</v>
      </c>
      <c r="J1010" s="108">
        <f t="shared" ca="1" si="155"/>
        <v>28928.063827878799</v>
      </c>
      <c r="K1010" s="102">
        <f t="shared" ca="1" si="162"/>
        <v>84</v>
      </c>
      <c r="L1010" s="108">
        <f t="shared" ca="1" si="156"/>
        <v>2607.2999504866116</v>
      </c>
      <c r="M1010" s="102">
        <f t="shared" ca="1" si="162"/>
        <v>12</v>
      </c>
      <c r="N1010" s="108">
        <f t="shared" ca="1" si="157"/>
        <v>37106.514256955204</v>
      </c>
      <c r="O1010" s="102">
        <f t="shared" ca="1" si="160"/>
        <v>48</v>
      </c>
      <c r="P1010">
        <f t="shared" ca="1" si="161"/>
        <v>515</v>
      </c>
    </row>
    <row r="1011" spans="1:16">
      <c r="A1011" s="49">
        <v>1017</v>
      </c>
      <c r="B1011">
        <v>65</v>
      </c>
      <c r="C1011">
        <v>69</v>
      </c>
      <c r="D1011">
        <v>1000</v>
      </c>
      <c r="E1011">
        <v>1499</v>
      </c>
      <c r="F1011" s="61">
        <f t="shared" ca="1" si="158"/>
        <v>67</v>
      </c>
      <c r="G1011" s="61">
        <f t="shared" ca="1" si="159"/>
        <v>1437</v>
      </c>
      <c r="H1011" s="107">
        <f t="shared" ca="1" si="153"/>
        <v>143.70000000000002</v>
      </c>
      <c r="I1011" s="108">
        <f t="shared" ca="1" si="154"/>
        <v>57554.715601675714</v>
      </c>
      <c r="J1011" s="108">
        <f t="shared" ca="1" si="155"/>
        <v>39031.735880403845</v>
      </c>
      <c r="K1011" s="102">
        <f t="shared" ca="1" si="162"/>
        <v>108</v>
      </c>
      <c r="L1011" s="108">
        <f t="shared" ca="1" si="156"/>
        <v>4623.4709955134958</v>
      </c>
      <c r="M1011" s="102">
        <f t="shared" ca="1" si="162"/>
        <v>84</v>
      </c>
      <c r="N1011" s="108">
        <f t="shared" ca="1" si="157"/>
        <v>65315.976580770577</v>
      </c>
      <c r="O1011" s="102">
        <f t="shared" ca="1" si="160"/>
        <v>120</v>
      </c>
      <c r="P1011">
        <f t="shared" ca="1" si="161"/>
        <v>515</v>
      </c>
    </row>
    <row r="1012" spans="1:16">
      <c r="A1012" s="49">
        <v>1018</v>
      </c>
      <c r="B1012">
        <v>65</v>
      </c>
      <c r="C1012">
        <v>69</v>
      </c>
      <c r="D1012">
        <v>1000</v>
      </c>
      <c r="E1012">
        <v>1499</v>
      </c>
      <c r="F1012" s="61">
        <f t="shared" ca="1" si="158"/>
        <v>65</v>
      </c>
      <c r="G1012" s="61">
        <f t="shared" ca="1" si="159"/>
        <v>1407</v>
      </c>
      <c r="H1012" s="107">
        <f t="shared" ca="1" si="153"/>
        <v>140.70000000000002</v>
      </c>
      <c r="I1012" s="108">
        <f t="shared" ca="1" si="154"/>
        <v>54342.122371178535</v>
      </c>
      <c r="J1012" s="108">
        <f t="shared" ca="1" si="155"/>
        <v>28412.494626675318</v>
      </c>
      <c r="K1012" s="102">
        <f t="shared" ca="1" si="162"/>
        <v>60</v>
      </c>
      <c r="L1012" s="108">
        <f t="shared" ca="1" si="156"/>
        <v>3348.6527940419473</v>
      </c>
      <c r="M1012" s="102">
        <f t="shared" ca="1" si="162"/>
        <v>36</v>
      </c>
      <c r="N1012" s="108">
        <f t="shared" ca="1" si="157"/>
        <v>62220.398776851369</v>
      </c>
      <c r="O1012" s="102">
        <f t="shared" ca="1" si="160"/>
        <v>120</v>
      </c>
      <c r="P1012">
        <f t="shared" ca="1" si="161"/>
        <v>491</v>
      </c>
    </row>
    <row r="1013" spans="1:16">
      <c r="A1013" s="49">
        <v>1019</v>
      </c>
      <c r="B1013">
        <v>65</v>
      </c>
      <c r="C1013">
        <v>69</v>
      </c>
      <c r="D1013">
        <v>1000</v>
      </c>
      <c r="E1013">
        <v>1499</v>
      </c>
      <c r="F1013" s="61">
        <f t="shared" ca="1" si="158"/>
        <v>66</v>
      </c>
      <c r="G1013" s="61">
        <f t="shared" ca="1" si="159"/>
        <v>1398</v>
      </c>
      <c r="H1013" s="107">
        <f t="shared" ca="1" si="153"/>
        <v>139.80000000000001</v>
      </c>
      <c r="I1013" s="108">
        <f t="shared" ca="1" si="154"/>
        <v>54999.773699469333</v>
      </c>
      <c r="J1013" s="108">
        <f t="shared" ca="1" si="155"/>
        <v>39990.728685082679</v>
      </c>
      <c r="K1013" s="102">
        <f t="shared" ca="1" si="162"/>
        <v>120</v>
      </c>
      <c r="L1013" s="108">
        <f t="shared" ca="1" si="156"/>
        <v>4737.0420184112045</v>
      </c>
      <c r="M1013" s="102">
        <f t="shared" ca="1" si="162"/>
        <v>96</v>
      </c>
      <c r="N1013" s="108">
        <f t="shared" ca="1" si="157"/>
        <v>51417.190396793005</v>
      </c>
      <c r="O1013" s="102">
        <f t="shared" ca="1" si="160"/>
        <v>84</v>
      </c>
      <c r="P1013">
        <f t="shared" ca="1" si="161"/>
        <v>503</v>
      </c>
    </row>
    <row r="1014" spans="1:16">
      <c r="A1014" s="49">
        <v>1020</v>
      </c>
      <c r="B1014">
        <v>65</v>
      </c>
      <c r="C1014">
        <v>69</v>
      </c>
      <c r="D1014">
        <v>1000</v>
      </c>
      <c r="E1014">
        <v>1499</v>
      </c>
      <c r="F1014" s="61">
        <f t="shared" ca="1" si="158"/>
        <v>67</v>
      </c>
      <c r="G1014" s="61">
        <f t="shared" ca="1" si="159"/>
        <v>1183</v>
      </c>
      <c r="H1014" s="107">
        <f t="shared" ca="1" si="153"/>
        <v>118.30000000000001</v>
      </c>
      <c r="I1014" s="108">
        <f t="shared" ca="1" si="154"/>
        <v>47381.509086139435</v>
      </c>
      <c r="J1014" s="108">
        <f t="shared" ca="1" si="155"/>
        <v>20120.339362866882</v>
      </c>
      <c r="K1014" s="102">
        <f t="shared" ca="1" si="162"/>
        <v>24</v>
      </c>
      <c r="L1014" s="108">
        <f t="shared" ca="1" si="156"/>
        <v>4635.4234333412287</v>
      </c>
      <c r="M1014" s="102">
        <f t="shared" ca="1" si="162"/>
        <v>120</v>
      </c>
      <c r="N1014" s="108">
        <f t="shared" ca="1" si="157"/>
        <v>31539.991433683212</v>
      </c>
      <c r="O1014" s="102">
        <f t="shared" ca="1" si="160"/>
        <v>24</v>
      </c>
      <c r="P1014">
        <f t="shared" ca="1" si="161"/>
        <v>515</v>
      </c>
    </row>
    <row r="1015" spans="1:16">
      <c r="A1015" s="49">
        <v>1021</v>
      </c>
      <c r="B1015">
        <v>65</v>
      </c>
      <c r="C1015">
        <v>69</v>
      </c>
      <c r="D1015">
        <v>1000</v>
      </c>
      <c r="E1015">
        <v>1499</v>
      </c>
      <c r="F1015" s="61">
        <f t="shared" ca="1" si="158"/>
        <v>65</v>
      </c>
      <c r="G1015" s="61">
        <f t="shared" ca="1" si="159"/>
        <v>1427</v>
      </c>
      <c r="H1015" s="107">
        <f t="shared" ca="1" si="153"/>
        <v>142.70000000000002</v>
      </c>
      <c r="I1015" s="108">
        <f t="shared" ca="1" si="154"/>
        <v>55114.576136227275</v>
      </c>
      <c r="J1015" s="108">
        <f t="shared" ca="1" si="155"/>
        <v>26917.760439602502</v>
      </c>
      <c r="K1015" s="102">
        <f t="shared" ca="1" si="162"/>
        <v>48</v>
      </c>
      <c r="L1015" s="108">
        <f t="shared" ca="1" si="156"/>
        <v>3894.1037891878141</v>
      </c>
      <c r="M1015" s="102">
        <f t="shared" ca="1" si="162"/>
        <v>60</v>
      </c>
      <c r="N1015" s="108">
        <f t="shared" ca="1" si="157"/>
        <v>42195.408256674185</v>
      </c>
      <c r="O1015" s="102">
        <f t="shared" ca="1" si="160"/>
        <v>48</v>
      </c>
      <c r="P1015">
        <f t="shared" ca="1" si="161"/>
        <v>491</v>
      </c>
    </row>
    <row r="1016" spans="1:16">
      <c r="A1016" s="49">
        <v>1022</v>
      </c>
      <c r="B1016">
        <v>65</v>
      </c>
      <c r="C1016">
        <v>69</v>
      </c>
      <c r="D1016">
        <v>1000</v>
      </c>
      <c r="E1016">
        <v>1499</v>
      </c>
      <c r="F1016" s="61">
        <f t="shared" ca="1" si="158"/>
        <v>65</v>
      </c>
      <c r="G1016" s="61">
        <f t="shared" ca="1" si="159"/>
        <v>1386</v>
      </c>
      <c r="H1016" s="107">
        <f t="shared" ca="1" si="153"/>
        <v>138.6</v>
      </c>
      <c r="I1016" s="108">
        <f t="shared" ca="1" si="154"/>
        <v>53531.045917877353</v>
      </c>
      <c r="J1016" s="108">
        <f t="shared" ca="1" si="155"/>
        <v>26144.369985486373</v>
      </c>
      <c r="K1016" s="102">
        <f t="shared" ca="1" si="162"/>
        <v>48</v>
      </c>
      <c r="L1016" s="108">
        <f t="shared" ca="1" si="156"/>
        <v>4628.0115122186553</v>
      </c>
      <c r="M1016" s="102">
        <f t="shared" ca="1" si="162"/>
        <v>96</v>
      </c>
      <c r="N1016" s="108">
        <f t="shared" ca="1" si="157"/>
        <v>43873.751283143647</v>
      </c>
      <c r="O1016" s="102">
        <f t="shared" ca="1" si="160"/>
        <v>60</v>
      </c>
      <c r="P1016">
        <f t="shared" ca="1" si="161"/>
        <v>491</v>
      </c>
    </row>
    <row r="1017" spans="1:16">
      <c r="A1017" s="49">
        <v>1023</v>
      </c>
      <c r="B1017">
        <v>65</v>
      </c>
      <c r="C1017">
        <v>69</v>
      </c>
      <c r="D1017">
        <v>1000</v>
      </c>
      <c r="E1017">
        <v>1499</v>
      </c>
      <c r="F1017" s="61">
        <f t="shared" ca="1" si="158"/>
        <v>65</v>
      </c>
      <c r="G1017" s="61">
        <f t="shared" ca="1" si="159"/>
        <v>1272</v>
      </c>
      <c r="H1017" s="107">
        <f t="shared" ca="1" si="153"/>
        <v>127.2</v>
      </c>
      <c r="I1017" s="108">
        <f t="shared" ca="1" si="154"/>
        <v>49128.059457099567</v>
      </c>
      <c r="J1017" s="108">
        <f t="shared" ca="1" si="155"/>
        <v>31430.408919344707</v>
      </c>
      <c r="K1017" s="102">
        <f t="shared" ca="1" si="162"/>
        <v>96</v>
      </c>
      <c r="L1017" s="108">
        <f t="shared" ca="1" si="156"/>
        <v>2825.1357941434403</v>
      </c>
      <c r="M1017" s="102">
        <f t="shared" ca="1" si="162"/>
        <v>24</v>
      </c>
      <c r="N1017" s="108">
        <f t="shared" ca="1" si="157"/>
        <v>40265.087757690279</v>
      </c>
      <c r="O1017" s="102">
        <f t="shared" ca="1" si="160"/>
        <v>60</v>
      </c>
      <c r="P1017">
        <f t="shared" ca="1" si="161"/>
        <v>491</v>
      </c>
    </row>
    <row r="1018" spans="1:16">
      <c r="A1018" s="49">
        <v>1024</v>
      </c>
      <c r="B1018">
        <v>65</v>
      </c>
      <c r="C1018">
        <v>69</v>
      </c>
      <c r="D1018">
        <v>1000</v>
      </c>
      <c r="E1018">
        <v>1499</v>
      </c>
      <c r="F1018" s="61">
        <f t="shared" ca="1" si="158"/>
        <v>66</v>
      </c>
      <c r="G1018" s="61">
        <f t="shared" ca="1" si="159"/>
        <v>1181</v>
      </c>
      <c r="H1018" s="107">
        <f t="shared" ca="1" si="153"/>
        <v>118.10000000000001</v>
      </c>
      <c r="I1018" s="108">
        <f t="shared" ca="1" si="154"/>
        <v>46462.612831955143</v>
      </c>
      <c r="J1018" s="108">
        <f t="shared" ca="1" si="155"/>
        <v>19750.434686532892</v>
      </c>
      <c r="K1018" s="102">
        <f t="shared" ca="1" si="162"/>
        <v>24</v>
      </c>
      <c r="L1018" s="108">
        <f t="shared" ca="1" si="156"/>
        <v>3744.4934795158451</v>
      </c>
      <c r="M1018" s="102">
        <f t="shared" ca="1" si="162"/>
        <v>84</v>
      </c>
      <c r="N1018" s="108">
        <f t="shared" ca="1" si="157"/>
        <v>35498.291554312127</v>
      </c>
      <c r="O1018" s="102">
        <f t="shared" ca="1" si="160"/>
        <v>48</v>
      </c>
      <c r="P1018">
        <f t="shared" ca="1" si="161"/>
        <v>503</v>
      </c>
    </row>
    <row r="1019" spans="1:16">
      <c r="A1019" s="49">
        <v>1025</v>
      </c>
      <c r="B1019">
        <v>65</v>
      </c>
      <c r="C1019">
        <v>69</v>
      </c>
      <c r="D1019">
        <v>1500</v>
      </c>
      <c r="E1019">
        <v>1999</v>
      </c>
      <c r="F1019" s="61">
        <f t="shared" ca="1" si="158"/>
        <v>68</v>
      </c>
      <c r="G1019" s="61">
        <f t="shared" ca="1" si="159"/>
        <v>1583</v>
      </c>
      <c r="H1019" s="107">
        <f t="shared" ca="1" si="153"/>
        <v>158.30000000000001</v>
      </c>
      <c r="I1019" s="108">
        <f t="shared" ca="1" si="154"/>
        <v>64512.812106022342</v>
      </c>
      <c r="J1019" s="108">
        <f t="shared" ca="1" si="155"/>
        <v>43583.857786862478</v>
      </c>
      <c r="K1019" s="102">
        <f t="shared" ca="1" si="162"/>
        <v>108</v>
      </c>
      <c r="L1019" s="108">
        <f t="shared" ca="1" si="156"/>
        <v>4836.1988861104792</v>
      </c>
      <c r="M1019" s="102">
        <f t="shared" ca="1" si="162"/>
        <v>72</v>
      </c>
      <c r="N1019" s="108">
        <f t="shared" ca="1" si="157"/>
        <v>52493.771013029793</v>
      </c>
      <c r="O1019" s="102">
        <f t="shared" ca="1" si="160"/>
        <v>60</v>
      </c>
      <c r="P1019">
        <f t="shared" ca="1" si="161"/>
        <v>527</v>
      </c>
    </row>
    <row r="1020" spans="1:16">
      <c r="A1020" s="49">
        <v>1026</v>
      </c>
      <c r="B1020">
        <v>65</v>
      </c>
      <c r="C1020">
        <v>69</v>
      </c>
      <c r="D1020">
        <v>1500</v>
      </c>
      <c r="E1020">
        <v>1999</v>
      </c>
      <c r="F1020" s="61">
        <f t="shared" ca="1" si="158"/>
        <v>67</v>
      </c>
      <c r="G1020" s="61">
        <f t="shared" ca="1" si="159"/>
        <v>1691</v>
      </c>
      <c r="H1020" s="107">
        <f t="shared" ca="1" si="153"/>
        <v>169.10000000000002</v>
      </c>
      <c r="I1020" s="108">
        <f t="shared" ca="1" si="154"/>
        <v>67727.922117212001</v>
      </c>
      <c r="J1020" s="108">
        <f t="shared" ca="1" si="155"/>
        <v>30788.712654996994</v>
      </c>
      <c r="K1020" s="102">
        <f t="shared" ca="1" si="162"/>
        <v>36</v>
      </c>
      <c r="L1020" s="108">
        <f t="shared" ca="1" si="156"/>
        <v>3628.7606718295156</v>
      </c>
      <c r="M1020" s="102">
        <f t="shared" ca="1" si="162"/>
        <v>12</v>
      </c>
      <c r="N1020" s="108">
        <f t="shared" ca="1" si="157"/>
        <v>55236.735730271561</v>
      </c>
      <c r="O1020" s="102">
        <f t="shared" ca="1" si="160"/>
        <v>60</v>
      </c>
      <c r="P1020">
        <f t="shared" ca="1" si="161"/>
        <v>515</v>
      </c>
    </row>
    <row r="1021" spans="1:16">
      <c r="A1021" s="49">
        <v>1027</v>
      </c>
      <c r="B1021">
        <v>65</v>
      </c>
      <c r="C1021">
        <v>69</v>
      </c>
      <c r="D1021">
        <v>1500</v>
      </c>
      <c r="E1021">
        <v>1999</v>
      </c>
      <c r="F1021" s="61">
        <f t="shared" ca="1" si="158"/>
        <v>66</v>
      </c>
      <c r="G1021" s="61">
        <f t="shared" ca="1" si="159"/>
        <v>1502</v>
      </c>
      <c r="H1021" s="107">
        <f t="shared" ca="1" si="153"/>
        <v>150.20000000000002</v>
      </c>
      <c r="I1021" s="108">
        <f t="shared" ca="1" si="154"/>
        <v>59091.316235052174</v>
      </c>
      <c r="J1021" s="108">
        <f t="shared" ca="1" si="155"/>
        <v>32962.049264761074</v>
      </c>
      <c r="K1021" s="102">
        <f t="shared" ca="1" si="162"/>
        <v>72</v>
      </c>
      <c r="L1021" s="108">
        <f t="shared" ca="1" si="156"/>
        <v>5089.4399940297781</v>
      </c>
      <c r="M1021" s="102">
        <f t="shared" ca="1" si="162"/>
        <v>96</v>
      </c>
      <c r="N1021" s="108">
        <f t="shared" ca="1" si="157"/>
        <v>36745.21265489213</v>
      </c>
      <c r="O1021" s="102">
        <f t="shared" ca="1" si="160"/>
        <v>12</v>
      </c>
      <c r="P1021">
        <f t="shared" ca="1" si="161"/>
        <v>503</v>
      </c>
    </row>
    <row r="1022" spans="1:16">
      <c r="A1022" s="49">
        <v>1028</v>
      </c>
      <c r="B1022">
        <v>65</v>
      </c>
      <c r="C1022">
        <v>69</v>
      </c>
      <c r="D1022">
        <v>1500</v>
      </c>
      <c r="E1022">
        <v>1999</v>
      </c>
      <c r="F1022" s="61">
        <f t="shared" ca="1" si="158"/>
        <v>65</v>
      </c>
      <c r="G1022" s="61">
        <f t="shared" ca="1" si="159"/>
        <v>1652</v>
      </c>
      <c r="H1022" s="107">
        <f t="shared" ca="1" si="153"/>
        <v>165.20000000000002</v>
      </c>
      <c r="I1022" s="108">
        <f t="shared" ca="1" si="154"/>
        <v>63804.680993025548</v>
      </c>
      <c r="J1022" s="108">
        <f t="shared" ca="1" si="155"/>
        <v>27151.509478179818</v>
      </c>
      <c r="K1022" s="102">
        <f t="shared" ca="1" si="162"/>
        <v>24</v>
      </c>
      <c r="L1022" s="108">
        <f t="shared" ca="1" si="156"/>
        <v>6297.8272908461686</v>
      </c>
      <c r="M1022" s="102">
        <f t="shared" ca="1" si="162"/>
        <v>120</v>
      </c>
      <c r="N1022" s="108">
        <f t="shared" ca="1" si="157"/>
        <v>59850.435596227617</v>
      </c>
      <c r="O1022" s="102">
        <f t="shared" ca="1" si="160"/>
        <v>84</v>
      </c>
      <c r="P1022">
        <f t="shared" ca="1" si="161"/>
        <v>491</v>
      </c>
    </row>
    <row r="1023" spans="1:16">
      <c r="A1023" s="49">
        <v>1029</v>
      </c>
      <c r="B1023">
        <v>65</v>
      </c>
      <c r="C1023">
        <v>69</v>
      </c>
      <c r="D1023">
        <v>1500</v>
      </c>
      <c r="E1023">
        <v>1999</v>
      </c>
      <c r="F1023" s="61">
        <f t="shared" ca="1" si="158"/>
        <v>65</v>
      </c>
      <c r="G1023" s="61">
        <f t="shared" ca="1" si="159"/>
        <v>1760</v>
      </c>
      <c r="H1023" s="107">
        <f t="shared" ca="1" si="153"/>
        <v>176</v>
      </c>
      <c r="I1023" s="108">
        <f t="shared" ca="1" si="154"/>
        <v>67975.931324288715</v>
      </c>
      <c r="J1023" s="108">
        <f t="shared" ca="1" si="155"/>
        <v>30997.053297514089</v>
      </c>
      <c r="K1023" s="102">
        <f t="shared" ca="1" si="162"/>
        <v>36</v>
      </c>
      <c r="L1023" s="108">
        <f t="shared" ca="1" si="156"/>
        <v>4486.378375887839</v>
      </c>
      <c r="M1023" s="102">
        <f t="shared" ca="1" si="162"/>
        <v>48</v>
      </c>
      <c r="N1023" s="108">
        <f t="shared" ca="1" si="157"/>
        <v>77830.776010844624</v>
      </c>
      <c r="O1023" s="102">
        <f t="shared" ca="1" si="160"/>
        <v>120</v>
      </c>
      <c r="P1023">
        <f t="shared" ca="1" si="161"/>
        <v>491</v>
      </c>
    </row>
    <row r="1024" spans="1:16">
      <c r="A1024" s="49">
        <v>1030</v>
      </c>
      <c r="B1024">
        <v>65</v>
      </c>
      <c r="C1024">
        <v>69</v>
      </c>
      <c r="D1024">
        <v>1500</v>
      </c>
      <c r="E1024">
        <v>1999</v>
      </c>
      <c r="F1024" s="61">
        <f t="shared" ca="1" si="158"/>
        <v>66</v>
      </c>
      <c r="G1024" s="61">
        <f t="shared" ca="1" si="159"/>
        <v>1758</v>
      </c>
      <c r="H1024" s="107">
        <f t="shared" ca="1" si="153"/>
        <v>175.8</v>
      </c>
      <c r="I1024" s="108">
        <f t="shared" ca="1" si="154"/>
        <v>69162.805553409926</v>
      </c>
      <c r="J1024" s="108">
        <f t="shared" ca="1" si="155"/>
        <v>36070.425481632978</v>
      </c>
      <c r="K1024" s="102">
        <f t="shared" ca="1" si="162"/>
        <v>60</v>
      </c>
      <c r="L1024" s="108">
        <f t="shared" ca="1" si="156"/>
        <v>6795.7797846707017</v>
      </c>
      <c r="M1024" s="102">
        <f t="shared" ca="1" si="162"/>
        <v>120</v>
      </c>
      <c r="N1024" s="108">
        <f t="shared" ca="1" si="157"/>
        <v>52841.656691346914</v>
      </c>
      <c r="O1024" s="102">
        <f t="shared" ca="1" si="160"/>
        <v>48</v>
      </c>
      <c r="P1024">
        <f t="shared" ca="1" si="161"/>
        <v>503</v>
      </c>
    </row>
    <row r="1025" spans="1:16">
      <c r="A1025" s="49">
        <v>1031</v>
      </c>
      <c r="B1025">
        <v>65</v>
      </c>
      <c r="C1025">
        <v>69</v>
      </c>
      <c r="D1025">
        <v>1500</v>
      </c>
      <c r="E1025">
        <v>1999</v>
      </c>
      <c r="F1025" s="61">
        <f t="shared" ca="1" si="158"/>
        <v>68</v>
      </c>
      <c r="G1025" s="61">
        <f t="shared" ca="1" si="159"/>
        <v>1518</v>
      </c>
      <c r="H1025" s="107">
        <f t="shared" ca="1" si="153"/>
        <v>151.80000000000001</v>
      </c>
      <c r="I1025" s="108">
        <f t="shared" ca="1" si="154"/>
        <v>61863.833718851485</v>
      </c>
      <c r="J1025" s="108">
        <f t="shared" ca="1" si="155"/>
        <v>34318.376075461929</v>
      </c>
      <c r="K1025" s="102">
        <f t="shared" ca="1" si="162"/>
        <v>72</v>
      </c>
      <c r="L1025" s="108">
        <f t="shared" ca="1" si="156"/>
        <v>4058.9400157319642</v>
      </c>
      <c r="M1025" s="102">
        <f t="shared" ca="1" si="162"/>
        <v>48</v>
      </c>
      <c r="N1025" s="108">
        <f t="shared" ca="1" si="157"/>
        <v>41139.899992253209</v>
      </c>
      <c r="O1025" s="102">
        <f t="shared" ca="1" si="160"/>
        <v>24</v>
      </c>
      <c r="P1025">
        <f t="shared" ca="1" si="161"/>
        <v>527</v>
      </c>
    </row>
    <row r="1026" spans="1:16">
      <c r="A1026" s="49">
        <v>1032</v>
      </c>
      <c r="B1026">
        <v>65</v>
      </c>
      <c r="C1026">
        <v>69</v>
      </c>
      <c r="D1026">
        <v>1500</v>
      </c>
      <c r="E1026">
        <v>1999</v>
      </c>
      <c r="F1026" s="61">
        <f t="shared" ca="1" si="158"/>
        <v>66</v>
      </c>
      <c r="G1026" s="61">
        <f t="shared" ca="1" si="159"/>
        <v>1611</v>
      </c>
      <c r="H1026" s="107">
        <f t="shared" ca="1" si="153"/>
        <v>161.10000000000002</v>
      </c>
      <c r="I1026" s="108">
        <f t="shared" ca="1" si="154"/>
        <v>63379.567546384191</v>
      </c>
      <c r="J1026" s="108">
        <f t="shared" ca="1" si="155"/>
        <v>43153.648967099514</v>
      </c>
      <c r="K1026" s="102">
        <f t="shared" ca="1" si="162"/>
        <v>108</v>
      </c>
      <c r="L1026" s="108">
        <f t="shared" ca="1" si="156"/>
        <v>3640.7476806193208</v>
      </c>
      <c r="M1026" s="102">
        <f t="shared" ca="1" si="162"/>
        <v>24</v>
      </c>
      <c r="N1026" s="108">
        <f t="shared" ca="1" si="157"/>
        <v>42232.673095184109</v>
      </c>
      <c r="O1026" s="102">
        <f t="shared" ca="1" si="160"/>
        <v>24</v>
      </c>
      <c r="P1026">
        <f t="shared" ca="1" si="161"/>
        <v>503</v>
      </c>
    </row>
    <row r="1027" spans="1:16">
      <c r="A1027" s="49">
        <v>1033</v>
      </c>
      <c r="B1027">
        <v>65</v>
      </c>
      <c r="C1027">
        <v>69</v>
      </c>
      <c r="D1027">
        <v>2000</v>
      </c>
      <c r="E1027">
        <v>2499</v>
      </c>
      <c r="F1027" s="61">
        <f t="shared" ca="1" si="158"/>
        <v>67</v>
      </c>
      <c r="G1027" s="61">
        <f t="shared" ca="1" si="159"/>
        <v>2144</v>
      </c>
      <c r="H1027" s="107">
        <f t="shared" ref="H1027:H1077" ca="1" si="163">G1027*0.1</f>
        <v>214.4</v>
      </c>
      <c r="I1027" s="108">
        <f t="shared" ref="I1027:I1077" ca="1" si="164">((H1027/((1+$R$3)^P1027))*(((1+$R$3)^(P1027+1))-((1+$Q$3)^(P1027+1))))/($R$3-$Q$3)</f>
        <v>85871.475469723533</v>
      </c>
      <c r="J1027" s="108">
        <f t="shared" ref="J1027:J1077" ca="1" si="165">(((H1027*$S$3)*(((1+$R$3)^(K1027))-((1+$Q$3)^(K1027))))/($R$3-$Q$3))+(I1027*$S$3)*((1+$Q$3)^(K1027))</f>
        <v>47765.269833290469</v>
      </c>
      <c r="K1027" s="102">
        <f t="shared" ca="1" si="162"/>
        <v>72</v>
      </c>
      <c r="L1027" s="108">
        <f t="shared" ref="L1027:L1077" ca="1" si="166">((H1027*$T$3)*(((1+$R$3)^(M1027))-((1+$Q$3)^(M1027))))/($R$3-$Q$3)+((I1027*$T$3)*((1+$Q$3)^M1027))</f>
        <v>6454.7661936879022</v>
      </c>
      <c r="M1027" s="102">
        <f t="shared" ca="1" si="162"/>
        <v>72</v>
      </c>
      <c r="N1027" s="108">
        <f t="shared" ref="N1027:N1077" ca="1" si="167">(((H1027*$U$3)*(((1+$R$3)^(O1027))-((1+$Q$3)^(O1027))))/($R$3-$Q$3))+(I1027*$U$3)*((1+$Q$3)^O1027)</f>
        <v>70034.039861444238</v>
      </c>
      <c r="O1027" s="102">
        <f t="shared" ca="1" si="160"/>
        <v>60</v>
      </c>
      <c r="P1027">
        <f t="shared" ca="1" si="161"/>
        <v>515</v>
      </c>
    </row>
    <row r="1028" spans="1:16">
      <c r="A1028" s="49">
        <v>1034</v>
      </c>
      <c r="B1028">
        <v>65</v>
      </c>
      <c r="C1028">
        <v>69</v>
      </c>
      <c r="D1028">
        <v>2000</v>
      </c>
      <c r="E1028">
        <v>2499</v>
      </c>
      <c r="F1028" s="61">
        <f t="shared" ca="1" si="158"/>
        <v>67</v>
      </c>
      <c r="G1028" s="61">
        <f t="shared" ca="1" si="159"/>
        <v>2362</v>
      </c>
      <c r="H1028" s="107">
        <f t="shared" ca="1" si="163"/>
        <v>236.20000000000002</v>
      </c>
      <c r="I1028" s="108">
        <f t="shared" ca="1" si="164"/>
        <v>94602.81019565626</v>
      </c>
      <c r="J1028" s="108">
        <f t="shared" ca="1" si="165"/>
        <v>49219.593409443027</v>
      </c>
      <c r="K1028" s="102">
        <f t="shared" ca="1" si="162"/>
        <v>60</v>
      </c>
      <c r="L1028" s="108">
        <f t="shared" ca="1" si="166"/>
        <v>5068.6769407813799</v>
      </c>
      <c r="M1028" s="102">
        <f t="shared" ca="1" si="162"/>
        <v>12</v>
      </c>
      <c r="N1028" s="108">
        <f t="shared" ca="1" si="167"/>
        <v>94175.568598792583</v>
      </c>
      <c r="O1028" s="102">
        <f t="shared" ca="1" si="160"/>
        <v>96</v>
      </c>
      <c r="P1028">
        <f t="shared" ca="1" si="161"/>
        <v>515</v>
      </c>
    </row>
    <row r="1029" spans="1:16">
      <c r="A1029" s="49">
        <v>1035</v>
      </c>
      <c r="B1029">
        <v>65</v>
      </c>
      <c r="C1029">
        <v>69</v>
      </c>
      <c r="D1029">
        <v>2000</v>
      </c>
      <c r="E1029">
        <v>2499</v>
      </c>
      <c r="F1029" s="61">
        <f t="shared" ref="F1029:F1077" ca="1" si="168">RANDBETWEEN(B1029,C1029)</f>
        <v>69</v>
      </c>
      <c r="G1029" s="61">
        <f t="shared" ref="G1029:G1077" ca="1" si="169">RANDBETWEEN(D1029,E1029)</f>
        <v>2144</v>
      </c>
      <c r="H1029" s="107">
        <f t="shared" ca="1" si="163"/>
        <v>214.4</v>
      </c>
      <c r="I1029" s="108">
        <f t="shared" ca="1" si="164"/>
        <v>88861.125932669005</v>
      </c>
      <c r="J1029" s="108">
        <f t="shared" ca="1" si="165"/>
        <v>63809.733892941367</v>
      </c>
      <c r="K1029" s="102">
        <f t="shared" ca="1" si="162"/>
        <v>120</v>
      </c>
      <c r="L1029" s="108">
        <f t="shared" ca="1" si="166"/>
        <v>5819.7907516058222</v>
      </c>
      <c r="M1029" s="102">
        <f t="shared" ca="1" si="162"/>
        <v>48</v>
      </c>
      <c r="N1029" s="108">
        <f t="shared" ca="1" si="167"/>
        <v>72147.028412045955</v>
      </c>
      <c r="O1029" s="102">
        <f t="shared" ref="O1029:O1077" ca="1" si="170">RANDBETWEEN(1,10)*12</f>
        <v>60</v>
      </c>
      <c r="P1029">
        <f t="shared" ref="P1029:P1077" ca="1" si="171">((F1029-24)*12)-1</f>
        <v>539</v>
      </c>
    </row>
    <row r="1030" spans="1:16">
      <c r="A1030" s="49">
        <v>1036</v>
      </c>
      <c r="B1030">
        <v>65</v>
      </c>
      <c r="C1030">
        <v>69</v>
      </c>
      <c r="D1030">
        <v>2000</v>
      </c>
      <c r="E1030">
        <v>2499</v>
      </c>
      <c r="F1030" s="61">
        <f t="shared" ca="1" si="168"/>
        <v>69</v>
      </c>
      <c r="G1030" s="61">
        <f t="shared" ca="1" si="169"/>
        <v>2111</v>
      </c>
      <c r="H1030" s="107">
        <f t="shared" ca="1" si="163"/>
        <v>211.10000000000002</v>
      </c>
      <c r="I1030" s="108">
        <f t="shared" ca="1" si="164"/>
        <v>87493.394050309842</v>
      </c>
      <c r="J1030" s="108">
        <f t="shared" ca="1" si="165"/>
        <v>39662.115117478395</v>
      </c>
      <c r="K1030" s="102">
        <f t="shared" ca="1" si="162"/>
        <v>36</v>
      </c>
      <c r="L1030" s="108">
        <f t="shared" ca="1" si="166"/>
        <v>8490.2145678700635</v>
      </c>
      <c r="M1030" s="102">
        <f t="shared" ca="1" si="162"/>
        <v>120</v>
      </c>
      <c r="N1030" s="108">
        <f t="shared" ca="1" si="167"/>
        <v>98486.488987292716</v>
      </c>
      <c r="O1030" s="102">
        <f t="shared" ca="1" si="170"/>
        <v>120</v>
      </c>
      <c r="P1030">
        <f t="shared" ca="1" si="171"/>
        <v>539</v>
      </c>
    </row>
    <row r="1031" spans="1:16">
      <c r="A1031" s="49">
        <v>1037</v>
      </c>
      <c r="B1031">
        <v>65</v>
      </c>
      <c r="C1031">
        <v>69</v>
      </c>
      <c r="D1031">
        <v>2000</v>
      </c>
      <c r="E1031">
        <v>2499</v>
      </c>
      <c r="F1031" s="61">
        <f t="shared" ca="1" si="168"/>
        <v>66</v>
      </c>
      <c r="G1031" s="61">
        <f t="shared" ca="1" si="169"/>
        <v>2229</v>
      </c>
      <c r="H1031" s="107">
        <f t="shared" ca="1" si="163"/>
        <v>222.9</v>
      </c>
      <c r="I1031" s="108">
        <f t="shared" ca="1" si="164"/>
        <v>87692.772228982212</v>
      </c>
      <c r="J1031" s="108">
        <f t="shared" ca="1" si="165"/>
        <v>39924.777288293953</v>
      </c>
      <c r="K1031" s="102">
        <f t="shared" ca="1" si="162"/>
        <v>36</v>
      </c>
      <c r="L1031" s="108">
        <f t="shared" ca="1" si="166"/>
        <v>5775.7665825689601</v>
      </c>
      <c r="M1031" s="102">
        <f t="shared" ca="1" si="162"/>
        <v>48</v>
      </c>
      <c r="N1031" s="108">
        <f t="shared" ca="1" si="167"/>
        <v>99951.308546279601</v>
      </c>
      <c r="O1031" s="102">
        <f t="shared" ca="1" si="170"/>
        <v>120</v>
      </c>
      <c r="P1031">
        <f t="shared" ca="1" si="171"/>
        <v>503</v>
      </c>
    </row>
    <row r="1032" spans="1:16">
      <c r="A1032" s="49">
        <v>1038</v>
      </c>
      <c r="B1032">
        <v>65</v>
      </c>
      <c r="C1032">
        <v>69</v>
      </c>
      <c r="D1032">
        <v>2000</v>
      </c>
      <c r="E1032">
        <v>2499</v>
      </c>
      <c r="F1032" s="61">
        <f t="shared" ca="1" si="168"/>
        <v>65</v>
      </c>
      <c r="G1032" s="61">
        <f t="shared" ca="1" si="169"/>
        <v>2073</v>
      </c>
      <c r="H1032" s="107">
        <f t="shared" ca="1" si="163"/>
        <v>207.3</v>
      </c>
      <c r="I1032" s="108">
        <f t="shared" ca="1" si="164"/>
        <v>80064.832747301436</v>
      </c>
      <c r="J1032" s="108">
        <f t="shared" ca="1" si="165"/>
        <v>39103.375887383314</v>
      </c>
      <c r="K1032" s="102">
        <f t="shared" ca="1" si="162"/>
        <v>48</v>
      </c>
      <c r="L1032" s="108">
        <f t="shared" ca="1" si="166"/>
        <v>4604.1717777196172</v>
      </c>
      <c r="M1032" s="102">
        <f t="shared" ca="1" si="162"/>
        <v>24</v>
      </c>
      <c r="N1032" s="108">
        <f t="shared" ca="1" si="167"/>
        <v>49814.837002927328</v>
      </c>
      <c r="O1032" s="102">
        <f t="shared" ca="1" si="170"/>
        <v>12</v>
      </c>
      <c r="P1032">
        <f t="shared" ca="1" si="171"/>
        <v>491</v>
      </c>
    </row>
    <row r="1033" spans="1:16">
      <c r="A1033" s="49">
        <v>1039</v>
      </c>
      <c r="B1033">
        <v>65</v>
      </c>
      <c r="C1033">
        <v>69</v>
      </c>
      <c r="D1033">
        <v>2500</v>
      </c>
      <c r="E1033">
        <v>2999</v>
      </c>
      <c r="F1033" s="61">
        <f t="shared" ca="1" si="168"/>
        <v>69</v>
      </c>
      <c r="G1033" s="61">
        <f t="shared" ca="1" si="169"/>
        <v>2881</v>
      </c>
      <c r="H1033" s="107">
        <f t="shared" ca="1" si="163"/>
        <v>288.10000000000002</v>
      </c>
      <c r="I1033" s="108">
        <f t="shared" ca="1" si="164"/>
        <v>119407.13797202401</v>
      </c>
      <c r="J1033" s="108">
        <f t="shared" ca="1" si="165"/>
        <v>57870.544286280412</v>
      </c>
      <c r="K1033" s="102">
        <f t="shared" ca="1" si="162"/>
        <v>48</v>
      </c>
      <c r="L1033" s="108">
        <f t="shared" ca="1" si="166"/>
        <v>11587.071610627025</v>
      </c>
      <c r="M1033" s="102">
        <f t="shared" ca="1" si="162"/>
        <v>120</v>
      </c>
      <c r="N1033" s="108">
        <f t="shared" ca="1" si="167"/>
        <v>96947.569428686766</v>
      </c>
      <c r="O1033" s="102">
        <f t="shared" ca="1" si="170"/>
        <v>60</v>
      </c>
      <c r="P1033">
        <f t="shared" ca="1" si="171"/>
        <v>539</v>
      </c>
    </row>
    <row r="1034" spans="1:16">
      <c r="A1034" s="49">
        <v>1040</v>
      </c>
      <c r="B1034">
        <v>65</v>
      </c>
      <c r="C1034">
        <v>69</v>
      </c>
      <c r="D1034">
        <v>2500</v>
      </c>
      <c r="E1034">
        <v>2999</v>
      </c>
      <c r="F1034" s="61">
        <f t="shared" ca="1" si="168"/>
        <v>65</v>
      </c>
      <c r="G1034" s="61">
        <f t="shared" ca="1" si="169"/>
        <v>2722</v>
      </c>
      <c r="H1034" s="107">
        <f t="shared" ca="1" si="163"/>
        <v>272.2</v>
      </c>
      <c r="I1034" s="108">
        <f t="shared" ca="1" si="164"/>
        <v>105130.95742313286</v>
      </c>
      <c r="J1034" s="108">
        <f t="shared" ca="1" si="165"/>
        <v>41727.394030913238</v>
      </c>
      <c r="K1034" s="102">
        <f t="shared" ca="1" si="162"/>
        <v>12</v>
      </c>
      <c r="L1034" s="108">
        <f t="shared" ca="1" si="166"/>
        <v>7948.2987690449145</v>
      </c>
      <c r="M1034" s="102">
        <f t="shared" ca="1" si="162"/>
        <v>72</v>
      </c>
      <c r="N1034" s="108">
        <f t="shared" ca="1" si="167"/>
        <v>70129.10984845749</v>
      </c>
      <c r="O1034" s="102">
        <f t="shared" ca="1" si="170"/>
        <v>24</v>
      </c>
      <c r="P1034">
        <f t="shared" ca="1" si="171"/>
        <v>491</v>
      </c>
    </row>
    <row r="1035" spans="1:16">
      <c r="A1035" s="49">
        <v>1041</v>
      </c>
      <c r="B1035">
        <v>65</v>
      </c>
      <c r="C1035">
        <v>69</v>
      </c>
      <c r="D1035">
        <v>2500</v>
      </c>
      <c r="E1035">
        <v>2999</v>
      </c>
      <c r="F1035" s="61">
        <f t="shared" ca="1" si="168"/>
        <v>65</v>
      </c>
      <c r="G1035" s="61">
        <f t="shared" ca="1" si="169"/>
        <v>2893</v>
      </c>
      <c r="H1035" s="107">
        <f t="shared" ca="1" si="163"/>
        <v>289.3</v>
      </c>
      <c r="I1035" s="108">
        <f t="shared" ca="1" si="164"/>
        <v>111735.43711429957</v>
      </c>
      <c r="J1035" s="108">
        <f t="shared" ca="1" si="165"/>
        <v>76395.798239409123</v>
      </c>
      <c r="K1035" s="102">
        <f t="shared" ca="1" si="162"/>
        <v>108</v>
      </c>
      <c r="L1035" s="108">
        <f t="shared" ca="1" si="166"/>
        <v>9035.4069351614817</v>
      </c>
      <c r="M1035" s="102">
        <f t="shared" ca="1" si="162"/>
        <v>84</v>
      </c>
      <c r="N1035" s="108">
        <f t="shared" ca="1" si="167"/>
        <v>69519.692932691134</v>
      </c>
      <c r="O1035" s="102">
        <f t="shared" ca="1" si="170"/>
        <v>12</v>
      </c>
      <c r="P1035">
        <f t="shared" ca="1" si="171"/>
        <v>491</v>
      </c>
    </row>
    <row r="1036" spans="1:16">
      <c r="A1036" s="49">
        <v>1042</v>
      </c>
      <c r="B1036">
        <v>65</v>
      </c>
      <c r="C1036">
        <v>69</v>
      </c>
      <c r="D1036">
        <v>3000</v>
      </c>
      <c r="E1036">
        <v>3999</v>
      </c>
      <c r="F1036" s="61">
        <f t="shared" ca="1" si="168"/>
        <v>65</v>
      </c>
      <c r="G1036" s="61">
        <f t="shared" ca="1" si="169"/>
        <v>3384</v>
      </c>
      <c r="H1036" s="107">
        <f t="shared" ca="1" si="163"/>
        <v>338.40000000000003</v>
      </c>
      <c r="I1036" s="108">
        <f t="shared" ca="1" si="164"/>
        <v>130699.17704624604</v>
      </c>
      <c r="J1036" s="108">
        <f t="shared" ca="1" si="165"/>
        <v>95464.692425213929</v>
      </c>
      <c r="K1036" s="102">
        <f t="shared" ca="1" si="162"/>
        <v>120</v>
      </c>
      <c r="L1036" s="108">
        <f t="shared" ca="1" si="166"/>
        <v>8053.9026688258355</v>
      </c>
      <c r="M1036" s="102">
        <f t="shared" ca="1" si="162"/>
        <v>36</v>
      </c>
      <c r="N1036" s="108">
        <f t="shared" ca="1" si="167"/>
        <v>107120.3278081949</v>
      </c>
      <c r="O1036" s="102">
        <f t="shared" ca="1" si="170"/>
        <v>60</v>
      </c>
      <c r="P1036">
        <f t="shared" ca="1" si="171"/>
        <v>491</v>
      </c>
    </row>
    <row r="1037" spans="1:16">
      <c r="A1037" s="49">
        <v>1043</v>
      </c>
      <c r="B1037">
        <v>65</v>
      </c>
      <c r="C1037">
        <v>69</v>
      </c>
      <c r="D1037">
        <v>3000</v>
      </c>
      <c r="E1037">
        <v>3999</v>
      </c>
      <c r="F1037" s="61">
        <f t="shared" ca="1" si="168"/>
        <v>68</v>
      </c>
      <c r="G1037" s="61">
        <f t="shared" ca="1" si="169"/>
        <v>3861</v>
      </c>
      <c r="H1037" s="107">
        <f t="shared" ca="1" si="163"/>
        <v>386.1</v>
      </c>
      <c r="I1037" s="108">
        <f t="shared" ca="1" si="164"/>
        <v>157349.31619794836</v>
      </c>
      <c r="J1037" s="108">
        <f t="shared" ca="1" si="165"/>
        <v>99579.602363530255</v>
      </c>
      <c r="K1037" s="102">
        <f t="shared" ca="1" si="162"/>
        <v>96</v>
      </c>
      <c r="L1037" s="108">
        <f t="shared" ca="1" si="166"/>
        <v>9020.5552831589703</v>
      </c>
      <c r="M1037" s="102">
        <f t="shared" ca="1" si="162"/>
        <v>24</v>
      </c>
      <c r="N1037" s="108">
        <f t="shared" ca="1" si="167"/>
        <v>177826.80772822382</v>
      </c>
      <c r="O1037" s="102">
        <f t="shared" ca="1" si="170"/>
        <v>120</v>
      </c>
      <c r="P1037">
        <f t="shared" ca="1" si="171"/>
        <v>527</v>
      </c>
    </row>
    <row r="1038" spans="1:16">
      <c r="A1038" s="49">
        <v>1044</v>
      </c>
      <c r="B1038">
        <v>65</v>
      </c>
      <c r="C1038">
        <v>69</v>
      </c>
      <c r="D1038">
        <v>3000</v>
      </c>
      <c r="E1038">
        <v>3999</v>
      </c>
      <c r="F1038" s="61">
        <f t="shared" ca="1" si="168"/>
        <v>66</v>
      </c>
      <c r="G1038" s="61">
        <f t="shared" ca="1" si="169"/>
        <v>3651</v>
      </c>
      <c r="H1038" s="107">
        <f t="shared" ca="1" si="163"/>
        <v>365.1</v>
      </c>
      <c r="I1038" s="108">
        <f t="shared" ca="1" si="164"/>
        <v>143636.74805204759</v>
      </c>
      <c r="J1038" s="108">
        <f t="shared" ca="1" si="165"/>
        <v>104439.30645868159</v>
      </c>
      <c r="K1038" s="102">
        <f t="shared" ca="1" si="162"/>
        <v>120</v>
      </c>
      <c r="L1038" s="108">
        <f t="shared" ca="1" si="166"/>
        <v>12371.202009455872</v>
      </c>
      <c r="M1038" s="102">
        <f t="shared" ca="1" si="162"/>
        <v>96</v>
      </c>
      <c r="N1038" s="108">
        <f t="shared" ca="1" si="167"/>
        <v>89318.755927437523</v>
      </c>
      <c r="O1038" s="102">
        <f t="shared" ca="1" si="170"/>
        <v>12</v>
      </c>
      <c r="P1038">
        <f t="shared" ca="1" si="171"/>
        <v>503</v>
      </c>
    </row>
    <row r="1039" spans="1:16">
      <c r="A1039" s="49">
        <v>1045</v>
      </c>
      <c r="B1039">
        <v>65</v>
      </c>
      <c r="C1039">
        <v>69</v>
      </c>
      <c r="D1039">
        <v>3000</v>
      </c>
      <c r="E1039">
        <v>3999</v>
      </c>
      <c r="F1039" s="61">
        <f t="shared" ca="1" si="168"/>
        <v>66</v>
      </c>
      <c r="G1039" s="61">
        <f t="shared" ca="1" si="169"/>
        <v>3246</v>
      </c>
      <c r="H1039" s="107">
        <f t="shared" ca="1" si="163"/>
        <v>324.60000000000002</v>
      </c>
      <c r="I1039" s="108">
        <f t="shared" ca="1" si="164"/>
        <v>127703.33721636442</v>
      </c>
      <c r="J1039" s="108">
        <f t="shared" ca="1" si="165"/>
        <v>81391.73397642668</v>
      </c>
      <c r="K1039" s="102">
        <f t="shared" ca="1" si="162"/>
        <v>96</v>
      </c>
      <c r="L1039" s="108">
        <f t="shared" ca="1" si="166"/>
        <v>10998.88296978739</v>
      </c>
      <c r="M1039" s="102">
        <f t="shared" ca="1" si="162"/>
        <v>96</v>
      </c>
      <c r="N1039" s="108">
        <f t="shared" ca="1" si="167"/>
        <v>97567.70058026856</v>
      </c>
      <c r="O1039" s="102">
        <f t="shared" ca="1" si="170"/>
        <v>48</v>
      </c>
      <c r="P1039">
        <f t="shared" ca="1" si="171"/>
        <v>503</v>
      </c>
    </row>
    <row r="1040" spans="1:16">
      <c r="A1040" s="49">
        <v>1046</v>
      </c>
      <c r="B1040">
        <v>65</v>
      </c>
      <c r="C1040">
        <v>69</v>
      </c>
      <c r="D1040">
        <v>4000</v>
      </c>
      <c r="E1040">
        <v>4999</v>
      </c>
      <c r="F1040" s="61">
        <f t="shared" ca="1" si="168"/>
        <v>66</v>
      </c>
      <c r="G1040" s="61">
        <f t="shared" ca="1" si="169"/>
        <v>4490</v>
      </c>
      <c r="H1040" s="107">
        <f t="shared" ca="1" si="163"/>
        <v>449</v>
      </c>
      <c r="I1040" s="108">
        <f t="shared" ca="1" si="164"/>
        <v>176644.48062275915</v>
      </c>
      <c r="J1040" s="108">
        <f t="shared" ca="1" si="165"/>
        <v>120273.05019384033</v>
      </c>
      <c r="K1040" s="102">
        <f t="shared" ca="1" si="162"/>
        <v>108</v>
      </c>
      <c r="L1040" s="108">
        <f t="shared" ca="1" si="166"/>
        <v>16253.114891059506</v>
      </c>
      <c r="M1040" s="102">
        <f t="shared" ca="1" si="162"/>
        <v>108</v>
      </c>
      <c r="N1040" s="108">
        <f t="shared" ca="1" si="167"/>
        <v>134959.63512181325</v>
      </c>
      <c r="O1040" s="102">
        <f t="shared" ca="1" si="170"/>
        <v>48</v>
      </c>
      <c r="P1040">
        <f t="shared" ca="1" si="171"/>
        <v>503</v>
      </c>
    </row>
    <row r="1041" spans="1:16">
      <c r="A1041" s="49">
        <v>1047</v>
      </c>
      <c r="B1041">
        <v>65</v>
      </c>
      <c r="C1041">
        <v>69</v>
      </c>
      <c r="D1041">
        <v>4000</v>
      </c>
      <c r="E1041">
        <v>4999</v>
      </c>
      <c r="F1041" s="61">
        <f t="shared" ca="1" si="168"/>
        <v>68</v>
      </c>
      <c r="G1041" s="61">
        <f t="shared" ca="1" si="169"/>
        <v>4805</v>
      </c>
      <c r="H1041" s="107">
        <f t="shared" ca="1" si="163"/>
        <v>480.5</v>
      </c>
      <c r="I1041" s="108">
        <f t="shared" ca="1" si="164"/>
        <v>195820.6330823988</v>
      </c>
      <c r="J1041" s="108">
        <f t="shared" ca="1" si="165"/>
        <v>123926.44116984274</v>
      </c>
      <c r="K1041" s="102">
        <f t="shared" ca="1" si="162"/>
        <v>96</v>
      </c>
      <c r="L1041" s="108">
        <f t="shared" ca="1" si="166"/>
        <v>14679.681394668889</v>
      </c>
      <c r="M1041" s="102">
        <f t="shared" ca="1" si="162"/>
        <v>72</v>
      </c>
      <c r="N1041" s="108">
        <f t="shared" ca="1" si="167"/>
        <v>159338.32578497037</v>
      </c>
      <c r="O1041" s="102">
        <f t="shared" ca="1" si="170"/>
        <v>60</v>
      </c>
      <c r="P1041">
        <f t="shared" ca="1" si="171"/>
        <v>527</v>
      </c>
    </row>
    <row r="1042" spans="1:16">
      <c r="A1042" s="49">
        <v>1048</v>
      </c>
      <c r="B1042">
        <v>65</v>
      </c>
      <c r="C1042">
        <v>69</v>
      </c>
      <c r="D1042">
        <v>4000</v>
      </c>
      <c r="E1042">
        <v>4999</v>
      </c>
      <c r="F1042" s="61">
        <f t="shared" ca="1" si="168"/>
        <v>65</v>
      </c>
      <c r="G1042" s="61">
        <f t="shared" ca="1" si="169"/>
        <v>4782</v>
      </c>
      <c r="H1042" s="107">
        <f t="shared" ca="1" si="163"/>
        <v>478.20000000000005</v>
      </c>
      <c r="I1042" s="108">
        <f t="shared" ca="1" si="164"/>
        <v>184693.69522315264</v>
      </c>
      <c r="J1042" s="108">
        <f t="shared" ca="1" si="165"/>
        <v>73306.538668562498</v>
      </c>
      <c r="K1042" s="102">
        <f t="shared" ca="1" si="162"/>
        <v>12</v>
      </c>
      <c r="L1042" s="108">
        <f t="shared" ca="1" si="166"/>
        <v>18230.15139517335</v>
      </c>
      <c r="M1042" s="102">
        <f t="shared" ca="1" si="162"/>
        <v>120</v>
      </c>
      <c r="N1042" s="108">
        <f t="shared" ca="1" si="167"/>
        <v>161977.10164490974</v>
      </c>
      <c r="O1042" s="102">
        <f t="shared" ca="1" si="170"/>
        <v>72</v>
      </c>
      <c r="P1042">
        <f t="shared" ca="1" si="171"/>
        <v>491</v>
      </c>
    </row>
    <row r="1043" spans="1:16">
      <c r="A1043" s="49">
        <v>1049</v>
      </c>
      <c r="B1043">
        <v>65</v>
      </c>
      <c r="C1043">
        <v>69</v>
      </c>
      <c r="D1043">
        <v>5000</v>
      </c>
      <c r="E1043">
        <v>5999</v>
      </c>
      <c r="F1043" s="61">
        <f t="shared" ca="1" si="168"/>
        <v>68</v>
      </c>
      <c r="G1043" s="61">
        <f t="shared" ca="1" si="169"/>
        <v>5681</v>
      </c>
      <c r="H1043" s="107">
        <f t="shared" ca="1" si="163"/>
        <v>568.1</v>
      </c>
      <c r="I1043" s="108">
        <f t="shared" ca="1" si="164"/>
        <v>231520.71103873206</v>
      </c>
      <c r="J1043" s="108">
        <f t="shared" ca="1" si="165"/>
        <v>128433.92258544083</v>
      </c>
      <c r="K1043" s="102">
        <f t="shared" ca="1" si="162"/>
        <v>72</v>
      </c>
      <c r="L1043" s="108">
        <f t="shared" ca="1" si="166"/>
        <v>14202.228996712993</v>
      </c>
      <c r="M1043" s="102">
        <f t="shared" ca="1" si="162"/>
        <v>36</v>
      </c>
      <c r="N1043" s="108">
        <f t="shared" ca="1" si="167"/>
        <v>261650.89217923838</v>
      </c>
      <c r="O1043" s="102">
        <f t="shared" ca="1" si="170"/>
        <v>120</v>
      </c>
      <c r="P1043">
        <f t="shared" ca="1" si="171"/>
        <v>527</v>
      </c>
    </row>
    <row r="1044" spans="1:16">
      <c r="A1044" s="49">
        <v>1050</v>
      </c>
      <c r="B1044">
        <v>65</v>
      </c>
      <c r="C1044">
        <v>69</v>
      </c>
      <c r="D1044">
        <v>5000</v>
      </c>
      <c r="E1044">
        <v>5999</v>
      </c>
      <c r="F1044" s="61">
        <f t="shared" ca="1" si="168"/>
        <v>67</v>
      </c>
      <c r="G1044" s="61">
        <f t="shared" ca="1" si="169"/>
        <v>5283</v>
      </c>
      <c r="H1044" s="107">
        <f t="shared" ca="1" si="163"/>
        <v>528.30000000000007</v>
      </c>
      <c r="I1044" s="108">
        <f t="shared" ca="1" si="164"/>
        <v>211594.68512432347</v>
      </c>
      <c r="J1044" s="108">
        <f t="shared" ca="1" si="165"/>
        <v>110087.68500511748</v>
      </c>
      <c r="K1044" s="102">
        <f t="shared" ca="1" si="162"/>
        <v>60</v>
      </c>
      <c r="L1044" s="108">
        <f t="shared" ca="1" si="166"/>
        <v>18158.542180334509</v>
      </c>
      <c r="M1044" s="102">
        <f t="shared" ca="1" si="162"/>
        <v>96</v>
      </c>
      <c r="N1044" s="108">
        <f t="shared" ca="1" si="167"/>
        <v>140850.18997814745</v>
      </c>
      <c r="O1044" s="102">
        <f t="shared" ca="1" si="170"/>
        <v>24</v>
      </c>
      <c r="P1044">
        <f t="shared" ca="1" si="171"/>
        <v>515</v>
      </c>
    </row>
    <row r="1045" spans="1:16">
      <c r="A1045" s="49">
        <v>1051</v>
      </c>
      <c r="B1045">
        <v>65</v>
      </c>
      <c r="C1045">
        <v>69</v>
      </c>
      <c r="D1045">
        <v>6000</v>
      </c>
      <c r="E1045">
        <v>6999</v>
      </c>
      <c r="F1045" s="61">
        <f t="shared" ca="1" si="168"/>
        <v>65</v>
      </c>
      <c r="G1045" s="61">
        <f t="shared" ca="1" si="169"/>
        <v>6881</v>
      </c>
      <c r="H1045" s="107">
        <f t="shared" ca="1" si="163"/>
        <v>688.1</v>
      </c>
      <c r="I1045" s="108">
        <f t="shared" ca="1" si="164"/>
        <v>265762.71786501742</v>
      </c>
      <c r="J1045" s="108">
        <f t="shared" ca="1" si="165"/>
        <v>138952.6478508549</v>
      </c>
      <c r="K1045" s="102">
        <f t="shared" ca="1" si="162"/>
        <v>60</v>
      </c>
      <c r="L1045" s="108">
        <f t="shared" ca="1" si="166"/>
        <v>26232.051808905861</v>
      </c>
      <c r="M1045" s="102">
        <f t="shared" ca="1" si="162"/>
        <v>120</v>
      </c>
      <c r="N1045" s="108">
        <f t="shared" ca="1" si="167"/>
        <v>177280.82471243062</v>
      </c>
      <c r="O1045" s="102">
        <f t="shared" ca="1" si="170"/>
        <v>24</v>
      </c>
      <c r="P1045">
        <f t="shared" ca="1" si="171"/>
        <v>491</v>
      </c>
    </row>
    <row r="1046" spans="1:16">
      <c r="A1046" s="49">
        <v>1052</v>
      </c>
      <c r="B1046">
        <v>65</v>
      </c>
      <c r="C1046">
        <v>69</v>
      </c>
      <c r="D1046">
        <v>7000</v>
      </c>
      <c r="E1046">
        <v>7999</v>
      </c>
      <c r="F1046" s="61">
        <f t="shared" ca="1" si="168"/>
        <v>68</v>
      </c>
      <c r="G1046" s="61">
        <f t="shared" ca="1" si="169"/>
        <v>7445</v>
      </c>
      <c r="H1046" s="107">
        <f t="shared" ca="1" si="163"/>
        <v>744.5</v>
      </c>
      <c r="I1046" s="108">
        <f t="shared" ca="1" si="164"/>
        <v>303409.90911518398</v>
      </c>
      <c r="J1046" s="108">
        <f t="shared" ca="1" si="165"/>
        <v>128715.21683892178</v>
      </c>
      <c r="K1046" s="102">
        <f t="shared" ca="1" si="162"/>
        <v>24</v>
      </c>
      <c r="L1046" s="108">
        <f t="shared" ca="1" si="166"/>
        <v>22745.104679148775</v>
      </c>
      <c r="M1046" s="102">
        <f t="shared" ca="1" si="162"/>
        <v>72</v>
      </c>
      <c r="N1046" s="108">
        <f t="shared" ca="1" si="167"/>
        <v>201769.79936912065</v>
      </c>
      <c r="O1046" s="102">
        <f t="shared" ca="1" si="170"/>
        <v>24</v>
      </c>
      <c r="P1046">
        <f t="shared" ca="1" si="171"/>
        <v>527</v>
      </c>
    </row>
    <row r="1047" spans="1:16">
      <c r="A1047" s="49">
        <v>1053</v>
      </c>
      <c r="B1047">
        <v>65</v>
      </c>
      <c r="C1047">
        <v>69</v>
      </c>
      <c r="D1047">
        <v>8000</v>
      </c>
      <c r="E1047">
        <v>8999</v>
      </c>
      <c r="F1047" s="61">
        <f t="shared" ca="1" si="168"/>
        <v>69</v>
      </c>
      <c r="G1047" s="61">
        <f t="shared" ca="1" si="169"/>
        <v>8991</v>
      </c>
      <c r="H1047" s="107">
        <f t="shared" ca="1" si="163"/>
        <v>899.1</v>
      </c>
      <c r="I1047" s="108">
        <f t="shared" ca="1" si="164"/>
        <v>372644.76831185969</v>
      </c>
      <c r="J1047" s="108">
        <f t="shared" ca="1" si="165"/>
        <v>168925.66415028338</v>
      </c>
      <c r="K1047" s="102">
        <f t="shared" ca="1" si="162"/>
        <v>36</v>
      </c>
      <c r="L1047" s="108">
        <f t="shared" ca="1" si="166"/>
        <v>31763.615307482352</v>
      </c>
      <c r="M1047" s="102">
        <f t="shared" ca="1" si="162"/>
        <v>96</v>
      </c>
      <c r="N1047" s="108">
        <f t="shared" ca="1" si="167"/>
        <v>283105.6755192072</v>
      </c>
      <c r="O1047" s="102">
        <f t="shared" ca="1" si="170"/>
        <v>48</v>
      </c>
      <c r="P1047">
        <f t="shared" ca="1" si="171"/>
        <v>539</v>
      </c>
    </row>
    <row r="1048" spans="1:16">
      <c r="A1048" s="49">
        <v>1054</v>
      </c>
      <c r="B1048">
        <v>65</v>
      </c>
      <c r="C1048">
        <v>69</v>
      </c>
      <c r="D1048">
        <v>10000</v>
      </c>
      <c r="E1048">
        <v>10999</v>
      </c>
      <c r="F1048" s="61">
        <f t="shared" ca="1" si="168"/>
        <v>69</v>
      </c>
      <c r="G1048" s="61">
        <f t="shared" ca="1" si="169"/>
        <v>10019</v>
      </c>
      <c r="H1048" s="107">
        <f t="shared" ca="1" si="163"/>
        <v>1001.9000000000001</v>
      </c>
      <c r="I1048" s="108">
        <f t="shared" ca="1" si="164"/>
        <v>415251.68876838195</v>
      </c>
      <c r="J1048" s="108">
        <f t="shared" ca="1" si="165"/>
        <v>175996.59579653665</v>
      </c>
      <c r="K1048" s="102">
        <f t="shared" ca="1" si="162"/>
        <v>24</v>
      </c>
      <c r="L1048" s="108">
        <f t="shared" ca="1" si="166"/>
        <v>37772.14275329154</v>
      </c>
      <c r="M1048" s="102">
        <f t="shared" ca="1" si="162"/>
        <v>108</v>
      </c>
      <c r="N1048" s="108">
        <f t="shared" ca="1" si="167"/>
        <v>438156.85593818175</v>
      </c>
      <c r="O1048" s="102">
        <f t="shared" ca="1" si="170"/>
        <v>108</v>
      </c>
      <c r="P1048">
        <f t="shared" ca="1" si="171"/>
        <v>539</v>
      </c>
    </row>
    <row r="1049" spans="1:16">
      <c r="A1049" s="49">
        <v>1055</v>
      </c>
      <c r="B1049">
        <v>65</v>
      </c>
      <c r="C1049">
        <v>69</v>
      </c>
      <c r="D1049">
        <v>12000</v>
      </c>
      <c r="E1049">
        <v>20000</v>
      </c>
      <c r="F1049" s="61">
        <f t="shared" ca="1" si="168"/>
        <v>65</v>
      </c>
      <c r="G1049" s="61">
        <f t="shared" ca="1" si="169"/>
        <v>17802</v>
      </c>
      <c r="H1049" s="107">
        <f t="shared" ca="1" si="163"/>
        <v>1780.2</v>
      </c>
      <c r="I1049" s="108">
        <f t="shared" ca="1" si="164"/>
        <v>687561.09626987937</v>
      </c>
      <c r="J1049" s="108">
        <f t="shared" ca="1" si="165"/>
        <v>470099.55072864197</v>
      </c>
      <c r="K1049" s="102">
        <f t="shared" ca="1" si="162"/>
        <v>108</v>
      </c>
      <c r="L1049" s="108">
        <f t="shared" ca="1" si="166"/>
        <v>36878.242773512997</v>
      </c>
      <c r="M1049" s="102">
        <f t="shared" ca="1" si="162"/>
        <v>12</v>
      </c>
      <c r="N1049" s="108">
        <f t="shared" ca="1" si="167"/>
        <v>563521.29894842952</v>
      </c>
      <c r="O1049" s="102">
        <f t="shared" ca="1" si="170"/>
        <v>60</v>
      </c>
      <c r="P1049">
        <f t="shared" ca="1" si="171"/>
        <v>491</v>
      </c>
    </row>
    <row r="1050" spans="1:16">
      <c r="A1050" s="49">
        <v>1056</v>
      </c>
      <c r="B1050">
        <v>65</v>
      </c>
      <c r="C1050">
        <v>69</v>
      </c>
      <c r="D1050">
        <v>12000</v>
      </c>
      <c r="E1050">
        <v>20000</v>
      </c>
      <c r="F1050" s="61">
        <f t="shared" ca="1" si="168"/>
        <v>66</v>
      </c>
      <c r="G1050" s="61">
        <f t="shared" ca="1" si="169"/>
        <v>16769</v>
      </c>
      <c r="H1050" s="107">
        <f t="shared" ca="1" si="163"/>
        <v>1676.9</v>
      </c>
      <c r="I1050" s="108">
        <f t="shared" ca="1" si="164"/>
        <v>659721.89210758323</v>
      </c>
      <c r="J1050" s="108">
        <f t="shared" ca="1" si="165"/>
        <v>261704.82376791621</v>
      </c>
      <c r="K1050" s="102">
        <f t="shared" ca="1" si="162"/>
        <v>12</v>
      </c>
      <c r="L1050" s="108">
        <f t="shared" ca="1" si="166"/>
        <v>46495.169949074771</v>
      </c>
      <c r="M1050" s="102">
        <f t="shared" ca="1" si="162"/>
        <v>60</v>
      </c>
      <c r="N1050" s="108">
        <f t="shared" ca="1" si="167"/>
        <v>470831.88728613348</v>
      </c>
      <c r="O1050" s="102">
        <f t="shared" ca="1" si="170"/>
        <v>36</v>
      </c>
      <c r="P1050">
        <f t="shared" ca="1" si="171"/>
        <v>503</v>
      </c>
    </row>
    <row r="1051" spans="1:16">
      <c r="A1051" s="49">
        <v>1057</v>
      </c>
      <c r="B1051">
        <v>70</v>
      </c>
      <c r="C1051">
        <v>80</v>
      </c>
      <c r="D1051">
        <v>0</v>
      </c>
      <c r="E1051">
        <v>500</v>
      </c>
      <c r="F1051" s="61">
        <f t="shared" ca="1" si="168"/>
        <v>77</v>
      </c>
      <c r="G1051" s="61">
        <f t="shared" ca="1" si="169"/>
        <v>197</v>
      </c>
      <c r="H1051" s="107">
        <f t="shared" ca="1" si="163"/>
        <v>19.700000000000003</v>
      </c>
      <c r="I1051" s="108">
        <f t="shared" ca="1" si="164"/>
        <v>9198.3333894177886</v>
      </c>
      <c r="J1051" s="108">
        <f t="shared" ca="1" si="165"/>
        <v>5002.4411109462335</v>
      </c>
      <c r="K1051" s="102">
        <f t="shared" ca="1" si="162"/>
        <v>72</v>
      </c>
      <c r="L1051" s="108">
        <f t="shared" ca="1" si="166"/>
        <v>720.09434732556304</v>
      </c>
      <c r="M1051" s="102">
        <f t="shared" ca="1" si="162"/>
        <v>84</v>
      </c>
      <c r="N1051" s="108">
        <f t="shared" ca="1" si="167"/>
        <v>10080.826329955116</v>
      </c>
      <c r="O1051" s="102">
        <f t="shared" ca="1" si="170"/>
        <v>120</v>
      </c>
      <c r="P1051">
        <f t="shared" ca="1" si="171"/>
        <v>635</v>
      </c>
    </row>
    <row r="1052" spans="1:16">
      <c r="A1052" s="49">
        <v>1058</v>
      </c>
      <c r="B1052">
        <v>70</v>
      </c>
      <c r="C1052">
        <v>80</v>
      </c>
      <c r="D1052">
        <v>500</v>
      </c>
      <c r="E1052">
        <v>999</v>
      </c>
      <c r="F1052" s="61">
        <f t="shared" ca="1" si="168"/>
        <v>76</v>
      </c>
      <c r="G1052" s="61">
        <f t="shared" ca="1" si="169"/>
        <v>798</v>
      </c>
      <c r="H1052" s="107">
        <f t="shared" ca="1" si="163"/>
        <v>79.800000000000011</v>
      </c>
      <c r="I1052" s="108">
        <f t="shared" ca="1" si="164"/>
        <v>36759.344098474117</v>
      </c>
      <c r="J1052" s="108">
        <f t="shared" ca="1" si="165"/>
        <v>25774.721481119705</v>
      </c>
      <c r="K1052" s="102">
        <f t="shared" ca="1" si="162"/>
        <v>120</v>
      </c>
      <c r="L1052" s="108">
        <f t="shared" ca="1" si="166"/>
        <v>2883.8996941190221</v>
      </c>
      <c r="M1052" s="102">
        <f t="shared" ca="1" si="162"/>
        <v>84</v>
      </c>
      <c r="N1052" s="108">
        <f t="shared" ca="1" si="167"/>
        <v>24287.215866547307</v>
      </c>
      <c r="O1052" s="102">
        <f t="shared" ca="1" si="170"/>
        <v>24</v>
      </c>
      <c r="P1052">
        <f t="shared" ca="1" si="171"/>
        <v>623</v>
      </c>
    </row>
    <row r="1053" spans="1:16">
      <c r="A1053" s="49">
        <v>1059</v>
      </c>
      <c r="B1053">
        <v>70</v>
      </c>
      <c r="C1053">
        <v>80</v>
      </c>
      <c r="D1053">
        <v>500</v>
      </c>
      <c r="E1053">
        <v>999</v>
      </c>
      <c r="F1053" s="61">
        <f t="shared" ca="1" si="168"/>
        <v>79</v>
      </c>
      <c r="G1053" s="61">
        <f t="shared" ca="1" si="169"/>
        <v>542</v>
      </c>
      <c r="H1053" s="107">
        <f t="shared" ca="1" si="163"/>
        <v>54.2</v>
      </c>
      <c r="I1053" s="108">
        <f t="shared" ca="1" si="164"/>
        <v>25975.044757403779</v>
      </c>
      <c r="J1053" s="108">
        <f t="shared" ca="1" si="165"/>
        <v>12408.81009316165</v>
      </c>
      <c r="K1053" s="102">
        <f t="shared" ca="1" si="162"/>
        <v>48</v>
      </c>
      <c r="L1053" s="108">
        <f t="shared" ca="1" si="166"/>
        <v>1476.6103649119377</v>
      </c>
      <c r="M1053" s="102">
        <f t="shared" ca="1" si="162"/>
        <v>24</v>
      </c>
      <c r="N1053" s="108">
        <f t="shared" ca="1" si="167"/>
        <v>19451.648254145293</v>
      </c>
      <c r="O1053" s="102">
        <f t="shared" ca="1" si="170"/>
        <v>48</v>
      </c>
      <c r="P1053">
        <f t="shared" ca="1" si="171"/>
        <v>659</v>
      </c>
    </row>
    <row r="1054" spans="1:16">
      <c r="A1054" s="49">
        <v>1060</v>
      </c>
      <c r="B1054">
        <v>70</v>
      </c>
      <c r="C1054">
        <v>80</v>
      </c>
      <c r="D1054">
        <v>500</v>
      </c>
      <c r="E1054">
        <v>999</v>
      </c>
      <c r="F1054" s="61">
        <f t="shared" ca="1" si="168"/>
        <v>77</v>
      </c>
      <c r="G1054" s="61">
        <f t="shared" ca="1" si="169"/>
        <v>929</v>
      </c>
      <c r="H1054" s="107">
        <f t="shared" ca="1" si="163"/>
        <v>92.9</v>
      </c>
      <c r="I1054" s="108">
        <f t="shared" ca="1" si="164"/>
        <v>43376.912278015858</v>
      </c>
      <c r="J1054" s="108">
        <f t="shared" ca="1" si="165"/>
        <v>25128.734010783322</v>
      </c>
      <c r="K1054" s="102">
        <f t="shared" ca="1" si="162"/>
        <v>84</v>
      </c>
      <c r="L1054" s="108">
        <f t="shared" ca="1" si="166"/>
        <v>2468.9883257823117</v>
      </c>
      <c r="M1054" s="102">
        <f t="shared" ca="1" si="162"/>
        <v>24</v>
      </c>
      <c r="N1054" s="108">
        <f t="shared" ca="1" si="167"/>
        <v>30543.219916644641</v>
      </c>
      <c r="O1054" s="102">
        <f t="shared" ca="1" si="170"/>
        <v>36</v>
      </c>
      <c r="P1054">
        <f t="shared" ca="1" si="171"/>
        <v>635</v>
      </c>
    </row>
    <row r="1055" spans="1:16">
      <c r="A1055" s="49">
        <v>1061</v>
      </c>
      <c r="B1055">
        <v>70</v>
      </c>
      <c r="C1055">
        <v>80</v>
      </c>
      <c r="D1055">
        <v>500</v>
      </c>
      <c r="E1055">
        <v>999</v>
      </c>
      <c r="F1055" s="61">
        <f t="shared" ca="1" si="168"/>
        <v>76</v>
      </c>
      <c r="G1055" s="61">
        <f t="shared" ca="1" si="169"/>
        <v>630</v>
      </c>
      <c r="H1055" s="107">
        <f t="shared" ca="1" si="163"/>
        <v>63</v>
      </c>
      <c r="I1055" s="108">
        <f t="shared" ca="1" si="164"/>
        <v>29020.534814584833</v>
      </c>
      <c r="J1055" s="108">
        <f t="shared" ca="1" si="165"/>
        <v>16848.045581432183</v>
      </c>
      <c r="K1055" s="102">
        <f t="shared" ca="1" si="162"/>
        <v>84</v>
      </c>
      <c r="L1055" s="108">
        <f t="shared" ca="1" si="166"/>
        <v>2136.7791340127319</v>
      </c>
      <c r="M1055" s="102">
        <f t="shared" ca="1" si="162"/>
        <v>72</v>
      </c>
      <c r="N1055" s="108">
        <f t="shared" ca="1" si="167"/>
        <v>21813.72152852844</v>
      </c>
      <c r="O1055" s="102">
        <f t="shared" ca="1" si="170"/>
        <v>48</v>
      </c>
      <c r="P1055">
        <f t="shared" ca="1" si="171"/>
        <v>623</v>
      </c>
    </row>
    <row r="1056" spans="1:16">
      <c r="A1056" s="49">
        <v>1062</v>
      </c>
      <c r="B1056">
        <v>70</v>
      </c>
      <c r="C1056">
        <v>80</v>
      </c>
      <c r="D1056">
        <v>500</v>
      </c>
      <c r="E1056">
        <v>999</v>
      </c>
      <c r="F1056" s="61">
        <f t="shared" ca="1" si="168"/>
        <v>78</v>
      </c>
      <c r="G1056" s="61">
        <f t="shared" ca="1" si="169"/>
        <v>713</v>
      </c>
      <c r="H1056" s="107">
        <f t="shared" ca="1" si="163"/>
        <v>71.3</v>
      </c>
      <c r="I1056" s="108">
        <f t="shared" ca="1" si="164"/>
        <v>33733.490277087978</v>
      </c>
      <c r="J1056" s="108">
        <f t="shared" ca="1" si="165"/>
        <v>15138.330592956238</v>
      </c>
      <c r="K1056" s="102">
        <f t="shared" ca="1" si="162"/>
        <v>36</v>
      </c>
      <c r="L1056" s="108">
        <f t="shared" ca="1" si="166"/>
        <v>2045.720350399492</v>
      </c>
      <c r="M1056" s="102">
        <f t="shared" ca="1" si="162"/>
        <v>36</v>
      </c>
      <c r="N1056" s="108">
        <f t="shared" ca="1" si="167"/>
        <v>36866.148397165205</v>
      </c>
      <c r="O1056" s="102">
        <f t="shared" ca="1" si="170"/>
        <v>120</v>
      </c>
      <c r="P1056">
        <f t="shared" ca="1" si="171"/>
        <v>647</v>
      </c>
    </row>
    <row r="1057" spans="1:16">
      <c r="A1057" s="49">
        <v>1063</v>
      </c>
      <c r="B1057">
        <v>70</v>
      </c>
      <c r="C1057">
        <v>80</v>
      </c>
      <c r="D1057">
        <v>1000</v>
      </c>
      <c r="E1057">
        <v>1499</v>
      </c>
      <c r="F1057" s="61">
        <f t="shared" ca="1" si="168"/>
        <v>73</v>
      </c>
      <c r="G1057" s="61">
        <f t="shared" ca="1" si="169"/>
        <v>1460</v>
      </c>
      <c r="H1057" s="107">
        <f t="shared" ca="1" si="163"/>
        <v>146</v>
      </c>
      <c r="I1057" s="108">
        <f t="shared" ca="1" si="164"/>
        <v>64435.668405007025</v>
      </c>
      <c r="J1057" s="108">
        <f t="shared" ca="1" si="165"/>
        <v>40160.567539111013</v>
      </c>
      <c r="K1057" s="102">
        <f t="shared" ca="1" si="162"/>
        <v>96</v>
      </c>
      <c r="L1057" s="108">
        <f t="shared" ca="1" si="166"/>
        <v>3927.7825193305653</v>
      </c>
      <c r="M1057" s="102">
        <f t="shared" ca="1" si="162"/>
        <v>36</v>
      </c>
      <c r="N1057" s="108">
        <f t="shared" ca="1" si="167"/>
        <v>39939.455484480786</v>
      </c>
      <c r="O1057" s="102">
        <f t="shared" ca="1" si="170"/>
        <v>12</v>
      </c>
      <c r="P1057">
        <f t="shared" ca="1" si="171"/>
        <v>587</v>
      </c>
    </row>
    <row r="1058" spans="1:16">
      <c r="A1058" s="49">
        <v>1064</v>
      </c>
      <c r="B1058">
        <v>70</v>
      </c>
      <c r="C1058">
        <v>80</v>
      </c>
      <c r="D1058">
        <v>1000</v>
      </c>
      <c r="E1058">
        <v>1499</v>
      </c>
      <c r="F1058" s="61">
        <f t="shared" ca="1" si="168"/>
        <v>74</v>
      </c>
      <c r="G1058" s="61">
        <f t="shared" ca="1" si="169"/>
        <v>1347</v>
      </c>
      <c r="H1058" s="107">
        <f t="shared" ca="1" si="163"/>
        <v>134.70000000000002</v>
      </c>
      <c r="I1058" s="108">
        <f t="shared" ca="1" si="164"/>
        <v>60325.966734643691</v>
      </c>
      <c r="J1058" s="108">
        <f t="shared" ca="1" si="165"/>
        <v>37497.678528841963</v>
      </c>
      <c r="K1058" s="102">
        <f t="shared" ca="1" si="162"/>
        <v>96</v>
      </c>
      <c r="L1058" s="108">
        <f t="shared" ca="1" si="166"/>
        <v>4459.4434156404377</v>
      </c>
      <c r="M1058" s="102">
        <f t="shared" ca="1" si="162"/>
        <v>72</v>
      </c>
      <c r="N1058" s="108">
        <f t="shared" ca="1" si="167"/>
        <v>62631.208188315679</v>
      </c>
      <c r="O1058" s="102">
        <f t="shared" ca="1" si="170"/>
        <v>108</v>
      </c>
      <c r="P1058">
        <f t="shared" ca="1" si="171"/>
        <v>599</v>
      </c>
    </row>
    <row r="1059" spans="1:16">
      <c r="A1059" s="49">
        <v>1065</v>
      </c>
      <c r="B1059">
        <v>70</v>
      </c>
      <c r="C1059">
        <v>80</v>
      </c>
      <c r="D1059">
        <v>1000</v>
      </c>
      <c r="E1059">
        <v>1499</v>
      </c>
      <c r="F1059" s="61">
        <f t="shared" ca="1" si="168"/>
        <v>76</v>
      </c>
      <c r="G1059" s="61">
        <f t="shared" ca="1" si="169"/>
        <v>1310</v>
      </c>
      <c r="H1059" s="107">
        <f t="shared" ca="1" si="163"/>
        <v>131</v>
      </c>
      <c r="I1059" s="108">
        <f t="shared" ca="1" si="164"/>
        <v>60344.286677946227</v>
      </c>
      <c r="J1059" s="108">
        <f t="shared" ca="1" si="165"/>
        <v>42311.88614068523</v>
      </c>
      <c r="K1059" s="102">
        <f t="shared" ca="1" si="162"/>
        <v>120</v>
      </c>
      <c r="L1059" s="108">
        <f t="shared" ca="1" si="166"/>
        <v>3666.6006671805867</v>
      </c>
      <c r="M1059" s="102">
        <f t="shared" ca="1" si="162"/>
        <v>36</v>
      </c>
      <c r="N1059" s="108">
        <f t="shared" ca="1" si="167"/>
        <v>45358.690797416268</v>
      </c>
      <c r="O1059" s="102">
        <f t="shared" ca="1" si="170"/>
        <v>48</v>
      </c>
      <c r="P1059">
        <f t="shared" ca="1" si="171"/>
        <v>623</v>
      </c>
    </row>
    <row r="1060" spans="1:16">
      <c r="A1060" s="49">
        <v>1066</v>
      </c>
      <c r="B1060">
        <v>70</v>
      </c>
      <c r="C1060">
        <v>80</v>
      </c>
      <c r="D1060">
        <v>1000</v>
      </c>
      <c r="E1060">
        <v>1499</v>
      </c>
      <c r="F1060" s="61">
        <f t="shared" ca="1" si="168"/>
        <v>74</v>
      </c>
      <c r="G1060" s="61">
        <f t="shared" ca="1" si="169"/>
        <v>1453</v>
      </c>
      <c r="H1060" s="107">
        <f t="shared" ca="1" si="163"/>
        <v>145.30000000000001</v>
      </c>
      <c r="I1060" s="108">
        <f t="shared" ca="1" si="164"/>
        <v>65073.221726382537</v>
      </c>
      <c r="J1060" s="108">
        <f t="shared" ca="1" si="165"/>
        <v>27466.590658230325</v>
      </c>
      <c r="K1060" s="102">
        <f t="shared" ref="K1060:M1077" ca="1" si="172">RANDBETWEEN(1,10)*12</f>
        <v>24</v>
      </c>
      <c r="L1060" s="108">
        <f t="shared" ca="1" si="166"/>
        <v>6204.0146750918848</v>
      </c>
      <c r="M1060" s="102">
        <f t="shared" ca="1" si="172"/>
        <v>120</v>
      </c>
      <c r="N1060" s="108">
        <f t="shared" ca="1" si="167"/>
        <v>71966.570231065853</v>
      </c>
      <c r="O1060" s="102">
        <f t="shared" ca="1" si="170"/>
        <v>120</v>
      </c>
      <c r="P1060">
        <f t="shared" ca="1" si="171"/>
        <v>599</v>
      </c>
    </row>
    <row r="1061" spans="1:16">
      <c r="A1061" s="49">
        <v>1067</v>
      </c>
      <c r="B1061">
        <v>70</v>
      </c>
      <c r="C1061">
        <v>80</v>
      </c>
      <c r="D1061">
        <v>1000</v>
      </c>
      <c r="E1061">
        <v>1499</v>
      </c>
      <c r="F1061" s="61">
        <f t="shared" ca="1" si="168"/>
        <v>71</v>
      </c>
      <c r="G1061" s="61">
        <f t="shared" ca="1" si="169"/>
        <v>1084</v>
      </c>
      <c r="H1061" s="107">
        <f t="shared" ca="1" si="163"/>
        <v>108.4</v>
      </c>
      <c r="I1061" s="108">
        <f t="shared" ca="1" si="164"/>
        <v>46402.591774736735</v>
      </c>
      <c r="J1061" s="108">
        <f t="shared" ca="1" si="165"/>
        <v>18363.221405048236</v>
      </c>
      <c r="K1061" s="102">
        <f t="shared" ca="1" si="172"/>
        <v>12</v>
      </c>
      <c r="L1061" s="108">
        <f t="shared" ca="1" si="166"/>
        <v>4191.9784458508557</v>
      </c>
      <c r="M1061" s="102">
        <f t="shared" ca="1" si="172"/>
        <v>108</v>
      </c>
      <c r="N1061" s="108">
        <f t="shared" ca="1" si="167"/>
        <v>32888.916943340184</v>
      </c>
      <c r="O1061" s="102">
        <f t="shared" ca="1" si="170"/>
        <v>36</v>
      </c>
      <c r="P1061">
        <f t="shared" ca="1" si="171"/>
        <v>563</v>
      </c>
    </row>
    <row r="1062" spans="1:16">
      <c r="A1062" s="49">
        <v>1068</v>
      </c>
      <c r="B1062">
        <v>70</v>
      </c>
      <c r="C1062">
        <v>80</v>
      </c>
      <c r="D1062">
        <v>1000</v>
      </c>
      <c r="E1062">
        <v>1499</v>
      </c>
      <c r="F1062" s="61">
        <f t="shared" ca="1" si="168"/>
        <v>70</v>
      </c>
      <c r="G1062" s="61">
        <f t="shared" ca="1" si="169"/>
        <v>1421</v>
      </c>
      <c r="H1062" s="107">
        <f t="shared" ca="1" si="163"/>
        <v>142.1</v>
      </c>
      <c r="I1062" s="108">
        <f t="shared" ca="1" si="164"/>
        <v>59867.896607002309</v>
      </c>
      <c r="J1062" s="108">
        <f t="shared" ca="1" si="165"/>
        <v>40157.206446703487</v>
      </c>
      <c r="K1062" s="102">
        <f t="shared" ca="1" si="172"/>
        <v>108</v>
      </c>
      <c r="L1062" s="108">
        <f t="shared" ca="1" si="166"/>
        <v>3203.0176088091766</v>
      </c>
      <c r="M1062" s="102">
        <f t="shared" ca="1" si="172"/>
        <v>12</v>
      </c>
      <c r="N1062" s="108">
        <f t="shared" ca="1" si="167"/>
        <v>51797.82732072888</v>
      </c>
      <c r="O1062" s="102">
        <f t="shared" ca="1" si="170"/>
        <v>72</v>
      </c>
      <c r="P1062">
        <f t="shared" ca="1" si="171"/>
        <v>551</v>
      </c>
    </row>
    <row r="1063" spans="1:16">
      <c r="A1063" s="49">
        <v>1069</v>
      </c>
      <c r="B1063">
        <v>70</v>
      </c>
      <c r="C1063">
        <v>80</v>
      </c>
      <c r="D1063">
        <v>1000</v>
      </c>
      <c r="E1063">
        <v>1499</v>
      </c>
      <c r="F1063" s="61">
        <f t="shared" ca="1" si="168"/>
        <v>76</v>
      </c>
      <c r="G1063" s="61">
        <f t="shared" ca="1" si="169"/>
        <v>1255</v>
      </c>
      <c r="H1063" s="107">
        <f t="shared" ca="1" si="163"/>
        <v>125.5</v>
      </c>
      <c r="I1063" s="108">
        <f t="shared" ca="1" si="164"/>
        <v>57810.747924291994</v>
      </c>
      <c r="J1063" s="108">
        <f t="shared" ca="1" si="165"/>
        <v>27720.858215030592</v>
      </c>
      <c r="K1063" s="102">
        <f t="shared" ca="1" si="172"/>
        <v>48</v>
      </c>
      <c r="L1063" s="108">
        <f t="shared" ca="1" si="166"/>
        <v>3512.6594177951424</v>
      </c>
      <c r="M1063" s="102">
        <f t="shared" ca="1" si="172"/>
        <v>36</v>
      </c>
      <c r="N1063" s="108">
        <f t="shared" ca="1" si="167"/>
        <v>43454.318283020926</v>
      </c>
      <c r="O1063" s="102">
        <f t="shared" ca="1" si="170"/>
        <v>48</v>
      </c>
      <c r="P1063">
        <f t="shared" ca="1" si="171"/>
        <v>623</v>
      </c>
    </row>
    <row r="1064" spans="1:16">
      <c r="A1064" s="49">
        <v>1070</v>
      </c>
      <c r="B1064">
        <v>70</v>
      </c>
      <c r="C1064">
        <v>80</v>
      </c>
      <c r="D1064">
        <v>1000</v>
      </c>
      <c r="E1064">
        <v>1499</v>
      </c>
      <c r="F1064" s="61">
        <f t="shared" ca="1" si="168"/>
        <v>74</v>
      </c>
      <c r="G1064" s="61">
        <f t="shared" ca="1" si="169"/>
        <v>1448</v>
      </c>
      <c r="H1064" s="107">
        <f t="shared" ca="1" si="163"/>
        <v>144.80000000000001</v>
      </c>
      <c r="I1064" s="108">
        <f t="shared" ca="1" si="164"/>
        <v>64849.294604130715</v>
      </c>
      <c r="J1064" s="108">
        <f t="shared" ca="1" si="165"/>
        <v>29219.639331690531</v>
      </c>
      <c r="K1064" s="102">
        <f t="shared" ca="1" si="172"/>
        <v>36</v>
      </c>
      <c r="L1064" s="108">
        <f t="shared" ca="1" si="166"/>
        <v>5110.8258039426064</v>
      </c>
      <c r="M1064" s="102">
        <f t="shared" ca="1" si="172"/>
        <v>84</v>
      </c>
      <c r="N1064" s="108">
        <f t="shared" ca="1" si="167"/>
        <v>40180.323729625503</v>
      </c>
      <c r="O1064" s="102">
        <f t="shared" ca="1" si="170"/>
        <v>12</v>
      </c>
      <c r="P1064">
        <f t="shared" ca="1" si="171"/>
        <v>599</v>
      </c>
    </row>
    <row r="1065" spans="1:16">
      <c r="A1065" s="49">
        <v>1071</v>
      </c>
      <c r="B1065">
        <v>70</v>
      </c>
      <c r="C1065">
        <v>80</v>
      </c>
      <c r="D1065">
        <v>1000</v>
      </c>
      <c r="E1065">
        <v>1499</v>
      </c>
      <c r="F1065" s="61">
        <f t="shared" ca="1" si="168"/>
        <v>78</v>
      </c>
      <c r="G1065" s="61">
        <f t="shared" ca="1" si="169"/>
        <v>1433</v>
      </c>
      <c r="H1065" s="107">
        <f t="shared" ca="1" si="163"/>
        <v>143.30000000000001</v>
      </c>
      <c r="I1065" s="108">
        <f t="shared" ca="1" si="164"/>
        <v>67798.164890697168</v>
      </c>
      <c r="J1065" s="108">
        <f t="shared" ca="1" si="165"/>
        <v>26760.412190910833</v>
      </c>
      <c r="K1065" s="102">
        <f t="shared" ca="1" si="172"/>
        <v>12</v>
      </c>
      <c r="L1065" s="108">
        <f t="shared" ca="1" si="166"/>
        <v>5639.1545441582348</v>
      </c>
      <c r="M1065" s="102">
        <f t="shared" ca="1" si="172"/>
        <v>96</v>
      </c>
      <c r="N1065" s="108">
        <f t="shared" ca="1" si="167"/>
        <v>41948.754245211574</v>
      </c>
      <c r="O1065" s="102">
        <f t="shared" ca="1" si="170"/>
        <v>12</v>
      </c>
      <c r="P1065">
        <f t="shared" ca="1" si="171"/>
        <v>647</v>
      </c>
    </row>
    <row r="1066" spans="1:16">
      <c r="A1066" s="49">
        <v>1072</v>
      </c>
      <c r="B1066">
        <v>70</v>
      </c>
      <c r="C1066">
        <v>80</v>
      </c>
      <c r="D1066">
        <v>1500</v>
      </c>
      <c r="E1066">
        <v>1999</v>
      </c>
      <c r="F1066" s="61">
        <f t="shared" ca="1" si="168"/>
        <v>77</v>
      </c>
      <c r="G1066" s="61">
        <f t="shared" ca="1" si="169"/>
        <v>1600</v>
      </c>
      <c r="H1066" s="107">
        <f t="shared" ca="1" si="163"/>
        <v>160</v>
      </c>
      <c r="I1066" s="108">
        <f t="shared" ca="1" si="164"/>
        <v>74707.27625923077</v>
      </c>
      <c r="J1066" s="108">
        <f t="shared" ca="1" si="165"/>
        <v>49069.886452899096</v>
      </c>
      <c r="K1066" s="102">
        <f t="shared" ca="1" si="172"/>
        <v>108</v>
      </c>
      <c r="L1066" s="108">
        <f t="shared" ca="1" si="166"/>
        <v>5490.4004510316736</v>
      </c>
      <c r="M1066" s="102">
        <f t="shared" ca="1" si="172"/>
        <v>72</v>
      </c>
      <c r="N1066" s="108">
        <f t="shared" ca="1" si="167"/>
        <v>76920.362547787779</v>
      </c>
      <c r="O1066" s="102">
        <f t="shared" ca="1" si="170"/>
        <v>108</v>
      </c>
      <c r="P1066">
        <f t="shared" ca="1" si="171"/>
        <v>635</v>
      </c>
    </row>
    <row r="1067" spans="1:16">
      <c r="A1067" s="49">
        <v>1073</v>
      </c>
      <c r="B1067">
        <v>70</v>
      </c>
      <c r="C1067">
        <v>80</v>
      </c>
      <c r="D1067">
        <v>1500</v>
      </c>
      <c r="E1067">
        <v>1999</v>
      </c>
      <c r="F1067" s="61">
        <f t="shared" ca="1" si="168"/>
        <v>77</v>
      </c>
      <c r="G1067" s="61">
        <f t="shared" ca="1" si="169"/>
        <v>1809</v>
      </c>
      <c r="H1067" s="107">
        <f t="shared" ca="1" si="163"/>
        <v>180.9</v>
      </c>
      <c r="I1067" s="108">
        <f t="shared" ca="1" si="164"/>
        <v>84465.914220592778</v>
      </c>
      <c r="J1067" s="108">
        <f t="shared" ca="1" si="165"/>
        <v>59053.032447303143</v>
      </c>
      <c r="K1067" s="102">
        <f t="shared" ca="1" si="172"/>
        <v>120</v>
      </c>
      <c r="L1067" s="108">
        <f t="shared" ca="1" si="166"/>
        <v>5825.9322595552258</v>
      </c>
      <c r="M1067" s="102">
        <f t="shared" ca="1" si="172"/>
        <v>60</v>
      </c>
      <c r="N1067" s="108">
        <f t="shared" ca="1" si="167"/>
        <v>52278.795276999765</v>
      </c>
      <c r="O1067" s="102">
        <f t="shared" ca="1" si="170"/>
        <v>12</v>
      </c>
      <c r="P1067">
        <f t="shared" ca="1" si="171"/>
        <v>635</v>
      </c>
    </row>
    <row r="1068" spans="1:16">
      <c r="A1068" s="49">
        <v>1074</v>
      </c>
      <c r="B1068">
        <v>70</v>
      </c>
      <c r="C1068">
        <v>80</v>
      </c>
      <c r="D1068">
        <v>1500</v>
      </c>
      <c r="E1068">
        <v>1999</v>
      </c>
      <c r="F1068" s="61">
        <f t="shared" ca="1" si="168"/>
        <v>80</v>
      </c>
      <c r="G1068" s="61">
        <f t="shared" ca="1" si="169"/>
        <v>1938</v>
      </c>
      <c r="H1068" s="107">
        <f t="shared" ca="1" si="163"/>
        <v>193.8</v>
      </c>
      <c r="I1068" s="108">
        <f t="shared" ca="1" si="164"/>
        <v>94049.797647039202</v>
      </c>
      <c r="J1068" s="108">
        <f t="shared" ca="1" si="165"/>
        <v>47791.581874271338</v>
      </c>
      <c r="K1068" s="102">
        <f t="shared" ca="1" si="172"/>
        <v>60</v>
      </c>
      <c r="L1068" s="108">
        <f t="shared" ca="1" si="166"/>
        <v>5013.3824525708997</v>
      </c>
      <c r="M1068" s="102">
        <f t="shared" ca="1" si="172"/>
        <v>12</v>
      </c>
      <c r="N1068" s="108">
        <f t="shared" ca="1" si="167"/>
        <v>90343.900347884599</v>
      </c>
      <c r="O1068" s="102">
        <f t="shared" ca="1" si="170"/>
        <v>96</v>
      </c>
      <c r="P1068">
        <f t="shared" ca="1" si="171"/>
        <v>671</v>
      </c>
    </row>
    <row r="1069" spans="1:16">
      <c r="A1069" s="49">
        <v>1075</v>
      </c>
      <c r="B1069">
        <v>70</v>
      </c>
      <c r="C1069">
        <v>80</v>
      </c>
      <c r="D1069">
        <v>2000</v>
      </c>
      <c r="E1069">
        <v>2499</v>
      </c>
      <c r="F1069" s="61">
        <f t="shared" ca="1" si="168"/>
        <v>78</v>
      </c>
      <c r="G1069" s="61">
        <f t="shared" ca="1" si="169"/>
        <v>2439</v>
      </c>
      <c r="H1069" s="107">
        <f t="shared" ca="1" si="163"/>
        <v>243.9</v>
      </c>
      <c r="I1069" s="108">
        <f t="shared" ca="1" si="164"/>
        <v>115394.08525360109</v>
      </c>
      <c r="J1069" s="108">
        <f t="shared" ca="1" si="165"/>
        <v>80449.577545228502</v>
      </c>
      <c r="K1069" s="102">
        <f t="shared" ca="1" si="172"/>
        <v>120</v>
      </c>
      <c r="L1069" s="108">
        <f t="shared" ca="1" si="166"/>
        <v>7946.9984419845805</v>
      </c>
      <c r="M1069" s="102">
        <f t="shared" ca="1" si="172"/>
        <v>60</v>
      </c>
      <c r="N1069" s="108">
        <f t="shared" ca="1" si="167"/>
        <v>104573.94328341691</v>
      </c>
      <c r="O1069" s="102">
        <f t="shared" ca="1" si="170"/>
        <v>84</v>
      </c>
      <c r="P1069">
        <f t="shared" ca="1" si="171"/>
        <v>647</v>
      </c>
    </row>
    <row r="1070" spans="1:16">
      <c r="A1070" s="49">
        <v>1076</v>
      </c>
      <c r="B1070">
        <v>70</v>
      </c>
      <c r="C1070">
        <v>80</v>
      </c>
      <c r="D1070">
        <v>2000</v>
      </c>
      <c r="E1070">
        <v>2499</v>
      </c>
      <c r="F1070" s="61">
        <f t="shared" ca="1" si="168"/>
        <v>80</v>
      </c>
      <c r="G1070" s="61">
        <f t="shared" ca="1" si="169"/>
        <v>2211</v>
      </c>
      <c r="H1070" s="107">
        <f t="shared" ca="1" si="163"/>
        <v>221.10000000000002</v>
      </c>
      <c r="I1070" s="108">
        <f t="shared" ca="1" si="164"/>
        <v>107298.29855397507</v>
      </c>
      <c r="J1070" s="108">
        <f t="shared" ca="1" si="165"/>
        <v>74407.745039685891</v>
      </c>
      <c r="K1070" s="102">
        <f t="shared" ca="1" si="172"/>
        <v>120</v>
      </c>
      <c r="L1070" s="108">
        <f t="shared" ca="1" si="166"/>
        <v>6095.9598633075475</v>
      </c>
      <c r="M1070" s="102">
        <f t="shared" ca="1" si="172"/>
        <v>24</v>
      </c>
      <c r="N1070" s="108">
        <f t="shared" ca="1" si="167"/>
        <v>96856.949575709063</v>
      </c>
      <c r="O1070" s="102">
        <f t="shared" ca="1" si="170"/>
        <v>84</v>
      </c>
      <c r="P1070">
        <f t="shared" ca="1" si="171"/>
        <v>671</v>
      </c>
    </row>
    <row r="1071" spans="1:16">
      <c r="A1071" s="49">
        <v>1077</v>
      </c>
      <c r="B1071">
        <v>70</v>
      </c>
      <c r="C1071">
        <v>80</v>
      </c>
      <c r="D1071">
        <v>2500</v>
      </c>
      <c r="E1071">
        <v>2999</v>
      </c>
      <c r="F1071" s="61">
        <f t="shared" ca="1" si="168"/>
        <v>79</v>
      </c>
      <c r="G1071" s="61">
        <f t="shared" ca="1" si="169"/>
        <v>2514</v>
      </c>
      <c r="H1071" s="107">
        <f t="shared" ca="1" si="163"/>
        <v>251.4</v>
      </c>
      <c r="I1071" s="108">
        <f t="shared" ca="1" si="164"/>
        <v>120482.03416995038</v>
      </c>
      <c r="J1071" s="108">
        <f t="shared" ca="1" si="165"/>
        <v>54018.309177299263</v>
      </c>
      <c r="K1071" s="102">
        <f t="shared" ca="1" si="172"/>
        <v>36</v>
      </c>
      <c r="L1071" s="108">
        <f t="shared" ca="1" si="166"/>
        <v>11320.172096210985</v>
      </c>
      <c r="M1071" s="102">
        <f t="shared" ca="1" si="172"/>
        <v>120</v>
      </c>
      <c r="N1071" s="108">
        <f t="shared" ca="1" si="167"/>
        <v>74522.224015534623</v>
      </c>
      <c r="O1071" s="102">
        <f t="shared" ca="1" si="170"/>
        <v>12</v>
      </c>
      <c r="P1071">
        <f t="shared" ca="1" si="171"/>
        <v>659</v>
      </c>
    </row>
    <row r="1072" spans="1:16">
      <c r="A1072" s="49">
        <v>1078</v>
      </c>
      <c r="B1072">
        <v>70</v>
      </c>
      <c r="C1072">
        <v>80</v>
      </c>
      <c r="D1072">
        <v>3000</v>
      </c>
      <c r="E1072">
        <v>3999</v>
      </c>
      <c r="F1072" s="61">
        <f t="shared" ca="1" si="168"/>
        <v>76</v>
      </c>
      <c r="G1072" s="61">
        <f t="shared" ca="1" si="169"/>
        <v>3096</v>
      </c>
      <c r="H1072" s="107">
        <f t="shared" ca="1" si="163"/>
        <v>309.60000000000002</v>
      </c>
      <c r="I1072" s="108">
        <f t="shared" ca="1" si="164"/>
        <v>142615.19966024547</v>
      </c>
      <c r="J1072" s="108">
        <f t="shared" ca="1" si="165"/>
        <v>68385.479708155166</v>
      </c>
      <c r="K1072" s="102">
        <f t="shared" ca="1" si="172"/>
        <v>48</v>
      </c>
      <c r="L1072" s="108">
        <f t="shared" ca="1" si="166"/>
        <v>9241.2810416425909</v>
      </c>
      <c r="M1072" s="102">
        <f t="shared" ca="1" si="172"/>
        <v>48</v>
      </c>
      <c r="N1072" s="108">
        <f t="shared" ca="1" si="167"/>
        <v>156753.88426883778</v>
      </c>
      <c r="O1072" s="102">
        <f t="shared" ca="1" si="170"/>
        <v>120</v>
      </c>
      <c r="P1072">
        <f t="shared" ca="1" si="171"/>
        <v>623</v>
      </c>
    </row>
    <row r="1073" spans="1:16">
      <c r="A1073" s="49">
        <v>1079</v>
      </c>
      <c r="B1073">
        <v>70</v>
      </c>
      <c r="C1073">
        <v>80</v>
      </c>
      <c r="D1073">
        <v>3000</v>
      </c>
      <c r="E1073">
        <v>3999</v>
      </c>
      <c r="F1073" s="61">
        <f t="shared" ca="1" si="168"/>
        <v>80</v>
      </c>
      <c r="G1073" s="61">
        <f t="shared" ca="1" si="169"/>
        <v>3361</v>
      </c>
      <c r="H1073" s="107">
        <f t="shared" ca="1" si="163"/>
        <v>336.1</v>
      </c>
      <c r="I1073" s="108">
        <f t="shared" ca="1" si="164"/>
        <v>163107.00200810048</v>
      </c>
      <c r="J1073" s="108">
        <f t="shared" ca="1" si="165"/>
        <v>73064.714257041225</v>
      </c>
      <c r="K1073" s="102">
        <f t="shared" ca="1" si="172"/>
        <v>36</v>
      </c>
      <c r="L1073" s="108">
        <f t="shared" ca="1" si="166"/>
        <v>9873.6100347353004</v>
      </c>
      <c r="M1073" s="102">
        <f t="shared" ca="1" si="172"/>
        <v>36</v>
      </c>
      <c r="N1073" s="108">
        <f t="shared" ca="1" si="167"/>
        <v>107492.91938791919</v>
      </c>
      <c r="O1073" s="102">
        <f t="shared" ca="1" si="170"/>
        <v>24</v>
      </c>
      <c r="P1073">
        <f t="shared" ca="1" si="171"/>
        <v>671</v>
      </c>
    </row>
    <row r="1074" spans="1:16">
      <c r="A1074" s="49">
        <v>1080</v>
      </c>
      <c r="B1074">
        <v>70</v>
      </c>
      <c r="C1074">
        <v>80</v>
      </c>
      <c r="D1074">
        <v>4000</v>
      </c>
      <c r="E1074">
        <v>4999</v>
      </c>
      <c r="F1074" s="61">
        <f t="shared" ca="1" si="168"/>
        <v>70</v>
      </c>
      <c r="G1074" s="61">
        <f t="shared" ca="1" si="169"/>
        <v>4923</v>
      </c>
      <c r="H1074" s="107">
        <f t="shared" ca="1" si="163"/>
        <v>492.3</v>
      </c>
      <c r="I1074" s="108">
        <f t="shared" ca="1" si="164"/>
        <v>207410.03166521629</v>
      </c>
      <c r="J1074" s="108">
        <f t="shared" ca="1" si="165"/>
        <v>107200.19210037396</v>
      </c>
      <c r="K1074" s="102">
        <f t="shared" ca="1" si="172"/>
        <v>60</v>
      </c>
      <c r="L1074" s="108">
        <f t="shared" ca="1" si="166"/>
        <v>13560.588338795902</v>
      </c>
      <c r="M1074" s="102">
        <f t="shared" ca="1" si="172"/>
        <v>48</v>
      </c>
      <c r="N1074" s="108">
        <f t="shared" ca="1" si="167"/>
        <v>168043.54437355918</v>
      </c>
      <c r="O1074" s="102">
        <f t="shared" ca="1" si="170"/>
        <v>60</v>
      </c>
      <c r="P1074">
        <f t="shared" ca="1" si="171"/>
        <v>551</v>
      </c>
    </row>
    <row r="1075" spans="1:16">
      <c r="A1075" s="49">
        <v>1081</v>
      </c>
      <c r="B1075">
        <v>70</v>
      </c>
      <c r="C1075">
        <v>80</v>
      </c>
      <c r="D1075">
        <v>5000</v>
      </c>
      <c r="E1075">
        <v>5999</v>
      </c>
      <c r="F1075" s="61">
        <f t="shared" ca="1" si="168"/>
        <v>77</v>
      </c>
      <c r="G1075" s="61">
        <f t="shared" ca="1" si="169"/>
        <v>5906</v>
      </c>
      <c r="H1075" s="107">
        <f t="shared" ca="1" si="163"/>
        <v>590.6</v>
      </c>
      <c r="I1075" s="108">
        <f t="shared" ca="1" si="164"/>
        <v>275763.23349188553</v>
      </c>
      <c r="J1075" s="108">
        <f t="shared" ca="1" si="165"/>
        <v>159752.74818911336</v>
      </c>
      <c r="K1075" s="102">
        <f t="shared" ca="1" si="172"/>
        <v>84</v>
      </c>
      <c r="L1075" s="108">
        <f t="shared" ca="1" si="166"/>
        <v>16739.194613015781</v>
      </c>
      <c r="M1075" s="102">
        <f t="shared" ca="1" si="172"/>
        <v>36</v>
      </c>
      <c r="N1075" s="108">
        <f t="shared" ca="1" si="167"/>
        <v>220636.97552748735</v>
      </c>
      <c r="O1075" s="102">
        <f t="shared" ca="1" si="170"/>
        <v>60</v>
      </c>
      <c r="P1075">
        <f t="shared" ca="1" si="171"/>
        <v>635</v>
      </c>
    </row>
    <row r="1076" spans="1:16">
      <c r="A1076" s="49">
        <v>1082</v>
      </c>
      <c r="B1076">
        <v>70</v>
      </c>
      <c r="C1076">
        <v>80</v>
      </c>
      <c r="D1076">
        <v>8000</v>
      </c>
      <c r="E1076">
        <v>8999</v>
      </c>
      <c r="F1076" s="61">
        <f t="shared" ca="1" si="168"/>
        <v>74</v>
      </c>
      <c r="G1076" s="61">
        <f t="shared" ca="1" si="169"/>
        <v>8105</v>
      </c>
      <c r="H1076" s="107">
        <f t="shared" ca="1" si="163"/>
        <v>810.5</v>
      </c>
      <c r="I1076" s="108">
        <f t="shared" ca="1" si="164"/>
        <v>362985.86517022055</v>
      </c>
      <c r="J1076" s="108">
        <f t="shared" ca="1" si="165"/>
        <v>256089.59956502821</v>
      </c>
      <c r="K1076" s="102">
        <f t="shared" ca="1" si="172"/>
        <v>120</v>
      </c>
      <c r="L1076" s="108">
        <f t="shared" ca="1" si="166"/>
        <v>28607.212113919071</v>
      </c>
      <c r="M1076" s="102">
        <f t="shared" ca="1" si="172"/>
        <v>84</v>
      </c>
      <c r="N1076" s="108">
        <f t="shared" ca="1" si="167"/>
        <v>311260.54272582225</v>
      </c>
      <c r="O1076" s="102">
        <f t="shared" ca="1" si="170"/>
        <v>72</v>
      </c>
      <c r="P1076">
        <f t="shared" ca="1" si="171"/>
        <v>599</v>
      </c>
    </row>
    <row r="1077" spans="1:16">
      <c r="A1077" s="49">
        <v>1083</v>
      </c>
      <c r="B1077">
        <v>70</v>
      </c>
      <c r="C1077">
        <v>80</v>
      </c>
      <c r="D1077">
        <v>12000</v>
      </c>
      <c r="E1077">
        <v>20000</v>
      </c>
      <c r="F1077" s="61">
        <f t="shared" ca="1" si="168"/>
        <v>75</v>
      </c>
      <c r="G1077" s="61">
        <f t="shared" ca="1" si="169"/>
        <v>17517</v>
      </c>
      <c r="H1077" s="107">
        <f t="shared" ca="1" si="163"/>
        <v>1751.7</v>
      </c>
      <c r="I1077" s="108">
        <f t="shared" ca="1" si="164"/>
        <v>795776.8541750575</v>
      </c>
      <c r="J1077" s="108">
        <f t="shared" ca="1" si="165"/>
        <v>358176.18595954962</v>
      </c>
      <c r="K1077" s="102">
        <f t="shared" ca="1" si="172"/>
        <v>36</v>
      </c>
      <c r="L1077" s="108">
        <f t="shared" ca="1" si="166"/>
        <v>75630.813915551975</v>
      </c>
      <c r="M1077" s="102">
        <f t="shared" ca="1" si="172"/>
        <v>120</v>
      </c>
      <c r="N1077" s="108">
        <f t="shared" ca="1" si="167"/>
        <v>492877.01746105531</v>
      </c>
      <c r="O1077" s="102">
        <f t="shared" ca="1" si="170"/>
        <v>12</v>
      </c>
      <c r="P1077">
        <f t="shared" ca="1" si="171"/>
        <v>611</v>
      </c>
    </row>
    <row r="1078" spans="1:16">
      <c r="A1078" s="49">
        <v>1084</v>
      </c>
    </row>
    <row r="1079" spans="1:16">
      <c r="A1079" s="49">
        <v>1085</v>
      </c>
    </row>
    <row r="1080" spans="1:16">
      <c r="A1080" s="49">
        <v>1086</v>
      </c>
    </row>
    <row r="1081" spans="1:16">
      <c r="A1081" s="49">
        <v>1087</v>
      </c>
    </row>
    <row r="1082" spans="1:16">
      <c r="A1082" s="49">
        <v>1088</v>
      </c>
    </row>
    <row r="1083" spans="1:16">
      <c r="A1083" s="49">
        <v>1089</v>
      </c>
    </row>
    <row r="1084" spans="1:16">
      <c r="A1084" s="49">
        <v>1090</v>
      </c>
    </row>
    <row r="1085" spans="1:16">
      <c r="A1085" s="49">
        <v>1091</v>
      </c>
    </row>
    <row r="1086" spans="1:16">
      <c r="A1086" s="49">
        <v>1092</v>
      </c>
    </row>
    <row r="1087" spans="1:16">
      <c r="A1087" s="49">
        <v>1093</v>
      </c>
    </row>
    <row r="1088" spans="1:16">
      <c r="A1088" s="49">
        <v>1094</v>
      </c>
    </row>
    <row r="1089" spans="1:1">
      <c r="A1089" s="49">
        <v>1095</v>
      </c>
    </row>
    <row r="1090" spans="1:1">
      <c r="A1090" s="49">
        <v>1096</v>
      </c>
    </row>
    <row r="1091" spans="1:1">
      <c r="A1091" s="49">
        <v>1097</v>
      </c>
    </row>
    <row r="1092" spans="1:1">
      <c r="A1092" s="49">
        <v>1098</v>
      </c>
    </row>
    <row r="1093" spans="1:1">
      <c r="A1093" s="49">
        <v>1099</v>
      </c>
    </row>
    <row r="1094" spans="1:1">
      <c r="A1094" s="49">
        <v>1100</v>
      </c>
    </row>
    <row r="1095" spans="1:1">
      <c r="A1095" s="49">
        <v>1101</v>
      </c>
    </row>
    <row r="1096" spans="1:1">
      <c r="A1096" s="49">
        <v>1102</v>
      </c>
    </row>
    <row r="1097" spans="1:1">
      <c r="A1097" s="49">
        <v>1103</v>
      </c>
    </row>
    <row r="1098" spans="1:1">
      <c r="A1098" s="49">
        <v>1104</v>
      </c>
    </row>
    <row r="1099" spans="1:1">
      <c r="A1099" s="49">
        <v>1105</v>
      </c>
    </row>
    <row r="1100" spans="1:1">
      <c r="A1100" s="49">
        <v>1106</v>
      </c>
    </row>
    <row r="1101" spans="1:1">
      <c r="A1101" s="49">
        <v>1107</v>
      </c>
    </row>
    <row r="1102" spans="1:1">
      <c r="A1102" s="49">
        <v>1108</v>
      </c>
    </row>
    <row r="1103" spans="1:1">
      <c r="A1103" s="49">
        <v>1109</v>
      </c>
    </row>
    <row r="1104" spans="1:1">
      <c r="A1104" s="49">
        <v>1110</v>
      </c>
    </row>
    <row r="1105" spans="1:1">
      <c r="A1105" s="49">
        <v>1111</v>
      </c>
    </row>
    <row r="1106" spans="1:1">
      <c r="A1106" s="49">
        <v>1112</v>
      </c>
    </row>
    <row r="1107" spans="1:1">
      <c r="A1107" s="49">
        <v>1113</v>
      </c>
    </row>
    <row r="1108" spans="1:1">
      <c r="A1108" s="49">
        <v>1114</v>
      </c>
    </row>
    <row r="1109" spans="1:1">
      <c r="A1109" s="49">
        <v>1115</v>
      </c>
    </row>
    <row r="1110" spans="1:1">
      <c r="A1110" s="49">
        <v>1116</v>
      </c>
    </row>
    <row r="1111" spans="1:1">
      <c r="A1111" s="49">
        <v>1117</v>
      </c>
    </row>
    <row r="1112" spans="1:1">
      <c r="A1112" s="49">
        <v>1118</v>
      </c>
    </row>
    <row r="1113" spans="1:1">
      <c r="A1113" s="49">
        <v>1119</v>
      </c>
    </row>
    <row r="1114" spans="1:1">
      <c r="A1114" s="49">
        <v>1120</v>
      </c>
    </row>
    <row r="1115" spans="1:1">
      <c r="A1115" s="49">
        <v>1121</v>
      </c>
    </row>
    <row r="1116" spans="1:1">
      <c r="A1116" s="49">
        <v>1122</v>
      </c>
    </row>
    <row r="1117" spans="1:1">
      <c r="A1117" s="49">
        <v>1123</v>
      </c>
    </row>
    <row r="1118" spans="1:1">
      <c r="A1118" s="49">
        <v>1124</v>
      </c>
    </row>
    <row r="1119" spans="1:1">
      <c r="A1119" s="49">
        <v>1125</v>
      </c>
    </row>
    <row r="1120" spans="1:1">
      <c r="A1120" s="49">
        <v>1126</v>
      </c>
    </row>
    <row r="1121" spans="1:1">
      <c r="A1121" s="49">
        <v>1127</v>
      </c>
    </row>
    <row r="1122" spans="1:1">
      <c r="A1122" s="49">
        <v>1128</v>
      </c>
    </row>
    <row r="1123" spans="1:1">
      <c r="A1123" s="49">
        <v>1129</v>
      </c>
    </row>
    <row r="1124" spans="1:1">
      <c r="A1124" s="49">
        <v>1130</v>
      </c>
    </row>
    <row r="1125" spans="1:1">
      <c r="A1125" s="49">
        <v>1131</v>
      </c>
    </row>
    <row r="1126" spans="1:1">
      <c r="A1126" s="49">
        <v>1132</v>
      </c>
    </row>
    <row r="1127" spans="1:1">
      <c r="A1127" s="49">
        <v>1133</v>
      </c>
    </row>
    <row r="1128" spans="1:1">
      <c r="A1128" s="49">
        <v>1134</v>
      </c>
    </row>
    <row r="1129" spans="1:1">
      <c r="A1129" s="49">
        <v>1135</v>
      </c>
    </row>
    <row r="1130" spans="1:1">
      <c r="A1130" s="49">
        <v>1136</v>
      </c>
    </row>
    <row r="1131" spans="1:1">
      <c r="A1131" s="49">
        <v>1137</v>
      </c>
    </row>
    <row r="1132" spans="1:1">
      <c r="A1132" s="49">
        <v>1138</v>
      </c>
    </row>
    <row r="1133" spans="1:1">
      <c r="A1133" s="49">
        <v>1139</v>
      </c>
    </row>
    <row r="1134" spans="1:1">
      <c r="A1134" s="49">
        <v>1140</v>
      </c>
    </row>
    <row r="1135" spans="1:1">
      <c r="A1135" s="49">
        <v>1141</v>
      </c>
    </row>
    <row r="1136" spans="1:1">
      <c r="A1136" s="49">
        <v>1142</v>
      </c>
    </row>
    <row r="1137" spans="1:1">
      <c r="A1137" s="49">
        <v>1143</v>
      </c>
    </row>
    <row r="1138" spans="1:1">
      <c r="A1138" s="49">
        <v>1144</v>
      </c>
    </row>
    <row r="1139" spans="1:1">
      <c r="A1139" s="49">
        <v>1145</v>
      </c>
    </row>
    <row r="1140" spans="1:1">
      <c r="A1140" s="49">
        <v>1146</v>
      </c>
    </row>
    <row r="1141" spans="1:1">
      <c r="A1141" s="49">
        <v>1147</v>
      </c>
    </row>
    <row r="1142" spans="1:1">
      <c r="A1142" s="49">
        <v>1148</v>
      </c>
    </row>
    <row r="1143" spans="1:1">
      <c r="A1143" s="49">
        <v>1149</v>
      </c>
    </row>
    <row r="1144" spans="1:1">
      <c r="A1144" s="49">
        <v>1150</v>
      </c>
    </row>
    <row r="1145" spans="1:1">
      <c r="A1145" s="49">
        <v>1151</v>
      </c>
    </row>
    <row r="1146" spans="1:1">
      <c r="A1146" s="49">
        <v>1152</v>
      </c>
    </row>
    <row r="1147" spans="1:1">
      <c r="A1147" s="49">
        <v>1153</v>
      </c>
    </row>
    <row r="1148" spans="1:1">
      <c r="A1148" s="49">
        <v>1154</v>
      </c>
    </row>
    <row r="1149" spans="1:1">
      <c r="A1149" s="49">
        <v>1155</v>
      </c>
    </row>
    <row r="1150" spans="1:1">
      <c r="A1150" s="49">
        <v>1156</v>
      </c>
    </row>
    <row r="1151" spans="1:1">
      <c r="A1151" s="49">
        <v>1157</v>
      </c>
    </row>
    <row r="1152" spans="1:1">
      <c r="A1152" s="49">
        <v>1158</v>
      </c>
    </row>
    <row r="1153" spans="1:1">
      <c r="A1153" s="49">
        <v>1159</v>
      </c>
    </row>
    <row r="1154" spans="1:1">
      <c r="A1154" s="49">
        <v>1160</v>
      </c>
    </row>
    <row r="1155" spans="1:1">
      <c r="A1155" s="49">
        <v>1161</v>
      </c>
    </row>
    <row r="1156" spans="1:1">
      <c r="A1156" s="49">
        <v>1162</v>
      </c>
    </row>
    <row r="1157" spans="1:1">
      <c r="A1157" s="49">
        <v>1163</v>
      </c>
    </row>
    <row r="1158" spans="1:1">
      <c r="A1158" s="49">
        <v>1164</v>
      </c>
    </row>
    <row r="1159" spans="1:1">
      <c r="A1159" s="49">
        <v>1165</v>
      </c>
    </row>
    <row r="1160" spans="1:1">
      <c r="A1160" s="49">
        <v>1166</v>
      </c>
    </row>
    <row r="1161" spans="1:1">
      <c r="A1161" s="49">
        <v>1167</v>
      </c>
    </row>
    <row r="1162" spans="1:1">
      <c r="A1162" s="49">
        <v>1168</v>
      </c>
    </row>
    <row r="1163" spans="1:1">
      <c r="A1163" s="49">
        <v>1169</v>
      </c>
    </row>
    <row r="1164" spans="1:1">
      <c r="A1164" s="49">
        <v>1170</v>
      </c>
    </row>
    <row r="1165" spans="1:1">
      <c r="A1165" s="49">
        <v>1171</v>
      </c>
    </row>
    <row r="1166" spans="1:1">
      <c r="A1166" s="49">
        <v>1172</v>
      </c>
    </row>
    <row r="1167" spans="1:1">
      <c r="A1167" s="49">
        <v>1173</v>
      </c>
    </row>
    <row r="1168" spans="1:1">
      <c r="A1168" s="49">
        <v>1174</v>
      </c>
    </row>
    <row r="1169" spans="1:1">
      <c r="A1169" s="49">
        <v>1175</v>
      </c>
    </row>
    <row r="1170" spans="1:1">
      <c r="A1170" s="49">
        <v>1176</v>
      </c>
    </row>
    <row r="1171" spans="1:1">
      <c r="A1171" s="49">
        <v>1177</v>
      </c>
    </row>
    <row r="1172" spans="1:1">
      <c r="A1172" s="49">
        <v>1178</v>
      </c>
    </row>
    <row r="1173" spans="1:1">
      <c r="A1173" s="49">
        <v>1179</v>
      </c>
    </row>
    <row r="1174" spans="1:1">
      <c r="A1174" s="49">
        <v>1180</v>
      </c>
    </row>
    <row r="1175" spans="1:1">
      <c r="A1175" s="49">
        <v>1181</v>
      </c>
    </row>
    <row r="1176" spans="1:1">
      <c r="A1176" s="49">
        <v>1182</v>
      </c>
    </row>
    <row r="1177" spans="1:1">
      <c r="A1177" s="49">
        <v>1183</v>
      </c>
    </row>
    <row r="1178" spans="1:1">
      <c r="A1178" s="49">
        <v>1184</v>
      </c>
    </row>
    <row r="1179" spans="1:1">
      <c r="A1179" s="49">
        <v>1185</v>
      </c>
    </row>
    <row r="1180" spans="1:1">
      <c r="A1180" s="49">
        <v>1186</v>
      </c>
    </row>
    <row r="1181" spans="1:1">
      <c r="A1181" s="49">
        <v>1187</v>
      </c>
    </row>
    <row r="1182" spans="1:1">
      <c r="A1182" s="49">
        <v>1188</v>
      </c>
    </row>
    <row r="1183" spans="1:1">
      <c r="A1183" s="49">
        <v>1189</v>
      </c>
    </row>
    <row r="1184" spans="1:1">
      <c r="A1184" s="49">
        <v>1190</v>
      </c>
    </row>
    <row r="1185" spans="1:1">
      <c r="A1185" s="49">
        <v>1191</v>
      </c>
    </row>
    <row r="1186" spans="1:1">
      <c r="A1186" s="49">
        <v>1192</v>
      </c>
    </row>
    <row r="1187" spans="1:1">
      <c r="A1187" s="49">
        <v>1193</v>
      </c>
    </row>
    <row r="1188" spans="1:1">
      <c r="A1188" s="49">
        <v>1194</v>
      </c>
    </row>
    <row r="1189" spans="1:1">
      <c r="A1189" s="49">
        <v>1195</v>
      </c>
    </row>
    <row r="1190" spans="1:1">
      <c r="A1190" s="49">
        <v>1196</v>
      </c>
    </row>
    <row r="1191" spans="1:1">
      <c r="A1191" s="49">
        <v>1197</v>
      </c>
    </row>
    <row r="1192" spans="1:1">
      <c r="A1192" s="49">
        <v>1198</v>
      </c>
    </row>
    <row r="1193" spans="1:1">
      <c r="A1193" s="49">
        <v>1199</v>
      </c>
    </row>
    <row r="1194" spans="1:1">
      <c r="A1194" s="49">
        <v>1200</v>
      </c>
    </row>
    <row r="1195" spans="1:1">
      <c r="A1195" s="49">
        <v>1201</v>
      </c>
    </row>
    <row r="1196" spans="1:1">
      <c r="A1196" s="49">
        <v>1202</v>
      </c>
    </row>
    <row r="1197" spans="1:1">
      <c r="A1197" s="49">
        <v>1203</v>
      </c>
    </row>
    <row r="1198" spans="1:1">
      <c r="A1198" s="49">
        <v>1204</v>
      </c>
    </row>
    <row r="1199" spans="1:1">
      <c r="A1199" s="49">
        <v>1205</v>
      </c>
    </row>
    <row r="1200" spans="1:1">
      <c r="A1200" s="49">
        <v>1206</v>
      </c>
    </row>
    <row r="1201" spans="1:1">
      <c r="A1201" s="49">
        <v>1207</v>
      </c>
    </row>
    <row r="1202" spans="1:1">
      <c r="A1202" s="49">
        <v>1208</v>
      </c>
    </row>
    <row r="1203" spans="1:1">
      <c r="A1203" s="49">
        <v>1209</v>
      </c>
    </row>
    <row r="1204" spans="1:1">
      <c r="A1204" s="49">
        <v>1210</v>
      </c>
    </row>
    <row r="1205" spans="1:1">
      <c r="A1205" s="49">
        <v>1211</v>
      </c>
    </row>
    <row r="1206" spans="1:1">
      <c r="A1206" s="49">
        <v>1212</v>
      </c>
    </row>
    <row r="1207" spans="1:1">
      <c r="A1207" s="49">
        <v>1213</v>
      </c>
    </row>
    <row r="1208" spans="1:1">
      <c r="A1208" s="49">
        <v>1214</v>
      </c>
    </row>
    <row r="1209" spans="1:1">
      <c r="A1209" s="49">
        <v>1215</v>
      </c>
    </row>
    <row r="1210" spans="1:1">
      <c r="A1210" s="49">
        <v>1216</v>
      </c>
    </row>
    <row r="1211" spans="1:1">
      <c r="A1211" s="49">
        <v>1217</v>
      </c>
    </row>
    <row r="1212" spans="1:1">
      <c r="A1212" s="49">
        <v>1218</v>
      </c>
    </row>
    <row r="1213" spans="1:1">
      <c r="A1213" s="49">
        <v>1219</v>
      </c>
    </row>
    <row r="1214" spans="1:1">
      <c r="A1214" s="49">
        <v>1220</v>
      </c>
    </row>
    <row r="1215" spans="1:1">
      <c r="A1215" s="49">
        <v>1221</v>
      </c>
    </row>
    <row r="1216" spans="1:1">
      <c r="A1216" s="49">
        <v>1222</v>
      </c>
    </row>
    <row r="1217" spans="1:1">
      <c r="A1217" s="49">
        <v>1223</v>
      </c>
    </row>
    <row r="1218" spans="1:1">
      <c r="A1218" s="49">
        <v>1224</v>
      </c>
    </row>
    <row r="1219" spans="1:1">
      <c r="A1219" s="49">
        <v>1225</v>
      </c>
    </row>
    <row r="1220" spans="1:1">
      <c r="A1220" s="49">
        <v>1226</v>
      </c>
    </row>
    <row r="1221" spans="1:1">
      <c r="A1221" s="49">
        <v>1227</v>
      </c>
    </row>
    <row r="1222" spans="1:1">
      <c r="A1222" s="49">
        <v>1228</v>
      </c>
    </row>
    <row r="1223" spans="1:1">
      <c r="A1223" s="49">
        <v>1229</v>
      </c>
    </row>
    <row r="1224" spans="1:1">
      <c r="A1224" s="49">
        <v>1230</v>
      </c>
    </row>
    <row r="1225" spans="1:1">
      <c r="A1225" s="49">
        <v>1231</v>
      </c>
    </row>
    <row r="1226" spans="1:1">
      <c r="A1226" s="49">
        <v>1232</v>
      </c>
    </row>
    <row r="1227" spans="1:1">
      <c r="A1227" s="49">
        <v>1233</v>
      </c>
    </row>
    <row r="1228" spans="1:1">
      <c r="A1228" s="49">
        <v>1234</v>
      </c>
    </row>
    <row r="1229" spans="1:1">
      <c r="A1229" s="49">
        <v>1235</v>
      </c>
    </row>
    <row r="1230" spans="1:1">
      <c r="A1230" s="49">
        <v>1236</v>
      </c>
    </row>
    <row r="1231" spans="1:1">
      <c r="A1231" s="49">
        <v>1237</v>
      </c>
    </row>
    <row r="1232" spans="1:1">
      <c r="A1232" s="49">
        <v>1238</v>
      </c>
    </row>
    <row r="1233" spans="1:1">
      <c r="A1233" s="49">
        <v>1239</v>
      </c>
    </row>
    <row r="1234" spans="1:1">
      <c r="A1234" s="49">
        <v>1240</v>
      </c>
    </row>
    <row r="1235" spans="1:1">
      <c r="A1235" s="49">
        <v>1241</v>
      </c>
    </row>
    <row r="1236" spans="1:1">
      <c r="A1236" s="49">
        <v>1242</v>
      </c>
    </row>
    <row r="1237" spans="1:1">
      <c r="A1237" s="49">
        <v>1243</v>
      </c>
    </row>
    <row r="1238" spans="1:1">
      <c r="A1238" s="49">
        <v>1244</v>
      </c>
    </row>
    <row r="1239" spans="1:1">
      <c r="A1239" s="49">
        <v>1245</v>
      </c>
    </row>
    <row r="1240" spans="1:1">
      <c r="A1240" s="49">
        <v>1246</v>
      </c>
    </row>
    <row r="1241" spans="1:1">
      <c r="A1241" s="49">
        <v>1247</v>
      </c>
    </row>
    <row r="1242" spans="1:1">
      <c r="A1242" s="49">
        <v>1248</v>
      </c>
    </row>
    <row r="1243" spans="1:1">
      <c r="A1243" s="49">
        <v>1249</v>
      </c>
    </row>
    <row r="1244" spans="1:1">
      <c r="A1244" s="49">
        <v>1250</v>
      </c>
    </row>
    <row r="1245" spans="1:1">
      <c r="A1245" s="49">
        <v>1251</v>
      </c>
    </row>
    <row r="1246" spans="1:1">
      <c r="A1246" s="49">
        <v>1252</v>
      </c>
    </row>
    <row r="1247" spans="1:1">
      <c r="A1247" s="49">
        <v>1253</v>
      </c>
    </row>
    <row r="1248" spans="1:1">
      <c r="A1248" s="49">
        <v>1254</v>
      </c>
    </row>
    <row r="1249" spans="1:1">
      <c r="A1249" s="49">
        <v>1255</v>
      </c>
    </row>
    <row r="1250" spans="1:1">
      <c r="A1250" s="49">
        <v>1256</v>
      </c>
    </row>
    <row r="1251" spans="1:1">
      <c r="A1251" s="49">
        <v>1257</v>
      </c>
    </row>
    <row r="1252" spans="1:1">
      <c r="A1252" s="49">
        <v>1258</v>
      </c>
    </row>
    <row r="1253" spans="1:1">
      <c r="A1253" s="49">
        <v>1259</v>
      </c>
    </row>
  </sheetData>
  <mergeCells count="3">
    <mergeCell ref="B1:E1"/>
    <mergeCell ref="P1:U1"/>
    <mergeCell ref="F1:O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253"/>
  <sheetViews>
    <sheetView zoomScale="150" zoomScaleNormal="150" workbookViewId="0">
      <selection activeCell="M4" sqref="M4"/>
    </sheetView>
  </sheetViews>
  <sheetFormatPr baseColWidth="10" defaultRowHeight="10"/>
  <cols>
    <col min="1" max="1" width="6" style="49" bestFit="1" customWidth="1"/>
    <col min="2" max="2" width="7.5" bestFit="1" customWidth="1"/>
    <col min="3" max="3" width="8.25" bestFit="1" customWidth="1"/>
    <col min="4" max="4" width="10.5" bestFit="1" customWidth="1"/>
    <col min="5" max="5" width="10.75" bestFit="1" customWidth="1"/>
    <col min="6" max="6" width="6.5" style="61" customWidth="1"/>
    <col min="7" max="7" width="14.75" style="61" customWidth="1"/>
    <col min="8" max="8" width="15" style="63" customWidth="1"/>
    <col min="9" max="9" width="14.5" style="108" bestFit="1" customWidth="1"/>
    <col min="13" max="13" width="17.75" style="108" bestFit="1" customWidth="1"/>
    <col min="14" max="14" width="16.25" style="102" bestFit="1" customWidth="1"/>
    <col min="15" max="15" width="18.5" style="108" bestFit="1" customWidth="1"/>
    <col min="16" max="16" width="16" style="102" bestFit="1" customWidth="1"/>
    <col min="17" max="17" width="12" style="108" customWidth="1"/>
    <col min="18" max="18" width="16.25" style="102" bestFit="1" customWidth="1"/>
    <col min="19" max="19" width="19" style="49" customWidth="1"/>
    <col min="20" max="20" width="17.75" bestFit="1" customWidth="1"/>
    <col min="21" max="21" width="14.5" bestFit="1" customWidth="1"/>
    <col min="22" max="22" width="19.25" bestFit="1" customWidth="1"/>
  </cols>
  <sheetData>
    <row r="1" spans="1:25">
      <c r="B1" s="130" t="s">
        <v>475</v>
      </c>
      <c r="C1" s="130"/>
      <c r="D1" s="130"/>
      <c r="E1" s="130"/>
      <c r="F1" s="129" t="s">
        <v>473</v>
      </c>
      <c r="G1" s="129"/>
      <c r="H1" s="129"/>
      <c r="I1" s="129"/>
      <c r="J1" s="130" t="s">
        <v>474</v>
      </c>
      <c r="K1" s="131"/>
      <c r="L1" s="131"/>
      <c r="M1" s="132" t="s">
        <v>473</v>
      </c>
      <c r="N1" s="132"/>
      <c r="O1" s="132"/>
      <c r="P1" s="132"/>
      <c r="Q1" s="132"/>
      <c r="R1" s="132"/>
      <c r="S1" s="130" t="s">
        <v>475</v>
      </c>
      <c r="T1" s="130"/>
      <c r="U1" s="130"/>
      <c r="V1" s="130"/>
      <c r="W1" s="130"/>
      <c r="X1" s="130"/>
      <c r="Y1" s="130"/>
    </row>
    <row r="2" spans="1:25">
      <c r="A2" s="49" t="s">
        <v>46</v>
      </c>
      <c r="B2" t="s">
        <v>53</v>
      </c>
      <c r="C2" t="s">
        <v>54</v>
      </c>
      <c r="D2" t="s">
        <v>51</v>
      </c>
      <c r="E2" t="s">
        <v>52</v>
      </c>
      <c r="F2" s="61" t="s">
        <v>44</v>
      </c>
      <c r="G2" s="61" t="s">
        <v>45</v>
      </c>
      <c r="H2" s="63" t="s">
        <v>47</v>
      </c>
      <c r="I2" s="108" t="s">
        <v>48</v>
      </c>
      <c r="J2" s="49" t="s">
        <v>462</v>
      </c>
      <c r="K2" s="49" t="s">
        <v>463</v>
      </c>
      <c r="L2" s="49" t="s">
        <v>464</v>
      </c>
      <c r="M2" s="108" t="s">
        <v>476</v>
      </c>
      <c r="N2" s="67" t="s">
        <v>471</v>
      </c>
      <c r="O2" s="108" t="s">
        <v>477</v>
      </c>
      <c r="P2" s="67" t="s">
        <v>470</v>
      </c>
      <c r="Q2" s="108" t="s">
        <v>478</v>
      </c>
      <c r="R2" s="102" t="s">
        <v>469</v>
      </c>
      <c r="S2" s="49" t="s">
        <v>465</v>
      </c>
      <c r="T2" s="49" t="s">
        <v>59</v>
      </c>
      <c r="U2" s="49" t="s">
        <v>49</v>
      </c>
      <c r="V2" s="49" t="s">
        <v>50</v>
      </c>
      <c r="W2" s="49" t="s">
        <v>467</v>
      </c>
      <c r="X2" s="49" t="s">
        <v>466</v>
      </c>
      <c r="Y2" s="49" t="s">
        <v>468</v>
      </c>
    </row>
    <row r="3" spans="1:25">
      <c r="A3" s="49">
        <v>1</v>
      </c>
      <c r="B3">
        <v>25</v>
      </c>
      <c r="C3">
        <v>29</v>
      </c>
      <c r="D3">
        <v>500</v>
      </c>
      <c r="E3">
        <v>999</v>
      </c>
      <c r="F3" s="61">
        <f t="shared" ref="F3" ca="1" si="0">RANDBETWEEN(B3,C3)</f>
        <v>26</v>
      </c>
      <c r="G3" s="61">
        <f ca="1">RANDBETWEEN(D3,E3)</f>
        <v>668</v>
      </c>
      <c r="H3" s="107">
        <f t="shared" ref="H3:H66" ca="1" si="1">G3*0.1</f>
        <v>66.8</v>
      </c>
      <c r="I3" s="108">
        <f t="shared" ref="I3" ca="1" si="2">((H3/((1+$V$3)^T3))*(((1+$V$3)^(T3+1))-((1+$U$3)^(T3+1))))/($V$3-$U$3)</f>
        <v>1584.373193646918</v>
      </c>
      <c r="J3" s="104">
        <f t="shared" ref="J3" ca="1" si="3">(H3*(((1+$V$3)^(S3))-((1+$U$3)^(S3))))/($V$3-$U$3)</f>
        <v>12621.204043463338</v>
      </c>
      <c r="K3" s="104">
        <f t="shared" ref="K3" ca="1" si="4">I3*((1+$U$3)^S3)</f>
        <v>2352.6371762663412</v>
      </c>
      <c r="L3">
        <f t="shared" ref="L3" ca="1" si="5">J3+K3</f>
        <v>14973.841219729678</v>
      </c>
      <c r="M3" s="108">
        <f ca="1">(L3*$W$3)/((1+$U$3)^(S3-N3))</f>
        <v>4370.3524862262138</v>
      </c>
      <c r="N3" s="102">
        <f t="shared" ref="N3:N66" ca="1" si="6">RANDBETWEEN(1,10)*12</f>
        <v>48</v>
      </c>
      <c r="O3" s="108">
        <f t="shared" ref="O3" ca="1" si="7">(L3*$X$3)/((1+$U$3)^(S3-P3))</f>
        <v>545.6890665253336</v>
      </c>
      <c r="P3" s="102">
        <v>24</v>
      </c>
      <c r="Q3" s="108">
        <f t="shared" ref="Q3" ca="1" si="8">(L3*$Y$3)/((1+$U$3)^(S3-R3))</f>
        <v>8684.8279074432121</v>
      </c>
      <c r="R3" s="102">
        <f t="shared" ref="R3:R66" ca="1" si="9">RANDBETWEEN(1,10)*12</f>
        <v>120</v>
      </c>
      <c r="S3">
        <f t="shared" ref="S3" ca="1" si="10">MAX(N3,P3,R3)</f>
        <v>120</v>
      </c>
      <c r="T3">
        <f ca="1">((F3-24)*12)-1</f>
        <v>23</v>
      </c>
      <c r="U3">
        <f>0.0396/12</f>
        <v>3.3000000000000004E-3</v>
      </c>
      <c r="V3">
        <f>0.052/12</f>
        <v>4.3333333333333331E-3</v>
      </c>
      <c r="W3">
        <v>0.37</v>
      </c>
      <c r="X3">
        <v>0.05</v>
      </c>
      <c r="Y3">
        <v>0.57999999999999996</v>
      </c>
    </row>
    <row r="4" spans="1:25">
      <c r="A4" s="49">
        <v>2</v>
      </c>
      <c r="B4">
        <v>25</v>
      </c>
      <c r="C4">
        <v>29</v>
      </c>
      <c r="D4">
        <v>500</v>
      </c>
      <c r="E4">
        <v>999</v>
      </c>
      <c r="F4" s="61">
        <f t="shared" ref="F4:F67" ca="1" si="11">RANDBETWEEN(B4,C4)</f>
        <v>29</v>
      </c>
      <c r="G4" s="61">
        <f ca="1">RANDBETWEEN(D4,E4)</f>
        <v>836</v>
      </c>
      <c r="H4" s="107">
        <f t="shared" ca="1" si="1"/>
        <v>83.600000000000009</v>
      </c>
      <c r="I4" s="108">
        <f t="shared" ref="I4:I6" ca="1" si="12">((H4/((1+$V$3)^T4))*(((1+$V$3)^(T4+1))-((1+$U$3)^(T4+1))))/($V$3-$U$3)</f>
        <v>4866.7398204106876</v>
      </c>
      <c r="J4" s="104">
        <f t="shared" ref="J4:J6" ca="1" si="13">(H4*(((1+$V$3)^(S4))-((1+$U$3)^(S4))))/($V$3-$U$3)</f>
        <v>15795.399072358312</v>
      </c>
      <c r="K4" s="104">
        <f t="shared" ref="K4:K6" ca="1" si="14">I4*((1+$U$3)^S4)</f>
        <v>7226.6263242936138</v>
      </c>
      <c r="L4">
        <f t="shared" ref="L4:L6" ca="1" si="15">J4+K4</f>
        <v>23022.025396651927</v>
      </c>
      <c r="M4" s="108">
        <f t="shared" ref="M4:M6" ca="1" si="16">(L4*$W$3)/((1+$U$3)^(S4-N4))</f>
        <v>7870.5622613823343</v>
      </c>
      <c r="N4" s="102">
        <f t="shared" ca="1" si="6"/>
        <v>96</v>
      </c>
      <c r="O4" s="108">
        <f t="shared" ref="O4:O6" ca="1" si="17">(L4*$X$3)/((1+$U$3)^(S4-P4))</f>
        <v>841.7562885950108</v>
      </c>
      <c r="P4" s="102">
        <v>25</v>
      </c>
      <c r="Q4" s="108">
        <f t="shared" ref="Q4:Q6" ca="1" si="18">(L4*$Y$3)/((1+$U$3)^(S4-R4))</f>
        <v>13352.774730058116</v>
      </c>
      <c r="R4" s="102">
        <f t="shared" ca="1" si="9"/>
        <v>120</v>
      </c>
      <c r="S4">
        <f t="shared" ref="S4:S6" ca="1" si="19">MAX(N4,P4,R4)</f>
        <v>120</v>
      </c>
      <c r="T4">
        <f ca="1">((F4-24)*12)-1</f>
        <v>59</v>
      </c>
    </row>
    <row r="5" spans="1:25">
      <c r="A5" s="49">
        <v>3</v>
      </c>
      <c r="B5">
        <v>25</v>
      </c>
      <c r="C5">
        <v>29</v>
      </c>
      <c r="D5">
        <v>500</v>
      </c>
      <c r="E5">
        <v>999</v>
      </c>
      <c r="F5" s="61">
        <f t="shared" ca="1" si="11"/>
        <v>29</v>
      </c>
      <c r="G5" s="61">
        <f ca="1">RANDBETWEEN(D5,E5)</f>
        <v>885</v>
      </c>
      <c r="H5" s="107">
        <f t="shared" ca="1" si="1"/>
        <v>88.5</v>
      </c>
      <c r="I5" s="108">
        <f t="shared" ca="1" si="12"/>
        <v>5151.9913170615519</v>
      </c>
      <c r="J5" s="104">
        <f t="shared" ca="1" si="13"/>
        <v>14374.922715524079</v>
      </c>
      <c r="K5" s="104">
        <f t="shared" ca="1" si="14"/>
        <v>7353.6481276596232</v>
      </c>
      <c r="L5">
        <f t="shared" ca="1" si="15"/>
        <v>21728.570843183701</v>
      </c>
      <c r="M5" s="108">
        <f t="shared" ca="1" si="16"/>
        <v>8039.5712119779691</v>
      </c>
      <c r="N5" s="102">
        <f t="shared" ca="1" si="6"/>
        <v>108</v>
      </c>
      <c r="O5" s="108">
        <f t="shared" ca="1" si="17"/>
        <v>829.22915376014907</v>
      </c>
      <c r="P5" s="102">
        <v>26</v>
      </c>
      <c r="Q5" s="108">
        <f t="shared" ca="1" si="18"/>
        <v>9185.4657098135267</v>
      </c>
      <c r="R5" s="102">
        <f t="shared" ca="1" si="9"/>
        <v>12</v>
      </c>
      <c r="S5">
        <f t="shared" ca="1" si="19"/>
        <v>108</v>
      </c>
      <c r="T5">
        <f ca="1">((F5-24)*12)-1</f>
        <v>59</v>
      </c>
    </row>
    <row r="6" spans="1:25">
      <c r="A6" s="49">
        <v>4</v>
      </c>
      <c r="B6">
        <v>25</v>
      </c>
      <c r="C6">
        <v>29</v>
      </c>
      <c r="D6">
        <v>1000</v>
      </c>
      <c r="E6">
        <v>1499</v>
      </c>
      <c r="F6" s="61">
        <f t="shared" ca="1" si="11"/>
        <v>28</v>
      </c>
      <c r="G6" s="61">
        <f t="shared" ref="G6:G69" ca="1" si="20">RANDBETWEEN(D6,E6)</f>
        <v>1350</v>
      </c>
      <c r="H6" s="107">
        <f t="shared" ca="1" si="1"/>
        <v>135</v>
      </c>
      <c r="I6" s="108">
        <f t="shared" ca="1" si="12"/>
        <v>6325.7663311261313</v>
      </c>
      <c r="J6" s="104">
        <f t="shared" ca="1" si="13"/>
        <v>15561.767792258452</v>
      </c>
      <c r="K6" s="104">
        <f t="shared" ca="1" si="14"/>
        <v>8342.5990965950459</v>
      </c>
      <c r="L6">
        <f t="shared" ca="1" si="15"/>
        <v>23904.366888853496</v>
      </c>
      <c r="M6" s="108">
        <f t="shared" ca="1" si="16"/>
        <v>8844.6157488757926</v>
      </c>
      <c r="N6" s="102">
        <f t="shared" ca="1" si="6"/>
        <v>84</v>
      </c>
      <c r="O6" s="108">
        <f t="shared" ca="1" si="17"/>
        <v>990.58318611275627</v>
      </c>
      <c r="P6" s="102">
        <v>27</v>
      </c>
      <c r="Q6" s="108">
        <f t="shared" ca="1" si="18"/>
        <v>12313.91066412241</v>
      </c>
      <c r="R6" s="102">
        <f t="shared" ca="1" si="9"/>
        <v>48</v>
      </c>
      <c r="S6">
        <f t="shared" ca="1" si="19"/>
        <v>84</v>
      </c>
      <c r="T6">
        <f t="shared" ref="T6:T69" ca="1" si="21">((F6-24)*12)-1</f>
        <v>47</v>
      </c>
    </row>
    <row r="7" spans="1:25">
      <c r="A7" s="49">
        <v>5</v>
      </c>
      <c r="B7">
        <v>25</v>
      </c>
      <c r="C7">
        <v>29</v>
      </c>
      <c r="D7">
        <v>1000</v>
      </c>
      <c r="E7">
        <v>1499</v>
      </c>
      <c r="F7" s="61">
        <f t="shared" ca="1" si="11"/>
        <v>27</v>
      </c>
      <c r="G7" s="61">
        <f ca="1">RANDBETWEEN(D7,E7)</f>
        <v>1328</v>
      </c>
      <c r="H7" s="107">
        <f t="shared" ca="1" si="1"/>
        <v>132.80000000000001</v>
      </c>
      <c r="I7" s="108">
        <f t="shared" ref="I7:I70" ca="1" si="22">((H7/((1+$V$3)^T7))*(((1+$V$3)^(T7+1))-((1+$U$3)^(T7+1))))/($V$3-$U$3)</f>
        <v>4695.7154886658454</v>
      </c>
      <c r="J7" s="104">
        <f t="shared" ref="J7:J70" ca="1" si="23">(H7*(((1+$V$3)^(S7))-((1+$U$3)^(S7))))/($V$3-$U$3)</f>
        <v>15308.168613421651</v>
      </c>
      <c r="K7" s="104">
        <f t="shared" ref="K7:K70" ca="1" si="24">I7*((1+$U$3)^S7)</f>
        <v>6192.8420594437448</v>
      </c>
      <c r="L7">
        <f t="shared" ref="L7:L70" ca="1" si="25">J7+K7</f>
        <v>21501.010672865395</v>
      </c>
      <c r="M7" s="108">
        <f t="shared" ref="M7:M70" ca="1" si="26">(L7*$W$3)/((1+$U$3)^(S7-N7))</f>
        <v>7955.3739489601958</v>
      </c>
      <c r="N7" s="102">
        <f t="shared" ca="1" si="6"/>
        <v>84</v>
      </c>
      <c r="O7" s="108">
        <f t="shared" ref="O7:O70" ca="1" si="27">(L7*$X$3)/((1+$U$3)^(S7-P7))</f>
        <v>893.92975506092898</v>
      </c>
      <c r="P7" s="102">
        <v>28</v>
      </c>
      <c r="Q7" s="108">
        <f t="shared" ref="Q7:Q70" ca="1" si="28">(L7*$Y$3)/((1+$U$3)^(S7-R7))</f>
        <v>10233.828472215131</v>
      </c>
      <c r="R7" s="102">
        <f t="shared" ca="1" si="9"/>
        <v>24</v>
      </c>
      <c r="S7">
        <f t="shared" ref="S7:S70" ca="1" si="29">MAX(N7,P7,R7)</f>
        <v>84</v>
      </c>
      <c r="T7">
        <f t="shared" ca="1" si="21"/>
        <v>35</v>
      </c>
    </row>
    <row r="8" spans="1:25">
      <c r="A8" s="49">
        <v>6</v>
      </c>
      <c r="B8">
        <v>25</v>
      </c>
      <c r="C8">
        <v>29</v>
      </c>
      <c r="D8">
        <v>1000</v>
      </c>
      <c r="E8">
        <v>1499</v>
      </c>
      <c r="F8" s="61">
        <f t="shared" ca="1" si="11"/>
        <v>25</v>
      </c>
      <c r="G8" s="61">
        <f t="shared" ca="1" si="20"/>
        <v>1362</v>
      </c>
      <c r="H8" s="107">
        <f t="shared" ca="1" si="1"/>
        <v>136.20000000000002</v>
      </c>
      <c r="I8" s="108">
        <f t="shared" ca="1" si="22"/>
        <v>1625.1828840563139</v>
      </c>
      <c r="J8" s="104">
        <f t="shared" ca="1" si="23"/>
        <v>25733.652555684235</v>
      </c>
      <c r="K8" s="104">
        <f t="shared" ca="1" si="24"/>
        <v>2413.2355221573544</v>
      </c>
      <c r="L8">
        <f t="shared" ca="1" si="25"/>
        <v>28146.888077841591</v>
      </c>
      <c r="M8" s="108">
        <f t="shared" ca="1" si="26"/>
        <v>8891.0514306974437</v>
      </c>
      <c r="N8" s="102">
        <f t="shared" ca="1" si="6"/>
        <v>72</v>
      </c>
      <c r="O8" s="108">
        <f t="shared" ca="1" si="27"/>
        <v>1042.7890835982184</v>
      </c>
      <c r="P8" s="102">
        <v>29</v>
      </c>
      <c r="Q8" s="108">
        <f t="shared" ca="1" si="28"/>
        <v>16325.195085148122</v>
      </c>
      <c r="R8" s="102">
        <f t="shared" ca="1" si="9"/>
        <v>120</v>
      </c>
      <c r="S8">
        <f t="shared" ca="1" si="29"/>
        <v>120</v>
      </c>
      <c r="T8">
        <f t="shared" ca="1" si="21"/>
        <v>11</v>
      </c>
    </row>
    <row r="9" spans="1:25">
      <c r="A9" s="49">
        <v>7</v>
      </c>
      <c r="B9">
        <v>25</v>
      </c>
      <c r="C9">
        <v>29</v>
      </c>
      <c r="D9">
        <v>1000</v>
      </c>
      <c r="E9">
        <v>1499</v>
      </c>
      <c r="F9" s="61">
        <f t="shared" ca="1" si="11"/>
        <v>25</v>
      </c>
      <c r="G9" s="61">
        <f t="shared" ca="1" si="20"/>
        <v>1133</v>
      </c>
      <c r="H9" s="107">
        <f t="shared" ca="1" si="1"/>
        <v>113.30000000000001</v>
      </c>
      <c r="I9" s="108">
        <f t="shared" ca="1" si="22"/>
        <v>1351.9326047252596</v>
      </c>
      <c r="J9" s="104">
        <f t="shared" ca="1" si="23"/>
        <v>21406.922427011923</v>
      </c>
      <c r="K9" s="104">
        <f t="shared" ca="1" si="24"/>
        <v>2007.485937301235</v>
      </c>
      <c r="L9">
        <f t="shared" ca="1" si="25"/>
        <v>23414.40836431316</v>
      </c>
      <c r="M9" s="108">
        <f t="shared" ca="1" si="26"/>
        <v>8327.5100522498251</v>
      </c>
      <c r="N9" s="102">
        <f t="shared" ca="1" si="6"/>
        <v>108</v>
      </c>
      <c r="O9" s="108">
        <f t="shared" ca="1" si="27"/>
        <v>870.32225831236917</v>
      </c>
      <c r="P9" s="102">
        <v>30</v>
      </c>
      <c r="Q9" s="108">
        <f t="shared" ca="1" si="28"/>
        <v>13580.356851301633</v>
      </c>
      <c r="R9" s="102">
        <f t="shared" ca="1" si="9"/>
        <v>120</v>
      </c>
      <c r="S9">
        <f t="shared" ca="1" si="29"/>
        <v>120</v>
      </c>
      <c r="T9">
        <f t="shared" ca="1" si="21"/>
        <v>11</v>
      </c>
    </row>
    <row r="10" spans="1:25">
      <c r="A10" s="49">
        <v>8</v>
      </c>
      <c r="B10">
        <v>25</v>
      </c>
      <c r="C10">
        <v>29</v>
      </c>
      <c r="D10">
        <v>1000</v>
      </c>
      <c r="E10">
        <v>1499</v>
      </c>
      <c r="F10" s="61">
        <f t="shared" ca="1" si="11"/>
        <v>26</v>
      </c>
      <c r="G10" s="61">
        <f t="shared" ca="1" si="20"/>
        <v>1394</v>
      </c>
      <c r="H10" s="107">
        <f t="shared" ca="1" si="1"/>
        <v>139.4</v>
      </c>
      <c r="I10" s="108">
        <f t="shared" ca="1" si="22"/>
        <v>3306.3117244667719</v>
      </c>
      <c r="J10" s="104">
        <f t="shared" ca="1" si="23"/>
        <v>4844.7705535798295</v>
      </c>
      <c r="K10" s="104">
        <f t="shared" ca="1" si="24"/>
        <v>3661.8367321103051</v>
      </c>
      <c r="L10">
        <f t="shared" ca="1" si="25"/>
        <v>8506.6072856901337</v>
      </c>
      <c r="M10" s="108">
        <f t="shared" ca="1" si="26"/>
        <v>3075.6890186743799</v>
      </c>
      <c r="N10" s="102">
        <f t="shared" ca="1" si="6"/>
        <v>24</v>
      </c>
      <c r="O10" s="108">
        <f t="shared" ca="1" si="27"/>
        <v>425.33036428450669</v>
      </c>
      <c r="P10" s="102">
        <v>31</v>
      </c>
      <c r="Q10" s="108">
        <f t="shared" ca="1" si="28"/>
        <v>4634.4579349069572</v>
      </c>
      <c r="R10" s="102">
        <f t="shared" ca="1" si="9"/>
        <v>12</v>
      </c>
      <c r="S10">
        <f t="shared" ca="1" si="29"/>
        <v>31</v>
      </c>
      <c r="T10">
        <f t="shared" ca="1" si="21"/>
        <v>23</v>
      </c>
    </row>
    <row r="11" spans="1:25">
      <c r="A11" s="49">
        <v>9</v>
      </c>
      <c r="B11">
        <v>25</v>
      </c>
      <c r="C11">
        <v>29</v>
      </c>
      <c r="D11">
        <v>1500</v>
      </c>
      <c r="E11">
        <v>1999</v>
      </c>
      <c r="F11" s="61">
        <f t="shared" ca="1" si="11"/>
        <v>27</v>
      </c>
      <c r="G11" s="61">
        <f t="shared" ca="1" si="20"/>
        <v>1768</v>
      </c>
      <c r="H11" s="107">
        <f t="shared" ca="1" si="1"/>
        <v>176.8</v>
      </c>
      <c r="I11" s="108">
        <f t="shared" ca="1" si="22"/>
        <v>6251.524837320193</v>
      </c>
      <c r="J11" s="104">
        <f t="shared" ca="1" si="23"/>
        <v>33404.623875513753</v>
      </c>
      <c r="K11" s="104">
        <f t="shared" ca="1" si="24"/>
        <v>9282.894837912474</v>
      </c>
      <c r="L11">
        <f t="shared" ca="1" si="25"/>
        <v>42687.518713426223</v>
      </c>
      <c r="M11" s="108">
        <f t="shared" ca="1" si="26"/>
        <v>15794.381923967703</v>
      </c>
      <c r="N11" s="102">
        <f t="shared" ca="1" si="6"/>
        <v>120</v>
      </c>
      <c r="O11" s="108">
        <f t="shared" ca="1" si="27"/>
        <v>1597.2005021629791</v>
      </c>
      <c r="P11" s="102">
        <v>32</v>
      </c>
      <c r="Q11" s="108">
        <f t="shared" ca="1" si="28"/>
        <v>21137.319750182858</v>
      </c>
      <c r="R11" s="102">
        <f t="shared" ca="1" si="9"/>
        <v>72</v>
      </c>
      <c r="S11">
        <f t="shared" ca="1" si="29"/>
        <v>120</v>
      </c>
      <c r="T11">
        <f t="shared" ca="1" si="21"/>
        <v>35</v>
      </c>
    </row>
    <row r="12" spans="1:25">
      <c r="A12" s="49">
        <v>10</v>
      </c>
      <c r="B12">
        <v>25</v>
      </c>
      <c r="C12">
        <v>29</v>
      </c>
      <c r="D12">
        <v>1500</v>
      </c>
      <c r="E12">
        <v>1999</v>
      </c>
      <c r="F12" s="61">
        <f t="shared" ca="1" si="11"/>
        <v>29</v>
      </c>
      <c r="G12" s="61">
        <f t="shared" ca="1" si="20"/>
        <v>1551</v>
      </c>
      <c r="H12" s="107">
        <f t="shared" ca="1" si="1"/>
        <v>155.10000000000002</v>
      </c>
      <c r="I12" s="108">
        <f t="shared" ca="1" si="22"/>
        <v>9029.083087867195</v>
      </c>
      <c r="J12" s="104">
        <f t="shared" ca="1" si="23"/>
        <v>8905.3581744131643</v>
      </c>
      <c r="K12" s="104">
        <f t="shared" ca="1" si="24"/>
        <v>10576.029106033868</v>
      </c>
      <c r="L12">
        <f t="shared" ca="1" si="25"/>
        <v>19481.38728044703</v>
      </c>
      <c r="M12" s="108">
        <f t="shared" ca="1" si="26"/>
        <v>6928.7015877350968</v>
      </c>
      <c r="N12" s="102">
        <f t="shared" ca="1" si="6"/>
        <v>36</v>
      </c>
      <c r="O12" s="108">
        <f t="shared" ca="1" si="27"/>
        <v>927.10238995667783</v>
      </c>
      <c r="P12" s="102">
        <v>33</v>
      </c>
      <c r="Q12" s="108">
        <f t="shared" ca="1" si="28"/>
        <v>11299.204622659277</v>
      </c>
      <c r="R12" s="102">
        <f t="shared" ca="1" si="9"/>
        <v>48</v>
      </c>
      <c r="S12">
        <f t="shared" ca="1" si="29"/>
        <v>48</v>
      </c>
      <c r="T12">
        <f t="shared" ca="1" si="21"/>
        <v>59</v>
      </c>
    </row>
    <row r="13" spans="1:25">
      <c r="A13" s="49">
        <v>11</v>
      </c>
      <c r="B13">
        <v>25</v>
      </c>
      <c r="C13">
        <v>29</v>
      </c>
      <c r="D13">
        <v>1500</v>
      </c>
      <c r="E13">
        <v>1999</v>
      </c>
      <c r="F13" s="61">
        <f t="shared" ca="1" si="11"/>
        <v>28</v>
      </c>
      <c r="G13" s="61">
        <f t="shared" ca="1" si="20"/>
        <v>1870</v>
      </c>
      <c r="H13" s="107">
        <f t="shared" ca="1" si="1"/>
        <v>187</v>
      </c>
      <c r="I13" s="108">
        <f t="shared" ca="1" si="22"/>
        <v>8762.3578068191582</v>
      </c>
      <c r="J13" s="104">
        <f t="shared" ca="1" si="23"/>
        <v>21555.930201128376</v>
      </c>
      <c r="K13" s="104">
        <f t="shared" ca="1" si="24"/>
        <v>11556.044674542767</v>
      </c>
      <c r="L13">
        <f t="shared" ca="1" si="25"/>
        <v>33111.974875671141</v>
      </c>
      <c r="M13" s="108">
        <f t="shared" ca="1" si="26"/>
        <v>10459.425240096714</v>
      </c>
      <c r="N13" s="102">
        <f t="shared" ca="1" si="6"/>
        <v>36</v>
      </c>
      <c r="O13" s="108">
        <f t="shared" ca="1" si="27"/>
        <v>1404.1531412960501</v>
      </c>
      <c r="P13" s="102">
        <v>34</v>
      </c>
      <c r="Q13" s="108">
        <f t="shared" ca="1" si="28"/>
        <v>19204.945427889259</v>
      </c>
      <c r="R13" s="102">
        <f t="shared" ca="1" si="9"/>
        <v>84</v>
      </c>
      <c r="S13">
        <f t="shared" ca="1" si="29"/>
        <v>84</v>
      </c>
      <c r="T13">
        <f t="shared" ca="1" si="21"/>
        <v>47</v>
      </c>
    </row>
    <row r="14" spans="1:25">
      <c r="A14" s="49">
        <v>12</v>
      </c>
      <c r="B14">
        <v>25</v>
      </c>
      <c r="C14">
        <v>29</v>
      </c>
      <c r="D14">
        <v>1500</v>
      </c>
      <c r="E14">
        <v>1999</v>
      </c>
      <c r="F14" s="61">
        <f t="shared" ca="1" si="11"/>
        <v>28</v>
      </c>
      <c r="G14" s="61">
        <f t="shared" ca="1" si="20"/>
        <v>1629</v>
      </c>
      <c r="H14" s="107">
        <f t="shared" ca="1" si="1"/>
        <v>162.9</v>
      </c>
      <c r="I14" s="108">
        <f t="shared" ca="1" si="22"/>
        <v>7633.0913728921987</v>
      </c>
      <c r="J14" s="104">
        <f t="shared" ca="1" si="23"/>
        <v>26459.603506879917</v>
      </c>
      <c r="K14" s="104">
        <f t="shared" ca="1" si="24"/>
        <v>10895.023812761005</v>
      </c>
      <c r="L14">
        <f t="shared" ca="1" si="25"/>
        <v>37354.627319640924</v>
      </c>
      <c r="M14" s="108">
        <f t="shared" ca="1" si="26"/>
        <v>12770.462850445983</v>
      </c>
      <c r="N14" s="102">
        <f t="shared" ca="1" si="6"/>
        <v>84</v>
      </c>
      <c r="O14" s="108">
        <f t="shared" ca="1" si="27"/>
        <v>1468.4701341555785</v>
      </c>
      <c r="P14" s="102">
        <v>35</v>
      </c>
      <c r="Q14" s="108">
        <f t="shared" ca="1" si="28"/>
        <v>21665.683845391733</v>
      </c>
      <c r="R14" s="102">
        <f t="shared" ca="1" si="9"/>
        <v>108</v>
      </c>
      <c r="S14">
        <f t="shared" ca="1" si="29"/>
        <v>108</v>
      </c>
      <c r="T14">
        <f t="shared" ca="1" si="21"/>
        <v>47</v>
      </c>
    </row>
    <row r="15" spans="1:25">
      <c r="A15" s="49">
        <v>13</v>
      </c>
      <c r="B15">
        <v>25</v>
      </c>
      <c r="C15">
        <v>29</v>
      </c>
      <c r="D15">
        <v>1500</v>
      </c>
      <c r="E15">
        <v>1999</v>
      </c>
      <c r="F15" s="61">
        <f t="shared" ca="1" si="11"/>
        <v>26</v>
      </c>
      <c r="G15" s="61">
        <f t="shared" ca="1" si="20"/>
        <v>1532</v>
      </c>
      <c r="H15" s="107">
        <f t="shared" ca="1" si="1"/>
        <v>153.20000000000002</v>
      </c>
      <c r="I15" s="108">
        <f t="shared" ca="1" si="22"/>
        <v>3633.6223542920338</v>
      </c>
      <c r="J15" s="104">
        <f t="shared" ca="1" si="23"/>
        <v>6302.1416297932974</v>
      </c>
      <c r="K15" s="104">
        <f t="shared" ca="1" si="24"/>
        <v>4091.1841633261902</v>
      </c>
      <c r="L15">
        <f t="shared" ca="1" si="25"/>
        <v>10393.325793119488</v>
      </c>
      <c r="M15" s="108">
        <f t="shared" ca="1" si="26"/>
        <v>3553.1764190249805</v>
      </c>
      <c r="N15" s="102">
        <f t="shared" ca="1" si="6"/>
        <v>12</v>
      </c>
      <c r="O15" s="108">
        <f t="shared" ca="1" si="27"/>
        <v>519.66628965597442</v>
      </c>
      <c r="P15" s="102">
        <v>36</v>
      </c>
      <c r="Q15" s="108">
        <f t="shared" ca="1" si="28"/>
        <v>6028.1289600093023</v>
      </c>
      <c r="R15" s="102">
        <f t="shared" ca="1" si="9"/>
        <v>36</v>
      </c>
      <c r="S15">
        <f t="shared" ca="1" si="29"/>
        <v>36</v>
      </c>
      <c r="T15">
        <f t="shared" ca="1" si="21"/>
        <v>23</v>
      </c>
    </row>
    <row r="16" spans="1:25">
      <c r="A16" s="49">
        <v>14</v>
      </c>
      <c r="B16">
        <v>25</v>
      </c>
      <c r="C16">
        <v>29</v>
      </c>
      <c r="D16">
        <v>1500</v>
      </c>
      <c r="E16">
        <v>1999</v>
      </c>
      <c r="F16" s="61">
        <f t="shared" ca="1" si="11"/>
        <v>26</v>
      </c>
      <c r="G16" s="61">
        <f t="shared" ca="1" si="20"/>
        <v>1827</v>
      </c>
      <c r="H16" s="107">
        <f t="shared" ca="1" si="1"/>
        <v>182.70000000000002</v>
      </c>
      <c r="I16" s="108">
        <f t="shared" ca="1" si="22"/>
        <v>4333.3081209474849</v>
      </c>
      <c r="J16" s="104">
        <f t="shared" ca="1" si="23"/>
        <v>34519.370939232816</v>
      </c>
      <c r="K16" s="104">
        <f t="shared" ca="1" si="24"/>
        <v>6434.5331153272555</v>
      </c>
      <c r="L16">
        <f t="shared" ca="1" si="25"/>
        <v>40953.904054560073</v>
      </c>
      <c r="M16" s="108">
        <f t="shared" ca="1" si="26"/>
        <v>15152.944500187226</v>
      </c>
      <c r="N16" s="102">
        <f t="shared" ca="1" si="6"/>
        <v>120</v>
      </c>
      <c r="O16" s="108">
        <f t="shared" ca="1" si="27"/>
        <v>1557.7863584083668</v>
      </c>
      <c r="P16" s="102">
        <v>37</v>
      </c>
      <c r="Q16" s="108">
        <f t="shared" ca="1" si="28"/>
        <v>17312.720845336378</v>
      </c>
      <c r="R16" s="102">
        <f t="shared" ca="1" si="9"/>
        <v>24</v>
      </c>
      <c r="S16">
        <f t="shared" ca="1" si="29"/>
        <v>120</v>
      </c>
      <c r="T16">
        <f t="shared" ca="1" si="21"/>
        <v>23</v>
      </c>
    </row>
    <row r="17" spans="1:20">
      <c r="A17" s="49">
        <v>15</v>
      </c>
      <c r="B17">
        <v>25</v>
      </c>
      <c r="C17">
        <v>29</v>
      </c>
      <c r="D17">
        <v>1500</v>
      </c>
      <c r="E17">
        <v>1999</v>
      </c>
      <c r="F17" s="61">
        <f t="shared" ca="1" si="11"/>
        <v>26</v>
      </c>
      <c r="G17" s="61">
        <f t="shared" ca="1" si="20"/>
        <v>1894</v>
      </c>
      <c r="H17" s="107">
        <f t="shared" ca="1" si="1"/>
        <v>189.4</v>
      </c>
      <c r="I17" s="108">
        <f t="shared" ca="1" si="22"/>
        <v>4492.2198035438059</v>
      </c>
      <c r="J17" s="104">
        <f t="shared" ca="1" si="23"/>
        <v>26121.050088522308</v>
      </c>
      <c r="K17" s="104">
        <f t="shared" ca="1" si="24"/>
        <v>6163.3804110007204</v>
      </c>
      <c r="L17">
        <f t="shared" ca="1" si="25"/>
        <v>32284.430499523027</v>
      </c>
      <c r="M17" s="108">
        <f t="shared" ca="1" si="26"/>
        <v>11037.10972175019</v>
      </c>
      <c r="N17" s="102">
        <f t="shared" ca="1" si="6"/>
        <v>72</v>
      </c>
      <c r="O17" s="108">
        <f t="shared" ca="1" si="27"/>
        <v>1333.4478143338495</v>
      </c>
      <c r="P17" s="102">
        <v>38</v>
      </c>
      <c r="Q17" s="108">
        <f t="shared" ca="1" si="28"/>
        <v>18724.969689723355</v>
      </c>
      <c r="R17" s="102">
        <f t="shared" ca="1" si="9"/>
        <v>96</v>
      </c>
      <c r="S17">
        <f t="shared" ca="1" si="29"/>
        <v>96</v>
      </c>
      <c r="T17">
        <f t="shared" ca="1" si="21"/>
        <v>23</v>
      </c>
    </row>
    <row r="18" spans="1:20">
      <c r="A18" s="49">
        <v>16</v>
      </c>
      <c r="B18">
        <v>25</v>
      </c>
      <c r="C18">
        <v>29</v>
      </c>
      <c r="D18">
        <v>1500</v>
      </c>
      <c r="E18">
        <v>1999</v>
      </c>
      <c r="F18" s="61">
        <f t="shared" ca="1" si="11"/>
        <v>26</v>
      </c>
      <c r="G18" s="61">
        <f t="shared" ca="1" si="20"/>
        <v>1687</v>
      </c>
      <c r="H18" s="107">
        <f t="shared" ca="1" si="1"/>
        <v>168.70000000000002</v>
      </c>
      <c r="I18" s="108">
        <f t="shared" ca="1" si="22"/>
        <v>4001.2538588059142</v>
      </c>
      <c r="J18" s="104">
        <f t="shared" ca="1" si="23"/>
        <v>31874.208415153673</v>
      </c>
      <c r="K18" s="104">
        <f t="shared" ca="1" si="24"/>
        <v>5941.4654436546671</v>
      </c>
      <c r="L18">
        <f t="shared" ca="1" si="25"/>
        <v>37815.673858808339</v>
      </c>
      <c r="M18" s="108">
        <f t="shared" ca="1" si="26"/>
        <v>13991.799327759085</v>
      </c>
      <c r="N18" s="102">
        <f t="shared" ca="1" si="6"/>
        <v>120</v>
      </c>
      <c r="O18" s="108">
        <f t="shared" ca="1" si="27"/>
        <v>1447.9249645701939</v>
      </c>
      <c r="P18" s="102">
        <v>39</v>
      </c>
      <c r="Q18" s="108">
        <f t="shared" ca="1" si="28"/>
        <v>21082.887452030773</v>
      </c>
      <c r="R18" s="102">
        <f t="shared" ca="1" si="9"/>
        <v>108</v>
      </c>
      <c r="S18">
        <f t="shared" ca="1" si="29"/>
        <v>120</v>
      </c>
      <c r="T18">
        <f t="shared" ca="1" si="21"/>
        <v>23</v>
      </c>
    </row>
    <row r="19" spans="1:20">
      <c r="A19" s="49">
        <v>17</v>
      </c>
      <c r="B19">
        <v>25</v>
      </c>
      <c r="C19">
        <v>29</v>
      </c>
      <c r="D19">
        <v>1500</v>
      </c>
      <c r="E19">
        <v>1999</v>
      </c>
      <c r="F19" s="61">
        <f t="shared" ca="1" si="11"/>
        <v>25</v>
      </c>
      <c r="G19" s="61">
        <f t="shared" ca="1" si="20"/>
        <v>1970</v>
      </c>
      <c r="H19" s="107">
        <f t="shared" ca="1" si="1"/>
        <v>197</v>
      </c>
      <c r="I19" s="108">
        <f t="shared" ca="1" si="22"/>
        <v>2350.6683418435669</v>
      </c>
      <c r="J19" s="104">
        <f t="shared" ca="1" si="23"/>
        <v>18593.304037209971</v>
      </c>
      <c r="K19" s="104">
        <f t="shared" ca="1" si="24"/>
        <v>2979.9559212029872</v>
      </c>
      <c r="L19">
        <f t="shared" ca="1" si="25"/>
        <v>21573.259958412957</v>
      </c>
      <c r="M19" s="108">
        <f t="shared" ca="1" si="26"/>
        <v>7982.1061846127941</v>
      </c>
      <c r="N19" s="102">
        <f t="shared" ca="1" si="6"/>
        <v>72</v>
      </c>
      <c r="O19" s="108">
        <f t="shared" ca="1" si="27"/>
        <v>970.73299001217629</v>
      </c>
      <c r="P19" s="102">
        <v>40</v>
      </c>
      <c r="Q19" s="108">
        <f t="shared" ca="1" si="28"/>
        <v>12512.490775879514</v>
      </c>
      <c r="R19" s="102">
        <f t="shared" ca="1" si="9"/>
        <v>72</v>
      </c>
      <c r="S19">
        <f t="shared" ca="1" si="29"/>
        <v>72</v>
      </c>
      <c r="T19">
        <f t="shared" ca="1" si="21"/>
        <v>11</v>
      </c>
    </row>
    <row r="20" spans="1:20">
      <c r="A20" s="49">
        <v>18</v>
      </c>
      <c r="B20">
        <v>25</v>
      </c>
      <c r="C20">
        <v>29</v>
      </c>
      <c r="D20">
        <v>1500</v>
      </c>
      <c r="E20">
        <v>1999</v>
      </c>
      <c r="F20" s="61">
        <f t="shared" ca="1" si="11"/>
        <v>29</v>
      </c>
      <c r="G20" s="61">
        <f t="shared" ca="1" si="20"/>
        <v>1655</v>
      </c>
      <c r="H20" s="107">
        <f t="shared" ca="1" si="1"/>
        <v>165.5</v>
      </c>
      <c r="I20" s="108">
        <f t="shared" ca="1" si="22"/>
        <v>9634.5148358608694</v>
      </c>
      <c r="J20" s="104">
        <f t="shared" ca="1" si="23"/>
        <v>19077.574589768697</v>
      </c>
      <c r="K20" s="104">
        <f t="shared" ca="1" si="24"/>
        <v>12706.269969266401</v>
      </c>
      <c r="L20">
        <f t="shared" ca="1" si="25"/>
        <v>31783.844559035097</v>
      </c>
      <c r="M20" s="108">
        <f t="shared" ca="1" si="26"/>
        <v>9276.6179400501369</v>
      </c>
      <c r="N20" s="102">
        <f t="shared" ca="1" si="6"/>
        <v>12</v>
      </c>
      <c r="O20" s="108">
        <f t="shared" ca="1" si="27"/>
        <v>1379.2770368878037</v>
      </c>
      <c r="P20" s="102">
        <v>41</v>
      </c>
      <c r="Q20" s="108">
        <f t="shared" ca="1" si="28"/>
        <v>18434.629844240353</v>
      </c>
      <c r="R20" s="102">
        <f t="shared" ca="1" si="9"/>
        <v>84</v>
      </c>
      <c r="S20">
        <f t="shared" ca="1" si="29"/>
        <v>84</v>
      </c>
      <c r="T20">
        <f t="shared" ca="1" si="21"/>
        <v>59</v>
      </c>
    </row>
    <row r="21" spans="1:20">
      <c r="A21" s="49">
        <v>19</v>
      </c>
      <c r="B21">
        <v>25</v>
      </c>
      <c r="C21">
        <v>29</v>
      </c>
      <c r="D21">
        <v>2000</v>
      </c>
      <c r="E21">
        <v>2499</v>
      </c>
      <c r="F21" s="61">
        <f t="shared" ca="1" si="11"/>
        <v>26</v>
      </c>
      <c r="G21" s="61">
        <f t="shared" ca="1" si="20"/>
        <v>2026</v>
      </c>
      <c r="H21" s="107">
        <f t="shared" ca="1" si="1"/>
        <v>202.60000000000002</v>
      </c>
      <c r="I21" s="108">
        <f t="shared" ca="1" si="22"/>
        <v>4805.2995364201442</v>
      </c>
      <c r="J21" s="104">
        <f t="shared" ca="1" si="23"/>
        <v>9948.3410593856188</v>
      </c>
      <c r="K21" s="104">
        <f t="shared" ca="1" si="24"/>
        <v>5518.4178114365486</v>
      </c>
      <c r="L21">
        <f t="shared" ca="1" si="25"/>
        <v>15466.758870822167</v>
      </c>
      <c r="M21" s="108">
        <f t="shared" ca="1" si="26"/>
        <v>5184.139405570877</v>
      </c>
      <c r="N21" s="102">
        <f t="shared" ca="1" si="6"/>
        <v>12</v>
      </c>
      <c r="O21" s="108">
        <f t="shared" ca="1" si="27"/>
        <v>773.33794354110842</v>
      </c>
      <c r="P21" s="102">
        <v>42</v>
      </c>
      <c r="Q21" s="108">
        <f t="shared" ca="1" si="28"/>
        <v>8126.4887979219147</v>
      </c>
      <c r="R21" s="102">
        <f t="shared" ca="1" si="9"/>
        <v>12</v>
      </c>
      <c r="S21">
        <f t="shared" ca="1" si="29"/>
        <v>42</v>
      </c>
      <c r="T21">
        <f t="shared" ca="1" si="21"/>
        <v>23</v>
      </c>
    </row>
    <row r="22" spans="1:20">
      <c r="A22" s="49">
        <v>20</v>
      </c>
      <c r="B22">
        <v>25</v>
      </c>
      <c r="C22">
        <v>29</v>
      </c>
      <c r="D22">
        <v>2000</v>
      </c>
      <c r="E22">
        <v>2499</v>
      </c>
      <c r="F22" s="61">
        <f t="shared" ca="1" si="11"/>
        <v>27</v>
      </c>
      <c r="G22" s="61">
        <f t="shared" ca="1" si="20"/>
        <v>2427</v>
      </c>
      <c r="H22" s="107">
        <f t="shared" ca="1" si="1"/>
        <v>242.70000000000002</v>
      </c>
      <c r="I22" s="108">
        <f t="shared" ca="1" si="22"/>
        <v>8581.7029299638598</v>
      </c>
      <c r="J22" s="104">
        <f t="shared" ca="1" si="23"/>
        <v>33471.905261269087</v>
      </c>
      <c r="K22" s="104">
        <f t="shared" ca="1" si="24"/>
        <v>11774.201184421399</v>
      </c>
      <c r="L22">
        <f t="shared" ca="1" si="25"/>
        <v>45246.106445690486</v>
      </c>
      <c r="M22" s="108">
        <f t="shared" ca="1" si="26"/>
        <v>13738.338164253651</v>
      </c>
      <c r="N22" s="102">
        <f t="shared" ca="1" si="6"/>
        <v>36</v>
      </c>
      <c r="O22" s="108">
        <f t="shared" ca="1" si="27"/>
        <v>1899.8449910206527</v>
      </c>
      <c r="P22" s="102">
        <v>43</v>
      </c>
      <c r="Q22" s="108">
        <f t="shared" ca="1" si="28"/>
        <v>26242.741738500481</v>
      </c>
      <c r="R22" s="102">
        <f t="shared" ca="1" si="9"/>
        <v>96</v>
      </c>
      <c r="S22">
        <f t="shared" ca="1" si="29"/>
        <v>96</v>
      </c>
      <c r="T22">
        <f t="shared" ca="1" si="21"/>
        <v>35</v>
      </c>
    </row>
    <row r="23" spans="1:20">
      <c r="A23" s="49">
        <v>21</v>
      </c>
      <c r="B23">
        <v>25</v>
      </c>
      <c r="C23">
        <v>29</v>
      </c>
      <c r="D23">
        <v>2000</v>
      </c>
      <c r="E23">
        <v>2499</v>
      </c>
      <c r="F23" s="61">
        <f t="shared" ca="1" si="11"/>
        <v>29</v>
      </c>
      <c r="G23" s="61">
        <f t="shared" ca="1" si="20"/>
        <v>2071</v>
      </c>
      <c r="H23" s="107">
        <f t="shared" ca="1" si="1"/>
        <v>207.10000000000002</v>
      </c>
      <c r="I23" s="108">
        <f t="shared" ca="1" si="22"/>
        <v>12056.241827835565</v>
      </c>
      <c r="J23" s="104">
        <f t="shared" ca="1" si="23"/>
        <v>39129.511338342185</v>
      </c>
      <c r="K23" s="104">
        <f t="shared" ca="1" si="24"/>
        <v>17902.324303363723</v>
      </c>
      <c r="L23">
        <f t="shared" ca="1" si="25"/>
        <v>57031.835641705911</v>
      </c>
      <c r="M23" s="108">
        <f t="shared" ca="1" si="26"/>
        <v>17316.907591029139</v>
      </c>
      <c r="N23" s="102">
        <f t="shared" ca="1" si="6"/>
        <v>60</v>
      </c>
      <c r="O23" s="108">
        <f t="shared" ca="1" si="27"/>
        <v>2219.9624253868656</v>
      </c>
      <c r="P23" s="102">
        <v>44</v>
      </c>
      <c r="Q23" s="108">
        <f t="shared" ca="1" si="28"/>
        <v>33078.464672189424</v>
      </c>
      <c r="R23" s="102">
        <f t="shared" ca="1" si="9"/>
        <v>120</v>
      </c>
      <c r="S23">
        <f t="shared" ca="1" si="29"/>
        <v>120</v>
      </c>
      <c r="T23">
        <f t="shared" ca="1" si="21"/>
        <v>59</v>
      </c>
    </row>
    <row r="24" spans="1:20">
      <c r="A24" s="49">
        <v>22</v>
      </c>
      <c r="B24">
        <v>25</v>
      </c>
      <c r="C24">
        <v>29</v>
      </c>
      <c r="D24">
        <v>2000</v>
      </c>
      <c r="E24">
        <v>2499</v>
      </c>
      <c r="F24" s="61">
        <f t="shared" ca="1" si="11"/>
        <v>26</v>
      </c>
      <c r="G24" s="61">
        <f t="shared" ca="1" si="20"/>
        <v>2331</v>
      </c>
      <c r="H24" s="107">
        <f t="shared" ca="1" si="1"/>
        <v>233.10000000000002</v>
      </c>
      <c r="I24" s="108">
        <f t="shared" ca="1" si="22"/>
        <v>5528.7034646571356</v>
      </c>
      <c r="J24" s="104">
        <f t="shared" ca="1" si="23"/>
        <v>37862.08457614309</v>
      </c>
      <c r="K24" s="104">
        <f t="shared" ca="1" si="24"/>
        <v>7891.3447983933183</v>
      </c>
      <c r="L24">
        <f t="shared" ca="1" si="25"/>
        <v>45753.429374536412</v>
      </c>
      <c r="M24" s="108">
        <f t="shared" ca="1" si="26"/>
        <v>16928.768868578471</v>
      </c>
      <c r="N24" s="102">
        <f t="shared" ca="1" si="6"/>
        <v>108</v>
      </c>
      <c r="O24" s="108">
        <f t="shared" ca="1" si="27"/>
        <v>1858.884834448269</v>
      </c>
      <c r="P24" s="102">
        <v>45</v>
      </c>
      <c r="Q24" s="108">
        <f t="shared" ca="1" si="28"/>
        <v>25508.322439244435</v>
      </c>
      <c r="R24" s="102">
        <f t="shared" ca="1" si="9"/>
        <v>96</v>
      </c>
      <c r="S24">
        <f t="shared" ca="1" si="29"/>
        <v>108</v>
      </c>
      <c r="T24">
        <f t="shared" ca="1" si="21"/>
        <v>23</v>
      </c>
    </row>
    <row r="25" spans="1:20">
      <c r="A25" s="49">
        <v>23</v>
      </c>
      <c r="B25">
        <v>25</v>
      </c>
      <c r="C25">
        <v>29</v>
      </c>
      <c r="D25">
        <v>2000</v>
      </c>
      <c r="E25">
        <v>2499</v>
      </c>
      <c r="F25" s="61">
        <f t="shared" ca="1" si="11"/>
        <v>25</v>
      </c>
      <c r="G25" s="61">
        <f t="shared" ca="1" si="20"/>
        <v>2363</v>
      </c>
      <c r="H25" s="107">
        <f t="shared" ca="1" si="1"/>
        <v>236.3</v>
      </c>
      <c r="I25" s="108">
        <f t="shared" ca="1" si="22"/>
        <v>2819.6087775514461</v>
      </c>
      <c r="J25" s="104">
        <f t="shared" ca="1" si="23"/>
        <v>17753.75873017199</v>
      </c>
      <c r="K25" s="104">
        <f t="shared" ca="1" si="24"/>
        <v>3435.8768449891231</v>
      </c>
      <c r="L25">
        <f t="shared" ca="1" si="25"/>
        <v>21189.635575161112</v>
      </c>
      <c r="M25" s="108">
        <f t="shared" ca="1" si="26"/>
        <v>6963.3138621081634</v>
      </c>
      <c r="N25" s="102">
        <f t="shared" ca="1" si="6"/>
        <v>24</v>
      </c>
      <c r="O25" s="108">
        <f t="shared" ca="1" si="27"/>
        <v>1011.7241587673004</v>
      </c>
      <c r="P25" s="102">
        <v>46</v>
      </c>
      <c r="Q25" s="108">
        <f t="shared" ca="1" si="28"/>
        <v>12289.988633593444</v>
      </c>
      <c r="R25" s="102">
        <f t="shared" ca="1" si="9"/>
        <v>60</v>
      </c>
      <c r="S25">
        <f t="shared" ca="1" si="29"/>
        <v>60</v>
      </c>
      <c r="T25">
        <f t="shared" ca="1" si="21"/>
        <v>11</v>
      </c>
    </row>
    <row r="26" spans="1:20">
      <c r="A26" s="49">
        <v>24</v>
      </c>
      <c r="B26">
        <v>25</v>
      </c>
      <c r="C26">
        <v>29</v>
      </c>
      <c r="D26">
        <v>2000</v>
      </c>
      <c r="E26">
        <v>2499</v>
      </c>
      <c r="F26" s="61">
        <f t="shared" ca="1" si="11"/>
        <v>26</v>
      </c>
      <c r="G26" s="61">
        <f t="shared" ca="1" si="20"/>
        <v>2079</v>
      </c>
      <c r="H26" s="107">
        <f t="shared" ca="1" si="1"/>
        <v>207.9</v>
      </c>
      <c r="I26" s="108">
        <f t="shared" ca="1" si="22"/>
        <v>4931.0057928023089</v>
      </c>
      <c r="J26" s="104">
        <f t="shared" ca="1" si="23"/>
        <v>23965.12240007802</v>
      </c>
      <c r="K26" s="104">
        <f t="shared" ca="1" si="24"/>
        <v>6503.1495504219938</v>
      </c>
      <c r="L26">
        <f t="shared" ca="1" si="25"/>
        <v>30468.271950500013</v>
      </c>
      <c r="M26" s="108">
        <f t="shared" ca="1" si="26"/>
        <v>9251.2584223980648</v>
      </c>
      <c r="N26" s="102">
        <f t="shared" ca="1" si="6"/>
        <v>24</v>
      </c>
      <c r="O26" s="108">
        <f t="shared" ca="1" si="27"/>
        <v>1348.5832912786229</v>
      </c>
      <c r="P26" s="102">
        <v>47</v>
      </c>
      <c r="Q26" s="108">
        <f t="shared" ca="1" si="28"/>
        <v>17671.597731290007</v>
      </c>
      <c r="R26" s="102">
        <f t="shared" ca="1" si="9"/>
        <v>84</v>
      </c>
      <c r="S26">
        <f t="shared" ca="1" si="29"/>
        <v>84</v>
      </c>
      <c r="T26">
        <f t="shared" ca="1" si="21"/>
        <v>23</v>
      </c>
    </row>
    <row r="27" spans="1:20">
      <c r="A27" s="49">
        <v>25</v>
      </c>
      <c r="B27">
        <v>25</v>
      </c>
      <c r="C27">
        <v>29</v>
      </c>
      <c r="D27">
        <v>2000</v>
      </c>
      <c r="E27">
        <v>2499</v>
      </c>
      <c r="F27" s="61">
        <f t="shared" ca="1" si="11"/>
        <v>25</v>
      </c>
      <c r="G27" s="61">
        <f t="shared" ca="1" si="20"/>
        <v>2289</v>
      </c>
      <c r="H27" s="107">
        <f t="shared" ca="1" si="1"/>
        <v>228.9</v>
      </c>
      <c r="I27" s="108">
        <f t="shared" ca="1" si="22"/>
        <v>2731.3095606497081</v>
      </c>
      <c r="J27" s="104">
        <f t="shared" ca="1" si="23"/>
        <v>26385.841834429335</v>
      </c>
      <c r="K27" s="104">
        <f t="shared" ca="1" si="24"/>
        <v>3602.1281028161534</v>
      </c>
      <c r="L27">
        <f t="shared" ca="1" si="25"/>
        <v>29987.969937245489</v>
      </c>
      <c r="M27" s="108">
        <f t="shared" ca="1" si="26"/>
        <v>11095.548876780831</v>
      </c>
      <c r="N27" s="102">
        <f t="shared" ca="1" si="6"/>
        <v>84</v>
      </c>
      <c r="O27" s="108">
        <f t="shared" ca="1" si="27"/>
        <v>1331.7043864779562</v>
      </c>
      <c r="P27" s="102">
        <v>48</v>
      </c>
      <c r="Q27" s="108">
        <f t="shared" ca="1" si="28"/>
        <v>16718.808118093712</v>
      </c>
      <c r="R27" s="102">
        <f t="shared" ca="1" si="9"/>
        <v>72</v>
      </c>
      <c r="S27">
        <f t="shared" ca="1" si="29"/>
        <v>84</v>
      </c>
      <c r="T27">
        <f t="shared" ca="1" si="21"/>
        <v>11</v>
      </c>
    </row>
    <row r="28" spans="1:20">
      <c r="A28" s="49">
        <v>26</v>
      </c>
      <c r="B28">
        <v>25</v>
      </c>
      <c r="C28">
        <v>29</v>
      </c>
      <c r="D28">
        <v>2000</v>
      </c>
      <c r="E28">
        <v>2499</v>
      </c>
      <c r="F28" s="61">
        <f t="shared" ca="1" si="11"/>
        <v>27</v>
      </c>
      <c r="G28" s="61">
        <f t="shared" ca="1" si="20"/>
        <v>2450</v>
      </c>
      <c r="H28" s="107">
        <f t="shared" ca="1" si="1"/>
        <v>245</v>
      </c>
      <c r="I28" s="108">
        <f t="shared" ca="1" si="22"/>
        <v>8663.0293277344281</v>
      </c>
      <c r="J28" s="104">
        <f t="shared" ca="1" si="23"/>
        <v>28241.726734098676</v>
      </c>
      <c r="K28" s="104">
        <f t="shared" ca="1" si="24"/>
        <v>11425.047474124378</v>
      </c>
      <c r="L28">
        <f t="shared" ca="1" si="25"/>
        <v>39666.774208223054</v>
      </c>
      <c r="M28" s="108">
        <f t="shared" ca="1" si="26"/>
        <v>13035.250074475809</v>
      </c>
      <c r="N28" s="102">
        <f t="shared" ca="1" si="6"/>
        <v>48</v>
      </c>
      <c r="O28" s="108">
        <f t="shared" ca="1" si="27"/>
        <v>1767.3332972596729</v>
      </c>
      <c r="P28" s="102">
        <v>49</v>
      </c>
      <c r="Q28" s="108">
        <f t="shared" ca="1" si="28"/>
        <v>23006.729040769369</v>
      </c>
      <c r="R28" s="102">
        <f t="shared" ca="1" si="9"/>
        <v>84</v>
      </c>
      <c r="S28">
        <f t="shared" ca="1" si="29"/>
        <v>84</v>
      </c>
      <c r="T28">
        <f t="shared" ca="1" si="21"/>
        <v>35</v>
      </c>
    </row>
    <row r="29" spans="1:20">
      <c r="A29" s="49">
        <v>27</v>
      </c>
      <c r="B29">
        <v>25</v>
      </c>
      <c r="C29">
        <v>29</v>
      </c>
      <c r="D29">
        <v>2000</v>
      </c>
      <c r="E29">
        <v>2499</v>
      </c>
      <c r="F29" s="61">
        <f t="shared" ca="1" si="11"/>
        <v>26</v>
      </c>
      <c r="G29" s="61">
        <f t="shared" ca="1" si="20"/>
        <v>2176</v>
      </c>
      <c r="H29" s="107">
        <f t="shared" ca="1" si="1"/>
        <v>217.60000000000002</v>
      </c>
      <c r="I29" s="108">
        <f t="shared" ca="1" si="22"/>
        <v>5161.0719601432538</v>
      </c>
      <c r="J29" s="104">
        <f t="shared" ca="1" si="23"/>
        <v>25083.264234040296</v>
      </c>
      <c r="K29" s="104">
        <f t="shared" ca="1" si="24"/>
        <v>6806.567302413785</v>
      </c>
      <c r="L29">
        <f t="shared" ca="1" si="25"/>
        <v>31889.831536454083</v>
      </c>
      <c r="M29" s="108">
        <f t="shared" ca="1" si="26"/>
        <v>9307.5519164075431</v>
      </c>
      <c r="N29" s="102">
        <f t="shared" ca="1" si="6"/>
        <v>12</v>
      </c>
      <c r="O29" s="108">
        <f t="shared" ca="1" si="27"/>
        <v>1425.5242610160469</v>
      </c>
      <c r="P29" s="102">
        <v>50</v>
      </c>
      <c r="Q29" s="108">
        <f t="shared" ca="1" si="28"/>
        <v>18496.102291143368</v>
      </c>
      <c r="R29" s="102">
        <f t="shared" ca="1" si="9"/>
        <v>84</v>
      </c>
      <c r="S29">
        <f t="shared" ca="1" si="29"/>
        <v>84</v>
      </c>
      <c r="T29">
        <f t="shared" ca="1" si="21"/>
        <v>23</v>
      </c>
    </row>
    <row r="30" spans="1:20">
      <c r="A30" s="49">
        <v>28</v>
      </c>
      <c r="B30">
        <v>25</v>
      </c>
      <c r="C30">
        <v>29</v>
      </c>
      <c r="D30">
        <v>2000</v>
      </c>
      <c r="E30">
        <v>2499</v>
      </c>
      <c r="F30" s="61">
        <f t="shared" ca="1" si="11"/>
        <v>26</v>
      </c>
      <c r="G30" s="61">
        <f t="shared" ca="1" si="20"/>
        <v>2269</v>
      </c>
      <c r="H30" s="107">
        <f t="shared" ca="1" si="1"/>
        <v>226.9</v>
      </c>
      <c r="I30" s="108">
        <f t="shared" ca="1" si="22"/>
        <v>5381.650862851583</v>
      </c>
      <c r="J30" s="104">
        <f t="shared" ca="1" si="23"/>
        <v>21415.333431690065</v>
      </c>
      <c r="K30" s="104">
        <f t="shared" ca="1" si="24"/>
        <v>6822.3500819448991</v>
      </c>
      <c r="L30">
        <f t="shared" ca="1" si="25"/>
        <v>28237.683513634965</v>
      </c>
      <c r="M30" s="108">
        <f t="shared" ca="1" si="26"/>
        <v>10447.942900044936</v>
      </c>
      <c r="N30" s="102">
        <f t="shared" ca="1" si="6"/>
        <v>72</v>
      </c>
      <c r="O30" s="108">
        <f t="shared" ca="1" si="27"/>
        <v>1317.5042157183561</v>
      </c>
      <c r="P30" s="102">
        <v>51</v>
      </c>
      <c r="Q30" s="108">
        <f t="shared" ca="1" si="28"/>
        <v>15132.739847407503</v>
      </c>
      <c r="R30" s="102">
        <f t="shared" ca="1" si="9"/>
        <v>48</v>
      </c>
      <c r="S30">
        <f t="shared" ca="1" si="29"/>
        <v>72</v>
      </c>
      <c r="T30">
        <f t="shared" ca="1" si="21"/>
        <v>23</v>
      </c>
    </row>
    <row r="31" spans="1:20">
      <c r="A31" s="49">
        <v>29</v>
      </c>
      <c r="B31">
        <v>25</v>
      </c>
      <c r="C31">
        <v>29</v>
      </c>
      <c r="D31">
        <v>2000</v>
      </c>
      <c r="E31">
        <v>2499</v>
      </c>
      <c r="F31" s="61">
        <f t="shared" ca="1" si="11"/>
        <v>28</v>
      </c>
      <c r="G31" s="61">
        <f t="shared" ca="1" si="20"/>
        <v>2332</v>
      </c>
      <c r="H31" s="107">
        <f t="shared" ca="1" si="1"/>
        <v>233.20000000000002</v>
      </c>
      <c r="I31" s="108">
        <f t="shared" ca="1" si="22"/>
        <v>10927.17561791566</v>
      </c>
      <c r="J31" s="104">
        <f t="shared" ca="1" si="23"/>
        <v>26881.51295670127</v>
      </c>
      <c r="K31" s="104">
        <f t="shared" ca="1" si="24"/>
        <v>14411.067476488632</v>
      </c>
      <c r="L31">
        <f t="shared" ca="1" si="25"/>
        <v>41292.580433189898</v>
      </c>
      <c r="M31" s="108">
        <f t="shared" ca="1" si="26"/>
        <v>15278.254760280262</v>
      </c>
      <c r="N31" s="102">
        <f t="shared" ca="1" si="6"/>
        <v>84</v>
      </c>
      <c r="O31" s="108">
        <f t="shared" ca="1" si="27"/>
        <v>1858.0441781399413</v>
      </c>
      <c r="P31" s="102">
        <v>52</v>
      </c>
      <c r="Q31" s="108">
        <f t="shared" ca="1" si="28"/>
        <v>23949.696651250139</v>
      </c>
      <c r="R31" s="102">
        <f t="shared" ca="1" si="9"/>
        <v>84</v>
      </c>
      <c r="S31">
        <f t="shared" ca="1" si="29"/>
        <v>84</v>
      </c>
      <c r="T31">
        <f t="shared" ca="1" si="21"/>
        <v>47</v>
      </c>
    </row>
    <row r="32" spans="1:20">
      <c r="A32" s="49">
        <v>30</v>
      </c>
      <c r="B32">
        <v>25</v>
      </c>
      <c r="C32">
        <v>29</v>
      </c>
      <c r="D32">
        <v>2000</v>
      </c>
      <c r="E32">
        <v>2499</v>
      </c>
      <c r="F32" s="61">
        <f t="shared" ca="1" si="11"/>
        <v>26</v>
      </c>
      <c r="G32" s="61">
        <f t="shared" ca="1" si="20"/>
        <v>2101</v>
      </c>
      <c r="H32" s="107">
        <f t="shared" ca="1" si="1"/>
        <v>210.10000000000002</v>
      </c>
      <c r="I32" s="108">
        <f t="shared" ca="1" si="22"/>
        <v>4983.1857482816986</v>
      </c>
      <c r="J32" s="104">
        <f t="shared" ca="1" si="23"/>
        <v>28975.885024279502</v>
      </c>
      <c r="K32" s="104">
        <f t="shared" ca="1" si="24"/>
        <v>6836.9916808408216</v>
      </c>
      <c r="L32">
        <f t="shared" ca="1" si="25"/>
        <v>35812.876705120325</v>
      </c>
      <c r="M32" s="108">
        <f t="shared" ca="1" si="26"/>
        <v>11312.587302221878</v>
      </c>
      <c r="N32" s="102">
        <f t="shared" ca="1" si="6"/>
        <v>48</v>
      </c>
      <c r="O32" s="108">
        <f t="shared" ca="1" si="27"/>
        <v>1554.1190548084592</v>
      </c>
      <c r="P32" s="102">
        <v>53</v>
      </c>
      <c r="Q32" s="108">
        <f t="shared" ca="1" si="28"/>
        <v>20771.468488969786</v>
      </c>
      <c r="R32" s="102">
        <f t="shared" ca="1" si="9"/>
        <v>96</v>
      </c>
      <c r="S32">
        <f t="shared" ca="1" si="29"/>
        <v>96</v>
      </c>
      <c r="T32">
        <f t="shared" ca="1" si="21"/>
        <v>23</v>
      </c>
    </row>
    <row r="33" spans="1:20">
      <c r="A33" s="49">
        <v>31</v>
      </c>
      <c r="B33">
        <v>25</v>
      </c>
      <c r="C33">
        <v>29</v>
      </c>
      <c r="D33">
        <v>2000</v>
      </c>
      <c r="E33">
        <v>2499</v>
      </c>
      <c r="F33" s="61">
        <f t="shared" ca="1" si="11"/>
        <v>28</v>
      </c>
      <c r="G33" s="61">
        <f t="shared" ca="1" si="20"/>
        <v>2388</v>
      </c>
      <c r="H33" s="107">
        <f t="shared" ca="1" si="1"/>
        <v>238.8</v>
      </c>
      <c r="I33" s="108">
        <f t="shared" ca="1" si="22"/>
        <v>11189.577776836446</v>
      </c>
      <c r="J33" s="104">
        <f t="shared" ca="1" si="23"/>
        <v>45118.91505357853</v>
      </c>
      <c r="K33" s="104">
        <f t="shared" ca="1" si="24"/>
        <v>16615.414076726487</v>
      </c>
      <c r="L33">
        <f t="shared" ca="1" si="25"/>
        <v>61734.329130305021</v>
      </c>
      <c r="M33" s="108">
        <f t="shared" ca="1" si="26"/>
        <v>19500.667136600758</v>
      </c>
      <c r="N33" s="102">
        <f t="shared" ca="1" si="6"/>
        <v>72</v>
      </c>
      <c r="O33" s="108">
        <f t="shared" ca="1" si="27"/>
        <v>2483.4940799706796</v>
      </c>
      <c r="P33" s="102">
        <v>54</v>
      </c>
      <c r="Q33" s="108">
        <f t="shared" ca="1" si="28"/>
        <v>35805.910895576912</v>
      </c>
      <c r="R33" s="102">
        <f t="shared" ca="1" si="9"/>
        <v>120</v>
      </c>
      <c r="S33">
        <f t="shared" ca="1" si="29"/>
        <v>120</v>
      </c>
      <c r="T33">
        <f t="shared" ca="1" si="21"/>
        <v>47</v>
      </c>
    </row>
    <row r="34" spans="1:20">
      <c r="A34" s="49">
        <v>32</v>
      </c>
      <c r="B34">
        <v>25</v>
      </c>
      <c r="C34">
        <v>29</v>
      </c>
      <c r="D34">
        <v>2000</v>
      </c>
      <c r="E34">
        <v>2499</v>
      </c>
      <c r="F34" s="61">
        <f t="shared" ca="1" si="11"/>
        <v>25</v>
      </c>
      <c r="G34" s="61">
        <f t="shared" ca="1" si="20"/>
        <v>2233</v>
      </c>
      <c r="H34" s="107">
        <f t="shared" ca="1" si="1"/>
        <v>223.3</v>
      </c>
      <c r="I34" s="108">
        <f t="shared" ca="1" si="22"/>
        <v>2664.4885316429873</v>
      </c>
      <c r="J34" s="104">
        <f t="shared" ca="1" si="23"/>
        <v>25740.316651935653</v>
      </c>
      <c r="K34" s="104">
        <f t="shared" ca="1" si="24"/>
        <v>3514.0026446432807</v>
      </c>
      <c r="L34">
        <f t="shared" ca="1" si="25"/>
        <v>29254.319296578935</v>
      </c>
      <c r="M34" s="108">
        <f t="shared" ca="1" si="26"/>
        <v>10824.098139734206</v>
      </c>
      <c r="N34" s="102">
        <f t="shared" ca="1" si="6"/>
        <v>84</v>
      </c>
      <c r="O34" s="108">
        <f t="shared" ca="1" si="27"/>
        <v>1329.4329739455713</v>
      </c>
      <c r="P34" s="102">
        <v>55</v>
      </c>
      <c r="Q34" s="108">
        <f t="shared" ca="1" si="28"/>
        <v>14485.683864572937</v>
      </c>
      <c r="R34" s="102">
        <f t="shared" ca="1" si="9"/>
        <v>36</v>
      </c>
      <c r="S34">
        <f t="shared" ca="1" si="29"/>
        <v>84</v>
      </c>
      <c r="T34">
        <f t="shared" ca="1" si="21"/>
        <v>11</v>
      </c>
    </row>
    <row r="35" spans="1:20">
      <c r="A35" s="49">
        <v>33</v>
      </c>
      <c r="B35">
        <v>25</v>
      </c>
      <c r="C35">
        <v>29</v>
      </c>
      <c r="D35">
        <v>2000</v>
      </c>
      <c r="E35">
        <v>2499</v>
      </c>
      <c r="F35" s="61">
        <f t="shared" ca="1" si="11"/>
        <v>28</v>
      </c>
      <c r="G35" s="61">
        <f t="shared" ca="1" si="20"/>
        <v>2113</v>
      </c>
      <c r="H35" s="107">
        <f t="shared" ca="1" si="1"/>
        <v>211.3</v>
      </c>
      <c r="I35" s="108">
        <f t="shared" ca="1" si="22"/>
        <v>9900.9957464218642</v>
      </c>
      <c r="J35" s="104">
        <f t="shared" ca="1" si="23"/>
        <v>24357.048403734898</v>
      </c>
      <c r="K35" s="104">
        <f t="shared" ca="1" si="24"/>
        <v>13057.712511929878</v>
      </c>
      <c r="L35">
        <f t="shared" ca="1" si="25"/>
        <v>37414.760915664774</v>
      </c>
      <c r="M35" s="108">
        <f t="shared" ca="1" si="26"/>
        <v>12295.196036165446</v>
      </c>
      <c r="N35" s="102">
        <f t="shared" ca="1" si="6"/>
        <v>48</v>
      </c>
      <c r="O35" s="108">
        <f t="shared" ca="1" si="27"/>
        <v>1705.8869065906958</v>
      </c>
      <c r="P35" s="102">
        <v>56</v>
      </c>
      <c r="Q35" s="108">
        <f t="shared" ca="1" si="28"/>
        <v>21700.561331085566</v>
      </c>
      <c r="R35" s="102">
        <f t="shared" ca="1" si="9"/>
        <v>84</v>
      </c>
      <c r="S35">
        <f t="shared" ca="1" si="29"/>
        <v>84</v>
      </c>
      <c r="T35">
        <f t="shared" ca="1" si="21"/>
        <v>47</v>
      </c>
    </row>
    <row r="36" spans="1:20">
      <c r="A36" s="49">
        <v>34</v>
      </c>
      <c r="B36">
        <v>25</v>
      </c>
      <c r="C36">
        <v>29</v>
      </c>
      <c r="D36">
        <v>2500</v>
      </c>
      <c r="E36">
        <v>2999</v>
      </c>
      <c r="F36" s="61">
        <f t="shared" ca="1" si="11"/>
        <v>25</v>
      </c>
      <c r="G36" s="61">
        <f t="shared" ca="1" si="20"/>
        <v>2827</v>
      </c>
      <c r="H36" s="107">
        <f t="shared" ca="1" si="1"/>
        <v>282.7</v>
      </c>
      <c r="I36" s="108">
        <f t="shared" ca="1" si="22"/>
        <v>3373.2687321785602</v>
      </c>
      <c r="J36" s="104">
        <f t="shared" ca="1" si="23"/>
        <v>26681.863204666286</v>
      </c>
      <c r="K36" s="104">
        <f t="shared" ca="1" si="24"/>
        <v>4276.312380325302</v>
      </c>
      <c r="L36">
        <f t="shared" ca="1" si="25"/>
        <v>30958.175584991586</v>
      </c>
      <c r="M36" s="108">
        <f t="shared" ca="1" si="26"/>
        <v>11454.524966446887</v>
      </c>
      <c r="N36" s="102">
        <f t="shared" ca="1" si="6"/>
        <v>72</v>
      </c>
      <c r="O36" s="108">
        <f t="shared" ca="1" si="27"/>
        <v>1473.2728301310981</v>
      </c>
      <c r="P36" s="102">
        <v>57</v>
      </c>
      <c r="Q36" s="108">
        <f t="shared" ca="1" si="28"/>
        <v>17259.714424646041</v>
      </c>
      <c r="R36" s="102">
        <f t="shared" ca="1" si="9"/>
        <v>60</v>
      </c>
      <c r="S36">
        <f t="shared" ca="1" si="29"/>
        <v>72</v>
      </c>
      <c r="T36">
        <f t="shared" ca="1" si="21"/>
        <v>11</v>
      </c>
    </row>
    <row r="37" spans="1:20">
      <c r="A37" s="49">
        <v>35</v>
      </c>
      <c r="B37">
        <v>25</v>
      </c>
      <c r="C37">
        <v>29</v>
      </c>
      <c r="D37">
        <v>2500</v>
      </c>
      <c r="E37">
        <v>2999</v>
      </c>
      <c r="F37" s="61">
        <f t="shared" ca="1" si="11"/>
        <v>25</v>
      </c>
      <c r="G37" s="61">
        <f t="shared" ca="1" si="20"/>
        <v>2808</v>
      </c>
      <c r="H37" s="107">
        <f t="shared" ca="1" si="1"/>
        <v>280.8</v>
      </c>
      <c r="I37" s="108">
        <f t="shared" ca="1" si="22"/>
        <v>3350.5973116227092</v>
      </c>
      <c r="J37" s="104">
        <f t="shared" ca="1" si="23"/>
        <v>53054.40262581595</v>
      </c>
      <c r="K37" s="104">
        <f t="shared" ca="1" si="24"/>
        <v>4975.3049531702281</v>
      </c>
      <c r="L37">
        <f t="shared" ca="1" si="25"/>
        <v>58029.707578986177</v>
      </c>
      <c r="M37" s="108">
        <f t="shared" ca="1" si="26"/>
        <v>21470.991804224886</v>
      </c>
      <c r="N37" s="102">
        <f t="shared" ca="1" si="6"/>
        <v>120</v>
      </c>
      <c r="O37" s="108">
        <f t="shared" ca="1" si="27"/>
        <v>2365.4296003303634</v>
      </c>
      <c r="P37" s="102">
        <v>58</v>
      </c>
      <c r="Q37" s="108">
        <f t="shared" ca="1" si="28"/>
        <v>26549.716860788762</v>
      </c>
      <c r="R37" s="102">
        <f t="shared" ca="1" si="9"/>
        <v>48</v>
      </c>
      <c r="S37">
        <f t="shared" ca="1" si="29"/>
        <v>120</v>
      </c>
      <c r="T37">
        <f t="shared" ca="1" si="21"/>
        <v>11</v>
      </c>
    </row>
    <row r="38" spans="1:20">
      <c r="A38" s="49">
        <v>36</v>
      </c>
      <c r="B38">
        <v>25</v>
      </c>
      <c r="C38">
        <v>29</v>
      </c>
      <c r="D38">
        <v>2500</v>
      </c>
      <c r="E38">
        <v>2999</v>
      </c>
      <c r="F38" s="61">
        <f t="shared" ca="1" si="11"/>
        <v>29</v>
      </c>
      <c r="G38" s="61">
        <f t="shared" ca="1" si="20"/>
        <v>2954</v>
      </c>
      <c r="H38" s="107">
        <f t="shared" ca="1" si="1"/>
        <v>295.40000000000003</v>
      </c>
      <c r="I38" s="108">
        <f t="shared" ca="1" si="22"/>
        <v>17196.590226666471</v>
      </c>
      <c r="J38" s="104">
        <f t="shared" ca="1" si="23"/>
        <v>34051.453376541838</v>
      </c>
      <c r="K38" s="104">
        <f t="shared" ca="1" si="24"/>
        <v>22679.348331850724</v>
      </c>
      <c r="L38">
        <f t="shared" ca="1" si="25"/>
        <v>56730.801708392566</v>
      </c>
      <c r="M38" s="108">
        <f t="shared" ca="1" si="26"/>
        <v>20990.39663210525</v>
      </c>
      <c r="N38" s="102">
        <f t="shared" ca="1" si="6"/>
        <v>84</v>
      </c>
      <c r="O38" s="108">
        <f t="shared" ca="1" si="27"/>
        <v>2612.2733458279386</v>
      </c>
      <c r="P38" s="102">
        <v>59</v>
      </c>
      <c r="Q38" s="108">
        <f t="shared" ca="1" si="28"/>
        <v>31628.39599122791</v>
      </c>
      <c r="R38" s="102">
        <f t="shared" ca="1" si="9"/>
        <v>72</v>
      </c>
      <c r="S38">
        <f t="shared" ca="1" si="29"/>
        <v>84</v>
      </c>
      <c r="T38">
        <f t="shared" ca="1" si="21"/>
        <v>59</v>
      </c>
    </row>
    <row r="39" spans="1:20">
      <c r="A39" s="49">
        <v>37</v>
      </c>
      <c r="B39">
        <v>25</v>
      </c>
      <c r="C39">
        <v>29</v>
      </c>
      <c r="D39">
        <v>2500</v>
      </c>
      <c r="E39">
        <v>2999</v>
      </c>
      <c r="F39" s="61">
        <f t="shared" ca="1" si="11"/>
        <v>28</v>
      </c>
      <c r="G39" s="61">
        <f t="shared" ca="1" si="20"/>
        <v>2727</v>
      </c>
      <c r="H39" s="107">
        <f t="shared" ca="1" si="1"/>
        <v>272.7</v>
      </c>
      <c r="I39" s="108">
        <f t="shared" ca="1" si="22"/>
        <v>12778.047988874783</v>
      </c>
      <c r="J39" s="104">
        <f t="shared" ca="1" si="23"/>
        <v>51523.987165455874</v>
      </c>
      <c r="K39" s="104">
        <f t="shared" ca="1" si="24"/>
        <v>18974.13491927685</v>
      </c>
      <c r="L39">
        <f t="shared" ca="1" si="25"/>
        <v>70498.12208473272</v>
      </c>
      <c r="M39" s="108">
        <f t="shared" ca="1" si="26"/>
        <v>22268.977923580507</v>
      </c>
      <c r="N39" s="102">
        <f t="shared" ca="1" si="6"/>
        <v>72</v>
      </c>
      <c r="O39" s="108">
        <f t="shared" ca="1" si="27"/>
        <v>2892.6695105632502</v>
      </c>
      <c r="P39" s="102">
        <v>60</v>
      </c>
      <c r="Q39" s="108">
        <f t="shared" ca="1" si="28"/>
        <v>40888.910809144974</v>
      </c>
      <c r="R39" s="102">
        <f t="shared" ca="1" si="9"/>
        <v>120</v>
      </c>
      <c r="S39">
        <f t="shared" ca="1" si="29"/>
        <v>120</v>
      </c>
      <c r="T39">
        <f t="shared" ca="1" si="21"/>
        <v>47</v>
      </c>
    </row>
    <row r="40" spans="1:20">
      <c r="A40" s="49">
        <v>38</v>
      </c>
      <c r="B40">
        <v>25</v>
      </c>
      <c r="C40">
        <v>29</v>
      </c>
      <c r="D40">
        <v>2500</v>
      </c>
      <c r="E40">
        <v>2999</v>
      </c>
      <c r="F40" s="61">
        <f t="shared" ca="1" si="11"/>
        <v>28</v>
      </c>
      <c r="G40" s="61">
        <f t="shared" ca="1" si="20"/>
        <v>2612</v>
      </c>
      <c r="H40" s="107">
        <f t="shared" ca="1" si="1"/>
        <v>261.2</v>
      </c>
      <c r="I40" s="108">
        <f t="shared" ca="1" si="22"/>
        <v>12239.186412519595</v>
      </c>
      <c r="J40" s="104">
        <f t="shared" ca="1" si="23"/>
        <v>20027.881535405028</v>
      </c>
      <c r="K40" s="104">
        <f t="shared" ca="1" si="24"/>
        <v>14963.462394122686</v>
      </c>
      <c r="L40">
        <f t="shared" ca="1" si="25"/>
        <v>34991.343929527713</v>
      </c>
      <c r="M40" s="108">
        <f t="shared" ca="1" si="26"/>
        <v>11923.178365823793</v>
      </c>
      <c r="N40" s="102">
        <f t="shared" ca="1" si="6"/>
        <v>36</v>
      </c>
      <c r="O40" s="108">
        <f t="shared" ca="1" si="27"/>
        <v>1749.5671964763858</v>
      </c>
      <c r="P40" s="102">
        <v>61</v>
      </c>
      <c r="Q40" s="108">
        <f t="shared" ca="1" si="28"/>
        <v>20228.226332229711</v>
      </c>
      <c r="R40" s="102">
        <f t="shared" ca="1" si="9"/>
        <v>60</v>
      </c>
      <c r="S40">
        <f t="shared" ca="1" si="29"/>
        <v>61</v>
      </c>
      <c r="T40">
        <f t="shared" ca="1" si="21"/>
        <v>47</v>
      </c>
    </row>
    <row r="41" spans="1:20">
      <c r="A41" s="49">
        <v>39</v>
      </c>
      <c r="B41">
        <v>25</v>
      </c>
      <c r="C41">
        <v>29</v>
      </c>
      <c r="D41">
        <v>2500</v>
      </c>
      <c r="E41">
        <v>2999</v>
      </c>
      <c r="F41" s="61">
        <f t="shared" ca="1" si="11"/>
        <v>28</v>
      </c>
      <c r="G41" s="61">
        <f t="shared" ca="1" si="20"/>
        <v>2931</v>
      </c>
      <c r="H41" s="107">
        <f t="shared" ca="1" si="1"/>
        <v>293.10000000000002</v>
      </c>
      <c r="I41" s="108">
        <f t="shared" ca="1" si="22"/>
        <v>13733.941567800513</v>
      </c>
      <c r="J41" s="104">
        <f t="shared" ca="1" si="23"/>
        <v>22929.586197432818</v>
      </c>
      <c r="K41" s="104">
        <f t="shared" ca="1" si="24"/>
        <v>16846.339729895968</v>
      </c>
      <c r="L41">
        <f t="shared" ca="1" si="25"/>
        <v>39775.92592732879</v>
      </c>
      <c r="M41" s="108">
        <f t="shared" ca="1" si="26"/>
        <v>13508.928524943014</v>
      </c>
      <c r="N41" s="102">
        <f t="shared" ca="1" si="6"/>
        <v>36</v>
      </c>
      <c r="O41" s="108">
        <f t="shared" ca="1" si="27"/>
        <v>1988.7962963664395</v>
      </c>
      <c r="P41" s="102">
        <v>62</v>
      </c>
      <c r="Q41" s="108">
        <f t="shared" ca="1" si="28"/>
        <v>20355.296200100387</v>
      </c>
      <c r="R41" s="102">
        <f t="shared" ca="1" si="9"/>
        <v>24</v>
      </c>
      <c r="S41">
        <f t="shared" ca="1" si="29"/>
        <v>62</v>
      </c>
      <c r="T41">
        <f t="shared" ca="1" si="21"/>
        <v>47</v>
      </c>
    </row>
    <row r="42" spans="1:20">
      <c r="A42" s="49">
        <v>40</v>
      </c>
      <c r="B42">
        <v>25</v>
      </c>
      <c r="C42">
        <v>29</v>
      </c>
      <c r="D42">
        <v>2500</v>
      </c>
      <c r="E42">
        <v>2999</v>
      </c>
      <c r="F42" s="61">
        <f t="shared" ca="1" si="11"/>
        <v>27</v>
      </c>
      <c r="G42" s="61">
        <f t="shared" ca="1" si="20"/>
        <v>2766</v>
      </c>
      <c r="H42" s="107">
        <f t="shared" ca="1" si="1"/>
        <v>276.60000000000002</v>
      </c>
      <c r="I42" s="108">
        <f t="shared" ca="1" si="22"/>
        <v>9780.3833144952787</v>
      </c>
      <c r="J42" s="104">
        <f t="shared" ca="1" si="23"/>
        <v>26106.13145529075</v>
      </c>
      <c r="K42" s="104">
        <f t="shared" ca="1" si="24"/>
        <v>12398.648780375101</v>
      </c>
      <c r="L42">
        <f t="shared" ca="1" si="25"/>
        <v>38504.78023566585</v>
      </c>
      <c r="M42" s="108">
        <f t="shared" ca="1" si="26"/>
        <v>12162.906977717304</v>
      </c>
      <c r="N42" s="102">
        <f t="shared" ca="1" si="6"/>
        <v>24</v>
      </c>
      <c r="O42" s="108">
        <f t="shared" ca="1" si="27"/>
        <v>1868.9915726593838</v>
      </c>
      <c r="P42" s="102">
        <v>63</v>
      </c>
      <c r="Q42" s="108">
        <f t="shared" ca="1" si="28"/>
        <v>22332.772536686192</v>
      </c>
      <c r="R42" s="102">
        <f t="shared" ca="1" si="9"/>
        <v>72</v>
      </c>
      <c r="S42">
        <f t="shared" ca="1" si="29"/>
        <v>72</v>
      </c>
      <c r="T42">
        <f t="shared" ca="1" si="21"/>
        <v>35</v>
      </c>
    </row>
    <row r="43" spans="1:20">
      <c r="A43" s="49">
        <v>41</v>
      </c>
      <c r="B43">
        <v>25</v>
      </c>
      <c r="C43">
        <v>29</v>
      </c>
      <c r="D43">
        <v>2500</v>
      </c>
      <c r="E43">
        <v>2999</v>
      </c>
      <c r="F43" s="61">
        <f t="shared" ca="1" si="11"/>
        <v>29</v>
      </c>
      <c r="G43" s="61">
        <f t="shared" ca="1" si="20"/>
        <v>2565</v>
      </c>
      <c r="H43" s="107">
        <f t="shared" ca="1" si="1"/>
        <v>256.5</v>
      </c>
      <c r="I43" s="108">
        <f t="shared" ca="1" si="22"/>
        <v>14932.042630805516</v>
      </c>
      <c r="J43" s="104">
        <f t="shared" ca="1" si="23"/>
        <v>35375.128551773872</v>
      </c>
      <c r="K43" s="104">
        <f t="shared" ca="1" si="24"/>
        <v>20486.944778243625</v>
      </c>
      <c r="L43">
        <f t="shared" ca="1" si="25"/>
        <v>55862.073330017498</v>
      </c>
      <c r="M43" s="108">
        <f t="shared" ca="1" si="26"/>
        <v>17645.736382260282</v>
      </c>
      <c r="N43" s="102">
        <f t="shared" ca="1" si="6"/>
        <v>48</v>
      </c>
      <c r="O43" s="108">
        <f t="shared" ca="1" si="27"/>
        <v>2513.6283332450312</v>
      </c>
      <c r="P43" s="102">
        <v>64</v>
      </c>
      <c r="Q43" s="108">
        <f t="shared" ca="1" si="28"/>
        <v>32400.002531410148</v>
      </c>
      <c r="R43" s="102">
        <f t="shared" ca="1" si="9"/>
        <v>96</v>
      </c>
      <c r="S43">
        <f t="shared" ca="1" si="29"/>
        <v>96</v>
      </c>
      <c r="T43">
        <f t="shared" ca="1" si="21"/>
        <v>59</v>
      </c>
    </row>
    <row r="44" spans="1:20">
      <c r="A44" s="49">
        <v>42</v>
      </c>
      <c r="B44">
        <v>25</v>
      </c>
      <c r="C44">
        <v>29</v>
      </c>
      <c r="D44">
        <v>2500</v>
      </c>
      <c r="E44">
        <v>2999</v>
      </c>
      <c r="F44" s="61">
        <f t="shared" ca="1" si="11"/>
        <v>27</v>
      </c>
      <c r="G44" s="61">
        <f t="shared" ca="1" si="20"/>
        <v>2972</v>
      </c>
      <c r="H44" s="107">
        <f t="shared" ca="1" si="1"/>
        <v>297.2</v>
      </c>
      <c r="I44" s="108">
        <f t="shared" ca="1" si="22"/>
        <v>10508.78496409254</v>
      </c>
      <c r="J44" s="104">
        <f t="shared" ca="1" si="23"/>
        <v>48273.751763319284</v>
      </c>
      <c r="K44" s="104">
        <f t="shared" ca="1" si="24"/>
        <v>14999.619005424162</v>
      </c>
      <c r="L44">
        <f t="shared" ca="1" si="25"/>
        <v>63273.370768743443</v>
      </c>
      <c r="M44" s="108">
        <f t="shared" ca="1" si="26"/>
        <v>19212.061162800765</v>
      </c>
      <c r="N44" s="102">
        <f t="shared" ca="1" si="6"/>
        <v>48</v>
      </c>
      <c r="O44" s="108">
        <f t="shared" ca="1" si="27"/>
        <v>2745.78197063978</v>
      </c>
      <c r="P44" s="102">
        <v>65</v>
      </c>
      <c r="Q44" s="108">
        <f t="shared" ca="1" si="28"/>
        <v>36698.555045871195</v>
      </c>
      <c r="R44" s="102">
        <f t="shared" ca="1" si="9"/>
        <v>108</v>
      </c>
      <c r="S44">
        <f t="shared" ca="1" si="29"/>
        <v>108</v>
      </c>
      <c r="T44">
        <f t="shared" ca="1" si="21"/>
        <v>35</v>
      </c>
    </row>
    <row r="45" spans="1:20">
      <c r="A45" s="49">
        <v>43</v>
      </c>
      <c r="B45">
        <v>25</v>
      </c>
      <c r="C45">
        <v>29</v>
      </c>
      <c r="D45">
        <v>2500</v>
      </c>
      <c r="E45">
        <v>2999</v>
      </c>
      <c r="F45" s="61">
        <f t="shared" ca="1" si="11"/>
        <v>26</v>
      </c>
      <c r="G45" s="61">
        <f t="shared" ca="1" si="20"/>
        <v>2688</v>
      </c>
      <c r="H45" s="107">
        <f t="shared" ca="1" si="1"/>
        <v>268.8</v>
      </c>
      <c r="I45" s="108">
        <f t="shared" ca="1" si="22"/>
        <v>6375.4418331181378</v>
      </c>
      <c r="J45" s="104">
        <f t="shared" ca="1" si="23"/>
        <v>37071.47974548467</v>
      </c>
      <c r="K45" s="104">
        <f t="shared" ca="1" si="24"/>
        <v>8747.1840257497042</v>
      </c>
      <c r="L45">
        <f t="shared" ca="1" si="25"/>
        <v>45818.663771234373</v>
      </c>
      <c r="M45" s="108">
        <f t="shared" ca="1" si="26"/>
        <v>12854.521497219779</v>
      </c>
      <c r="N45" s="102">
        <f t="shared" ca="1" si="6"/>
        <v>12</v>
      </c>
      <c r="O45" s="108">
        <f t="shared" ca="1" si="27"/>
        <v>2075.3342644237446</v>
      </c>
      <c r="P45" s="102">
        <v>66</v>
      </c>
      <c r="Q45" s="108">
        <f t="shared" ca="1" si="28"/>
        <v>26574.824987315933</v>
      </c>
      <c r="R45" s="102">
        <f t="shared" ca="1" si="9"/>
        <v>96</v>
      </c>
      <c r="S45">
        <f t="shared" ca="1" si="29"/>
        <v>96</v>
      </c>
      <c r="T45">
        <f t="shared" ca="1" si="21"/>
        <v>23</v>
      </c>
    </row>
    <row r="46" spans="1:20">
      <c r="A46" s="49">
        <v>44</v>
      </c>
      <c r="B46">
        <v>25</v>
      </c>
      <c r="C46">
        <v>29</v>
      </c>
      <c r="D46">
        <v>2500</v>
      </c>
      <c r="E46">
        <v>2999</v>
      </c>
      <c r="F46" s="61">
        <f t="shared" ca="1" si="11"/>
        <v>25</v>
      </c>
      <c r="G46" s="61">
        <f t="shared" ca="1" si="20"/>
        <v>2518</v>
      </c>
      <c r="H46" s="107">
        <f t="shared" ca="1" si="1"/>
        <v>251.8</v>
      </c>
      <c r="I46" s="108">
        <f t="shared" ca="1" si="22"/>
        <v>3004.5598399807623</v>
      </c>
      <c r="J46" s="104">
        <f t="shared" ca="1" si="23"/>
        <v>21697.181803701464</v>
      </c>
      <c r="K46" s="104">
        <f t="shared" ca="1" si="24"/>
        <v>3746.6685819368086</v>
      </c>
      <c r="L46">
        <f t="shared" ca="1" si="25"/>
        <v>25443.850385638274</v>
      </c>
      <c r="M46" s="108">
        <f t="shared" ca="1" si="26"/>
        <v>7853.98167615087</v>
      </c>
      <c r="N46" s="102">
        <f t="shared" ca="1" si="6"/>
        <v>12</v>
      </c>
      <c r="O46" s="108">
        <f t="shared" ca="1" si="27"/>
        <v>1272.1925192819137</v>
      </c>
      <c r="P46" s="102">
        <v>67</v>
      </c>
      <c r="Q46" s="108">
        <f t="shared" ca="1" si="28"/>
        <v>13861.984026542506</v>
      </c>
      <c r="R46" s="102">
        <f t="shared" ca="1" si="9"/>
        <v>48</v>
      </c>
      <c r="S46">
        <f t="shared" ca="1" si="29"/>
        <v>67</v>
      </c>
      <c r="T46">
        <f t="shared" ca="1" si="21"/>
        <v>11</v>
      </c>
    </row>
    <row r="47" spans="1:20">
      <c r="A47" s="49">
        <v>45</v>
      </c>
      <c r="B47">
        <v>25</v>
      </c>
      <c r="C47">
        <v>29</v>
      </c>
      <c r="D47">
        <v>2500</v>
      </c>
      <c r="E47">
        <v>2999</v>
      </c>
      <c r="F47" s="61">
        <f t="shared" ca="1" si="11"/>
        <v>28</v>
      </c>
      <c r="G47" s="61">
        <f t="shared" ca="1" si="20"/>
        <v>2918</v>
      </c>
      <c r="H47" s="107">
        <f t="shared" ca="1" si="1"/>
        <v>291.8</v>
      </c>
      <c r="I47" s="108">
        <f t="shared" ca="1" si="22"/>
        <v>13673.026780908187</v>
      </c>
      <c r="J47" s="104">
        <f t="shared" ca="1" si="23"/>
        <v>40243.518562992656</v>
      </c>
      <c r="K47" s="104">
        <f t="shared" ca="1" si="24"/>
        <v>18759.55966225373</v>
      </c>
      <c r="L47">
        <f t="shared" ca="1" si="25"/>
        <v>59003.078225246383</v>
      </c>
      <c r="M47" s="108">
        <f t="shared" ca="1" si="26"/>
        <v>17915.447428903641</v>
      </c>
      <c r="N47" s="102">
        <f t="shared" ca="1" si="6"/>
        <v>36</v>
      </c>
      <c r="O47" s="108">
        <f t="shared" ca="1" si="27"/>
        <v>2690.1836636046305</v>
      </c>
      <c r="P47" s="102">
        <v>68</v>
      </c>
      <c r="Q47" s="108">
        <f t="shared" ca="1" si="28"/>
        <v>34221.785370642901</v>
      </c>
      <c r="R47" s="102">
        <f t="shared" ca="1" si="9"/>
        <v>96</v>
      </c>
      <c r="S47">
        <f t="shared" ca="1" si="29"/>
        <v>96</v>
      </c>
      <c r="T47">
        <f t="shared" ca="1" si="21"/>
        <v>47</v>
      </c>
    </row>
    <row r="48" spans="1:20">
      <c r="A48" s="49">
        <v>46</v>
      </c>
      <c r="B48">
        <v>25</v>
      </c>
      <c r="C48">
        <v>29</v>
      </c>
      <c r="D48">
        <v>2500</v>
      </c>
      <c r="E48">
        <v>2999</v>
      </c>
      <c r="F48" s="61">
        <f t="shared" ca="1" si="11"/>
        <v>25</v>
      </c>
      <c r="G48" s="61">
        <f t="shared" ca="1" si="20"/>
        <v>2928</v>
      </c>
      <c r="H48" s="107">
        <f t="shared" ca="1" si="1"/>
        <v>292.8</v>
      </c>
      <c r="I48" s="108">
        <f t="shared" ca="1" si="22"/>
        <v>3493.7852309228247</v>
      </c>
      <c r="J48" s="104">
        <f t="shared" ca="1" si="23"/>
        <v>26182.244078233718</v>
      </c>
      <c r="K48" s="104">
        <f t="shared" ca="1" si="24"/>
        <v>4385.5316500785784</v>
      </c>
      <c r="L48">
        <f t="shared" ca="1" si="25"/>
        <v>30567.775728312296</v>
      </c>
      <c r="M48" s="108">
        <f t="shared" ca="1" si="26"/>
        <v>10979.643829234712</v>
      </c>
      <c r="N48" s="102">
        <f t="shared" ca="1" si="6"/>
        <v>60</v>
      </c>
      <c r="O48" s="108">
        <f t="shared" ca="1" si="27"/>
        <v>1528.388786415615</v>
      </c>
      <c r="P48" s="102">
        <v>69</v>
      </c>
      <c r="Q48" s="108">
        <f t="shared" ca="1" si="28"/>
        <v>16544.162026101159</v>
      </c>
      <c r="R48" s="102">
        <f t="shared" ca="1" si="9"/>
        <v>48</v>
      </c>
      <c r="S48">
        <f t="shared" ca="1" si="29"/>
        <v>69</v>
      </c>
      <c r="T48">
        <f t="shared" ca="1" si="21"/>
        <v>11</v>
      </c>
    </row>
    <row r="49" spans="1:20">
      <c r="A49" s="49">
        <v>47</v>
      </c>
      <c r="B49">
        <v>25</v>
      </c>
      <c r="C49">
        <v>29</v>
      </c>
      <c r="D49">
        <v>2500</v>
      </c>
      <c r="E49">
        <v>2999</v>
      </c>
      <c r="F49" s="61">
        <f t="shared" ca="1" si="11"/>
        <v>26</v>
      </c>
      <c r="G49" s="61">
        <f t="shared" ca="1" si="20"/>
        <v>2941</v>
      </c>
      <c r="H49" s="107">
        <f t="shared" ca="1" si="1"/>
        <v>294.10000000000002</v>
      </c>
      <c r="I49" s="108">
        <f t="shared" ca="1" si="22"/>
        <v>6975.5113211311182</v>
      </c>
      <c r="J49" s="104">
        <f t="shared" ca="1" si="23"/>
        <v>33901.599316320084</v>
      </c>
      <c r="K49" s="104">
        <f t="shared" ca="1" si="24"/>
        <v>9199.5011196686337</v>
      </c>
      <c r="L49">
        <f t="shared" ca="1" si="25"/>
        <v>43101.100435988716</v>
      </c>
      <c r="M49" s="108">
        <f t="shared" ca="1" si="26"/>
        <v>13087.0375277887</v>
      </c>
      <c r="N49" s="102">
        <f t="shared" ca="1" si="6"/>
        <v>24</v>
      </c>
      <c r="O49" s="108">
        <f t="shared" ca="1" si="27"/>
        <v>2057.9129086892781</v>
      </c>
      <c r="P49" s="102">
        <v>70</v>
      </c>
      <c r="Q49" s="108">
        <f t="shared" ca="1" si="28"/>
        <v>24998.638252873454</v>
      </c>
      <c r="R49" s="102">
        <f t="shared" ca="1" si="9"/>
        <v>84</v>
      </c>
      <c r="S49">
        <f t="shared" ca="1" si="29"/>
        <v>84</v>
      </c>
      <c r="T49">
        <f t="shared" ca="1" si="21"/>
        <v>23</v>
      </c>
    </row>
    <row r="50" spans="1:20">
      <c r="A50" s="49">
        <v>48</v>
      </c>
      <c r="B50">
        <v>25</v>
      </c>
      <c r="C50">
        <v>29</v>
      </c>
      <c r="D50">
        <v>2500</v>
      </c>
      <c r="E50">
        <v>2999</v>
      </c>
      <c r="F50" s="61">
        <f t="shared" ca="1" si="11"/>
        <v>28</v>
      </c>
      <c r="G50" s="61">
        <f t="shared" ca="1" si="20"/>
        <v>2595</v>
      </c>
      <c r="H50" s="107">
        <f t="shared" ca="1" si="1"/>
        <v>259.5</v>
      </c>
      <c r="I50" s="108">
        <f t="shared" ca="1" si="22"/>
        <v>12159.528614275785</v>
      </c>
      <c r="J50" s="104">
        <f t="shared" ca="1" si="23"/>
        <v>42150.197115011288</v>
      </c>
      <c r="K50" s="104">
        <f t="shared" ca="1" si="24"/>
        <v>17355.792998228855</v>
      </c>
      <c r="L50">
        <f t="shared" ca="1" si="25"/>
        <v>59505.990113240143</v>
      </c>
      <c r="M50" s="108">
        <f t="shared" ca="1" si="26"/>
        <v>22017.216341898853</v>
      </c>
      <c r="N50" s="102">
        <f t="shared" ca="1" si="6"/>
        <v>108</v>
      </c>
      <c r="O50" s="108">
        <f t="shared" ca="1" si="27"/>
        <v>2633.8475686472148</v>
      </c>
      <c r="P50" s="102">
        <v>71</v>
      </c>
      <c r="Q50" s="108">
        <f t="shared" ca="1" si="28"/>
        <v>28323.045142094816</v>
      </c>
      <c r="R50" s="102">
        <f t="shared" ca="1" si="9"/>
        <v>48</v>
      </c>
      <c r="S50">
        <f t="shared" ca="1" si="29"/>
        <v>108</v>
      </c>
      <c r="T50">
        <f t="shared" ca="1" si="21"/>
        <v>47</v>
      </c>
    </row>
    <row r="51" spans="1:20">
      <c r="A51" s="49">
        <v>49</v>
      </c>
      <c r="B51">
        <v>25</v>
      </c>
      <c r="C51">
        <v>29</v>
      </c>
      <c r="D51">
        <v>2500</v>
      </c>
      <c r="E51">
        <v>2999</v>
      </c>
      <c r="F51" s="61">
        <f t="shared" ca="1" si="11"/>
        <v>29</v>
      </c>
      <c r="G51" s="61">
        <f t="shared" ca="1" si="20"/>
        <v>2914</v>
      </c>
      <c r="H51" s="107">
        <f t="shared" ca="1" si="1"/>
        <v>291.40000000000003</v>
      </c>
      <c r="I51" s="108">
        <f t="shared" ca="1" si="22"/>
        <v>16963.731862053519</v>
      </c>
      <c r="J51" s="104">
        <f t="shared" ca="1" si="23"/>
        <v>33590.363960474919</v>
      </c>
      <c r="K51" s="104">
        <f t="shared" ca="1" si="24"/>
        <v>22372.248151324649</v>
      </c>
      <c r="L51">
        <f t="shared" ca="1" si="25"/>
        <v>55962.612111799564</v>
      </c>
      <c r="M51" s="108">
        <f t="shared" ca="1" si="26"/>
        <v>16333.57382314568</v>
      </c>
      <c r="N51" s="102">
        <f t="shared" ca="1" si="6"/>
        <v>12</v>
      </c>
      <c r="O51" s="108">
        <f t="shared" ca="1" si="27"/>
        <v>2689.6652673884073</v>
      </c>
      <c r="P51" s="102">
        <v>72</v>
      </c>
      <c r="Q51" s="108">
        <f t="shared" ca="1" si="28"/>
        <v>32458.315024843745</v>
      </c>
      <c r="R51" s="102">
        <f t="shared" ca="1" si="9"/>
        <v>84</v>
      </c>
      <c r="S51">
        <f t="shared" ca="1" si="29"/>
        <v>84</v>
      </c>
      <c r="T51">
        <f t="shared" ca="1" si="21"/>
        <v>59</v>
      </c>
    </row>
    <row r="52" spans="1:20">
      <c r="A52" s="49">
        <v>50</v>
      </c>
      <c r="B52">
        <v>25</v>
      </c>
      <c r="C52">
        <v>29</v>
      </c>
      <c r="D52">
        <v>3000</v>
      </c>
      <c r="E52">
        <v>3999</v>
      </c>
      <c r="F52" s="61">
        <f t="shared" ca="1" si="11"/>
        <v>28</v>
      </c>
      <c r="G52" s="61">
        <f t="shared" ca="1" si="20"/>
        <v>3469</v>
      </c>
      <c r="H52" s="107">
        <f t="shared" ca="1" si="1"/>
        <v>346.90000000000003</v>
      </c>
      <c r="I52" s="108">
        <f t="shared" ca="1" si="22"/>
        <v>16254.876594575222</v>
      </c>
      <c r="J52" s="104">
        <f t="shared" ca="1" si="23"/>
        <v>33322.849607992815</v>
      </c>
      <c r="K52" s="104">
        <f t="shared" ca="1" si="24"/>
        <v>20674.402672352258</v>
      </c>
      <c r="L52">
        <f t="shared" ca="1" si="25"/>
        <v>53997.25228034507</v>
      </c>
      <c r="M52" s="108">
        <f t="shared" ca="1" si="26"/>
        <v>17000.573991743091</v>
      </c>
      <c r="N52" s="102">
        <f t="shared" ca="1" si="6"/>
        <v>24</v>
      </c>
      <c r="O52" s="108">
        <f t="shared" ca="1" si="27"/>
        <v>2699.8626140172537</v>
      </c>
      <c r="P52" s="102">
        <v>73</v>
      </c>
      <c r="Q52" s="108">
        <f t="shared" ca="1" si="28"/>
        <v>31215.395517392739</v>
      </c>
      <c r="R52" s="102">
        <f t="shared" ca="1" si="9"/>
        <v>72</v>
      </c>
      <c r="S52">
        <f t="shared" ca="1" si="29"/>
        <v>73</v>
      </c>
      <c r="T52">
        <f t="shared" ca="1" si="21"/>
        <v>47</v>
      </c>
    </row>
    <row r="53" spans="1:20">
      <c r="A53" s="49">
        <v>51</v>
      </c>
      <c r="B53">
        <v>25</v>
      </c>
      <c r="C53">
        <v>29</v>
      </c>
      <c r="D53">
        <v>3000</v>
      </c>
      <c r="E53">
        <v>3999</v>
      </c>
      <c r="F53" s="61">
        <f t="shared" ca="1" si="11"/>
        <v>27</v>
      </c>
      <c r="G53" s="61">
        <f t="shared" ca="1" si="20"/>
        <v>3554</v>
      </c>
      <c r="H53" s="107">
        <f t="shared" ca="1" si="1"/>
        <v>355.40000000000003</v>
      </c>
      <c r="I53" s="108">
        <f t="shared" ca="1" si="22"/>
        <v>12566.696420721699</v>
      </c>
      <c r="J53" s="104">
        <f t="shared" ca="1" si="23"/>
        <v>34739.317302311443</v>
      </c>
      <c r="K53" s="104">
        <f t="shared" ca="1" si="24"/>
        <v>16036.191358045107</v>
      </c>
      <c r="L53">
        <f t="shared" ca="1" si="25"/>
        <v>50775.508660356551</v>
      </c>
      <c r="M53" s="108">
        <f t="shared" ca="1" si="26"/>
        <v>17244.670018834324</v>
      </c>
      <c r="N53" s="102">
        <f t="shared" ca="1" si="6"/>
        <v>48</v>
      </c>
      <c r="O53" s="108">
        <f t="shared" ca="1" si="27"/>
        <v>2538.7754330178277</v>
      </c>
      <c r="P53" s="102">
        <v>74</v>
      </c>
      <c r="Q53" s="108">
        <f t="shared" ca="1" si="28"/>
        <v>29256.384284702894</v>
      </c>
      <c r="R53" s="102">
        <f t="shared" ca="1" si="9"/>
        <v>72</v>
      </c>
      <c r="S53">
        <f t="shared" ca="1" si="29"/>
        <v>74</v>
      </c>
      <c r="T53">
        <f t="shared" ca="1" si="21"/>
        <v>35</v>
      </c>
    </row>
    <row r="54" spans="1:20">
      <c r="A54" s="49">
        <v>52</v>
      </c>
      <c r="B54">
        <v>25</v>
      </c>
      <c r="C54">
        <v>29</v>
      </c>
      <c r="D54">
        <v>3000</v>
      </c>
      <c r="E54">
        <v>3999</v>
      </c>
      <c r="F54" s="61">
        <f t="shared" ca="1" si="11"/>
        <v>28</v>
      </c>
      <c r="G54" s="61">
        <f t="shared" ca="1" si="20"/>
        <v>3165</v>
      </c>
      <c r="H54" s="107">
        <f t="shared" ca="1" si="1"/>
        <v>316.5</v>
      </c>
      <c r="I54" s="108">
        <f t="shared" ca="1" si="22"/>
        <v>14830.407731862373</v>
      </c>
      <c r="J54" s="104">
        <f t="shared" ca="1" si="23"/>
        <v>59799.567062217764</v>
      </c>
      <c r="K54" s="104">
        <f t="shared" ca="1" si="24"/>
        <v>22021.685742395028</v>
      </c>
      <c r="L54">
        <f t="shared" ca="1" si="25"/>
        <v>81821.252804612799</v>
      </c>
      <c r="M54" s="108">
        <f t="shared" ca="1" si="26"/>
        <v>30273.863537706737</v>
      </c>
      <c r="N54" s="102">
        <f t="shared" ca="1" si="6"/>
        <v>120</v>
      </c>
      <c r="O54" s="108">
        <f t="shared" ca="1" si="27"/>
        <v>3527.3583140245746</v>
      </c>
      <c r="P54" s="102">
        <v>75</v>
      </c>
      <c r="Q54" s="108">
        <f t="shared" ca="1" si="28"/>
        <v>34588.851581397161</v>
      </c>
      <c r="R54" s="102">
        <f t="shared" ca="1" si="9"/>
        <v>24</v>
      </c>
      <c r="S54">
        <f t="shared" ca="1" si="29"/>
        <v>120</v>
      </c>
      <c r="T54">
        <f t="shared" ca="1" si="21"/>
        <v>47</v>
      </c>
    </row>
    <row r="55" spans="1:20">
      <c r="A55" s="49">
        <v>53</v>
      </c>
      <c r="B55">
        <v>25</v>
      </c>
      <c r="C55">
        <v>29</v>
      </c>
      <c r="D55">
        <v>3000</v>
      </c>
      <c r="E55">
        <v>3999</v>
      </c>
      <c r="F55" s="61">
        <f t="shared" ca="1" si="11"/>
        <v>25</v>
      </c>
      <c r="G55" s="61">
        <f t="shared" ca="1" si="20"/>
        <v>3230</v>
      </c>
      <c r="H55" s="107">
        <f t="shared" ca="1" si="1"/>
        <v>323</v>
      </c>
      <c r="I55" s="108">
        <f t="shared" ca="1" si="22"/>
        <v>3854.1414944947824</v>
      </c>
      <c r="J55" s="104">
        <f t="shared" ca="1" si="23"/>
        <v>37232.970347403556</v>
      </c>
      <c r="K55" s="104">
        <f t="shared" ca="1" si="24"/>
        <v>5082.9505338995959</v>
      </c>
      <c r="L55">
        <f t="shared" ca="1" si="25"/>
        <v>42315.920881303151</v>
      </c>
      <c r="M55" s="108">
        <f t="shared" ca="1" si="26"/>
        <v>13905.809631103582</v>
      </c>
      <c r="N55" s="102">
        <f t="shared" ca="1" si="6"/>
        <v>48</v>
      </c>
      <c r="O55" s="108">
        <f t="shared" ca="1" si="27"/>
        <v>2060.7594630908311</v>
      </c>
      <c r="P55" s="102">
        <v>76</v>
      </c>
      <c r="Q55" s="108">
        <f t="shared" ca="1" si="28"/>
        <v>24543.234111155827</v>
      </c>
      <c r="R55" s="102">
        <f t="shared" ca="1" si="9"/>
        <v>84</v>
      </c>
      <c r="S55">
        <f t="shared" ca="1" si="29"/>
        <v>84</v>
      </c>
      <c r="T55">
        <f t="shared" ca="1" si="21"/>
        <v>11</v>
      </c>
    </row>
    <row r="56" spans="1:20">
      <c r="A56" s="49">
        <v>54</v>
      </c>
      <c r="B56">
        <v>25</v>
      </c>
      <c r="C56">
        <v>29</v>
      </c>
      <c r="D56">
        <v>3000</v>
      </c>
      <c r="E56">
        <v>3999</v>
      </c>
      <c r="F56" s="61">
        <f t="shared" ca="1" si="11"/>
        <v>27</v>
      </c>
      <c r="G56" s="61">
        <f t="shared" ca="1" si="20"/>
        <v>3256</v>
      </c>
      <c r="H56" s="107">
        <f t="shared" ca="1" si="1"/>
        <v>325.60000000000002</v>
      </c>
      <c r="I56" s="108">
        <f t="shared" ca="1" si="22"/>
        <v>11512.989180042163</v>
      </c>
      <c r="J56" s="104">
        <f t="shared" ca="1" si="23"/>
        <v>52886.721312707807</v>
      </c>
      <c r="K56" s="104">
        <f t="shared" ca="1" si="24"/>
        <v>16432.960794636969</v>
      </c>
      <c r="L56">
        <f t="shared" ca="1" si="25"/>
        <v>69319.682107344779</v>
      </c>
      <c r="M56" s="108">
        <f t="shared" ca="1" si="26"/>
        <v>24654.065163034469</v>
      </c>
      <c r="N56" s="102">
        <f t="shared" ca="1" si="6"/>
        <v>96</v>
      </c>
      <c r="O56" s="108">
        <f t="shared" ca="1" si="27"/>
        <v>3129.474283739306</v>
      </c>
      <c r="P56" s="102">
        <v>77</v>
      </c>
      <c r="Q56" s="108">
        <f t="shared" ca="1" si="28"/>
        <v>40205.41562225997</v>
      </c>
      <c r="R56" s="102">
        <f t="shared" ca="1" si="9"/>
        <v>108</v>
      </c>
      <c r="S56">
        <f t="shared" ca="1" si="29"/>
        <v>108</v>
      </c>
      <c r="T56">
        <f t="shared" ca="1" si="21"/>
        <v>35</v>
      </c>
    </row>
    <row r="57" spans="1:20">
      <c r="A57" s="49">
        <v>55</v>
      </c>
      <c r="B57">
        <v>25</v>
      </c>
      <c r="C57">
        <v>29</v>
      </c>
      <c r="D57">
        <v>3000</v>
      </c>
      <c r="E57">
        <v>3999</v>
      </c>
      <c r="F57" s="61">
        <f t="shared" ca="1" si="11"/>
        <v>29</v>
      </c>
      <c r="G57" s="61">
        <f t="shared" ca="1" si="20"/>
        <v>3255</v>
      </c>
      <c r="H57" s="107">
        <f t="shared" ca="1" si="1"/>
        <v>325.5</v>
      </c>
      <c r="I57" s="108">
        <f t="shared" ca="1" si="22"/>
        <v>18948.849420378931</v>
      </c>
      <c r="J57" s="104">
        <f t="shared" ca="1" si="23"/>
        <v>44891.245004297845</v>
      </c>
      <c r="K57" s="104">
        <f t="shared" ca="1" si="24"/>
        <v>25998.052730285774</v>
      </c>
      <c r="L57">
        <f t="shared" ca="1" si="25"/>
        <v>70889.297734583612</v>
      </c>
      <c r="M57" s="108">
        <f t="shared" ca="1" si="26"/>
        <v>22392.542660529129</v>
      </c>
      <c r="N57" s="102">
        <f t="shared" ca="1" si="6"/>
        <v>48</v>
      </c>
      <c r="O57" s="108">
        <f t="shared" ca="1" si="27"/>
        <v>3340.3814089453854</v>
      </c>
      <c r="P57" s="102">
        <v>78</v>
      </c>
      <c r="Q57" s="108">
        <f t="shared" ca="1" si="28"/>
        <v>41115.792686058492</v>
      </c>
      <c r="R57" s="102">
        <f t="shared" ca="1" si="9"/>
        <v>96</v>
      </c>
      <c r="S57">
        <f t="shared" ca="1" si="29"/>
        <v>96</v>
      </c>
      <c r="T57">
        <f t="shared" ca="1" si="21"/>
        <v>59</v>
      </c>
    </row>
    <row r="58" spans="1:20">
      <c r="A58" s="49">
        <v>56</v>
      </c>
      <c r="B58">
        <v>25</v>
      </c>
      <c r="C58">
        <v>29</v>
      </c>
      <c r="D58">
        <v>3000</v>
      </c>
      <c r="E58">
        <v>3999</v>
      </c>
      <c r="F58" s="61">
        <f t="shared" ca="1" si="11"/>
        <v>26</v>
      </c>
      <c r="G58" s="61">
        <f t="shared" ca="1" si="20"/>
        <v>3856</v>
      </c>
      <c r="H58" s="107">
        <f t="shared" ca="1" si="1"/>
        <v>385.6</v>
      </c>
      <c r="I58" s="108">
        <f t="shared" ca="1" si="22"/>
        <v>9145.7231058420912</v>
      </c>
      <c r="J58" s="104">
        <f t="shared" ca="1" si="23"/>
        <v>62632.431628317354</v>
      </c>
      <c r="K58" s="104">
        <f t="shared" ca="1" si="24"/>
        <v>13054.0650118424</v>
      </c>
      <c r="L58">
        <f t="shared" ca="1" si="25"/>
        <v>75686.496640159748</v>
      </c>
      <c r="M58" s="108">
        <f t="shared" ca="1" si="26"/>
        <v>21234.004181522978</v>
      </c>
      <c r="N58" s="102">
        <f t="shared" ca="1" si="6"/>
        <v>24</v>
      </c>
      <c r="O58" s="108">
        <f t="shared" ca="1" si="27"/>
        <v>3439.4963456769201</v>
      </c>
      <c r="P58" s="102">
        <v>79</v>
      </c>
      <c r="Q58" s="108">
        <f t="shared" ca="1" si="28"/>
        <v>43898.168051292654</v>
      </c>
      <c r="R58" s="102">
        <f t="shared" ca="1" si="9"/>
        <v>108</v>
      </c>
      <c r="S58">
        <f t="shared" ca="1" si="29"/>
        <v>108</v>
      </c>
      <c r="T58">
        <f t="shared" ca="1" si="21"/>
        <v>23</v>
      </c>
    </row>
    <row r="59" spans="1:20">
      <c r="A59" s="49">
        <v>57</v>
      </c>
      <c r="B59">
        <v>25</v>
      </c>
      <c r="C59">
        <v>29</v>
      </c>
      <c r="D59">
        <v>3000</v>
      </c>
      <c r="E59">
        <v>3999</v>
      </c>
      <c r="F59" s="61">
        <f t="shared" ca="1" si="11"/>
        <v>29</v>
      </c>
      <c r="G59" s="61">
        <f t="shared" ca="1" si="20"/>
        <v>3104</v>
      </c>
      <c r="H59" s="107">
        <f t="shared" ca="1" si="1"/>
        <v>310.40000000000003</v>
      </c>
      <c r="I59" s="108">
        <f t="shared" ca="1" si="22"/>
        <v>18069.809093965039</v>
      </c>
      <c r="J59" s="104">
        <f t="shared" ca="1" si="23"/>
        <v>58647.031962440429</v>
      </c>
      <c r="K59" s="104">
        <f t="shared" ca="1" si="24"/>
        <v>26831.875730391595</v>
      </c>
      <c r="L59">
        <f t="shared" ca="1" si="25"/>
        <v>85478.907692832028</v>
      </c>
      <c r="M59" s="108">
        <f t="shared" ca="1" si="26"/>
        <v>22158.122819407687</v>
      </c>
      <c r="N59" s="102">
        <f t="shared" ca="1" si="6"/>
        <v>12</v>
      </c>
      <c r="O59" s="108">
        <f t="shared" ca="1" si="27"/>
        <v>3746.2476049400179</v>
      </c>
      <c r="P59" s="102">
        <v>80</v>
      </c>
      <c r="Q59" s="108">
        <f t="shared" ca="1" si="28"/>
        <v>49577.76646184257</v>
      </c>
      <c r="R59" s="102">
        <f t="shared" ca="1" si="9"/>
        <v>120</v>
      </c>
      <c r="S59">
        <f t="shared" ca="1" si="29"/>
        <v>120</v>
      </c>
      <c r="T59">
        <f t="shared" ca="1" si="21"/>
        <v>59</v>
      </c>
    </row>
    <row r="60" spans="1:20">
      <c r="A60" s="49">
        <v>58</v>
      </c>
      <c r="B60">
        <v>25</v>
      </c>
      <c r="C60">
        <v>29</v>
      </c>
      <c r="D60">
        <v>3000</v>
      </c>
      <c r="E60">
        <v>3999</v>
      </c>
      <c r="F60" s="61">
        <f t="shared" ca="1" si="11"/>
        <v>29</v>
      </c>
      <c r="G60" s="61">
        <f t="shared" ca="1" si="20"/>
        <v>3467</v>
      </c>
      <c r="H60" s="107">
        <f t="shared" ca="1" si="1"/>
        <v>346.70000000000005</v>
      </c>
      <c r="I60" s="108">
        <f t="shared" ca="1" si="22"/>
        <v>20182.998752827578</v>
      </c>
      <c r="J60" s="104">
        <f t="shared" ca="1" si="23"/>
        <v>65505.560507017071</v>
      </c>
      <c r="K60" s="104">
        <f t="shared" ca="1" si="24"/>
        <v>29969.752950150669</v>
      </c>
      <c r="L60">
        <f t="shared" ca="1" si="25"/>
        <v>95475.313457167736</v>
      </c>
      <c r="M60" s="108">
        <f t="shared" ca="1" si="26"/>
        <v>35325.865979152062</v>
      </c>
      <c r="N60" s="102">
        <f t="shared" ca="1" si="6"/>
        <v>120</v>
      </c>
      <c r="O60" s="108">
        <f t="shared" ca="1" si="27"/>
        <v>4198.1641880798716</v>
      </c>
      <c r="P60" s="102">
        <v>81</v>
      </c>
      <c r="Q60" s="108">
        <f t="shared" ca="1" si="28"/>
        <v>53229.126514585863</v>
      </c>
      <c r="R60" s="102">
        <f t="shared" ca="1" si="9"/>
        <v>108</v>
      </c>
      <c r="S60">
        <f t="shared" ca="1" si="29"/>
        <v>120</v>
      </c>
      <c r="T60">
        <f t="shared" ca="1" si="21"/>
        <v>59</v>
      </c>
    </row>
    <row r="61" spans="1:20">
      <c r="A61" s="49">
        <v>59</v>
      </c>
      <c r="B61">
        <v>25</v>
      </c>
      <c r="C61">
        <v>29</v>
      </c>
      <c r="D61">
        <v>3000</v>
      </c>
      <c r="E61">
        <v>3999</v>
      </c>
      <c r="F61" s="61">
        <f t="shared" ca="1" si="11"/>
        <v>27</v>
      </c>
      <c r="G61" s="61">
        <f t="shared" ca="1" si="20"/>
        <v>3849</v>
      </c>
      <c r="H61" s="107">
        <f t="shared" ca="1" si="1"/>
        <v>384.90000000000003</v>
      </c>
      <c r="I61" s="108">
        <f t="shared" ca="1" si="22"/>
        <v>13609.795870387681</v>
      </c>
      <c r="J61" s="104">
        <f t="shared" ca="1" si="23"/>
        <v>44368.329061039105</v>
      </c>
      <c r="K61" s="104">
        <f t="shared" ca="1" si="24"/>
        <v>17948.982746083566</v>
      </c>
      <c r="L61">
        <f t="shared" ca="1" si="25"/>
        <v>62317.311807122671</v>
      </c>
      <c r="M61" s="108">
        <f t="shared" ca="1" si="26"/>
        <v>23057.405368635387</v>
      </c>
      <c r="N61" s="102">
        <f t="shared" ca="1" si="6"/>
        <v>84</v>
      </c>
      <c r="O61" s="108">
        <f t="shared" ca="1" si="27"/>
        <v>3095.4022267294699</v>
      </c>
      <c r="P61" s="102">
        <v>82</v>
      </c>
      <c r="Q61" s="108">
        <f t="shared" ca="1" si="28"/>
        <v>33396.212090542314</v>
      </c>
      <c r="R61" s="102">
        <f t="shared" ca="1" si="9"/>
        <v>60</v>
      </c>
      <c r="S61">
        <f t="shared" ca="1" si="29"/>
        <v>84</v>
      </c>
      <c r="T61">
        <f t="shared" ca="1" si="21"/>
        <v>35</v>
      </c>
    </row>
    <row r="62" spans="1:20">
      <c r="A62" s="49">
        <v>60</v>
      </c>
      <c r="B62">
        <v>25</v>
      </c>
      <c r="C62">
        <v>29</v>
      </c>
      <c r="D62">
        <v>3000</v>
      </c>
      <c r="E62">
        <v>3999</v>
      </c>
      <c r="F62" s="61">
        <f t="shared" ca="1" si="11"/>
        <v>25</v>
      </c>
      <c r="G62" s="61">
        <f t="shared" ca="1" si="20"/>
        <v>3837</v>
      </c>
      <c r="H62" s="107">
        <f t="shared" ca="1" si="1"/>
        <v>383.70000000000005</v>
      </c>
      <c r="I62" s="108">
        <f t="shared" ca="1" si="22"/>
        <v>4578.4337196212009</v>
      </c>
      <c r="J62" s="104">
        <f t="shared" ca="1" si="23"/>
        <v>52917.882359905016</v>
      </c>
      <c r="K62" s="104">
        <f t="shared" ca="1" si="24"/>
        <v>6281.6669563491678</v>
      </c>
      <c r="L62">
        <f t="shared" ca="1" si="25"/>
        <v>59199.549316254182</v>
      </c>
      <c r="M62" s="108">
        <f t="shared" ca="1" si="26"/>
        <v>17975.103087695075</v>
      </c>
      <c r="N62" s="102">
        <f t="shared" ca="1" si="6"/>
        <v>36</v>
      </c>
      <c r="O62" s="108">
        <f t="shared" ca="1" si="27"/>
        <v>2835.8799727917108</v>
      </c>
      <c r="P62" s="102">
        <v>83</v>
      </c>
      <c r="Q62" s="108">
        <f t="shared" ca="1" si="28"/>
        <v>34335.738603427424</v>
      </c>
      <c r="R62" s="102">
        <f t="shared" ca="1" si="9"/>
        <v>96</v>
      </c>
      <c r="S62">
        <f t="shared" ca="1" si="29"/>
        <v>96</v>
      </c>
      <c r="T62">
        <f t="shared" ca="1" si="21"/>
        <v>11</v>
      </c>
    </row>
    <row r="63" spans="1:20">
      <c r="A63" s="49">
        <v>61</v>
      </c>
      <c r="B63">
        <v>25</v>
      </c>
      <c r="C63">
        <v>29</v>
      </c>
      <c r="D63">
        <v>3000</v>
      </c>
      <c r="E63">
        <v>3999</v>
      </c>
      <c r="F63" s="61">
        <f t="shared" ca="1" si="11"/>
        <v>25</v>
      </c>
      <c r="G63" s="61">
        <f t="shared" ca="1" si="20"/>
        <v>3441</v>
      </c>
      <c r="H63" s="107">
        <f t="shared" ca="1" si="1"/>
        <v>344.1</v>
      </c>
      <c r="I63" s="108">
        <f t="shared" ca="1" si="22"/>
        <v>4105.9135859308199</v>
      </c>
      <c r="J63" s="104">
        <f t="shared" ca="1" si="23"/>
        <v>39665.217017156552</v>
      </c>
      <c r="K63" s="104">
        <f t="shared" ca="1" si="24"/>
        <v>5414.9946709438118</v>
      </c>
      <c r="L63">
        <f t="shared" ca="1" si="25"/>
        <v>45080.21168810036</v>
      </c>
      <c r="M63" s="108">
        <f t="shared" ca="1" si="26"/>
        <v>13157.373070785785</v>
      </c>
      <c r="N63" s="102">
        <f t="shared" ca="1" si="6"/>
        <v>12</v>
      </c>
      <c r="O63" s="108">
        <f t="shared" ca="1" si="27"/>
        <v>2254.0105844050181</v>
      </c>
      <c r="P63" s="102">
        <v>84</v>
      </c>
      <c r="Q63" s="108">
        <f t="shared" ca="1" si="28"/>
        <v>21456.812469257035</v>
      </c>
      <c r="R63" s="102">
        <f t="shared" ca="1" si="9"/>
        <v>24</v>
      </c>
      <c r="S63">
        <f t="shared" ca="1" si="29"/>
        <v>84</v>
      </c>
      <c r="T63">
        <f t="shared" ca="1" si="21"/>
        <v>11</v>
      </c>
    </row>
    <row r="64" spans="1:20">
      <c r="A64" s="49">
        <v>62</v>
      </c>
      <c r="B64">
        <v>25</v>
      </c>
      <c r="C64">
        <v>29</v>
      </c>
      <c r="D64">
        <v>3000</v>
      </c>
      <c r="E64">
        <v>3999</v>
      </c>
      <c r="F64" s="61">
        <f t="shared" ca="1" si="11"/>
        <v>26</v>
      </c>
      <c r="G64" s="61">
        <f t="shared" ca="1" si="20"/>
        <v>3163</v>
      </c>
      <c r="H64" s="107">
        <f t="shared" ca="1" si="1"/>
        <v>316.3</v>
      </c>
      <c r="I64" s="108">
        <f t="shared" ca="1" si="22"/>
        <v>7502.05450824132</v>
      </c>
      <c r="J64" s="104">
        <f t="shared" ca="1" si="23"/>
        <v>37035.787069603604</v>
      </c>
      <c r="K64" s="104">
        <f t="shared" ca="1" si="24"/>
        <v>9926.5710691087625</v>
      </c>
      <c r="L64">
        <f t="shared" ca="1" si="25"/>
        <v>46962.35813871237</v>
      </c>
      <c r="M64" s="108">
        <f t="shared" ca="1" si="26"/>
        <v>14785.697616960591</v>
      </c>
      <c r="N64" s="102">
        <f t="shared" ca="1" si="6"/>
        <v>36</v>
      </c>
      <c r="O64" s="108">
        <f t="shared" ca="1" si="27"/>
        <v>2348.1179069356185</v>
      </c>
      <c r="P64" s="102">
        <v>85</v>
      </c>
      <c r="Q64" s="108">
        <f t="shared" ca="1" si="28"/>
        <v>23177.580048208492</v>
      </c>
      <c r="R64" s="102">
        <f t="shared" ca="1" si="9"/>
        <v>36</v>
      </c>
      <c r="S64">
        <f t="shared" ca="1" si="29"/>
        <v>85</v>
      </c>
      <c r="T64">
        <f t="shared" ca="1" si="21"/>
        <v>23</v>
      </c>
    </row>
    <row r="65" spans="1:20">
      <c r="A65" s="49">
        <v>63</v>
      </c>
      <c r="B65">
        <v>25</v>
      </c>
      <c r="C65">
        <v>29</v>
      </c>
      <c r="D65">
        <v>3000</v>
      </c>
      <c r="E65">
        <v>3999</v>
      </c>
      <c r="F65" s="61">
        <f t="shared" ca="1" si="11"/>
        <v>29</v>
      </c>
      <c r="G65" s="61">
        <f t="shared" ca="1" si="20"/>
        <v>3337</v>
      </c>
      <c r="H65" s="107">
        <f t="shared" ca="1" si="1"/>
        <v>333.70000000000005</v>
      </c>
      <c r="I65" s="108">
        <f t="shared" ca="1" si="22"/>
        <v>19426.209067835483</v>
      </c>
      <c r="J65" s="104">
        <f t="shared" ca="1" si="23"/>
        <v>39684.027505941289</v>
      </c>
      <c r="K65" s="104">
        <f t="shared" ca="1" si="24"/>
        <v>25789.202455263054</v>
      </c>
      <c r="L65">
        <f t="shared" ca="1" si="25"/>
        <v>65473.229961204343</v>
      </c>
      <c r="M65" s="108">
        <f t="shared" ca="1" si="26"/>
        <v>19749.455710562397</v>
      </c>
      <c r="N65" s="102">
        <f t="shared" ca="1" si="6"/>
        <v>24</v>
      </c>
      <c r="O65" s="108">
        <f t="shared" ca="1" si="27"/>
        <v>3273.6614980602171</v>
      </c>
      <c r="P65" s="102">
        <v>86</v>
      </c>
      <c r="Q65" s="108">
        <f t="shared" ca="1" si="28"/>
        <v>37725.077042926197</v>
      </c>
      <c r="R65" s="102">
        <f t="shared" ca="1" si="9"/>
        <v>84</v>
      </c>
      <c r="S65">
        <f t="shared" ca="1" si="29"/>
        <v>86</v>
      </c>
      <c r="T65">
        <f t="shared" ca="1" si="21"/>
        <v>59</v>
      </c>
    </row>
    <row r="66" spans="1:20">
      <c r="A66" s="49">
        <v>64</v>
      </c>
      <c r="B66">
        <v>25</v>
      </c>
      <c r="C66">
        <v>29</v>
      </c>
      <c r="D66">
        <v>3000</v>
      </c>
      <c r="E66">
        <v>3999</v>
      </c>
      <c r="F66" s="61">
        <f t="shared" ca="1" si="11"/>
        <v>29</v>
      </c>
      <c r="G66" s="61">
        <f t="shared" ca="1" si="20"/>
        <v>3693</v>
      </c>
      <c r="H66" s="107">
        <f t="shared" ca="1" si="1"/>
        <v>369.3</v>
      </c>
      <c r="I66" s="108">
        <f t="shared" ca="1" si="22"/>
        <v>21498.648512890752</v>
      </c>
      <c r="J66" s="104">
        <f t="shared" ca="1" si="23"/>
        <v>44598.19744155206</v>
      </c>
      <c r="K66" s="104">
        <f t="shared" ca="1" si="24"/>
        <v>28634.646418546152</v>
      </c>
      <c r="L66">
        <f t="shared" ca="1" si="25"/>
        <v>73232.843860098219</v>
      </c>
      <c r="M66" s="108">
        <f t="shared" ca="1" si="26"/>
        <v>21163.94893890377</v>
      </c>
      <c r="N66" s="102">
        <f t="shared" ca="1" si="6"/>
        <v>12</v>
      </c>
      <c r="O66" s="108">
        <f t="shared" ca="1" si="27"/>
        <v>3661.642193004911</v>
      </c>
      <c r="P66" s="102">
        <v>87</v>
      </c>
      <c r="Q66" s="108">
        <f t="shared" ca="1" si="28"/>
        <v>34513.795500659849</v>
      </c>
      <c r="R66" s="102">
        <f t="shared" ca="1" si="9"/>
        <v>24</v>
      </c>
      <c r="S66">
        <f t="shared" ca="1" si="29"/>
        <v>87</v>
      </c>
      <c r="T66">
        <f t="shared" ca="1" si="21"/>
        <v>59</v>
      </c>
    </row>
    <row r="67" spans="1:20">
      <c r="A67" s="49">
        <v>65</v>
      </c>
      <c r="B67">
        <v>25</v>
      </c>
      <c r="C67">
        <v>29</v>
      </c>
      <c r="D67">
        <v>3000</v>
      </c>
      <c r="E67">
        <v>3999</v>
      </c>
      <c r="F67" s="61">
        <f t="shared" ca="1" si="11"/>
        <v>25</v>
      </c>
      <c r="G67" s="61">
        <f t="shared" ca="1" si="20"/>
        <v>3842</v>
      </c>
      <c r="H67" s="107">
        <f t="shared" ref="H67:H130" ca="1" si="30">G67*0.1</f>
        <v>384.20000000000005</v>
      </c>
      <c r="I67" s="108">
        <f t="shared" ca="1" si="22"/>
        <v>4584.3998829253742</v>
      </c>
      <c r="J67" s="104">
        <f t="shared" ca="1" si="23"/>
        <v>47110.365982315321</v>
      </c>
      <c r="K67" s="104">
        <f t="shared" ca="1" si="24"/>
        <v>6126.2394898820576</v>
      </c>
      <c r="L67">
        <f t="shared" ca="1" si="25"/>
        <v>53236.605472197378</v>
      </c>
      <c r="M67" s="108">
        <f t="shared" ca="1" si="26"/>
        <v>15334.525748734442</v>
      </c>
      <c r="N67" s="102">
        <f t="shared" ref="N67:N130" ca="1" si="31">RANDBETWEEN(1,10)*12</f>
        <v>12</v>
      </c>
      <c r="O67" s="108">
        <f t="shared" ca="1" si="27"/>
        <v>2661.830273609869</v>
      </c>
      <c r="P67" s="102">
        <v>88</v>
      </c>
      <c r="Q67" s="108">
        <f t="shared" ca="1" si="28"/>
        <v>24037.905227745883</v>
      </c>
      <c r="R67" s="102">
        <f t="shared" ref="R67:R130" ca="1" si="32">RANDBETWEEN(1,10)*12</f>
        <v>12</v>
      </c>
      <c r="S67">
        <f t="shared" ca="1" si="29"/>
        <v>88</v>
      </c>
      <c r="T67">
        <f t="shared" ca="1" si="21"/>
        <v>11</v>
      </c>
    </row>
    <row r="68" spans="1:20">
      <c r="A68" s="49">
        <v>66</v>
      </c>
      <c r="B68">
        <v>25</v>
      </c>
      <c r="C68">
        <v>29</v>
      </c>
      <c r="D68">
        <v>3000</v>
      </c>
      <c r="E68">
        <v>3999</v>
      </c>
      <c r="F68" s="61">
        <f t="shared" ref="F68:F131" ca="1" si="33">RANDBETWEEN(B68,C68)</f>
        <v>27</v>
      </c>
      <c r="G68" s="61">
        <f t="shared" ca="1" si="20"/>
        <v>3482</v>
      </c>
      <c r="H68" s="107">
        <f t="shared" ca="1" si="30"/>
        <v>348.20000000000005</v>
      </c>
      <c r="I68" s="108">
        <f t="shared" ca="1" si="22"/>
        <v>12312.10943639644</v>
      </c>
      <c r="J68" s="104">
        <f t="shared" ca="1" si="23"/>
        <v>43346.392286205599</v>
      </c>
      <c r="K68" s="104">
        <f t="shared" ca="1" si="24"/>
        <v>16507.25107712908</v>
      </c>
      <c r="L68">
        <f t="shared" ca="1" si="25"/>
        <v>59853.643363334675</v>
      </c>
      <c r="M68" s="108">
        <f t="shared" ca="1" si="26"/>
        <v>20939.606083233826</v>
      </c>
      <c r="N68" s="102">
        <f t="shared" ca="1" si="31"/>
        <v>72</v>
      </c>
      <c r="O68" s="108">
        <f t="shared" ca="1" si="27"/>
        <v>2992.6821681667338</v>
      </c>
      <c r="P68" s="102">
        <v>89</v>
      </c>
      <c r="Q68" s="108">
        <f t="shared" ca="1" si="28"/>
        <v>32824.247373717888</v>
      </c>
      <c r="R68" s="102">
        <f t="shared" ca="1" si="32"/>
        <v>72</v>
      </c>
      <c r="S68">
        <f t="shared" ca="1" si="29"/>
        <v>89</v>
      </c>
      <c r="T68">
        <f t="shared" ca="1" si="21"/>
        <v>35</v>
      </c>
    </row>
    <row r="69" spans="1:20">
      <c r="A69" s="49">
        <v>67</v>
      </c>
      <c r="B69">
        <v>25</v>
      </c>
      <c r="C69">
        <v>29</v>
      </c>
      <c r="D69">
        <v>3000</v>
      </c>
      <c r="E69">
        <v>3999</v>
      </c>
      <c r="F69" s="61">
        <f t="shared" ca="1" si="33"/>
        <v>26</v>
      </c>
      <c r="G69" s="61">
        <f t="shared" ca="1" si="20"/>
        <v>3054</v>
      </c>
      <c r="H69" s="107">
        <f t="shared" ca="1" si="30"/>
        <v>305.40000000000003</v>
      </c>
      <c r="I69" s="108">
        <f t="shared" ca="1" si="22"/>
        <v>7243.5265470025261</v>
      </c>
      <c r="J69" s="104">
        <f t="shared" ca="1" si="23"/>
        <v>38592.552382004767</v>
      </c>
      <c r="K69" s="104">
        <f t="shared" ca="1" si="24"/>
        <v>9743.6832707309586</v>
      </c>
      <c r="L69">
        <f t="shared" ca="1" si="25"/>
        <v>48336.235652735726</v>
      </c>
      <c r="M69" s="108">
        <f t="shared" ca="1" si="26"/>
        <v>15573.292295559435</v>
      </c>
      <c r="N69" s="102">
        <f t="shared" ca="1" si="31"/>
        <v>48</v>
      </c>
      <c r="O69" s="108">
        <f t="shared" ca="1" si="27"/>
        <v>2416.8117826367866</v>
      </c>
      <c r="P69" s="102">
        <v>90</v>
      </c>
      <c r="Q69" s="108">
        <f t="shared" ca="1" si="28"/>
        <v>25396.651027300231</v>
      </c>
      <c r="R69" s="102">
        <f t="shared" ca="1" si="32"/>
        <v>60</v>
      </c>
      <c r="S69">
        <f t="shared" ca="1" si="29"/>
        <v>90</v>
      </c>
      <c r="T69">
        <f t="shared" ca="1" si="21"/>
        <v>23</v>
      </c>
    </row>
    <row r="70" spans="1:20">
      <c r="A70" s="49">
        <v>68</v>
      </c>
      <c r="B70">
        <v>25</v>
      </c>
      <c r="C70">
        <v>29</v>
      </c>
      <c r="D70">
        <v>3000</v>
      </c>
      <c r="E70">
        <v>3999</v>
      </c>
      <c r="F70" s="61">
        <f t="shared" ca="1" si="33"/>
        <v>29</v>
      </c>
      <c r="G70" s="61">
        <f t="shared" ref="G70:G133" ca="1" si="34">RANDBETWEEN(D70,E70)</f>
        <v>3477</v>
      </c>
      <c r="H70" s="107">
        <f t="shared" ca="1" si="30"/>
        <v>347.70000000000005</v>
      </c>
      <c r="I70" s="108">
        <f t="shared" ca="1" si="22"/>
        <v>20241.213343980813</v>
      </c>
      <c r="J70" s="104">
        <f t="shared" ca="1" si="23"/>
        <v>44595.994990024868</v>
      </c>
      <c r="K70" s="104">
        <f t="shared" ca="1" si="24"/>
        <v>27317.468868529835</v>
      </c>
      <c r="L70">
        <f t="shared" ca="1" si="25"/>
        <v>71913.463858554707</v>
      </c>
      <c r="M70" s="108">
        <f t="shared" ca="1" si="26"/>
        <v>24024.632460674115</v>
      </c>
      <c r="N70" s="102">
        <f t="shared" ca="1" si="31"/>
        <v>60</v>
      </c>
      <c r="O70" s="108">
        <f t="shared" ca="1" si="27"/>
        <v>3595.6731929277357</v>
      </c>
      <c r="P70" s="102">
        <v>91</v>
      </c>
      <c r="Q70" s="108">
        <f t="shared" ca="1" si="28"/>
        <v>40758.905725685836</v>
      </c>
      <c r="R70" s="102">
        <f t="shared" ca="1" si="32"/>
        <v>84</v>
      </c>
      <c r="S70">
        <f t="shared" ca="1" si="29"/>
        <v>91</v>
      </c>
      <c r="T70">
        <f t="shared" ref="T70:T133" ca="1" si="35">((F70-24)*12)-1</f>
        <v>59</v>
      </c>
    </row>
    <row r="71" spans="1:20">
      <c r="A71" s="49">
        <v>69</v>
      </c>
      <c r="B71">
        <v>25</v>
      </c>
      <c r="C71">
        <v>29</v>
      </c>
      <c r="D71">
        <v>3000</v>
      </c>
      <c r="E71">
        <v>3999</v>
      </c>
      <c r="F71" s="61">
        <f t="shared" ca="1" si="33"/>
        <v>28</v>
      </c>
      <c r="G71" s="61">
        <f t="shared" ca="1" si="34"/>
        <v>3251</v>
      </c>
      <c r="H71" s="107">
        <f t="shared" ca="1" si="30"/>
        <v>325.10000000000002</v>
      </c>
      <c r="I71" s="108">
        <f t="shared" ref="I71:I134" ca="1" si="36">((H71/((1+$V$3)^T71))*(((1+$V$3)^(T71+1))-((1+$U$3)^(T71+1))))/($V$3-$U$3)</f>
        <v>15233.382475919299</v>
      </c>
      <c r="J71" s="104">
        <f t="shared" ref="J71:J134" ca="1" si="37">(H71*(((1+$V$3)^(S71))-((1+$U$3)^(S71))))/($V$3-$U$3)</f>
        <v>61424.452612723529</v>
      </c>
      <c r="K71" s="104">
        <f t="shared" ref="K71:K134" ca="1" si="38">I71*((1+$U$3)^S71)</f>
        <v>22620.063301272115</v>
      </c>
      <c r="L71">
        <f t="shared" ref="L71:L134" ca="1" si="39">J71+K71</f>
        <v>84044.515913995652</v>
      </c>
      <c r="M71" s="108">
        <f t="shared" ref="M71:M134" ca="1" si="40">(L71*$W$3)/((1+$U$3)^(S71-N71))</f>
        <v>27618.612912064975</v>
      </c>
      <c r="N71" s="102">
        <f t="shared" ca="1" si="31"/>
        <v>84</v>
      </c>
      <c r="O71" s="108">
        <f t="shared" ref="O71:O134" ca="1" si="41">(L71*$X$3)/((1+$U$3)^(S71-P71))</f>
        <v>3831.9218340484535</v>
      </c>
      <c r="P71" s="102">
        <v>92</v>
      </c>
      <c r="Q71" s="108">
        <f t="shared" ref="Q71:Q134" ca="1" si="42">(L71*$Y$3)/((1+$U$3)^(S71-R71))</f>
        <v>48745.819230117471</v>
      </c>
      <c r="R71" s="102">
        <f t="shared" ca="1" si="32"/>
        <v>120</v>
      </c>
      <c r="S71">
        <f t="shared" ref="S71:S134" ca="1" si="43">MAX(N71,P71,R71)</f>
        <v>120</v>
      </c>
      <c r="T71">
        <f t="shared" ca="1" si="35"/>
        <v>47</v>
      </c>
    </row>
    <row r="72" spans="1:20">
      <c r="A72" s="49">
        <v>70</v>
      </c>
      <c r="B72">
        <v>25</v>
      </c>
      <c r="C72">
        <v>29</v>
      </c>
      <c r="D72">
        <v>3000</v>
      </c>
      <c r="E72">
        <v>3999</v>
      </c>
      <c r="F72" s="61">
        <f t="shared" ca="1" si="33"/>
        <v>28</v>
      </c>
      <c r="G72" s="61">
        <f t="shared" ca="1" si="34"/>
        <v>3393</v>
      </c>
      <c r="H72" s="107">
        <f t="shared" ca="1" si="30"/>
        <v>339.3</v>
      </c>
      <c r="I72" s="108">
        <f t="shared" ca="1" si="36"/>
        <v>15898.759378897008</v>
      </c>
      <c r="J72" s="104">
        <f t="shared" ca="1" si="37"/>
        <v>64107.403172860941</v>
      </c>
      <c r="K72" s="104">
        <f t="shared" ca="1" si="38"/>
        <v>23608.082061278459</v>
      </c>
      <c r="L72">
        <f t="shared" ca="1" si="39"/>
        <v>87715.4852341394</v>
      </c>
      <c r="M72" s="108">
        <f t="shared" ca="1" si="40"/>
        <v>32454.729536631578</v>
      </c>
      <c r="N72" s="102">
        <f t="shared" ca="1" si="31"/>
        <v>120</v>
      </c>
      <c r="O72" s="108">
        <f t="shared" ca="1" si="41"/>
        <v>4012.4935184589535</v>
      </c>
      <c r="P72" s="102">
        <v>93</v>
      </c>
      <c r="Q72" s="108">
        <f t="shared" ca="1" si="42"/>
        <v>38575.89714392546</v>
      </c>
      <c r="R72" s="102">
        <f t="shared" ca="1" si="32"/>
        <v>36</v>
      </c>
      <c r="S72">
        <f t="shared" ca="1" si="43"/>
        <v>120</v>
      </c>
      <c r="T72">
        <f t="shared" ca="1" si="35"/>
        <v>47</v>
      </c>
    </row>
    <row r="73" spans="1:20">
      <c r="A73" s="49">
        <v>71</v>
      </c>
      <c r="B73">
        <v>25</v>
      </c>
      <c r="C73">
        <v>29</v>
      </c>
      <c r="D73">
        <v>3000</v>
      </c>
      <c r="E73">
        <v>3999</v>
      </c>
      <c r="F73" s="61">
        <f t="shared" ca="1" si="33"/>
        <v>29</v>
      </c>
      <c r="G73" s="61">
        <f t="shared" ca="1" si="34"/>
        <v>3280</v>
      </c>
      <c r="H73" s="107">
        <f t="shared" ca="1" si="30"/>
        <v>328</v>
      </c>
      <c r="I73" s="108">
        <f t="shared" ca="1" si="36"/>
        <v>19094.385898262026</v>
      </c>
      <c r="J73" s="104">
        <f t="shared" ca="1" si="37"/>
        <v>43956.706686196543</v>
      </c>
      <c r="K73" s="104">
        <f t="shared" ca="1" si="38"/>
        <v>26025.677662433314</v>
      </c>
      <c r="L73">
        <f t="shared" ca="1" si="39"/>
        <v>69982.384348629857</v>
      </c>
      <c r="M73" s="108">
        <f t="shared" ca="1" si="40"/>
        <v>24083.111133371596</v>
      </c>
      <c r="N73" s="102">
        <f t="shared" ca="1" si="31"/>
        <v>72</v>
      </c>
      <c r="O73" s="108">
        <f t="shared" ca="1" si="41"/>
        <v>3499.1192174314929</v>
      </c>
      <c r="P73" s="102">
        <v>94</v>
      </c>
      <c r="Q73" s="108">
        <f t="shared" ca="1" si="42"/>
        <v>34881.838366091011</v>
      </c>
      <c r="R73" s="102">
        <f t="shared" ca="1" si="32"/>
        <v>48</v>
      </c>
      <c r="S73">
        <f t="shared" ca="1" si="43"/>
        <v>94</v>
      </c>
      <c r="T73">
        <f t="shared" ca="1" si="35"/>
        <v>59</v>
      </c>
    </row>
    <row r="74" spans="1:20">
      <c r="A74" s="49">
        <v>72</v>
      </c>
      <c r="B74">
        <v>25</v>
      </c>
      <c r="C74">
        <v>29</v>
      </c>
      <c r="D74">
        <v>3000</v>
      </c>
      <c r="E74">
        <v>3999</v>
      </c>
      <c r="F74" s="61">
        <f t="shared" ca="1" si="33"/>
        <v>26</v>
      </c>
      <c r="G74" s="61">
        <f t="shared" ca="1" si="34"/>
        <v>3341</v>
      </c>
      <c r="H74" s="107">
        <f t="shared" ca="1" si="30"/>
        <v>334.1</v>
      </c>
      <c r="I74" s="108">
        <f t="shared" ca="1" si="36"/>
        <v>7924.2377843927443</v>
      </c>
      <c r="J74" s="104">
        <f t="shared" ca="1" si="37"/>
        <v>54267.363607419153</v>
      </c>
      <c r="K74" s="104">
        <f t="shared" ca="1" si="38"/>
        <v>11310.589005333364</v>
      </c>
      <c r="L74">
        <f t="shared" ca="1" si="39"/>
        <v>65577.952612752517</v>
      </c>
      <c r="M74" s="108">
        <f t="shared" ca="1" si="40"/>
        <v>23323.290987825843</v>
      </c>
      <c r="N74" s="102">
        <f t="shared" ca="1" si="31"/>
        <v>96</v>
      </c>
      <c r="O74" s="108">
        <f t="shared" ca="1" si="41"/>
        <v>3141.4293625395449</v>
      </c>
      <c r="P74" s="102">
        <v>95</v>
      </c>
      <c r="Q74" s="108">
        <f t="shared" ca="1" si="42"/>
        <v>38035.212515396459</v>
      </c>
      <c r="R74" s="102">
        <f t="shared" ca="1" si="32"/>
        <v>108</v>
      </c>
      <c r="S74">
        <f t="shared" ca="1" si="43"/>
        <v>108</v>
      </c>
      <c r="T74">
        <f t="shared" ca="1" si="35"/>
        <v>23</v>
      </c>
    </row>
    <row r="75" spans="1:20">
      <c r="A75" s="49">
        <v>73</v>
      </c>
      <c r="B75">
        <v>25</v>
      </c>
      <c r="C75">
        <v>29</v>
      </c>
      <c r="D75">
        <v>3000</v>
      </c>
      <c r="E75">
        <v>3999</v>
      </c>
      <c r="F75" s="61">
        <f t="shared" ca="1" si="33"/>
        <v>27</v>
      </c>
      <c r="G75" s="61">
        <f t="shared" ca="1" si="34"/>
        <v>3536</v>
      </c>
      <c r="H75" s="107">
        <f t="shared" ca="1" si="30"/>
        <v>353.6</v>
      </c>
      <c r="I75" s="108">
        <f t="shared" ca="1" si="36"/>
        <v>12503.049674640386</v>
      </c>
      <c r="J75" s="104">
        <f t="shared" ca="1" si="37"/>
        <v>66809.247751027506</v>
      </c>
      <c r="K75" s="104">
        <f t="shared" ca="1" si="38"/>
        <v>18565.789675824948</v>
      </c>
      <c r="L75">
        <f t="shared" ca="1" si="39"/>
        <v>85375.037426852447</v>
      </c>
      <c r="M75" s="108">
        <f t="shared" ca="1" si="40"/>
        <v>31588.763847935406</v>
      </c>
      <c r="N75" s="102">
        <f t="shared" ca="1" si="31"/>
        <v>120</v>
      </c>
      <c r="O75" s="108">
        <f t="shared" ca="1" si="41"/>
        <v>3944.2226024550541</v>
      </c>
      <c r="P75" s="102">
        <v>96</v>
      </c>
      <c r="Q75" s="108">
        <f t="shared" ca="1" si="42"/>
        <v>42274.639500365716</v>
      </c>
      <c r="R75" s="102">
        <f t="shared" ca="1" si="32"/>
        <v>72</v>
      </c>
      <c r="S75">
        <f t="shared" ca="1" si="43"/>
        <v>120</v>
      </c>
      <c r="T75">
        <f t="shared" ca="1" si="35"/>
        <v>35</v>
      </c>
    </row>
    <row r="76" spans="1:20">
      <c r="A76" s="49">
        <v>74</v>
      </c>
      <c r="B76">
        <v>25</v>
      </c>
      <c r="C76">
        <v>29</v>
      </c>
      <c r="D76">
        <v>3000</v>
      </c>
      <c r="E76">
        <v>3999</v>
      </c>
      <c r="F76" s="61">
        <f t="shared" ca="1" si="33"/>
        <v>27</v>
      </c>
      <c r="G76" s="61">
        <f t="shared" ca="1" si="34"/>
        <v>3316</v>
      </c>
      <c r="H76" s="107">
        <f t="shared" ca="1" si="30"/>
        <v>331.6</v>
      </c>
      <c r="I76" s="108">
        <f t="shared" ca="1" si="36"/>
        <v>11725.145000313212</v>
      </c>
      <c r="J76" s="104">
        <f t="shared" ca="1" si="37"/>
        <v>53861.292344268753</v>
      </c>
      <c r="K76" s="104">
        <f t="shared" ca="1" si="38"/>
        <v>16735.77948249883</v>
      </c>
      <c r="L76">
        <f t="shared" ca="1" si="39"/>
        <v>70597.071826767584</v>
      </c>
      <c r="M76" s="108">
        <f t="shared" ca="1" si="40"/>
        <v>21435.799063205697</v>
      </c>
      <c r="N76" s="102">
        <f t="shared" ca="1" si="31"/>
        <v>48</v>
      </c>
      <c r="O76" s="108">
        <f t="shared" ca="1" si="41"/>
        <v>3404.221088090525</v>
      </c>
      <c r="P76" s="102">
        <v>97</v>
      </c>
      <c r="Q76" s="108">
        <f t="shared" ca="1" si="42"/>
        <v>40946.301659525197</v>
      </c>
      <c r="R76" s="102">
        <f t="shared" ca="1" si="32"/>
        <v>108</v>
      </c>
      <c r="S76">
        <f t="shared" ca="1" si="43"/>
        <v>108</v>
      </c>
      <c r="T76">
        <f t="shared" ca="1" si="35"/>
        <v>35</v>
      </c>
    </row>
    <row r="77" spans="1:20">
      <c r="A77" s="49">
        <v>75</v>
      </c>
      <c r="B77">
        <v>25</v>
      </c>
      <c r="C77">
        <v>29</v>
      </c>
      <c r="D77">
        <v>3000</v>
      </c>
      <c r="E77">
        <v>3999</v>
      </c>
      <c r="F77" s="61">
        <f t="shared" ca="1" si="33"/>
        <v>25</v>
      </c>
      <c r="G77" s="61">
        <f t="shared" ca="1" si="34"/>
        <v>3578</v>
      </c>
      <c r="H77" s="107">
        <f t="shared" ca="1" si="30"/>
        <v>357.8</v>
      </c>
      <c r="I77" s="108">
        <f t="shared" ca="1" si="36"/>
        <v>4269.386460465118</v>
      </c>
      <c r="J77" s="104">
        <f t="shared" ca="1" si="37"/>
        <v>50760.041000081263</v>
      </c>
      <c r="K77" s="104">
        <f t="shared" ca="1" si="38"/>
        <v>5896.3746260536118</v>
      </c>
      <c r="L77">
        <f t="shared" ca="1" si="39"/>
        <v>56656.415626134876</v>
      </c>
      <c r="M77" s="108">
        <f t="shared" ca="1" si="40"/>
        <v>17089.936937441173</v>
      </c>
      <c r="N77" s="102">
        <f t="shared" ca="1" si="31"/>
        <v>36</v>
      </c>
      <c r="O77" s="108">
        <f t="shared" ca="1" si="41"/>
        <v>2832.8207813067438</v>
      </c>
      <c r="P77" s="102">
        <v>98</v>
      </c>
      <c r="Q77" s="108">
        <f t="shared" ca="1" si="42"/>
        <v>26789.630874907783</v>
      </c>
      <c r="R77" s="102">
        <f t="shared" ca="1" si="32"/>
        <v>36</v>
      </c>
      <c r="S77">
        <f t="shared" ca="1" si="43"/>
        <v>98</v>
      </c>
      <c r="T77">
        <f t="shared" ca="1" si="35"/>
        <v>11</v>
      </c>
    </row>
    <row r="78" spans="1:20">
      <c r="A78" s="49">
        <v>76</v>
      </c>
      <c r="B78">
        <v>25</v>
      </c>
      <c r="C78">
        <v>29</v>
      </c>
      <c r="D78">
        <v>3000</v>
      </c>
      <c r="E78">
        <v>3999</v>
      </c>
      <c r="F78" s="61">
        <f t="shared" ca="1" si="33"/>
        <v>26</v>
      </c>
      <c r="G78" s="61">
        <f t="shared" ca="1" si="34"/>
        <v>3088</v>
      </c>
      <c r="H78" s="107">
        <f t="shared" ca="1" si="30"/>
        <v>308.8</v>
      </c>
      <c r="I78" s="108">
        <f t="shared" ca="1" si="36"/>
        <v>7324.1682963797648</v>
      </c>
      <c r="J78" s="104">
        <f t="shared" ca="1" si="37"/>
        <v>44424.869432844134</v>
      </c>
      <c r="K78" s="104">
        <f t="shared" ca="1" si="38"/>
        <v>10148.660570617145</v>
      </c>
      <c r="L78">
        <f t="shared" ca="1" si="39"/>
        <v>54573.530003461281</v>
      </c>
      <c r="M78" s="108">
        <f t="shared" ca="1" si="40"/>
        <v>19218.592870728618</v>
      </c>
      <c r="N78" s="102">
        <f t="shared" ca="1" si="31"/>
        <v>84</v>
      </c>
      <c r="O78" s="108">
        <f t="shared" ca="1" si="41"/>
        <v>2728.6765001730641</v>
      </c>
      <c r="P78" s="102">
        <v>99</v>
      </c>
      <c r="Q78" s="108">
        <f t="shared" ca="1" si="42"/>
        <v>31341.343057744321</v>
      </c>
      <c r="R78" s="102">
        <f t="shared" ca="1" si="32"/>
        <v>96</v>
      </c>
      <c r="S78">
        <f t="shared" ca="1" si="43"/>
        <v>99</v>
      </c>
      <c r="T78">
        <f t="shared" ca="1" si="35"/>
        <v>23</v>
      </c>
    </row>
    <row r="79" spans="1:20">
      <c r="A79" s="49">
        <v>77</v>
      </c>
      <c r="B79">
        <v>25</v>
      </c>
      <c r="C79">
        <v>29</v>
      </c>
      <c r="D79">
        <v>3000</v>
      </c>
      <c r="E79">
        <v>3999</v>
      </c>
      <c r="F79" s="61">
        <f t="shared" ca="1" si="33"/>
        <v>28</v>
      </c>
      <c r="G79" s="61">
        <f t="shared" ca="1" si="34"/>
        <v>3521</v>
      </c>
      <c r="H79" s="107">
        <f t="shared" ca="1" si="30"/>
        <v>352.1</v>
      </c>
      <c r="I79" s="108">
        <f t="shared" ca="1" si="36"/>
        <v>16498.535742144526</v>
      </c>
      <c r="J79" s="104">
        <f t="shared" ca="1" si="37"/>
        <v>51361.51892314665</v>
      </c>
      <c r="K79" s="104">
        <f t="shared" ca="1" si="38"/>
        <v>22936.472496335275</v>
      </c>
      <c r="L79">
        <f t="shared" ca="1" si="39"/>
        <v>74297.991419481928</v>
      </c>
      <c r="M79" s="108">
        <f t="shared" ca="1" si="40"/>
        <v>24096.075059990177</v>
      </c>
      <c r="N79" s="102">
        <f t="shared" ca="1" si="31"/>
        <v>60</v>
      </c>
      <c r="O79" s="108">
        <f t="shared" ca="1" si="41"/>
        <v>3714.8995709740966</v>
      </c>
      <c r="P79" s="102">
        <v>100</v>
      </c>
      <c r="Q79" s="108">
        <f t="shared" ca="1" si="42"/>
        <v>33547.745212382084</v>
      </c>
      <c r="R79" s="102">
        <f t="shared" ca="1" si="32"/>
        <v>24</v>
      </c>
      <c r="S79">
        <f t="shared" ca="1" si="43"/>
        <v>100</v>
      </c>
      <c r="T79">
        <f t="shared" ca="1" si="35"/>
        <v>47</v>
      </c>
    </row>
    <row r="80" spans="1:20">
      <c r="A80" s="49">
        <v>78</v>
      </c>
      <c r="B80">
        <v>25</v>
      </c>
      <c r="C80">
        <v>29</v>
      </c>
      <c r="D80">
        <v>4000</v>
      </c>
      <c r="E80">
        <v>4999</v>
      </c>
      <c r="F80" s="61">
        <f t="shared" ca="1" si="33"/>
        <v>27</v>
      </c>
      <c r="G80" s="61">
        <f t="shared" ca="1" si="34"/>
        <v>4222</v>
      </c>
      <c r="H80" s="107">
        <f t="shared" ca="1" si="30"/>
        <v>422.20000000000005</v>
      </c>
      <c r="I80" s="108">
        <f t="shared" ca="1" si="36"/>
        <v>14928.697886406026</v>
      </c>
      <c r="J80" s="104">
        <f t="shared" ca="1" si="37"/>
        <v>68577.314920839184</v>
      </c>
      <c r="K80" s="104">
        <f t="shared" ca="1" si="38"/>
        <v>21308.341669212925</v>
      </c>
      <c r="L80">
        <f t="shared" ca="1" si="39"/>
        <v>89885.656590052109</v>
      </c>
      <c r="M80" s="108">
        <f t="shared" ca="1" si="40"/>
        <v>33257.692938319276</v>
      </c>
      <c r="N80" s="102">
        <f t="shared" ca="1" si="31"/>
        <v>108</v>
      </c>
      <c r="O80" s="108">
        <f t="shared" ca="1" si="41"/>
        <v>4391.8218370538243</v>
      </c>
      <c r="P80" s="102">
        <v>101</v>
      </c>
      <c r="Q80" s="108">
        <f t="shared" ca="1" si="42"/>
        <v>50112.796839624381</v>
      </c>
      <c r="R80" s="102">
        <f t="shared" ca="1" si="32"/>
        <v>96</v>
      </c>
      <c r="S80">
        <f t="shared" ca="1" si="43"/>
        <v>108</v>
      </c>
      <c r="T80">
        <f t="shared" ca="1" si="35"/>
        <v>35</v>
      </c>
    </row>
    <row r="81" spans="1:20">
      <c r="A81" s="49">
        <v>79</v>
      </c>
      <c r="B81">
        <v>25</v>
      </c>
      <c r="C81">
        <v>29</v>
      </c>
      <c r="D81">
        <v>4000</v>
      </c>
      <c r="E81">
        <v>4999</v>
      </c>
      <c r="F81" s="61">
        <f t="shared" ca="1" si="33"/>
        <v>27</v>
      </c>
      <c r="G81" s="61">
        <f t="shared" ca="1" si="34"/>
        <v>4779</v>
      </c>
      <c r="H81" s="107">
        <f t="shared" ca="1" si="30"/>
        <v>477.90000000000003</v>
      </c>
      <c r="I81" s="108">
        <f t="shared" ca="1" si="36"/>
        <v>16898.211084588915</v>
      </c>
      <c r="J81" s="104">
        <f t="shared" ca="1" si="37"/>
        <v>77624.582663830035</v>
      </c>
      <c r="K81" s="104">
        <f t="shared" ca="1" si="38"/>
        <v>24119.5084881972</v>
      </c>
      <c r="L81">
        <f t="shared" ca="1" si="39"/>
        <v>101744.09115202723</v>
      </c>
      <c r="M81" s="108">
        <f t="shared" ca="1" si="40"/>
        <v>32138.968425230323</v>
      </c>
      <c r="N81" s="102">
        <f t="shared" ca="1" si="31"/>
        <v>60</v>
      </c>
      <c r="O81" s="108">
        <f t="shared" ca="1" si="41"/>
        <v>4987.6311378317987</v>
      </c>
      <c r="P81" s="102">
        <v>102</v>
      </c>
      <c r="Q81" s="108">
        <f t="shared" ca="1" si="42"/>
        <v>59011.57286817579</v>
      </c>
      <c r="R81" s="102">
        <f t="shared" ca="1" si="32"/>
        <v>108</v>
      </c>
      <c r="S81">
        <f t="shared" ca="1" si="43"/>
        <v>108</v>
      </c>
      <c r="T81">
        <f t="shared" ca="1" si="35"/>
        <v>35</v>
      </c>
    </row>
    <row r="82" spans="1:20">
      <c r="A82" s="49">
        <v>80</v>
      </c>
      <c r="B82">
        <v>25</v>
      </c>
      <c r="C82">
        <v>29</v>
      </c>
      <c r="D82">
        <v>4000</v>
      </c>
      <c r="E82">
        <v>4999</v>
      </c>
      <c r="F82" s="61">
        <f t="shared" ca="1" si="33"/>
        <v>29</v>
      </c>
      <c r="G82" s="61">
        <f t="shared" ca="1" si="34"/>
        <v>4020</v>
      </c>
      <c r="H82" s="107">
        <f t="shared" ca="1" si="30"/>
        <v>402</v>
      </c>
      <c r="I82" s="108">
        <f t="shared" ca="1" si="36"/>
        <v>23402.265643601626</v>
      </c>
      <c r="J82" s="104">
        <f t="shared" ca="1" si="37"/>
        <v>65296.259114583954</v>
      </c>
      <c r="K82" s="104">
        <f t="shared" ca="1" si="38"/>
        <v>33403.011834114899</v>
      </c>
      <c r="L82">
        <f t="shared" ca="1" si="39"/>
        <v>98699.270948698861</v>
      </c>
      <c r="M82" s="108">
        <f t="shared" ca="1" si="40"/>
        <v>33742.415959099373</v>
      </c>
      <c r="N82" s="102">
        <f t="shared" ca="1" si="31"/>
        <v>84</v>
      </c>
      <c r="O82" s="108">
        <f t="shared" ca="1" si="41"/>
        <v>4854.3366087505874</v>
      </c>
      <c r="P82" s="102">
        <v>103</v>
      </c>
      <c r="Q82" s="108">
        <f t="shared" ca="1" si="42"/>
        <v>57245.577150245335</v>
      </c>
      <c r="R82" s="102">
        <f t="shared" ca="1" si="32"/>
        <v>108</v>
      </c>
      <c r="S82">
        <f t="shared" ca="1" si="43"/>
        <v>108</v>
      </c>
      <c r="T82">
        <f t="shared" ca="1" si="35"/>
        <v>59</v>
      </c>
    </row>
    <row r="83" spans="1:20">
      <c r="A83" s="49">
        <v>81</v>
      </c>
      <c r="B83">
        <v>25</v>
      </c>
      <c r="C83">
        <v>29</v>
      </c>
      <c r="D83">
        <v>4000</v>
      </c>
      <c r="E83">
        <v>4999</v>
      </c>
      <c r="F83" s="61">
        <f t="shared" ca="1" si="33"/>
        <v>25</v>
      </c>
      <c r="G83" s="61">
        <f t="shared" ca="1" si="34"/>
        <v>4114</v>
      </c>
      <c r="H83" s="107">
        <f t="shared" ca="1" si="30"/>
        <v>411.40000000000003</v>
      </c>
      <c r="I83" s="108">
        <f t="shared" ca="1" si="36"/>
        <v>4908.9591666723018</v>
      </c>
      <c r="J83" s="104">
        <f t="shared" ca="1" si="37"/>
        <v>63372.739735208721</v>
      </c>
      <c r="K83" s="104">
        <f t="shared" ca="1" si="38"/>
        <v>6915.0272078900143</v>
      </c>
      <c r="L83">
        <f t="shared" ca="1" si="39"/>
        <v>70287.76694309873</v>
      </c>
      <c r="M83" s="108">
        <f t="shared" ca="1" si="40"/>
        <v>19980.966435330236</v>
      </c>
      <c r="N83" s="102">
        <f t="shared" ca="1" si="31"/>
        <v>24</v>
      </c>
      <c r="O83" s="108">
        <f t="shared" ca="1" si="41"/>
        <v>3514.3883471549366</v>
      </c>
      <c r="P83" s="102">
        <v>104</v>
      </c>
      <c r="Q83" s="108">
        <f t="shared" ca="1" si="42"/>
        <v>32584.608451160646</v>
      </c>
      <c r="R83" s="102">
        <f t="shared" ca="1" si="32"/>
        <v>36</v>
      </c>
      <c r="S83">
        <f t="shared" ca="1" si="43"/>
        <v>104</v>
      </c>
      <c r="T83">
        <f t="shared" ca="1" si="35"/>
        <v>11</v>
      </c>
    </row>
    <row r="84" spans="1:20">
      <c r="A84" s="49">
        <v>82</v>
      </c>
      <c r="B84">
        <v>25</v>
      </c>
      <c r="C84">
        <v>29</v>
      </c>
      <c r="D84">
        <v>4000</v>
      </c>
      <c r="E84">
        <v>4999</v>
      </c>
      <c r="F84" s="61">
        <f t="shared" ca="1" si="33"/>
        <v>28</v>
      </c>
      <c r="G84" s="61">
        <f t="shared" ca="1" si="34"/>
        <v>4037</v>
      </c>
      <c r="H84" s="107">
        <f t="shared" ca="1" si="30"/>
        <v>403.70000000000005</v>
      </c>
      <c r="I84" s="108">
        <f t="shared" ca="1" si="36"/>
        <v>18916.384206486069</v>
      </c>
      <c r="J84" s="104">
        <f t="shared" ca="1" si="37"/>
        <v>63024.768090926693</v>
      </c>
      <c r="K84" s="104">
        <f t="shared" ca="1" si="38"/>
        <v>26734.582858537775</v>
      </c>
      <c r="L84">
        <f t="shared" ca="1" si="39"/>
        <v>89759.350949464468</v>
      </c>
      <c r="M84" s="108">
        <f t="shared" ca="1" si="40"/>
        <v>29789.596687622467</v>
      </c>
      <c r="N84" s="102">
        <f t="shared" ca="1" si="31"/>
        <v>72</v>
      </c>
      <c r="O84" s="108">
        <f t="shared" ca="1" si="41"/>
        <v>4487.9675474732239</v>
      </c>
      <c r="P84" s="102">
        <v>105</v>
      </c>
      <c r="Q84" s="108">
        <f t="shared" ca="1" si="42"/>
        <v>39866.848443100367</v>
      </c>
      <c r="R84" s="102">
        <f t="shared" ca="1" si="32"/>
        <v>24</v>
      </c>
      <c r="S84">
        <f t="shared" ca="1" si="43"/>
        <v>105</v>
      </c>
      <c r="T84">
        <f t="shared" ca="1" si="35"/>
        <v>47</v>
      </c>
    </row>
    <row r="85" spans="1:20">
      <c r="A85" s="49">
        <v>83</v>
      </c>
      <c r="B85">
        <v>25</v>
      </c>
      <c r="C85">
        <v>29</v>
      </c>
      <c r="D85">
        <v>4000</v>
      </c>
      <c r="E85">
        <v>4999</v>
      </c>
      <c r="F85" s="61">
        <f t="shared" ca="1" si="33"/>
        <v>25</v>
      </c>
      <c r="G85" s="61">
        <f t="shared" ca="1" si="34"/>
        <v>4215</v>
      </c>
      <c r="H85" s="107">
        <f t="shared" ca="1" si="30"/>
        <v>421.5</v>
      </c>
      <c r="I85" s="108">
        <f t="shared" ca="1" si="36"/>
        <v>5029.4756654165658</v>
      </c>
      <c r="J85" s="104">
        <f t="shared" ca="1" si="37"/>
        <v>66684.52190866755</v>
      </c>
      <c r="K85" s="104">
        <f t="shared" ca="1" si="38"/>
        <v>7131.6301002034106</v>
      </c>
      <c r="L85">
        <f t="shared" ca="1" si="39"/>
        <v>73816.152008870966</v>
      </c>
      <c r="M85" s="108">
        <f t="shared" ca="1" si="40"/>
        <v>20038.110853350099</v>
      </c>
      <c r="N85" s="102">
        <f t="shared" ca="1" si="31"/>
        <v>12</v>
      </c>
      <c r="O85" s="108">
        <f t="shared" ca="1" si="41"/>
        <v>3690.8076004435484</v>
      </c>
      <c r="P85" s="102">
        <v>106</v>
      </c>
      <c r="Q85" s="108">
        <f t="shared" ca="1" si="42"/>
        <v>39820.02479207069</v>
      </c>
      <c r="R85" s="102">
        <f t="shared" ca="1" si="32"/>
        <v>84</v>
      </c>
      <c r="S85">
        <f t="shared" ca="1" si="43"/>
        <v>106</v>
      </c>
      <c r="T85">
        <f t="shared" ca="1" si="35"/>
        <v>11</v>
      </c>
    </row>
    <row r="86" spans="1:20">
      <c r="A86" s="49">
        <v>84</v>
      </c>
      <c r="B86">
        <v>25</v>
      </c>
      <c r="C86">
        <v>29</v>
      </c>
      <c r="D86">
        <v>4000</v>
      </c>
      <c r="E86">
        <v>4999</v>
      </c>
      <c r="F86" s="61">
        <f t="shared" ca="1" si="33"/>
        <v>25</v>
      </c>
      <c r="G86" s="61">
        <f t="shared" ca="1" si="34"/>
        <v>4423</v>
      </c>
      <c r="H86" s="107">
        <f t="shared" ca="1" si="30"/>
        <v>442.3</v>
      </c>
      <c r="I86" s="108">
        <f t="shared" ca="1" si="36"/>
        <v>5277.6680588701001</v>
      </c>
      <c r="J86" s="104">
        <f t="shared" ca="1" si="37"/>
        <v>70905.633713040428</v>
      </c>
      <c r="K86" s="104">
        <f t="shared" ca="1" si="38"/>
        <v>7508.254446732918</v>
      </c>
      <c r="L86">
        <f t="shared" ca="1" si="39"/>
        <v>78413.888159773342</v>
      </c>
      <c r="M86" s="108">
        <f t="shared" ca="1" si="40"/>
        <v>26895.896900194013</v>
      </c>
      <c r="N86" s="102">
        <f t="shared" ca="1" si="31"/>
        <v>84</v>
      </c>
      <c r="O86" s="108">
        <f t="shared" ca="1" si="41"/>
        <v>3920.6944079886671</v>
      </c>
      <c r="P86" s="102">
        <v>107</v>
      </c>
      <c r="Q86" s="108">
        <f t="shared" ca="1" si="42"/>
        <v>34599.001536432406</v>
      </c>
      <c r="R86" s="102">
        <f t="shared" ca="1" si="32"/>
        <v>24</v>
      </c>
      <c r="S86">
        <f t="shared" ca="1" si="43"/>
        <v>107</v>
      </c>
      <c r="T86">
        <f t="shared" ca="1" si="35"/>
        <v>11</v>
      </c>
    </row>
    <row r="87" spans="1:20">
      <c r="A87" s="49">
        <v>85</v>
      </c>
      <c r="B87">
        <v>25</v>
      </c>
      <c r="C87">
        <v>29</v>
      </c>
      <c r="D87">
        <v>4000</v>
      </c>
      <c r="E87">
        <v>4999</v>
      </c>
      <c r="F87" s="61">
        <f t="shared" ca="1" si="33"/>
        <v>27</v>
      </c>
      <c r="G87" s="61">
        <f t="shared" ca="1" si="34"/>
        <v>4890</v>
      </c>
      <c r="H87" s="107">
        <f t="shared" ca="1" si="30"/>
        <v>489</v>
      </c>
      <c r="I87" s="108">
        <f t="shared" ca="1" si="36"/>
        <v>17290.699352090349</v>
      </c>
      <c r="J87" s="104">
        <f t="shared" ca="1" si="37"/>
        <v>79427.539072217798</v>
      </c>
      <c r="K87" s="104">
        <f t="shared" ca="1" si="38"/>
        <v>24679.723060741635</v>
      </c>
      <c r="L87">
        <f t="shared" ca="1" si="39"/>
        <v>104107.26213295944</v>
      </c>
      <c r="M87" s="108">
        <f t="shared" ca="1" si="40"/>
        <v>37026.529068562202</v>
      </c>
      <c r="N87" s="102">
        <f t="shared" ca="1" si="31"/>
        <v>96</v>
      </c>
      <c r="O87" s="108">
        <f t="shared" ca="1" si="41"/>
        <v>5205.363106647972</v>
      </c>
      <c r="P87" s="102">
        <v>108</v>
      </c>
      <c r="Q87" s="108">
        <f t="shared" ca="1" si="42"/>
        <v>58041.586107475887</v>
      </c>
      <c r="R87" s="102">
        <f t="shared" ca="1" si="32"/>
        <v>96</v>
      </c>
      <c r="S87">
        <f t="shared" ca="1" si="43"/>
        <v>108</v>
      </c>
      <c r="T87">
        <f t="shared" ca="1" si="35"/>
        <v>35</v>
      </c>
    </row>
    <row r="88" spans="1:20">
      <c r="A88" s="49">
        <v>86</v>
      </c>
      <c r="B88">
        <v>25</v>
      </c>
      <c r="C88">
        <v>29</v>
      </c>
      <c r="D88">
        <v>4000</v>
      </c>
      <c r="E88">
        <v>4999</v>
      </c>
      <c r="F88" s="61">
        <f t="shared" ca="1" si="33"/>
        <v>27</v>
      </c>
      <c r="G88" s="61">
        <f t="shared" ca="1" si="34"/>
        <v>4944</v>
      </c>
      <c r="H88" s="107">
        <f t="shared" ca="1" si="30"/>
        <v>494.40000000000003</v>
      </c>
      <c r="I88" s="108">
        <f t="shared" ca="1" si="36"/>
        <v>17481.639590334293</v>
      </c>
      <c r="J88" s="104">
        <f t="shared" ca="1" si="37"/>
        <v>81358.317190863992</v>
      </c>
      <c r="K88" s="104">
        <f t="shared" ca="1" si="38"/>
        <v>25034.602337420711</v>
      </c>
      <c r="L88">
        <f t="shared" ca="1" si="39"/>
        <v>106392.91952828471</v>
      </c>
      <c r="M88" s="108">
        <f t="shared" ca="1" si="40"/>
        <v>37714.980837557385</v>
      </c>
      <c r="N88" s="102">
        <f t="shared" ca="1" si="31"/>
        <v>96</v>
      </c>
      <c r="O88" s="108">
        <f t="shared" ca="1" si="41"/>
        <v>5319.6459764142355</v>
      </c>
      <c r="P88" s="102">
        <v>109</v>
      </c>
      <c r="Q88" s="108">
        <f t="shared" ca="1" si="42"/>
        <v>48516.719289467299</v>
      </c>
      <c r="R88" s="102">
        <f t="shared" ca="1" si="32"/>
        <v>36</v>
      </c>
      <c r="S88">
        <f t="shared" ca="1" si="43"/>
        <v>109</v>
      </c>
      <c r="T88">
        <f t="shared" ca="1" si="35"/>
        <v>35</v>
      </c>
    </row>
    <row r="89" spans="1:20">
      <c r="A89" s="49">
        <v>87</v>
      </c>
      <c r="B89">
        <v>25</v>
      </c>
      <c r="C89">
        <v>29</v>
      </c>
      <c r="D89">
        <v>4000</v>
      </c>
      <c r="E89">
        <v>4999</v>
      </c>
      <c r="F89" s="61">
        <f t="shared" ca="1" si="33"/>
        <v>29</v>
      </c>
      <c r="G89" s="61">
        <f t="shared" ca="1" si="34"/>
        <v>4009</v>
      </c>
      <c r="H89" s="107">
        <f t="shared" ca="1" si="30"/>
        <v>400.90000000000003</v>
      </c>
      <c r="I89" s="108">
        <f t="shared" ca="1" si="36"/>
        <v>23338.229593333068</v>
      </c>
      <c r="J89" s="104">
        <f t="shared" ca="1" si="37"/>
        <v>66831.972868560697</v>
      </c>
      <c r="K89" s="104">
        <f t="shared" ca="1" si="38"/>
        <v>33531.829951073363</v>
      </c>
      <c r="L89">
        <f t="shared" ca="1" si="39"/>
        <v>100363.80281963406</v>
      </c>
      <c r="M89" s="108">
        <f t="shared" ca="1" si="40"/>
        <v>26888.045380406427</v>
      </c>
      <c r="N89" s="102">
        <f t="shared" ca="1" si="31"/>
        <v>12</v>
      </c>
      <c r="O89" s="108">
        <f t="shared" ca="1" si="41"/>
        <v>5018.1901409817037</v>
      </c>
      <c r="P89" s="102">
        <v>110</v>
      </c>
      <c r="Q89" s="108">
        <f t="shared" ca="1" si="42"/>
        <v>42148.827893610076</v>
      </c>
      <c r="R89" s="102">
        <f t="shared" ca="1" si="32"/>
        <v>12</v>
      </c>
      <c r="S89">
        <f t="shared" ca="1" si="43"/>
        <v>110</v>
      </c>
      <c r="T89">
        <f t="shared" ca="1" si="35"/>
        <v>59</v>
      </c>
    </row>
    <row r="90" spans="1:20">
      <c r="A90" s="49">
        <v>88</v>
      </c>
      <c r="B90">
        <v>25</v>
      </c>
      <c r="C90">
        <v>29</v>
      </c>
      <c r="D90">
        <v>4000</v>
      </c>
      <c r="E90">
        <v>4999</v>
      </c>
      <c r="F90" s="61">
        <f t="shared" ca="1" si="33"/>
        <v>25</v>
      </c>
      <c r="G90" s="61">
        <f t="shared" ca="1" si="34"/>
        <v>4575</v>
      </c>
      <c r="H90" s="107">
        <f t="shared" ca="1" si="30"/>
        <v>457.5</v>
      </c>
      <c r="I90" s="108">
        <f t="shared" ca="1" si="36"/>
        <v>5459.0394233169136</v>
      </c>
      <c r="J90" s="104">
        <f t="shared" ca="1" si="37"/>
        <v>77255.284972142763</v>
      </c>
      <c r="K90" s="104">
        <f t="shared" ca="1" si="38"/>
        <v>7869.3052154539082</v>
      </c>
      <c r="L90">
        <f t="shared" ca="1" si="39"/>
        <v>85124.590187596667</v>
      </c>
      <c r="M90" s="108">
        <f t="shared" ca="1" si="40"/>
        <v>27698.425373176793</v>
      </c>
      <c r="N90" s="102">
        <f t="shared" ca="1" si="31"/>
        <v>72</v>
      </c>
      <c r="O90" s="108">
        <f t="shared" ca="1" si="41"/>
        <v>4256.2295093798339</v>
      </c>
      <c r="P90" s="102">
        <v>111</v>
      </c>
      <c r="Q90" s="108">
        <f t="shared" ca="1" si="42"/>
        <v>35631.377737635106</v>
      </c>
      <c r="R90" s="102">
        <f t="shared" ca="1" si="32"/>
        <v>12</v>
      </c>
      <c r="S90">
        <f t="shared" ca="1" si="43"/>
        <v>111</v>
      </c>
      <c r="T90">
        <f t="shared" ca="1" si="35"/>
        <v>11</v>
      </c>
    </row>
    <row r="91" spans="1:20">
      <c r="A91" s="49">
        <v>89</v>
      </c>
      <c r="B91">
        <v>25</v>
      </c>
      <c r="C91">
        <v>29</v>
      </c>
      <c r="D91">
        <v>4000</v>
      </c>
      <c r="E91">
        <v>4999</v>
      </c>
      <c r="F91" s="61">
        <f t="shared" ca="1" si="33"/>
        <v>28</v>
      </c>
      <c r="G91" s="61">
        <f t="shared" ca="1" si="34"/>
        <v>4931</v>
      </c>
      <c r="H91" s="107">
        <f t="shared" ca="1" si="30"/>
        <v>493.1</v>
      </c>
      <c r="I91" s="108">
        <f t="shared" ca="1" si="36"/>
        <v>23105.447243542927</v>
      </c>
      <c r="J91" s="104">
        <f t="shared" ca="1" si="37"/>
        <v>93166.402901673238</v>
      </c>
      <c r="K91" s="104">
        <f t="shared" ca="1" si="38"/>
        <v>34309.299335150041</v>
      </c>
      <c r="L91">
        <f t="shared" ca="1" si="39"/>
        <v>127475.70223682327</v>
      </c>
      <c r="M91" s="108">
        <f t="shared" ca="1" si="40"/>
        <v>37205.800704636473</v>
      </c>
      <c r="N91" s="102">
        <f t="shared" ca="1" si="31"/>
        <v>48</v>
      </c>
      <c r="O91" s="108">
        <f t="shared" ca="1" si="41"/>
        <v>6207.9887245169793</v>
      </c>
      <c r="P91" s="102">
        <v>112</v>
      </c>
      <c r="Q91" s="108">
        <f t="shared" ca="1" si="42"/>
        <v>73935.907297357495</v>
      </c>
      <c r="R91" s="102">
        <f t="shared" ca="1" si="32"/>
        <v>120</v>
      </c>
      <c r="S91">
        <f t="shared" ca="1" si="43"/>
        <v>120</v>
      </c>
      <c r="T91">
        <f t="shared" ca="1" si="35"/>
        <v>47</v>
      </c>
    </row>
    <row r="92" spans="1:20">
      <c r="A92" s="49">
        <v>90</v>
      </c>
      <c r="B92">
        <v>25</v>
      </c>
      <c r="C92">
        <v>29</v>
      </c>
      <c r="D92">
        <v>4000</v>
      </c>
      <c r="E92">
        <v>4999</v>
      </c>
      <c r="F92" s="61">
        <f t="shared" ca="1" si="33"/>
        <v>27</v>
      </c>
      <c r="G92" s="61">
        <f t="shared" ca="1" si="34"/>
        <v>4731</v>
      </c>
      <c r="H92" s="107">
        <f t="shared" ca="1" si="30"/>
        <v>473.1</v>
      </c>
      <c r="I92" s="108">
        <f t="shared" ca="1" si="36"/>
        <v>16728.486428372074</v>
      </c>
      <c r="J92" s="104">
        <f t="shared" ca="1" si="37"/>
        <v>81952.610318879306</v>
      </c>
      <c r="K92" s="104">
        <f t="shared" ca="1" si="38"/>
        <v>24273.837049129685</v>
      </c>
      <c r="L92">
        <f t="shared" ca="1" si="39"/>
        <v>106226.44736800899</v>
      </c>
      <c r="M92" s="108">
        <f t="shared" ca="1" si="40"/>
        <v>35722.416200931148</v>
      </c>
      <c r="N92" s="102">
        <f t="shared" ca="1" si="31"/>
        <v>84</v>
      </c>
      <c r="O92" s="108">
        <f t="shared" ca="1" si="41"/>
        <v>5311.3223684004497</v>
      </c>
      <c r="P92" s="102">
        <v>113</v>
      </c>
      <c r="Q92" s="108">
        <f t="shared" ca="1" si="42"/>
        <v>44172.157689117703</v>
      </c>
      <c r="R92" s="102">
        <f t="shared" ca="1" si="32"/>
        <v>12</v>
      </c>
      <c r="S92">
        <f t="shared" ca="1" si="43"/>
        <v>113</v>
      </c>
      <c r="T92">
        <f t="shared" ca="1" si="35"/>
        <v>35</v>
      </c>
    </row>
    <row r="93" spans="1:20">
      <c r="A93" s="49">
        <v>91</v>
      </c>
      <c r="B93">
        <v>25</v>
      </c>
      <c r="C93">
        <v>29</v>
      </c>
      <c r="D93">
        <v>4000</v>
      </c>
      <c r="E93">
        <v>4999</v>
      </c>
      <c r="F93" s="61">
        <f t="shared" ca="1" si="33"/>
        <v>27</v>
      </c>
      <c r="G93" s="61">
        <f t="shared" ca="1" si="34"/>
        <v>4893</v>
      </c>
      <c r="H93" s="107">
        <f t="shared" ca="1" si="30"/>
        <v>489.3</v>
      </c>
      <c r="I93" s="108">
        <f t="shared" ca="1" si="36"/>
        <v>17301.307143103902</v>
      </c>
      <c r="J93" s="104">
        <f t="shared" ca="1" si="37"/>
        <v>85836.136768605284</v>
      </c>
      <c r="K93" s="104">
        <f t="shared" ca="1" si="38"/>
        <v>25187.874001445816</v>
      </c>
      <c r="L93">
        <f t="shared" ca="1" si="39"/>
        <v>111024.0107700511</v>
      </c>
      <c r="M93" s="108">
        <f t="shared" ca="1" si="40"/>
        <v>30538.347604116527</v>
      </c>
      <c r="N93" s="102">
        <f t="shared" ca="1" si="31"/>
        <v>24</v>
      </c>
      <c r="O93" s="108">
        <f t="shared" ca="1" si="41"/>
        <v>5551.200538502555</v>
      </c>
      <c r="P93" s="102">
        <v>114</v>
      </c>
      <c r="Q93" s="108">
        <f t="shared" ca="1" si="42"/>
        <v>53899.041803307387</v>
      </c>
      <c r="R93" s="102">
        <f t="shared" ca="1" si="32"/>
        <v>60</v>
      </c>
      <c r="S93">
        <f t="shared" ca="1" si="43"/>
        <v>114</v>
      </c>
      <c r="T93">
        <f t="shared" ca="1" si="35"/>
        <v>35</v>
      </c>
    </row>
    <row r="94" spans="1:20">
      <c r="A94" s="49">
        <v>92</v>
      </c>
      <c r="B94">
        <v>25</v>
      </c>
      <c r="C94">
        <v>29</v>
      </c>
      <c r="D94">
        <v>4000</v>
      </c>
      <c r="E94">
        <v>4999</v>
      </c>
      <c r="F94" s="61">
        <f t="shared" ca="1" si="33"/>
        <v>28</v>
      </c>
      <c r="G94" s="61">
        <f t="shared" ca="1" si="34"/>
        <v>4944</v>
      </c>
      <c r="H94" s="107">
        <f t="shared" ca="1" si="30"/>
        <v>494.40000000000003</v>
      </c>
      <c r="I94" s="108">
        <f t="shared" ca="1" si="36"/>
        <v>23166.362030435255</v>
      </c>
      <c r="J94" s="104">
        <f t="shared" ca="1" si="37"/>
        <v>93412.02513605202</v>
      </c>
      <c r="K94" s="104">
        <f t="shared" ca="1" si="38"/>
        <v>34399.751756840764</v>
      </c>
      <c r="L94">
        <f t="shared" ca="1" si="39"/>
        <v>127811.77689289278</v>
      </c>
      <c r="M94" s="108">
        <f t="shared" ca="1" si="40"/>
        <v>47290.357450370328</v>
      </c>
      <c r="N94" s="102">
        <f t="shared" ca="1" si="31"/>
        <v>120</v>
      </c>
      <c r="O94" s="108">
        <f t="shared" ca="1" si="41"/>
        <v>6286.1800460828126</v>
      </c>
      <c r="P94" s="102">
        <v>115</v>
      </c>
      <c r="Q94" s="108">
        <f t="shared" ca="1" si="42"/>
        <v>54030.736877860203</v>
      </c>
      <c r="R94" s="102">
        <f t="shared" ca="1" si="32"/>
        <v>24</v>
      </c>
      <c r="S94">
        <f t="shared" ca="1" si="43"/>
        <v>120</v>
      </c>
      <c r="T94">
        <f t="shared" ca="1" si="35"/>
        <v>47</v>
      </c>
    </row>
    <row r="95" spans="1:20">
      <c r="A95" s="49">
        <v>93</v>
      </c>
      <c r="B95">
        <v>25</v>
      </c>
      <c r="C95">
        <v>29</v>
      </c>
      <c r="D95">
        <v>4000</v>
      </c>
      <c r="E95">
        <v>4999</v>
      </c>
      <c r="F95" s="61">
        <f t="shared" ca="1" si="33"/>
        <v>26</v>
      </c>
      <c r="G95" s="61">
        <f t="shared" ca="1" si="34"/>
        <v>4955</v>
      </c>
      <c r="H95" s="107">
        <f t="shared" ca="1" si="30"/>
        <v>495.5</v>
      </c>
      <c r="I95" s="108">
        <f t="shared" ca="1" si="36"/>
        <v>11752.349063653412</v>
      </c>
      <c r="J95" s="104">
        <f t="shared" ca="1" si="37"/>
        <v>89126.992486124145</v>
      </c>
      <c r="K95" s="104">
        <f t="shared" ca="1" si="38"/>
        <v>17222.60744407896</v>
      </c>
      <c r="L95">
        <f t="shared" ca="1" si="39"/>
        <v>106349.59993020311</v>
      </c>
      <c r="M95" s="108">
        <f t="shared" ca="1" si="40"/>
        <v>34039.396033398109</v>
      </c>
      <c r="N95" s="102">
        <f t="shared" ca="1" si="31"/>
        <v>72</v>
      </c>
      <c r="O95" s="108">
        <f t="shared" ca="1" si="41"/>
        <v>5317.4799965101556</v>
      </c>
      <c r="P95" s="102">
        <v>116</v>
      </c>
      <c r="Q95" s="108">
        <f t="shared" ca="1" si="42"/>
        <v>60078.261389497929</v>
      </c>
      <c r="R95" s="102">
        <f t="shared" ca="1" si="32"/>
        <v>108</v>
      </c>
      <c r="S95">
        <f t="shared" ca="1" si="43"/>
        <v>116</v>
      </c>
      <c r="T95">
        <f t="shared" ca="1" si="35"/>
        <v>23</v>
      </c>
    </row>
    <row r="96" spans="1:20">
      <c r="A96" s="49">
        <v>94</v>
      </c>
      <c r="B96">
        <v>25</v>
      </c>
      <c r="C96">
        <v>29</v>
      </c>
      <c r="D96">
        <v>5000</v>
      </c>
      <c r="E96">
        <v>5999</v>
      </c>
      <c r="F96" s="61">
        <f t="shared" ca="1" si="33"/>
        <v>26</v>
      </c>
      <c r="G96" s="61">
        <f t="shared" ca="1" si="34"/>
        <v>5091</v>
      </c>
      <c r="H96" s="107">
        <f t="shared" ca="1" si="30"/>
        <v>509.1</v>
      </c>
      <c r="I96" s="108">
        <f t="shared" ca="1" si="36"/>
        <v>12074.916061162367</v>
      </c>
      <c r="J96" s="104">
        <f t="shared" ca="1" si="37"/>
        <v>96189.445786335113</v>
      </c>
      <c r="K96" s="104">
        <f t="shared" ca="1" si="38"/>
        <v>17930.05368917956</v>
      </c>
      <c r="L96">
        <f t="shared" ca="1" si="39"/>
        <v>114119.49947551468</v>
      </c>
      <c r="M96" s="108">
        <f t="shared" ca="1" si="40"/>
        <v>34650.766620368857</v>
      </c>
      <c r="N96" s="102">
        <f t="shared" ca="1" si="31"/>
        <v>60</v>
      </c>
      <c r="O96" s="108">
        <f t="shared" ca="1" si="41"/>
        <v>5649.8566094874777</v>
      </c>
      <c r="P96" s="102">
        <v>117</v>
      </c>
      <c r="Q96" s="108">
        <f t="shared" ca="1" si="42"/>
        <v>66189.309695798511</v>
      </c>
      <c r="R96" s="102">
        <f t="shared" ca="1" si="32"/>
        <v>120</v>
      </c>
      <c r="S96">
        <f t="shared" ca="1" si="43"/>
        <v>120</v>
      </c>
      <c r="T96">
        <f t="shared" ca="1" si="35"/>
        <v>23</v>
      </c>
    </row>
    <row r="97" spans="1:20">
      <c r="A97" s="49">
        <v>95</v>
      </c>
      <c r="B97">
        <v>25</v>
      </c>
      <c r="C97">
        <v>29</v>
      </c>
      <c r="D97">
        <v>5000</v>
      </c>
      <c r="E97">
        <v>5999</v>
      </c>
      <c r="F97" s="61">
        <f t="shared" ca="1" si="33"/>
        <v>25</v>
      </c>
      <c r="G97" s="61">
        <f t="shared" ca="1" si="34"/>
        <v>5481</v>
      </c>
      <c r="H97" s="107">
        <f t="shared" ca="1" si="30"/>
        <v>548.1</v>
      </c>
      <c r="I97" s="108">
        <f t="shared" ca="1" si="36"/>
        <v>6540.1082140327871</v>
      </c>
      <c r="J97" s="104">
        <f t="shared" ca="1" si="37"/>
        <v>101057.15655719688</v>
      </c>
      <c r="K97" s="104">
        <f t="shared" ca="1" si="38"/>
        <v>9647.6331115617631</v>
      </c>
      <c r="L97">
        <f t="shared" ca="1" si="39"/>
        <v>110704.78966875865</v>
      </c>
      <c r="M97" s="108">
        <f t="shared" ca="1" si="40"/>
        <v>39633.279749853013</v>
      </c>
      <c r="N97" s="102">
        <f t="shared" ca="1" si="31"/>
        <v>108</v>
      </c>
      <c r="O97" s="108">
        <f t="shared" ca="1" si="41"/>
        <v>5535.2394834379329</v>
      </c>
      <c r="P97" s="102">
        <v>118</v>
      </c>
      <c r="Q97" s="108">
        <f t="shared" ca="1" si="42"/>
        <v>45282.282165413482</v>
      </c>
      <c r="R97" s="102">
        <f t="shared" ca="1" si="32"/>
        <v>12</v>
      </c>
      <c r="S97">
        <f t="shared" ca="1" si="43"/>
        <v>118</v>
      </c>
      <c r="T97">
        <f t="shared" ca="1" si="35"/>
        <v>11</v>
      </c>
    </row>
    <row r="98" spans="1:20">
      <c r="A98" s="49">
        <v>96</v>
      </c>
      <c r="B98">
        <v>25</v>
      </c>
      <c r="C98">
        <v>29</v>
      </c>
      <c r="D98">
        <v>5000</v>
      </c>
      <c r="E98">
        <v>5999</v>
      </c>
      <c r="F98" s="61">
        <f t="shared" ca="1" si="33"/>
        <v>26</v>
      </c>
      <c r="G98" s="61">
        <f t="shared" ca="1" si="34"/>
        <v>5553</v>
      </c>
      <c r="H98" s="107">
        <f t="shared" ca="1" si="30"/>
        <v>555.30000000000007</v>
      </c>
      <c r="I98" s="108">
        <f t="shared" ca="1" si="36"/>
        <v>13170.695126229546</v>
      </c>
      <c r="J98" s="104">
        <f t="shared" ca="1" si="37"/>
        <v>103647.48964202838</v>
      </c>
      <c r="K98" s="104">
        <f t="shared" ca="1" si="38"/>
        <v>19492.850598723304</v>
      </c>
      <c r="L98">
        <f t="shared" ca="1" si="39"/>
        <v>123140.34024075168</v>
      </c>
      <c r="M98" s="108">
        <f t="shared" ca="1" si="40"/>
        <v>33317.692059542976</v>
      </c>
      <c r="N98" s="102">
        <f t="shared" ca="1" si="31"/>
        <v>24</v>
      </c>
      <c r="O98" s="108">
        <f t="shared" ca="1" si="41"/>
        <v>6157.0170120375842</v>
      </c>
      <c r="P98" s="102">
        <v>119</v>
      </c>
      <c r="Q98" s="108">
        <f t="shared" ca="1" si="42"/>
        <v>68879.408358774017</v>
      </c>
      <c r="R98" s="102">
        <f t="shared" ca="1" si="32"/>
        <v>108</v>
      </c>
      <c r="S98">
        <f t="shared" ca="1" si="43"/>
        <v>119</v>
      </c>
      <c r="T98">
        <f t="shared" ca="1" si="35"/>
        <v>23</v>
      </c>
    </row>
    <row r="99" spans="1:20">
      <c r="A99" s="49">
        <v>97</v>
      </c>
      <c r="B99">
        <v>25</v>
      </c>
      <c r="C99">
        <v>29</v>
      </c>
      <c r="D99">
        <v>5000</v>
      </c>
      <c r="E99">
        <v>5999</v>
      </c>
      <c r="F99" s="61">
        <f t="shared" ca="1" si="33"/>
        <v>27</v>
      </c>
      <c r="G99" s="61">
        <f t="shared" ca="1" si="34"/>
        <v>5261</v>
      </c>
      <c r="H99" s="107">
        <f t="shared" ca="1" si="30"/>
        <v>526.1</v>
      </c>
      <c r="I99" s="108">
        <f t="shared" ca="1" si="36"/>
        <v>18602.529507432992</v>
      </c>
      <c r="J99" s="104">
        <f t="shared" ca="1" si="37"/>
        <v>99401.428851288365</v>
      </c>
      <c r="K99" s="104">
        <f t="shared" ca="1" si="38"/>
        <v>27622.912750145657</v>
      </c>
      <c r="L99">
        <f t="shared" ca="1" si="39"/>
        <v>127024.34160143402</v>
      </c>
      <c r="M99" s="108">
        <f t="shared" ca="1" si="40"/>
        <v>40124.505096459521</v>
      </c>
      <c r="N99" s="102">
        <f t="shared" ca="1" si="31"/>
        <v>72</v>
      </c>
      <c r="O99" s="108">
        <f t="shared" ca="1" si="41"/>
        <v>6351.2170800717013</v>
      </c>
      <c r="P99" s="102">
        <v>120</v>
      </c>
      <c r="Q99" s="108">
        <f t="shared" ca="1" si="42"/>
        <v>70818.251385663272</v>
      </c>
      <c r="R99" s="102">
        <f t="shared" ca="1" si="32"/>
        <v>108</v>
      </c>
      <c r="S99">
        <f t="shared" ca="1" si="43"/>
        <v>120</v>
      </c>
      <c r="T99">
        <f t="shared" ca="1" si="35"/>
        <v>35</v>
      </c>
    </row>
    <row r="100" spans="1:20">
      <c r="A100" s="49">
        <v>98</v>
      </c>
      <c r="B100">
        <v>25</v>
      </c>
      <c r="C100">
        <v>29</v>
      </c>
      <c r="D100">
        <v>5000</v>
      </c>
      <c r="E100">
        <v>5999</v>
      </c>
      <c r="F100" s="61">
        <f t="shared" ca="1" si="33"/>
        <v>28</v>
      </c>
      <c r="G100" s="61">
        <f t="shared" ca="1" si="34"/>
        <v>5392</v>
      </c>
      <c r="H100" s="107">
        <f t="shared" ca="1" si="30"/>
        <v>539.20000000000005</v>
      </c>
      <c r="I100" s="108">
        <f t="shared" ca="1" si="36"/>
        <v>25265.579301801557</v>
      </c>
      <c r="J100" s="104">
        <f t="shared" ca="1" si="37"/>
        <v>103118.66880596887</v>
      </c>
      <c r="K100" s="104">
        <f t="shared" ca="1" si="38"/>
        <v>37640.687074382266</v>
      </c>
      <c r="L100">
        <f t="shared" ca="1" si="39"/>
        <v>140759.35588035116</v>
      </c>
      <c r="M100" s="108">
        <f t="shared" ca="1" si="40"/>
        <v>39360.440842341406</v>
      </c>
      <c r="N100" s="102">
        <f t="shared" ca="1" si="31"/>
        <v>36</v>
      </c>
      <c r="O100" s="108">
        <f t="shared" ca="1" si="41"/>
        <v>7037.9677940175579</v>
      </c>
      <c r="P100" s="102">
        <v>121</v>
      </c>
      <c r="Q100" s="108">
        <f t="shared" ca="1" si="42"/>
        <v>78217.639459102487</v>
      </c>
      <c r="R100" s="102">
        <f t="shared" ca="1" si="32"/>
        <v>108</v>
      </c>
      <c r="S100">
        <f t="shared" ca="1" si="43"/>
        <v>121</v>
      </c>
      <c r="T100">
        <f t="shared" ca="1" si="35"/>
        <v>47</v>
      </c>
    </row>
    <row r="101" spans="1:20">
      <c r="A101" s="49">
        <v>99</v>
      </c>
      <c r="B101">
        <v>25</v>
      </c>
      <c r="C101">
        <v>29</v>
      </c>
      <c r="D101">
        <v>5000</v>
      </c>
      <c r="E101">
        <v>5999</v>
      </c>
      <c r="F101" s="61">
        <f t="shared" ca="1" si="33"/>
        <v>29</v>
      </c>
      <c r="G101" s="61">
        <f t="shared" ca="1" si="34"/>
        <v>5292</v>
      </c>
      <c r="H101" s="107">
        <f t="shared" ca="1" si="30"/>
        <v>529.20000000000005</v>
      </c>
      <c r="I101" s="108">
        <f t="shared" ca="1" si="36"/>
        <v>30807.161638293488</v>
      </c>
      <c r="J101" s="104">
        <f t="shared" ca="1" si="37"/>
        <v>102433.19364498233</v>
      </c>
      <c r="K101" s="104">
        <f t="shared" ca="1" si="38"/>
        <v>46048.000957803291</v>
      </c>
      <c r="L101">
        <f t="shared" ca="1" si="39"/>
        <v>148481.19460278563</v>
      </c>
      <c r="M101" s="108">
        <f t="shared" ca="1" si="40"/>
        <v>52461.63307781778</v>
      </c>
      <c r="N101" s="102">
        <f t="shared" ca="1" si="31"/>
        <v>108</v>
      </c>
      <c r="O101" s="108">
        <f t="shared" ca="1" si="41"/>
        <v>7424.0597301392818</v>
      </c>
      <c r="P101" s="102">
        <v>122</v>
      </c>
      <c r="Q101" s="108">
        <f t="shared" ca="1" si="42"/>
        <v>85553.508038856657</v>
      </c>
      <c r="R101" s="102">
        <f t="shared" ca="1" si="32"/>
        <v>120</v>
      </c>
      <c r="S101">
        <f t="shared" ca="1" si="43"/>
        <v>122</v>
      </c>
      <c r="T101">
        <f t="shared" ca="1" si="35"/>
        <v>59</v>
      </c>
    </row>
    <row r="102" spans="1:20">
      <c r="A102" s="49">
        <v>100</v>
      </c>
      <c r="B102">
        <v>25</v>
      </c>
      <c r="C102">
        <v>29</v>
      </c>
      <c r="D102">
        <v>5000</v>
      </c>
      <c r="E102">
        <v>5999</v>
      </c>
      <c r="F102" s="61">
        <f t="shared" ca="1" si="33"/>
        <v>29</v>
      </c>
      <c r="G102" s="61">
        <f t="shared" ca="1" si="34"/>
        <v>5555</v>
      </c>
      <c r="H102" s="107">
        <f t="shared" ca="1" si="30"/>
        <v>555.5</v>
      </c>
      <c r="I102" s="108">
        <f t="shared" ca="1" si="36"/>
        <v>32338.205385623638</v>
      </c>
      <c r="J102" s="104">
        <f t="shared" ca="1" si="37"/>
        <v>108820.13570282317</v>
      </c>
      <c r="K102" s="104">
        <f t="shared" ca="1" si="38"/>
        <v>48495.989087330912</v>
      </c>
      <c r="L102">
        <f t="shared" ca="1" si="39"/>
        <v>157316.12479015408</v>
      </c>
      <c r="M102" s="108">
        <f t="shared" ca="1" si="40"/>
        <v>51188.604055474905</v>
      </c>
      <c r="N102" s="102">
        <f t="shared" ca="1" si="31"/>
        <v>84</v>
      </c>
      <c r="O102" s="108">
        <f t="shared" ca="1" si="41"/>
        <v>7865.806239507704</v>
      </c>
      <c r="P102" s="102">
        <v>123</v>
      </c>
      <c r="Q102" s="108">
        <f t="shared" ca="1" si="42"/>
        <v>90345.972401829655</v>
      </c>
      <c r="R102" s="102">
        <f t="shared" ca="1" si="32"/>
        <v>120</v>
      </c>
      <c r="S102">
        <f t="shared" ca="1" si="43"/>
        <v>123</v>
      </c>
      <c r="T102">
        <f t="shared" ca="1" si="35"/>
        <v>59</v>
      </c>
    </row>
    <row r="103" spans="1:20">
      <c r="A103" s="49">
        <v>101</v>
      </c>
      <c r="B103">
        <v>25</v>
      </c>
      <c r="C103">
        <v>29</v>
      </c>
      <c r="D103">
        <v>5000</v>
      </c>
      <c r="E103">
        <v>5999</v>
      </c>
      <c r="F103" s="61">
        <f t="shared" ca="1" si="33"/>
        <v>28</v>
      </c>
      <c r="G103" s="61">
        <f t="shared" ca="1" si="34"/>
        <v>5004</v>
      </c>
      <c r="H103" s="107">
        <f t="shared" ca="1" si="30"/>
        <v>500.40000000000003</v>
      </c>
      <c r="I103" s="108">
        <f t="shared" ca="1" si="36"/>
        <v>23447.507200707525</v>
      </c>
      <c r="J103" s="104">
        <f t="shared" ca="1" si="37"/>
        <v>99201.4806343081</v>
      </c>
      <c r="K103" s="104">
        <f t="shared" ca="1" si="38"/>
        <v>35279.091801853712</v>
      </c>
      <c r="L103">
        <f t="shared" ca="1" si="39"/>
        <v>134480.5724361618</v>
      </c>
      <c r="M103" s="108">
        <f t="shared" ca="1" si="40"/>
        <v>43614.287622350319</v>
      </c>
      <c r="N103" s="102">
        <f t="shared" ca="1" si="31"/>
        <v>84</v>
      </c>
      <c r="O103" s="108">
        <f t="shared" ca="1" si="41"/>
        <v>6724.028621808091</v>
      </c>
      <c r="P103" s="102">
        <v>124</v>
      </c>
      <c r="Q103" s="108">
        <f t="shared" ca="1" si="42"/>
        <v>71125.412759700645</v>
      </c>
      <c r="R103" s="102">
        <f t="shared" ca="1" si="32"/>
        <v>96</v>
      </c>
      <c r="S103">
        <f t="shared" ca="1" si="43"/>
        <v>124</v>
      </c>
      <c r="T103">
        <f t="shared" ca="1" si="35"/>
        <v>47</v>
      </c>
    </row>
    <row r="104" spans="1:20">
      <c r="A104" s="49">
        <v>102</v>
      </c>
      <c r="B104">
        <v>25</v>
      </c>
      <c r="C104">
        <v>29</v>
      </c>
      <c r="D104">
        <v>5000</v>
      </c>
      <c r="E104">
        <v>5999</v>
      </c>
      <c r="F104" s="61">
        <f t="shared" ca="1" si="33"/>
        <v>25</v>
      </c>
      <c r="G104" s="61">
        <f t="shared" ca="1" si="34"/>
        <v>5765</v>
      </c>
      <c r="H104" s="107">
        <f t="shared" ca="1" si="30"/>
        <v>576.5</v>
      </c>
      <c r="I104" s="108">
        <f t="shared" ca="1" si="36"/>
        <v>6878.9862897097273</v>
      </c>
      <c r="J104" s="104">
        <f t="shared" ca="1" si="37"/>
        <v>115650.52555936429</v>
      </c>
      <c r="K104" s="104">
        <f t="shared" ca="1" si="38"/>
        <v>10384.270072603538</v>
      </c>
      <c r="L104">
        <f t="shared" ca="1" si="39"/>
        <v>126034.79563196783</v>
      </c>
      <c r="M104" s="108">
        <f t="shared" ca="1" si="40"/>
        <v>40740.737220093746</v>
      </c>
      <c r="N104" s="102">
        <f t="shared" ca="1" si="31"/>
        <v>84</v>
      </c>
      <c r="O104" s="108">
        <f t="shared" ca="1" si="41"/>
        <v>6301.7397815983923</v>
      </c>
      <c r="P104" s="102">
        <v>125</v>
      </c>
      <c r="Q104" s="108">
        <f t="shared" ca="1" si="42"/>
        <v>66439.277330503217</v>
      </c>
      <c r="R104" s="102">
        <f t="shared" ca="1" si="32"/>
        <v>96</v>
      </c>
      <c r="S104">
        <f t="shared" ca="1" si="43"/>
        <v>125</v>
      </c>
      <c r="T104">
        <f t="shared" ca="1" si="35"/>
        <v>11</v>
      </c>
    </row>
    <row r="105" spans="1:20">
      <c r="A105" s="49">
        <v>103</v>
      </c>
      <c r="B105">
        <v>25</v>
      </c>
      <c r="C105">
        <v>29</v>
      </c>
      <c r="D105">
        <v>6000</v>
      </c>
      <c r="E105">
        <v>6999</v>
      </c>
      <c r="F105" s="61">
        <f t="shared" ca="1" si="33"/>
        <v>29</v>
      </c>
      <c r="G105" s="61">
        <f t="shared" ca="1" si="34"/>
        <v>6501</v>
      </c>
      <c r="H105" s="107">
        <f t="shared" ca="1" si="30"/>
        <v>650.1</v>
      </c>
      <c r="I105" s="108">
        <f t="shared" ca="1" si="36"/>
        <v>37845.305708719941</v>
      </c>
      <c r="J105" s="104">
        <f t="shared" ca="1" si="37"/>
        <v>131961.77651115009</v>
      </c>
      <c r="K105" s="104">
        <f t="shared" ca="1" si="38"/>
        <v>57318.439846061519</v>
      </c>
      <c r="L105">
        <f t="shared" ca="1" si="39"/>
        <v>189280.21635721161</v>
      </c>
      <c r="M105" s="108">
        <f t="shared" ca="1" si="40"/>
        <v>58619.631831640996</v>
      </c>
      <c r="N105" s="102">
        <f t="shared" ca="1" si="31"/>
        <v>72</v>
      </c>
      <c r="O105" s="108">
        <f t="shared" ca="1" si="41"/>
        <v>9464.0108178605806</v>
      </c>
      <c r="P105" s="102">
        <v>126</v>
      </c>
      <c r="Q105" s="108">
        <f t="shared" ca="1" si="42"/>
        <v>91890.233682031831</v>
      </c>
      <c r="R105" s="102">
        <f t="shared" ca="1" si="32"/>
        <v>72</v>
      </c>
      <c r="S105">
        <f t="shared" ca="1" si="43"/>
        <v>126</v>
      </c>
      <c r="T105">
        <f t="shared" ca="1" si="35"/>
        <v>59</v>
      </c>
    </row>
    <row r="106" spans="1:20">
      <c r="A106" s="49">
        <v>104</v>
      </c>
      <c r="B106">
        <v>25</v>
      </c>
      <c r="C106">
        <v>29</v>
      </c>
      <c r="D106">
        <v>6000</v>
      </c>
      <c r="E106">
        <v>6999</v>
      </c>
      <c r="F106" s="61">
        <f t="shared" ca="1" si="33"/>
        <v>29</v>
      </c>
      <c r="G106" s="61">
        <f t="shared" ca="1" si="34"/>
        <v>6169</v>
      </c>
      <c r="H106" s="107">
        <f t="shared" ca="1" si="30"/>
        <v>616.90000000000009</v>
      </c>
      <c r="I106" s="108">
        <f t="shared" ca="1" si="36"/>
        <v>35912.581282432453</v>
      </c>
      <c r="J106" s="104">
        <f t="shared" ca="1" si="37"/>
        <v>126699.56627344553</v>
      </c>
      <c r="K106" s="104">
        <f t="shared" ca="1" si="38"/>
        <v>54570.731735611131</v>
      </c>
      <c r="L106">
        <f t="shared" ca="1" si="39"/>
        <v>181270.29800905666</v>
      </c>
      <c r="M106" s="108">
        <f t="shared" ca="1" si="40"/>
        <v>53785.344205755704</v>
      </c>
      <c r="N106" s="102">
        <f t="shared" ca="1" si="31"/>
        <v>60</v>
      </c>
      <c r="O106" s="108">
        <f t="shared" ca="1" si="41"/>
        <v>9063.5149004528339</v>
      </c>
      <c r="P106" s="102">
        <v>127</v>
      </c>
      <c r="Q106" s="108">
        <f t="shared" ca="1" si="42"/>
        <v>94929.121684387559</v>
      </c>
      <c r="R106" s="102">
        <f t="shared" ca="1" si="32"/>
        <v>96</v>
      </c>
      <c r="S106">
        <f t="shared" ca="1" si="43"/>
        <v>127</v>
      </c>
      <c r="T106">
        <f t="shared" ca="1" si="35"/>
        <v>59</v>
      </c>
    </row>
    <row r="107" spans="1:20">
      <c r="A107" s="49">
        <v>105</v>
      </c>
      <c r="B107">
        <v>25</v>
      </c>
      <c r="C107">
        <v>29</v>
      </c>
      <c r="D107">
        <v>6000</v>
      </c>
      <c r="E107">
        <v>6999</v>
      </c>
      <c r="F107" s="61">
        <f t="shared" ca="1" si="33"/>
        <v>29</v>
      </c>
      <c r="G107" s="61">
        <f t="shared" ca="1" si="34"/>
        <v>6940</v>
      </c>
      <c r="H107" s="107">
        <f t="shared" ca="1" si="30"/>
        <v>694</v>
      </c>
      <c r="I107" s="108">
        <f t="shared" ca="1" si="36"/>
        <v>40400.926260347085</v>
      </c>
      <c r="J107" s="104">
        <f t="shared" ca="1" si="37"/>
        <v>144206.6572884027</v>
      </c>
      <c r="K107" s="104">
        <f t="shared" ca="1" si="38"/>
        <v>61593.557650081064</v>
      </c>
      <c r="L107">
        <f t="shared" ca="1" si="39"/>
        <v>205800.21493848375</v>
      </c>
      <c r="M107" s="108">
        <f t="shared" ca="1" si="40"/>
        <v>56235.79270858063</v>
      </c>
      <c r="N107" s="102">
        <f t="shared" ca="1" si="31"/>
        <v>36</v>
      </c>
      <c r="O107" s="108">
        <f t="shared" ca="1" si="41"/>
        <v>10290.010746924188</v>
      </c>
      <c r="P107" s="102">
        <v>128</v>
      </c>
      <c r="Q107" s="108">
        <f t="shared" ca="1" si="42"/>
        <v>81451.595717280026</v>
      </c>
      <c r="R107" s="102">
        <f t="shared" ca="1" si="32"/>
        <v>12</v>
      </c>
      <c r="S107">
        <f t="shared" ca="1" si="43"/>
        <v>128</v>
      </c>
      <c r="T107">
        <f t="shared" ca="1" si="35"/>
        <v>59</v>
      </c>
    </row>
    <row r="108" spans="1:20">
      <c r="A108" s="49">
        <v>106</v>
      </c>
      <c r="B108">
        <v>25</v>
      </c>
      <c r="C108">
        <v>29</v>
      </c>
      <c r="D108">
        <v>7000</v>
      </c>
      <c r="E108">
        <v>7999</v>
      </c>
      <c r="F108" s="61">
        <f t="shared" ca="1" si="33"/>
        <v>27</v>
      </c>
      <c r="G108" s="61">
        <f t="shared" ca="1" si="34"/>
        <v>7767</v>
      </c>
      <c r="H108" s="107">
        <f t="shared" ca="1" si="30"/>
        <v>776.7</v>
      </c>
      <c r="I108" s="108">
        <f t="shared" ca="1" si="36"/>
        <v>27463.570934087064</v>
      </c>
      <c r="J108" s="104">
        <f t="shared" ca="1" si="37"/>
        <v>163274.42260377388</v>
      </c>
      <c r="K108" s="104">
        <f t="shared" ca="1" si="38"/>
        <v>42007.978715632082</v>
      </c>
      <c r="L108">
        <f t="shared" ca="1" si="39"/>
        <v>205282.40131940597</v>
      </c>
      <c r="M108" s="108">
        <f t="shared" ca="1" si="40"/>
        <v>55909.795587556357</v>
      </c>
      <c r="N108" s="102">
        <f t="shared" ca="1" si="31"/>
        <v>36</v>
      </c>
      <c r="O108" s="108">
        <f t="shared" ca="1" si="41"/>
        <v>10264.120065970299</v>
      </c>
      <c r="P108" s="102">
        <v>129</v>
      </c>
      <c r="Q108" s="108">
        <f t="shared" ca="1" si="42"/>
        <v>102658.08574521013</v>
      </c>
      <c r="R108" s="102">
        <f t="shared" ca="1" si="32"/>
        <v>84</v>
      </c>
      <c r="S108">
        <f t="shared" ca="1" si="43"/>
        <v>129</v>
      </c>
      <c r="T108">
        <f t="shared" ca="1" si="35"/>
        <v>35</v>
      </c>
    </row>
    <row r="109" spans="1:20">
      <c r="A109" s="49">
        <v>107</v>
      </c>
      <c r="B109">
        <v>25</v>
      </c>
      <c r="C109">
        <v>29</v>
      </c>
      <c r="D109">
        <v>7000</v>
      </c>
      <c r="E109">
        <v>7999</v>
      </c>
      <c r="F109" s="61">
        <f t="shared" ca="1" si="33"/>
        <v>27</v>
      </c>
      <c r="G109" s="61">
        <f t="shared" ca="1" si="34"/>
        <v>7259</v>
      </c>
      <c r="H109" s="107">
        <f t="shared" ca="1" si="30"/>
        <v>725.90000000000009</v>
      </c>
      <c r="I109" s="108">
        <f t="shared" ca="1" si="36"/>
        <v>25667.318322458868</v>
      </c>
      <c r="J109" s="104">
        <f t="shared" ca="1" si="37"/>
        <v>154367.04811571573</v>
      </c>
      <c r="K109" s="104">
        <f t="shared" ca="1" si="38"/>
        <v>39390.009788143769</v>
      </c>
      <c r="L109">
        <f t="shared" ca="1" si="39"/>
        <v>193757.0579038595</v>
      </c>
      <c r="M109" s="108">
        <f t="shared" ca="1" si="40"/>
        <v>64093.15332609578</v>
      </c>
      <c r="N109" s="102">
        <f t="shared" ca="1" si="31"/>
        <v>96</v>
      </c>
      <c r="O109" s="108">
        <f t="shared" ca="1" si="41"/>
        <v>9687.8528951929748</v>
      </c>
      <c r="P109" s="102">
        <v>130</v>
      </c>
      <c r="Q109" s="108">
        <f t="shared" ca="1" si="42"/>
        <v>82449.717837384684</v>
      </c>
      <c r="R109" s="102">
        <f t="shared" ca="1" si="32"/>
        <v>36</v>
      </c>
      <c r="S109">
        <f t="shared" ca="1" si="43"/>
        <v>130</v>
      </c>
      <c r="T109">
        <f t="shared" ca="1" si="35"/>
        <v>35</v>
      </c>
    </row>
    <row r="110" spans="1:20">
      <c r="A110" s="49">
        <v>108</v>
      </c>
      <c r="B110">
        <v>25</v>
      </c>
      <c r="C110">
        <v>29</v>
      </c>
      <c r="D110">
        <v>8000</v>
      </c>
      <c r="E110">
        <v>8999</v>
      </c>
      <c r="F110" s="61">
        <f t="shared" ca="1" si="33"/>
        <v>26</v>
      </c>
      <c r="G110" s="61">
        <f t="shared" ca="1" si="34"/>
        <v>8985</v>
      </c>
      <c r="H110" s="107">
        <f t="shared" ca="1" si="30"/>
        <v>898.5</v>
      </c>
      <c r="I110" s="108">
        <f t="shared" ca="1" si="36"/>
        <v>21310.768181014308</v>
      </c>
      <c r="J110" s="104">
        <f t="shared" ca="1" si="37"/>
        <v>193278.33499802244</v>
      </c>
      <c r="K110" s="104">
        <f t="shared" ca="1" si="38"/>
        <v>32812.212018970182</v>
      </c>
      <c r="L110">
        <f t="shared" ca="1" si="39"/>
        <v>226090.54701699264</v>
      </c>
      <c r="M110" s="108">
        <f t="shared" ca="1" si="40"/>
        <v>68875.728613031548</v>
      </c>
      <c r="N110" s="102">
        <f t="shared" ca="1" si="31"/>
        <v>72</v>
      </c>
      <c r="O110" s="108">
        <f t="shared" ca="1" si="41"/>
        <v>11304.527350849632</v>
      </c>
      <c r="P110" s="102">
        <v>131</v>
      </c>
      <c r="Q110" s="108">
        <f t="shared" ca="1" si="42"/>
        <v>121563.08598853672</v>
      </c>
      <c r="R110" s="102">
        <f t="shared" ca="1" si="32"/>
        <v>108</v>
      </c>
      <c r="S110">
        <f t="shared" ca="1" si="43"/>
        <v>131</v>
      </c>
      <c r="T110">
        <f t="shared" ca="1" si="35"/>
        <v>23</v>
      </c>
    </row>
    <row r="111" spans="1:20">
      <c r="A111" s="49">
        <v>109</v>
      </c>
      <c r="B111">
        <v>25</v>
      </c>
      <c r="C111">
        <v>29</v>
      </c>
      <c r="D111">
        <v>9000</v>
      </c>
      <c r="E111">
        <v>9999</v>
      </c>
      <c r="F111" s="61">
        <f t="shared" ca="1" si="33"/>
        <v>26</v>
      </c>
      <c r="G111" s="61">
        <f t="shared" ca="1" si="34"/>
        <v>9517</v>
      </c>
      <c r="H111" s="107">
        <f t="shared" ca="1" si="30"/>
        <v>951.7</v>
      </c>
      <c r="I111" s="108">
        <f t="shared" ca="1" si="36"/>
        <v>22572.574377152276</v>
      </c>
      <c r="J111" s="104">
        <f t="shared" ca="1" si="37"/>
        <v>207074.76889131029</v>
      </c>
      <c r="K111" s="104">
        <f t="shared" ca="1" si="38"/>
        <v>34869.707890531805</v>
      </c>
      <c r="L111">
        <f t="shared" ca="1" si="39"/>
        <v>241944.4767818421</v>
      </c>
      <c r="M111" s="108">
        <f t="shared" ca="1" si="40"/>
        <v>65246.83664933109</v>
      </c>
      <c r="N111" s="102">
        <f t="shared" ca="1" si="31"/>
        <v>36</v>
      </c>
      <c r="O111" s="108">
        <f t="shared" ca="1" si="41"/>
        <v>12097.223839092105</v>
      </c>
      <c r="P111" s="102">
        <v>132</v>
      </c>
      <c r="Q111" s="108">
        <f t="shared" ca="1" si="42"/>
        <v>94503.139453066338</v>
      </c>
      <c r="R111" s="102">
        <f t="shared" ca="1" si="32"/>
        <v>12</v>
      </c>
      <c r="S111">
        <f t="shared" ca="1" si="43"/>
        <v>132</v>
      </c>
      <c r="T111">
        <f t="shared" ca="1" si="35"/>
        <v>23</v>
      </c>
    </row>
    <row r="112" spans="1:20">
      <c r="A112" s="49">
        <v>110</v>
      </c>
      <c r="B112">
        <v>25</v>
      </c>
      <c r="C112">
        <v>29</v>
      </c>
      <c r="D112">
        <v>12000</v>
      </c>
      <c r="E112">
        <v>20000</v>
      </c>
      <c r="F112" s="61">
        <f t="shared" ca="1" si="33"/>
        <v>25</v>
      </c>
      <c r="G112" s="61">
        <f t="shared" ca="1" si="34"/>
        <v>18304</v>
      </c>
      <c r="H112" s="107">
        <f t="shared" ca="1" si="30"/>
        <v>1830.4</v>
      </c>
      <c r="I112" s="108">
        <f t="shared" ca="1" si="36"/>
        <v>21840.93062391099</v>
      </c>
      <c r="J112" s="104">
        <f t="shared" ca="1" si="37"/>
        <v>402819.28792395396</v>
      </c>
      <c r="K112" s="104">
        <f t="shared" ca="1" si="38"/>
        <v>33850.818024574743</v>
      </c>
      <c r="L112">
        <f t="shared" ca="1" si="39"/>
        <v>436670.10594852868</v>
      </c>
      <c r="M112" s="108">
        <f t="shared" ca="1" si="40"/>
        <v>112822.74207496567</v>
      </c>
      <c r="N112" s="102">
        <f t="shared" ca="1" si="31"/>
        <v>24</v>
      </c>
      <c r="O112" s="108">
        <f t="shared" ca="1" si="41"/>
        <v>21833.505297426436</v>
      </c>
      <c r="P112" s="102">
        <v>133</v>
      </c>
      <c r="Q112" s="108">
        <f t="shared" ca="1" si="42"/>
        <v>242650.33536160065</v>
      </c>
      <c r="R112" s="102">
        <f t="shared" ca="1" si="32"/>
        <v>120</v>
      </c>
      <c r="S112">
        <f t="shared" ca="1" si="43"/>
        <v>133</v>
      </c>
      <c r="T112">
        <f t="shared" ca="1" si="35"/>
        <v>11</v>
      </c>
    </row>
    <row r="113" spans="1:20">
      <c r="A113" s="49">
        <v>111</v>
      </c>
      <c r="B113">
        <v>30</v>
      </c>
      <c r="C113">
        <v>34</v>
      </c>
      <c r="D113">
        <v>500</v>
      </c>
      <c r="E113">
        <v>999</v>
      </c>
      <c r="F113" s="61">
        <f t="shared" ca="1" si="33"/>
        <v>32</v>
      </c>
      <c r="G113" s="61">
        <f t="shared" ca="1" si="34"/>
        <v>812</v>
      </c>
      <c r="H113" s="107">
        <f t="shared" ca="1" si="30"/>
        <v>81.2</v>
      </c>
      <c r="I113" s="108">
        <f t="shared" ca="1" si="36"/>
        <v>7426.2296609625182</v>
      </c>
      <c r="J113" s="104">
        <f t="shared" ca="1" si="37"/>
        <v>18073.11032784688</v>
      </c>
      <c r="K113" s="104">
        <f t="shared" ca="1" si="38"/>
        <v>11547.745846372864</v>
      </c>
      <c r="L113">
        <f t="shared" ca="1" si="39"/>
        <v>29620.856174219742</v>
      </c>
      <c r="M113" s="108">
        <f t="shared" ca="1" si="40"/>
        <v>8255.6158899656548</v>
      </c>
      <c r="N113" s="102">
        <f t="shared" ca="1" si="31"/>
        <v>48</v>
      </c>
      <c r="O113" s="108">
        <f t="shared" ca="1" si="41"/>
        <v>1481.0428087109872</v>
      </c>
      <c r="P113" s="102">
        <v>134</v>
      </c>
      <c r="Q113" s="108">
        <f t="shared" ca="1" si="42"/>
        <v>13463.113116593602</v>
      </c>
      <c r="R113" s="102">
        <f t="shared" ca="1" si="32"/>
        <v>60</v>
      </c>
      <c r="S113">
        <f t="shared" ca="1" si="43"/>
        <v>134</v>
      </c>
      <c r="T113">
        <f t="shared" ca="1" si="35"/>
        <v>95</v>
      </c>
    </row>
    <row r="114" spans="1:20">
      <c r="A114" s="49">
        <v>112</v>
      </c>
      <c r="B114">
        <v>30</v>
      </c>
      <c r="C114">
        <v>34</v>
      </c>
      <c r="D114">
        <v>1000</v>
      </c>
      <c r="E114">
        <v>1499</v>
      </c>
      <c r="F114" s="61">
        <f t="shared" ca="1" si="33"/>
        <v>31</v>
      </c>
      <c r="G114" s="61">
        <f t="shared" ca="1" si="34"/>
        <v>1335</v>
      </c>
      <c r="H114" s="107">
        <f t="shared" ca="1" si="30"/>
        <v>133.5</v>
      </c>
      <c r="I114" s="108">
        <f t="shared" ca="1" si="36"/>
        <v>10748.370806256329</v>
      </c>
      <c r="J114" s="104">
        <f t="shared" ca="1" si="37"/>
        <v>30050.147461087214</v>
      </c>
      <c r="K114" s="104">
        <f t="shared" ca="1" si="38"/>
        <v>16768.8119298456</v>
      </c>
      <c r="L114">
        <f t="shared" ca="1" si="39"/>
        <v>46818.95939093281</v>
      </c>
      <c r="M114" s="108">
        <f t="shared" ca="1" si="40"/>
        <v>12017.200894887688</v>
      </c>
      <c r="N114" s="102">
        <f t="shared" ca="1" si="31"/>
        <v>24</v>
      </c>
      <c r="O114" s="108">
        <f t="shared" ca="1" si="41"/>
        <v>2340.9479695466407</v>
      </c>
      <c r="P114" s="102">
        <v>135</v>
      </c>
      <c r="Q114" s="108">
        <f t="shared" ca="1" si="42"/>
        <v>19597.43974878365</v>
      </c>
      <c r="R114" s="102">
        <f t="shared" ca="1" si="32"/>
        <v>36</v>
      </c>
      <c r="S114">
        <f t="shared" ca="1" si="43"/>
        <v>135</v>
      </c>
      <c r="T114">
        <f t="shared" ca="1" si="35"/>
        <v>83</v>
      </c>
    </row>
    <row r="115" spans="1:20">
      <c r="A115" s="49">
        <v>113</v>
      </c>
      <c r="B115">
        <v>30</v>
      </c>
      <c r="C115">
        <v>34</v>
      </c>
      <c r="D115">
        <v>1000</v>
      </c>
      <c r="E115">
        <v>1499</v>
      </c>
      <c r="F115" s="61">
        <f t="shared" ca="1" si="33"/>
        <v>32</v>
      </c>
      <c r="G115" s="61">
        <f t="shared" ca="1" si="34"/>
        <v>1028</v>
      </c>
      <c r="H115" s="107">
        <f t="shared" ca="1" si="30"/>
        <v>102.80000000000001</v>
      </c>
      <c r="I115" s="108">
        <f t="shared" ca="1" si="36"/>
        <v>9401.6799156027955</v>
      </c>
      <c r="J115" s="104">
        <f t="shared" ca="1" si="37"/>
        <v>23400.392166071448</v>
      </c>
      <c r="K115" s="104">
        <f t="shared" ca="1" si="38"/>
        <v>14716.208315493486</v>
      </c>
      <c r="L115">
        <f t="shared" ca="1" si="39"/>
        <v>38116.600481564936</v>
      </c>
      <c r="M115" s="108">
        <f t="shared" ca="1" si="40"/>
        <v>12361.847860056871</v>
      </c>
      <c r="N115" s="102">
        <f t="shared" ca="1" si="31"/>
        <v>96</v>
      </c>
      <c r="O115" s="108">
        <f t="shared" ca="1" si="41"/>
        <v>1905.8300240782469</v>
      </c>
      <c r="P115" s="102">
        <v>136</v>
      </c>
      <c r="Q115" s="108">
        <f t="shared" ca="1" si="42"/>
        <v>20159.483954716623</v>
      </c>
      <c r="R115" s="102">
        <f t="shared" ca="1" si="32"/>
        <v>108</v>
      </c>
      <c r="S115">
        <f t="shared" ca="1" si="43"/>
        <v>136</v>
      </c>
      <c r="T115">
        <f t="shared" ca="1" si="35"/>
        <v>95</v>
      </c>
    </row>
    <row r="116" spans="1:20">
      <c r="A116" s="49">
        <v>114</v>
      </c>
      <c r="B116">
        <v>30</v>
      </c>
      <c r="C116">
        <v>34</v>
      </c>
      <c r="D116">
        <v>1000</v>
      </c>
      <c r="E116">
        <v>1499</v>
      </c>
      <c r="F116" s="61">
        <f t="shared" ca="1" si="33"/>
        <v>32</v>
      </c>
      <c r="G116" s="61">
        <f t="shared" ca="1" si="34"/>
        <v>1392</v>
      </c>
      <c r="H116" s="107">
        <f t="shared" ca="1" si="30"/>
        <v>139.20000000000002</v>
      </c>
      <c r="I116" s="108">
        <f t="shared" ca="1" si="36"/>
        <v>12730.67941879289</v>
      </c>
      <c r="J116" s="104">
        <f t="shared" ca="1" si="37"/>
        <v>32041.326908532439</v>
      </c>
      <c r="K116" s="104">
        <f t="shared" ca="1" si="38"/>
        <v>19992.764931600173</v>
      </c>
      <c r="L116">
        <f t="shared" ca="1" si="39"/>
        <v>52034.091840132613</v>
      </c>
      <c r="M116" s="108">
        <f t="shared" ca="1" si="40"/>
        <v>17498.311686082812</v>
      </c>
      <c r="N116" s="102">
        <f t="shared" ca="1" si="31"/>
        <v>108</v>
      </c>
      <c r="O116" s="108">
        <f t="shared" ca="1" si="41"/>
        <v>2601.7045920066307</v>
      </c>
      <c r="P116" s="102">
        <v>137</v>
      </c>
      <c r="Q116" s="108">
        <f t="shared" ca="1" si="42"/>
        <v>21637.343306885086</v>
      </c>
      <c r="R116" s="102">
        <f t="shared" ca="1" si="32"/>
        <v>36</v>
      </c>
      <c r="S116">
        <f t="shared" ca="1" si="43"/>
        <v>137</v>
      </c>
      <c r="T116">
        <f t="shared" ca="1" si="35"/>
        <v>95</v>
      </c>
    </row>
    <row r="117" spans="1:20">
      <c r="A117" s="49">
        <v>115</v>
      </c>
      <c r="B117">
        <v>30</v>
      </c>
      <c r="C117">
        <v>34</v>
      </c>
      <c r="D117">
        <v>1500</v>
      </c>
      <c r="E117">
        <v>1999</v>
      </c>
      <c r="F117" s="61">
        <f t="shared" ca="1" si="33"/>
        <v>30</v>
      </c>
      <c r="G117" s="61">
        <f t="shared" ca="1" si="34"/>
        <v>1764</v>
      </c>
      <c r="H117" s="107">
        <f t="shared" ca="1" si="30"/>
        <v>176.4</v>
      </c>
      <c r="I117" s="108">
        <f t="shared" ca="1" si="36"/>
        <v>12247.844442817979</v>
      </c>
      <c r="J117" s="104">
        <f t="shared" ca="1" si="37"/>
        <v>41057.071957063607</v>
      </c>
      <c r="K117" s="104">
        <f t="shared" ca="1" si="38"/>
        <v>19297.975550971154</v>
      </c>
      <c r="L117">
        <f t="shared" ca="1" si="39"/>
        <v>60355.047508034761</v>
      </c>
      <c r="M117" s="108">
        <f t="shared" ca="1" si="40"/>
        <v>16601.30459780258</v>
      </c>
      <c r="N117" s="102">
        <f t="shared" ca="1" si="31"/>
        <v>48</v>
      </c>
      <c r="O117" s="108">
        <f t="shared" ca="1" si="41"/>
        <v>3017.7523754017384</v>
      </c>
      <c r="P117" s="102">
        <v>138</v>
      </c>
      <c r="Q117" s="108">
        <f t="shared" ca="1" si="42"/>
        <v>28164.884941854536</v>
      </c>
      <c r="R117" s="102">
        <f t="shared" ca="1" si="32"/>
        <v>72</v>
      </c>
      <c r="S117">
        <f t="shared" ca="1" si="43"/>
        <v>138</v>
      </c>
      <c r="T117">
        <f t="shared" ca="1" si="35"/>
        <v>71</v>
      </c>
    </row>
    <row r="118" spans="1:20">
      <c r="A118" s="49">
        <v>116</v>
      </c>
      <c r="B118">
        <v>30</v>
      </c>
      <c r="C118">
        <v>34</v>
      </c>
      <c r="D118">
        <v>1500</v>
      </c>
      <c r="E118">
        <v>1999</v>
      </c>
      <c r="F118" s="61">
        <f t="shared" ca="1" si="33"/>
        <v>30</v>
      </c>
      <c r="G118" s="61">
        <f t="shared" ca="1" si="34"/>
        <v>1766</v>
      </c>
      <c r="H118" s="107">
        <f t="shared" ca="1" si="30"/>
        <v>176.60000000000002</v>
      </c>
      <c r="I118" s="108">
        <f t="shared" ca="1" si="36"/>
        <v>12261.730887764488</v>
      </c>
      <c r="J118" s="104">
        <f t="shared" ca="1" si="37"/>
        <v>41559.992500001266</v>
      </c>
      <c r="K118" s="104">
        <f t="shared" ca="1" si="38"/>
        <v>19383.610864473369</v>
      </c>
      <c r="L118">
        <f t="shared" ca="1" si="39"/>
        <v>60943.603364474635</v>
      </c>
      <c r="M118" s="108">
        <f t="shared" ca="1" si="40"/>
        <v>20359.854651702091</v>
      </c>
      <c r="N118" s="102">
        <f t="shared" ca="1" si="31"/>
        <v>108</v>
      </c>
      <c r="O118" s="108">
        <f t="shared" ca="1" si="41"/>
        <v>3047.1801682237319</v>
      </c>
      <c r="P118" s="102">
        <v>139</v>
      </c>
      <c r="Q118" s="108">
        <f t="shared" ca="1" si="42"/>
        <v>25175.752534316507</v>
      </c>
      <c r="R118" s="102">
        <f t="shared" ca="1" si="32"/>
        <v>36</v>
      </c>
      <c r="S118">
        <f t="shared" ca="1" si="43"/>
        <v>139</v>
      </c>
      <c r="T118">
        <f t="shared" ca="1" si="35"/>
        <v>71</v>
      </c>
    </row>
    <row r="119" spans="1:20">
      <c r="A119" s="49">
        <v>117</v>
      </c>
      <c r="B119">
        <v>30</v>
      </c>
      <c r="C119">
        <v>34</v>
      </c>
      <c r="D119">
        <v>1500</v>
      </c>
      <c r="E119">
        <v>1999</v>
      </c>
      <c r="F119" s="61">
        <f t="shared" ca="1" si="33"/>
        <v>33</v>
      </c>
      <c r="G119" s="61">
        <f t="shared" ca="1" si="34"/>
        <v>1636</v>
      </c>
      <c r="H119" s="107">
        <f t="shared" ca="1" si="30"/>
        <v>163.60000000000002</v>
      </c>
      <c r="I119" s="108">
        <f t="shared" ca="1" si="36"/>
        <v>16730.646110818583</v>
      </c>
      <c r="J119" s="104">
        <f t="shared" ca="1" si="37"/>
        <v>38926.108491413863</v>
      </c>
      <c r="K119" s="104">
        <f t="shared" ca="1" si="38"/>
        <v>26535.448200815103</v>
      </c>
      <c r="L119">
        <f t="shared" ca="1" si="39"/>
        <v>65461.556692228965</v>
      </c>
      <c r="M119" s="108">
        <f t="shared" ca="1" si="40"/>
        <v>20140.143796168191</v>
      </c>
      <c r="N119" s="102">
        <f t="shared" ca="1" si="31"/>
        <v>84</v>
      </c>
      <c r="O119" s="108">
        <f t="shared" ca="1" si="41"/>
        <v>3273.0778346114485</v>
      </c>
      <c r="P119" s="102">
        <v>140</v>
      </c>
      <c r="Q119" s="108">
        <f t="shared" ca="1" si="42"/>
        <v>31571.036221020404</v>
      </c>
      <c r="R119" s="102">
        <f t="shared" ca="1" si="32"/>
        <v>84</v>
      </c>
      <c r="S119">
        <f t="shared" ca="1" si="43"/>
        <v>140</v>
      </c>
      <c r="T119">
        <f t="shared" ca="1" si="35"/>
        <v>107</v>
      </c>
    </row>
    <row r="120" spans="1:20">
      <c r="A120" s="49">
        <v>118</v>
      </c>
      <c r="B120">
        <v>30</v>
      </c>
      <c r="C120">
        <v>34</v>
      </c>
      <c r="D120">
        <v>1500</v>
      </c>
      <c r="E120">
        <v>1999</v>
      </c>
      <c r="F120" s="61">
        <f t="shared" ca="1" si="33"/>
        <v>33</v>
      </c>
      <c r="G120" s="61">
        <f t="shared" ca="1" si="34"/>
        <v>1629</v>
      </c>
      <c r="H120" s="107">
        <f t="shared" ca="1" si="30"/>
        <v>162.9</v>
      </c>
      <c r="I120" s="108">
        <f t="shared" ca="1" si="36"/>
        <v>16659.060216701382</v>
      </c>
      <c r="J120" s="104">
        <f t="shared" ca="1" si="37"/>
        <v>39185.877971055706</v>
      </c>
      <c r="K120" s="104">
        <f t="shared" ca="1" si="38"/>
        <v>26509.102523240166</v>
      </c>
      <c r="L120">
        <f t="shared" ca="1" si="39"/>
        <v>65694.980494295873</v>
      </c>
      <c r="M120" s="108">
        <f t="shared" ca="1" si="40"/>
        <v>16532.132572358809</v>
      </c>
      <c r="N120" s="102">
        <f t="shared" ca="1" si="31"/>
        <v>24</v>
      </c>
      <c r="O120" s="108">
        <f t="shared" ca="1" si="41"/>
        <v>3284.7490247147939</v>
      </c>
      <c r="P120" s="102">
        <v>141</v>
      </c>
      <c r="Q120" s="108">
        <f t="shared" ca="1" si="42"/>
        <v>30355.272548020588</v>
      </c>
      <c r="R120" s="102">
        <f t="shared" ca="1" si="32"/>
        <v>72</v>
      </c>
      <c r="S120">
        <f t="shared" ca="1" si="43"/>
        <v>141</v>
      </c>
      <c r="T120">
        <f t="shared" ca="1" si="35"/>
        <v>107</v>
      </c>
    </row>
    <row r="121" spans="1:20">
      <c r="A121" s="49">
        <v>119</v>
      </c>
      <c r="B121">
        <v>30</v>
      </c>
      <c r="C121">
        <v>34</v>
      </c>
      <c r="D121">
        <v>1500</v>
      </c>
      <c r="E121">
        <v>1999</v>
      </c>
      <c r="F121" s="61">
        <f t="shared" ca="1" si="33"/>
        <v>33</v>
      </c>
      <c r="G121" s="61">
        <f t="shared" ca="1" si="34"/>
        <v>1890</v>
      </c>
      <c r="H121" s="107">
        <f t="shared" ca="1" si="30"/>
        <v>189</v>
      </c>
      <c r="I121" s="108">
        <f t="shared" ca="1" si="36"/>
        <v>19328.191411642489</v>
      </c>
      <c r="J121" s="104">
        <f t="shared" ca="1" si="37"/>
        <v>45962.040662854633</v>
      </c>
      <c r="K121" s="104">
        <f t="shared" ca="1" si="38"/>
        <v>30857.913469221217</v>
      </c>
      <c r="L121">
        <f t="shared" ca="1" si="39"/>
        <v>76819.954132075858</v>
      </c>
      <c r="M121" s="108">
        <f t="shared" ca="1" si="40"/>
        <v>18521.244953402471</v>
      </c>
      <c r="N121" s="102">
        <f t="shared" ca="1" si="31"/>
        <v>12</v>
      </c>
      <c r="O121" s="108">
        <f t="shared" ca="1" si="41"/>
        <v>3840.9977066037932</v>
      </c>
      <c r="P121" s="102">
        <v>142</v>
      </c>
      <c r="Q121" s="108">
        <f t="shared" ca="1" si="42"/>
        <v>39834.046014156243</v>
      </c>
      <c r="R121" s="102">
        <f t="shared" ca="1" si="32"/>
        <v>108</v>
      </c>
      <c r="S121">
        <f t="shared" ca="1" si="43"/>
        <v>142</v>
      </c>
      <c r="T121">
        <f t="shared" ca="1" si="35"/>
        <v>107</v>
      </c>
    </row>
    <row r="122" spans="1:20">
      <c r="A122" s="49">
        <v>120</v>
      </c>
      <c r="B122">
        <v>30</v>
      </c>
      <c r="C122">
        <v>34</v>
      </c>
      <c r="D122">
        <v>1500</v>
      </c>
      <c r="E122">
        <v>1999</v>
      </c>
      <c r="F122" s="61">
        <f t="shared" ca="1" si="33"/>
        <v>30</v>
      </c>
      <c r="G122" s="61">
        <f t="shared" ca="1" si="34"/>
        <v>1911</v>
      </c>
      <c r="H122" s="107">
        <f t="shared" ca="1" si="30"/>
        <v>191.10000000000002</v>
      </c>
      <c r="I122" s="108">
        <f t="shared" ca="1" si="36"/>
        <v>13268.498146386148</v>
      </c>
      <c r="J122" s="104">
        <f t="shared" ca="1" si="37"/>
        <v>46979.207490910354</v>
      </c>
      <c r="K122" s="104">
        <f t="shared" ca="1" si="38"/>
        <v>21253.375697302294</v>
      </c>
      <c r="L122">
        <f t="shared" ca="1" si="39"/>
        <v>68232.583188212651</v>
      </c>
      <c r="M122" s="108">
        <f t="shared" ca="1" si="40"/>
        <v>20786.224564639673</v>
      </c>
      <c r="N122" s="102">
        <f t="shared" ca="1" si="31"/>
        <v>84</v>
      </c>
      <c r="O122" s="108">
        <f t="shared" ca="1" si="41"/>
        <v>3411.6291594106328</v>
      </c>
      <c r="P122" s="102">
        <v>143</v>
      </c>
      <c r="Q122" s="108">
        <f t="shared" ca="1" si="42"/>
        <v>26739.491838378115</v>
      </c>
      <c r="R122" s="102">
        <f t="shared" ca="1" si="32"/>
        <v>24</v>
      </c>
      <c r="S122">
        <f t="shared" ca="1" si="43"/>
        <v>143</v>
      </c>
      <c r="T122">
        <f t="shared" ca="1" si="35"/>
        <v>71</v>
      </c>
    </row>
    <row r="123" spans="1:20">
      <c r="A123" s="49">
        <v>121</v>
      </c>
      <c r="B123">
        <v>30</v>
      </c>
      <c r="C123">
        <v>34</v>
      </c>
      <c r="D123">
        <v>2000</v>
      </c>
      <c r="E123">
        <v>2499</v>
      </c>
      <c r="F123" s="61">
        <f t="shared" ca="1" si="33"/>
        <v>34</v>
      </c>
      <c r="G123" s="61">
        <f t="shared" ca="1" si="34"/>
        <v>2173</v>
      </c>
      <c r="H123" s="107">
        <f t="shared" ca="1" si="30"/>
        <v>217.3</v>
      </c>
      <c r="I123" s="108">
        <f t="shared" ca="1" si="36"/>
        <v>24542.381021568024</v>
      </c>
      <c r="J123" s="104">
        <f t="shared" ca="1" si="37"/>
        <v>53999.660088473145</v>
      </c>
      <c r="K123" s="104">
        <f t="shared" ca="1" si="38"/>
        <v>39441.521297317529</v>
      </c>
      <c r="L123">
        <f t="shared" ca="1" si="39"/>
        <v>93441.181385790667</v>
      </c>
      <c r="M123" s="108">
        <f t="shared" ca="1" si="40"/>
        <v>28372.088764946664</v>
      </c>
      <c r="N123" s="102">
        <f t="shared" ca="1" si="31"/>
        <v>84</v>
      </c>
      <c r="O123" s="108">
        <f t="shared" ca="1" si="41"/>
        <v>4672.0590692895339</v>
      </c>
      <c r="P123" s="102">
        <v>144</v>
      </c>
      <c r="Q123" s="108">
        <f t="shared" ca="1" si="42"/>
        <v>39501.022579812096</v>
      </c>
      <c r="R123" s="102">
        <f t="shared" ca="1" si="32"/>
        <v>48</v>
      </c>
      <c r="S123">
        <f t="shared" ca="1" si="43"/>
        <v>144</v>
      </c>
      <c r="T123">
        <f t="shared" ca="1" si="35"/>
        <v>119</v>
      </c>
    </row>
    <row r="124" spans="1:20">
      <c r="A124" s="49">
        <v>122</v>
      </c>
      <c r="B124">
        <v>30</v>
      </c>
      <c r="C124">
        <v>34</v>
      </c>
      <c r="D124">
        <v>2000</v>
      </c>
      <c r="E124">
        <v>2499</v>
      </c>
      <c r="F124" s="61">
        <f t="shared" ca="1" si="33"/>
        <v>32</v>
      </c>
      <c r="G124" s="61">
        <f t="shared" ca="1" si="34"/>
        <v>2184</v>
      </c>
      <c r="H124" s="107">
        <f t="shared" ca="1" si="30"/>
        <v>218.4</v>
      </c>
      <c r="I124" s="108">
        <f t="shared" ca="1" si="36"/>
        <v>19973.997019140566</v>
      </c>
      <c r="J124" s="104">
        <f t="shared" ca="1" si="37"/>
        <v>54859.182075257144</v>
      </c>
      <c r="K124" s="104">
        <f t="shared" ca="1" si="38"/>
        <v>32205.70098978954</v>
      </c>
      <c r="L124">
        <f t="shared" ca="1" si="39"/>
        <v>87064.883065046684</v>
      </c>
      <c r="M124" s="108">
        <f t="shared" ca="1" si="40"/>
        <v>25327.682370206123</v>
      </c>
      <c r="N124" s="102">
        <f t="shared" ca="1" si="31"/>
        <v>72</v>
      </c>
      <c r="O124" s="108">
        <f t="shared" ca="1" si="41"/>
        <v>4353.2441532523344</v>
      </c>
      <c r="P124" s="102">
        <v>145</v>
      </c>
      <c r="Q124" s="108">
        <f t="shared" ca="1" si="42"/>
        <v>42969.590467915128</v>
      </c>
      <c r="R124" s="102">
        <f t="shared" ca="1" si="32"/>
        <v>96</v>
      </c>
      <c r="S124">
        <f t="shared" ca="1" si="43"/>
        <v>145</v>
      </c>
      <c r="T124">
        <f t="shared" ca="1" si="35"/>
        <v>95</v>
      </c>
    </row>
    <row r="125" spans="1:20">
      <c r="A125" s="49">
        <v>123</v>
      </c>
      <c r="B125">
        <v>30</v>
      </c>
      <c r="C125">
        <v>34</v>
      </c>
      <c r="D125">
        <v>2000</v>
      </c>
      <c r="E125">
        <v>2499</v>
      </c>
      <c r="F125" s="61">
        <f t="shared" ca="1" si="33"/>
        <v>32</v>
      </c>
      <c r="G125" s="61">
        <f t="shared" ca="1" si="34"/>
        <v>2244</v>
      </c>
      <c r="H125" s="107">
        <f t="shared" ca="1" si="30"/>
        <v>224.4</v>
      </c>
      <c r="I125" s="108">
        <f t="shared" ca="1" si="36"/>
        <v>20522.733200985087</v>
      </c>
      <c r="J125" s="104">
        <f t="shared" ca="1" si="37"/>
        <v>56972.37482220486</v>
      </c>
      <c r="K125" s="104">
        <f t="shared" ca="1" si="38"/>
        <v>33199.671555887049</v>
      </c>
      <c r="L125">
        <f t="shared" ca="1" si="39"/>
        <v>90172.046378091909</v>
      </c>
      <c r="M125" s="108">
        <f t="shared" ca="1" si="40"/>
        <v>23221.180949771941</v>
      </c>
      <c r="N125" s="102">
        <f t="shared" ca="1" si="31"/>
        <v>36</v>
      </c>
      <c r="O125" s="108">
        <f t="shared" ca="1" si="41"/>
        <v>4508.6023189045954</v>
      </c>
      <c r="P125" s="102">
        <v>146</v>
      </c>
      <c r="Q125" s="108">
        <f t="shared" ca="1" si="42"/>
        <v>42637.286722208868</v>
      </c>
      <c r="R125" s="102">
        <f t="shared" ca="1" si="32"/>
        <v>84</v>
      </c>
      <c r="S125">
        <f t="shared" ca="1" si="43"/>
        <v>146</v>
      </c>
      <c r="T125">
        <f t="shared" ca="1" si="35"/>
        <v>95</v>
      </c>
    </row>
    <row r="126" spans="1:20">
      <c r="A126" s="49">
        <v>124</v>
      </c>
      <c r="B126">
        <v>30</v>
      </c>
      <c r="C126">
        <v>34</v>
      </c>
      <c r="D126">
        <v>2000</v>
      </c>
      <c r="E126">
        <v>2499</v>
      </c>
      <c r="F126" s="61">
        <f t="shared" ca="1" si="33"/>
        <v>33</v>
      </c>
      <c r="G126" s="61">
        <f t="shared" ca="1" si="34"/>
        <v>2168</v>
      </c>
      <c r="H126" s="107">
        <f t="shared" ca="1" si="30"/>
        <v>216.8</v>
      </c>
      <c r="I126" s="108">
        <f t="shared" ca="1" si="36"/>
        <v>22171.174063725357</v>
      </c>
      <c r="J126" s="104">
        <f t="shared" ca="1" si="37"/>
        <v>55632.065923722541</v>
      </c>
      <c r="K126" s="104">
        <f t="shared" ca="1" si="38"/>
        <v>35984.717020464166</v>
      </c>
      <c r="L126">
        <f t="shared" ca="1" si="39"/>
        <v>91616.782944186707</v>
      </c>
      <c r="M126" s="108">
        <f t="shared" ca="1" si="40"/>
        <v>26476.821245417585</v>
      </c>
      <c r="N126" s="102">
        <f t="shared" ca="1" si="31"/>
        <v>72</v>
      </c>
      <c r="O126" s="108">
        <f t="shared" ca="1" si="41"/>
        <v>4580.8391472093354</v>
      </c>
      <c r="P126" s="102">
        <v>147</v>
      </c>
      <c r="Q126" s="108">
        <f t="shared" ca="1" si="42"/>
        <v>35433.424323085943</v>
      </c>
      <c r="R126" s="102">
        <f t="shared" ca="1" si="32"/>
        <v>24</v>
      </c>
      <c r="S126">
        <f t="shared" ca="1" si="43"/>
        <v>147</v>
      </c>
      <c r="T126">
        <f t="shared" ca="1" si="35"/>
        <v>107</v>
      </c>
    </row>
    <row r="127" spans="1:20">
      <c r="A127" s="49">
        <v>125</v>
      </c>
      <c r="B127">
        <v>30</v>
      </c>
      <c r="C127">
        <v>34</v>
      </c>
      <c r="D127">
        <v>2000</v>
      </c>
      <c r="E127">
        <v>2499</v>
      </c>
      <c r="F127" s="61">
        <f t="shared" ca="1" si="33"/>
        <v>34</v>
      </c>
      <c r="G127" s="61">
        <f t="shared" ca="1" si="34"/>
        <v>2343</v>
      </c>
      <c r="H127" s="107">
        <f t="shared" ca="1" si="30"/>
        <v>234.3</v>
      </c>
      <c r="I127" s="108">
        <f t="shared" ca="1" si="36"/>
        <v>26462.401626108553</v>
      </c>
      <c r="J127" s="104">
        <f t="shared" ca="1" si="37"/>
        <v>60763.471611790075</v>
      </c>
      <c r="K127" s="104">
        <f t="shared" ca="1" si="38"/>
        <v>43091.287369998128</v>
      </c>
      <c r="L127">
        <f t="shared" ca="1" si="39"/>
        <v>103854.75898178821</v>
      </c>
      <c r="M127" s="108">
        <f t="shared" ca="1" si="40"/>
        <v>29914.820105623592</v>
      </c>
      <c r="N127" s="102">
        <f t="shared" ca="1" si="31"/>
        <v>72</v>
      </c>
      <c r="O127" s="108">
        <f t="shared" ca="1" si="41"/>
        <v>5192.7379490894109</v>
      </c>
      <c r="P127" s="102">
        <v>148</v>
      </c>
      <c r="Q127" s="108">
        <f t="shared" ca="1" si="42"/>
        <v>40034.432552389502</v>
      </c>
      <c r="R127" s="102">
        <f t="shared" ca="1" si="32"/>
        <v>24</v>
      </c>
      <c r="S127">
        <f t="shared" ca="1" si="43"/>
        <v>148</v>
      </c>
      <c r="T127">
        <f t="shared" ca="1" si="35"/>
        <v>119</v>
      </c>
    </row>
    <row r="128" spans="1:20">
      <c r="A128" s="49">
        <v>126</v>
      </c>
      <c r="B128">
        <v>30</v>
      </c>
      <c r="C128">
        <v>34</v>
      </c>
      <c r="D128">
        <v>2000</v>
      </c>
      <c r="E128">
        <v>2499</v>
      </c>
      <c r="F128" s="61">
        <f t="shared" ca="1" si="33"/>
        <v>30</v>
      </c>
      <c r="G128" s="61">
        <f t="shared" ca="1" si="34"/>
        <v>2014</v>
      </c>
      <c r="H128" s="107">
        <f t="shared" ca="1" si="30"/>
        <v>201.4</v>
      </c>
      <c r="I128" s="108">
        <f t="shared" ca="1" si="36"/>
        <v>13983.650061131184</v>
      </c>
      <c r="J128" s="104">
        <f t="shared" ca="1" si="37"/>
        <v>52785.464385774452</v>
      </c>
      <c r="K128" s="104">
        <f t="shared" ca="1" si="38"/>
        <v>22846.073621828586</v>
      </c>
      <c r="L128">
        <f t="shared" ca="1" si="39"/>
        <v>75631.538007603041</v>
      </c>
      <c r="M128" s="108">
        <f t="shared" ca="1" si="40"/>
        <v>17819.002074954766</v>
      </c>
      <c r="N128" s="102">
        <f t="shared" ca="1" si="31"/>
        <v>12</v>
      </c>
      <c r="O128" s="108">
        <f t="shared" ca="1" si="41"/>
        <v>3781.5769003801524</v>
      </c>
      <c r="P128" s="102">
        <v>149</v>
      </c>
      <c r="Q128" s="108">
        <f t="shared" ca="1" si="42"/>
        <v>38323.716918915772</v>
      </c>
      <c r="R128" s="102">
        <f t="shared" ca="1" si="32"/>
        <v>108</v>
      </c>
      <c r="S128">
        <f t="shared" ca="1" si="43"/>
        <v>149</v>
      </c>
      <c r="T128">
        <f t="shared" ca="1" si="35"/>
        <v>71</v>
      </c>
    </row>
    <row r="129" spans="1:20">
      <c r="A129" s="49">
        <v>127</v>
      </c>
      <c r="B129">
        <v>30</v>
      </c>
      <c r="C129">
        <v>34</v>
      </c>
      <c r="D129">
        <v>2000</v>
      </c>
      <c r="E129">
        <v>2499</v>
      </c>
      <c r="F129" s="61">
        <f t="shared" ca="1" si="33"/>
        <v>31</v>
      </c>
      <c r="G129" s="61">
        <f t="shared" ca="1" si="34"/>
        <v>2024</v>
      </c>
      <c r="H129" s="107">
        <f t="shared" ca="1" si="30"/>
        <v>202.4</v>
      </c>
      <c r="I129" s="108">
        <f t="shared" ca="1" si="36"/>
        <v>16295.657312256786</v>
      </c>
      <c r="J129" s="104">
        <f t="shared" ca="1" si="37"/>
        <v>53608.10493619051</v>
      </c>
      <c r="K129" s="104">
        <f t="shared" ca="1" si="38"/>
        <v>26711.219741271896</v>
      </c>
      <c r="L129">
        <f t="shared" ca="1" si="39"/>
        <v>80319.324677462399</v>
      </c>
      <c r="M129" s="108">
        <f t="shared" ca="1" si="40"/>
        <v>25877.818230830049</v>
      </c>
      <c r="N129" s="102">
        <f t="shared" ca="1" si="31"/>
        <v>108</v>
      </c>
      <c r="O129" s="108">
        <f t="shared" ca="1" si="41"/>
        <v>4015.96623387312</v>
      </c>
      <c r="P129" s="102">
        <v>150</v>
      </c>
      <c r="Q129" s="108">
        <f t="shared" ca="1" si="42"/>
        <v>37481.281707996888</v>
      </c>
      <c r="R129" s="102">
        <f t="shared" ca="1" si="32"/>
        <v>84</v>
      </c>
      <c r="S129">
        <f t="shared" ca="1" si="43"/>
        <v>150</v>
      </c>
      <c r="T129">
        <f t="shared" ca="1" si="35"/>
        <v>83</v>
      </c>
    </row>
    <row r="130" spans="1:20">
      <c r="A130" s="49">
        <v>128</v>
      </c>
      <c r="B130">
        <v>30</v>
      </c>
      <c r="C130">
        <v>34</v>
      </c>
      <c r="D130">
        <v>2000</v>
      </c>
      <c r="E130">
        <v>2499</v>
      </c>
      <c r="F130" s="61">
        <f t="shared" ca="1" si="33"/>
        <v>31</v>
      </c>
      <c r="G130" s="61">
        <f t="shared" ca="1" si="34"/>
        <v>2202</v>
      </c>
      <c r="H130" s="107">
        <f t="shared" ca="1" si="30"/>
        <v>220.20000000000002</v>
      </c>
      <c r="I130" s="108">
        <f t="shared" ca="1" si="36"/>
        <v>17728.773419757632</v>
      </c>
      <c r="J130" s="104">
        <f t="shared" ca="1" si="37"/>
        <v>58936.326643690139</v>
      </c>
      <c r="K130" s="104">
        <f t="shared" ca="1" si="38"/>
        <v>29156.228072950915</v>
      </c>
      <c r="L130">
        <f t="shared" ca="1" si="39"/>
        <v>88092.554716641054</v>
      </c>
      <c r="M130" s="108">
        <f t="shared" ca="1" si="40"/>
        <v>24151.105469119728</v>
      </c>
      <c r="N130" s="102">
        <f t="shared" ca="1" si="31"/>
        <v>60</v>
      </c>
      <c r="O130" s="108">
        <f t="shared" ca="1" si="41"/>
        <v>4404.6277358320531</v>
      </c>
      <c r="P130" s="102">
        <v>151</v>
      </c>
      <c r="Q130" s="108">
        <f t="shared" ca="1" si="42"/>
        <v>40973.47306345954</v>
      </c>
      <c r="R130" s="102">
        <f t="shared" ca="1" si="32"/>
        <v>84</v>
      </c>
      <c r="S130">
        <f t="shared" ca="1" si="43"/>
        <v>151</v>
      </c>
      <c r="T130">
        <f t="shared" ca="1" si="35"/>
        <v>83</v>
      </c>
    </row>
    <row r="131" spans="1:20">
      <c r="A131" s="49">
        <v>129</v>
      </c>
      <c r="B131">
        <v>30</v>
      </c>
      <c r="C131">
        <v>34</v>
      </c>
      <c r="D131">
        <v>2000</v>
      </c>
      <c r="E131">
        <v>2499</v>
      </c>
      <c r="F131" s="61">
        <f t="shared" ca="1" si="33"/>
        <v>34</v>
      </c>
      <c r="G131" s="61">
        <f t="shared" ca="1" si="34"/>
        <v>2086</v>
      </c>
      <c r="H131" s="107">
        <f t="shared" ref="H131:H194" ca="1" si="44">G131*0.1</f>
        <v>208.60000000000002</v>
      </c>
      <c r="I131" s="108">
        <f t="shared" ca="1" si="36"/>
        <v>23559.782241597288</v>
      </c>
      <c r="J131" s="104">
        <f t="shared" ca="1" si="37"/>
        <v>56416.591805810604</v>
      </c>
      <c r="K131" s="104">
        <f t="shared" ca="1" si="38"/>
        <v>38873.597486755054</v>
      </c>
      <c r="L131">
        <f t="shared" ca="1" si="39"/>
        <v>95290.189292565658</v>
      </c>
      <c r="M131" s="108">
        <f t="shared" ca="1" si="40"/>
        <v>22229.832955676531</v>
      </c>
      <c r="N131" s="102">
        <f t="shared" ref="N131:N194" ca="1" si="45">RANDBETWEEN(1,10)*12</f>
        <v>12</v>
      </c>
      <c r="O131" s="108">
        <f t="shared" ca="1" si="41"/>
        <v>4764.5094646282832</v>
      </c>
      <c r="P131" s="102">
        <v>152</v>
      </c>
      <c r="Q131" s="108">
        <f t="shared" ca="1" si="42"/>
        <v>49738.214547533753</v>
      </c>
      <c r="R131" s="102">
        <f t="shared" ref="R131:R194" ca="1" si="46">RANDBETWEEN(1,10)*12</f>
        <v>120</v>
      </c>
      <c r="S131">
        <f t="shared" ca="1" si="43"/>
        <v>152</v>
      </c>
      <c r="T131">
        <f t="shared" ca="1" si="35"/>
        <v>119</v>
      </c>
    </row>
    <row r="132" spans="1:20">
      <c r="A132" s="49">
        <v>130</v>
      </c>
      <c r="B132">
        <v>30</v>
      </c>
      <c r="C132">
        <v>34</v>
      </c>
      <c r="D132">
        <v>2500</v>
      </c>
      <c r="E132">
        <v>2999</v>
      </c>
      <c r="F132" s="61">
        <f t="shared" ref="F132:F195" ca="1" si="47">RANDBETWEEN(B132,C132)</f>
        <v>30</v>
      </c>
      <c r="G132" s="61">
        <f t="shared" ca="1" si="34"/>
        <v>2644</v>
      </c>
      <c r="H132" s="107">
        <f t="shared" ca="1" si="44"/>
        <v>264.40000000000003</v>
      </c>
      <c r="I132" s="108">
        <f t="shared" ca="1" si="36"/>
        <v>18357.880219280469</v>
      </c>
      <c r="J132" s="104">
        <f t="shared" ca="1" si="37"/>
        <v>72254.021946699722</v>
      </c>
      <c r="K132" s="104">
        <f t="shared" ca="1" si="38"/>
        <v>30390.427237616044</v>
      </c>
      <c r="L132">
        <f t="shared" ca="1" si="39"/>
        <v>102644.44918431577</v>
      </c>
      <c r="M132" s="108">
        <f t="shared" ca="1" si="40"/>
        <v>32745.425756519871</v>
      </c>
      <c r="N132" s="102">
        <f t="shared" ca="1" si="45"/>
        <v>108</v>
      </c>
      <c r="O132" s="108">
        <f t="shared" ca="1" si="41"/>
        <v>5132.2224592157891</v>
      </c>
      <c r="P132" s="102">
        <v>153</v>
      </c>
      <c r="Q132" s="108">
        <f t="shared" ca="1" si="42"/>
        <v>53400.66409180755</v>
      </c>
      <c r="R132" s="102">
        <f t="shared" ca="1" si="46"/>
        <v>120</v>
      </c>
      <c r="S132">
        <f t="shared" ca="1" si="43"/>
        <v>153</v>
      </c>
      <c r="T132">
        <f t="shared" ca="1" si="35"/>
        <v>71</v>
      </c>
    </row>
    <row r="133" spans="1:20">
      <c r="A133" s="49">
        <v>131</v>
      </c>
      <c r="B133">
        <v>30</v>
      </c>
      <c r="C133">
        <v>34</v>
      </c>
      <c r="D133">
        <v>2500</v>
      </c>
      <c r="E133">
        <v>2999</v>
      </c>
      <c r="F133" s="61">
        <f t="shared" ca="1" si="47"/>
        <v>33</v>
      </c>
      <c r="G133" s="61">
        <f t="shared" ca="1" si="34"/>
        <v>2812</v>
      </c>
      <c r="H133" s="107">
        <f t="shared" ca="1" si="44"/>
        <v>281.2</v>
      </c>
      <c r="I133" s="108">
        <f t="shared" ca="1" si="36"/>
        <v>28757.076322507237</v>
      </c>
      <c r="J133" s="104">
        <f t="shared" ca="1" si="37"/>
        <v>77643.554888933999</v>
      </c>
      <c r="K133" s="104">
        <f t="shared" ca="1" si="38"/>
        <v>47762.80412169479</v>
      </c>
      <c r="L133">
        <f t="shared" ca="1" si="39"/>
        <v>125406.35901062879</v>
      </c>
      <c r="M133" s="108">
        <f t="shared" ca="1" si="40"/>
        <v>36843.800814387134</v>
      </c>
      <c r="N133" s="102">
        <f t="shared" ca="1" si="45"/>
        <v>84</v>
      </c>
      <c r="O133" s="108">
        <f t="shared" ca="1" si="41"/>
        <v>6270.3179505314401</v>
      </c>
      <c r="P133" s="102">
        <v>154</v>
      </c>
      <c r="Q133" s="108">
        <f t="shared" ca="1" si="42"/>
        <v>53364.347225847036</v>
      </c>
      <c r="R133" s="102">
        <f t="shared" ca="1" si="46"/>
        <v>60</v>
      </c>
      <c r="S133">
        <f t="shared" ca="1" si="43"/>
        <v>154</v>
      </c>
      <c r="T133">
        <f t="shared" ca="1" si="35"/>
        <v>107</v>
      </c>
    </row>
    <row r="134" spans="1:20">
      <c r="A134" s="49">
        <v>132</v>
      </c>
      <c r="B134">
        <v>30</v>
      </c>
      <c r="C134">
        <v>34</v>
      </c>
      <c r="D134">
        <v>2500</v>
      </c>
      <c r="E134">
        <v>2999</v>
      </c>
      <c r="F134" s="61">
        <f t="shared" ca="1" si="47"/>
        <v>31</v>
      </c>
      <c r="G134" s="61">
        <f t="shared" ref="G134:G197" ca="1" si="48">RANDBETWEEN(D134,E134)</f>
        <v>2509</v>
      </c>
      <c r="H134" s="107">
        <f t="shared" ca="1" si="44"/>
        <v>250.9</v>
      </c>
      <c r="I134" s="108">
        <f t="shared" ca="1" si="36"/>
        <v>20200.49614449223</v>
      </c>
      <c r="J134" s="104">
        <f t="shared" ca="1" si="37"/>
        <v>69994.191412311484</v>
      </c>
      <c r="K134" s="104">
        <f t="shared" ca="1" si="38"/>
        <v>33661.846440087596</v>
      </c>
      <c r="L134">
        <f t="shared" ca="1" si="39"/>
        <v>103656.03785239908</v>
      </c>
      <c r="M134" s="108">
        <f t="shared" ca="1" si="40"/>
        <v>34175.737857006541</v>
      </c>
      <c r="N134" s="102">
        <f t="shared" ca="1" si="45"/>
        <v>120</v>
      </c>
      <c r="O134" s="108">
        <f t="shared" ca="1" si="41"/>
        <v>5182.8018926199547</v>
      </c>
      <c r="P134" s="102">
        <v>155</v>
      </c>
      <c r="Q134" s="108">
        <f t="shared" ca="1" si="42"/>
        <v>37533.273777440518</v>
      </c>
      <c r="R134" s="102">
        <f t="shared" ca="1" si="46"/>
        <v>12</v>
      </c>
      <c r="S134">
        <f t="shared" ca="1" si="43"/>
        <v>155</v>
      </c>
      <c r="T134">
        <f t="shared" ref="T134:T197" ca="1" si="49">((F134-24)*12)-1</f>
        <v>83</v>
      </c>
    </row>
    <row r="135" spans="1:20">
      <c r="A135" s="49">
        <v>133</v>
      </c>
      <c r="B135">
        <v>30</v>
      </c>
      <c r="C135">
        <v>34</v>
      </c>
      <c r="D135">
        <v>2500</v>
      </c>
      <c r="E135">
        <v>2999</v>
      </c>
      <c r="F135" s="61">
        <f t="shared" ca="1" si="47"/>
        <v>32</v>
      </c>
      <c r="G135" s="61">
        <f t="shared" ca="1" si="48"/>
        <v>2920</v>
      </c>
      <c r="H135" s="107">
        <f t="shared" ca="1" si="44"/>
        <v>292</v>
      </c>
      <c r="I135" s="108">
        <f t="shared" ref="I135:I198" ca="1" si="50">((H135/((1+$V$3)^T135))*(((1+$V$3)^(T135+1))-((1+$U$3)^(T135+1))))/($V$3-$U$3)</f>
        <v>26705.160849766693</v>
      </c>
      <c r="J135" s="104">
        <f t="shared" ref="J135:J198" ca="1" si="51">(H135*(((1+$V$3)^(S135))-((1+$U$3)^(S135))))/($V$3-$U$3)</f>
        <v>82299.537910203217</v>
      </c>
      <c r="K135" s="104">
        <f t="shared" ref="K135:K198" ca="1" si="52">I135*((1+$U$3)^S135)</f>
        <v>44647.989624093934</v>
      </c>
      <c r="L135">
        <f t="shared" ref="L135:L198" ca="1" si="53">J135+K135</f>
        <v>126947.52753429714</v>
      </c>
      <c r="M135" s="108">
        <f t="shared" ref="M135:M198" ca="1" si="54">(L135*$W$3)/((1+$U$3)^(S135-N135))</f>
        <v>32907.754470065331</v>
      </c>
      <c r="N135" s="102">
        <f t="shared" ca="1" si="45"/>
        <v>48</v>
      </c>
      <c r="O135" s="108">
        <f t="shared" ref="O135:O198" ca="1" si="55">(L135*$X$3)/((1+$U$3)^(S135-P135))</f>
        <v>6347.3763767148575</v>
      </c>
      <c r="P135" s="102">
        <v>156</v>
      </c>
      <c r="Q135" s="108">
        <f t="shared" ref="Q135:Q198" ca="1" si="56">(L135*$Y$3)/((1+$U$3)^(S135-R135))</f>
        <v>55829.535135863385</v>
      </c>
      <c r="R135" s="102">
        <f t="shared" ca="1" si="46"/>
        <v>72</v>
      </c>
      <c r="S135">
        <f t="shared" ref="S135:S198" ca="1" si="57">MAX(N135,P135,R135)</f>
        <v>156</v>
      </c>
      <c r="T135">
        <f t="shared" ca="1" si="49"/>
        <v>95</v>
      </c>
    </row>
    <row r="136" spans="1:20">
      <c r="A136" s="49">
        <v>134</v>
      </c>
      <c r="B136">
        <v>30</v>
      </c>
      <c r="C136">
        <v>34</v>
      </c>
      <c r="D136">
        <v>2500</v>
      </c>
      <c r="E136">
        <v>2999</v>
      </c>
      <c r="F136" s="61">
        <f t="shared" ca="1" si="47"/>
        <v>30</v>
      </c>
      <c r="G136" s="61">
        <f t="shared" ca="1" si="48"/>
        <v>2756</v>
      </c>
      <c r="H136" s="107">
        <f t="shared" ca="1" si="44"/>
        <v>275.60000000000002</v>
      </c>
      <c r="I136" s="108">
        <f t="shared" ca="1" si="50"/>
        <v>19135.521136284784</v>
      </c>
      <c r="J136" s="104">
        <f t="shared" ca="1" si="51"/>
        <v>78474.608282091038</v>
      </c>
      <c r="K136" s="104">
        <f t="shared" ca="1" si="52"/>
        <v>32097.988489147734</v>
      </c>
      <c r="L136">
        <f t="shared" ca="1" si="53"/>
        <v>110572.59677123878</v>
      </c>
      <c r="M136" s="108">
        <f t="shared" ca="1" si="54"/>
        <v>29720.796575180164</v>
      </c>
      <c r="N136" s="102">
        <f t="shared" ca="1" si="45"/>
        <v>60</v>
      </c>
      <c r="O136" s="108">
        <f t="shared" ca="1" si="55"/>
        <v>5528.6298385619393</v>
      </c>
      <c r="P136" s="102">
        <v>157</v>
      </c>
      <c r="Q136" s="108">
        <f t="shared" ca="1" si="56"/>
        <v>44783.390220304202</v>
      </c>
      <c r="R136" s="102">
        <f t="shared" ca="1" si="46"/>
        <v>48</v>
      </c>
      <c r="S136">
        <f t="shared" ca="1" si="57"/>
        <v>157</v>
      </c>
      <c r="T136">
        <f t="shared" ca="1" si="49"/>
        <v>71</v>
      </c>
    </row>
    <row r="137" spans="1:20">
      <c r="A137" s="49">
        <v>135</v>
      </c>
      <c r="B137">
        <v>30</v>
      </c>
      <c r="C137">
        <v>34</v>
      </c>
      <c r="D137">
        <v>2500</v>
      </c>
      <c r="E137">
        <v>2999</v>
      </c>
      <c r="F137" s="61">
        <f t="shared" ca="1" si="47"/>
        <v>34</v>
      </c>
      <c r="G137" s="61">
        <f t="shared" ca="1" si="48"/>
        <v>2783</v>
      </c>
      <c r="H137" s="107">
        <f t="shared" ca="1" si="44"/>
        <v>278.3</v>
      </c>
      <c r="I137" s="108">
        <f t="shared" ca="1" si="50"/>
        <v>31431.866720213438</v>
      </c>
      <c r="J137" s="104">
        <f t="shared" ca="1" si="51"/>
        <v>80053.61834653074</v>
      </c>
      <c r="K137" s="104">
        <f t="shared" ca="1" si="52"/>
        <v>52897.909493347128</v>
      </c>
      <c r="L137">
        <f t="shared" ca="1" si="53"/>
        <v>132951.52783987788</v>
      </c>
      <c r="M137" s="108">
        <f t="shared" ca="1" si="54"/>
        <v>31634.881757915937</v>
      </c>
      <c r="N137" s="102">
        <f t="shared" ca="1" si="45"/>
        <v>24</v>
      </c>
      <c r="O137" s="108">
        <f t="shared" ca="1" si="55"/>
        <v>6647.5763919938945</v>
      </c>
      <c r="P137" s="102">
        <v>158</v>
      </c>
      <c r="Q137" s="108">
        <f t="shared" ca="1" si="56"/>
        <v>60428.417322051602</v>
      </c>
      <c r="R137" s="102">
        <f t="shared" ca="1" si="46"/>
        <v>84</v>
      </c>
      <c r="S137">
        <f t="shared" ca="1" si="57"/>
        <v>158</v>
      </c>
      <c r="T137">
        <f t="shared" ca="1" si="49"/>
        <v>119</v>
      </c>
    </row>
    <row r="138" spans="1:20">
      <c r="A138" s="49">
        <v>136</v>
      </c>
      <c r="B138">
        <v>30</v>
      </c>
      <c r="C138">
        <v>34</v>
      </c>
      <c r="D138">
        <v>2500</v>
      </c>
      <c r="E138">
        <v>2999</v>
      </c>
      <c r="F138" s="61">
        <f t="shared" ca="1" si="47"/>
        <v>32</v>
      </c>
      <c r="G138" s="61">
        <f t="shared" ca="1" si="48"/>
        <v>2614</v>
      </c>
      <c r="H138" s="107">
        <f t="shared" ca="1" si="44"/>
        <v>261.40000000000003</v>
      </c>
      <c r="I138" s="108">
        <f t="shared" ca="1" si="50"/>
        <v>23906.606322359639</v>
      </c>
      <c r="J138" s="104">
        <f t="shared" ca="1" si="51"/>
        <v>75958.04898800388</v>
      </c>
      <c r="K138" s="104">
        <f t="shared" ca="1" si="52"/>
        <v>40366.126522774495</v>
      </c>
      <c r="L138">
        <f t="shared" ca="1" si="53"/>
        <v>116324.17551077838</v>
      </c>
      <c r="M138" s="108">
        <f t="shared" ca="1" si="54"/>
        <v>28699.993657548253</v>
      </c>
      <c r="N138" s="102">
        <f t="shared" ca="1" si="45"/>
        <v>36</v>
      </c>
      <c r="O138" s="108">
        <f t="shared" ca="1" si="55"/>
        <v>5816.2087755389193</v>
      </c>
      <c r="P138" s="102">
        <v>159</v>
      </c>
      <c r="Q138" s="108">
        <f t="shared" ca="1" si="56"/>
        <v>46803.444613591222</v>
      </c>
      <c r="R138" s="102">
        <f t="shared" ca="1" si="46"/>
        <v>48</v>
      </c>
      <c r="S138">
        <f t="shared" ca="1" si="57"/>
        <v>159</v>
      </c>
      <c r="T138">
        <f t="shared" ca="1" si="49"/>
        <v>95</v>
      </c>
    </row>
    <row r="139" spans="1:20">
      <c r="A139" s="49">
        <v>137</v>
      </c>
      <c r="B139">
        <v>30</v>
      </c>
      <c r="C139">
        <v>34</v>
      </c>
      <c r="D139">
        <v>2500</v>
      </c>
      <c r="E139">
        <v>2999</v>
      </c>
      <c r="F139" s="61">
        <f t="shared" ca="1" si="47"/>
        <v>32</v>
      </c>
      <c r="G139" s="61">
        <f t="shared" ca="1" si="48"/>
        <v>2550</v>
      </c>
      <c r="H139" s="107">
        <f t="shared" ca="1" si="44"/>
        <v>255</v>
      </c>
      <c r="I139" s="108">
        <f t="shared" ca="1" si="50"/>
        <v>23321.287728392144</v>
      </c>
      <c r="J139" s="104">
        <f t="shared" ca="1" si="51"/>
        <v>74849.984634906679</v>
      </c>
      <c r="K139" s="104">
        <f t="shared" ca="1" si="52"/>
        <v>39507.767248570803</v>
      </c>
      <c r="L139">
        <f t="shared" ca="1" si="53"/>
        <v>114357.75188347748</v>
      </c>
      <c r="M139" s="108">
        <f t="shared" ca="1" si="54"/>
        <v>25984.066601764334</v>
      </c>
      <c r="N139" s="102">
        <f t="shared" ca="1" si="45"/>
        <v>12</v>
      </c>
      <c r="O139" s="108">
        <f t="shared" ca="1" si="55"/>
        <v>5717.8875941738743</v>
      </c>
      <c r="P139" s="102">
        <v>160</v>
      </c>
      <c r="Q139" s="108">
        <f t="shared" ca="1" si="56"/>
        <v>55884.499516833799</v>
      </c>
      <c r="R139" s="102">
        <f t="shared" ca="1" si="46"/>
        <v>108</v>
      </c>
      <c r="S139">
        <f t="shared" ca="1" si="57"/>
        <v>160</v>
      </c>
      <c r="T139">
        <f t="shared" ca="1" si="49"/>
        <v>95</v>
      </c>
    </row>
    <row r="140" spans="1:20">
      <c r="A140" s="49">
        <v>138</v>
      </c>
      <c r="B140">
        <v>30</v>
      </c>
      <c r="C140">
        <v>34</v>
      </c>
      <c r="D140">
        <v>2500</v>
      </c>
      <c r="E140">
        <v>2999</v>
      </c>
      <c r="F140" s="61">
        <f t="shared" ca="1" si="47"/>
        <v>30</v>
      </c>
      <c r="G140" s="61">
        <f t="shared" ca="1" si="48"/>
        <v>2580</v>
      </c>
      <c r="H140" s="107">
        <f t="shared" ca="1" si="44"/>
        <v>258</v>
      </c>
      <c r="I140" s="108">
        <f t="shared" ca="1" si="50"/>
        <v>17913.513980992284</v>
      </c>
      <c r="J140" s="104">
        <f t="shared" ca="1" si="51"/>
        <v>76495.807163273785</v>
      </c>
      <c r="K140" s="104">
        <f t="shared" ca="1" si="52"/>
        <v>30446.7932877393</v>
      </c>
      <c r="L140">
        <f t="shared" ca="1" si="53"/>
        <v>106942.60045101309</v>
      </c>
      <c r="M140" s="108">
        <f t="shared" ca="1" si="54"/>
        <v>24219.291798352246</v>
      </c>
      <c r="N140" s="102">
        <f t="shared" ca="1" si="45"/>
        <v>12</v>
      </c>
      <c r="O140" s="108">
        <f t="shared" ca="1" si="55"/>
        <v>5347.1300225506548</v>
      </c>
      <c r="P140" s="102">
        <v>161</v>
      </c>
      <c r="Q140" s="108">
        <f t="shared" ca="1" si="56"/>
        <v>54189.535929380865</v>
      </c>
      <c r="R140" s="102">
        <f t="shared" ca="1" si="46"/>
        <v>120</v>
      </c>
      <c r="S140">
        <f t="shared" ca="1" si="57"/>
        <v>161</v>
      </c>
      <c r="T140">
        <f t="shared" ca="1" si="49"/>
        <v>71</v>
      </c>
    </row>
    <row r="141" spans="1:20">
      <c r="A141" s="49">
        <v>139</v>
      </c>
      <c r="B141">
        <v>30</v>
      </c>
      <c r="C141">
        <v>34</v>
      </c>
      <c r="D141">
        <v>2500</v>
      </c>
      <c r="E141">
        <v>2999</v>
      </c>
      <c r="F141" s="61">
        <f t="shared" ca="1" si="47"/>
        <v>33</v>
      </c>
      <c r="G141" s="61">
        <f t="shared" ca="1" si="48"/>
        <v>2544</v>
      </c>
      <c r="H141" s="107">
        <f t="shared" ca="1" si="44"/>
        <v>254.4</v>
      </c>
      <c r="I141" s="108">
        <f t="shared" ca="1" si="50"/>
        <v>26016.35923344894</v>
      </c>
      <c r="J141" s="104">
        <f t="shared" ca="1" si="51"/>
        <v>76187.67253816218</v>
      </c>
      <c r="K141" s="104">
        <f t="shared" ca="1" si="52"/>
        <v>44364.756745784529</v>
      </c>
      <c r="L141">
        <f t="shared" ca="1" si="53"/>
        <v>120552.42928394671</v>
      </c>
      <c r="M141" s="108">
        <f t="shared" ca="1" si="54"/>
        <v>35887.572444079451</v>
      </c>
      <c r="N141" s="102">
        <f t="shared" ca="1" si="45"/>
        <v>96</v>
      </c>
      <c r="O141" s="108">
        <f t="shared" ca="1" si="55"/>
        <v>6027.6214641973356</v>
      </c>
      <c r="P141" s="102">
        <v>162</v>
      </c>
      <c r="Q141" s="108">
        <f t="shared" ca="1" si="56"/>
        <v>46165.932994879149</v>
      </c>
      <c r="R141" s="102">
        <f t="shared" ca="1" si="46"/>
        <v>36</v>
      </c>
      <c r="S141">
        <f t="shared" ca="1" si="57"/>
        <v>162</v>
      </c>
      <c r="T141">
        <f t="shared" ca="1" si="49"/>
        <v>107</v>
      </c>
    </row>
    <row r="142" spans="1:20">
      <c r="A142" s="49">
        <v>140</v>
      </c>
      <c r="B142">
        <v>30</v>
      </c>
      <c r="C142">
        <v>34</v>
      </c>
      <c r="D142">
        <v>3000</v>
      </c>
      <c r="E142">
        <v>3999</v>
      </c>
      <c r="F142" s="61">
        <f t="shared" ca="1" si="47"/>
        <v>31</v>
      </c>
      <c r="G142" s="61">
        <f t="shared" ca="1" si="48"/>
        <v>3453</v>
      </c>
      <c r="H142" s="107">
        <f t="shared" ca="1" si="44"/>
        <v>345.3</v>
      </c>
      <c r="I142" s="108">
        <f t="shared" ca="1" si="50"/>
        <v>27800.842242698953</v>
      </c>
      <c r="J142" s="104">
        <f t="shared" ca="1" si="51"/>
        <v>104447.32973513195</v>
      </c>
      <c r="K142" s="104">
        <f t="shared" ca="1" si="52"/>
        <v>47564.216745808182</v>
      </c>
      <c r="L142">
        <f t="shared" ca="1" si="53"/>
        <v>152011.54648094013</v>
      </c>
      <c r="M142" s="108">
        <f t="shared" ca="1" si="54"/>
        <v>40059.418424307762</v>
      </c>
      <c r="N142" s="102">
        <f t="shared" ca="1" si="45"/>
        <v>60</v>
      </c>
      <c r="O142" s="108">
        <f t="shared" ca="1" si="55"/>
        <v>7600.5773240470071</v>
      </c>
      <c r="P142" s="102">
        <v>163</v>
      </c>
      <c r="Q142" s="108">
        <f t="shared" ca="1" si="56"/>
        <v>65328.19462772426</v>
      </c>
      <c r="R142" s="102">
        <f t="shared" ca="1" si="46"/>
        <v>72</v>
      </c>
      <c r="S142">
        <f t="shared" ca="1" si="57"/>
        <v>163</v>
      </c>
      <c r="T142">
        <f t="shared" ca="1" si="49"/>
        <v>83</v>
      </c>
    </row>
    <row r="143" spans="1:20">
      <c r="A143" s="49">
        <v>141</v>
      </c>
      <c r="B143">
        <v>30</v>
      </c>
      <c r="C143">
        <v>34</v>
      </c>
      <c r="D143">
        <v>3000</v>
      </c>
      <c r="E143">
        <v>3999</v>
      </c>
      <c r="F143" s="61">
        <f t="shared" ca="1" si="47"/>
        <v>31</v>
      </c>
      <c r="G143" s="61">
        <f t="shared" ca="1" si="48"/>
        <v>3205</v>
      </c>
      <c r="H143" s="107">
        <f t="shared" ca="1" si="44"/>
        <v>320.5</v>
      </c>
      <c r="I143" s="108">
        <f t="shared" ca="1" si="50"/>
        <v>25804.14114910227</v>
      </c>
      <c r="J143" s="104">
        <f t="shared" ca="1" si="51"/>
        <v>97914.193843664951</v>
      </c>
      <c r="K143" s="104">
        <f t="shared" ca="1" si="52"/>
        <v>44293.767045678331</v>
      </c>
      <c r="L143">
        <f t="shared" ca="1" si="53"/>
        <v>142207.96088934329</v>
      </c>
      <c r="M143" s="108">
        <f t="shared" ca="1" si="54"/>
        <v>40425.989001286856</v>
      </c>
      <c r="N143" s="102">
        <f t="shared" ca="1" si="45"/>
        <v>84</v>
      </c>
      <c r="O143" s="108">
        <f t="shared" ca="1" si="55"/>
        <v>7110.3980444671652</v>
      </c>
      <c r="P143" s="102">
        <v>164</v>
      </c>
      <c r="Q143" s="108">
        <f t="shared" ca="1" si="56"/>
        <v>63370.46924526048</v>
      </c>
      <c r="R143" s="102">
        <f t="shared" ca="1" si="46"/>
        <v>84</v>
      </c>
      <c r="S143">
        <f t="shared" ca="1" si="57"/>
        <v>164</v>
      </c>
      <c r="T143">
        <f t="shared" ca="1" si="49"/>
        <v>83</v>
      </c>
    </row>
    <row r="144" spans="1:20">
      <c r="A144" s="49">
        <v>142</v>
      </c>
      <c r="B144">
        <v>30</v>
      </c>
      <c r="C144">
        <v>34</v>
      </c>
      <c r="D144">
        <v>3000</v>
      </c>
      <c r="E144">
        <v>3999</v>
      </c>
      <c r="F144" s="61">
        <f t="shared" ca="1" si="47"/>
        <v>34</v>
      </c>
      <c r="G144" s="61">
        <f t="shared" ca="1" si="48"/>
        <v>3359</v>
      </c>
      <c r="H144" s="107">
        <f t="shared" ca="1" si="44"/>
        <v>335.90000000000003</v>
      </c>
      <c r="I144" s="108">
        <f t="shared" ca="1" si="50"/>
        <v>37937.348297950753</v>
      </c>
      <c r="J144" s="104">
        <f t="shared" ca="1" si="51"/>
        <v>103640.23022469468</v>
      </c>
      <c r="K144" s="104">
        <f t="shared" ca="1" si="52"/>
        <v>65335.766795040894</v>
      </c>
      <c r="L144">
        <f t="shared" ca="1" si="53"/>
        <v>168975.99701973557</v>
      </c>
      <c r="M144" s="108">
        <f t="shared" ca="1" si="54"/>
        <v>42522.785808869077</v>
      </c>
      <c r="N144" s="102">
        <f t="shared" ca="1" si="45"/>
        <v>48</v>
      </c>
      <c r="O144" s="108">
        <f t="shared" ca="1" si="55"/>
        <v>8448.7998509867793</v>
      </c>
      <c r="P144" s="102">
        <v>165</v>
      </c>
      <c r="Q144" s="108">
        <f t="shared" ca="1" si="56"/>
        <v>69345.410809788445</v>
      </c>
      <c r="R144" s="102">
        <f t="shared" ca="1" si="46"/>
        <v>60</v>
      </c>
      <c r="S144">
        <f t="shared" ca="1" si="57"/>
        <v>165</v>
      </c>
      <c r="T144">
        <f t="shared" ca="1" si="49"/>
        <v>119</v>
      </c>
    </row>
    <row r="145" spans="1:20">
      <c r="A145" s="49">
        <v>143</v>
      </c>
      <c r="B145">
        <v>30</v>
      </c>
      <c r="C145">
        <v>34</v>
      </c>
      <c r="D145">
        <v>3000</v>
      </c>
      <c r="E145">
        <v>3999</v>
      </c>
      <c r="F145" s="61">
        <f t="shared" ca="1" si="47"/>
        <v>30</v>
      </c>
      <c r="G145" s="61">
        <f t="shared" ca="1" si="48"/>
        <v>3884</v>
      </c>
      <c r="H145" s="107">
        <f t="shared" ca="1" si="44"/>
        <v>388.40000000000003</v>
      </c>
      <c r="I145" s="108">
        <f t="shared" ca="1" si="50"/>
        <v>26967.476086113966</v>
      </c>
      <c r="J145" s="104">
        <f t="shared" ca="1" si="51"/>
        <v>121027.04199036368</v>
      </c>
      <c r="K145" s="104">
        <f t="shared" ca="1" si="52"/>
        <v>46596.697247632786</v>
      </c>
      <c r="L145">
        <f t="shared" ca="1" si="53"/>
        <v>167623.73923799646</v>
      </c>
      <c r="M145" s="108">
        <f t="shared" ca="1" si="54"/>
        <v>53299.101159561062</v>
      </c>
      <c r="N145" s="102">
        <f t="shared" ca="1" si="45"/>
        <v>120</v>
      </c>
      <c r="O145" s="108">
        <f t="shared" ca="1" si="55"/>
        <v>8381.1869618998226</v>
      </c>
      <c r="P145" s="102">
        <v>166</v>
      </c>
      <c r="Q145" s="108">
        <f t="shared" ca="1" si="56"/>
        <v>77198.108724811653</v>
      </c>
      <c r="R145" s="102">
        <f t="shared" ca="1" si="46"/>
        <v>96</v>
      </c>
      <c r="S145">
        <f t="shared" ca="1" si="57"/>
        <v>166</v>
      </c>
      <c r="T145">
        <f t="shared" ca="1" si="49"/>
        <v>71</v>
      </c>
    </row>
    <row r="146" spans="1:20">
      <c r="A146" s="49">
        <v>144</v>
      </c>
      <c r="B146">
        <v>30</v>
      </c>
      <c r="C146">
        <v>34</v>
      </c>
      <c r="D146">
        <v>3000</v>
      </c>
      <c r="E146">
        <v>3999</v>
      </c>
      <c r="F146" s="61">
        <f t="shared" ca="1" si="47"/>
        <v>30</v>
      </c>
      <c r="G146" s="61">
        <f t="shared" ca="1" si="48"/>
        <v>3458</v>
      </c>
      <c r="H146" s="107">
        <f t="shared" ca="1" si="44"/>
        <v>345.8</v>
      </c>
      <c r="I146" s="108">
        <f t="shared" ca="1" si="50"/>
        <v>24009.663312508259</v>
      </c>
      <c r="J146" s="104">
        <f t="shared" ca="1" si="51"/>
        <v>108817.13730759259</v>
      </c>
      <c r="K146" s="104">
        <f t="shared" ca="1" si="52"/>
        <v>41622.840533801696</v>
      </c>
      <c r="L146">
        <f t="shared" ca="1" si="53"/>
        <v>150439.97784139428</v>
      </c>
      <c r="M146" s="108">
        <f t="shared" ca="1" si="54"/>
        <v>42345.529560989453</v>
      </c>
      <c r="N146" s="102">
        <f t="shared" ca="1" si="45"/>
        <v>84</v>
      </c>
      <c r="O146" s="108">
        <f t="shared" ca="1" si="55"/>
        <v>7521.9988920697142</v>
      </c>
      <c r="P146" s="102">
        <v>167</v>
      </c>
      <c r="Q146" s="108">
        <f t="shared" ca="1" si="56"/>
        <v>61333.01920557025</v>
      </c>
      <c r="R146" s="102">
        <f t="shared" ca="1" si="46"/>
        <v>60</v>
      </c>
      <c r="S146">
        <f t="shared" ca="1" si="57"/>
        <v>167</v>
      </c>
      <c r="T146">
        <f t="shared" ca="1" si="49"/>
        <v>71</v>
      </c>
    </row>
    <row r="147" spans="1:20">
      <c r="A147" s="49">
        <v>145</v>
      </c>
      <c r="B147">
        <v>30</v>
      </c>
      <c r="C147">
        <v>34</v>
      </c>
      <c r="D147">
        <v>3000</v>
      </c>
      <c r="E147">
        <v>3999</v>
      </c>
      <c r="F147" s="61">
        <f t="shared" ca="1" si="47"/>
        <v>31</v>
      </c>
      <c r="G147" s="61">
        <f t="shared" ca="1" si="48"/>
        <v>3355</v>
      </c>
      <c r="H147" s="107">
        <f t="shared" ca="1" si="44"/>
        <v>335.5</v>
      </c>
      <c r="I147" s="108">
        <f t="shared" ca="1" si="50"/>
        <v>27011.823262164777</v>
      </c>
      <c r="J147" s="104">
        <f t="shared" ca="1" si="51"/>
        <v>106615.02372999828</v>
      </c>
      <c r="K147" s="104">
        <f t="shared" ca="1" si="52"/>
        <v>46981.87627899029</v>
      </c>
      <c r="L147">
        <f t="shared" ca="1" si="53"/>
        <v>153596.90000898857</v>
      </c>
      <c r="M147" s="108">
        <f t="shared" ca="1" si="54"/>
        <v>48518.256575962201</v>
      </c>
      <c r="N147" s="102">
        <f t="shared" ca="1" si="45"/>
        <v>120</v>
      </c>
      <c r="O147" s="108">
        <f t="shared" ca="1" si="55"/>
        <v>7679.8450004494289</v>
      </c>
      <c r="P147" s="102">
        <v>168</v>
      </c>
      <c r="Q147" s="108">
        <f t="shared" ca="1" si="56"/>
        <v>76055.645443400193</v>
      </c>
      <c r="R147" s="102">
        <f t="shared" ca="1" si="46"/>
        <v>120</v>
      </c>
      <c r="S147">
        <f t="shared" ca="1" si="57"/>
        <v>168</v>
      </c>
      <c r="T147">
        <f t="shared" ca="1" si="49"/>
        <v>83</v>
      </c>
    </row>
    <row r="148" spans="1:20">
      <c r="A148" s="49">
        <v>146</v>
      </c>
      <c r="B148">
        <v>30</v>
      </c>
      <c r="C148">
        <v>34</v>
      </c>
      <c r="D148">
        <v>3000</v>
      </c>
      <c r="E148">
        <v>3999</v>
      </c>
      <c r="F148" s="61">
        <f t="shared" ca="1" si="47"/>
        <v>30</v>
      </c>
      <c r="G148" s="61">
        <f t="shared" ca="1" si="48"/>
        <v>3566</v>
      </c>
      <c r="H148" s="107">
        <f t="shared" ca="1" si="44"/>
        <v>356.6</v>
      </c>
      <c r="I148" s="108">
        <f t="shared" ca="1" si="50"/>
        <v>24759.531339619567</v>
      </c>
      <c r="J148" s="104">
        <f t="shared" ca="1" si="51"/>
        <v>114431.46252838275</v>
      </c>
      <c r="K148" s="104">
        <f t="shared" ca="1" si="52"/>
        <v>43206.559930529664</v>
      </c>
      <c r="L148">
        <f t="shared" ca="1" si="53"/>
        <v>157638.0224589124</v>
      </c>
      <c r="M148" s="108">
        <f t="shared" ca="1" si="54"/>
        <v>36173.866078165411</v>
      </c>
      <c r="N148" s="102">
        <f t="shared" ca="1" si="45"/>
        <v>24</v>
      </c>
      <c r="O148" s="108">
        <f t="shared" ca="1" si="55"/>
        <v>7881.90112294562</v>
      </c>
      <c r="P148" s="102">
        <v>169</v>
      </c>
      <c r="Q148" s="108">
        <f t="shared" ca="1" si="56"/>
        <v>56704.979257664701</v>
      </c>
      <c r="R148" s="102">
        <f t="shared" ca="1" si="46"/>
        <v>24</v>
      </c>
      <c r="S148">
        <f t="shared" ca="1" si="57"/>
        <v>169</v>
      </c>
      <c r="T148">
        <f t="shared" ca="1" si="49"/>
        <v>71</v>
      </c>
    </row>
    <row r="149" spans="1:20">
      <c r="A149" s="49">
        <v>147</v>
      </c>
      <c r="B149">
        <v>30</v>
      </c>
      <c r="C149">
        <v>34</v>
      </c>
      <c r="D149">
        <v>3000</v>
      </c>
      <c r="E149">
        <v>3999</v>
      </c>
      <c r="F149" s="61">
        <f t="shared" ca="1" si="47"/>
        <v>33</v>
      </c>
      <c r="G149" s="61">
        <f t="shared" ca="1" si="48"/>
        <v>3150</v>
      </c>
      <c r="H149" s="107">
        <f t="shared" ca="1" si="44"/>
        <v>315</v>
      </c>
      <c r="I149" s="108">
        <f t="shared" ca="1" si="50"/>
        <v>32213.652352737481</v>
      </c>
      <c r="J149" s="104">
        <f t="shared" ca="1" si="51"/>
        <v>102069.90771445258</v>
      </c>
      <c r="K149" s="104">
        <f t="shared" ca="1" si="52"/>
        <v>56399.863044193786</v>
      </c>
      <c r="L149">
        <f t="shared" ca="1" si="53"/>
        <v>158469.77075864637</v>
      </c>
      <c r="M149" s="108">
        <f t="shared" ca="1" si="54"/>
        <v>39227.358064835229</v>
      </c>
      <c r="N149" s="102">
        <f t="shared" ca="1" si="45"/>
        <v>48</v>
      </c>
      <c r="O149" s="108">
        <f t="shared" ca="1" si="55"/>
        <v>7923.4885379323186</v>
      </c>
      <c r="P149" s="102">
        <v>170</v>
      </c>
      <c r="Q149" s="108">
        <f t="shared" ca="1" si="56"/>
        <v>59107.90712104136</v>
      </c>
      <c r="R149" s="102">
        <f t="shared" ca="1" si="46"/>
        <v>36</v>
      </c>
      <c r="S149">
        <f t="shared" ca="1" si="57"/>
        <v>170</v>
      </c>
      <c r="T149">
        <f t="shared" ca="1" si="49"/>
        <v>107</v>
      </c>
    </row>
    <row r="150" spans="1:20">
      <c r="A150" s="49">
        <v>148</v>
      </c>
      <c r="B150">
        <v>30</v>
      </c>
      <c r="C150">
        <v>34</v>
      </c>
      <c r="D150">
        <v>3000</v>
      </c>
      <c r="E150">
        <v>3999</v>
      </c>
      <c r="F150" s="61">
        <f t="shared" ca="1" si="47"/>
        <v>34</v>
      </c>
      <c r="G150" s="61">
        <f t="shared" ca="1" si="48"/>
        <v>3346</v>
      </c>
      <c r="H150" s="107">
        <f t="shared" ca="1" si="44"/>
        <v>334.6</v>
      </c>
      <c r="I150" s="108">
        <f t="shared" ca="1" si="50"/>
        <v>37790.523192897657</v>
      </c>
      <c r="J150" s="104">
        <f t="shared" ca="1" si="51"/>
        <v>109476.56796193118</v>
      </c>
      <c r="K150" s="104">
        <f t="shared" ca="1" si="52"/>
        <v>66382.224037480642</v>
      </c>
      <c r="L150">
        <f t="shared" ca="1" si="53"/>
        <v>175858.79199941183</v>
      </c>
      <c r="M150" s="108">
        <f t="shared" ca="1" si="54"/>
        <v>55004.014146920468</v>
      </c>
      <c r="N150" s="102">
        <f t="shared" ca="1" si="45"/>
        <v>120</v>
      </c>
      <c r="O150" s="108">
        <f t="shared" ca="1" si="55"/>
        <v>8792.9395999705921</v>
      </c>
      <c r="P150" s="102">
        <v>171</v>
      </c>
      <c r="Q150" s="108">
        <f t="shared" ca="1" si="56"/>
        <v>60407.787842723286</v>
      </c>
      <c r="R150" s="102">
        <f t="shared" ca="1" si="46"/>
        <v>12</v>
      </c>
      <c r="S150">
        <f t="shared" ca="1" si="57"/>
        <v>171</v>
      </c>
      <c r="T150">
        <f t="shared" ca="1" si="49"/>
        <v>119</v>
      </c>
    </row>
    <row r="151" spans="1:20">
      <c r="A151" s="49">
        <v>149</v>
      </c>
      <c r="B151">
        <v>30</v>
      </c>
      <c r="C151">
        <v>34</v>
      </c>
      <c r="D151">
        <v>3000</v>
      </c>
      <c r="E151">
        <v>3999</v>
      </c>
      <c r="F151" s="61">
        <f t="shared" ca="1" si="47"/>
        <v>33</v>
      </c>
      <c r="G151" s="61">
        <f t="shared" ca="1" si="48"/>
        <v>3295</v>
      </c>
      <c r="H151" s="107">
        <f t="shared" ca="1" si="44"/>
        <v>329.5</v>
      </c>
      <c r="I151" s="108">
        <f t="shared" ca="1" si="50"/>
        <v>33696.503016593648</v>
      </c>
      <c r="J151" s="104">
        <f t="shared" ca="1" si="51"/>
        <v>108853.87937631614</v>
      </c>
      <c r="K151" s="104">
        <f t="shared" ca="1" si="52"/>
        <v>59386.063594649619</v>
      </c>
      <c r="L151">
        <f t="shared" ca="1" si="53"/>
        <v>168239.94297096576</v>
      </c>
      <c r="M151" s="108">
        <f t="shared" ca="1" si="54"/>
        <v>46582.131692585332</v>
      </c>
      <c r="N151" s="102">
        <f t="shared" ca="1" si="45"/>
        <v>84</v>
      </c>
      <c r="O151" s="108">
        <f t="shared" ca="1" si="55"/>
        <v>8411.9971485482874</v>
      </c>
      <c r="P151" s="102">
        <v>172</v>
      </c>
      <c r="Q151" s="108">
        <f t="shared" ca="1" si="56"/>
        <v>64853.94329084226</v>
      </c>
      <c r="R151" s="102">
        <f t="shared" ca="1" si="46"/>
        <v>48</v>
      </c>
      <c r="S151">
        <f t="shared" ca="1" si="57"/>
        <v>172</v>
      </c>
      <c r="T151">
        <f t="shared" ca="1" si="49"/>
        <v>107</v>
      </c>
    </row>
    <row r="152" spans="1:20">
      <c r="A152" s="49">
        <v>150</v>
      </c>
      <c r="B152">
        <v>30</v>
      </c>
      <c r="C152">
        <v>34</v>
      </c>
      <c r="D152">
        <v>3000</v>
      </c>
      <c r="E152">
        <v>3999</v>
      </c>
      <c r="F152" s="61">
        <f t="shared" ca="1" si="47"/>
        <v>33</v>
      </c>
      <c r="G152" s="61">
        <f t="shared" ca="1" si="48"/>
        <v>3493</v>
      </c>
      <c r="H152" s="107">
        <f t="shared" ca="1" si="44"/>
        <v>349.3</v>
      </c>
      <c r="I152" s="108">
        <f t="shared" ca="1" si="50"/>
        <v>35721.361164480011</v>
      </c>
      <c r="J152" s="104">
        <f t="shared" ca="1" si="51"/>
        <v>116510.66760964111</v>
      </c>
      <c r="K152" s="104">
        <f t="shared" ca="1" si="52"/>
        <v>63162.384629001623</v>
      </c>
      <c r="L152">
        <f t="shared" ca="1" si="53"/>
        <v>179673.05223864273</v>
      </c>
      <c r="M152" s="108">
        <f t="shared" ca="1" si="54"/>
        <v>45814.493095546757</v>
      </c>
      <c r="N152" s="102">
        <f t="shared" ca="1" si="45"/>
        <v>60</v>
      </c>
      <c r="O152" s="108">
        <f t="shared" ca="1" si="55"/>
        <v>8983.652611932137</v>
      </c>
      <c r="P152" s="102">
        <v>173</v>
      </c>
      <c r="Q152" s="108">
        <f t="shared" ca="1" si="56"/>
        <v>61312.661325708032</v>
      </c>
      <c r="R152" s="102">
        <f t="shared" ca="1" si="46"/>
        <v>12</v>
      </c>
      <c r="S152">
        <f t="shared" ca="1" si="57"/>
        <v>173</v>
      </c>
      <c r="T152">
        <f t="shared" ca="1" si="49"/>
        <v>107</v>
      </c>
    </row>
    <row r="153" spans="1:20">
      <c r="A153" s="49">
        <v>151</v>
      </c>
      <c r="B153">
        <v>30</v>
      </c>
      <c r="C153">
        <v>34</v>
      </c>
      <c r="D153">
        <v>3000</v>
      </c>
      <c r="E153">
        <v>3999</v>
      </c>
      <c r="F153" s="61">
        <f t="shared" ca="1" si="47"/>
        <v>32</v>
      </c>
      <c r="G153" s="61">
        <f t="shared" ca="1" si="48"/>
        <v>3447</v>
      </c>
      <c r="H153" s="107">
        <f t="shared" ca="1" si="44"/>
        <v>344.70000000000005</v>
      </c>
      <c r="I153" s="108">
        <f t="shared" ca="1" si="50"/>
        <v>31524.893646967736</v>
      </c>
      <c r="J153" s="104">
        <f t="shared" ca="1" si="51"/>
        <v>116084.04387048434</v>
      </c>
      <c r="K153" s="104">
        <f t="shared" ca="1" si="52"/>
        <v>55926.154866566838</v>
      </c>
      <c r="L153">
        <f t="shared" ca="1" si="53"/>
        <v>172010.19873705116</v>
      </c>
      <c r="M153" s="108">
        <f t="shared" ca="1" si="54"/>
        <v>37321.950950549384</v>
      </c>
      <c r="N153" s="102">
        <f t="shared" ca="1" si="45"/>
        <v>12</v>
      </c>
      <c r="O153" s="108">
        <f t="shared" ca="1" si="55"/>
        <v>8600.5099368525589</v>
      </c>
      <c r="P153" s="102">
        <v>174</v>
      </c>
      <c r="Q153" s="108">
        <f t="shared" ca="1" si="56"/>
        <v>63318.424653620248</v>
      </c>
      <c r="R153" s="102">
        <f t="shared" ca="1" si="46"/>
        <v>36</v>
      </c>
      <c r="S153">
        <f t="shared" ca="1" si="57"/>
        <v>174</v>
      </c>
      <c r="T153">
        <f t="shared" ca="1" si="49"/>
        <v>95</v>
      </c>
    </row>
    <row r="154" spans="1:20">
      <c r="A154" s="49">
        <v>152</v>
      </c>
      <c r="B154">
        <v>30</v>
      </c>
      <c r="C154">
        <v>34</v>
      </c>
      <c r="D154">
        <v>3000</v>
      </c>
      <c r="E154">
        <v>3999</v>
      </c>
      <c r="F154" s="61">
        <f t="shared" ca="1" si="47"/>
        <v>30</v>
      </c>
      <c r="G154" s="61">
        <f t="shared" ca="1" si="48"/>
        <v>3147</v>
      </c>
      <c r="H154" s="107">
        <f t="shared" ca="1" si="44"/>
        <v>314.70000000000005</v>
      </c>
      <c r="I154" s="108">
        <f t="shared" ca="1" si="50"/>
        <v>21850.321123326634</v>
      </c>
      <c r="J154" s="104">
        <f t="shared" ca="1" si="51"/>
        <v>106998.53261701656</v>
      </c>
      <c r="K154" s="104">
        <f t="shared" ca="1" si="52"/>
        <v>38891.076728733096</v>
      </c>
      <c r="L154">
        <f t="shared" ca="1" si="53"/>
        <v>145889.60934574966</v>
      </c>
      <c r="M154" s="108">
        <f t="shared" ca="1" si="54"/>
        <v>34146.263170553575</v>
      </c>
      <c r="N154" s="102">
        <f t="shared" ca="1" si="45"/>
        <v>36</v>
      </c>
      <c r="O154" s="108">
        <f t="shared" ca="1" si="55"/>
        <v>7294.4804672874834</v>
      </c>
      <c r="P154" s="102">
        <v>175</v>
      </c>
      <c r="Q154" s="108">
        <f t="shared" ca="1" si="56"/>
        <v>57930.722716829427</v>
      </c>
      <c r="R154" s="102">
        <f t="shared" ca="1" si="46"/>
        <v>60</v>
      </c>
      <c r="S154">
        <f t="shared" ca="1" si="57"/>
        <v>175</v>
      </c>
      <c r="T154">
        <f t="shared" ca="1" si="49"/>
        <v>71</v>
      </c>
    </row>
    <row r="155" spans="1:20">
      <c r="A155" s="49">
        <v>153</v>
      </c>
      <c r="B155">
        <v>30</v>
      </c>
      <c r="C155">
        <v>34</v>
      </c>
      <c r="D155">
        <v>3000</v>
      </c>
      <c r="E155">
        <v>3999</v>
      </c>
      <c r="F155" s="61">
        <f t="shared" ca="1" si="47"/>
        <v>34</v>
      </c>
      <c r="G155" s="61">
        <f t="shared" ca="1" si="48"/>
        <v>3201</v>
      </c>
      <c r="H155" s="107">
        <f t="shared" ca="1" si="44"/>
        <v>320.10000000000002</v>
      </c>
      <c r="I155" s="108">
        <f t="shared" ca="1" si="50"/>
        <v>36152.858559613087</v>
      </c>
      <c r="J155" s="104">
        <f t="shared" ca="1" si="51"/>
        <v>109875.8995548746</v>
      </c>
      <c r="K155" s="104">
        <f t="shared" ca="1" si="52"/>
        <v>64560.308569856628</v>
      </c>
      <c r="L155">
        <f t="shared" ca="1" si="53"/>
        <v>174436.20812473123</v>
      </c>
      <c r="M155" s="108">
        <f t="shared" ca="1" si="54"/>
        <v>37599.76695117083</v>
      </c>
      <c r="N155" s="102">
        <f t="shared" ca="1" si="45"/>
        <v>12</v>
      </c>
      <c r="O155" s="108">
        <f t="shared" ca="1" si="55"/>
        <v>8721.8104062365619</v>
      </c>
      <c r="P155" s="102">
        <v>176</v>
      </c>
      <c r="Q155" s="108">
        <f t="shared" ca="1" si="56"/>
        <v>69038.351135240096</v>
      </c>
      <c r="R155" s="102">
        <f t="shared" ca="1" si="46"/>
        <v>60</v>
      </c>
      <c r="S155">
        <f t="shared" ca="1" si="57"/>
        <v>176</v>
      </c>
      <c r="T155">
        <f t="shared" ca="1" si="49"/>
        <v>119</v>
      </c>
    </row>
    <row r="156" spans="1:20">
      <c r="A156" s="49">
        <v>154</v>
      </c>
      <c r="B156">
        <v>30</v>
      </c>
      <c r="C156">
        <v>34</v>
      </c>
      <c r="D156">
        <v>3000</v>
      </c>
      <c r="E156">
        <v>3999</v>
      </c>
      <c r="F156" s="61">
        <f t="shared" ca="1" si="47"/>
        <v>32</v>
      </c>
      <c r="G156" s="61">
        <f t="shared" ca="1" si="48"/>
        <v>3773</v>
      </c>
      <c r="H156" s="107">
        <f t="shared" ca="1" si="44"/>
        <v>377.3</v>
      </c>
      <c r="I156" s="108">
        <f t="shared" ca="1" si="50"/>
        <v>34506.360234989639</v>
      </c>
      <c r="J156" s="104">
        <f t="shared" ca="1" si="51"/>
        <v>130745.05830718156</v>
      </c>
      <c r="K156" s="104">
        <f t="shared" ca="1" si="52"/>
        <v>61823.404832029439</v>
      </c>
      <c r="L156">
        <f t="shared" ca="1" si="53"/>
        <v>192568.463139211</v>
      </c>
      <c r="M156" s="108">
        <f t="shared" ca="1" si="54"/>
        <v>56762.412239057485</v>
      </c>
      <c r="N156" s="102">
        <f t="shared" ca="1" si="45"/>
        <v>108</v>
      </c>
      <c r="O156" s="108">
        <f t="shared" ca="1" si="55"/>
        <v>9628.4231569605508</v>
      </c>
      <c r="P156" s="102">
        <v>177</v>
      </c>
      <c r="Q156" s="108">
        <f t="shared" ca="1" si="56"/>
        <v>67468.162805162545</v>
      </c>
      <c r="R156" s="102">
        <f t="shared" ca="1" si="46"/>
        <v>24</v>
      </c>
      <c r="S156">
        <f t="shared" ca="1" si="57"/>
        <v>177</v>
      </c>
      <c r="T156">
        <f t="shared" ca="1" si="49"/>
        <v>95</v>
      </c>
    </row>
    <row r="157" spans="1:20">
      <c r="A157" s="49">
        <v>155</v>
      </c>
      <c r="B157">
        <v>30</v>
      </c>
      <c r="C157">
        <v>34</v>
      </c>
      <c r="D157">
        <v>3000</v>
      </c>
      <c r="E157">
        <v>3999</v>
      </c>
      <c r="F157" s="61">
        <f t="shared" ca="1" si="47"/>
        <v>30</v>
      </c>
      <c r="G157" s="61">
        <f t="shared" ca="1" si="48"/>
        <v>3574</v>
      </c>
      <c r="H157" s="107">
        <f t="shared" ca="1" si="44"/>
        <v>357.40000000000003</v>
      </c>
      <c r="I157" s="108">
        <f t="shared" ca="1" si="50"/>
        <v>24815.077119405592</v>
      </c>
      <c r="J157" s="104">
        <f t="shared" ca="1" si="51"/>
        <v>125026.16502152597</v>
      </c>
      <c r="K157" s="104">
        <f t="shared" ca="1" si="52"/>
        <v>44606.71168018326</v>
      </c>
      <c r="L157">
        <f t="shared" ca="1" si="53"/>
        <v>169632.87670170923</v>
      </c>
      <c r="M157" s="108">
        <f t="shared" ca="1" si="54"/>
        <v>40898.385022997885</v>
      </c>
      <c r="N157" s="102">
        <f t="shared" ca="1" si="45"/>
        <v>48</v>
      </c>
      <c r="O157" s="108">
        <f t="shared" ca="1" si="55"/>
        <v>8481.6438350854623</v>
      </c>
      <c r="P157" s="102">
        <v>178</v>
      </c>
      <c r="Q157" s="108">
        <f t="shared" ca="1" si="56"/>
        <v>72184.120523442354</v>
      </c>
      <c r="R157" s="102">
        <f t="shared" ca="1" si="46"/>
        <v>84</v>
      </c>
      <c r="S157">
        <f t="shared" ca="1" si="57"/>
        <v>178</v>
      </c>
      <c r="T157">
        <f t="shared" ca="1" si="49"/>
        <v>71</v>
      </c>
    </row>
    <row r="158" spans="1:20">
      <c r="A158" s="49">
        <v>156</v>
      </c>
      <c r="B158">
        <v>30</v>
      </c>
      <c r="C158">
        <v>34</v>
      </c>
      <c r="D158">
        <v>3000</v>
      </c>
      <c r="E158">
        <v>3999</v>
      </c>
      <c r="F158" s="61">
        <f t="shared" ca="1" si="47"/>
        <v>32</v>
      </c>
      <c r="G158" s="61">
        <f t="shared" ca="1" si="48"/>
        <v>3946</v>
      </c>
      <c r="H158" s="107">
        <f t="shared" ca="1" si="44"/>
        <v>394.6</v>
      </c>
      <c r="I158" s="108">
        <f t="shared" ca="1" si="50"/>
        <v>36088.549559308005</v>
      </c>
      <c r="J158" s="104">
        <f t="shared" ca="1" si="51"/>
        <v>139347.01112112807</v>
      </c>
      <c r="K158" s="104">
        <f t="shared" ca="1" si="52"/>
        <v>65085.58604954007</v>
      </c>
      <c r="L158">
        <f t="shared" ca="1" si="53"/>
        <v>204432.59717066813</v>
      </c>
      <c r="M158" s="108">
        <f t="shared" ca="1" si="54"/>
        <v>45391.650228478407</v>
      </c>
      <c r="N158" s="102">
        <f t="shared" ca="1" si="45"/>
        <v>24</v>
      </c>
      <c r="O158" s="108">
        <f t="shared" ca="1" si="55"/>
        <v>10221.629858533408</v>
      </c>
      <c r="P158" s="102">
        <v>179</v>
      </c>
      <c r="Q158" s="108">
        <f t="shared" ca="1" si="56"/>
        <v>90202.946309622945</v>
      </c>
      <c r="R158" s="102">
        <f t="shared" ca="1" si="46"/>
        <v>96</v>
      </c>
      <c r="S158">
        <f t="shared" ca="1" si="57"/>
        <v>179</v>
      </c>
      <c r="T158">
        <f t="shared" ca="1" si="49"/>
        <v>95</v>
      </c>
    </row>
    <row r="159" spans="1:20">
      <c r="A159" s="49">
        <v>157</v>
      </c>
      <c r="B159">
        <v>30</v>
      </c>
      <c r="C159">
        <v>34</v>
      </c>
      <c r="D159">
        <v>3000</v>
      </c>
      <c r="E159">
        <v>3999</v>
      </c>
      <c r="F159" s="61">
        <f t="shared" ca="1" si="47"/>
        <v>30</v>
      </c>
      <c r="G159" s="61">
        <f t="shared" ca="1" si="48"/>
        <v>3187</v>
      </c>
      <c r="H159" s="107">
        <f t="shared" ca="1" si="44"/>
        <v>318.70000000000005</v>
      </c>
      <c r="I159" s="108">
        <f t="shared" ca="1" si="50"/>
        <v>22128.05002225675</v>
      </c>
      <c r="J159" s="104">
        <f t="shared" ca="1" si="51"/>
        <v>113606.54158660951</v>
      </c>
      <c r="K159" s="104">
        <f t="shared" ca="1" si="52"/>
        <v>40039.56484591042</v>
      </c>
      <c r="L159">
        <f t="shared" ca="1" si="53"/>
        <v>153646.10643251994</v>
      </c>
      <c r="M159" s="108">
        <f t="shared" ca="1" si="54"/>
        <v>43105.73498961157</v>
      </c>
      <c r="N159" s="102">
        <f t="shared" ca="1" si="45"/>
        <v>96</v>
      </c>
      <c r="O159" s="108">
        <f t="shared" ca="1" si="55"/>
        <v>7682.3053216259977</v>
      </c>
      <c r="P159" s="102">
        <v>180</v>
      </c>
      <c r="Q159" s="108">
        <f t="shared" ca="1" si="56"/>
        <v>67571.152145877597</v>
      </c>
      <c r="R159" s="102">
        <f t="shared" ca="1" si="46"/>
        <v>96</v>
      </c>
      <c r="S159">
        <f t="shared" ca="1" si="57"/>
        <v>180</v>
      </c>
      <c r="T159">
        <f t="shared" ca="1" si="49"/>
        <v>71</v>
      </c>
    </row>
    <row r="160" spans="1:20">
      <c r="A160" s="49">
        <v>158</v>
      </c>
      <c r="B160">
        <v>30</v>
      </c>
      <c r="C160">
        <v>34</v>
      </c>
      <c r="D160">
        <v>3000</v>
      </c>
      <c r="E160">
        <v>3999</v>
      </c>
      <c r="F160" s="61">
        <f t="shared" ca="1" si="47"/>
        <v>34</v>
      </c>
      <c r="G160" s="61">
        <f t="shared" ca="1" si="48"/>
        <v>3272</v>
      </c>
      <c r="H160" s="107">
        <f t="shared" ca="1" si="44"/>
        <v>327.20000000000005</v>
      </c>
      <c r="I160" s="108">
        <f t="shared" ca="1" si="50"/>
        <v>36954.749517980024</v>
      </c>
      <c r="J160" s="104">
        <f t="shared" ca="1" si="51"/>
        <v>117734.00111240089</v>
      </c>
      <c r="K160" s="104">
        <f t="shared" ca="1" si="52"/>
        <v>67088.376069845486</v>
      </c>
      <c r="L160">
        <f t="shared" ca="1" si="53"/>
        <v>184822.37718224636</v>
      </c>
      <c r="M160" s="108">
        <f t="shared" ca="1" si="54"/>
        <v>53765.907670042732</v>
      </c>
      <c r="N160" s="102">
        <f t="shared" ca="1" si="45"/>
        <v>108</v>
      </c>
      <c r="O160" s="108">
        <f t="shared" ca="1" si="55"/>
        <v>9241.1188591123191</v>
      </c>
      <c r="P160" s="102">
        <v>181</v>
      </c>
      <c r="Q160" s="108">
        <f t="shared" ca="1" si="56"/>
        <v>63906.498490100363</v>
      </c>
      <c r="R160" s="102">
        <f t="shared" ca="1" si="46"/>
        <v>24</v>
      </c>
      <c r="S160">
        <f t="shared" ca="1" si="57"/>
        <v>181</v>
      </c>
      <c r="T160">
        <f t="shared" ca="1" si="49"/>
        <v>119</v>
      </c>
    </row>
    <row r="161" spans="1:20">
      <c r="A161" s="49">
        <v>159</v>
      </c>
      <c r="B161">
        <v>30</v>
      </c>
      <c r="C161">
        <v>34</v>
      </c>
      <c r="D161">
        <v>3000</v>
      </c>
      <c r="E161">
        <v>3999</v>
      </c>
      <c r="F161" s="61">
        <f t="shared" ca="1" si="47"/>
        <v>32</v>
      </c>
      <c r="G161" s="61">
        <f t="shared" ca="1" si="48"/>
        <v>3618</v>
      </c>
      <c r="H161" s="107">
        <f t="shared" ca="1" si="44"/>
        <v>361.8</v>
      </c>
      <c r="I161" s="108">
        <f t="shared" ca="1" si="50"/>
        <v>33088.791765224618</v>
      </c>
      <c r="J161" s="104">
        <f t="shared" ca="1" si="51"/>
        <v>131404.81687897755</v>
      </c>
      <c r="K161" s="104">
        <f t="shared" ca="1" si="52"/>
        <v>60268.271781065385</v>
      </c>
      <c r="L161">
        <f t="shared" ca="1" si="53"/>
        <v>191673.08866004294</v>
      </c>
      <c r="M161" s="108">
        <f t="shared" ca="1" si="54"/>
        <v>53421.122843770347</v>
      </c>
      <c r="N161" s="102">
        <f t="shared" ca="1" si="45"/>
        <v>96</v>
      </c>
      <c r="O161" s="108">
        <f t="shared" ca="1" si="55"/>
        <v>9583.6544330021479</v>
      </c>
      <c r="P161" s="102">
        <v>182</v>
      </c>
      <c r="Q161" s="108">
        <f t="shared" ca="1" si="56"/>
        <v>83741.219592937283</v>
      </c>
      <c r="R161" s="102">
        <f t="shared" ca="1" si="46"/>
        <v>96</v>
      </c>
      <c r="S161">
        <f t="shared" ca="1" si="57"/>
        <v>182</v>
      </c>
      <c r="T161">
        <f t="shared" ca="1" si="49"/>
        <v>95</v>
      </c>
    </row>
    <row r="162" spans="1:20">
      <c r="A162" s="49">
        <v>160</v>
      </c>
      <c r="B162">
        <v>30</v>
      </c>
      <c r="C162">
        <v>34</v>
      </c>
      <c r="D162">
        <v>3000</v>
      </c>
      <c r="E162">
        <v>3999</v>
      </c>
      <c r="F162" s="61">
        <f t="shared" ca="1" si="47"/>
        <v>33</v>
      </c>
      <c r="G162" s="61">
        <f t="shared" ca="1" si="48"/>
        <v>3840</v>
      </c>
      <c r="H162" s="107">
        <f t="shared" ca="1" si="44"/>
        <v>384</v>
      </c>
      <c r="I162" s="108">
        <f t="shared" ca="1" si="50"/>
        <v>39269.976201432357</v>
      </c>
      <c r="J162" s="104">
        <f t="shared" ca="1" si="51"/>
        <v>140771.58109228467</v>
      </c>
      <c r="K162" s="104">
        <f t="shared" ca="1" si="52"/>
        <v>71762.784095207375</v>
      </c>
      <c r="L162">
        <f t="shared" ca="1" si="53"/>
        <v>212534.36518749205</v>
      </c>
      <c r="M162" s="108">
        <f t="shared" ca="1" si="54"/>
        <v>59040.526378326082</v>
      </c>
      <c r="N162" s="102">
        <f t="shared" ca="1" si="45"/>
        <v>96</v>
      </c>
      <c r="O162" s="108">
        <f t="shared" ca="1" si="55"/>
        <v>10626.718259374604</v>
      </c>
      <c r="P162" s="102">
        <v>183</v>
      </c>
      <c r="Q162" s="108">
        <f t="shared" ca="1" si="56"/>
        <v>79012.809129556903</v>
      </c>
      <c r="R162" s="102">
        <f t="shared" ca="1" si="46"/>
        <v>48</v>
      </c>
      <c r="S162">
        <f t="shared" ca="1" si="57"/>
        <v>183</v>
      </c>
      <c r="T162">
        <f t="shared" ca="1" si="49"/>
        <v>107</v>
      </c>
    </row>
    <row r="163" spans="1:20">
      <c r="A163" s="49">
        <v>161</v>
      </c>
      <c r="B163">
        <v>30</v>
      </c>
      <c r="C163">
        <v>34</v>
      </c>
      <c r="D163">
        <v>3000</v>
      </c>
      <c r="E163">
        <v>3999</v>
      </c>
      <c r="F163" s="61">
        <f t="shared" ca="1" si="47"/>
        <v>33</v>
      </c>
      <c r="G163" s="61">
        <f t="shared" ca="1" si="48"/>
        <v>3462</v>
      </c>
      <c r="H163" s="107">
        <f t="shared" ca="1" si="44"/>
        <v>346.20000000000005</v>
      </c>
      <c r="I163" s="108">
        <f t="shared" ca="1" si="50"/>
        <v>35404.337919103862</v>
      </c>
      <c r="J163" s="104">
        <f t="shared" ca="1" si="51"/>
        <v>128096.99407921865</v>
      </c>
      <c r="K163" s="104">
        <f t="shared" ca="1" si="52"/>
        <v>64912.140531453661</v>
      </c>
      <c r="L163">
        <f t="shared" ca="1" si="53"/>
        <v>193009.13461067231</v>
      </c>
      <c r="M163" s="108">
        <f t="shared" ca="1" si="54"/>
        <v>47463.402590733967</v>
      </c>
      <c r="N163" s="102">
        <f t="shared" ca="1" si="45"/>
        <v>60</v>
      </c>
      <c r="O163" s="108">
        <f t="shared" ca="1" si="55"/>
        <v>9650.456730533615</v>
      </c>
      <c r="P163" s="102">
        <v>184</v>
      </c>
      <c r="Q163" s="108">
        <f t="shared" ca="1" si="56"/>
        <v>66080.892139589312</v>
      </c>
      <c r="R163" s="102">
        <f t="shared" ca="1" si="46"/>
        <v>24</v>
      </c>
      <c r="S163">
        <f t="shared" ca="1" si="57"/>
        <v>184</v>
      </c>
      <c r="T163">
        <f t="shared" ca="1" si="49"/>
        <v>107</v>
      </c>
    </row>
    <row r="164" spans="1:20">
      <c r="A164" s="49">
        <v>162</v>
      </c>
      <c r="B164">
        <v>30</v>
      </c>
      <c r="C164">
        <v>34</v>
      </c>
      <c r="D164">
        <v>4000</v>
      </c>
      <c r="E164">
        <v>4999</v>
      </c>
      <c r="F164" s="61">
        <f t="shared" ca="1" si="47"/>
        <v>32</v>
      </c>
      <c r="G164" s="61">
        <f t="shared" ca="1" si="48"/>
        <v>4417</v>
      </c>
      <c r="H164" s="107">
        <f t="shared" ca="1" si="44"/>
        <v>441.70000000000005</v>
      </c>
      <c r="I164" s="108">
        <f t="shared" ca="1" si="50"/>
        <v>40396.128586787498</v>
      </c>
      <c r="J164" s="104">
        <f t="shared" ca="1" si="51"/>
        <v>164950.86446725216</v>
      </c>
      <c r="K164" s="104">
        <f t="shared" ca="1" si="52"/>
        <v>74308.759537983642</v>
      </c>
      <c r="L164">
        <f t="shared" ca="1" si="53"/>
        <v>239259.62400523579</v>
      </c>
      <c r="M164" s="108">
        <f t="shared" ca="1" si="54"/>
        <v>58643.463125586299</v>
      </c>
      <c r="N164" s="102">
        <f t="shared" ca="1" si="45"/>
        <v>60</v>
      </c>
      <c r="O164" s="108">
        <f t="shared" ca="1" si="55"/>
        <v>11962.981200261791</v>
      </c>
      <c r="P164" s="102">
        <v>185</v>
      </c>
      <c r="Q164" s="108">
        <f t="shared" ca="1" si="56"/>
        <v>88364.155596567536</v>
      </c>
      <c r="R164" s="102">
        <f t="shared" ca="1" si="46"/>
        <v>48</v>
      </c>
      <c r="S164">
        <f t="shared" ca="1" si="57"/>
        <v>185</v>
      </c>
      <c r="T164">
        <f t="shared" ca="1" si="49"/>
        <v>95</v>
      </c>
    </row>
    <row r="165" spans="1:20">
      <c r="A165" s="49">
        <v>163</v>
      </c>
      <c r="B165">
        <v>30</v>
      </c>
      <c r="C165">
        <v>34</v>
      </c>
      <c r="D165">
        <v>4000</v>
      </c>
      <c r="E165">
        <v>4999</v>
      </c>
      <c r="F165" s="61">
        <f t="shared" ca="1" si="47"/>
        <v>30</v>
      </c>
      <c r="G165" s="61">
        <f t="shared" ca="1" si="48"/>
        <v>4137</v>
      </c>
      <c r="H165" s="107">
        <f t="shared" ca="1" si="44"/>
        <v>413.70000000000005</v>
      </c>
      <c r="I165" s="108">
        <f t="shared" ca="1" si="50"/>
        <v>28724.111371846928</v>
      </c>
      <c r="J165" s="104">
        <f t="shared" ca="1" si="51"/>
        <v>155924.86895902571</v>
      </c>
      <c r="K165" s="104">
        <f t="shared" ca="1" si="52"/>
        <v>53012.42606583202</v>
      </c>
      <c r="L165">
        <f t="shared" ca="1" si="53"/>
        <v>208937.29502485774</v>
      </c>
      <c r="M165" s="108">
        <f t="shared" ca="1" si="54"/>
        <v>59788.042797531612</v>
      </c>
      <c r="N165" s="102">
        <f t="shared" ca="1" si="45"/>
        <v>108</v>
      </c>
      <c r="O165" s="108">
        <f t="shared" ca="1" si="55"/>
        <v>10446.864751242887</v>
      </c>
      <c r="P165" s="102">
        <v>186</v>
      </c>
      <c r="Q165" s="108">
        <f t="shared" ca="1" si="56"/>
        <v>68309.73972285715</v>
      </c>
      <c r="R165" s="102">
        <f t="shared" ca="1" si="46"/>
        <v>12</v>
      </c>
      <c r="S165">
        <f t="shared" ca="1" si="57"/>
        <v>186</v>
      </c>
      <c r="T165">
        <f t="shared" ca="1" si="49"/>
        <v>71</v>
      </c>
    </row>
    <row r="166" spans="1:20">
      <c r="A166" s="49">
        <v>164</v>
      </c>
      <c r="B166">
        <v>30</v>
      </c>
      <c r="C166">
        <v>34</v>
      </c>
      <c r="D166">
        <v>4000</v>
      </c>
      <c r="E166">
        <v>4999</v>
      </c>
      <c r="F166" s="61">
        <f t="shared" ca="1" si="47"/>
        <v>34</v>
      </c>
      <c r="G166" s="61">
        <f t="shared" ca="1" si="48"/>
        <v>4859</v>
      </c>
      <c r="H166" s="107">
        <f t="shared" ca="1" si="44"/>
        <v>485.90000000000003</v>
      </c>
      <c r="I166" s="108">
        <f t="shared" ca="1" si="50"/>
        <v>54878.706573308336</v>
      </c>
      <c r="J166" s="104">
        <f t="shared" ca="1" si="51"/>
        <v>184827.64113967717</v>
      </c>
      <c r="K166" s="104">
        <f t="shared" ca="1" si="52"/>
        <v>101616.8567638853</v>
      </c>
      <c r="L166">
        <f t="shared" ca="1" si="53"/>
        <v>286444.4979035625</v>
      </c>
      <c r="M166" s="108">
        <f t="shared" ca="1" si="54"/>
        <v>75486.371019179904</v>
      </c>
      <c r="N166" s="102">
        <f t="shared" ca="1" si="45"/>
        <v>84</v>
      </c>
      <c r="O166" s="108">
        <f t="shared" ca="1" si="55"/>
        <v>14322.224895178126</v>
      </c>
      <c r="P166" s="102">
        <v>187</v>
      </c>
      <c r="Q166" s="108">
        <f t="shared" ca="1" si="56"/>
        <v>133230.62268746662</v>
      </c>
      <c r="R166" s="102">
        <f t="shared" ca="1" si="46"/>
        <v>120</v>
      </c>
      <c r="S166">
        <f t="shared" ca="1" si="57"/>
        <v>187</v>
      </c>
      <c r="T166">
        <f t="shared" ca="1" si="49"/>
        <v>119</v>
      </c>
    </row>
    <row r="167" spans="1:20">
      <c r="A167" s="49">
        <v>165</v>
      </c>
      <c r="B167">
        <v>30</v>
      </c>
      <c r="C167">
        <v>34</v>
      </c>
      <c r="D167">
        <v>4000</v>
      </c>
      <c r="E167">
        <v>4999</v>
      </c>
      <c r="F167" s="61">
        <f t="shared" ca="1" si="47"/>
        <v>32</v>
      </c>
      <c r="G167" s="61">
        <f t="shared" ca="1" si="48"/>
        <v>4744</v>
      </c>
      <c r="H167" s="107">
        <f t="shared" ca="1" si="44"/>
        <v>474.40000000000003</v>
      </c>
      <c r="I167" s="108">
        <f t="shared" ca="1" si="50"/>
        <v>43386.740777840132</v>
      </c>
      <c r="J167" s="104">
        <f t="shared" ca="1" si="51"/>
        <v>182113.64037397876</v>
      </c>
      <c r="K167" s="104">
        <f t="shared" ca="1" si="52"/>
        <v>80602.725887879555</v>
      </c>
      <c r="L167">
        <f t="shared" ca="1" si="53"/>
        <v>262716.36626185832</v>
      </c>
      <c r="M167" s="108">
        <f t="shared" ca="1" si="54"/>
        <v>61287.956085307931</v>
      </c>
      <c r="N167" s="102">
        <f t="shared" ca="1" si="45"/>
        <v>48</v>
      </c>
      <c r="O167" s="108">
        <f t="shared" ca="1" si="55"/>
        <v>13135.818313092917</v>
      </c>
      <c r="P167" s="102">
        <v>188</v>
      </c>
      <c r="Q167" s="108">
        <f t="shared" ca="1" si="56"/>
        <v>117071.21953164348</v>
      </c>
      <c r="R167" s="102">
        <f t="shared" ca="1" si="46"/>
        <v>108</v>
      </c>
      <c r="S167">
        <f t="shared" ca="1" si="57"/>
        <v>188</v>
      </c>
      <c r="T167">
        <f t="shared" ca="1" si="49"/>
        <v>95</v>
      </c>
    </row>
    <row r="168" spans="1:20">
      <c r="A168" s="49">
        <v>166</v>
      </c>
      <c r="B168">
        <v>30</v>
      </c>
      <c r="C168">
        <v>34</v>
      </c>
      <c r="D168">
        <v>4000</v>
      </c>
      <c r="E168">
        <v>4999</v>
      </c>
      <c r="F168" s="61">
        <f t="shared" ca="1" si="47"/>
        <v>30</v>
      </c>
      <c r="G168" s="61">
        <f t="shared" ca="1" si="48"/>
        <v>4449</v>
      </c>
      <c r="H168" s="107">
        <f t="shared" ca="1" si="44"/>
        <v>444.90000000000003</v>
      </c>
      <c r="I168" s="108">
        <f t="shared" ca="1" si="50"/>
        <v>30890.396783501812</v>
      </c>
      <c r="J168" s="104">
        <f t="shared" ca="1" si="51"/>
        <v>172355.72965759074</v>
      </c>
      <c r="K168" s="104">
        <f t="shared" ca="1" si="52"/>
        <v>57576.730709240168</v>
      </c>
      <c r="L168">
        <f t="shared" ca="1" si="53"/>
        <v>229932.4603668309</v>
      </c>
      <c r="M168" s="108">
        <f t="shared" ca="1" si="54"/>
        <v>60195.874025670644</v>
      </c>
      <c r="N168" s="102">
        <f t="shared" ca="1" si="45"/>
        <v>84</v>
      </c>
      <c r="O168" s="108">
        <f t="shared" ca="1" si="55"/>
        <v>11496.623018341546</v>
      </c>
      <c r="P168" s="102">
        <v>189</v>
      </c>
      <c r="Q168" s="108">
        <f t="shared" ca="1" si="56"/>
        <v>106243.46715009862</v>
      </c>
      <c r="R168" s="102">
        <f t="shared" ca="1" si="46"/>
        <v>120</v>
      </c>
      <c r="S168">
        <f t="shared" ca="1" si="57"/>
        <v>189</v>
      </c>
      <c r="T168">
        <f t="shared" ca="1" si="49"/>
        <v>71</v>
      </c>
    </row>
    <row r="169" spans="1:20">
      <c r="A169" s="49">
        <v>167</v>
      </c>
      <c r="B169">
        <v>30</v>
      </c>
      <c r="C169">
        <v>34</v>
      </c>
      <c r="D169">
        <v>4000</v>
      </c>
      <c r="E169">
        <v>4999</v>
      </c>
      <c r="F169" s="61">
        <f t="shared" ca="1" si="47"/>
        <v>31</v>
      </c>
      <c r="G169" s="61">
        <f t="shared" ca="1" si="48"/>
        <v>4285</v>
      </c>
      <c r="H169" s="107">
        <f t="shared" ca="1" si="44"/>
        <v>428.5</v>
      </c>
      <c r="I169" s="108">
        <f t="shared" ca="1" si="50"/>
        <v>34499.452363152326</v>
      </c>
      <c r="J169" s="104">
        <f t="shared" ca="1" si="51"/>
        <v>167520.3416664461</v>
      </c>
      <c r="K169" s="104">
        <f t="shared" ca="1" si="52"/>
        <v>64515.865530492723</v>
      </c>
      <c r="L169">
        <f t="shared" ca="1" si="53"/>
        <v>232036.20719693881</v>
      </c>
      <c r="M169" s="108">
        <f t="shared" ca="1" si="54"/>
        <v>68171.150706682252</v>
      </c>
      <c r="N169" s="102">
        <f t="shared" ca="1" si="45"/>
        <v>120</v>
      </c>
      <c r="O169" s="108">
        <f t="shared" ca="1" si="55"/>
        <v>11601.810359846941</v>
      </c>
      <c r="P169" s="102">
        <v>190</v>
      </c>
      <c r="Q169" s="108">
        <f t="shared" ca="1" si="56"/>
        <v>74868.506830862592</v>
      </c>
      <c r="R169" s="102">
        <f t="shared" ca="1" si="46"/>
        <v>12</v>
      </c>
      <c r="S169">
        <f t="shared" ca="1" si="57"/>
        <v>190</v>
      </c>
      <c r="T169">
        <f t="shared" ca="1" si="49"/>
        <v>83</v>
      </c>
    </row>
    <row r="170" spans="1:20">
      <c r="A170" s="49">
        <v>168</v>
      </c>
      <c r="B170">
        <v>30</v>
      </c>
      <c r="C170">
        <v>34</v>
      </c>
      <c r="D170">
        <v>4000</v>
      </c>
      <c r="E170">
        <v>4999</v>
      </c>
      <c r="F170" s="61">
        <f t="shared" ca="1" si="47"/>
        <v>34</v>
      </c>
      <c r="G170" s="61">
        <f t="shared" ca="1" si="48"/>
        <v>4054</v>
      </c>
      <c r="H170" s="107">
        <f t="shared" ca="1" si="44"/>
        <v>405.40000000000003</v>
      </c>
      <c r="I170" s="108">
        <f t="shared" ca="1" si="50"/>
        <v>45786.844298866439</v>
      </c>
      <c r="J170" s="104">
        <f t="shared" ca="1" si="51"/>
        <v>159934.39810382438</v>
      </c>
      <c r="K170" s="104">
        <f t="shared" ca="1" si="52"/>
        <v>85906.465577790979</v>
      </c>
      <c r="L170">
        <f t="shared" ca="1" si="53"/>
        <v>245840.86368161536</v>
      </c>
      <c r="M170" s="108">
        <f t="shared" ca="1" si="54"/>
        <v>66516.384279775521</v>
      </c>
      <c r="N170" s="102">
        <f t="shared" ca="1" si="45"/>
        <v>96</v>
      </c>
      <c r="O170" s="108">
        <f t="shared" ca="1" si="55"/>
        <v>12292.043184080769</v>
      </c>
      <c r="P170" s="102">
        <v>191</v>
      </c>
      <c r="Q170" s="108">
        <f t="shared" ca="1" si="56"/>
        <v>112848.13786478167</v>
      </c>
      <c r="R170" s="102">
        <f t="shared" ca="1" si="46"/>
        <v>120</v>
      </c>
      <c r="S170">
        <f t="shared" ca="1" si="57"/>
        <v>191</v>
      </c>
      <c r="T170">
        <f t="shared" ca="1" si="49"/>
        <v>119</v>
      </c>
    </row>
    <row r="171" spans="1:20">
      <c r="A171" s="49">
        <v>169</v>
      </c>
      <c r="B171">
        <v>30</v>
      </c>
      <c r="C171">
        <v>34</v>
      </c>
      <c r="D171">
        <v>4000</v>
      </c>
      <c r="E171">
        <v>4999</v>
      </c>
      <c r="F171" s="61">
        <f t="shared" ca="1" si="47"/>
        <v>32</v>
      </c>
      <c r="G171" s="61">
        <f t="shared" ca="1" si="48"/>
        <v>4469</v>
      </c>
      <c r="H171" s="107">
        <f t="shared" ca="1" si="44"/>
        <v>446.90000000000003</v>
      </c>
      <c r="I171" s="108">
        <f t="shared" ca="1" si="50"/>
        <v>40871.699944386084</v>
      </c>
      <c r="J171" s="104">
        <f t="shared" ca="1" si="51"/>
        <v>177909.04812337313</v>
      </c>
      <c r="K171" s="104">
        <f t="shared" ca="1" si="52"/>
        <v>76937.603173142605</v>
      </c>
      <c r="L171">
        <f t="shared" ca="1" si="53"/>
        <v>254846.65129651572</v>
      </c>
      <c r="M171" s="108">
        <f t="shared" ca="1" si="54"/>
        <v>61039.847348611998</v>
      </c>
      <c r="N171" s="102">
        <f t="shared" ca="1" si="45"/>
        <v>60</v>
      </c>
      <c r="O171" s="108">
        <f t="shared" ca="1" si="55"/>
        <v>12742.332564825787</v>
      </c>
      <c r="P171" s="102">
        <v>192</v>
      </c>
      <c r="Q171" s="108">
        <f t="shared" ca="1" si="56"/>
        <v>91975.034918259786</v>
      </c>
      <c r="R171" s="102">
        <f t="shared" ca="1" si="46"/>
        <v>48</v>
      </c>
      <c r="S171">
        <f t="shared" ca="1" si="57"/>
        <v>192</v>
      </c>
      <c r="T171">
        <f t="shared" ca="1" si="49"/>
        <v>95</v>
      </c>
    </row>
    <row r="172" spans="1:20">
      <c r="A172" s="49">
        <v>170</v>
      </c>
      <c r="B172">
        <v>30</v>
      </c>
      <c r="C172">
        <v>34</v>
      </c>
      <c r="D172">
        <v>4000</v>
      </c>
      <c r="E172">
        <v>4999</v>
      </c>
      <c r="F172" s="61">
        <f t="shared" ca="1" si="47"/>
        <v>33</v>
      </c>
      <c r="G172" s="61">
        <f t="shared" ca="1" si="48"/>
        <v>4062</v>
      </c>
      <c r="H172" s="107">
        <f t="shared" ca="1" si="44"/>
        <v>406.20000000000005</v>
      </c>
      <c r="I172" s="108">
        <f t="shared" ca="1" si="50"/>
        <v>41540.271700577672</v>
      </c>
      <c r="J172" s="104">
        <f t="shared" ca="1" si="51"/>
        <v>163171.91221980043</v>
      </c>
      <c r="K172" s="104">
        <f t="shared" ca="1" si="52"/>
        <v>78454.181589414351</v>
      </c>
      <c r="L172">
        <f t="shared" ca="1" si="53"/>
        <v>241626.09380921477</v>
      </c>
      <c r="M172" s="108">
        <f t="shared" ca="1" si="54"/>
        <v>64946.65216388421</v>
      </c>
      <c r="N172" s="102">
        <f t="shared" ca="1" si="45"/>
        <v>96</v>
      </c>
      <c r="O172" s="108">
        <f t="shared" ca="1" si="55"/>
        <v>12081.30469046074</v>
      </c>
      <c r="P172" s="102">
        <v>193</v>
      </c>
      <c r="Q172" s="108">
        <f t="shared" ca="1" si="56"/>
        <v>97861.820762452408</v>
      </c>
      <c r="R172" s="102">
        <f t="shared" ca="1" si="46"/>
        <v>84</v>
      </c>
      <c r="S172">
        <f t="shared" ca="1" si="57"/>
        <v>193</v>
      </c>
      <c r="T172">
        <f t="shared" ca="1" si="49"/>
        <v>107</v>
      </c>
    </row>
    <row r="173" spans="1:20">
      <c r="A173" s="49">
        <v>171</v>
      </c>
      <c r="B173">
        <v>30</v>
      </c>
      <c r="C173">
        <v>34</v>
      </c>
      <c r="D173">
        <v>4000</v>
      </c>
      <c r="E173">
        <v>4999</v>
      </c>
      <c r="F173" s="61">
        <f t="shared" ca="1" si="47"/>
        <v>34</v>
      </c>
      <c r="G173" s="61">
        <f t="shared" ca="1" si="48"/>
        <v>4399</v>
      </c>
      <c r="H173" s="107">
        <f t="shared" ca="1" si="44"/>
        <v>439.90000000000003</v>
      </c>
      <c r="I173" s="108">
        <f t="shared" ca="1" si="50"/>
        <v>49683.356702198682</v>
      </c>
      <c r="J173" s="104">
        <f t="shared" ca="1" si="51"/>
        <v>178305.86454098349</v>
      </c>
      <c r="K173" s="104">
        <f t="shared" ca="1" si="52"/>
        <v>94143.102343363396</v>
      </c>
      <c r="L173">
        <f t="shared" ca="1" si="53"/>
        <v>272448.96688434691</v>
      </c>
      <c r="M173" s="108">
        <f t="shared" ca="1" si="54"/>
        <v>67441.589188918471</v>
      </c>
      <c r="N173" s="102">
        <f t="shared" ca="1" si="45"/>
        <v>72</v>
      </c>
      <c r="O173" s="108">
        <f t="shared" ca="1" si="55"/>
        <v>13622.448344217346</v>
      </c>
      <c r="P173" s="102">
        <v>194</v>
      </c>
      <c r="Q173" s="108">
        <f t="shared" ca="1" si="56"/>
        <v>97682.006291137383</v>
      </c>
      <c r="R173" s="102">
        <f t="shared" ca="1" si="46"/>
        <v>48</v>
      </c>
      <c r="S173">
        <f t="shared" ca="1" si="57"/>
        <v>194</v>
      </c>
      <c r="T173">
        <f t="shared" ca="1" si="49"/>
        <v>119</v>
      </c>
    </row>
    <row r="174" spans="1:20">
      <c r="A174" s="49">
        <v>172</v>
      </c>
      <c r="B174">
        <v>30</v>
      </c>
      <c r="C174">
        <v>34</v>
      </c>
      <c r="D174">
        <v>4000</v>
      </c>
      <c r="E174">
        <v>4999</v>
      </c>
      <c r="F174" s="61">
        <f t="shared" ca="1" si="47"/>
        <v>32</v>
      </c>
      <c r="G174" s="61">
        <f t="shared" ca="1" si="48"/>
        <v>4869</v>
      </c>
      <c r="H174" s="107">
        <f t="shared" ca="1" si="44"/>
        <v>486.90000000000003</v>
      </c>
      <c r="I174" s="108">
        <f t="shared" ca="1" si="50"/>
        <v>44529.941156682886</v>
      </c>
      <c r="J174" s="104">
        <f t="shared" ca="1" si="51"/>
        <v>199134.32228521927</v>
      </c>
      <c r="K174" s="104">
        <f t="shared" ca="1" si="52"/>
        <v>84656.538996220537</v>
      </c>
      <c r="L174">
        <f t="shared" ca="1" si="53"/>
        <v>283790.86128143978</v>
      </c>
      <c r="M174" s="108">
        <f t="shared" ca="1" si="54"/>
        <v>57459.453230670435</v>
      </c>
      <c r="N174" s="102">
        <f t="shared" ca="1" si="45"/>
        <v>12</v>
      </c>
      <c r="O174" s="108">
        <f t="shared" ca="1" si="55"/>
        <v>14189.54306407199</v>
      </c>
      <c r="P174" s="102">
        <v>195</v>
      </c>
      <c r="Q174" s="108">
        <f t="shared" ca="1" si="56"/>
        <v>97482.633339425331</v>
      </c>
      <c r="R174" s="102">
        <f t="shared" ca="1" si="46"/>
        <v>36</v>
      </c>
      <c r="S174">
        <f t="shared" ca="1" si="57"/>
        <v>195</v>
      </c>
      <c r="T174">
        <f t="shared" ca="1" si="49"/>
        <v>95</v>
      </c>
    </row>
    <row r="175" spans="1:20">
      <c r="A175" s="49">
        <v>173</v>
      </c>
      <c r="B175">
        <v>30</v>
      </c>
      <c r="C175">
        <v>34</v>
      </c>
      <c r="D175">
        <v>4000</v>
      </c>
      <c r="E175">
        <v>4999</v>
      </c>
      <c r="F175" s="61">
        <f t="shared" ca="1" si="47"/>
        <v>30</v>
      </c>
      <c r="G175" s="61">
        <f t="shared" ca="1" si="48"/>
        <v>4253</v>
      </c>
      <c r="H175" s="107">
        <f t="shared" ca="1" si="44"/>
        <v>425.3</v>
      </c>
      <c r="I175" s="108">
        <f t="shared" ca="1" si="50"/>
        <v>29529.525178744258</v>
      </c>
      <c r="J175" s="104">
        <f t="shared" ca="1" si="51"/>
        <v>175503.19441624757</v>
      </c>
      <c r="K175" s="104">
        <f t="shared" ca="1" si="52"/>
        <v>56324.281979817613</v>
      </c>
      <c r="L175">
        <f t="shared" ca="1" si="53"/>
        <v>231827.47639606518</v>
      </c>
      <c r="M175" s="108">
        <f t="shared" ca="1" si="54"/>
        <v>57009.326869298835</v>
      </c>
      <c r="N175" s="102">
        <f t="shared" ca="1" si="45"/>
        <v>72</v>
      </c>
      <c r="O175" s="108">
        <f t="shared" ca="1" si="55"/>
        <v>11591.373819803259</v>
      </c>
      <c r="P175" s="102">
        <v>196</v>
      </c>
      <c r="Q175" s="108">
        <f t="shared" ca="1" si="56"/>
        <v>79371.199159164025</v>
      </c>
      <c r="R175" s="102">
        <f t="shared" ca="1" si="46"/>
        <v>36</v>
      </c>
      <c r="S175">
        <f t="shared" ca="1" si="57"/>
        <v>196</v>
      </c>
      <c r="T175">
        <f t="shared" ca="1" si="49"/>
        <v>71</v>
      </c>
    </row>
    <row r="176" spans="1:20">
      <c r="A176" s="49">
        <v>174</v>
      </c>
      <c r="B176">
        <v>30</v>
      </c>
      <c r="C176">
        <v>34</v>
      </c>
      <c r="D176">
        <v>4000</v>
      </c>
      <c r="E176">
        <v>4999</v>
      </c>
      <c r="F176" s="61">
        <f t="shared" ca="1" si="47"/>
        <v>34</v>
      </c>
      <c r="G176" s="61">
        <f t="shared" ca="1" si="48"/>
        <v>4092</v>
      </c>
      <c r="H176" s="107">
        <f t="shared" ca="1" si="44"/>
        <v>409.20000000000005</v>
      </c>
      <c r="I176" s="108">
        <f t="shared" ca="1" si="50"/>
        <v>46216.025375175508</v>
      </c>
      <c r="J176" s="104">
        <f t="shared" ca="1" si="51"/>
        <v>170371.63775080399</v>
      </c>
      <c r="K176" s="104">
        <f t="shared" ca="1" si="52"/>
        <v>88442.824870307362</v>
      </c>
      <c r="L176">
        <f t="shared" ca="1" si="53"/>
        <v>258814.46262111136</v>
      </c>
      <c r="M176" s="108">
        <f t="shared" ca="1" si="54"/>
        <v>63436.430021128159</v>
      </c>
      <c r="N176" s="102">
        <f t="shared" ca="1" si="45"/>
        <v>72</v>
      </c>
      <c r="O176" s="108">
        <f t="shared" ca="1" si="55"/>
        <v>12940.723131055569</v>
      </c>
      <c r="P176" s="102">
        <v>197</v>
      </c>
      <c r="Q176" s="108">
        <f t="shared" ca="1" si="56"/>
        <v>116478.0232880767</v>
      </c>
      <c r="R176" s="102">
        <f t="shared" ca="1" si="46"/>
        <v>120</v>
      </c>
      <c r="S176">
        <f t="shared" ca="1" si="57"/>
        <v>197</v>
      </c>
      <c r="T176">
        <f t="shared" ca="1" si="49"/>
        <v>119</v>
      </c>
    </row>
    <row r="177" spans="1:20">
      <c r="A177" s="49">
        <v>175</v>
      </c>
      <c r="B177">
        <v>30</v>
      </c>
      <c r="C177">
        <v>34</v>
      </c>
      <c r="D177">
        <v>4000</v>
      </c>
      <c r="E177">
        <v>4999</v>
      </c>
      <c r="F177" s="61">
        <f t="shared" ca="1" si="47"/>
        <v>33</v>
      </c>
      <c r="G177" s="61">
        <f t="shared" ca="1" si="48"/>
        <v>4621</v>
      </c>
      <c r="H177" s="107">
        <f t="shared" ca="1" si="44"/>
        <v>462.1</v>
      </c>
      <c r="I177" s="108">
        <f t="shared" ca="1" si="50"/>
        <v>47256.916673650761</v>
      </c>
      <c r="J177" s="104">
        <f t="shared" ca="1" si="51"/>
        <v>194114.74219708797</v>
      </c>
      <c r="K177" s="104">
        <f t="shared" ca="1" si="52"/>
        <v>90733.195626732253</v>
      </c>
      <c r="L177">
        <f t="shared" ca="1" si="53"/>
        <v>284847.93782382022</v>
      </c>
      <c r="M177" s="108">
        <f t="shared" ca="1" si="54"/>
        <v>81510.104241432957</v>
      </c>
      <c r="N177" s="102">
        <f t="shared" ca="1" si="45"/>
        <v>120</v>
      </c>
      <c r="O177" s="108">
        <f t="shared" ca="1" si="55"/>
        <v>14242.396891191012</v>
      </c>
      <c r="P177" s="102">
        <v>198</v>
      </c>
      <c r="Q177" s="108">
        <f t="shared" ca="1" si="56"/>
        <v>100790.4156750502</v>
      </c>
      <c r="R177" s="102">
        <f t="shared" ca="1" si="46"/>
        <v>48</v>
      </c>
      <c r="S177">
        <f t="shared" ca="1" si="57"/>
        <v>198</v>
      </c>
      <c r="T177">
        <f t="shared" ca="1" si="49"/>
        <v>107</v>
      </c>
    </row>
    <row r="178" spans="1:20">
      <c r="A178" s="49">
        <v>176</v>
      </c>
      <c r="B178">
        <v>30</v>
      </c>
      <c r="C178">
        <v>34</v>
      </c>
      <c r="D178">
        <v>4000</v>
      </c>
      <c r="E178">
        <v>4999</v>
      </c>
      <c r="F178" s="61">
        <f t="shared" ca="1" si="47"/>
        <v>34</v>
      </c>
      <c r="G178" s="61">
        <f t="shared" ca="1" si="48"/>
        <v>4862</v>
      </c>
      <c r="H178" s="107">
        <f t="shared" ca="1" si="44"/>
        <v>486.20000000000005</v>
      </c>
      <c r="I178" s="108">
        <f t="shared" ca="1" si="50"/>
        <v>54912.589289859061</v>
      </c>
      <c r="J178" s="104">
        <f t="shared" ca="1" si="51"/>
        <v>206056.98622217932</v>
      </c>
      <c r="K178" s="104">
        <f t="shared" ca="1" si="52"/>
        <v>105779.99922126853</v>
      </c>
      <c r="L178">
        <f t="shared" ca="1" si="53"/>
        <v>311836.98544344783</v>
      </c>
      <c r="M178" s="108">
        <f t="shared" ca="1" si="54"/>
        <v>72987.15665232038</v>
      </c>
      <c r="N178" s="102">
        <f t="shared" ca="1" si="45"/>
        <v>60</v>
      </c>
      <c r="O178" s="108">
        <f t="shared" ca="1" si="55"/>
        <v>15591.849272172392</v>
      </c>
      <c r="P178" s="102">
        <v>199</v>
      </c>
      <c r="Q178" s="108">
        <f t="shared" ca="1" si="56"/>
        <v>119026.17068983021</v>
      </c>
      <c r="R178" s="102">
        <f t="shared" ca="1" si="46"/>
        <v>72</v>
      </c>
      <c r="S178">
        <f t="shared" ca="1" si="57"/>
        <v>199</v>
      </c>
      <c r="T178">
        <f t="shared" ca="1" si="49"/>
        <v>119</v>
      </c>
    </row>
    <row r="179" spans="1:20">
      <c r="A179" s="49">
        <v>177</v>
      </c>
      <c r="B179">
        <v>30</v>
      </c>
      <c r="C179">
        <v>34</v>
      </c>
      <c r="D179">
        <v>4000</v>
      </c>
      <c r="E179">
        <v>4999</v>
      </c>
      <c r="F179" s="61">
        <f t="shared" ca="1" si="47"/>
        <v>32</v>
      </c>
      <c r="G179" s="61">
        <f t="shared" ca="1" si="48"/>
        <v>4846</v>
      </c>
      <c r="H179" s="107">
        <f t="shared" ca="1" si="44"/>
        <v>484.6</v>
      </c>
      <c r="I179" s="108">
        <f t="shared" ca="1" si="50"/>
        <v>44319.592286975821</v>
      </c>
      <c r="J179" s="104">
        <f t="shared" ca="1" si="51"/>
        <v>207202.3651057329</v>
      </c>
      <c r="K179" s="104">
        <f t="shared" ca="1" si="52"/>
        <v>85656.082069252661</v>
      </c>
      <c r="L179">
        <f t="shared" ca="1" si="53"/>
        <v>292858.44717498554</v>
      </c>
      <c r="M179" s="108">
        <f t="shared" ca="1" si="54"/>
        <v>63125.709288449347</v>
      </c>
      <c r="N179" s="102">
        <f t="shared" ca="1" si="45"/>
        <v>36</v>
      </c>
      <c r="O179" s="108">
        <f t="shared" ca="1" si="55"/>
        <v>14642.922358749278</v>
      </c>
      <c r="P179" s="102">
        <v>200</v>
      </c>
      <c r="Q179" s="108">
        <f t="shared" ca="1" si="56"/>
        <v>120581.66468975054</v>
      </c>
      <c r="R179" s="102">
        <f t="shared" ca="1" si="46"/>
        <v>96</v>
      </c>
      <c r="S179">
        <f t="shared" ca="1" si="57"/>
        <v>200</v>
      </c>
      <c r="T179">
        <f t="shared" ca="1" si="49"/>
        <v>95</v>
      </c>
    </row>
    <row r="180" spans="1:20">
      <c r="A180" s="49">
        <v>178</v>
      </c>
      <c r="B180">
        <v>30</v>
      </c>
      <c r="C180">
        <v>34</v>
      </c>
      <c r="D180">
        <v>4000</v>
      </c>
      <c r="E180">
        <v>4999</v>
      </c>
      <c r="F180" s="61">
        <f t="shared" ca="1" si="47"/>
        <v>31</v>
      </c>
      <c r="G180" s="61">
        <f t="shared" ca="1" si="48"/>
        <v>4805</v>
      </c>
      <c r="H180" s="107">
        <f t="shared" ca="1" si="44"/>
        <v>480.5</v>
      </c>
      <c r="I180" s="108">
        <f t="shared" ca="1" si="50"/>
        <v>38686.083688435698</v>
      </c>
      <c r="J180" s="104">
        <f t="shared" ca="1" si="51"/>
        <v>207268.25009544901</v>
      </c>
      <c r="K180" s="104">
        <f t="shared" ca="1" si="52"/>
        <v>75014.9853006997</v>
      </c>
      <c r="L180">
        <f t="shared" ca="1" si="53"/>
        <v>282283.2353961487</v>
      </c>
      <c r="M180" s="108">
        <f t="shared" ca="1" si="54"/>
        <v>58295.233060629711</v>
      </c>
      <c r="N180" s="102">
        <f t="shared" ca="1" si="45"/>
        <v>24</v>
      </c>
      <c r="O180" s="108">
        <f t="shared" ca="1" si="55"/>
        <v>14114.161769807435</v>
      </c>
      <c r="P180" s="102">
        <v>201</v>
      </c>
      <c r="Q180" s="108">
        <f t="shared" ca="1" si="56"/>
        <v>107038.07751726205</v>
      </c>
      <c r="R180" s="102">
        <f t="shared" ca="1" si="46"/>
        <v>72</v>
      </c>
      <c r="S180">
        <f t="shared" ca="1" si="57"/>
        <v>201</v>
      </c>
      <c r="T180">
        <f t="shared" ca="1" si="49"/>
        <v>83</v>
      </c>
    </row>
    <row r="181" spans="1:20">
      <c r="A181" s="49">
        <v>179</v>
      </c>
      <c r="B181">
        <v>30</v>
      </c>
      <c r="C181">
        <v>34</v>
      </c>
      <c r="D181">
        <v>4000</v>
      </c>
      <c r="E181">
        <v>4999</v>
      </c>
      <c r="F181" s="61">
        <f t="shared" ca="1" si="47"/>
        <v>33</v>
      </c>
      <c r="G181" s="61">
        <f t="shared" ca="1" si="48"/>
        <v>4616</v>
      </c>
      <c r="H181" s="107">
        <f t="shared" ca="1" si="44"/>
        <v>461.6</v>
      </c>
      <c r="I181" s="108">
        <f t="shared" ca="1" si="50"/>
        <v>47205.783892138483</v>
      </c>
      <c r="J181" s="104">
        <f t="shared" ca="1" si="51"/>
        <v>200873.46345747757</v>
      </c>
      <c r="K181" s="104">
        <f t="shared" ca="1" si="52"/>
        <v>91837.338183409171</v>
      </c>
      <c r="L181">
        <f t="shared" ca="1" si="53"/>
        <v>292710.80164088676</v>
      </c>
      <c r="M181" s="108">
        <f t="shared" ca="1" si="54"/>
        <v>57914.344657877955</v>
      </c>
      <c r="N181" s="102">
        <f t="shared" ca="1" si="45"/>
        <v>12</v>
      </c>
      <c r="O181" s="108">
        <f t="shared" ca="1" si="55"/>
        <v>14635.540082044339</v>
      </c>
      <c r="P181" s="102">
        <v>202</v>
      </c>
      <c r="Q181" s="108">
        <f t="shared" ca="1" si="56"/>
        <v>115088.22647857894</v>
      </c>
      <c r="R181" s="102">
        <f t="shared" ca="1" si="46"/>
        <v>84</v>
      </c>
      <c r="S181">
        <f t="shared" ca="1" si="57"/>
        <v>202</v>
      </c>
      <c r="T181">
        <f t="shared" ca="1" si="49"/>
        <v>107</v>
      </c>
    </row>
    <row r="182" spans="1:20">
      <c r="A182" s="49">
        <v>180</v>
      </c>
      <c r="B182">
        <v>30</v>
      </c>
      <c r="C182">
        <v>34</v>
      </c>
      <c r="D182">
        <v>4000</v>
      </c>
      <c r="E182">
        <v>4999</v>
      </c>
      <c r="F182" s="61">
        <f t="shared" ca="1" si="47"/>
        <v>32</v>
      </c>
      <c r="G182" s="61">
        <f t="shared" ca="1" si="48"/>
        <v>4285</v>
      </c>
      <c r="H182" s="107">
        <f t="shared" ca="1" si="44"/>
        <v>428.5</v>
      </c>
      <c r="I182" s="108">
        <f t="shared" ca="1" si="50"/>
        <v>39188.908986729555</v>
      </c>
      <c r="J182" s="104">
        <f t="shared" ca="1" si="51"/>
        <v>188111.07588540754</v>
      </c>
      <c r="K182" s="104">
        <f t="shared" ca="1" si="52"/>
        <v>76492.359764493318</v>
      </c>
      <c r="L182">
        <f t="shared" ca="1" si="53"/>
        <v>264603.43564990087</v>
      </c>
      <c r="M182" s="108">
        <f t="shared" ca="1" si="54"/>
        <v>52180.959886985831</v>
      </c>
      <c r="N182" s="102">
        <f t="shared" ca="1" si="45"/>
        <v>12</v>
      </c>
      <c r="O182" s="108">
        <f t="shared" ca="1" si="55"/>
        <v>13230.171782495045</v>
      </c>
      <c r="P182" s="102">
        <v>203</v>
      </c>
      <c r="Q182" s="108">
        <f t="shared" ca="1" si="56"/>
        <v>88527.424017448313</v>
      </c>
      <c r="R182" s="102">
        <f t="shared" ca="1" si="46"/>
        <v>36</v>
      </c>
      <c r="S182">
        <f t="shared" ca="1" si="57"/>
        <v>203</v>
      </c>
      <c r="T182">
        <f t="shared" ca="1" si="49"/>
        <v>95</v>
      </c>
    </row>
    <row r="183" spans="1:20">
      <c r="A183" s="49">
        <v>181</v>
      </c>
      <c r="B183">
        <v>30</v>
      </c>
      <c r="C183">
        <v>34</v>
      </c>
      <c r="D183">
        <v>5000</v>
      </c>
      <c r="E183">
        <v>5999</v>
      </c>
      <c r="F183" s="61">
        <f t="shared" ca="1" si="47"/>
        <v>34</v>
      </c>
      <c r="G183" s="61">
        <f t="shared" ca="1" si="48"/>
        <v>5364</v>
      </c>
      <c r="H183" s="107">
        <f t="shared" ca="1" si="44"/>
        <v>536.4</v>
      </c>
      <c r="I183" s="108">
        <f t="shared" ca="1" si="50"/>
        <v>60582.297192678721</v>
      </c>
      <c r="J183" s="104">
        <f t="shared" ca="1" si="51"/>
        <v>237546.47109284613</v>
      </c>
      <c r="K183" s="104">
        <f t="shared" ca="1" si="52"/>
        <v>118640.08123509062</v>
      </c>
      <c r="L183">
        <f t="shared" ca="1" si="53"/>
        <v>356186.55232793675</v>
      </c>
      <c r="M183" s="108">
        <f t="shared" ca="1" si="54"/>
        <v>70010.518101767928</v>
      </c>
      <c r="N183" s="102">
        <f t="shared" ca="1" si="45"/>
        <v>12</v>
      </c>
      <c r="O183" s="108">
        <f t="shared" ca="1" si="55"/>
        <v>17809.327616396837</v>
      </c>
      <c r="P183" s="102">
        <v>204</v>
      </c>
      <c r="Q183" s="108">
        <f t="shared" ca="1" si="56"/>
        <v>114171.9209224676</v>
      </c>
      <c r="R183" s="102">
        <f t="shared" ca="1" si="46"/>
        <v>24</v>
      </c>
      <c r="S183">
        <f t="shared" ca="1" si="57"/>
        <v>204</v>
      </c>
      <c r="T183">
        <f t="shared" ca="1" si="49"/>
        <v>119</v>
      </c>
    </row>
    <row r="184" spans="1:20">
      <c r="A184" s="49">
        <v>182</v>
      </c>
      <c r="B184">
        <v>30</v>
      </c>
      <c r="C184">
        <v>34</v>
      </c>
      <c r="D184">
        <v>5000</v>
      </c>
      <c r="E184">
        <v>5999</v>
      </c>
      <c r="F184" s="61">
        <f t="shared" ca="1" si="47"/>
        <v>33</v>
      </c>
      <c r="G184" s="61">
        <f t="shared" ca="1" si="48"/>
        <v>5252</v>
      </c>
      <c r="H184" s="107">
        <f t="shared" ca="1" si="44"/>
        <v>525.20000000000005</v>
      </c>
      <c r="I184" s="108">
        <f t="shared" ca="1" si="50"/>
        <v>53709.873700500721</v>
      </c>
      <c r="J184" s="104">
        <f t="shared" ca="1" si="51"/>
        <v>234622.90433855297</v>
      </c>
      <c r="K184" s="104">
        <f t="shared" ca="1" si="52"/>
        <v>105528.71300160958</v>
      </c>
      <c r="L184">
        <f t="shared" ca="1" si="53"/>
        <v>340151.61734016251</v>
      </c>
      <c r="M184" s="108">
        <f t="shared" ca="1" si="54"/>
        <v>75030.310144864008</v>
      </c>
      <c r="N184" s="102">
        <f t="shared" ca="1" si="45"/>
        <v>48</v>
      </c>
      <c r="O184" s="108">
        <f t="shared" ca="1" si="55"/>
        <v>17007.580867008128</v>
      </c>
      <c r="P184" s="102">
        <v>205</v>
      </c>
      <c r="Q184" s="108">
        <f t="shared" ca="1" si="56"/>
        <v>104460.9016895605</v>
      </c>
      <c r="R184" s="102">
        <f t="shared" ca="1" si="46"/>
        <v>12</v>
      </c>
      <c r="S184">
        <f t="shared" ca="1" si="57"/>
        <v>205</v>
      </c>
      <c r="T184">
        <f t="shared" ca="1" si="49"/>
        <v>107</v>
      </c>
    </row>
    <row r="185" spans="1:20">
      <c r="A185" s="49">
        <v>183</v>
      </c>
      <c r="B185">
        <v>30</v>
      </c>
      <c r="C185">
        <v>34</v>
      </c>
      <c r="D185">
        <v>5000</v>
      </c>
      <c r="E185">
        <v>5999</v>
      </c>
      <c r="F185" s="61">
        <f t="shared" ca="1" si="47"/>
        <v>31</v>
      </c>
      <c r="G185" s="61">
        <f t="shared" ca="1" si="48"/>
        <v>5318</v>
      </c>
      <c r="H185" s="107">
        <f t="shared" ca="1" si="44"/>
        <v>531.80000000000007</v>
      </c>
      <c r="I185" s="108">
        <f t="shared" ca="1" si="50"/>
        <v>42816.356515109488</v>
      </c>
      <c r="J185" s="104">
        <f t="shared" ca="1" si="51"/>
        <v>239645.67817588951</v>
      </c>
      <c r="K185" s="104">
        <f t="shared" ca="1" si="52"/>
        <v>84402.834295069915</v>
      </c>
      <c r="L185">
        <f t="shared" ca="1" si="53"/>
        <v>324048.51247095945</v>
      </c>
      <c r="M185" s="108">
        <f t="shared" ca="1" si="54"/>
        <v>63275.295271456584</v>
      </c>
      <c r="N185" s="102">
        <f t="shared" ca="1" si="45"/>
        <v>12</v>
      </c>
      <c r="O185" s="108">
        <f t="shared" ca="1" si="55"/>
        <v>16202.425623547973</v>
      </c>
      <c r="P185" s="102">
        <v>206</v>
      </c>
      <c r="Q185" s="108">
        <f t="shared" ca="1" si="56"/>
        <v>141575.52231928028</v>
      </c>
      <c r="R185" s="102">
        <f t="shared" ca="1" si="46"/>
        <v>120</v>
      </c>
      <c r="S185">
        <f t="shared" ca="1" si="57"/>
        <v>206</v>
      </c>
      <c r="T185">
        <f t="shared" ca="1" si="49"/>
        <v>83</v>
      </c>
    </row>
    <row r="186" spans="1:20">
      <c r="A186" s="49">
        <v>184</v>
      </c>
      <c r="B186">
        <v>30</v>
      </c>
      <c r="C186">
        <v>34</v>
      </c>
      <c r="D186">
        <v>5000</v>
      </c>
      <c r="E186">
        <v>5999</v>
      </c>
      <c r="F186" s="61">
        <f t="shared" ca="1" si="47"/>
        <v>33</v>
      </c>
      <c r="G186" s="61">
        <f t="shared" ca="1" si="48"/>
        <v>5002</v>
      </c>
      <c r="H186" s="107">
        <f t="shared" ca="1" si="44"/>
        <v>500.20000000000005</v>
      </c>
      <c r="I186" s="108">
        <f t="shared" ca="1" si="50"/>
        <v>51153.234624886638</v>
      </c>
      <c r="J186" s="104">
        <f t="shared" ca="1" si="51"/>
        <v>227368.5220715467</v>
      </c>
      <c r="K186" s="104">
        <f t="shared" ca="1" si="52"/>
        <v>101169.88028921446</v>
      </c>
      <c r="L186">
        <f t="shared" ca="1" si="53"/>
        <v>328538.40236076119</v>
      </c>
      <c r="M186" s="108">
        <f t="shared" ca="1" si="54"/>
        <v>63941.007775320511</v>
      </c>
      <c r="N186" s="102">
        <f t="shared" ca="1" si="45"/>
        <v>12</v>
      </c>
      <c r="O186" s="108">
        <f t="shared" ca="1" si="55"/>
        <v>16426.920118038059</v>
      </c>
      <c r="P186" s="102">
        <v>207</v>
      </c>
      <c r="Q186" s="108">
        <f t="shared" ca="1" si="56"/>
        <v>137519.32185561498</v>
      </c>
      <c r="R186" s="102">
        <f t="shared" ca="1" si="46"/>
        <v>108</v>
      </c>
      <c r="S186">
        <f t="shared" ca="1" si="57"/>
        <v>207</v>
      </c>
      <c r="T186">
        <f t="shared" ca="1" si="49"/>
        <v>107</v>
      </c>
    </row>
    <row r="187" spans="1:20">
      <c r="A187" s="49">
        <v>185</v>
      </c>
      <c r="B187">
        <v>30</v>
      </c>
      <c r="C187">
        <v>34</v>
      </c>
      <c r="D187">
        <v>5000</v>
      </c>
      <c r="E187">
        <v>5999</v>
      </c>
      <c r="F187" s="61">
        <f t="shared" ca="1" si="47"/>
        <v>34</v>
      </c>
      <c r="G187" s="61">
        <f t="shared" ca="1" si="48"/>
        <v>5631</v>
      </c>
      <c r="H187" s="107">
        <f t="shared" ca="1" si="44"/>
        <v>563.1</v>
      </c>
      <c r="I187" s="108">
        <f t="shared" ca="1" si="50"/>
        <v>63597.858965692372</v>
      </c>
      <c r="J187" s="104">
        <f t="shared" ca="1" si="51"/>
        <v>258182.89404942738</v>
      </c>
      <c r="K187" s="104">
        <f t="shared" ca="1" si="52"/>
        <v>126197.70079479775</v>
      </c>
      <c r="L187">
        <f t="shared" ca="1" si="53"/>
        <v>384380.59484422515</v>
      </c>
      <c r="M187" s="108">
        <f t="shared" ca="1" si="54"/>
        <v>80698.130220850479</v>
      </c>
      <c r="N187" s="102">
        <f t="shared" ca="1" si="45"/>
        <v>36</v>
      </c>
      <c r="O187" s="108">
        <f t="shared" ca="1" si="55"/>
        <v>19219.02974221126</v>
      </c>
      <c r="P187" s="102">
        <v>208</v>
      </c>
      <c r="Q187" s="108">
        <f t="shared" ca="1" si="56"/>
        <v>136908.129075223</v>
      </c>
      <c r="R187" s="102">
        <f t="shared" ca="1" si="46"/>
        <v>60</v>
      </c>
      <c r="S187">
        <f t="shared" ca="1" si="57"/>
        <v>208</v>
      </c>
      <c r="T187">
        <f t="shared" ca="1" si="49"/>
        <v>119</v>
      </c>
    </row>
    <row r="188" spans="1:20">
      <c r="A188" s="49">
        <v>186</v>
      </c>
      <c r="B188">
        <v>30</v>
      </c>
      <c r="C188">
        <v>34</v>
      </c>
      <c r="D188">
        <v>5000</v>
      </c>
      <c r="E188">
        <v>5999</v>
      </c>
      <c r="F188" s="61">
        <f t="shared" ca="1" si="47"/>
        <v>32</v>
      </c>
      <c r="G188" s="61">
        <f t="shared" ca="1" si="48"/>
        <v>5372</v>
      </c>
      <c r="H188" s="107">
        <f t="shared" ca="1" si="44"/>
        <v>537.20000000000005</v>
      </c>
      <c r="I188" s="108">
        <f t="shared" ca="1" si="50"/>
        <v>49130.179481146122</v>
      </c>
      <c r="J188" s="104">
        <f t="shared" ca="1" si="51"/>
        <v>248440.97620374657</v>
      </c>
      <c r="K188" s="104">
        <f t="shared" ca="1" si="52"/>
        <v>97811.092591805223</v>
      </c>
      <c r="L188">
        <f t="shared" ca="1" si="53"/>
        <v>346252.06879555178</v>
      </c>
      <c r="M188" s="108">
        <f t="shared" ca="1" si="54"/>
        <v>75376.042073741541</v>
      </c>
      <c r="N188" s="102">
        <f t="shared" ca="1" si="45"/>
        <v>48</v>
      </c>
      <c r="O188" s="108">
        <f t="shared" ca="1" si="55"/>
        <v>17312.603439777591</v>
      </c>
      <c r="P188" s="102">
        <v>209</v>
      </c>
      <c r="Q188" s="108">
        <f t="shared" ca="1" si="56"/>
        <v>118157.03892640564</v>
      </c>
      <c r="R188" s="102">
        <f t="shared" ca="1" si="46"/>
        <v>48</v>
      </c>
      <c r="S188">
        <f t="shared" ca="1" si="57"/>
        <v>209</v>
      </c>
      <c r="T188">
        <f t="shared" ca="1" si="49"/>
        <v>95</v>
      </c>
    </row>
    <row r="189" spans="1:20">
      <c r="A189" s="49">
        <v>187</v>
      </c>
      <c r="B189">
        <v>30</v>
      </c>
      <c r="C189">
        <v>34</v>
      </c>
      <c r="D189">
        <v>5000</v>
      </c>
      <c r="E189">
        <v>5999</v>
      </c>
      <c r="F189" s="61">
        <f t="shared" ca="1" si="47"/>
        <v>34</v>
      </c>
      <c r="G189" s="61">
        <f t="shared" ca="1" si="48"/>
        <v>5626</v>
      </c>
      <c r="H189" s="107">
        <f t="shared" ca="1" si="44"/>
        <v>562.6</v>
      </c>
      <c r="I189" s="108">
        <f t="shared" ca="1" si="50"/>
        <v>63541.387771441179</v>
      </c>
      <c r="J189" s="104">
        <f t="shared" ca="1" si="51"/>
        <v>262435.34900777374</v>
      </c>
      <c r="K189" s="104">
        <f t="shared" ca="1" si="52"/>
        <v>126919.18291432546</v>
      </c>
      <c r="L189">
        <f t="shared" ca="1" si="53"/>
        <v>389354.53192209918</v>
      </c>
      <c r="M189" s="108">
        <f t="shared" ca="1" si="54"/>
        <v>95118.41724616586</v>
      </c>
      <c r="N189" s="102">
        <f t="shared" ca="1" si="45"/>
        <v>84</v>
      </c>
      <c r="O189" s="108">
        <f t="shared" ca="1" si="55"/>
        <v>19467.72659610496</v>
      </c>
      <c r="P189" s="102">
        <v>210</v>
      </c>
      <c r="Q189" s="108">
        <f t="shared" ca="1" si="56"/>
        <v>132428.55605466902</v>
      </c>
      <c r="R189" s="102">
        <f t="shared" ca="1" si="46"/>
        <v>48</v>
      </c>
      <c r="S189">
        <f t="shared" ca="1" si="57"/>
        <v>210</v>
      </c>
      <c r="T189">
        <f t="shared" ca="1" si="49"/>
        <v>119</v>
      </c>
    </row>
    <row r="190" spans="1:20">
      <c r="A190" s="49">
        <v>188</v>
      </c>
      <c r="B190">
        <v>30</v>
      </c>
      <c r="C190">
        <v>34</v>
      </c>
      <c r="D190">
        <v>5000</v>
      </c>
      <c r="E190">
        <v>5999</v>
      </c>
      <c r="F190" s="61">
        <f t="shared" ca="1" si="47"/>
        <v>31</v>
      </c>
      <c r="G190" s="61">
        <f t="shared" ca="1" si="48"/>
        <v>5377</v>
      </c>
      <c r="H190" s="107">
        <f t="shared" ca="1" si="44"/>
        <v>537.70000000000005</v>
      </c>
      <c r="I190" s="108">
        <f t="shared" ca="1" si="50"/>
        <v>43291.378146247407</v>
      </c>
      <c r="J190" s="104">
        <f t="shared" ca="1" si="51"/>
        <v>252981.17930165536</v>
      </c>
      <c r="K190" s="104">
        <f t="shared" ca="1" si="52"/>
        <v>86756.654297714471</v>
      </c>
      <c r="L190">
        <f t="shared" ca="1" si="53"/>
        <v>339737.83359936986</v>
      </c>
      <c r="M190" s="108">
        <f t="shared" ca="1" si="54"/>
        <v>89530.699119829325</v>
      </c>
      <c r="N190" s="102">
        <f t="shared" ca="1" si="45"/>
        <v>108</v>
      </c>
      <c r="O190" s="108">
        <f t="shared" ca="1" si="55"/>
        <v>16986.891679968492</v>
      </c>
      <c r="P190" s="102">
        <v>211</v>
      </c>
      <c r="Q190" s="108">
        <f t="shared" ca="1" si="56"/>
        <v>106416.75619487323</v>
      </c>
      <c r="R190" s="102">
        <f t="shared" ca="1" si="46"/>
        <v>24</v>
      </c>
      <c r="S190">
        <f t="shared" ca="1" si="57"/>
        <v>211</v>
      </c>
      <c r="T190">
        <f t="shared" ca="1" si="49"/>
        <v>83</v>
      </c>
    </row>
    <row r="191" spans="1:20">
      <c r="A191" s="49">
        <v>189</v>
      </c>
      <c r="B191">
        <v>30</v>
      </c>
      <c r="C191">
        <v>34</v>
      </c>
      <c r="D191">
        <v>5000</v>
      </c>
      <c r="E191">
        <v>5999</v>
      </c>
      <c r="F191" s="61">
        <f t="shared" ca="1" si="47"/>
        <v>31</v>
      </c>
      <c r="G191" s="61">
        <f t="shared" ca="1" si="48"/>
        <v>5666</v>
      </c>
      <c r="H191" s="107">
        <f t="shared" ca="1" si="44"/>
        <v>566.6</v>
      </c>
      <c r="I191" s="108">
        <f t="shared" ca="1" si="50"/>
        <v>45618.179017414499</v>
      </c>
      <c r="J191" s="104">
        <f t="shared" ca="1" si="51"/>
        <v>268868.91926224699</v>
      </c>
      <c r="K191" s="104">
        <f t="shared" ca="1" si="52"/>
        <v>91721.287301762684</v>
      </c>
      <c r="L191">
        <f t="shared" ca="1" si="53"/>
        <v>360590.20656400966</v>
      </c>
      <c r="M191" s="108">
        <f t="shared" ca="1" si="54"/>
        <v>87512.821040357303</v>
      </c>
      <c r="N191" s="102">
        <f t="shared" ca="1" si="45"/>
        <v>84</v>
      </c>
      <c r="O191" s="108">
        <f t="shared" ca="1" si="55"/>
        <v>18029.510328200482</v>
      </c>
      <c r="P191" s="102">
        <v>212</v>
      </c>
      <c r="Q191" s="108">
        <f t="shared" ca="1" si="56"/>
        <v>112576.88266982518</v>
      </c>
      <c r="R191" s="102">
        <f t="shared" ca="1" si="46"/>
        <v>24</v>
      </c>
      <c r="S191">
        <f t="shared" ca="1" si="57"/>
        <v>212</v>
      </c>
      <c r="T191">
        <f t="shared" ca="1" si="49"/>
        <v>83</v>
      </c>
    </row>
    <row r="192" spans="1:20">
      <c r="A192" s="49">
        <v>190</v>
      </c>
      <c r="B192">
        <v>30</v>
      </c>
      <c r="C192">
        <v>34</v>
      </c>
      <c r="D192">
        <v>5000</v>
      </c>
      <c r="E192">
        <v>5999</v>
      </c>
      <c r="F192" s="61">
        <f t="shared" ca="1" si="47"/>
        <v>33</v>
      </c>
      <c r="G192" s="61">
        <f t="shared" ca="1" si="48"/>
        <v>5224</v>
      </c>
      <c r="H192" s="107">
        <f t="shared" ca="1" si="44"/>
        <v>522.4</v>
      </c>
      <c r="I192" s="108">
        <f t="shared" ca="1" si="50"/>
        <v>53423.530124031939</v>
      </c>
      <c r="J192" s="104">
        <f t="shared" ca="1" si="51"/>
        <v>250019.23946832278</v>
      </c>
      <c r="K192" s="104">
        <f t="shared" ca="1" si="52"/>
        <v>107769.43114401943</v>
      </c>
      <c r="L192">
        <f t="shared" ca="1" si="53"/>
        <v>357788.67061234219</v>
      </c>
      <c r="M192" s="108">
        <f t="shared" ca="1" si="54"/>
        <v>79967.594986332246</v>
      </c>
      <c r="N192" s="102">
        <f t="shared" ca="1" si="45"/>
        <v>60</v>
      </c>
      <c r="O192" s="108">
        <f t="shared" ca="1" si="55"/>
        <v>17889.433530617109</v>
      </c>
      <c r="P192" s="102">
        <v>213</v>
      </c>
      <c r="Q192" s="108">
        <f t="shared" ca="1" si="56"/>
        <v>115824.60037619555</v>
      </c>
      <c r="R192" s="102">
        <f t="shared" ca="1" si="46"/>
        <v>36</v>
      </c>
      <c r="S192">
        <f t="shared" ca="1" si="57"/>
        <v>213</v>
      </c>
      <c r="T192">
        <f t="shared" ca="1" si="49"/>
        <v>107</v>
      </c>
    </row>
    <row r="193" spans="1:20">
      <c r="A193" s="49">
        <v>191</v>
      </c>
      <c r="B193">
        <v>30</v>
      </c>
      <c r="C193">
        <v>34</v>
      </c>
      <c r="D193">
        <v>5000</v>
      </c>
      <c r="E193">
        <v>5999</v>
      </c>
      <c r="F193" s="61">
        <f t="shared" ca="1" si="47"/>
        <v>31</v>
      </c>
      <c r="G193" s="61">
        <f t="shared" ca="1" si="48"/>
        <v>5658</v>
      </c>
      <c r="H193" s="107">
        <f t="shared" ca="1" si="44"/>
        <v>565.80000000000007</v>
      </c>
      <c r="I193" s="108">
        <f t="shared" ca="1" si="50"/>
        <v>45553.76930471784</v>
      </c>
      <c r="J193" s="104">
        <f t="shared" ca="1" si="51"/>
        <v>273105.15670318855</v>
      </c>
      <c r="K193" s="104">
        <f t="shared" ca="1" si="52"/>
        <v>92197.286393365706</v>
      </c>
      <c r="L193">
        <f t="shared" ca="1" si="53"/>
        <v>365302.44309655426</v>
      </c>
      <c r="M193" s="108">
        <f t="shared" ca="1" si="54"/>
        <v>81378.412744764297</v>
      </c>
      <c r="N193" s="102">
        <f t="shared" ca="1" si="45"/>
        <v>60</v>
      </c>
      <c r="O193" s="108">
        <f t="shared" ca="1" si="55"/>
        <v>18265.122154827714</v>
      </c>
      <c r="P193" s="102">
        <v>214</v>
      </c>
      <c r="Q193" s="108">
        <f t="shared" ca="1" si="56"/>
        <v>117868.02062788578</v>
      </c>
      <c r="R193" s="102">
        <f t="shared" ca="1" si="46"/>
        <v>36</v>
      </c>
      <c r="S193">
        <f t="shared" ca="1" si="57"/>
        <v>214</v>
      </c>
      <c r="T193">
        <f t="shared" ca="1" si="49"/>
        <v>83</v>
      </c>
    </row>
    <row r="194" spans="1:20">
      <c r="A194" s="49">
        <v>192</v>
      </c>
      <c r="B194">
        <v>30</v>
      </c>
      <c r="C194">
        <v>34</v>
      </c>
      <c r="D194">
        <v>5000</v>
      </c>
      <c r="E194">
        <v>5999</v>
      </c>
      <c r="F194" s="61">
        <f t="shared" ca="1" si="47"/>
        <v>34</v>
      </c>
      <c r="G194" s="61">
        <f t="shared" ca="1" si="48"/>
        <v>5129</v>
      </c>
      <c r="H194" s="107">
        <f t="shared" ca="1" si="44"/>
        <v>512.9</v>
      </c>
      <c r="I194" s="108">
        <f t="shared" ca="1" si="50"/>
        <v>57928.151062872712</v>
      </c>
      <c r="J194" s="104">
        <f t="shared" ca="1" si="51"/>
        <v>249681.81183104235</v>
      </c>
      <c r="K194" s="104">
        <f t="shared" ca="1" si="52"/>
        <v>117628.97156631894</v>
      </c>
      <c r="L194">
        <f t="shared" ca="1" si="53"/>
        <v>367310.78339736129</v>
      </c>
      <c r="M194" s="108">
        <f t="shared" ca="1" si="54"/>
        <v>91826.650929003285</v>
      </c>
      <c r="N194" s="102">
        <f t="shared" ca="1" si="45"/>
        <v>96</v>
      </c>
      <c r="O194" s="108">
        <f t="shared" ca="1" si="55"/>
        <v>18365.539169868065</v>
      </c>
      <c r="P194" s="102">
        <v>215</v>
      </c>
      <c r="Q194" s="108">
        <f t="shared" ca="1" si="56"/>
        <v>109145.73906124213</v>
      </c>
      <c r="R194" s="102">
        <f t="shared" ca="1" si="46"/>
        <v>12</v>
      </c>
      <c r="S194">
        <f t="shared" ca="1" si="57"/>
        <v>215</v>
      </c>
      <c r="T194">
        <f t="shared" ca="1" si="49"/>
        <v>119</v>
      </c>
    </row>
    <row r="195" spans="1:20">
      <c r="A195" s="49">
        <v>193</v>
      </c>
      <c r="B195">
        <v>30</v>
      </c>
      <c r="C195">
        <v>34</v>
      </c>
      <c r="D195">
        <v>5000</v>
      </c>
      <c r="E195">
        <v>5999</v>
      </c>
      <c r="F195" s="61">
        <f t="shared" ca="1" si="47"/>
        <v>33</v>
      </c>
      <c r="G195" s="61">
        <f t="shared" ca="1" si="48"/>
        <v>5426</v>
      </c>
      <c r="H195" s="107">
        <f t="shared" ref="H195:H258" ca="1" si="58">G195*0.1</f>
        <v>542.6</v>
      </c>
      <c r="I195" s="108">
        <f t="shared" ca="1" si="50"/>
        <v>55489.294497128125</v>
      </c>
      <c r="J195" s="104">
        <f t="shared" ca="1" si="51"/>
        <v>266386.30336060165</v>
      </c>
      <c r="K195" s="104">
        <f t="shared" ca="1" si="52"/>
        <v>113048.45942791138</v>
      </c>
      <c r="L195">
        <f t="shared" ca="1" si="53"/>
        <v>379434.76278851304</v>
      </c>
      <c r="M195" s="108">
        <f t="shared" ca="1" si="54"/>
        <v>71689.102454396052</v>
      </c>
      <c r="N195" s="102">
        <f t="shared" ref="N195:N258" ca="1" si="59">RANDBETWEEN(1,10)*12</f>
        <v>12</v>
      </c>
      <c r="O195" s="108">
        <f t="shared" ca="1" si="55"/>
        <v>18971.738139425652</v>
      </c>
      <c r="P195" s="102">
        <v>216</v>
      </c>
      <c r="Q195" s="108">
        <f t="shared" ca="1" si="56"/>
        <v>126528.58563671014</v>
      </c>
      <c r="R195" s="102">
        <f t="shared" ref="R195:R258" ca="1" si="60">RANDBETWEEN(1,10)*12</f>
        <v>48</v>
      </c>
      <c r="S195">
        <f t="shared" ca="1" si="57"/>
        <v>216</v>
      </c>
      <c r="T195">
        <f t="shared" ca="1" si="49"/>
        <v>107</v>
      </c>
    </row>
    <row r="196" spans="1:20">
      <c r="A196" s="49">
        <v>194</v>
      </c>
      <c r="B196">
        <v>30</v>
      </c>
      <c r="C196">
        <v>34</v>
      </c>
      <c r="D196">
        <v>5000</v>
      </c>
      <c r="E196">
        <v>5999</v>
      </c>
      <c r="F196" s="61">
        <f t="shared" ref="F196:F259" ca="1" si="61">RANDBETWEEN(B196,C196)</f>
        <v>32</v>
      </c>
      <c r="G196" s="61">
        <f t="shared" ca="1" si="48"/>
        <v>5207</v>
      </c>
      <c r="H196" s="107">
        <f t="shared" ca="1" si="58"/>
        <v>520.70000000000005</v>
      </c>
      <c r="I196" s="108">
        <f t="shared" ca="1" si="50"/>
        <v>47621.154981073691</v>
      </c>
      <c r="J196" s="104">
        <f t="shared" ca="1" si="51"/>
        <v>257803.19945047848</v>
      </c>
      <c r="K196" s="104">
        <f t="shared" ca="1" si="52"/>
        <v>97338.843461960671</v>
      </c>
      <c r="L196">
        <f t="shared" ca="1" si="53"/>
        <v>355142.04291243915</v>
      </c>
      <c r="M196" s="108">
        <f t="shared" ca="1" si="54"/>
        <v>78336.883515546069</v>
      </c>
      <c r="N196" s="102">
        <f t="shared" ca="1" si="59"/>
        <v>60</v>
      </c>
      <c r="O196" s="108">
        <f t="shared" ca="1" si="55"/>
        <v>17757.102145621957</v>
      </c>
      <c r="P196" s="102">
        <v>217</v>
      </c>
      <c r="Q196" s="108">
        <f t="shared" ca="1" si="56"/>
        <v>104836.7554407577</v>
      </c>
      <c r="R196" s="102">
        <f t="shared" ca="1" si="60"/>
        <v>12</v>
      </c>
      <c r="S196">
        <f t="shared" ca="1" si="57"/>
        <v>217</v>
      </c>
      <c r="T196">
        <f t="shared" ca="1" si="49"/>
        <v>95</v>
      </c>
    </row>
    <row r="197" spans="1:20">
      <c r="A197" s="49">
        <v>195</v>
      </c>
      <c r="B197">
        <v>30</v>
      </c>
      <c r="C197">
        <v>34</v>
      </c>
      <c r="D197">
        <v>6000</v>
      </c>
      <c r="E197">
        <v>6999</v>
      </c>
      <c r="F197" s="61">
        <f t="shared" ca="1" si="61"/>
        <v>33</v>
      </c>
      <c r="G197" s="61">
        <f t="shared" ca="1" si="48"/>
        <v>6689</v>
      </c>
      <c r="H197" s="107">
        <f t="shared" ca="1" si="58"/>
        <v>668.90000000000009</v>
      </c>
      <c r="I197" s="108">
        <f t="shared" ca="1" si="50"/>
        <v>68405.435107130499</v>
      </c>
      <c r="J197" s="104">
        <f t="shared" ca="1" si="51"/>
        <v>333980.69169063697</v>
      </c>
      <c r="K197" s="104">
        <f t="shared" ca="1" si="52"/>
        <v>140283.85099220744</v>
      </c>
      <c r="L197">
        <f t="shared" ca="1" si="53"/>
        <v>474264.54268284445</v>
      </c>
      <c r="M197" s="108">
        <f t="shared" ca="1" si="54"/>
        <v>127058.22405804011</v>
      </c>
      <c r="N197" s="102">
        <f t="shared" ca="1" si="59"/>
        <v>120</v>
      </c>
      <c r="O197" s="108">
        <f t="shared" ca="1" si="55"/>
        <v>23713.227134142224</v>
      </c>
      <c r="P197" s="102">
        <v>218</v>
      </c>
      <c r="Q197" s="108">
        <f t="shared" ca="1" si="56"/>
        <v>184030.39416837401</v>
      </c>
      <c r="R197" s="102">
        <f t="shared" ca="1" si="60"/>
        <v>96</v>
      </c>
      <c r="S197">
        <f t="shared" ca="1" si="57"/>
        <v>218</v>
      </c>
      <c r="T197">
        <f t="shared" ca="1" si="49"/>
        <v>107</v>
      </c>
    </row>
    <row r="198" spans="1:20">
      <c r="A198" s="49">
        <v>196</v>
      </c>
      <c r="B198">
        <v>30</v>
      </c>
      <c r="C198">
        <v>34</v>
      </c>
      <c r="D198">
        <v>6000</v>
      </c>
      <c r="E198">
        <v>6999</v>
      </c>
      <c r="F198" s="61">
        <f t="shared" ca="1" si="61"/>
        <v>31</v>
      </c>
      <c r="G198" s="61">
        <f t="shared" ref="G198:G261" ca="1" si="62">RANDBETWEEN(D198,E198)</f>
        <v>6402</v>
      </c>
      <c r="H198" s="107">
        <f t="shared" ca="1" si="58"/>
        <v>640.20000000000005</v>
      </c>
      <c r="I198" s="108">
        <f t="shared" ca="1" si="50"/>
        <v>51543.872585507881</v>
      </c>
      <c r="J198" s="104">
        <f t="shared" ca="1" si="51"/>
        <v>322348.88484343525</v>
      </c>
      <c r="K198" s="104">
        <f t="shared" ca="1" si="52"/>
        <v>106053.48070210498</v>
      </c>
      <c r="L198">
        <f t="shared" ca="1" si="53"/>
        <v>428402.36554554023</v>
      </c>
      <c r="M198" s="108">
        <f t="shared" ca="1" si="54"/>
        <v>83376.794887539436</v>
      </c>
      <c r="N198" s="102">
        <f t="shared" ca="1" si="59"/>
        <v>24</v>
      </c>
      <c r="O198" s="108">
        <f t="shared" ca="1" si="55"/>
        <v>21420.118277277012</v>
      </c>
      <c r="P198" s="102">
        <v>219</v>
      </c>
      <c r="Q198" s="108">
        <f t="shared" ca="1" si="56"/>
        <v>125632.41807203509</v>
      </c>
      <c r="R198" s="102">
        <f t="shared" ca="1" si="60"/>
        <v>12</v>
      </c>
      <c r="S198">
        <f t="shared" ca="1" si="57"/>
        <v>219</v>
      </c>
      <c r="T198">
        <f t="shared" ref="T198:T261" ca="1" si="63">((F198-24)*12)-1</f>
        <v>83</v>
      </c>
    </row>
    <row r="199" spans="1:20">
      <c r="A199" s="49">
        <v>197</v>
      </c>
      <c r="B199">
        <v>30</v>
      </c>
      <c r="C199">
        <v>34</v>
      </c>
      <c r="D199">
        <v>6000</v>
      </c>
      <c r="E199">
        <v>6999</v>
      </c>
      <c r="F199" s="61">
        <f t="shared" ca="1" si="61"/>
        <v>34</v>
      </c>
      <c r="G199" s="61">
        <f t="shared" ca="1" si="62"/>
        <v>6508</v>
      </c>
      <c r="H199" s="107">
        <f t="shared" ca="1" si="58"/>
        <v>650.80000000000007</v>
      </c>
      <c r="I199" s="108">
        <f t="shared" ref="I199:I262" ca="1" si="64">((H199/((1+$V$3)^T199))*(((1+$V$3)^(T199+1))-((1+$U$3)^(T199+1))))/($V$3-$U$3)</f>
        <v>73502.906437351456</v>
      </c>
      <c r="J199" s="104">
        <f t="shared" ref="J199:J262" ca="1" si="65">(H199*(((1+$V$3)^(S199))-((1+$U$3)^(S199))))/($V$3-$U$3)</f>
        <v>330445.13933409977</v>
      </c>
      <c r="K199" s="104">
        <f t="shared" ref="K199:K262" ca="1" si="66">I199*((1+$U$3)^S199)</f>
        <v>151734.10467668774</v>
      </c>
      <c r="L199">
        <f t="shared" ref="L199:L262" ca="1" si="67">J199+K199</f>
        <v>482179.24401078752</v>
      </c>
      <c r="M199" s="108">
        <f t="shared" ref="M199:M262" ca="1" si="68">(L199*$W$3)/((1+$U$3)^(S199-N199))</f>
        <v>101230.30128183994</v>
      </c>
      <c r="N199" s="102">
        <f t="shared" ca="1" si="59"/>
        <v>48</v>
      </c>
      <c r="O199" s="108">
        <f t="shared" ref="O199:O262" ca="1" si="69">(L199*$X$3)/((1+$U$3)^(S199-P199))</f>
        <v>24108.962200539376</v>
      </c>
      <c r="P199" s="102">
        <v>220</v>
      </c>
      <c r="Q199" s="108">
        <f t="shared" ref="Q199:Q262" ca="1" si="70">(L199*$Y$3)/((1+$U$3)^(S199-R199))</f>
        <v>171741.91169347509</v>
      </c>
      <c r="R199" s="102">
        <f t="shared" ca="1" si="60"/>
        <v>72</v>
      </c>
      <c r="S199">
        <f t="shared" ref="S199:S262" ca="1" si="71">MAX(N199,P199,R199)</f>
        <v>220</v>
      </c>
      <c r="T199">
        <f t="shared" ca="1" si="63"/>
        <v>119</v>
      </c>
    </row>
    <row r="200" spans="1:20">
      <c r="A200" s="49">
        <v>198</v>
      </c>
      <c r="B200">
        <v>30</v>
      </c>
      <c r="C200">
        <v>34</v>
      </c>
      <c r="D200">
        <v>6000</v>
      </c>
      <c r="E200">
        <v>6999</v>
      </c>
      <c r="F200" s="61">
        <f t="shared" ca="1" si="61"/>
        <v>34</v>
      </c>
      <c r="G200" s="61">
        <f t="shared" ca="1" si="62"/>
        <v>6966</v>
      </c>
      <c r="H200" s="107">
        <f t="shared" ca="1" si="58"/>
        <v>696.6</v>
      </c>
      <c r="I200" s="108">
        <f t="shared" ca="1" si="64"/>
        <v>78675.667830760634</v>
      </c>
      <c r="J200" s="104">
        <f t="shared" ca="1" si="65"/>
        <v>356670.90230799763</v>
      </c>
      <c r="K200" s="104">
        <f t="shared" ca="1" si="66"/>
        <v>162948.34149190126</v>
      </c>
      <c r="L200">
        <f t="shared" ca="1" si="67"/>
        <v>519619.24379989889</v>
      </c>
      <c r="M200" s="108">
        <f t="shared" ca="1" si="68"/>
        <v>108731.7635390379</v>
      </c>
      <c r="N200" s="102">
        <f t="shared" ca="1" si="59"/>
        <v>48</v>
      </c>
      <c r="O200" s="108">
        <f t="shared" ca="1" si="69"/>
        <v>25980.962189994945</v>
      </c>
      <c r="P200" s="102">
        <v>221</v>
      </c>
      <c r="Q200" s="108">
        <f t="shared" ca="1" si="70"/>
        <v>191907.49756047528</v>
      </c>
      <c r="R200" s="102">
        <f t="shared" ca="1" si="60"/>
        <v>84</v>
      </c>
      <c r="S200">
        <f t="shared" ca="1" si="71"/>
        <v>221</v>
      </c>
      <c r="T200">
        <f t="shared" ca="1" si="63"/>
        <v>119</v>
      </c>
    </row>
    <row r="201" spans="1:20">
      <c r="A201" s="49">
        <v>199</v>
      </c>
      <c r="B201">
        <v>30</v>
      </c>
      <c r="C201">
        <v>34</v>
      </c>
      <c r="D201">
        <v>6000</v>
      </c>
      <c r="E201">
        <v>6999</v>
      </c>
      <c r="F201" s="61">
        <f t="shared" ca="1" si="61"/>
        <v>32</v>
      </c>
      <c r="G201" s="61">
        <f t="shared" ca="1" si="62"/>
        <v>6971</v>
      </c>
      <c r="H201" s="107">
        <f t="shared" ca="1" si="58"/>
        <v>697.1</v>
      </c>
      <c r="I201" s="108">
        <f t="shared" ca="1" si="64"/>
        <v>63753.998727302613</v>
      </c>
      <c r="J201" s="104">
        <f t="shared" ca="1" si="65"/>
        <v>359917.38584808185</v>
      </c>
      <c r="K201" s="104">
        <f t="shared" ca="1" si="66"/>
        <v>132479.2156335621</v>
      </c>
      <c r="L201">
        <f t="shared" ca="1" si="67"/>
        <v>492396.60148164397</v>
      </c>
      <c r="M201" s="108">
        <f t="shared" ca="1" si="68"/>
        <v>120291.35800503757</v>
      </c>
      <c r="N201" s="102">
        <f t="shared" ca="1" si="59"/>
        <v>96</v>
      </c>
      <c r="O201" s="108">
        <f t="shared" ca="1" si="69"/>
        <v>24619.830074082201</v>
      </c>
      <c r="P201" s="102">
        <v>222</v>
      </c>
      <c r="Q201" s="108">
        <f t="shared" ca="1" si="70"/>
        <v>188564.83146735621</v>
      </c>
      <c r="R201" s="102">
        <f t="shared" ca="1" si="60"/>
        <v>96</v>
      </c>
      <c r="S201">
        <f t="shared" ca="1" si="71"/>
        <v>222</v>
      </c>
      <c r="T201">
        <f t="shared" ca="1" si="63"/>
        <v>95</v>
      </c>
    </row>
    <row r="202" spans="1:20">
      <c r="A202" s="49">
        <v>200</v>
      </c>
      <c r="B202">
        <v>30</v>
      </c>
      <c r="C202">
        <v>34</v>
      </c>
      <c r="D202">
        <v>6000</v>
      </c>
      <c r="E202">
        <v>6999</v>
      </c>
      <c r="F202" s="61">
        <f t="shared" ca="1" si="61"/>
        <v>34</v>
      </c>
      <c r="G202" s="61">
        <f t="shared" ca="1" si="62"/>
        <v>6225</v>
      </c>
      <c r="H202" s="107">
        <f t="shared" ca="1" si="58"/>
        <v>622.5</v>
      </c>
      <c r="I202" s="108">
        <f t="shared" ca="1" si="64"/>
        <v>70306.636842733977</v>
      </c>
      <c r="J202" s="104">
        <f t="shared" ca="1" si="65"/>
        <v>324087.18430857733</v>
      </c>
      <c r="K202" s="104">
        <f t="shared" ca="1" si="66"/>
        <v>146577.54876630596</v>
      </c>
      <c r="L202">
        <f t="shared" ca="1" si="67"/>
        <v>470664.73307488329</v>
      </c>
      <c r="M202" s="108">
        <f t="shared" ca="1" si="68"/>
        <v>119225.72542268735</v>
      </c>
      <c r="N202" s="102">
        <f t="shared" ca="1" si="59"/>
        <v>108</v>
      </c>
      <c r="O202" s="108">
        <f t="shared" ca="1" si="69"/>
        <v>23533.236653744167</v>
      </c>
      <c r="P202" s="102">
        <v>223</v>
      </c>
      <c r="Q202" s="108">
        <f t="shared" ca="1" si="70"/>
        <v>136219.18180985923</v>
      </c>
      <c r="R202" s="102">
        <f t="shared" ca="1" si="60"/>
        <v>12</v>
      </c>
      <c r="S202">
        <f t="shared" ca="1" si="71"/>
        <v>223</v>
      </c>
      <c r="T202">
        <f t="shared" ca="1" si="63"/>
        <v>119</v>
      </c>
    </row>
    <row r="203" spans="1:20">
      <c r="A203" s="49">
        <v>201</v>
      </c>
      <c r="B203">
        <v>30</v>
      </c>
      <c r="C203">
        <v>34</v>
      </c>
      <c r="D203">
        <v>6000</v>
      </c>
      <c r="E203">
        <v>6999</v>
      </c>
      <c r="F203" s="61">
        <f t="shared" ca="1" si="61"/>
        <v>31</v>
      </c>
      <c r="G203" s="61">
        <f t="shared" ca="1" si="62"/>
        <v>6080</v>
      </c>
      <c r="H203" s="107">
        <f t="shared" ca="1" si="58"/>
        <v>608</v>
      </c>
      <c r="I203" s="108">
        <f t="shared" ca="1" si="64"/>
        <v>48951.381649467025</v>
      </c>
      <c r="J203" s="104">
        <f t="shared" ca="1" si="65"/>
        <v>319177.40899196465</v>
      </c>
      <c r="K203" s="104">
        <f t="shared" ca="1" si="66"/>
        <v>102392.20544224865</v>
      </c>
      <c r="L203">
        <f t="shared" ca="1" si="67"/>
        <v>421569.61443421332</v>
      </c>
      <c r="M203" s="108">
        <f t="shared" ca="1" si="68"/>
        <v>98346.138019401158</v>
      </c>
      <c r="N203" s="102">
        <f t="shared" ca="1" si="59"/>
        <v>84</v>
      </c>
      <c r="O203" s="108">
        <f t="shared" ca="1" si="69"/>
        <v>21078.480721710668</v>
      </c>
      <c r="P203" s="102">
        <v>224</v>
      </c>
      <c r="Q203" s="108">
        <f t="shared" ca="1" si="70"/>
        <v>126512.90987105579</v>
      </c>
      <c r="R203" s="102">
        <f t="shared" ca="1" si="60"/>
        <v>24</v>
      </c>
      <c r="S203">
        <f t="shared" ca="1" si="71"/>
        <v>224</v>
      </c>
      <c r="T203">
        <f t="shared" ca="1" si="63"/>
        <v>83</v>
      </c>
    </row>
    <row r="204" spans="1:20">
      <c r="A204" s="49">
        <v>202</v>
      </c>
      <c r="B204">
        <v>30</v>
      </c>
      <c r="C204">
        <v>34</v>
      </c>
      <c r="D204">
        <v>6000</v>
      </c>
      <c r="E204">
        <v>6999</v>
      </c>
      <c r="F204" s="61">
        <f t="shared" ca="1" si="61"/>
        <v>34</v>
      </c>
      <c r="G204" s="61">
        <f t="shared" ca="1" si="62"/>
        <v>6448</v>
      </c>
      <c r="H204" s="107">
        <f t="shared" ca="1" si="58"/>
        <v>644.80000000000007</v>
      </c>
      <c r="I204" s="108">
        <f t="shared" ca="1" si="64"/>
        <v>72825.252106337139</v>
      </c>
      <c r="J204" s="104">
        <f t="shared" ca="1" si="65"/>
        <v>341311.59389115241</v>
      </c>
      <c r="K204" s="104">
        <f t="shared" ca="1" si="66"/>
        <v>152832.16037917006</v>
      </c>
      <c r="L204">
        <f t="shared" ca="1" si="67"/>
        <v>494143.7542703225</v>
      </c>
      <c r="M204" s="108">
        <f t="shared" ca="1" si="68"/>
        <v>106162.46988135525</v>
      </c>
      <c r="N204" s="102">
        <f t="shared" ca="1" si="59"/>
        <v>60</v>
      </c>
      <c r="O204" s="108">
        <f t="shared" ca="1" si="69"/>
        <v>24707.187713516127</v>
      </c>
      <c r="P204" s="102">
        <v>225</v>
      </c>
      <c r="Q204" s="108">
        <f t="shared" ca="1" si="70"/>
        <v>187372.79031122831</v>
      </c>
      <c r="R204" s="102">
        <f t="shared" ca="1" si="60"/>
        <v>96</v>
      </c>
      <c r="S204">
        <f t="shared" ca="1" si="71"/>
        <v>225</v>
      </c>
      <c r="T204">
        <f t="shared" ca="1" si="63"/>
        <v>119</v>
      </c>
    </row>
    <row r="205" spans="1:20">
      <c r="A205" s="49">
        <v>203</v>
      </c>
      <c r="B205">
        <v>30</v>
      </c>
      <c r="C205">
        <v>34</v>
      </c>
      <c r="D205">
        <v>6000</v>
      </c>
      <c r="E205">
        <v>6999</v>
      </c>
      <c r="F205" s="61">
        <f t="shared" ca="1" si="61"/>
        <v>33</v>
      </c>
      <c r="G205" s="61">
        <f t="shared" ca="1" si="62"/>
        <v>6060</v>
      </c>
      <c r="H205" s="107">
        <f t="shared" ca="1" si="58"/>
        <v>606</v>
      </c>
      <c r="I205" s="108">
        <f t="shared" ca="1" si="64"/>
        <v>61972.931192885444</v>
      </c>
      <c r="J205" s="104">
        <f t="shared" ca="1" si="65"/>
        <v>323435.39299618453</v>
      </c>
      <c r="K205" s="104">
        <f t="shared" ca="1" si="66"/>
        <v>130486.50697876424</v>
      </c>
      <c r="L205">
        <f t="shared" ca="1" si="67"/>
        <v>453921.89997494878</v>
      </c>
      <c r="M205" s="108">
        <f t="shared" ca="1" si="68"/>
        <v>86329.412731814344</v>
      </c>
      <c r="N205" s="102">
        <f t="shared" ca="1" si="59"/>
        <v>24</v>
      </c>
      <c r="O205" s="108">
        <f t="shared" ca="1" si="69"/>
        <v>22696.094998747441</v>
      </c>
      <c r="P205" s="102">
        <v>226</v>
      </c>
      <c r="Q205" s="108">
        <f t="shared" ca="1" si="70"/>
        <v>130081.43197235629</v>
      </c>
      <c r="R205" s="102">
        <f t="shared" ca="1" si="60"/>
        <v>12</v>
      </c>
      <c r="S205">
        <f t="shared" ca="1" si="71"/>
        <v>226</v>
      </c>
      <c r="T205">
        <f t="shared" ca="1" si="63"/>
        <v>107</v>
      </c>
    </row>
    <row r="206" spans="1:20">
      <c r="A206" s="49">
        <v>204</v>
      </c>
      <c r="B206">
        <v>30</v>
      </c>
      <c r="C206">
        <v>34</v>
      </c>
      <c r="D206">
        <v>7000</v>
      </c>
      <c r="E206">
        <v>7999</v>
      </c>
      <c r="F206" s="61">
        <f t="shared" ca="1" si="61"/>
        <v>34</v>
      </c>
      <c r="G206" s="61">
        <f t="shared" ca="1" si="62"/>
        <v>7049</v>
      </c>
      <c r="H206" s="107">
        <f t="shared" ca="1" si="58"/>
        <v>704.90000000000009</v>
      </c>
      <c r="I206" s="108">
        <f t="shared" ca="1" si="64"/>
        <v>79613.089655330419</v>
      </c>
      <c r="J206" s="104">
        <f t="shared" ca="1" si="65"/>
        <v>379334.96023019752</v>
      </c>
      <c r="K206" s="104">
        <f t="shared" ca="1" si="66"/>
        <v>168181.74661775891</v>
      </c>
      <c r="L206">
        <f t="shared" ca="1" si="67"/>
        <v>547516.7068479564</v>
      </c>
      <c r="M206" s="108">
        <f t="shared" ca="1" si="68"/>
        <v>142397.44253393402</v>
      </c>
      <c r="N206" s="102">
        <f t="shared" ca="1" si="59"/>
        <v>120</v>
      </c>
      <c r="O206" s="108">
        <f t="shared" ca="1" si="69"/>
        <v>27375.835342397822</v>
      </c>
      <c r="P206" s="102">
        <v>227</v>
      </c>
      <c r="Q206" s="108">
        <f t="shared" ca="1" si="70"/>
        <v>176079.97876616346</v>
      </c>
      <c r="R206" s="102">
        <f t="shared" ca="1" si="60"/>
        <v>48</v>
      </c>
      <c r="S206">
        <f t="shared" ca="1" si="71"/>
        <v>227</v>
      </c>
      <c r="T206">
        <f t="shared" ca="1" si="63"/>
        <v>119</v>
      </c>
    </row>
    <row r="207" spans="1:20">
      <c r="A207" s="49">
        <v>205</v>
      </c>
      <c r="B207">
        <v>30</v>
      </c>
      <c r="C207">
        <v>34</v>
      </c>
      <c r="D207">
        <v>7000</v>
      </c>
      <c r="E207">
        <v>7999</v>
      </c>
      <c r="F207" s="61">
        <f t="shared" ca="1" si="61"/>
        <v>33</v>
      </c>
      <c r="G207" s="61">
        <f t="shared" ca="1" si="62"/>
        <v>7299</v>
      </c>
      <c r="H207" s="107">
        <f t="shared" ca="1" si="58"/>
        <v>729.90000000000009</v>
      </c>
      <c r="I207" s="108">
        <f t="shared" ca="1" si="64"/>
        <v>74643.634451628866</v>
      </c>
      <c r="J207" s="104">
        <f t="shared" ca="1" si="65"/>
        <v>396032.45165223884</v>
      </c>
      <c r="K207" s="104">
        <f t="shared" ca="1" si="66"/>
        <v>158204.18564325722</v>
      </c>
      <c r="L207">
        <f t="shared" ca="1" si="67"/>
        <v>554236.63729549607</v>
      </c>
      <c r="M207" s="108">
        <f t="shared" ca="1" si="68"/>
        <v>104715.56897701211</v>
      </c>
      <c r="N207" s="102">
        <f t="shared" ca="1" si="59"/>
        <v>24</v>
      </c>
      <c r="O207" s="108">
        <f t="shared" ca="1" si="69"/>
        <v>27711.831864774806</v>
      </c>
      <c r="P207" s="102">
        <v>228</v>
      </c>
      <c r="Q207" s="108">
        <f t="shared" ca="1" si="70"/>
        <v>208092.29888471658</v>
      </c>
      <c r="R207" s="102">
        <f t="shared" ca="1" si="60"/>
        <v>96</v>
      </c>
      <c r="S207">
        <f t="shared" ca="1" si="71"/>
        <v>228</v>
      </c>
      <c r="T207">
        <f t="shared" ca="1" si="63"/>
        <v>107</v>
      </c>
    </row>
    <row r="208" spans="1:20">
      <c r="A208" s="49">
        <v>206</v>
      </c>
      <c r="B208">
        <v>30</v>
      </c>
      <c r="C208">
        <v>34</v>
      </c>
      <c r="D208">
        <v>7000</v>
      </c>
      <c r="E208">
        <v>7999</v>
      </c>
      <c r="F208" s="61">
        <f t="shared" ca="1" si="61"/>
        <v>34</v>
      </c>
      <c r="G208" s="61">
        <f t="shared" ca="1" si="62"/>
        <v>7434</v>
      </c>
      <c r="H208" s="107">
        <f t="shared" ca="1" si="58"/>
        <v>743.40000000000009</v>
      </c>
      <c r="I208" s="108">
        <f t="shared" ca="1" si="64"/>
        <v>83961.371612672214</v>
      </c>
      <c r="J208" s="104">
        <f t="shared" ca="1" si="65"/>
        <v>406680.83113177592</v>
      </c>
      <c r="K208" s="104">
        <f t="shared" ca="1" si="66"/>
        <v>178539.99946238883</v>
      </c>
      <c r="L208">
        <f t="shared" ca="1" si="67"/>
        <v>585220.83059416478</v>
      </c>
      <c r="M208" s="108">
        <f t="shared" ca="1" si="68"/>
        <v>129087.43684968105</v>
      </c>
      <c r="N208" s="102">
        <f t="shared" ca="1" si="59"/>
        <v>72</v>
      </c>
      <c r="O208" s="108">
        <f t="shared" ca="1" si="69"/>
        <v>29261.04152970824</v>
      </c>
      <c r="P208" s="102">
        <v>229</v>
      </c>
      <c r="Q208" s="108">
        <f t="shared" ca="1" si="70"/>
        <v>194509.35786175507</v>
      </c>
      <c r="R208" s="102">
        <f t="shared" ca="1" si="60"/>
        <v>60</v>
      </c>
      <c r="S208">
        <f t="shared" ca="1" si="71"/>
        <v>229</v>
      </c>
      <c r="T208">
        <f t="shared" ca="1" si="63"/>
        <v>119</v>
      </c>
    </row>
    <row r="209" spans="1:20">
      <c r="A209" s="49">
        <v>207</v>
      </c>
      <c r="B209">
        <v>30</v>
      </c>
      <c r="C209">
        <v>34</v>
      </c>
      <c r="D209">
        <v>7000</v>
      </c>
      <c r="E209">
        <v>7999</v>
      </c>
      <c r="F209" s="61">
        <f t="shared" ca="1" si="61"/>
        <v>32</v>
      </c>
      <c r="G209" s="61">
        <f t="shared" ca="1" si="62"/>
        <v>7447</v>
      </c>
      <c r="H209" s="107">
        <f t="shared" ca="1" si="58"/>
        <v>744.7</v>
      </c>
      <c r="I209" s="108">
        <f t="shared" ca="1" si="64"/>
        <v>68107.305769935818</v>
      </c>
      <c r="J209" s="104">
        <f t="shared" ca="1" si="65"/>
        <v>410740.93856736639</v>
      </c>
      <c r="K209" s="104">
        <f t="shared" ca="1" si="66"/>
        <v>145304.98608737675</v>
      </c>
      <c r="L209">
        <f t="shared" ca="1" si="67"/>
        <v>556045.92465474317</v>
      </c>
      <c r="M209" s="108">
        <f t="shared" ca="1" si="68"/>
        <v>143193.41249782417</v>
      </c>
      <c r="N209" s="102">
        <f t="shared" ca="1" si="59"/>
        <v>120</v>
      </c>
      <c r="O209" s="108">
        <f t="shared" ca="1" si="69"/>
        <v>27802.296232737161</v>
      </c>
      <c r="P209" s="102">
        <v>230</v>
      </c>
      <c r="Q209" s="108">
        <f t="shared" ca="1" si="70"/>
        <v>184204.64345933296</v>
      </c>
      <c r="R209" s="102">
        <f t="shared" ca="1" si="60"/>
        <v>60</v>
      </c>
      <c r="S209">
        <f t="shared" ca="1" si="71"/>
        <v>230</v>
      </c>
      <c r="T209">
        <f t="shared" ca="1" si="63"/>
        <v>95</v>
      </c>
    </row>
    <row r="210" spans="1:20">
      <c r="A210" s="49">
        <v>208</v>
      </c>
      <c r="B210">
        <v>30</v>
      </c>
      <c r="C210">
        <v>34</v>
      </c>
      <c r="D210">
        <v>7000</v>
      </c>
      <c r="E210">
        <v>7999</v>
      </c>
      <c r="F210" s="61">
        <f t="shared" ca="1" si="61"/>
        <v>34</v>
      </c>
      <c r="G210" s="61">
        <f t="shared" ca="1" si="62"/>
        <v>7182</v>
      </c>
      <c r="H210" s="107">
        <f t="shared" ca="1" si="58"/>
        <v>718.2</v>
      </c>
      <c r="I210" s="108">
        <f t="shared" ca="1" si="64"/>
        <v>81115.22342241212</v>
      </c>
      <c r="J210" s="104">
        <f t="shared" ca="1" si="65"/>
        <v>399373.60467483936</v>
      </c>
      <c r="K210" s="104">
        <f t="shared" ca="1" si="66"/>
        <v>173628.09393708099</v>
      </c>
      <c r="L210">
        <f t="shared" ca="1" si="67"/>
        <v>573001.69861192035</v>
      </c>
      <c r="M210" s="108">
        <f t="shared" ca="1" si="68"/>
        <v>103040.92566440484</v>
      </c>
      <c r="N210" s="102">
        <f t="shared" ca="1" si="59"/>
        <v>12</v>
      </c>
      <c r="O210" s="108">
        <f t="shared" ca="1" si="69"/>
        <v>28650.084930596018</v>
      </c>
      <c r="P210" s="102">
        <v>231</v>
      </c>
      <c r="Q210" s="108">
        <f t="shared" ca="1" si="70"/>
        <v>181863.38147151747</v>
      </c>
      <c r="R210" s="102">
        <f t="shared" ca="1" si="60"/>
        <v>48</v>
      </c>
      <c r="S210">
        <f t="shared" ca="1" si="71"/>
        <v>231</v>
      </c>
      <c r="T210">
        <f t="shared" ca="1" si="63"/>
        <v>119</v>
      </c>
    </row>
    <row r="211" spans="1:20">
      <c r="A211" s="49">
        <v>209</v>
      </c>
      <c r="B211">
        <v>30</v>
      </c>
      <c r="C211">
        <v>34</v>
      </c>
      <c r="D211">
        <v>7000</v>
      </c>
      <c r="E211">
        <v>7999</v>
      </c>
      <c r="F211" s="61">
        <f t="shared" ca="1" si="61"/>
        <v>30</v>
      </c>
      <c r="G211" s="61">
        <f t="shared" ca="1" si="62"/>
        <v>7721</v>
      </c>
      <c r="H211" s="107">
        <f t="shared" ca="1" si="58"/>
        <v>772.1</v>
      </c>
      <c r="I211" s="108">
        <f t="shared" ca="1" si="64"/>
        <v>53608.620715985046</v>
      </c>
      <c r="J211" s="104">
        <f t="shared" ca="1" si="65"/>
        <v>432859.27656071435</v>
      </c>
      <c r="K211" s="104">
        <f t="shared" ca="1" si="66"/>
        <v>115128.56053630391</v>
      </c>
      <c r="L211">
        <f t="shared" ca="1" si="67"/>
        <v>547987.83709701826</v>
      </c>
      <c r="M211" s="108">
        <f t="shared" ca="1" si="68"/>
        <v>140191.49647494368</v>
      </c>
      <c r="N211" s="102">
        <f t="shared" ca="1" si="59"/>
        <v>120</v>
      </c>
      <c r="O211" s="108">
        <f t="shared" ca="1" si="69"/>
        <v>27399.391854850914</v>
      </c>
      <c r="P211" s="102">
        <v>232</v>
      </c>
      <c r="Q211" s="108">
        <f t="shared" ca="1" si="70"/>
        <v>195181.52201032735</v>
      </c>
      <c r="R211" s="102">
        <f t="shared" ca="1" si="60"/>
        <v>84</v>
      </c>
      <c r="S211">
        <f t="shared" ca="1" si="71"/>
        <v>232</v>
      </c>
      <c r="T211">
        <f t="shared" ca="1" si="63"/>
        <v>71</v>
      </c>
    </row>
    <row r="212" spans="1:20">
      <c r="A212" s="49">
        <v>210</v>
      </c>
      <c r="B212">
        <v>30</v>
      </c>
      <c r="C212">
        <v>34</v>
      </c>
      <c r="D212">
        <v>7000</v>
      </c>
      <c r="E212">
        <v>7999</v>
      </c>
      <c r="F212" s="61">
        <f t="shared" ca="1" si="61"/>
        <v>30</v>
      </c>
      <c r="G212" s="61">
        <f t="shared" ca="1" si="62"/>
        <v>7642</v>
      </c>
      <c r="H212" s="107">
        <f t="shared" ca="1" si="58"/>
        <v>764.2</v>
      </c>
      <c r="I212" s="108">
        <f t="shared" ca="1" si="64"/>
        <v>53060.106140598073</v>
      </c>
      <c r="J212" s="104">
        <f t="shared" ca="1" si="65"/>
        <v>431928.0403906607</v>
      </c>
      <c r="K212" s="104">
        <f t="shared" ca="1" si="66"/>
        <v>114326.62099924558</v>
      </c>
      <c r="L212">
        <f t="shared" ca="1" si="67"/>
        <v>546254.66138990631</v>
      </c>
      <c r="M212" s="108">
        <f t="shared" ca="1" si="68"/>
        <v>97585.96780981397</v>
      </c>
      <c r="N212" s="102">
        <f t="shared" ca="1" si="59"/>
        <v>12</v>
      </c>
      <c r="O212" s="108">
        <f t="shared" ca="1" si="69"/>
        <v>27312.733069495316</v>
      </c>
      <c r="P212" s="102">
        <v>233</v>
      </c>
      <c r="Q212" s="108">
        <f t="shared" ca="1" si="70"/>
        <v>209880.2721875339</v>
      </c>
      <c r="R212" s="102">
        <f t="shared" ca="1" si="60"/>
        <v>108</v>
      </c>
      <c r="S212">
        <f t="shared" ca="1" si="71"/>
        <v>233</v>
      </c>
      <c r="T212">
        <f t="shared" ca="1" si="63"/>
        <v>71</v>
      </c>
    </row>
    <row r="213" spans="1:20">
      <c r="A213" s="49">
        <v>211</v>
      </c>
      <c r="B213">
        <v>30</v>
      </c>
      <c r="C213">
        <v>34</v>
      </c>
      <c r="D213">
        <v>7000</v>
      </c>
      <c r="E213">
        <v>7999</v>
      </c>
      <c r="F213" s="61">
        <f t="shared" ca="1" si="61"/>
        <v>34</v>
      </c>
      <c r="G213" s="61">
        <f t="shared" ca="1" si="62"/>
        <v>7364</v>
      </c>
      <c r="H213" s="107">
        <f t="shared" ca="1" si="58"/>
        <v>736.40000000000009</v>
      </c>
      <c r="I213" s="108">
        <f t="shared" ca="1" si="64"/>
        <v>83170.774893155511</v>
      </c>
      <c r="J213" s="104">
        <f t="shared" ca="1" si="65"/>
        <v>419605.6938789282</v>
      </c>
      <c r="K213" s="104">
        <f t="shared" ca="1" si="66"/>
        <v>179796.32617432848</v>
      </c>
      <c r="L213">
        <f t="shared" ca="1" si="67"/>
        <v>599402.02005325665</v>
      </c>
      <c r="M213" s="108">
        <f t="shared" ca="1" si="68"/>
        <v>111032.30469717586</v>
      </c>
      <c r="N213" s="102">
        <f t="shared" ca="1" si="59"/>
        <v>24</v>
      </c>
      <c r="O213" s="108">
        <f t="shared" ca="1" si="69"/>
        <v>29970.101002662836</v>
      </c>
      <c r="P213" s="102">
        <v>234</v>
      </c>
      <c r="Q213" s="108">
        <f t="shared" ca="1" si="70"/>
        <v>212092.03485615135</v>
      </c>
      <c r="R213" s="102">
        <f t="shared" ca="1" si="60"/>
        <v>84</v>
      </c>
      <c r="S213">
        <f t="shared" ca="1" si="71"/>
        <v>234</v>
      </c>
      <c r="T213">
        <f t="shared" ca="1" si="63"/>
        <v>119</v>
      </c>
    </row>
    <row r="214" spans="1:20">
      <c r="A214" s="49">
        <v>212</v>
      </c>
      <c r="B214">
        <v>30</v>
      </c>
      <c r="C214">
        <v>34</v>
      </c>
      <c r="D214">
        <v>8000</v>
      </c>
      <c r="E214">
        <v>8999</v>
      </c>
      <c r="F214" s="61">
        <f t="shared" ca="1" si="61"/>
        <v>34</v>
      </c>
      <c r="G214" s="61">
        <f t="shared" ca="1" si="62"/>
        <v>8997</v>
      </c>
      <c r="H214" s="107">
        <f t="shared" ca="1" si="58"/>
        <v>899.7</v>
      </c>
      <c r="I214" s="108">
        <f t="shared" ca="1" si="64"/>
        <v>101614.26693559482</v>
      </c>
      <c r="J214" s="104">
        <f t="shared" ca="1" si="65"/>
        <v>516821.58951856958</v>
      </c>
      <c r="K214" s="104">
        <f t="shared" ca="1" si="66"/>
        <v>220391.86820942178</v>
      </c>
      <c r="L214">
        <f t="shared" ca="1" si="67"/>
        <v>737213.45772799139</v>
      </c>
      <c r="M214" s="108">
        <f t="shared" ca="1" si="68"/>
        <v>130834.97258067028</v>
      </c>
      <c r="N214" s="102">
        <f t="shared" ca="1" si="59"/>
        <v>12</v>
      </c>
      <c r="O214" s="108">
        <f t="shared" ca="1" si="69"/>
        <v>36860.672886399574</v>
      </c>
      <c r="P214" s="102">
        <v>235</v>
      </c>
      <c r="Q214" s="108">
        <f t="shared" ca="1" si="70"/>
        <v>213363.37093892033</v>
      </c>
      <c r="R214" s="102">
        <f t="shared" ca="1" si="60"/>
        <v>24</v>
      </c>
      <c r="S214">
        <f t="shared" ca="1" si="71"/>
        <v>235</v>
      </c>
      <c r="T214">
        <f t="shared" ca="1" si="63"/>
        <v>119</v>
      </c>
    </row>
    <row r="215" spans="1:20">
      <c r="A215" s="49">
        <v>213</v>
      </c>
      <c r="B215">
        <v>30</v>
      </c>
      <c r="C215">
        <v>34</v>
      </c>
      <c r="D215">
        <v>8000</v>
      </c>
      <c r="E215">
        <v>8999</v>
      </c>
      <c r="F215" s="61">
        <f t="shared" ca="1" si="61"/>
        <v>30</v>
      </c>
      <c r="G215" s="61">
        <f t="shared" ca="1" si="62"/>
        <v>8238</v>
      </c>
      <c r="H215" s="107">
        <f t="shared" ca="1" si="58"/>
        <v>823.80000000000007</v>
      </c>
      <c r="I215" s="108">
        <f t="shared" ca="1" si="64"/>
        <v>57198.266734656761</v>
      </c>
      <c r="J215" s="104">
        <f t="shared" ca="1" si="65"/>
        <v>477059.14189792424</v>
      </c>
      <c r="K215" s="104">
        <f t="shared" ca="1" si="66"/>
        <v>124467.09653930119</v>
      </c>
      <c r="L215">
        <f t="shared" ca="1" si="67"/>
        <v>601526.23843722546</v>
      </c>
      <c r="M215" s="108">
        <f t="shared" ca="1" si="68"/>
        <v>119801.87016684705</v>
      </c>
      <c r="N215" s="102">
        <f t="shared" ca="1" si="59"/>
        <v>48</v>
      </c>
      <c r="O215" s="108">
        <f t="shared" ca="1" si="69"/>
        <v>30076.311921861274</v>
      </c>
      <c r="P215" s="102">
        <v>236</v>
      </c>
      <c r="Q215" s="108">
        <f t="shared" ca="1" si="70"/>
        <v>166794.07772088432</v>
      </c>
      <c r="R215" s="102">
        <f t="shared" ca="1" si="60"/>
        <v>12</v>
      </c>
      <c r="S215">
        <f t="shared" ca="1" si="71"/>
        <v>236</v>
      </c>
      <c r="T215">
        <f t="shared" ca="1" si="63"/>
        <v>71</v>
      </c>
    </row>
    <row r="216" spans="1:20">
      <c r="A216" s="49">
        <v>214</v>
      </c>
      <c r="B216">
        <v>30</v>
      </c>
      <c r="C216">
        <v>34</v>
      </c>
      <c r="D216">
        <v>8000</v>
      </c>
      <c r="E216">
        <v>8999</v>
      </c>
      <c r="F216" s="61">
        <f t="shared" ca="1" si="61"/>
        <v>32</v>
      </c>
      <c r="G216" s="61">
        <f t="shared" ca="1" si="62"/>
        <v>8470</v>
      </c>
      <c r="H216" s="107">
        <f t="shared" ca="1" si="58"/>
        <v>847</v>
      </c>
      <c r="I216" s="108">
        <f t="shared" ca="1" si="64"/>
        <v>77463.257670384904</v>
      </c>
      <c r="J216" s="104">
        <f t="shared" ca="1" si="65"/>
        <v>494462.76610691642</v>
      </c>
      <c r="K216" s="104">
        <f t="shared" ca="1" si="66"/>
        <v>169121.28096340905</v>
      </c>
      <c r="L216">
        <f t="shared" ca="1" si="67"/>
        <v>663584.04707032547</v>
      </c>
      <c r="M216" s="108">
        <f t="shared" ca="1" si="68"/>
        <v>154295.45523237996</v>
      </c>
      <c r="N216" s="102">
        <f t="shared" ca="1" si="59"/>
        <v>96</v>
      </c>
      <c r="O216" s="108">
        <f t="shared" ca="1" si="69"/>
        <v>33179.202353516273</v>
      </c>
      <c r="P216" s="102">
        <v>237</v>
      </c>
      <c r="Q216" s="108">
        <f t="shared" ca="1" si="70"/>
        <v>183396.5556268568</v>
      </c>
      <c r="R216" s="102">
        <f t="shared" ca="1" si="60"/>
        <v>12</v>
      </c>
      <c r="S216">
        <f t="shared" ca="1" si="71"/>
        <v>237</v>
      </c>
      <c r="T216">
        <f t="shared" ca="1" si="63"/>
        <v>95</v>
      </c>
    </row>
    <row r="217" spans="1:20">
      <c r="A217" s="49">
        <v>215</v>
      </c>
      <c r="B217">
        <v>30</v>
      </c>
      <c r="C217">
        <v>34</v>
      </c>
      <c r="D217">
        <v>8000</v>
      </c>
      <c r="E217">
        <v>8999</v>
      </c>
      <c r="F217" s="61">
        <f t="shared" ca="1" si="61"/>
        <v>31</v>
      </c>
      <c r="G217" s="61">
        <f t="shared" ca="1" si="62"/>
        <v>8239</v>
      </c>
      <c r="H217" s="107">
        <f t="shared" ca="1" si="58"/>
        <v>823.90000000000009</v>
      </c>
      <c r="I217" s="108">
        <f t="shared" ca="1" si="64"/>
        <v>66333.952863480066</v>
      </c>
      <c r="J217" s="104">
        <f t="shared" ca="1" si="65"/>
        <v>484860.42909029184</v>
      </c>
      <c r="K217" s="104">
        <f t="shared" ca="1" si="66"/>
        <v>145301.19713909295</v>
      </c>
      <c r="L217">
        <f t="shared" ca="1" si="67"/>
        <v>630161.6262293848</v>
      </c>
      <c r="M217" s="108">
        <f t="shared" ca="1" si="68"/>
        <v>129708.69724571351</v>
      </c>
      <c r="N217" s="102">
        <f t="shared" ca="1" si="59"/>
        <v>60</v>
      </c>
      <c r="O217" s="108">
        <f t="shared" ca="1" si="69"/>
        <v>31508.081311469243</v>
      </c>
      <c r="P217" s="102">
        <v>238</v>
      </c>
      <c r="Q217" s="108">
        <f t="shared" ca="1" si="70"/>
        <v>180586.85143517214</v>
      </c>
      <c r="R217" s="102">
        <f t="shared" ca="1" si="60"/>
        <v>24</v>
      </c>
      <c r="S217">
        <f t="shared" ca="1" si="71"/>
        <v>238</v>
      </c>
      <c r="T217">
        <f t="shared" ca="1" si="63"/>
        <v>83</v>
      </c>
    </row>
    <row r="218" spans="1:20">
      <c r="A218" s="49">
        <v>216</v>
      </c>
      <c r="B218">
        <v>30</v>
      </c>
      <c r="C218">
        <v>34</v>
      </c>
      <c r="D218">
        <v>8000</v>
      </c>
      <c r="E218">
        <v>8999</v>
      </c>
      <c r="F218" s="61">
        <f t="shared" ca="1" si="61"/>
        <v>32</v>
      </c>
      <c r="G218" s="61">
        <f t="shared" ca="1" si="62"/>
        <v>8896</v>
      </c>
      <c r="H218" s="107">
        <f t="shared" ca="1" si="58"/>
        <v>889.6</v>
      </c>
      <c r="I218" s="108">
        <f t="shared" ca="1" si="64"/>
        <v>81359.284561480992</v>
      </c>
      <c r="J218" s="104">
        <f t="shared" ca="1" si="65"/>
        <v>527741.7329974263</v>
      </c>
      <c r="K218" s="104">
        <f t="shared" ca="1" si="66"/>
        <v>178801.53704004834</v>
      </c>
      <c r="L218">
        <f t="shared" ca="1" si="67"/>
        <v>706543.27003747458</v>
      </c>
      <c r="M218" s="108">
        <f t="shared" ca="1" si="68"/>
        <v>144952.29504332866</v>
      </c>
      <c r="N218" s="102">
        <f t="shared" ca="1" si="59"/>
        <v>60</v>
      </c>
      <c r="O218" s="108">
        <f t="shared" ca="1" si="69"/>
        <v>35327.163501873729</v>
      </c>
      <c r="P218" s="102">
        <v>239</v>
      </c>
      <c r="Q218" s="108">
        <f t="shared" ca="1" si="70"/>
        <v>266152.37950959231</v>
      </c>
      <c r="R218" s="102">
        <f t="shared" ca="1" si="60"/>
        <v>108</v>
      </c>
      <c r="S218">
        <f t="shared" ca="1" si="71"/>
        <v>239</v>
      </c>
      <c r="T218">
        <f t="shared" ca="1" si="63"/>
        <v>95</v>
      </c>
    </row>
    <row r="219" spans="1:20">
      <c r="A219" s="49">
        <v>217</v>
      </c>
      <c r="B219">
        <v>30</v>
      </c>
      <c r="C219">
        <v>34</v>
      </c>
      <c r="D219">
        <v>9000</v>
      </c>
      <c r="E219">
        <v>9999</v>
      </c>
      <c r="F219" s="61">
        <f t="shared" ca="1" si="61"/>
        <v>30</v>
      </c>
      <c r="G219" s="61">
        <f t="shared" ca="1" si="62"/>
        <v>9286</v>
      </c>
      <c r="H219" s="107">
        <f t="shared" ca="1" si="58"/>
        <v>928.6</v>
      </c>
      <c r="I219" s="108">
        <f t="shared" ca="1" si="64"/>
        <v>64474.763886625711</v>
      </c>
      <c r="J219" s="104">
        <f t="shared" ca="1" si="65"/>
        <v>555305.79424159892</v>
      </c>
      <c r="K219" s="104">
        <f t="shared" ca="1" si="66"/>
        <v>142162.38456715079</v>
      </c>
      <c r="L219">
        <f t="shared" ca="1" si="67"/>
        <v>697468.17880874965</v>
      </c>
      <c r="M219" s="108">
        <f t="shared" ca="1" si="68"/>
        <v>137091.38719234904</v>
      </c>
      <c r="N219" s="102">
        <f t="shared" ca="1" si="59"/>
        <v>48</v>
      </c>
      <c r="O219" s="108">
        <f t="shared" ca="1" si="69"/>
        <v>34873.408940437483</v>
      </c>
      <c r="P219" s="102">
        <v>240</v>
      </c>
      <c r="Q219" s="108">
        <f t="shared" ca="1" si="70"/>
        <v>261869.65451341649</v>
      </c>
      <c r="R219" s="102">
        <f t="shared" ca="1" si="60"/>
        <v>108</v>
      </c>
      <c r="S219">
        <f t="shared" ca="1" si="71"/>
        <v>240</v>
      </c>
      <c r="T219">
        <f t="shared" ca="1" si="63"/>
        <v>71</v>
      </c>
    </row>
    <row r="220" spans="1:20">
      <c r="A220" s="49">
        <v>218</v>
      </c>
      <c r="B220">
        <v>30</v>
      </c>
      <c r="C220">
        <v>34</v>
      </c>
      <c r="D220">
        <v>9000</v>
      </c>
      <c r="E220">
        <v>9999</v>
      </c>
      <c r="F220" s="61">
        <f t="shared" ca="1" si="61"/>
        <v>32</v>
      </c>
      <c r="G220" s="61">
        <f t="shared" ca="1" si="62"/>
        <v>9810</v>
      </c>
      <c r="H220" s="107">
        <f t="shared" ca="1" si="58"/>
        <v>981</v>
      </c>
      <c r="I220" s="108">
        <f t="shared" ca="1" si="64"/>
        <v>89718.365731579193</v>
      </c>
      <c r="J220" s="104">
        <f t="shared" ca="1" si="65"/>
        <v>591346.31190178043</v>
      </c>
      <c r="K220" s="104">
        <f t="shared" ca="1" si="66"/>
        <v>198475.59175013407</v>
      </c>
      <c r="L220">
        <f t="shared" ca="1" si="67"/>
        <v>789821.90365191456</v>
      </c>
      <c r="M220" s="108">
        <f t="shared" ca="1" si="68"/>
        <v>196156.46025764206</v>
      </c>
      <c r="N220" s="102">
        <f t="shared" ca="1" si="59"/>
        <v>120</v>
      </c>
      <c r="O220" s="108">
        <f t="shared" ca="1" si="69"/>
        <v>39491.095182595731</v>
      </c>
      <c r="P220" s="102">
        <v>241</v>
      </c>
      <c r="Q220" s="108">
        <f t="shared" ca="1" si="70"/>
        <v>284111.87837315415</v>
      </c>
      <c r="R220" s="102">
        <f t="shared" ca="1" si="60"/>
        <v>96</v>
      </c>
      <c r="S220">
        <f t="shared" ca="1" si="71"/>
        <v>241</v>
      </c>
      <c r="T220">
        <f t="shared" ca="1" si="63"/>
        <v>95</v>
      </c>
    </row>
    <row r="221" spans="1:20">
      <c r="A221" s="49">
        <v>219</v>
      </c>
      <c r="B221">
        <v>30</v>
      </c>
      <c r="C221">
        <v>34</v>
      </c>
      <c r="D221">
        <v>9000</v>
      </c>
      <c r="E221">
        <v>9999</v>
      </c>
      <c r="F221" s="61">
        <f t="shared" ca="1" si="61"/>
        <v>33</v>
      </c>
      <c r="G221" s="61">
        <f t="shared" ca="1" si="62"/>
        <v>9249</v>
      </c>
      <c r="H221" s="107">
        <f t="shared" ca="1" si="58"/>
        <v>924.90000000000009</v>
      </c>
      <c r="I221" s="108">
        <f t="shared" ca="1" si="64"/>
        <v>94585.419241418742</v>
      </c>
      <c r="J221" s="104">
        <f t="shared" ca="1" si="65"/>
        <v>561991.29014356609</v>
      </c>
      <c r="K221" s="104">
        <f t="shared" ca="1" si="66"/>
        <v>209933.02164583094</v>
      </c>
      <c r="L221">
        <f t="shared" ca="1" si="67"/>
        <v>771924.31178939703</v>
      </c>
      <c r="M221" s="108">
        <f t="shared" ca="1" si="68"/>
        <v>156808.14400181893</v>
      </c>
      <c r="N221" s="102">
        <f t="shared" ca="1" si="59"/>
        <v>60</v>
      </c>
      <c r="O221" s="108">
        <f t="shared" ca="1" si="69"/>
        <v>38596.215589469852</v>
      </c>
      <c r="P221" s="102">
        <v>242</v>
      </c>
      <c r="Q221" s="108">
        <f t="shared" ca="1" si="70"/>
        <v>218316.03898571545</v>
      </c>
      <c r="R221" s="102">
        <f t="shared" ca="1" si="60"/>
        <v>24</v>
      </c>
      <c r="S221">
        <f t="shared" ca="1" si="71"/>
        <v>242</v>
      </c>
      <c r="T221">
        <f t="shared" ca="1" si="63"/>
        <v>107</v>
      </c>
    </row>
    <row r="222" spans="1:20">
      <c r="A222" s="49">
        <v>220</v>
      </c>
      <c r="B222">
        <v>30</v>
      </c>
      <c r="C222">
        <v>34</v>
      </c>
      <c r="D222">
        <v>10000</v>
      </c>
      <c r="E222">
        <v>10999</v>
      </c>
      <c r="F222" s="61">
        <f t="shared" ca="1" si="61"/>
        <v>32</v>
      </c>
      <c r="G222" s="61">
        <f t="shared" ca="1" si="62"/>
        <v>10696</v>
      </c>
      <c r="H222" s="107">
        <f t="shared" ca="1" si="58"/>
        <v>1069.6000000000001</v>
      </c>
      <c r="I222" s="108">
        <f t="shared" ca="1" si="64"/>
        <v>97821.37001681664</v>
      </c>
      <c r="J222" s="104">
        <f t="shared" ca="1" si="65"/>
        <v>655104.7407976886</v>
      </c>
      <c r="K222" s="104">
        <f t="shared" ca="1" si="66"/>
        <v>217831.7180651364</v>
      </c>
      <c r="L222">
        <f t="shared" ca="1" si="67"/>
        <v>872936.45886282506</v>
      </c>
      <c r="M222" s="108">
        <f t="shared" ca="1" si="68"/>
        <v>156977.162520338</v>
      </c>
      <c r="N222" s="102">
        <f t="shared" ca="1" si="59"/>
        <v>24</v>
      </c>
      <c r="O222" s="108">
        <f t="shared" ca="1" si="69"/>
        <v>43646.822943141255</v>
      </c>
      <c r="P222" s="102">
        <v>243</v>
      </c>
      <c r="Q222" s="108">
        <f t="shared" ca="1" si="70"/>
        <v>299855.12698927242</v>
      </c>
      <c r="R222" s="102">
        <f t="shared" ca="1" si="60"/>
        <v>84</v>
      </c>
      <c r="S222">
        <f t="shared" ca="1" si="71"/>
        <v>243</v>
      </c>
      <c r="T222">
        <f t="shared" ca="1" si="63"/>
        <v>95</v>
      </c>
    </row>
    <row r="223" spans="1:20">
      <c r="A223" s="49">
        <v>221</v>
      </c>
      <c r="B223">
        <v>30</v>
      </c>
      <c r="C223">
        <v>34</v>
      </c>
      <c r="D223">
        <v>10000</v>
      </c>
      <c r="E223">
        <v>10999</v>
      </c>
      <c r="F223" s="61">
        <f t="shared" ca="1" si="61"/>
        <v>32</v>
      </c>
      <c r="G223" s="61">
        <f t="shared" ca="1" si="62"/>
        <v>10568</v>
      </c>
      <c r="H223" s="107">
        <f t="shared" ca="1" si="58"/>
        <v>1056.8</v>
      </c>
      <c r="I223" s="108">
        <f t="shared" ca="1" si="64"/>
        <v>96650.732828881635</v>
      </c>
      <c r="J223" s="104">
        <f t="shared" ca="1" si="65"/>
        <v>652423.17390008573</v>
      </c>
      <c r="K223" s="104">
        <f t="shared" ca="1" si="66"/>
        <v>215935.14837143337</v>
      </c>
      <c r="L223">
        <f t="shared" ca="1" si="67"/>
        <v>868358.32227151911</v>
      </c>
      <c r="M223" s="108">
        <f t="shared" ca="1" si="68"/>
        <v>197306.08645656213</v>
      </c>
      <c r="N223" s="102">
        <f t="shared" ca="1" si="59"/>
        <v>96</v>
      </c>
      <c r="O223" s="108">
        <f t="shared" ca="1" si="69"/>
        <v>43417.916113575957</v>
      </c>
      <c r="P223" s="102">
        <v>244</v>
      </c>
      <c r="Q223" s="108">
        <f t="shared" ca="1" si="70"/>
        <v>321763.29373387841</v>
      </c>
      <c r="R223" s="102">
        <f t="shared" ca="1" si="60"/>
        <v>108</v>
      </c>
      <c r="S223">
        <f t="shared" ca="1" si="71"/>
        <v>244</v>
      </c>
      <c r="T223">
        <f t="shared" ca="1" si="63"/>
        <v>95</v>
      </c>
    </row>
    <row r="224" spans="1:20">
      <c r="A224" s="49">
        <v>222</v>
      </c>
      <c r="B224">
        <v>30</v>
      </c>
      <c r="C224">
        <v>34</v>
      </c>
      <c r="D224">
        <v>11000</v>
      </c>
      <c r="E224">
        <v>11999</v>
      </c>
      <c r="F224" s="61">
        <f t="shared" ca="1" si="61"/>
        <v>31</v>
      </c>
      <c r="G224" s="61">
        <f t="shared" ca="1" si="62"/>
        <v>11187</v>
      </c>
      <c r="H224" s="107">
        <f t="shared" ca="1" si="58"/>
        <v>1118.7</v>
      </c>
      <c r="I224" s="108">
        <f t="shared" ca="1" si="64"/>
        <v>90068.931992201906</v>
      </c>
      <c r="J224" s="104">
        <f t="shared" ca="1" si="65"/>
        <v>696129.72977255948</v>
      </c>
      <c r="K224" s="104">
        <f t="shared" ca="1" si="66"/>
        <v>201894.27934269965</v>
      </c>
      <c r="L224">
        <f t="shared" ca="1" si="67"/>
        <v>898024.00911525916</v>
      </c>
      <c r="M224" s="108">
        <f t="shared" ca="1" si="68"/>
        <v>220109.17255010575</v>
      </c>
      <c r="N224" s="102">
        <f t="shared" ca="1" si="59"/>
        <v>120</v>
      </c>
      <c r="O224" s="108">
        <f t="shared" ca="1" si="69"/>
        <v>44901.200455762963</v>
      </c>
      <c r="P224" s="102">
        <v>245</v>
      </c>
      <c r="Q224" s="108">
        <f t="shared" ca="1" si="70"/>
        <v>318804.84781502327</v>
      </c>
      <c r="R224" s="102">
        <f t="shared" ca="1" si="60"/>
        <v>96</v>
      </c>
      <c r="S224">
        <f t="shared" ca="1" si="71"/>
        <v>245</v>
      </c>
      <c r="T224">
        <f t="shared" ca="1" si="63"/>
        <v>83</v>
      </c>
    </row>
    <row r="225" spans="1:20">
      <c r="A225" s="49">
        <v>223</v>
      </c>
      <c r="B225">
        <v>30</v>
      </c>
      <c r="C225">
        <v>34</v>
      </c>
      <c r="D225">
        <v>12000</v>
      </c>
      <c r="E225">
        <v>20000</v>
      </c>
      <c r="F225" s="61">
        <f t="shared" ca="1" si="61"/>
        <v>32</v>
      </c>
      <c r="G225" s="61">
        <f t="shared" ca="1" si="62"/>
        <v>18409</v>
      </c>
      <c r="H225" s="107">
        <f t="shared" ca="1" si="58"/>
        <v>1840.9</v>
      </c>
      <c r="I225" s="108">
        <f t="shared" ca="1" si="64"/>
        <v>168361.4061929298</v>
      </c>
      <c r="J225" s="104">
        <f t="shared" ca="1" si="65"/>
        <v>1154621.1640212636</v>
      </c>
      <c r="K225" s="104">
        <f t="shared" ca="1" si="66"/>
        <v>378636.39541264693</v>
      </c>
      <c r="L225">
        <f t="shared" ca="1" si="67"/>
        <v>1533257.5594339105</v>
      </c>
      <c r="M225" s="108">
        <f t="shared" ca="1" si="68"/>
        <v>332678.89839037391</v>
      </c>
      <c r="N225" s="102">
        <f t="shared" ca="1" si="59"/>
        <v>84</v>
      </c>
      <c r="O225" s="108">
        <f t="shared" ca="1" si="69"/>
        <v>76662.877971695532</v>
      </c>
      <c r="P225" s="102">
        <v>246</v>
      </c>
      <c r="Q225" s="108">
        <f t="shared" ca="1" si="70"/>
        <v>411370.40330319293</v>
      </c>
      <c r="R225" s="102">
        <f t="shared" ca="1" si="60"/>
        <v>12</v>
      </c>
      <c r="S225">
        <f t="shared" ca="1" si="71"/>
        <v>246</v>
      </c>
      <c r="T225">
        <f t="shared" ca="1" si="63"/>
        <v>95</v>
      </c>
    </row>
    <row r="226" spans="1:20">
      <c r="A226" s="49">
        <v>224</v>
      </c>
      <c r="B226">
        <v>30</v>
      </c>
      <c r="C226">
        <v>34</v>
      </c>
      <c r="D226">
        <v>12000</v>
      </c>
      <c r="E226">
        <v>20000</v>
      </c>
      <c r="F226" s="61">
        <f t="shared" ca="1" si="61"/>
        <v>33</v>
      </c>
      <c r="G226" s="61">
        <f t="shared" ca="1" si="62"/>
        <v>12211</v>
      </c>
      <c r="H226" s="107">
        <f t="shared" ca="1" si="58"/>
        <v>1221.1000000000001</v>
      </c>
      <c r="I226" s="108">
        <f t="shared" ca="1" si="64"/>
        <v>124876.47900929443</v>
      </c>
      <c r="J226" s="104">
        <f t="shared" ca="1" si="65"/>
        <v>771944.68512991944</v>
      </c>
      <c r="K226" s="104">
        <f t="shared" ca="1" si="66"/>
        <v>281767.74077996111</v>
      </c>
      <c r="L226">
        <f t="shared" ca="1" si="67"/>
        <v>1053712.4259098805</v>
      </c>
      <c r="M226" s="108">
        <f t="shared" ca="1" si="68"/>
        <v>194546.06080638643</v>
      </c>
      <c r="N226" s="102">
        <f t="shared" ca="1" si="59"/>
        <v>36</v>
      </c>
      <c r="O226" s="108">
        <f t="shared" ca="1" si="69"/>
        <v>52685.621295494027</v>
      </c>
      <c r="P226" s="102">
        <v>247</v>
      </c>
      <c r="Q226" s="108">
        <f t="shared" ca="1" si="70"/>
        <v>293142.61933985917</v>
      </c>
      <c r="R226" s="102">
        <f t="shared" ca="1" si="60"/>
        <v>24</v>
      </c>
      <c r="S226">
        <f t="shared" ca="1" si="71"/>
        <v>247</v>
      </c>
      <c r="T226">
        <f t="shared" ca="1" si="63"/>
        <v>107</v>
      </c>
    </row>
    <row r="227" spans="1:20">
      <c r="A227" s="49">
        <v>225</v>
      </c>
      <c r="B227">
        <v>30</v>
      </c>
      <c r="C227">
        <v>34</v>
      </c>
      <c r="D227">
        <v>12000</v>
      </c>
      <c r="E227">
        <v>20000</v>
      </c>
      <c r="F227" s="61">
        <f t="shared" ca="1" si="61"/>
        <v>32</v>
      </c>
      <c r="G227" s="61">
        <f t="shared" ca="1" si="62"/>
        <v>12090</v>
      </c>
      <c r="H227" s="107">
        <f t="shared" ca="1" si="58"/>
        <v>1209</v>
      </c>
      <c r="I227" s="108">
        <f t="shared" ca="1" si="64"/>
        <v>110570.34064167099</v>
      </c>
      <c r="J227" s="104">
        <f t="shared" ca="1" si="65"/>
        <v>770335.30935963208</v>
      </c>
      <c r="K227" s="104">
        <f t="shared" ca="1" si="66"/>
        <v>250311.08611984042</v>
      </c>
      <c r="L227">
        <f t="shared" ca="1" si="67"/>
        <v>1020646.3954794725</v>
      </c>
      <c r="M227" s="108">
        <f t="shared" ca="1" si="68"/>
        <v>180540.6854636588</v>
      </c>
      <c r="N227" s="102">
        <f t="shared" ca="1" si="59"/>
        <v>24</v>
      </c>
      <c r="O227" s="108">
        <f t="shared" ca="1" si="69"/>
        <v>51032.319773973628</v>
      </c>
      <c r="P227" s="102">
        <v>248</v>
      </c>
      <c r="Q227" s="108">
        <f t="shared" ca="1" si="70"/>
        <v>358773.07116196572</v>
      </c>
      <c r="R227" s="102">
        <f t="shared" ca="1" si="60"/>
        <v>96</v>
      </c>
      <c r="S227">
        <f t="shared" ca="1" si="71"/>
        <v>248</v>
      </c>
      <c r="T227">
        <f t="shared" ca="1" si="63"/>
        <v>95</v>
      </c>
    </row>
    <row r="228" spans="1:20">
      <c r="A228" s="49">
        <v>226</v>
      </c>
      <c r="B228">
        <v>30</v>
      </c>
      <c r="C228">
        <v>34</v>
      </c>
      <c r="D228">
        <v>12000</v>
      </c>
      <c r="E228">
        <v>20000</v>
      </c>
      <c r="F228" s="61">
        <f t="shared" ca="1" si="61"/>
        <v>32</v>
      </c>
      <c r="G228" s="61">
        <f t="shared" ca="1" si="62"/>
        <v>15017</v>
      </c>
      <c r="H228" s="107">
        <f t="shared" ca="1" si="58"/>
        <v>1501.7</v>
      </c>
      <c r="I228" s="108">
        <f t="shared" ca="1" si="64"/>
        <v>137339.52071265291</v>
      </c>
      <c r="J228" s="104">
        <f t="shared" ca="1" si="65"/>
        <v>964380.04505358485</v>
      </c>
      <c r="K228" s="104">
        <f t="shared" ca="1" si="66"/>
        <v>311937.63618498819</v>
      </c>
      <c r="L228">
        <f t="shared" ca="1" si="67"/>
        <v>1276317.681238573</v>
      </c>
      <c r="M228" s="108">
        <f t="shared" ca="1" si="68"/>
        <v>285263.51947506337</v>
      </c>
      <c r="N228" s="102">
        <f t="shared" ca="1" si="59"/>
        <v>96</v>
      </c>
      <c r="O228" s="108">
        <f t="shared" ca="1" si="69"/>
        <v>63815.884061928657</v>
      </c>
      <c r="P228" s="102">
        <v>249</v>
      </c>
      <c r="Q228" s="108">
        <f t="shared" ca="1" si="70"/>
        <v>465202.72768484597</v>
      </c>
      <c r="R228" s="102">
        <f t="shared" ca="1" si="60"/>
        <v>108</v>
      </c>
      <c r="S228">
        <f t="shared" ca="1" si="71"/>
        <v>249</v>
      </c>
      <c r="T228">
        <f t="shared" ca="1" si="63"/>
        <v>95</v>
      </c>
    </row>
    <row r="229" spans="1:20">
      <c r="A229" s="49">
        <v>227</v>
      </c>
      <c r="B229">
        <v>30</v>
      </c>
      <c r="C229">
        <v>34</v>
      </c>
      <c r="D229">
        <v>12000</v>
      </c>
      <c r="E229">
        <v>20000</v>
      </c>
      <c r="F229" s="61">
        <f t="shared" ca="1" si="61"/>
        <v>31</v>
      </c>
      <c r="G229" s="61">
        <f t="shared" ca="1" si="62"/>
        <v>19484</v>
      </c>
      <c r="H229" s="107">
        <f t="shared" ca="1" si="58"/>
        <v>1948.4</v>
      </c>
      <c r="I229" s="108">
        <f t="shared" ca="1" si="64"/>
        <v>156869.85527273279</v>
      </c>
      <c r="J229" s="104">
        <f t="shared" ca="1" si="65"/>
        <v>1261094.7558786417</v>
      </c>
      <c r="K229" s="104">
        <f t="shared" ca="1" si="66"/>
        <v>357472.43405819265</v>
      </c>
      <c r="L229">
        <f t="shared" ca="1" si="67"/>
        <v>1618567.1899368344</v>
      </c>
      <c r="M229" s="108">
        <f t="shared" ca="1" si="68"/>
        <v>295895.68766910274</v>
      </c>
      <c r="N229" s="102">
        <f t="shared" ca="1" si="59"/>
        <v>36</v>
      </c>
      <c r="O229" s="108">
        <f t="shared" ca="1" si="69"/>
        <v>80928.359496841731</v>
      </c>
      <c r="P229" s="102">
        <v>250</v>
      </c>
      <c r="Q229" s="108">
        <f t="shared" ca="1" si="70"/>
        <v>522244.82627034874</v>
      </c>
      <c r="R229" s="102">
        <f t="shared" ca="1" si="60"/>
        <v>72</v>
      </c>
      <c r="S229">
        <f t="shared" ca="1" si="71"/>
        <v>250</v>
      </c>
      <c r="T229">
        <f t="shared" ca="1" si="63"/>
        <v>83</v>
      </c>
    </row>
    <row r="230" spans="1:20">
      <c r="A230" s="49">
        <v>228</v>
      </c>
      <c r="B230">
        <v>30</v>
      </c>
      <c r="C230">
        <v>34</v>
      </c>
      <c r="D230">
        <v>12000</v>
      </c>
      <c r="E230">
        <v>20000</v>
      </c>
      <c r="F230" s="61">
        <f t="shared" ca="1" si="61"/>
        <v>32</v>
      </c>
      <c r="G230" s="61">
        <f t="shared" ca="1" si="62"/>
        <v>13049</v>
      </c>
      <c r="H230" s="107">
        <f t="shared" ca="1" si="58"/>
        <v>1304.9000000000001</v>
      </c>
      <c r="I230" s="108">
        <f t="shared" ca="1" si="64"/>
        <v>119340.9739481526</v>
      </c>
      <c r="J230" s="104">
        <f t="shared" ca="1" si="65"/>
        <v>851225.22247397795</v>
      </c>
      <c r="K230" s="104">
        <f t="shared" ca="1" si="66"/>
        <v>272849.68181782798</v>
      </c>
      <c r="L230">
        <f t="shared" ca="1" si="67"/>
        <v>1124074.9042918058</v>
      </c>
      <c r="M230" s="108">
        <f t="shared" ca="1" si="68"/>
        <v>270122.3826408101</v>
      </c>
      <c r="N230" s="102">
        <f t="shared" ca="1" si="59"/>
        <v>120</v>
      </c>
      <c r="O230" s="108">
        <f t="shared" ca="1" si="69"/>
        <v>56203.745214590293</v>
      </c>
      <c r="P230" s="102">
        <v>251</v>
      </c>
      <c r="Q230" s="108">
        <f t="shared" ca="1" si="70"/>
        <v>347486.6358498999</v>
      </c>
      <c r="R230" s="102">
        <f t="shared" ca="1" si="60"/>
        <v>60</v>
      </c>
      <c r="S230">
        <f t="shared" ca="1" si="71"/>
        <v>251</v>
      </c>
      <c r="T230">
        <f t="shared" ca="1" si="63"/>
        <v>95</v>
      </c>
    </row>
    <row r="231" spans="1:20">
      <c r="A231" s="49">
        <v>229</v>
      </c>
      <c r="B231">
        <v>35</v>
      </c>
      <c r="C231">
        <v>39</v>
      </c>
      <c r="D231">
        <v>500</v>
      </c>
      <c r="E231">
        <v>999</v>
      </c>
      <c r="F231" s="61">
        <f t="shared" ca="1" si="61"/>
        <v>35</v>
      </c>
      <c r="G231" s="61">
        <f t="shared" ca="1" si="62"/>
        <v>558</v>
      </c>
      <c r="H231" s="107">
        <f t="shared" ca="1" si="58"/>
        <v>55.800000000000004</v>
      </c>
      <c r="I231" s="108">
        <f t="shared" ca="1" si="64"/>
        <v>6890.6379871564832</v>
      </c>
      <c r="J231" s="104">
        <f t="shared" ca="1" si="65"/>
        <v>36685.314772795224</v>
      </c>
      <c r="K231" s="104">
        <f t="shared" ca="1" si="66"/>
        <v>15806.077976191456</v>
      </c>
      <c r="L231">
        <f t="shared" ca="1" si="67"/>
        <v>52491.392748986676</v>
      </c>
      <c r="M231" s="108">
        <f t="shared" ca="1" si="68"/>
        <v>12572.52776998915</v>
      </c>
      <c r="N231" s="102">
        <f t="shared" ca="1" si="59"/>
        <v>120</v>
      </c>
      <c r="O231" s="108">
        <f t="shared" ca="1" si="69"/>
        <v>2624.5696374493341</v>
      </c>
      <c r="P231" s="102">
        <v>252</v>
      </c>
      <c r="Q231" s="108">
        <f t="shared" ca="1" si="70"/>
        <v>18209.976240082047</v>
      </c>
      <c r="R231" s="102">
        <f t="shared" ca="1" si="60"/>
        <v>96</v>
      </c>
      <c r="S231">
        <f t="shared" ca="1" si="71"/>
        <v>252</v>
      </c>
      <c r="T231">
        <f t="shared" ca="1" si="63"/>
        <v>131</v>
      </c>
    </row>
    <row r="232" spans="1:20">
      <c r="A232" s="49">
        <v>230</v>
      </c>
      <c r="B232">
        <v>35</v>
      </c>
      <c r="C232">
        <v>39</v>
      </c>
      <c r="D232">
        <v>1000</v>
      </c>
      <c r="E232">
        <v>1499</v>
      </c>
      <c r="F232" s="61">
        <f t="shared" ca="1" si="61"/>
        <v>38</v>
      </c>
      <c r="G232" s="61">
        <f t="shared" ca="1" si="62"/>
        <v>1161</v>
      </c>
      <c r="H232" s="107">
        <f t="shared" ca="1" si="58"/>
        <v>116.10000000000001</v>
      </c>
      <c r="I232" s="108">
        <f t="shared" ca="1" si="64"/>
        <v>17920.604360953359</v>
      </c>
      <c r="J232" s="104">
        <f t="shared" ca="1" si="65"/>
        <v>76926.197987316424</v>
      </c>
      <c r="K232" s="104">
        <f t="shared" ca="1" si="66"/>
        <v>41242.800766795481</v>
      </c>
      <c r="L232">
        <f t="shared" ca="1" si="67"/>
        <v>118168.9987541119</v>
      </c>
      <c r="M232" s="108">
        <f t="shared" ca="1" si="68"/>
        <v>20561.238722559458</v>
      </c>
      <c r="N232" s="102">
        <f t="shared" ca="1" si="59"/>
        <v>24</v>
      </c>
      <c r="O232" s="108">
        <f t="shared" ca="1" si="69"/>
        <v>5908.4499377055954</v>
      </c>
      <c r="P232" s="102">
        <v>253</v>
      </c>
      <c r="Q232" s="108">
        <f t="shared" ca="1" si="70"/>
        <v>32231.130970498605</v>
      </c>
      <c r="R232" s="102">
        <f t="shared" ca="1" si="60"/>
        <v>24</v>
      </c>
      <c r="S232">
        <f t="shared" ca="1" si="71"/>
        <v>253</v>
      </c>
      <c r="T232">
        <f t="shared" ca="1" si="63"/>
        <v>167</v>
      </c>
    </row>
    <row r="233" spans="1:20">
      <c r="A233" s="49">
        <v>231</v>
      </c>
      <c r="B233">
        <v>35</v>
      </c>
      <c r="C233">
        <v>39</v>
      </c>
      <c r="D233">
        <v>1000</v>
      </c>
      <c r="E233">
        <v>1499</v>
      </c>
      <c r="F233" s="61">
        <f t="shared" ca="1" si="61"/>
        <v>35</v>
      </c>
      <c r="G233" s="61">
        <f t="shared" ca="1" si="62"/>
        <v>1239</v>
      </c>
      <c r="H233" s="107">
        <f t="shared" ca="1" si="58"/>
        <v>123.9</v>
      </c>
      <c r="I233" s="108">
        <f t="shared" ca="1" si="64"/>
        <v>15300.180046750684</v>
      </c>
      <c r="J233" s="104">
        <f t="shared" ca="1" si="65"/>
        <v>82735.254267131721</v>
      </c>
      <c r="K233" s="104">
        <f t="shared" ca="1" si="66"/>
        <v>35328.309142240294</v>
      </c>
      <c r="L233">
        <f t="shared" ca="1" si="67"/>
        <v>118063.56340937201</v>
      </c>
      <c r="M233" s="108">
        <f t="shared" ca="1" si="68"/>
        <v>23983.346514309105</v>
      </c>
      <c r="N233" s="102">
        <f t="shared" ca="1" si="59"/>
        <v>72</v>
      </c>
      <c r="O233" s="108">
        <f t="shared" ca="1" si="69"/>
        <v>5903.1781704686009</v>
      </c>
      <c r="P233" s="102">
        <v>254</v>
      </c>
      <c r="Q233" s="108">
        <f t="shared" ca="1" si="70"/>
        <v>33390.798966188217</v>
      </c>
      <c r="R233" s="102">
        <f t="shared" ca="1" si="60"/>
        <v>36</v>
      </c>
      <c r="S233">
        <f t="shared" ca="1" si="71"/>
        <v>254</v>
      </c>
      <c r="T233">
        <f t="shared" ca="1" si="63"/>
        <v>131</v>
      </c>
    </row>
    <row r="234" spans="1:20">
      <c r="A234" s="49">
        <v>232</v>
      </c>
      <c r="B234">
        <v>35</v>
      </c>
      <c r="C234">
        <v>39</v>
      </c>
      <c r="D234">
        <v>1000</v>
      </c>
      <c r="E234">
        <v>1499</v>
      </c>
      <c r="F234" s="61">
        <f t="shared" ca="1" si="61"/>
        <v>35</v>
      </c>
      <c r="G234" s="61">
        <f t="shared" ca="1" si="62"/>
        <v>1123</v>
      </c>
      <c r="H234" s="107">
        <f t="shared" ca="1" si="58"/>
        <v>112.30000000000001</v>
      </c>
      <c r="I234" s="108">
        <f t="shared" ca="1" si="64"/>
        <v>13867.717669492349</v>
      </c>
      <c r="J234" s="104">
        <f t="shared" ca="1" si="65"/>
        <v>75573.513473671046</v>
      </c>
      <c r="K234" s="104">
        <f t="shared" ca="1" si="66"/>
        <v>32126.403831788626</v>
      </c>
      <c r="L234">
        <f t="shared" ca="1" si="67"/>
        <v>107699.91730545968</v>
      </c>
      <c r="M234" s="108">
        <f t="shared" ca="1" si="68"/>
        <v>22685.491850764633</v>
      </c>
      <c r="N234" s="102">
        <f t="shared" ca="1" si="59"/>
        <v>84</v>
      </c>
      <c r="O234" s="108">
        <f t="shared" ca="1" si="69"/>
        <v>5384.9958652729838</v>
      </c>
      <c r="P234" s="102">
        <v>255</v>
      </c>
      <c r="Q234" s="108">
        <f t="shared" ca="1" si="70"/>
        <v>32857.53471017033</v>
      </c>
      <c r="R234" s="102">
        <f t="shared" ca="1" si="60"/>
        <v>60</v>
      </c>
      <c r="S234">
        <f t="shared" ca="1" si="71"/>
        <v>255</v>
      </c>
      <c r="T234">
        <f t="shared" ca="1" si="63"/>
        <v>131</v>
      </c>
    </row>
    <row r="235" spans="1:20">
      <c r="A235" s="49">
        <v>233</v>
      </c>
      <c r="B235">
        <v>35</v>
      </c>
      <c r="C235">
        <v>39</v>
      </c>
      <c r="D235">
        <v>1500</v>
      </c>
      <c r="E235">
        <v>1999</v>
      </c>
      <c r="F235" s="61">
        <f t="shared" ca="1" si="61"/>
        <v>36</v>
      </c>
      <c r="G235" s="61">
        <f t="shared" ca="1" si="62"/>
        <v>1548</v>
      </c>
      <c r="H235" s="107">
        <f t="shared" ca="1" si="58"/>
        <v>154.80000000000001</v>
      </c>
      <c r="I235" s="108">
        <f t="shared" ca="1" si="64"/>
        <v>20728.403388884024</v>
      </c>
      <c r="J235" s="104">
        <f t="shared" ca="1" si="65"/>
        <v>104984.39028115971</v>
      </c>
      <c r="K235" s="104">
        <f t="shared" ca="1" si="66"/>
        <v>48178.556837864897</v>
      </c>
      <c r="L235">
        <f t="shared" ca="1" si="67"/>
        <v>153162.94711902461</v>
      </c>
      <c r="M235" s="108">
        <f t="shared" ca="1" si="68"/>
        <v>29710.92945061146</v>
      </c>
      <c r="N235" s="102">
        <f t="shared" ca="1" si="59"/>
        <v>60</v>
      </c>
      <c r="O235" s="108">
        <f t="shared" ca="1" si="69"/>
        <v>7658.1473559512306</v>
      </c>
      <c r="P235" s="102">
        <v>256</v>
      </c>
      <c r="Q235" s="108">
        <f t="shared" ca="1" si="70"/>
        <v>39761.569581884418</v>
      </c>
      <c r="R235" s="102">
        <f t="shared" ca="1" si="60"/>
        <v>12</v>
      </c>
      <c r="S235">
        <f t="shared" ca="1" si="71"/>
        <v>256</v>
      </c>
      <c r="T235">
        <f t="shared" ca="1" si="63"/>
        <v>143</v>
      </c>
    </row>
    <row r="236" spans="1:20">
      <c r="A236" s="49">
        <v>234</v>
      </c>
      <c r="B236">
        <v>35</v>
      </c>
      <c r="C236">
        <v>39</v>
      </c>
      <c r="D236">
        <v>1500</v>
      </c>
      <c r="E236">
        <v>1999</v>
      </c>
      <c r="F236" s="61">
        <f t="shared" ca="1" si="61"/>
        <v>36</v>
      </c>
      <c r="G236" s="61">
        <f t="shared" ca="1" si="62"/>
        <v>1673</v>
      </c>
      <c r="H236" s="107">
        <f t="shared" ca="1" si="58"/>
        <v>167.3</v>
      </c>
      <c r="I236" s="108">
        <f t="shared" ca="1" si="64"/>
        <v>22402.208572094944</v>
      </c>
      <c r="J236" s="104">
        <f t="shared" ca="1" si="65"/>
        <v>114342.33141614239</v>
      </c>
      <c r="K236" s="104">
        <f t="shared" ca="1" si="66"/>
        <v>52240.771695215859</v>
      </c>
      <c r="L236">
        <f t="shared" ca="1" si="67"/>
        <v>166583.10311135824</v>
      </c>
      <c r="M236" s="108">
        <f t="shared" ca="1" si="68"/>
        <v>39247.445420127464</v>
      </c>
      <c r="N236" s="102">
        <f t="shared" ca="1" si="59"/>
        <v>120</v>
      </c>
      <c r="O236" s="108">
        <f t="shared" ca="1" si="69"/>
        <v>8329.1551555679125</v>
      </c>
      <c r="P236" s="102">
        <v>257</v>
      </c>
      <c r="Q236" s="108">
        <f t="shared" ca="1" si="70"/>
        <v>52524.106813208171</v>
      </c>
      <c r="R236" s="102">
        <f t="shared" ca="1" si="60"/>
        <v>72</v>
      </c>
      <c r="S236">
        <f t="shared" ca="1" si="71"/>
        <v>257</v>
      </c>
      <c r="T236">
        <f t="shared" ca="1" si="63"/>
        <v>143</v>
      </c>
    </row>
    <row r="237" spans="1:20">
      <c r="A237" s="49">
        <v>235</v>
      </c>
      <c r="B237">
        <v>35</v>
      </c>
      <c r="C237">
        <v>39</v>
      </c>
      <c r="D237">
        <v>1500</v>
      </c>
      <c r="E237">
        <v>1999</v>
      </c>
      <c r="F237" s="61">
        <f t="shared" ca="1" si="61"/>
        <v>36</v>
      </c>
      <c r="G237" s="61">
        <f t="shared" ca="1" si="62"/>
        <v>1614</v>
      </c>
      <c r="H237" s="107">
        <f t="shared" ca="1" si="58"/>
        <v>161.4</v>
      </c>
      <c r="I237" s="108">
        <f t="shared" ca="1" si="64"/>
        <v>21612.172525619386</v>
      </c>
      <c r="J237" s="104">
        <f t="shared" ca="1" si="65"/>
        <v>111164.32201717135</v>
      </c>
      <c r="K237" s="104">
        <f t="shared" ca="1" si="66"/>
        <v>50564.764085045688</v>
      </c>
      <c r="L237">
        <f t="shared" ca="1" si="67"/>
        <v>161729.08610221703</v>
      </c>
      <c r="M237" s="108">
        <f t="shared" ca="1" si="68"/>
        <v>31166.571620816652</v>
      </c>
      <c r="N237" s="102">
        <f t="shared" ca="1" si="59"/>
        <v>60</v>
      </c>
      <c r="O237" s="108">
        <f t="shared" ca="1" si="69"/>
        <v>8086.4543051108521</v>
      </c>
      <c r="P237" s="102">
        <v>258</v>
      </c>
      <c r="Q237" s="108">
        <f t="shared" ca="1" si="70"/>
        <v>50825.896550913327</v>
      </c>
      <c r="R237" s="102">
        <f t="shared" ca="1" si="60"/>
        <v>72</v>
      </c>
      <c r="S237">
        <f t="shared" ca="1" si="71"/>
        <v>258</v>
      </c>
      <c r="T237">
        <f t="shared" ca="1" si="63"/>
        <v>143</v>
      </c>
    </row>
    <row r="238" spans="1:20">
      <c r="A238" s="49">
        <v>236</v>
      </c>
      <c r="B238">
        <v>35</v>
      </c>
      <c r="C238">
        <v>39</v>
      </c>
      <c r="D238">
        <v>1500</v>
      </c>
      <c r="E238">
        <v>1999</v>
      </c>
      <c r="F238" s="61">
        <f t="shared" ca="1" si="61"/>
        <v>36</v>
      </c>
      <c r="G238" s="61">
        <f t="shared" ca="1" si="62"/>
        <v>1582</v>
      </c>
      <c r="H238" s="107">
        <f t="shared" ca="1" si="58"/>
        <v>158.20000000000002</v>
      </c>
      <c r="I238" s="108">
        <f t="shared" ca="1" si="64"/>
        <v>21183.678398717395</v>
      </c>
      <c r="J238" s="104">
        <f t="shared" ca="1" si="65"/>
        <v>109802.61347128155</v>
      </c>
      <c r="K238" s="104">
        <f t="shared" ca="1" si="66"/>
        <v>49725.796276285437</v>
      </c>
      <c r="L238">
        <f t="shared" ca="1" si="67"/>
        <v>159528.409747567</v>
      </c>
      <c r="M238" s="108">
        <f t="shared" ca="1" si="68"/>
        <v>33162.52702563996</v>
      </c>
      <c r="N238" s="102">
        <f t="shared" ca="1" si="59"/>
        <v>84</v>
      </c>
      <c r="O238" s="108">
        <f t="shared" ca="1" si="69"/>
        <v>7976.4204873783501</v>
      </c>
      <c r="P238" s="102">
        <v>259</v>
      </c>
      <c r="Q238" s="108">
        <f t="shared" ca="1" si="70"/>
        <v>42660.422434316424</v>
      </c>
      <c r="R238" s="102">
        <f t="shared" ca="1" si="60"/>
        <v>24</v>
      </c>
      <c r="S238">
        <f t="shared" ca="1" si="71"/>
        <v>259</v>
      </c>
      <c r="T238">
        <f t="shared" ca="1" si="63"/>
        <v>143</v>
      </c>
    </row>
    <row r="239" spans="1:20">
      <c r="A239" s="49">
        <v>237</v>
      </c>
      <c r="B239">
        <v>35</v>
      </c>
      <c r="C239">
        <v>39</v>
      </c>
      <c r="D239">
        <v>1500</v>
      </c>
      <c r="E239">
        <v>1999</v>
      </c>
      <c r="F239" s="61">
        <f t="shared" ca="1" si="61"/>
        <v>36</v>
      </c>
      <c r="G239" s="61">
        <f t="shared" ca="1" si="62"/>
        <v>1695</v>
      </c>
      <c r="H239" s="107">
        <f t="shared" ca="1" si="58"/>
        <v>169.5</v>
      </c>
      <c r="I239" s="108">
        <f t="shared" ca="1" si="64"/>
        <v>22696.798284340064</v>
      </c>
      <c r="J239" s="104">
        <f t="shared" ca="1" si="65"/>
        <v>118553.33327463159</v>
      </c>
      <c r="K239" s="104">
        <f t="shared" ca="1" si="66"/>
        <v>53453.455075711259</v>
      </c>
      <c r="L239">
        <f t="shared" ca="1" si="67"/>
        <v>172006.78835034283</v>
      </c>
      <c r="M239" s="108">
        <f t="shared" ca="1" si="68"/>
        <v>32929.479169067068</v>
      </c>
      <c r="N239" s="102">
        <f t="shared" ca="1" si="59"/>
        <v>60</v>
      </c>
      <c r="O239" s="108">
        <f t="shared" ca="1" si="69"/>
        <v>8600.3394175171416</v>
      </c>
      <c r="P239" s="102">
        <v>260</v>
      </c>
      <c r="Q239" s="108">
        <f t="shared" ca="1" si="70"/>
        <v>55866.39209756635</v>
      </c>
      <c r="R239" s="102">
        <f t="shared" ca="1" si="60"/>
        <v>84</v>
      </c>
      <c r="S239">
        <f t="shared" ca="1" si="71"/>
        <v>260</v>
      </c>
      <c r="T239">
        <f t="shared" ca="1" si="63"/>
        <v>143</v>
      </c>
    </row>
    <row r="240" spans="1:20">
      <c r="A240" s="49">
        <v>238</v>
      </c>
      <c r="B240">
        <v>35</v>
      </c>
      <c r="C240">
        <v>39</v>
      </c>
      <c r="D240">
        <v>1500</v>
      </c>
      <c r="E240">
        <v>1999</v>
      </c>
      <c r="F240" s="61">
        <f t="shared" ca="1" si="61"/>
        <v>35</v>
      </c>
      <c r="G240" s="61">
        <f t="shared" ca="1" si="62"/>
        <v>1936</v>
      </c>
      <c r="H240" s="107">
        <f t="shared" ca="1" si="58"/>
        <v>193.60000000000002</v>
      </c>
      <c r="I240" s="108">
        <f t="shared" ca="1" si="64"/>
        <v>23907.30312389776</v>
      </c>
      <c r="J240" s="104">
        <f t="shared" ca="1" si="65"/>
        <v>136452.31308842456</v>
      </c>
      <c r="K240" s="104">
        <f t="shared" ca="1" si="66"/>
        <v>56490.131325963754</v>
      </c>
      <c r="L240">
        <f t="shared" ca="1" si="67"/>
        <v>192942.44441438833</v>
      </c>
      <c r="M240" s="108">
        <f t="shared" ca="1" si="68"/>
        <v>43123.621617745237</v>
      </c>
      <c r="N240" s="102">
        <f t="shared" ca="1" si="59"/>
        <v>108</v>
      </c>
      <c r="O240" s="108">
        <f t="shared" ca="1" si="69"/>
        <v>9647.1222207194169</v>
      </c>
      <c r="P240" s="102">
        <v>261</v>
      </c>
      <c r="Q240" s="108">
        <f t="shared" ca="1" si="70"/>
        <v>53324.036188101818</v>
      </c>
      <c r="R240" s="102">
        <f t="shared" ca="1" si="60"/>
        <v>36</v>
      </c>
      <c r="S240">
        <f t="shared" ca="1" si="71"/>
        <v>261</v>
      </c>
      <c r="T240">
        <f t="shared" ca="1" si="63"/>
        <v>131</v>
      </c>
    </row>
    <row r="241" spans="1:20">
      <c r="A241" s="49">
        <v>239</v>
      </c>
      <c r="B241">
        <v>35</v>
      </c>
      <c r="C241">
        <v>39</v>
      </c>
      <c r="D241">
        <v>2000</v>
      </c>
      <c r="E241">
        <v>2499</v>
      </c>
      <c r="F241" s="61">
        <f t="shared" ca="1" si="61"/>
        <v>35</v>
      </c>
      <c r="G241" s="61">
        <f t="shared" ca="1" si="62"/>
        <v>2263</v>
      </c>
      <c r="H241" s="107">
        <f t="shared" ca="1" si="58"/>
        <v>226.3</v>
      </c>
      <c r="I241" s="108">
        <f t="shared" ca="1" si="64"/>
        <v>27945.365170134621</v>
      </c>
      <c r="J241" s="104">
        <f t="shared" ca="1" si="65"/>
        <v>160725.67127907297</v>
      </c>
      <c r="K241" s="104">
        <f t="shared" ca="1" si="66"/>
        <v>66249.498885529509</v>
      </c>
      <c r="L241">
        <f t="shared" ca="1" si="67"/>
        <v>226975.17016460246</v>
      </c>
      <c r="M241" s="108">
        <f t="shared" ca="1" si="68"/>
        <v>48603.242268004593</v>
      </c>
      <c r="N241" s="102">
        <f t="shared" ca="1" si="59"/>
        <v>96</v>
      </c>
      <c r="O241" s="108">
        <f t="shared" ca="1" si="69"/>
        <v>11348.758508230123</v>
      </c>
      <c r="P241" s="102">
        <v>262</v>
      </c>
      <c r="Q241" s="108">
        <f t="shared" ca="1" si="70"/>
        <v>76188.866257953137</v>
      </c>
      <c r="R241" s="102">
        <f t="shared" ca="1" si="60"/>
        <v>96</v>
      </c>
      <c r="S241">
        <f t="shared" ca="1" si="71"/>
        <v>262</v>
      </c>
      <c r="T241">
        <f t="shared" ca="1" si="63"/>
        <v>131</v>
      </c>
    </row>
    <row r="242" spans="1:20">
      <c r="A242" s="49">
        <v>240</v>
      </c>
      <c r="B242">
        <v>35</v>
      </c>
      <c r="C242">
        <v>39</v>
      </c>
      <c r="D242">
        <v>2000</v>
      </c>
      <c r="E242">
        <v>2499</v>
      </c>
      <c r="F242" s="61">
        <f t="shared" ca="1" si="61"/>
        <v>39</v>
      </c>
      <c r="G242" s="61">
        <f t="shared" ca="1" si="62"/>
        <v>2341</v>
      </c>
      <c r="H242" s="107">
        <f t="shared" ca="1" si="58"/>
        <v>234.10000000000002</v>
      </c>
      <c r="I242" s="108">
        <f t="shared" ca="1" si="64"/>
        <v>38484.22230974483</v>
      </c>
      <c r="J242" s="104">
        <f t="shared" ca="1" si="65"/>
        <v>167540.94652865999</v>
      </c>
      <c r="K242" s="104">
        <f t="shared" ca="1" si="66"/>
        <v>91534.820780069771</v>
      </c>
      <c r="L242">
        <f t="shared" ca="1" si="67"/>
        <v>259075.76730872976</v>
      </c>
      <c r="M242" s="108">
        <f t="shared" ca="1" si="68"/>
        <v>51090.879407604421</v>
      </c>
      <c r="N242" s="102">
        <f t="shared" ca="1" si="59"/>
        <v>72</v>
      </c>
      <c r="O242" s="108">
        <f t="shared" ca="1" si="69"/>
        <v>12953.788365436489</v>
      </c>
      <c r="P242" s="102">
        <v>263</v>
      </c>
      <c r="Q242" s="108">
        <f t="shared" ca="1" si="70"/>
        <v>93809.891878613533</v>
      </c>
      <c r="R242" s="102">
        <f t="shared" ca="1" si="60"/>
        <v>120</v>
      </c>
      <c r="S242">
        <f t="shared" ca="1" si="71"/>
        <v>263</v>
      </c>
      <c r="T242">
        <f t="shared" ca="1" si="63"/>
        <v>179</v>
      </c>
    </row>
    <row r="243" spans="1:20">
      <c r="A243" s="49">
        <v>241</v>
      </c>
      <c r="B243">
        <v>35</v>
      </c>
      <c r="C243">
        <v>39</v>
      </c>
      <c r="D243">
        <v>2000</v>
      </c>
      <c r="E243">
        <v>2499</v>
      </c>
      <c r="F243" s="61">
        <f t="shared" ca="1" si="61"/>
        <v>36</v>
      </c>
      <c r="G243" s="61">
        <f t="shared" ca="1" si="62"/>
        <v>2226</v>
      </c>
      <c r="H243" s="107">
        <f t="shared" ca="1" si="58"/>
        <v>222.60000000000002</v>
      </c>
      <c r="I243" s="108">
        <f t="shared" ca="1" si="64"/>
        <v>29807.12270262005</v>
      </c>
      <c r="J243" s="104">
        <f t="shared" ca="1" si="65"/>
        <v>160530.41448882141</v>
      </c>
      <c r="K243" s="104">
        <f t="shared" ca="1" si="66"/>
        <v>71130.275111594252</v>
      </c>
      <c r="L243">
        <f t="shared" ca="1" si="67"/>
        <v>231660.68960041564</v>
      </c>
      <c r="M243" s="108">
        <f t="shared" ca="1" si="68"/>
        <v>51268.116017325221</v>
      </c>
      <c r="N243" s="102">
        <f t="shared" ca="1" si="59"/>
        <v>108</v>
      </c>
      <c r="O243" s="108">
        <f t="shared" ca="1" si="69"/>
        <v>11583.034480020782</v>
      </c>
      <c r="P243" s="102">
        <v>264</v>
      </c>
      <c r="Q243" s="108">
        <f t="shared" ca="1" si="70"/>
        <v>77250.959262009128</v>
      </c>
      <c r="R243" s="102">
        <f t="shared" ca="1" si="60"/>
        <v>96</v>
      </c>
      <c r="S243">
        <f t="shared" ca="1" si="71"/>
        <v>264</v>
      </c>
      <c r="T243">
        <f t="shared" ca="1" si="63"/>
        <v>143</v>
      </c>
    </row>
    <row r="244" spans="1:20">
      <c r="A244" s="49">
        <v>242</v>
      </c>
      <c r="B244">
        <v>35</v>
      </c>
      <c r="C244">
        <v>39</v>
      </c>
      <c r="D244">
        <v>2000</v>
      </c>
      <c r="E244">
        <v>2499</v>
      </c>
      <c r="F244" s="61">
        <f t="shared" ca="1" si="61"/>
        <v>38</v>
      </c>
      <c r="G244" s="61">
        <f t="shared" ca="1" si="62"/>
        <v>2161</v>
      </c>
      <c r="H244" s="107">
        <f t="shared" ca="1" si="58"/>
        <v>216.10000000000002</v>
      </c>
      <c r="I244" s="108">
        <f t="shared" ca="1" si="64"/>
        <v>33356.09476659794</v>
      </c>
      <c r="J244" s="104">
        <f t="shared" ca="1" si="65"/>
        <v>157033.87837245691</v>
      </c>
      <c r="K244" s="104">
        <f t="shared" ca="1" si="66"/>
        <v>79862.048215700022</v>
      </c>
      <c r="L244">
        <f t="shared" ca="1" si="67"/>
        <v>236895.92658815693</v>
      </c>
      <c r="M244" s="108">
        <f t="shared" ca="1" si="68"/>
        <v>42881.805210412997</v>
      </c>
      <c r="N244" s="102">
        <f t="shared" ca="1" si="59"/>
        <v>48</v>
      </c>
      <c r="O244" s="108">
        <f t="shared" ca="1" si="69"/>
        <v>11844.796329407847</v>
      </c>
      <c r="P244" s="102">
        <v>265</v>
      </c>
      <c r="Q244" s="108">
        <f t="shared" ca="1" si="70"/>
        <v>81912.100718674323</v>
      </c>
      <c r="R244" s="102">
        <f t="shared" ca="1" si="60"/>
        <v>108</v>
      </c>
      <c r="S244">
        <f t="shared" ca="1" si="71"/>
        <v>265</v>
      </c>
      <c r="T244">
        <f t="shared" ca="1" si="63"/>
        <v>167</v>
      </c>
    </row>
    <row r="245" spans="1:20">
      <c r="A245" s="49">
        <v>243</v>
      </c>
      <c r="B245">
        <v>35</v>
      </c>
      <c r="C245">
        <v>39</v>
      </c>
      <c r="D245">
        <v>2000</v>
      </c>
      <c r="E245">
        <v>2499</v>
      </c>
      <c r="F245" s="61">
        <f t="shared" ca="1" si="61"/>
        <v>35</v>
      </c>
      <c r="G245" s="61">
        <f t="shared" ca="1" si="62"/>
        <v>2384</v>
      </c>
      <c r="H245" s="107">
        <f t="shared" ca="1" si="58"/>
        <v>238.4</v>
      </c>
      <c r="I245" s="108">
        <f t="shared" ca="1" si="64"/>
        <v>29439.571615378238</v>
      </c>
      <c r="J245" s="104">
        <f t="shared" ca="1" si="65"/>
        <v>174560.15459555731</v>
      </c>
      <c r="K245" s="104">
        <f t="shared" ca="1" si="66"/>
        <v>70717.604956822892</v>
      </c>
      <c r="L245">
        <f t="shared" ca="1" si="67"/>
        <v>245277.75955238019</v>
      </c>
      <c r="M245" s="108">
        <f t="shared" ca="1" si="68"/>
        <v>40888.70263625744</v>
      </c>
      <c r="N245" s="102">
        <f t="shared" ca="1" si="59"/>
        <v>24</v>
      </c>
      <c r="O245" s="108">
        <f t="shared" ca="1" si="69"/>
        <v>12263.88797761901</v>
      </c>
      <c r="P245" s="102">
        <v>266</v>
      </c>
      <c r="Q245" s="108">
        <f t="shared" ca="1" si="70"/>
        <v>78104.909813445483</v>
      </c>
      <c r="R245" s="102">
        <f t="shared" ca="1" si="60"/>
        <v>84</v>
      </c>
      <c r="S245">
        <f t="shared" ca="1" si="71"/>
        <v>266</v>
      </c>
      <c r="T245">
        <f t="shared" ca="1" si="63"/>
        <v>131</v>
      </c>
    </row>
    <row r="246" spans="1:20">
      <c r="A246" s="49">
        <v>244</v>
      </c>
      <c r="B246">
        <v>35</v>
      </c>
      <c r="C246">
        <v>39</v>
      </c>
      <c r="D246">
        <v>2000</v>
      </c>
      <c r="E246">
        <v>2499</v>
      </c>
      <c r="F246" s="61">
        <f t="shared" ca="1" si="61"/>
        <v>39</v>
      </c>
      <c r="G246" s="61">
        <f t="shared" ca="1" si="62"/>
        <v>2380</v>
      </c>
      <c r="H246" s="107">
        <f t="shared" ca="1" si="58"/>
        <v>238</v>
      </c>
      <c r="I246" s="108">
        <f t="shared" ca="1" si="64"/>
        <v>39125.352027848225</v>
      </c>
      <c r="J246" s="104">
        <f t="shared" ca="1" si="65"/>
        <v>175594.13294148911</v>
      </c>
      <c r="K246" s="104">
        <f t="shared" ca="1" si="66"/>
        <v>94294.232052411317</v>
      </c>
      <c r="L246">
        <f t="shared" ca="1" si="67"/>
        <v>269888.36499390041</v>
      </c>
      <c r="M246" s="108">
        <f t="shared" ca="1" si="68"/>
        <v>59140.737940858882</v>
      </c>
      <c r="N246" s="102">
        <f t="shared" ca="1" si="59"/>
        <v>108</v>
      </c>
      <c r="O246" s="108">
        <f t="shared" ca="1" si="69"/>
        <v>13494.418249695022</v>
      </c>
      <c r="P246" s="102">
        <v>267</v>
      </c>
      <c r="Q246" s="108">
        <f t="shared" ca="1" si="70"/>
        <v>67570.173344502953</v>
      </c>
      <c r="R246" s="102">
        <f t="shared" ca="1" si="60"/>
        <v>12</v>
      </c>
      <c r="S246">
        <f t="shared" ca="1" si="71"/>
        <v>267</v>
      </c>
      <c r="T246">
        <f t="shared" ca="1" si="63"/>
        <v>179</v>
      </c>
    </row>
    <row r="247" spans="1:20">
      <c r="A247" s="49">
        <v>245</v>
      </c>
      <c r="B247">
        <v>35</v>
      </c>
      <c r="C247">
        <v>39</v>
      </c>
      <c r="D247">
        <v>2000</v>
      </c>
      <c r="E247">
        <v>2499</v>
      </c>
      <c r="F247" s="61">
        <f t="shared" ca="1" si="61"/>
        <v>39</v>
      </c>
      <c r="G247" s="61">
        <f t="shared" ca="1" si="62"/>
        <v>2003</v>
      </c>
      <c r="H247" s="107">
        <f t="shared" ca="1" si="58"/>
        <v>200.3</v>
      </c>
      <c r="I247" s="108">
        <f t="shared" ca="1" si="64"/>
        <v>32927.764752848736</v>
      </c>
      <c r="J247" s="104">
        <f t="shared" ca="1" si="65"/>
        <v>148902.54351324344</v>
      </c>
      <c r="K247" s="104">
        <f t="shared" ca="1" si="66"/>
        <v>79619.589178749215</v>
      </c>
      <c r="L247">
        <f t="shared" ca="1" si="67"/>
        <v>228522.13269199265</v>
      </c>
      <c r="M247" s="108">
        <f t="shared" ca="1" si="68"/>
        <v>51924.195938166937</v>
      </c>
      <c r="N247" s="102">
        <f t="shared" ca="1" si="59"/>
        <v>120</v>
      </c>
      <c r="O247" s="108">
        <f t="shared" ca="1" si="69"/>
        <v>11426.106634599633</v>
      </c>
      <c r="P247" s="102">
        <v>268</v>
      </c>
      <c r="Q247" s="108">
        <f t="shared" ca="1" si="70"/>
        <v>81394.685524694112</v>
      </c>
      <c r="R247" s="102">
        <f t="shared" ca="1" si="60"/>
        <v>120</v>
      </c>
      <c r="S247">
        <f t="shared" ca="1" si="71"/>
        <v>268</v>
      </c>
      <c r="T247">
        <f t="shared" ca="1" si="63"/>
        <v>179</v>
      </c>
    </row>
    <row r="248" spans="1:20">
      <c r="A248" s="49">
        <v>246</v>
      </c>
      <c r="B248">
        <v>35</v>
      </c>
      <c r="C248">
        <v>39</v>
      </c>
      <c r="D248">
        <v>2500</v>
      </c>
      <c r="E248">
        <v>2999</v>
      </c>
      <c r="F248" s="61">
        <f t="shared" ca="1" si="61"/>
        <v>37</v>
      </c>
      <c r="G248" s="61">
        <f t="shared" ca="1" si="62"/>
        <v>2949</v>
      </c>
      <c r="H248" s="107">
        <f t="shared" ca="1" si="58"/>
        <v>294.90000000000003</v>
      </c>
      <c r="I248" s="108">
        <f t="shared" ca="1" si="64"/>
        <v>42522.460858303872</v>
      </c>
      <c r="J248" s="104">
        <f t="shared" ca="1" si="65"/>
        <v>220891.01676748914</v>
      </c>
      <c r="K248" s="104">
        <f t="shared" ca="1" si="66"/>
        <v>103158.94318232671</v>
      </c>
      <c r="L248">
        <f t="shared" ca="1" si="67"/>
        <v>324049.95994981588</v>
      </c>
      <c r="M248" s="108">
        <f t="shared" ca="1" si="68"/>
        <v>60224.601733718024</v>
      </c>
      <c r="N248" s="102">
        <f t="shared" ca="1" si="59"/>
        <v>60</v>
      </c>
      <c r="O248" s="108">
        <f t="shared" ca="1" si="69"/>
        <v>16202.497997490795</v>
      </c>
      <c r="P248" s="102">
        <v>269</v>
      </c>
      <c r="Q248" s="108">
        <f t="shared" ca="1" si="70"/>
        <v>106294.17048077752</v>
      </c>
      <c r="R248" s="102">
        <f t="shared" ca="1" si="60"/>
        <v>96</v>
      </c>
      <c r="S248">
        <f t="shared" ca="1" si="71"/>
        <v>269</v>
      </c>
      <c r="T248">
        <f t="shared" ca="1" si="63"/>
        <v>155</v>
      </c>
    </row>
    <row r="249" spans="1:20">
      <c r="A249" s="49">
        <v>247</v>
      </c>
      <c r="B249">
        <v>35</v>
      </c>
      <c r="C249">
        <v>39</v>
      </c>
      <c r="D249">
        <v>2500</v>
      </c>
      <c r="E249">
        <v>2999</v>
      </c>
      <c r="F249" s="61">
        <f t="shared" ca="1" si="61"/>
        <v>35</v>
      </c>
      <c r="G249" s="61">
        <f t="shared" ca="1" si="62"/>
        <v>2670</v>
      </c>
      <c r="H249" s="107">
        <f t="shared" ca="1" si="58"/>
        <v>267</v>
      </c>
      <c r="I249" s="108">
        <f t="shared" ca="1" si="64"/>
        <v>32971.332304135853</v>
      </c>
      <c r="J249" s="104">
        <f t="shared" ca="1" si="65"/>
        <v>201507.25834691766</v>
      </c>
      <c r="K249" s="104">
        <f t="shared" ca="1" si="66"/>
        <v>80251.988635030473</v>
      </c>
      <c r="L249">
        <f t="shared" ca="1" si="67"/>
        <v>281759.24698194815</v>
      </c>
      <c r="M249" s="108">
        <f t="shared" ca="1" si="68"/>
        <v>50169.478113278979</v>
      </c>
      <c r="N249" s="102">
        <f t="shared" ca="1" si="59"/>
        <v>48</v>
      </c>
      <c r="O249" s="108">
        <f t="shared" ca="1" si="69"/>
        <v>14087.962349097408</v>
      </c>
      <c r="P249" s="102">
        <v>270</v>
      </c>
      <c r="Q249" s="108">
        <f t="shared" ca="1" si="70"/>
        <v>69848.424068743261</v>
      </c>
      <c r="R249" s="102">
        <f t="shared" ca="1" si="60"/>
        <v>12</v>
      </c>
      <c r="S249">
        <f t="shared" ca="1" si="71"/>
        <v>270</v>
      </c>
      <c r="T249">
        <f t="shared" ca="1" si="63"/>
        <v>131</v>
      </c>
    </row>
    <row r="250" spans="1:20">
      <c r="A250" s="49">
        <v>248</v>
      </c>
      <c r="B250">
        <v>35</v>
      </c>
      <c r="C250">
        <v>39</v>
      </c>
      <c r="D250">
        <v>2500</v>
      </c>
      <c r="E250">
        <v>2999</v>
      </c>
      <c r="F250" s="61">
        <f t="shared" ca="1" si="61"/>
        <v>38</v>
      </c>
      <c r="G250" s="61">
        <f t="shared" ca="1" si="62"/>
        <v>2839</v>
      </c>
      <c r="H250" s="107">
        <f t="shared" ca="1" si="58"/>
        <v>283.90000000000003</v>
      </c>
      <c r="I250" s="108">
        <f t="shared" ca="1" si="64"/>
        <v>43821.357261624966</v>
      </c>
      <c r="J250" s="104">
        <f t="shared" ca="1" si="65"/>
        <v>215881.31616706046</v>
      </c>
      <c r="K250" s="104">
        <f t="shared" ca="1" si="66"/>
        <v>107012.85319317297</v>
      </c>
      <c r="L250">
        <f t="shared" ca="1" si="67"/>
        <v>322894.16936023341</v>
      </c>
      <c r="M250" s="108">
        <f t="shared" ca="1" si="68"/>
        <v>59615.685609990265</v>
      </c>
      <c r="N250" s="102">
        <f t="shared" ca="1" si="59"/>
        <v>60</v>
      </c>
      <c r="O250" s="108">
        <f t="shared" ca="1" si="69"/>
        <v>16144.708468011671</v>
      </c>
      <c r="P250" s="102">
        <v>271</v>
      </c>
      <c r="Q250" s="108">
        <f t="shared" ca="1" si="70"/>
        <v>113876.87668784399</v>
      </c>
      <c r="R250" s="102">
        <f t="shared" ca="1" si="60"/>
        <v>120</v>
      </c>
      <c r="S250">
        <f t="shared" ca="1" si="71"/>
        <v>271</v>
      </c>
      <c r="T250">
        <f t="shared" ca="1" si="63"/>
        <v>167</v>
      </c>
    </row>
    <row r="251" spans="1:20">
      <c r="A251" s="49">
        <v>249</v>
      </c>
      <c r="B251">
        <v>35</v>
      </c>
      <c r="C251">
        <v>39</v>
      </c>
      <c r="D251">
        <v>2500</v>
      </c>
      <c r="E251">
        <v>2999</v>
      </c>
      <c r="F251" s="61">
        <f t="shared" ca="1" si="61"/>
        <v>37</v>
      </c>
      <c r="G251" s="61">
        <f t="shared" ca="1" si="62"/>
        <v>2960</v>
      </c>
      <c r="H251" s="107">
        <f t="shared" ca="1" si="58"/>
        <v>296</v>
      </c>
      <c r="I251" s="108">
        <f t="shared" ca="1" si="64"/>
        <v>42681.072953740069</v>
      </c>
      <c r="J251" s="104">
        <f t="shared" ca="1" si="65"/>
        <v>226780.51238288349</v>
      </c>
      <c r="K251" s="104">
        <f t="shared" ca="1" si="66"/>
        <v>104572.20354832022</v>
      </c>
      <c r="L251">
        <f t="shared" ca="1" si="67"/>
        <v>331352.71593120368</v>
      </c>
      <c r="M251" s="108">
        <f t="shared" ca="1" si="68"/>
        <v>68654.546593340317</v>
      </c>
      <c r="N251" s="102">
        <f t="shared" ca="1" si="59"/>
        <v>96</v>
      </c>
      <c r="O251" s="108">
        <f t="shared" ca="1" si="69"/>
        <v>16567.635796560186</v>
      </c>
      <c r="P251" s="102">
        <v>272</v>
      </c>
      <c r="Q251" s="108">
        <f t="shared" ca="1" si="70"/>
        <v>95584.248930619578</v>
      </c>
      <c r="R251" s="102">
        <f t="shared" ca="1" si="60"/>
        <v>60</v>
      </c>
      <c r="S251">
        <f t="shared" ca="1" si="71"/>
        <v>272</v>
      </c>
      <c r="T251">
        <f t="shared" ca="1" si="63"/>
        <v>155</v>
      </c>
    </row>
    <row r="252" spans="1:20">
      <c r="A252" s="49">
        <v>250</v>
      </c>
      <c r="B252">
        <v>35</v>
      </c>
      <c r="C252">
        <v>39</v>
      </c>
      <c r="D252">
        <v>2500</v>
      </c>
      <c r="E252">
        <v>2999</v>
      </c>
      <c r="F252" s="61">
        <f t="shared" ca="1" si="61"/>
        <v>35</v>
      </c>
      <c r="G252" s="61">
        <f t="shared" ca="1" si="62"/>
        <v>2783</v>
      </c>
      <c r="H252" s="107">
        <f t="shared" ca="1" si="58"/>
        <v>278.3</v>
      </c>
      <c r="I252" s="108">
        <f t="shared" ca="1" si="64"/>
        <v>34366.748240603025</v>
      </c>
      <c r="J252" s="104">
        <f t="shared" ca="1" si="65"/>
        <v>214825.4607916263</v>
      </c>
      <c r="K252" s="104">
        <f t="shared" ca="1" si="66"/>
        <v>84479.276281850849</v>
      </c>
      <c r="L252">
        <f t="shared" ca="1" si="67"/>
        <v>299304.73707347712</v>
      </c>
      <c r="M252" s="108">
        <f t="shared" ca="1" si="68"/>
        <v>52769.448953481166</v>
      </c>
      <c r="N252" s="102">
        <f t="shared" ca="1" si="59"/>
        <v>48</v>
      </c>
      <c r="O252" s="108">
        <f t="shared" ca="1" si="69"/>
        <v>14965.236853673858</v>
      </c>
      <c r="P252" s="102">
        <v>273</v>
      </c>
      <c r="Q252" s="108">
        <f t="shared" ca="1" si="70"/>
        <v>76430.963544091166</v>
      </c>
      <c r="R252" s="102">
        <f t="shared" ca="1" si="60"/>
        <v>24</v>
      </c>
      <c r="S252">
        <f t="shared" ca="1" si="71"/>
        <v>273</v>
      </c>
      <c r="T252">
        <f t="shared" ca="1" si="63"/>
        <v>131</v>
      </c>
    </row>
    <row r="253" spans="1:20">
      <c r="A253" s="49">
        <v>251</v>
      </c>
      <c r="B253">
        <v>35</v>
      </c>
      <c r="C253">
        <v>39</v>
      </c>
      <c r="D253">
        <v>2500</v>
      </c>
      <c r="E253">
        <v>2999</v>
      </c>
      <c r="F253" s="61">
        <f t="shared" ca="1" si="61"/>
        <v>35</v>
      </c>
      <c r="G253" s="61">
        <f t="shared" ca="1" si="62"/>
        <v>2732</v>
      </c>
      <c r="H253" s="107">
        <f t="shared" ca="1" si="58"/>
        <v>273.2</v>
      </c>
      <c r="I253" s="108">
        <f t="shared" ca="1" si="64"/>
        <v>33736.958747153243</v>
      </c>
      <c r="J253" s="104">
        <f t="shared" ca="1" si="65"/>
        <v>212474.08917268974</v>
      </c>
      <c r="K253" s="104">
        <f t="shared" ca="1" si="66"/>
        <v>83204.820037823651</v>
      </c>
      <c r="L253">
        <f t="shared" ca="1" si="67"/>
        <v>295678.9092105134</v>
      </c>
      <c r="M253" s="108">
        <f t="shared" ca="1" si="68"/>
        <v>63315.091459017734</v>
      </c>
      <c r="N253" s="102">
        <f t="shared" ca="1" si="59"/>
        <v>108</v>
      </c>
      <c r="O253" s="108">
        <f t="shared" ca="1" si="69"/>
        <v>14783.945460525671</v>
      </c>
      <c r="P253" s="102">
        <v>274</v>
      </c>
      <c r="Q253" s="108">
        <f t="shared" ca="1" si="70"/>
        <v>72339.504953203752</v>
      </c>
      <c r="R253" s="102">
        <f t="shared" ca="1" si="60"/>
        <v>12</v>
      </c>
      <c r="S253">
        <f t="shared" ca="1" si="71"/>
        <v>274</v>
      </c>
      <c r="T253">
        <f t="shared" ca="1" si="63"/>
        <v>131</v>
      </c>
    </row>
    <row r="254" spans="1:20">
      <c r="A254" s="49">
        <v>252</v>
      </c>
      <c r="B254">
        <v>35</v>
      </c>
      <c r="C254">
        <v>39</v>
      </c>
      <c r="D254">
        <v>2500</v>
      </c>
      <c r="E254">
        <v>2999</v>
      </c>
      <c r="F254" s="61">
        <f t="shared" ca="1" si="61"/>
        <v>37</v>
      </c>
      <c r="G254" s="61">
        <f t="shared" ca="1" si="62"/>
        <v>2624</v>
      </c>
      <c r="H254" s="107">
        <f t="shared" ca="1" si="58"/>
        <v>262.40000000000003</v>
      </c>
      <c r="I254" s="108">
        <f t="shared" ca="1" si="64"/>
        <v>37836.194402234447</v>
      </c>
      <c r="J254" s="104">
        <f t="shared" ca="1" si="65"/>
        <v>205606.1499476009</v>
      </c>
      <c r="K254" s="104">
        <f t="shared" ca="1" si="66"/>
        <v>93622.625476958769</v>
      </c>
      <c r="L254">
        <f t="shared" ca="1" si="67"/>
        <v>299228.77542455966</v>
      </c>
      <c r="M254" s="108">
        <f t="shared" ca="1" si="68"/>
        <v>54523.088194224663</v>
      </c>
      <c r="N254" s="102">
        <f t="shared" ca="1" si="59"/>
        <v>60</v>
      </c>
      <c r="O254" s="108">
        <f t="shared" ca="1" si="69"/>
        <v>14961.438771227984</v>
      </c>
      <c r="P254" s="102">
        <v>275</v>
      </c>
      <c r="Q254" s="108">
        <f t="shared" ca="1" si="70"/>
        <v>96231.21224246567</v>
      </c>
      <c r="R254" s="102">
        <f t="shared" ca="1" si="60"/>
        <v>96</v>
      </c>
      <c r="S254">
        <f t="shared" ca="1" si="71"/>
        <v>275</v>
      </c>
      <c r="T254">
        <f t="shared" ca="1" si="63"/>
        <v>155</v>
      </c>
    </row>
    <row r="255" spans="1:20">
      <c r="A255" s="49">
        <v>253</v>
      </c>
      <c r="B255">
        <v>35</v>
      </c>
      <c r="C255">
        <v>39</v>
      </c>
      <c r="D255">
        <v>2500</v>
      </c>
      <c r="E255">
        <v>2999</v>
      </c>
      <c r="F255" s="61">
        <f t="shared" ca="1" si="61"/>
        <v>36</v>
      </c>
      <c r="G255" s="61">
        <f t="shared" ca="1" si="62"/>
        <v>2969</v>
      </c>
      <c r="H255" s="107">
        <f t="shared" ca="1" si="58"/>
        <v>296.90000000000003</v>
      </c>
      <c r="I255" s="108">
        <f t="shared" ca="1" si="64"/>
        <v>39756.220711625749</v>
      </c>
      <c r="J255" s="104">
        <f t="shared" ca="1" si="65"/>
        <v>234381.72815030557</v>
      </c>
      <c r="K255" s="104">
        <f t="shared" ca="1" si="66"/>
        <v>98698.209237928095</v>
      </c>
      <c r="L255">
        <f t="shared" ca="1" si="67"/>
        <v>333079.93738823367</v>
      </c>
      <c r="M255" s="108">
        <f t="shared" ca="1" si="68"/>
        <v>70855.528386444814</v>
      </c>
      <c r="N255" s="102">
        <f t="shared" ca="1" si="59"/>
        <v>108</v>
      </c>
      <c r="O255" s="108">
        <f t="shared" ca="1" si="69"/>
        <v>16653.996869411683</v>
      </c>
      <c r="P255" s="102">
        <v>276</v>
      </c>
      <c r="Q255" s="108">
        <f t="shared" ca="1" si="70"/>
        <v>91148.867227017428</v>
      </c>
      <c r="R255" s="102">
        <f t="shared" ca="1" si="60"/>
        <v>48</v>
      </c>
      <c r="S255">
        <f t="shared" ca="1" si="71"/>
        <v>276</v>
      </c>
      <c r="T255">
        <f t="shared" ca="1" si="63"/>
        <v>143</v>
      </c>
    </row>
    <row r="256" spans="1:20">
      <c r="A256" s="49">
        <v>254</v>
      </c>
      <c r="B256">
        <v>35</v>
      </c>
      <c r="C256">
        <v>39</v>
      </c>
      <c r="D256">
        <v>3000</v>
      </c>
      <c r="E256">
        <v>3999</v>
      </c>
      <c r="F256" s="61">
        <f t="shared" ca="1" si="61"/>
        <v>36</v>
      </c>
      <c r="G256" s="61">
        <f t="shared" ca="1" si="62"/>
        <v>3356</v>
      </c>
      <c r="H256" s="107">
        <f t="shared" ca="1" si="58"/>
        <v>335.6</v>
      </c>
      <c r="I256" s="108">
        <f t="shared" ca="1" si="64"/>
        <v>44938.321558846757</v>
      </c>
      <c r="J256" s="104">
        <f t="shared" ca="1" si="65"/>
        <v>266913.86125839863</v>
      </c>
      <c r="K256" s="104">
        <f t="shared" ca="1" si="66"/>
        <v>111931.37525434657</v>
      </c>
      <c r="L256">
        <f t="shared" ca="1" si="67"/>
        <v>378845.23651274521</v>
      </c>
      <c r="M256" s="108">
        <f t="shared" ca="1" si="68"/>
        <v>77212.308709457735</v>
      </c>
      <c r="N256" s="102">
        <f t="shared" ca="1" si="59"/>
        <v>96</v>
      </c>
      <c r="O256" s="108">
        <f t="shared" ca="1" si="69"/>
        <v>18942.261825637263</v>
      </c>
      <c r="P256" s="102">
        <v>277</v>
      </c>
      <c r="Q256" s="108">
        <f t="shared" ca="1" si="70"/>
        <v>125916.4743132326</v>
      </c>
      <c r="R256" s="102">
        <f t="shared" ca="1" si="60"/>
        <v>108</v>
      </c>
      <c r="S256">
        <f t="shared" ca="1" si="71"/>
        <v>277</v>
      </c>
      <c r="T256">
        <f t="shared" ca="1" si="63"/>
        <v>143</v>
      </c>
    </row>
    <row r="257" spans="1:20">
      <c r="A257" s="49">
        <v>255</v>
      </c>
      <c r="B257">
        <v>35</v>
      </c>
      <c r="C257">
        <v>39</v>
      </c>
      <c r="D257">
        <v>3000</v>
      </c>
      <c r="E257">
        <v>3999</v>
      </c>
      <c r="F257" s="61">
        <f t="shared" ca="1" si="61"/>
        <v>36</v>
      </c>
      <c r="G257" s="61">
        <f t="shared" ca="1" si="62"/>
        <v>3874</v>
      </c>
      <c r="H257" s="107">
        <f t="shared" ca="1" si="58"/>
        <v>387.40000000000003</v>
      </c>
      <c r="I257" s="108">
        <f t="shared" ca="1" si="64"/>
        <v>51874.570238072818</v>
      </c>
      <c r="J257" s="104">
        <f t="shared" ca="1" si="65"/>
        <v>310412.20697407139</v>
      </c>
      <c r="K257" s="104">
        <f t="shared" ca="1" si="66"/>
        <v>129634.41621658683</v>
      </c>
      <c r="L257">
        <f t="shared" ca="1" si="67"/>
        <v>440046.62319065823</v>
      </c>
      <c r="M257" s="108">
        <f t="shared" ca="1" si="68"/>
        <v>89390.751402607522</v>
      </c>
      <c r="N257" s="102">
        <f t="shared" ca="1" si="59"/>
        <v>96</v>
      </c>
      <c r="O257" s="108">
        <f t="shared" ca="1" si="69"/>
        <v>22002.331159532914</v>
      </c>
      <c r="P257" s="102">
        <v>278</v>
      </c>
      <c r="Q257" s="108">
        <f t="shared" ca="1" si="70"/>
        <v>106250.41345154573</v>
      </c>
      <c r="R257" s="102">
        <f t="shared" ca="1" si="60"/>
        <v>12</v>
      </c>
      <c r="S257">
        <f t="shared" ca="1" si="71"/>
        <v>278</v>
      </c>
      <c r="T257">
        <f t="shared" ca="1" si="63"/>
        <v>143</v>
      </c>
    </row>
    <row r="258" spans="1:20">
      <c r="A258" s="49">
        <v>256</v>
      </c>
      <c r="B258">
        <v>35</v>
      </c>
      <c r="C258">
        <v>39</v>
      </c>
      <c r="D258">
        <v>3000</v>
      </c>
      <c r="E258">
        <v>3999</v>
      </c>
      <c r="F258" s="61">
        <f t="shared" ca="1" si="61"/>
        <v>37</v>
      </c>
      <c r="G258" s="61">
        <f t="shared" ca="1" si="62"/>
        <v>3299</v>
      </c>
      <c r="H258" s="107">
        <f t="shared" ca="1" si="58"/>
        <v>329.90000000000003</v>
      </c>
      <c r="I258" s="108">
        <f t="shared" ca="1" si="64"/>
        <v>47569.209349455574</v>
      </c>
      <c r="J258" s="104">
        <f t="shared" ca="1" si="65"/>
        <v>266309.03985383495</v>
      </c>
      <c r="K258" s="104">
        <f t="shared" ca="1" si="66"/>
        <v>119267.61913522896</v>
      </c>
      <c r="L258">
        <f t="shared" ca="1" si="67"/>
        <v>385576.65898906393</v>
      </c>
      <c r="M258" s="108">
        <f t="shared" ca="1" si="68"/>
        <v>66649.183139271219</v>
      </c>
      <c r="N258" s="102">
        <f t="shared" ca="1" si="59"/>
        <v>48</v>
      </c>
      <c r="O258" s="108">
        <f t="shared" ca="1" si="69"/>
        <v>19278.832949453197</v>
      </c>
      <c r="P258" s="102">
        <v>279</v>
      </c>
      <c r="Q258" s="108">
        <f t="shared" ca="1" si="70"/>
        <v>122377.08053939541</v>
      </c>
      <c r="R258" s="102">
        <f t="shared" ca="1" si="60"/>
        <v>96</v>
      </c>
      <c r="S258">
        <f t="shared" ca="1" si="71"/>
        <v>279</v>
      </c>
      <c r="T258">
        <f t="shared" ca="1" si="63"/>
        <v>155</v>
      </c>
    </row>
    <row r="259" spans="1:20">
      <c r="A259" s="49">
        <v>257</v>
      </c>
      <c r="B259">
        <v>35</v>
      </c>
      <c r="C259">
        <v>39</v>
      </c>
      <c r="D259">
        <v>3000</v>
      </c>
      <c r="E259">
        <v>3999</v>
      </c>
      <c r="F259" s="61">
        <f t="shared" ca="1" si="61"/>
        <v>39</v>
      </c>
      <c r="G259" s="61">
        <f t="shared" ca="1" si="62"/>
        <v>3492</v>
      </c>
      <c r="H259" s="107">
        <f t="shared" ref="H259:H322" ca="1" si="72">G259*0.1</f>
        <v>349.20000000000005</v>
      </c>
      <c r="I259" s="108">
        <f t="shared" ca="1" si="64"/>
        <v>57405.76860556555</v>
      </c>
      <c r="J259" s="104">
        <f t="shared" ca="1" si="65"/>
        <v>283985.85263221373</v>
      </c>
      <c r="K259" s="104">
        <f t="shared" ca="1" si="66"/>
        <v>144405.24412741367</v>
      </c>
      <c r="L259">
        <f t="shared" ca="1" si="67"/>
        <v>428391.0967596274</v>
      </c>
      <c r="M259" s="108">
        <f t="shared" ca="1" si="68"/>
        <v>70945.355992473575</v>
      </c>
      <c r="N259" s="102">
        <f t="shared" ref="N259:N322" ca="1" si="73">RANDBETWEEN(1,10)*12</f>
        <v>36</v>
      </c>
      <c r="O259" s="108">
        <f t="shared" ca="1" si="69"/>
        <v>21419.55483798137</v>
      </c>
      <c r="P259" s="102">
        <v>280</v>
      </c>
      <c r="Q259" s="108">
        <f t="shared" ca="1" si="70"/>
        <v>125215.90093739724</v>
      </c>
      <c r="R259" s="102">
        <f t="shared" ref="R259:R322" ca="1" si="74">RANDBETWEEN(1,10)*12</f>
        <v>72</v>
      </c>
      <c r="S259">
        <f t="shared" ca="1" si="71"/>
        <v>280</v>
      </c>
      <c r="T259">
        <f t="shared" ca="1" si="63"/>
        <v>179</v>
      </c>
    </row>
    <row r="260" spans="1:20">
      <c r="A260" s="49">
        <v>258</v>
      </c>
      <c r="B260">
        <v>35</v>
      </c>
      <c r="C260">
        <v>39</v>
      </c>
      <c r="D260">
        <v>3000</v>
      </c>
      <c r="E260">
        <v>3999</v>
      </c>
      <c r="F260" s="61">
        <f t="shared" ref="F260:F323" ca="1" si="75">RANDBETWEEN(B260,C260)</f>
        <v>39</v>
      </c>
      <c r="G260" s="61">
        <f t="shared" ca="1" si="62"/>
        <v>3446</v>
      </c>
      <c r="H260" s="107">
        <f t="shared" ca="1" si="72"/>
        <v>344.6</v>
      </c>
      <c r="I260" s="108">
        <f t="shared" ca="1" si="64"/>
        <v>56649.564322674363</v>
      </c>
      <c r="J260" s="104">
        <f t="shared" ca="1" si="65"/>
        <v>282326.15856919158</v>
      </c>
      <c r="K260" s="104">
        <f t="shared" ca="1" si="66"/>
        <v>142973.25853901362</v>
      </c>
      <c r="L260">
        <f t="shared" ca="1" si="67"/>
        <v>425299.41710820521</v>
      </c>
      <c r="M260" s="108">
        <f t="shared" ca="1" si="68"/>
        <v>75977.850920030352</v>
      </c>
      <c r="N260" s="102">
        <f t="shared" ca="1" si="73"/>
        <v>60</v>
      </c>
      <c r="O260" s="108">
        <f t="shared" ca="1" si="69"/>
        <v>21264.970855410262</v>
      </c>
      <c r="P260" s="102">
        <v>281</v>
      </c>
      <c r="Q260" s="108">
        <f t="shared" ca="1" si="70"/>
        <v>139505.79952077713</v>
      </c>
      <c r="R260" s="102">
        <f t="shared" ca="1" si="74"/>
        <v>108</v>
      </c>
      <c r="S260">
        <f t="shared" ca="1" si="71"/>
        <v>281</v>
      </c>
      <c r="T260">
        <f t="shared" ca="1" si="63"/>
        <v>179</v>
      </c>
    </row>
    <row r="261" spans="1:20">
      <c r="A261" s="49">
        <v>259</v>
      </c>
      <c r="B261">
        <v>35</v>
      </c>
      <c r="C261">
        <v>39</v>
      </c>
      <c r="D261">
        <v>3000</v>
      </c>
      <c r="E261">
        <v>3999</v>
      </c>
      <c r="F261" s="61">
        <f t="shared" ca="1" si="75"/>
        <v>35</v>
      </c>
      <c r="G261" s="61">
        <f t="shared" ca="1" si="62"/>
        <v>3493</v>
      </c>
      <c r="H261" s="107">
        <f t="shared" ca="1" si="72"/>
        <v>349.3</v>
      </c>
      <c r="I261" s="108">
        <f t="shared" ca="1" si="64"/>
        <v>43134.405894511816</v>
      </c>
      <c r="J261" s="104">
        <f t="shared" ca="1" si="65"/>
        <v>288298.47507736116</v>
      </c>
      <c r="K261" s="104">
        <f t="shared" ca="1" si="66"/>
        <v>109222.69146337725</v>
      </c>
      <c r="L261">
        <f t="shared" ca="1" si="67"/>
        <v>397521.16654073843</v>
      </c>
      <c r="M261" s="108">
        <f t="shared" ca="1" si="68"/>
        <v>82908.804211204129</v>
      </c>
      <c r="N261" s="102">
        <f t="shared" ca="1" si="73"/>
        <v>108</v>
      </c>
      <c r="O261" s="108">
        <f t="shared" ca="1" si="69"/>
        <v>19876.058327036924</v>
      </c>
      <c r="P261" s="102">
        <v>282</v>
      </c>
      <c r="Q261" s="108">
        <f t="shared" ca="1" si="70"/>
        <v>129965.15254729296</v>
      </c>
      <c r="R261" s="102">
        <f t="shared" ca="1" si="74"/>
        <v>108</v>
      </c>
      <c r="S261">
        <f t="shared" ca="1" si="71"/>
        <v>282</v>
      </c>
      <c r="T261">
        <f t="shared" ca="1" si="63"/>
        <v>131</v>
      </c>
    </row>
    <row r="262" spans="1:20">
      <c r="A262" s="49">
        <v>260</v>
      </c>
      <c r="B262">
        <v>35</v>
      </c>
      <c r="C262">
        <v>39</v>
      </c>
      <c r="D262">
        <v>3000</v>
      </c>
      <c r="E262">
        <v>3999</v>
      </c>
      <c r="F262" s="61">
        <f t="shared" ca="1" si="75"/>
        <v>35</v>
      </c>
      <c r="G262" s="61">
        <f t="shared" ref="G262:G325" ca="1" si="76">RANDBETWEEN(D262,E262)</f>
        <v>3667</v>
      </c>
      <c r="H262" s="107">
        <f t="shared" ca="1" si="72"/>
        <v>366.70000000000005</v>
      </c>
      <c r="I262" s="108">
        <f t="shared" ca="1" si="64"/>
        <v>45283.099460399331</v>
      </c>
      <c r="J262" s="104">
        <f t="shared" ca="1" si="65"/>
        <v>304899.81457627559</v>
      </c>
      <c r="K262" s="104">
        <f t="shared" ca="1" si="66"/>
        <v>115041.8907265594</v>
      </c>
      <c r="L262">
        <f t="shared" ca="1" si="67"/>
        <v>419941.70530283498</v>
      </c>
      <c r="M262" s="108">
        <f t="shared" ca="1" si="68"/>
        <v>83912.921459481906</v>
      </c>
      <c r="N262" s="102">
        <f t="shared" ca="1" si="73"/>
        <v>96</v>
      </c>
      <c r="O262" s="108">
        <f t="shared" ca="1" si="69"/>
        <v>20997.085265141752</v>
      </c>
      <c r="P262" s="102">
        <v>283</v>
      </c>
      <c r="Q262" s="108">
        <f t="shared" ca="1" si="70"/>
        <v>112299.06055199915</v>
      </c>
      <c r="R262" s="102">
        <f t="shared" ca="1" si="74"/>
        <v>48</v>
      </c>
      <c r="S262">
        <f t="shared" ca="1" si="71"/>
        <v>283</v>
      </c>
      <c r="T262">
        <f t="shared" ref="T262:T325" ca="1" si="77">((F262-24)*12)-1</f>
        <v>131</v>
      </c>
    </row>
    <row r="263" spans="1:20">
      <c r="A263" s="49">
        <v>261</v>
      </c>
      <c r="B263">
        <v>35</v>
      </c>
      <c r="C263">
        <v>39</v>
      </c>
      <c r="D263">
        <v>3000</v>
      </c>
      <c r="E263">
        <v>3999</v>
      </c>
      <c r="F263" s="61">
        <f t="shared" ca="1" si="75"/>
        <v>38</v>
      </c>
      <c r="G263" s="61">
        <f t="shared" ca="1" si="76"/>
        <v>3674</v>
      </c>
      <c r="H263" s="107">
        <f t="shared" ca="1" si="72"/>
        <v>367.40000000000003</v>
      </c>
      <c r="I263" s="108">
        <f t="shared" ref="I263:I326" ca="1" si="78">((H263/((1+$V$3)^T263))*(((1+$V$3)^(T263+1))-((1+$U$3)^(T263+1))))/($V$3-$U$3)</f>
        <v>56709.991750338195</v>
      </c>
      <c r="J263" s="104">
        <f t="shared" ref="J263:J326" ca="1" si="79">(H263*(((1+$V$3)^(S263))-((1+$U$3)^(S263))))/($V$3-$U$3)</f>
        <v>307738.97891473828</v>
      </c>
      <c r="K263" s="104">
        <f t="shared" ref="K263:K326" ca="1" si="80">I263*((1+$U$3)^S263)</f>
        <v>144547.3925916891</v>
      </c>
      <c r="L263">
        <f t="shared" ref="L263:L326" ca="1" si="81">J263+K263</f>
        <v>452286.37150642741</v>
      </c>
      <c r="M263" s="108">
        <f t="shared" ref="M263:M326" ca="1" si="82">(L263*$W$3)/((1+$U$3)^(S263-N263))</f>
        <v>93711.366387495815</v>
      </c>
      <c r="N263" s="102">
        <f t="shared" ca="1" si="73"/>
        <v>108</v>
      </c>
      <c r="O263" s="108">
        <f t="shared" ref="O263:O326" ca="1" si="83">(L263*$X$3)/((1+$U$3)^(S263-P263))</f>
        <v>22614.318575321373</v>
      </c>
      <c r="P263" s="102">
        <v>284</v>
      </c>
      <c r="Q263" s="108">
        <f t="shared" ref="Q263:Q326" ca="1" si="84">(L263*$Y$3)/((1+$U$3)^(S263-R263))</f>
        <v>115877.75110305248</v>
      </c>
      <c r="R263" s="102">
        <f t="shared" ca="1" si="74"/>
        <v>36</v>
      </c>
      <c r="S263">
        <f t="shared" ref="S263:S326" ca="1" si="85">MAX(N263,P263,R263)</f>
        <v>284</v>
      </c>
      <c r="T263">
        <f t="shared" ca="1" si="77"/>
        <v>167</v>
      </c>
    </row>
    <row r="264" spans="1:20">
      <c r="A264" s="49">
        <v>262</v>
      </c>
      <c r="B264">
        <v>35</v>
      </c>
      <c r="C264">
        <v>39</v>
      </c>
      <c r="D264">
        <v>3000</v>
      </c>
      <c r="E264">
        <v>3999</v>
      </c>
      <c r="F264" s="61">
        <f t="shared" ca="1" si="75"/>
        <v>38</v>
      </c>
      <c r="G264" s="61">
        <f t="shared" ca="1" si="76"/>
        <v>3665</v>
      </c>
      <c r="H264" s="107">
        <f t="shared" ca="1" si="72"/>
        <v>366.5</v>
      </c>
      <c r="I264" s="108">
        <f t="shared" ca="1" si="78"/>
        <v>56571.072336687379</v>
      </c>
      <c r="J264" s="104">
        <f t="shared" ca="1" si="79"/>
        <v>309249.56348239863</v>
      </c>
      <c r="K264" s="104">
        <f t="shared" ca="1" si="80"/>
        <v>144669.14052483413</v>
      </c>
      <c r="L264">
        <f t="shared" ca="1" si="81"/>
        <v>453918.70400723279</v>
      </c>
      <c r="M264" s="108">
        <f t="shared" ca="1" si="82"/>
        <v>83256.240113622771</v>
      </c>
      <c r="N264" s="102">
        <f t="shared" ca="1" si="73"/>
        <v>72</v>
      </c>
      <c r="O264" s="108">
        <f t="shared" ca="1" si="83"/>
        <v>22695.93520036164</v>
      </c>
      <c r="P264" s="102">
        <v>285</v>
      </c>
      <c r="Q264" s="108">
        <f t="shared" ca="1" si="84"/>
        <v>152869.92460960365</v>
      </c>
      <c r="R264" s="102">
        <f t="shared" ca="1" si="74"/>
        <v>120</v>
      </c>
      <c r="S264">
        <f t="shared" ca="1" si="85"/>
        <v>285</v>
      </c>
      <c r="T264">
        <f t="shared" ca="1" si="77"/>
        <v>167</v>
      </c>
    </row>
    <row r="265" spans="1:20">
      <c r="A265" s="49">
        <v>263</v>
      </c>
      <c r="B265">
        <v>35</v>
      </c>
      <c r="C265">
        <v>39</v>
      </c>
      <c r="D265">
        <v>3000</v>
      </c>
      <c r="E265">
        <v>3999</v>
      </c>
      <c r="F265" s="61">
        <f t="shared" ca="1" si="75"/>
        <v>37</v>
      </c>
      <c r="G265" s="61">
        <f t="shared" ca="1" si="76"/>
        <v>3024</v>
      </c>
      <c r="H265" s="107">
        <f t="shared" ca="1" si="72"/>
        <v>302.40000000000003</v>
      </c>
      <c r="I265" s="108">
        <f t="shared" ca="1" si="78"/>
        <v>43603.906963550668</v>
      </c>
      <c r="J265" s="104">
        <f t="shared" ca="1" si="79"/>
        <v>257041.56354211958</v>
      </c>
      <c r="K265" s="104">
        <f t="shared" ca="1" si="80"/>
        <v>111876.20003788167</v>
      </c>
      <c r="L265">
        <f t="shared" ca="1" si="81"/>
        <v>368917.76358000125</v>
      </c>
      <c r="M265" s="108">
        <f t="shared" ca="1" si="82"/>
        <v>64828.761316310112</v>
      </c>
      <c r="N265" s="102">
        <f t="shared" ca="1" si="73"/>
        <v>60</v>
      </c>
      <c r="O265" s="108">
        <f t="shared" ca="1" si="83"/>
        <v>18445.888179000063</v>
      </c>
      <c r="P265" s="102">
        <v>286</v>
      </c>
      <c r="Q265" s="108">
        <f t="shared" ca="1" si="84"/>
        <v>123834.80593580513</v>
      </c>
      <c r="R265" s="102">
        <f t="shared" ca="1" si="74"/>
        <v>120</v>
      </c>
      <c r="S265">
        <f t="shared" ca="1" si="85"/>
        <v>286</v>
      </c>
      <c r="T265">
        <f t="shared" ca="1" si="77"/>
        <v>155</v>
      </c>
    </row>
    <row r="266" spans="1:20">
      <c r="A266" s="49">
        <v>264</v>
      </c>
      <c r="B266">
        <v>35</v>
      </c>
      <c r="C266">
        <v>39</v>
      </c>
      <c r="D266">
        <v>3000</v>
      </c>
      <c r="E266">
        <v>3999</v>
      </c>
      <c r="F266" s="61">
        <f t="shared" ca="1" si="75"/>
        <v>38</v>
      </c>
      <c r="G266" s="61">
        <f t="shared" ca="1" si="76"/>
        <v>3536</v>
      </c>
      <c r="H266" s="107">
        <f t="shared" ca="1" si="72"/>
        <v>353.6</v>
      </c>
      <c r="I266" s="108">
        <f t="shared" ca="1" si="78"/>
        <v>54579.894074359239</v>
      </c>
      <c r="J266" s="104">
        <f t="shared" ca="1" si="79"/>
        <v>302771.50780662609</v>
      </c>
      <c r="K266" s="104">
        <f t="shared" ca="1" si="80"/>
        <v>140499.83143522701</v>
      </c>
      <c r="L266">
        <f t="shared" ca="1" si="81"/>
        <v>443271.3392418531</v>
      </c>
      <c r="M266" s="108">
        <f t="shared" ca="1" si="82"/>
        <v>87415.055345817804</v>
      </c>
      <c r="N266" s="102">
        <f t="shared" ca="1" si="73"/>
        <v>96</v>
      </c>
      <c r="O266" s="108">
        <f t="shared" ca="1" si="83"/>
        <v>22163.566962092656</v>
      </c>
      <c r="P266" s="102">
        <v>287</v>
      </c>
      <c r="Q266" s="108">
        <f t="shared" ca="1" si="84"/>
        <v>131717.28169461142</v>
      </c>
      <c r="R266" s="102">
        <f t="shared" ca="1" si="74"/>
        <v>84</v>
      </c>
      <c r="S266">
        <f t="shared" ca="1" si="85"/>
        <v>287</v>
      </c>
      <c r="T266">
        <f t="shared" ca="1" si="77"/>
        <v>167</v>
      </c>
    </row>
    <row r="267" spans="1:20">
      <c r="A267" s="49">
        <v>265</v>
      </c>
      <c r="B267">
        <v>35</v>
      </c>
      <c r="C267">
        <v>39</v>
      </c>
      <c r="D267">
        <v>3000</v>
      </c>
      <c r="E267">
        <v>3999</v>
      </c>
      <c r="F267" s="61">
        <f t="shared" ca="1" si="75"/>
        <v>37</v>
      </c>
      <c r="G267" s="61">
        <f t="shared" ca="1" si="76"/>
        <v>3165</v>
      </c>
      <c r="H267" s="107">
        <f t="shared" ca="1" si="72"/>
        <v>316.5</v>
      </c>
      <c r="I267" s="108">
        <f t="shared" ca="1" si="78"/>
        <v>45637.025641414628</v>
      </c>
      <c r="J267" s="104">
        <f t="shared" ca="1" si="79"/>
        <v>272993.56318434229</v>
      </c>
      <c r="K267" s="104">
        <f t="shared" ca="1" si="80"/>
        <v>117866.73646914422</v>
      </c>
      <c r="L267">
        <f t="shared" ca="1" si="81"/>
        <v>390860.29965348652</v>
      </c>
      <c r="M267" s="108">
        <f t="shared" ca="1" si="82"/>
        <v>83147.046545020392</v>
      </c>
      <c r="N267" s="102">
        <f t="shared" ca="1" si="73"/>
        <v>120</v>
      </c>
      <c r="O267" s="108">
        <f t="shared" ca="1" si="83"/>
        <v>19543.014982674325</v>
      </c>
      <c r="P267" s="102">
        <v>288</v>
      </c>
      <c r="Q267" s="108">
        <f t="shared" ca="1" si="84"/>
        <v>91315.683506743488</v>
      </c>
      <c r="R267" s="102">
        <f t="shared" ca="1" si="74"/>
        <v>12</v>
      </c>
      <c r="S267">
        <f t="shared" ca="1" si="85"/>
        <v>288</v>
      </c>
      <c r="T267">
        <f t="shared" ca="1" si="77"/>
        <v>155</v>
      </c>
    </row>
    <row r="268" spans="1:20">
      <c r="A268" s="49">
        <v>266</v>
      </c>
      <c r="B268">
        <v>35</v>
      </c>
      <c r="C268">
        <v>39</v>
      </c>
      <c r="D268">
        <v>3000</v>
      </c>
      <c r="E268">
        <v>3999</v>
      </c>
      <c r="F268" s="61">
        <f t="shared" ca="1" si="75"/>
        <v>39</v>
      </c>
      <c r="G268" s="61">
        <f t="shared" ca="1" si="76"/>
        <v>3252</v>
      </c>
      <c r="H268" s="107">
        <f t="shared" ca="1" si="72"/>
        <v>325.20000000000005</v>
      </c>
      <c r="I268" s="108">
        <f t="shared" ca="1" si="78"/>
        <v>53460.354955698509</v>
      </c>
      <c r="J268" s="104">
        <f t="shared" ca="1" si="79"/>
        <v>282553.03544604278</v>
      </c>
      <c r="K268" s="104">
        <f t="shared" ca="1" si="80"/>
        <v>138527.68519057948</v>
      </c>
      <c r="L268">
        <f t="shared" ca="1" si="81"/>
        <v>421080.72063662228</v>
      </c>
      <c r="M268" s="108">
        <f t="shared" ca="1" si="82"/>
        <v>82493.611683125011</v>
      </c>
      <c r="N268" s="102">
        <f t="shared" ca="1" si="73"/>
        <v>96</v>
      </c>
      <c r="O268" s="108">
        <f t="shared" ca="1" si="83"/>
        <v>21054.036031831114</v>
      </c>
      <c r="P268" s="102">
        <v>289</v>
      </c>
      <c r="Q268" s="108">
        <f t="shared" ca="1" si="84"/>
        <v>110399.62537866761</v>
      </c>
      <c r="R268" s="102">
        <f t="shared" ca="1" si="74"/>
        <v>48</v>
      </c>
      <c r="S268">
        <f t="shared" ca="1" si="85"/>
        <v>289</v>
      </c>
      <c r="T268">
        <f t="shared" ca="1" si="77"/>
        <v>179</v>
      </c>
    </row>
    <row r="269" spans="1:20">
      <c r="A269" s="49">
        <v>267</v>
      </c>
      <c r="B269">
        <v>35</v>
      </c>
      <c r="C269">
        <v>39</v>
      </c>
      <c r="D269">
        <v>3000</v>
      </c>
      <c r="E269">
        <v>3999</v>
      </c>
      <c r="F269" s="61">
        <f t="shared" ca="1" si="75"/>
        <v>36</v>
      </c>
      <c r="G269" s="61">
        <f t="shared" ca="1" si="76"/>
        <v>3780</v>
      </c>
      <c r="H269" s="107">
        <f t="shared" ca="1" si="72"/>
        <v>378</v>
      </c>
      <c r="I269" s="108">
        <f t="shared" ca="1" si="78"/>
        <v>50615.868740298196</v>
      </c>
      <c r="J269" s="104">
        <f t="shared" ca="1" si="79"/>
        <v>330831.47870700626</v>
      </c>
      <c r="K269" s="104">
        <f t="shared" ca="1" si="80"/>
        <v>131589.80600603958</v>
      </c>
      <c r="L269">
        <f t="shared" ca="1" si="81"/>
        <v>462421.28471304581</v>
      </c>
      <c r="M269" s="108">
        <f t="shared" ca="1" si="82"/>
        <v>68465.807630429787</v>
      </c>
      <c r="N269" s="102">
        <f t="shared" ca="1" si="73"/>
        <v>12</v>
      </c>
      <c r="O269" s="108">
        <f t="shared" ca="1" si="83"/>
        <v>23121.064235652291</v>
      </c>
      <c r="P269" s="102">
        <v>290</v>
      </c>
      <c r="Q269" s="108">
        <f t="shared" ca="1" si="84"/>
        <v>125712.65332803411</v>
      </c>
      <c r="R269" s="102">
        <f t="shared" ca="1" si="74"/>
        <v>60</v>
      </c>
      <c r="S269">
        <f t="shared" ca="1" si="85"/>
        <v>290</v>
      </c>
      <c r="T269">
        <f t="shared" ca="1" si="77"/>
        <v>143</v>
      </c>
    </row>
    <row r="270" spans="1:20">
      <c r="A270" s="49">
        <v>268</v>
      </c>
      <c r="B270">
        <v>35</v>
      </c>
      <c r="C270">
        <v>39</v>
      </c>
      <c r="D270">
        <v>3000</v>
      </c>
      <c r="E270">
        <v>3999</v>
      </c>
      <c r="F270" s="61">
        <f t="shared" ca="1" si="75"/>
        <v>38</v>
      </c>
      <c r="G270" s="61">
        <f t="shared" ca="1" si="76"/>
        <v>3330</v>
      </c>
      <c r="H270" s="107">
        <f t="shared" ca="1" si="72"/>
        <v>333</v>
      </c>
      <c r="I270" s="108">
        <f t="shared" ca="1" si="78"/>
        <v>51400.183050796455</v>
      </c>
      <c r="J270" s="104">
        <f t="shared" ca="1" si="79"/>
        <v>293575.43955563521</v>
      </c>
      <c r="K270" s="104">
        <f t="shared" ca="1" si="80"/>
        <v>134069.82093958106</v>
      </c>
      <c r="L270">
        <f t="shared" ca="1" si="81"/>
        <v>427645.26049521624</v>
      </c>
      <c r="M270" s="108">
        <f t="shared" ca="1" si="82"/>
        <v>90077.535013024128</v>
      </c>
      <c r="N270" s="102">
        <f t="shared" ca="1" si="73"/>
        <v>120</v>
      </c>
      <c r="O270" s="108">
        <f t="shared" ca="1" si="83"/>
        <v>21382.263024760814</v>
      </c>
      <c r="P270" s="102">
        <v>291</v>
      </c>
      <c r="Q270" s="108">
        <f t="shared" ca="1" si="84"/>
        <v>125410.39096421174</v>
      </c>
      <c r="R270" s="102">
        <f t="shared" ca="1" si="74"/>
        <v>84</v>
      </c>
      <c r="S270">
        <f t="shared" ca="1" si="85"/>
        <v>291</v>
      </c>
      <c r="T270">
        <f t="shared" ca="1" si="77"/>
        <v>167</v>
      </c>
    </row>
    <row r="271" spans="1:20">
      <c r="A271" s="49">
        <v>269</v>
      </c>
      <c r="B271">
        <v>35</v>
      </c>
      <c r="C271">
        <v>39</v>
      </c>
      <c r="D271">
        <v>3000</v>
      </c>
      <c r="E271">
        <v>3999</v>
      </c>
      <c r="F271" s="61">
        <f t="shared" ca="1" si="75"/>
        <v>39</v>
      </c>
      <c r="G271" s="61">
        <f t="shared" ca="1" si="76"/>
        <v>3254</v>
      </c>
      <c r="H271" s="107">
        <f t="shared" ca="1" si="72"/>
        <v>325.40000000000003</v>
      </c>
      <c r="I271" s="108">
        <f t="shared" ca="1" si="78"/>
        <v>53493.23340278073</v>
      </c>
      <c r="J271" s="104">
        <f t="shared" ca="1" si="79"/>
        <v>288967.10332551564</v>
      </c>
      <c r="K271" s="104">
        <f t="shared" ca="1" si="80"/>
        <v>139989.6815506971</v>
      </c>
      <c r="L271">
        <f t="shared" ca="1" si="81"/>
        <v>428956.78487621271</v>
      </c>
      <c r="M271" s="108">
        <f t="shared" ca="1" si="82"/>
        <v>73903.809327908646</v>
      </c>
      <c r="N271" s="102">
        <f t="shared" ca="1" si="73"/>
        <v>60</v>
      </c>
      <c r="O271" s="108">
        <f t="shared" ca="1" si="83"/>
        <v>21447.839243810638</v>
      </c>
      <c r="P271" s="102">
        <v>292</v>
      </c>
      <c r="Q271" s="108">
        <f t="shared" ca="1" si="84"/>
        <v>102892.53164196263</v>
      </c>
      <c r="R271" s="102">
        <f t="shared" ca="1" si="74"/>
        <v>24</v>
      </c>
      <c r="S271">
        <f t="shared" ca="1" si="85"/>
        <v>292</v>
      </c>
      <c r="T271">
        <f t="shared" ca="1" si="77"/>
        <v>179</v>
      </c>
    </row>
    <row r="272" spans="1:20">
      <c r="A272" s="49">
        <v>270</v>
      </c>
      <c r="B272">
        <v>35</v>
      </c>
      <c r="C272">
        <v>39</v>
      </c>
      <c r="D272">
        <v>3000</v>
      </c>
      <c r="E272">
        <v>3999</v>
      </c>
      <c r="F272" s="61">
        <f t="shared" ca="1" si="75"/>
        <v>38</v>
      </c>
      <c r="G272" s="61">
        <f t="shared" ca="1" si="76"/>
        <v>3510</v>
      </c>
      <c r="H272" s="107">
        <f t="shared" ca="1" si="72"/>
        <v>351</v>
      </c>
      <c r="I272" s="108">
        <f t="shared" ca="1" si="78"/>
        <v>54178.571323812474</v>
      </c>
      <c r="J272" s="104">
        <f t="shared" ca="1" si="79"/>
        <v>313970.09658116137</v>
      </c>
      <c r="K272" s="104">
        <f t="shared" ca="1" si="80"/>
        <v>142251.06836073403</v>
      </c>
      <c r="L272">
        <f t="shared" ca="1" si="81"/>
        <v>456221.1649418954</v>
      </c>
      <c r="M272" s="108">
        <f t="shared" ca="1" si="82"/>
        <v>95465.540239055001</v>
      </c>
      <c r="N272" s="102">
        <f t="shared" ca="1" si="73"/>
        <v>120</v>
      </c>
      <c r="O272" s="108">
        <f t="shared" ca="1" si="83"/>
        <v>22811.05824709477</v>
      </c>
      <c r="P272" s="102">
        <v>293</v>
      </c>
      <c r="Q272" s="108">
        <f t="shared" ca="1" si="84"/>
        <v>122807.29605948141</v>
      </c>
      <c r="R272" s="102">
        <f t="shared" ca="1" si="74"/>
        <v>60</v>
      </c>
      <c r="S272">
        <f t="shared" ca="1" si="85"/>
        <v>293</v>
      </c>
      <c r="T272">
        <f t="shared" ca="1" si="77"/>
        <v>167</v>
      </c>
    </row>
    <row r="273" spans="1:20">
      <c r="A273" s="49">
        <v>271</v>
      </c>
      <c r="B273">
        <v>35</v>
      </c>
      <c r="C273">
        <v>39</v>
      </c>
      <c r="D273">
        <v>3000</v>
      </c>
      <c r="E273">
        <v>3999</v>
      </c>
      <c r="F273" s="61">
        <f t="shared" ca="1" si="75"/>
        <v>38</v>
      </c>
      <c r="G273" s="61">
        <f t="shared" ca="1" si="76"/>
        <v>3420</v>
      </c>
      <c r="H273" s="107">
        <f t="shared" ca="1" si="72"/>
        <v>342</v>
      </c>
      <c r="I273" s="108">
        <f t="shared" ca="1" si="78"/>
        <v>52789.377187304461</v>
      </c>
      <c r="J273" s="104">
        <f t="shared" ca="1" si="79"/>
        <v>308143.18681316345</v>
      </c>
      <c r="K273" s="104">
        <f t="shared" ca="1" si="80"/>
        <v>139060.99696616232</v>
      </c>
      <c r="L273">
        <f t="shared" ca="1" si="81"/>
        <v>447204.1837793258</v>
      </c>
      <c r="M273" s="108">
        <f t="shared" ca="1" si="82"/>
        <v>82839.412504526073</v>
      </c>
      <c r="N273" s="102">
        <f t="shared" ca="1" si="73"/>
        <v>84</v>
      </c>
      <c r="O273" s="108">
        <f t="shared" ca="1" si="83"/>
        <v>22360.209188966292</v>
      </c>
      <c r="P273" s="102">
        <v>294</v>
      </c>
      <c r="Q273" s="108">
        <f t="shared" ca="1" si="84"/>
        <v>146208.4660055741</v>
      </c>
      <c r="R273" s="102">
        <f t="shared" ca="1" si="74"/>
        <v>120</v>
      </c>
      <c r="S273">
        <f t="shared" ca="1" si="85"/>
        <v>294</v>
      </c>
      <c r="T273">
        <f t="shared" ca="1" si="77"/>
        <v>167</v>
      </c>
    </row>
    <row r="274" spans="1:20">
      <c r="A274" s="49">
        <v>272</v>
      </c>
      <c r="B274">
        <v>35</v>
      </c>
      <c r="C274">
        <v>39</v>
      </c>
      <c r="D274">
        <v>3000</v>
      </c>
      <c r="E274">
        <v>3999</v>
      </c>
      <c r="F274" s="61">
        <f t="shared" ca="1" si="75"/>
        <v>35</v>
      </c>
      <c r="G274" s="61">
        <f t="shared" ca="1" si="76"/>
        <v>3872</v>
      </c>
      <c r="H274" s="107">
        <f t="shared" ca="1" si="72"/>
        <v>387.20000000000005</v>
      </c>
      <c r="I274" s="108">
        <f t="shared" ca="1" si="78"/>
        <v>47814.60624779552</v>
      </c>
      <c r="J274" s="104">
        <f t="shared" ca="1" si="79"/>
        <v>351400.29321105545</v>
      </c>
      <c r="K274" s="104">
        <f t="shared" ca="1" si="80"/>
        <v>126371.80725168122</v>
      </c>
      <c r="L274">
        <f t="shared" ca="1" si="81"/>
        <v>477772.10046273668</v>
      </c>
      <c r="M274" s="108">
        <f t="shared" ca="1" si="82"/>
        <v>84791.316556398742</v>
      </c>
      <c r="N274" s="102">
        <f t="shared" ca="1" si="73"/>
        <v>72</v>
      </c>
      <c r="O274" s="108">
        <f t="shared" ca="1" si="83"/>
        <v>23888.605023136835</v>
      </c>
      <c r="P274" s="102">
        <v>295</v>
      </c>
      <c r="Q274" s="108">
        <f t="shared" ca="1" si="84"/>
        <v>132916.11784516557</v>
      </c>
      <c r="R274" s="102">
        <f t="shared" ca="1" si="74"/>
        <v>72</v>
      </c>
      <c r="S274">
        <f t="shared" ca="1" si="85"/>
        <v>295</v>
      </c>
      <c r="T274">
        <f t="shared" ca="1" si="77"/>
        <v>131</v>
      </c>
    </row>
    <row r="275" spans="1:20">
      <c r="A275" s="49">
        <v>273</v>
      </c>
      <c r="B275">
        <v>35</v>
      </c>
      <c r="C275">
        <v>39</v>
      </c>
      <c r="D275">
        <v>4000</v>
      </c>
      <c r="E275">
        <v>4999</v>
      </c>
      <c r="F275" s="61">
        <f t="shared" ca="1" si="75"/>
        <v>38</v>
      </c>
      <c r="G275" s="61">
        <f t="shared" ca="1" si="76"/>
        <v>4356</v>
      </c>
      <c r="H275" s="107">
        <f t="shared" ca="1" si="72"/>
        <v>435.6</v>
      </c>
      <c r="I275" s="108">
        <f t="shared" ca="1" si="78"/>
        <v>67236.99620698778</v>
      </c>
      <c r="J275" s="104">
        <f t="shared" ca="1" si="79"/>
        <v>398189.67707620293</v>
      </c>
      <c r="K275" s="104">
        <f t="shared" ca="1" si="80"/>
        <v>178290.71562492539</v>
      </c>
      <c r="L275">
        <f t="shared" ca="1" si="81"/>
        <v>576480.39270112826</v>
      </c>
      <c r="M275" s="108">
        <f t="shared" ca="1" si="82"/>
        <v>101972.79460897697</v>
      </c>
      <c r="N275" s="102">
        <f t="shared" ca="1" si="73"/>
        <v>72</v>
      </c>
      <c r="O275" s="108">
        <f t="shared" ca="1" si="83"/>
        <v>28824.019635056415</v>
      </c>
      <c r="P275" s="102">
        <v>296</v>
      </c>
      <c r="Q275" s="108">
        <f t="shared" ca="1" si="84"/>
        <v>141971.55858867595</v>
      </c>
      <c r="R275" s="102">
        <f t="shared" ca="1" si="74"/>
        <v>36</v>
      </c>
      <c r="S275">
        <f t="shared" ca="1" si="85"/>
        <v>296</v>
      </c>
      <c r="T275">
        <f t="shared" ca="1" si="77"/>
        <v>167</v>
      </c>
    </row>
    <row r="276" spans="1:20">
      <c r="A276" s="49">
        <v>274</v>
      </c>
      <c r="B276">
        <v>35</v>
      </c>
      <c r="C276">
        <v>39</v>
      </c>
      <c r="D276">
        <v>4000</v>
      </c>
      <c r="E276">
        <v>4999</v>
      </c>
      <c r="F276" s="61">
        <f t="shared" ca="1" si="75"/>
        <v>36</v>
      </c>
      <c r="G276" s="61">
        <f t="shared" ca="1" si="76"/>
        <v>4211</v>
      </c>
      <c r="H276" s="107">
        <f t="shared" ca="1" si="72"/>
        <v>421.1</v>
      </c>
      <c r="I276" s="108">
        <f t="shared" ca="1" si="78"/>
        <v>56387.149012009446</v>
      </c>
      <c r="J276" s="104">
        <f t="shared" ca="1" si="79"/>
        <v>387719.64241102641</v>
      </c>
      <c r="K276" s="104">
        <f t="shared" ca="1" si="80"/>
        <v>150013.85584422085</v>
      </c>
      <c r="L276">
        <f t="shared" ca="1" si="81"/>
        <v>537733.49825524725</v>
      </c>
      <c r="M276" s="108">
        <f t="shared" ca="1" si="82"/>
        <v>80938.858029106937</v>
      </c>
      <c r="N276" s="102">
        <f t="shared" ca="1" si="73"/>
        <v>24</v>
      </c>
      <c r="O276" s="108">
        <f t="shared" ca="1" si="83"/>
        <v>26886.674912762363</v>
      </c>
      <c r="P276" s="102">
        <v>297</v>
      </c>
      <c r="Q276" s="108">
        <f t="shared" ca="1" si="84"/>
        <v>174076.9696192811</v>
      </c>
      <c r="R276" s="102">
        <f t="shared" ca="1" si="74"/>
        <v>120</v>
      </c>
      <c r="S276">
        <f t="shared" ca="1" si="85"/>
        <v>297</v>
      </c>
      <c r="T276">
        <f t="shared" ca="1" si="77"/>
        <v>143</v>
      </c>
    </row>
    <row r="277" spans="1:20">
      <c r="A277" s="49">
        <v>275</v>
      </c>
      <c r="B277">
        <v>35</v>
      </c>
      <c r="C277">
        <v>39</v>
      </c>
      <c r="D277">
        <v>4000</v>
      </c>
      <c r="E277">
        <v>4999</v>
      </c>
      <c r="F277" s="61">
        <f t="shared" ca="1" si="75"/>
        <v>39</v>
      </c>
      <c r="G277" s="61">
        <f t="shared" ca="1" si="76"/>
        <v>4689</v>
      </c>
      <c r="H277" s="107">
        <f t="shared" ca="1" si="72"/>
        <v>468.90000000000003</v>
      </c>
      <c r="I277" s="108">
        <f t="shared" ca="1" si="78"/>
        <v>77083.519184277451</v>
      </c>
      <c r="J277" s="104">
        <f t="shared" ca="1" si="79"/>
        <v>434848.86993494642</v>
      </c>
      <c r="K277" s="104">
        <f t="shared" ca="1" si="80"/>
        <v>205751.77154265341</v>
      </c>
      <c r="L277">
        <f t="shared" ca="1" si="81"/>
        <v>640600.64147759986</v>
      </c>
      <c r="M277" s="108">
        <f t="shared" ca="1" si="82"/>
        <v>121833.02276765411</v>
      </c>
      <c r="N277" s="102">
        <f t="shared" ca="1" si="73"/>
        <v>96</v>
      </c>
      <c r="O277" s="108">
        <f t="shared" ca="1" si="83"/>
        <v>32030.032073879993</v>
      </c>
      <c r="P277" s="102">
        <v>298</v>
      </c>
      <c r="Q277" s="108">
        <f t="shared" ca="1" si="84"/>
        <v>144811.50273379663</v>
      </c>
      <c r="R277" s="102">
        <f t="shared" ca="1" si="74"/>
        <v>12</v>
      </c>
      <c r="S277">
        <f t="shared" ca="1" si="85"/>
        <v>298</v>
      </c>
      <c r="T277">
        <f t="shared" ca="1" si="77"/>
        <v>179</v>
      </c>
    </row>
    <row r="278" spans="1:20">
      <c r="A278" s="49">
        <v>276</v>
      </c>
      <c r="B278">
        <v>35</v>
      </c>
      <c r="C278">
        <v>39</v>
      </c>
      <c r="D278">
        <v>4000</v>
      </c>
      <c r="E278">
        <v>4999</v>
      </c>
      <c r="F278" s="61">
        <f t="shared" ca="1" si="75"/>
        <v>39</v>
      </c>
      <c r="G278" s="61">
        <f t="shared" ca="1" si="76"/>
        <v>4710</v>
      </c>
      <c r="H278" s="107">
        <f t="shared" ca="1" si="72"/>
        <v>471</v>
      </c>
      <c r="I278" s="108">
        <f t="shared" ca="1" si="78"/>
        <v>77428.742878640798</v>
      </c>
      <c r="J278" s="104">
        <f t="shared" ca="1" si="79"/>
        <v>439946.34984248283</v>
      </c>
      <c r="K278" s="104">
        <f t="shared" ca="1" si="80"/>
        <v>207355.26631498931</v>
      </c>
      <c r="L278">
        <f t="shared" ca="1" si="81"/>
        <v>647301.61615747213</v>
      </c>
      <c r="M278" s="108">
        <f t="shared" ca="1" si="82"/>
        <v>93039.057162996483</v>
      </c>
      <c r="N278" s="102">
        <f t="shared" ca="1" si="73"/>
        <v>12</v>
      </c>
      <c r="O278" s="108">
        <f t="shared" ca="1" si="83"/>
        <v>32365.080807873608</v>
      </c>
      <c r="P278" s="102">
        <v>299</v>
      </c>
      <c r="Q278" s="108">
        <f t="shared" ca="1" si="84"/>
        <v>192344.51174446871</v>
      </c>
      <c r="R278" s="102">
        <f t="shared" ca="1" si="74"/>
        <v>96</v>
      </c>
      <c r="S278">
        <f t="shared" ca="1" si="85"/>
        <v>299</v>
      </c>
      <c r="T278">
        <f t="shared" ca="1" si="77"/>
        <v>179</v>
      </c>
    </row>
    <row r="279" spans="1:20">
      <c r="A279" s="49">
        <v>277</v>
      </c>
      <c r="B279">
        <v>35</v>
      </c>
      <c r="C279">
        <v>39</v>
      </c>
      <c r="D279">
        <v>4000</v>
      </c>
      <c r="E279">
        <v>4999</v>
      </c>
      <c r="F279" s="61">
        <f t="shared" ca="1" si="75"/>
        <v>36</v>
      </c>
      <c r="G279" s="61">
        <f t="shared" ca="1" si="76"/>
        <v>4730</v>
      </c>
      <c r="H279" s="107">
        <f t="shared" ca="1" si="72"/>
        <v>473</v>
      </c>
      <c r="I279" s="108">
        <f t="shared" ca="1" si="78"/>
        <v>63336.788132701178</v>
      </c>
      <c r="J279" s="104">
        <f t="shared" ca="1" si="79"/>
        <v>444995.71732995909</v>
      </c>
      <c r="K279" s="104">
        <f t="shared" ca="1" si="80"/>
        <v>170176.54808277611</v>
      </c>
      <c r="L279">
        <f t="shared" ca="1" si="81"/>
        <v>615172.26541273517</v>
      </c>
      <c r="M279" s="108">
        <f t="shared" ca="1" si="82"/>
        <v>111723.11250094011</v>
      </c>
      <c r="N279" s="102">
        <f t="shared" ca="1" si="73"/>
        <v>84</v>
      </c>
      <c r="O279" s="108">
        <f t="shared" ca="1" si="83"/>
        <v>30758.613270636761</v>
      </c>
      <c r="P279" s="102">
        <v>300</v>
      </c>
      <c r="Q279" s="108">
        <f t="shared" ca="1" si="84"/>
        <v>155546.4324868088</v>
      </c>
      <c r="R279" s="102">
        <f t="shared" ca="1" si="74"/>
        <v>48</v>
      </c>
      <c r="S279">
        <f t="shared" ca="1" si="85"/>
        <v>300</v>
      </c>
      <c r="T279">
        <f t="shared" ca="1" si="77"/>
        <v>143</v>
      </c>
    </row>
    <row r="280" spans="1:20">
      <c r="A280" s="49">
        <v>278</v>
      </c>
      <c r="B280">
        <v>35</v>
      </c>
      <c r="C280">
        <v>39</v>
      </c>
      <c r="D280">
        <v>4000</v>
      </c>
      <c r="E280">
        <v>4999</v>
      </c>
      <c r="F280" s="61">
        <f t="shared" ca="1" si="75"/>
        <v>37</v>
      </c>
      <c r="G280" s="61">
        <f t="shared" ca="1" si="76"/>
        <v>4171</v>
      </c>
      <c r="H280" s="107">
        <f t="shared" ca="1" si="72"/>
        <v>417.1</v>
      </c>
      <c r="I280" s="108">
        <f t="shared" ca="1" si="78"/>
        <v>60142.822733124936</v>
      </c>
      <c r="J280" s="104">
        <f t="shared" ca="1" si="79"/>
        <v>395226.4231879533</v>
      </c>
      <c r="K280" s="104">
        <f t="shared" ca="1" si="80"/>
        <v>162128.10012478629</v>
      </c>
      <c r="L280">
        <f t="shared" ca="1" si="81"/>
        <v>557354.52331273956</v>
      </c>
      <c r="M280" s="108">
        <f t="shared" ca="1" si="82"/>
        <v>104958.28931067481</v>
      </c>
      <c r="N280" s="102">
        <f t="shared" ca="1" si="73"/>
        <v>96</v>
      </c>
      <c r="O280" s="108">
        <f t="shared" ca="1" si="83"/>
        <v>27867.726165636981</v>
      </c>
      <c r="P280" s="102">
        <v>301</v>
      </c>
      <c r="Q280" s="108">
        <f t="shared" ca="1" si="84"/>
        <v>135018.81073522256</v>
      </c>
      <c r="R280" s="102">
        <f t="shared" ca="1" si="74"/>
        <v>36</v>
      </c>
      <c r="S280">
        <f t="shared" ca="1" si="85"/>
        <v>301</v>
      </c>
      <c r="T280">
        <f t="shared" ca="1" si="77"/>
        <v>155</v>
      </c>
    </row>
    <row r="281" spans="1:20">
      <c r="A281" s="49">
        <v>279</v>
      </c>
      <c r="B281">
        <v>35</v>
      </c>
      <c r="C281">
        <v>39</v>
      </c>
      <c r="D281">
        <v>4000</v>
      </c>
      <c r="E281">
        <v>4999</v>
      </c>
      <c r="F281" s="61">
        <f t="shared" ca="1" si="75"/>
        <v>37</v>
      </c>
      <c r="G281" s="61">
        <f t="shared" ca="1" si="76"/>
        <v>4485</v>
      </c>
      <c r="H281" s="107">
        <f t="shared" ca="1" si="72"/>
        <v>448.5</v>
      </c>
      <c r="I281" s="108">
        <f t="shared" ca="1" si="78"/>
        <v>64670.477093758171</v>
      </c>
      <c r="J281" s="104">
        <f t="shared" ca="1" si="79"/>
        <v>428030.35147298448</v>
      </c>
      <c r="K281" s="104">
        <f t="shared" ca="1" si="80"/>
        <v>174908.68041370492</v>
      </c>
      <c r="L281">
        <f t="shared" ca="1" si="81"/>
        <v>602939.03188668936</v>
      </c>
      <c r="M281" s="108">
        <f t="shared" ca="1" si="82"/>
        <v>122480.5969865606</v>
      </c>
      <c r="N281" s="102">
        <f t="shared" ca="1" si="73"/>
        <v>120</v>
      </c>
      <c r="O281" s="108">
        <f t="shared" ca="1" si="83"/>
        <v>30146.95159433447</v>
      </c>
      <c r="P281" s="102">
        <v>302</v>
      </c>
      <c r="Q281" s="108">
        <f t="shared" ca="1" si="84"/>
        <v>184554.15067325489</v>
      </c>
      <c r="R281" s="102">
        <f t="shared" ca="1" si="74"/>
        <v>108</v>
      </c>
      <c r="S281">
        <f t="shared" ca="1" si="85"/>
        <v>302</v>
      </c>
      <c r="T281">
        <f t="shared" ca="1" si="77"/>
        <v>155</v>
      </c>
    </row>
    <row r="282" spans="1:20">
      <c r="A282" s="49">
        <v>280</v>
      </c>
      <c r="B282">
        <v>35</v>
      </c>
      <c r="C282">
        <v>39</v>
      </c>
      <c r="D282">
        <v>4000</v>
      </c>
      <c r="E282">
        <v>4999</v>
      </c>
      <c r="F282" s="61">
        <f t="shared" ca="1" si="75"/>
        <v>39</v>
      </c>
      <c r="G282" s="61">
        <f t="shared" ca="1" si="76"/>
        <v>4428</v>
      </c>
      <c r="H282" s="107">
        <f t="shared" ca="1" si="72"/>
        <v>442.8</v>
      </c>
      <c r="I282" s="108">
        <f t="shared" ca="1" si="78"/>
        <v>72792.881840047034</v>
      </c>
      <c r="J282" s="104">
        <f t="shared" ca="1" si="79"/>
        <v>425619.32945349504</v>
      </c>
      <c r="K282" s="104">
        <f t="shared" ca="1" si="80"/>
        <v>197526.34328681344</v>
      </c>
      <c r="L282">
        <f t="shared" ca="1" si="81"/>
        <v>623145.67274030845</v>
      </c>
      <c r="M282" s="108">
        <f t="shared" ca="1" si="82"/>
        <v>126169.0016268968</v>
      </c>
      <c r="N282" s="102">
        <f t="shared" ca="1" si="73"/>
        <v>120</v>
      </c>
      <c r="O282" s="108">
        <f t="shared" ca="1" si="83"/>
        <v>31157.283637015425</v>
      </c>
      <c r="P282" s="102">
        <v>303</v>
      </c>
      <c r="Q282" s="108">
        <f t="shared" ca="1" si="84"/>
        <v>168849.56580049027</v>
      </c>
      <c r="R282" s="102">
        <f t="shared" ca="1" si="74"/>
        <v>72</v>
      </c>
      <c r="S282">
        <f t="shared" ca="1" si="85"/>
        <v>303</v>
      </c>
      <c r="T282">
        <f t="shared" ca="1" si="77"/>
        <v>179</v>
      </c>
    </row>
    <row r="283" spans="1:20">
      <c r="A283" s="49">
        <v>281</v>
      </c>
      <c r="B283">
        <v>35</v>
      </c>
      <c r="C283">
        <v>39</v>
      </c>
      <c r="D283">
        <v>4000</v>
      </c>
      <c r="E283">
        <v>4999</v>
      </c>
      <c r="F283" s="61">
        <f t="shared" ca="1" si="75"/>
        <v>38</v>
      </c>
      <c r="G283" s="61">
        <f t="shared" ca="1" si="76"/>
        <v>4864</v>
      </c>
      <c r="H283" s="107">
        <f t="shared" ca="1" si="72"/>
        <v>486.40000000000003</v>
      </c>
      <c r="I283" s="108">
        <f t="shared" ca="1" si="78"/>
        <v>75078.225333055234</v>
      </c>
      <c r="J283" s="104">
        <f t="shared" ca="1" si="79"/>
        <v>470873.46508019464</v>
      </c>
      <c r="K283" s="104">
        <f t="shared" ca="1" si="80"/>
        <v>204400.01404698944</v>
      </c>
      <c r="L283">
        <f t="shared" ca="1" si="81"/>
        <v>675273.47912718402</v>
      </c>
      <c r="M283" s="108">
        <f t="shared" ca="1" si="82"/>
        <v>99323.951351776326</v>
      </c>
      <c r="N283" s="102">
        <f t="shared" ca="1" si="73"/>
        <v>24</v>
      </c>
      <c r="O283" s="108">
        <f t="shared" ca="1" si="83"/>
        <v>33763.673956359205</v>
      </c>
      <c r="P283" s="102">
        <v>304</v>
      </c>
      <c r="Q283" s="108">
        <f t="shared" ca="1" si="84"/>
        <v>182372.45561836954</v>
      </c>
      <c r="R283" s="102">
        <f t="shared" ca="1" si="74"/>
        <v>72</v>
      </c>
      <c r="S283">
        <f t="shared" ca="1" si="85"/>
        <v>304</v>
      </c>
      <c r="T283">
        <f t="shared" ca="1" si="77"/>
        <v>167</v>
      </c>
    </row>
    <row r="284" spans="1:20">
      <c r="A284" s="49">
        <v>282</v>
      </c>
      <c r="B284">
        <v>35</v>
      </c>
      <c r="C284">
        <v>39</v>
      </c>
      <c r="D284">
        <v>4000</v>
      </c>
      <c r="E284">
        <v>4999</v>
      </c>
      <c r="F284" s="61">
        <f t="shared" ca="1" si="75"/>
        <v>38</v>
      </c>
      <c r="G284" s="61">
        <f t="shared" ca="1" si="76"/>
        <v>4177</v>
      </c>
      <c r="H284" s="107">
        <f t="shared" ca="1" si="72"/>
        <v>417.70000000000005</v>
      </c>
      <c r="I284" s="108">
        <f t="shared" ca="1" si="78"/>
        <v>64474.043424377407</v>
      </c>
      <c r="J284" s="104">
        <f t="shared" ca="1" si="79"/>
        <v>407255.90083606448</v>
      </c>
      <c r="K284" s="104">
        <f t="shared" ca="1" si="80"/>
        <v>176109.4426208676</v>
      </c>
      <c r="L284">
        <f t="shared" ca="1" si="81"/>
        <v>583365.34345693211</v>
      </c>
      <c r="M284" s="108">
        <f t="shared" ca="1" si="82"/>
        <v>88972.102763559858</v>
      </c>
      <c r="N284" s="102">
        <f t="shared" ca="1" si="73"/>
        <v>36</v>
      </c>
      <c r="O284" s="108">
        <f t="shared" ca="1" si="83"/>
        <v>29168.267172846608</v>
      </c>
      <c r="P284" s="102">
        <v>305</v>
      </c>
      <c r="Q284" s="108">
        <f t="shared" ca="1" si="84"/>
        <v>169953.00936983965</v>
      </c>
      <c r="R284" s="102">
        <f t="shared" ca="1" si="74"/>
        <v>96</v>
      </c>
      <c r="S284">
        <f t="shared" ca="1" si="85"/>
        <v>305</v>
      </c>
      <c r="T284">
        <f t="shared" ca="1" si="77"/>
        <v>167</v>
      </c>
    </row>
    <row r="285" spans="1:20">
      <c r="A285" s="49">
        <v>283</v>
      </c>
      <c r="B285">
        <v>35</v>
      </c>
      <c r="C285">
        <v>39</v>
      </c>
      <c r="D285">
        <v>4000</v>
      </c>
      <c r="E285">
        <v>4999</v>
      </c>
      <c r="F285" s="61">
        <f t="shared" ca="1" si="75"/>
        <v>36</v>
      </c>
      <c r="G285" s="61">
        <f t="shared" ca="1" si="76"/>
        <v>4925</v>
      </c>
      <c r="H285" s="107">
        <f t="shared" ca="1" si="72"/>
        <v>492.5</v>
      </c>
      <c r="I285" s="108">
        <f t="shared" ca="1" si="78"/>
        <v>65947.924218510219</v>
      </c>
      <c r="J285" s="104">
        <f t="shared" ca="1" si="79"/>
        <v>483611.67179605988</v>
      </c>
      <c r="K285" s="104">
        <f t="shared" ca="1" si="80"/>
        <v>180729.76238838685</v>
      </c>
      <c r="L285">
        <f t="shared" ca="1" si="81"/>
        <v>664341.4341844467</v>
      </c>
      <c r="M285" s="108">
        <f t="shared" ca="1" si="82"/>
        <v>109298.26076006571</v>
      </c>
      <c r="N285" s="102">
        <f t="shared" ca="1" si="73"/>
        <v>60</v>
      </c>
      <c r="O285" s="108">
        <f t="shared" ca="1" si="83"/>
        <v>33217.071709222335</v>
      </c>
      <c r="P285" s="102">
        <v>306</v>
      </c>
      <c r="Q285" s="108">
        <f t="shared" ca="1" si="84"/>
        <v>146271.7754291211</v>
      </c>
      <c r="R285" s="102">
        <f t="shared" ca="1" si="74"/>
        <v>12</v>
      </c>
      <c r="S285">
        <f t="shared" ca="1" si="85"/>
        <v>306</v>
      </c>
      <c r="T285">
        <f t="shared" ca="1" si="77"/>
        <v>143</v>
      </c>
    </row>
    <row r="286" spans="1:20">
      <c r="A286" s="49">
        <v>284</v>
      </c>
      <c r="B286">
        <v>35</v>
      </c>
      <c r="C286">
        <v>39</v>
      </c>
      <c r="D286">
        <v>4000</v>
      </c>
      <c r="E286">
        <v>4999</v>
      </c>
      <c r="F286" s="61">
        <f t="shared" ca="1" si="75"/>
        <v>35</v>
      </c>
      <c r="G286" s="61">
        <f t="shared" ca="1" si="76"/>
        <v>4616</v>
      </c>
      <c r="H286" s="107">
        <f t="shared" ca="1" si="72"/>
        <v>461.6</v>
      </c>
      <c r="I286" s="108">
        <f t="shared" ca="1" si="78"/>
        <v>57002.12356400417</v>
      </c>
      <c r="J286" s="104">
        <f t="shared" ca="1" si="79"/>
        <v>456498.51368659339</v>
      </c>
      <c r="K286" s="104">
        <f t="shared" ca="1" si="80"/>
        <v>156729.37252619577</v>
      </c>
      <c r="L286">
        <f t="shared" ca="1" si="81"/>
        <v>613227.88621278922</v>
      </c>
      <c r="M286" s="108">
        <f t="shared" ca="1" si="82"/>
        <v>113219.76158372493</v>
      </c>
      <c r="N286" s="102">
        <f t="shared" ca="1" si="73"/>
        <v>96</v>
      </c>
      <c r="O286" s="108">
        <f t="shared" ca="1" si="83"/>
        <v>30661.394310639462</v>
      </c>
      <c r="P286" s="102">
        <v>307</v>
      </c>
      <c r="Q286" s="108">
        <f t="shared" ca="1" si="84"/>
        <v>184636.79482570852</v>
      </c>
      <c r="R286" s="102">
        <f t="shared" ca="1" si="74"/>
        <v>108</v>
      </c>
      <c r="S286">
        <f t="shared" ca="1" si="85"/>
        <v>307</v>
      </c>
      <c r="T286">
        <f t="shared" ca="1" si="77"/>
        <v>131</v>
      </c>
    </row>
    <row r="287" spans="1:20">
      <c r="A287" s="49">
        <v>285</v>
      </c>
      <c r="B287">
        <v>35</v>
      </c>
      <c r="C287">
        <v>39</v>
      </c>
      <c r="D287">
        <v>4000</v>
      </c>
      <c r="E287">
        <v>4999</v>
      </c>
      <c r="F287" s="61">
        <f t="shared" ca="1" si="75"/>
        <v>37</v>
      </c>
      <c r="G287" s="61">
        <f t="shared" ca="1" si="76"/>
        <v>4684</v>
      </c>
      <c r="H287" s="107">
        <f t="shared" ca="1" si="72"/>
        <v>468.40000000000003</v>
      </c>
      <c r="I287" s="108">
        <f t="shared" ca="1" si="78"/>
        <v>67539.914093013009</v>
      </c>
      <c r="J287" s="104">
        <f t="shared" ca="1" si="79"/>
        <v>466518.5455551077</v>
      </c>
      <c r="K287" s="104">
        <f t="shared" ca="1" si="80"/>
        <v>186316.22479681441</v>
      </c>
      <c r="L287">
        <f t="shared" ca="1" si="81"/>
        <v>652834.77035192214</v>
      </c>
      <c r="M287" s="108">
        <f t="shared" ca="1" si="82"/>
        <v>102563.73245914147</v>
      </c>
      <c r="N287" s="102">
        <f t="shared" ca="1" si="73"/>
        <v>48</v>
      </c>
      <c r="O287" s="108">
        <f t="shared" ca="1" si="83"/>
        <v>32641.73851759611</v>
      </c>
      <c r="P287" s="102">
        <v>308</v>
      </c>
      <c r="Q287" s="108">
        <f t="shared" ca="1" si="84"/>
        <v>203816.13811700794</v>
      </c>
      <c r="R287" s="102">
        <f t="shared" ca="1" si="74"/>
        <v>120</v>
      </c>
      <c r="S287">
        <f t="shared" ca="1" si="85"/>
        <v>308</v>
      </c>
      <c r="T287">
        <f t="shared" ca="1" si="77"/>
        <v>155</v>
      </c>
    </row>
    <row r="288" spans="1:20">
      <c r="A288" s="49">
        <v>286</v>
      </c>
      <c r="B288">
        <v>35</v>
      </c>
      <c r="C288">
        <v>39</v>
      </c>
      <c r="D288">
        <v>4000</v>
      </c>
      <c r="E288">
        <v>4999</v>
      </c>
      <c r="F288" s="61">
        <f t="shared" ca="1" si="75"/>
        <v>37</v>
      </c>
      <c r="G288" s="61">
        <f t="shared" ca="1" si="76"/>
        <v>4564</v>
      </c>
      <c r="H288" s="107">
        <f t="shared" ca="1" si="72"/>
        <v>456.40000000000003</v>
      </c>
      <c r="I288" s="108">
        <f t="shared" ca="1" si="78"/>
        <v>65809.600324618135</v>
      </c>
      <c r="J288" s="104">
        <f t="shared" ca="1" si="79"/>
        <v>457795.56522982585</v>
      </c>
      <c r="K288" s="104">
        <f t="shared" ca="1" si="80"/>
        <v>182142.05719418672</v>
      </c>
      <c r="L288">
        <f t="shared" ca="1" si="81"/>
        <v>639937.62242401252</v>
      </c>
      <c r="M288" s="108">
        <f t="shared" ca="1" si="82"/>
        <v>117375.20370922082</v>
      </c>
      <c r="N288" s="102">
        <f t="shared" ca="1" si="73"/>
        <v>96</v>
      </c>
      <c r="O288" s="108">
        <f t="shared" ca="1" si="83"/>
        <v>31996.881121200626</v>
      </c>
      <c r="P288" s="102">
        <v>309</v>
      </c>
      <c r="Q288" s="108">
        <f t="shared" ca="1" si="84"/>
        <v>170005.56370388079</v>
      </c>
      <c r="R288" s="102">
        <f t="shared" ca="1" si="74"/>
        <v>72</v>
      </c>
      <c r="S288">
        <f t="shared" ca="1" si="85"/>
        <v>309</v>
      </c>
      <c r="T288">
        <f t="shared" ca="1" si="77"/>
        <v>155</v>
      </c>
    </row>
    <row r="289" spans="1:20">
      <c r="A289" s="49">
        <v>287</v>
      </c>
      <c r="B289">
        <v>35</v>
      </c>
      <c r="C289">
        <v>39</v>
      </c>
      <c r="D289">
        <v>4000</v>
      </c>
      <c r="E289">
        <v>4999</v>
      </c>
      <c r="F289" s="61">
        <f t="shared" ca="1" si="75"/>
        <v>37</v>
      </c>
      <c r="G289" s="61">
        <f t="shared" ca="1" si="76"/>
        <v>4369</v>
      </c>
      <c r="H289" s="107">
        <f t="shared" ca="1" si="72"/>
        <v>436.90000000000003</v>
      </c>
      <c r="I289" s="108">
        <f t="shared" ca="1" si="78"/>
        <v>62997.840450976473</v>
      </c>
      <c r="J289" s="104">
        <f t="shared" ca="1" si="79"/>
        <v>441344.17477493919</v>
      </c>
      <c r="K289" s="104">
        <f t="shared" ca="1" si="80"/>
        <v>174935.30180092255</v>
      </c>
      <c r="L289">
        <f t="shared" ca="1" si="81"/>
        <v>616279.47657586168</v>
      </c>
      <c r="M289" s="108">
        <f t="shared" ca="1" si="82"/>
        <v>92456.377519319998</v>
      </c>
      <c r="N289" s="102">
        <f t="shared" ca="1" si="73"/>
        <v>36</v>
      </c>
      <c r="O289" s="108">
        <f t="shared" ca="1" si="83"/>
        <v>30813.973828793085</v>
      </c>
      <c r="P289" s="102">
        <v>310</v>
      </c>
      <c r="Q289" s="108">
        <f t="shared" ca="1" si="84"/>
        <v>150776.23347351077</v>
      </c>
      <c r="R289" s="102">
        <f t="shared" ca="1" si="74"/>
        <v>48</v>
      </c>
      <c r="S289">
        <f t="shared" ca="1" si="85"/>
        <v>310</v>
      </c>
      <c r="T289">
        <f t="shared" ca="1" si="77"/>
        <v>155</v>
      </c>
    </row>
    <row r="290" spans="1:20">
      <c r="A290" s="49">
        <v>288</v>
      </c>
      <c r="B290">
        <v>35</v>
      </c>
      <c r="C290">
        <v>39</v>
      </c>
      <c r="D290">
        <v>4000</v>
      </c>
      <c r="E290">
        <v>4999</v>
      </c>
      <c r="F290" s="61">
        <f t="shared" ca="1" si="75"/>
        <v>35</v>
      </c>
      <c r="G290" s="61">
        <f t="shared" ca="1" si="76"/>
        <v>4818</v>
      </c>
      <c r="H290" s="107">
        <f t="shared" ca="1" si="72"/>
        <v>481.8</v>
      </c>
      <c r="I290" s="108">
        <f t="shared" ca="1" si="78"/>
        <v>59496.583910609195</v>
      </c>
      <c r="J290" s="104">
        <f t="shared" ca="1" si="79"/>
        <v>490147.82209209207</v>
      </c>
      <c r="K290" s="104">
        <f t="shared" ca="1" si="80"/>
        <v>165758.05396216261</v>
      </c>
      <c r="L290">
        <f t="shared" ca="1" si="81"/>
        <v>655905.87605425471</v>
      </c>
      <c r="M290" s="108">
        <f t="shared" ca="1" si="82"/>
        <v>102032.75773408507</v>
      </c>
      <c r="N290" s="102">
        <f t="shared" ca="1" si="73"/>
        <v>48</v>
      </c>
      <c r="O290" s="108">
        <f t="shared" ca="1" si="83"/>
        <v>32795.293802712738</v>
      </c>
      <c r="P290" s="102">
        <v>311</v>
      </c>
      <c r="Q290" s="108">
        <f t="shared" ca="1" si="84"/>
        <v>202760.97743492332</v>
      </c>
      <c r="R290" s="102">
        <f t="shared" ca="1" si="74"/>
        <v>120</v>
      </c>
      <c r="S290">
        <f t="shared" ca="1" si="85"/>
        <v>311</v>
      </c>
      <c r="T290">
        <f t="shared" ca="1" si="77"/>
        <v>131</v>
      </c>
    </row>
    <row r="291" spans="1:20">
      <c r="A291" s="49">
        <v>289</v>
      </c>
      <c r="B291">
        <v>35</v>
      </c>
      <c r="C291">
        <v>39</v>
      </c>
      <c r="D291">
        <v>5000</v>
      </c>
      <c r="E291">
        <v>5999</v>
      </c>
      <c r="F291" s="61">
        <f t="shared" ca="1" si="75"/>
        <v>39</v>
      </c>
      <c r="G291" s="61">
        <f t="shared" ca="1" si="76"/>
        <v>5965</v>
      </c>
      <c r="H291" s="107">
        <f t="shared" ca="1" si="72"/>
        <v>596.5</v>
      </c>
      <c r="I291" s="108">
        <f t="shared" ca="1" si="78"/>
        <v>98059.968422737235</v>
      </c>
      <c r="J291" s="104">
        <f t="shared" ca="1" si="79"/>
        <v>611126.62497719715</v>
      </c>
      <c r="K291" s="104">
        <f t="shared" ca="1" si="80"/>
        <v>274097.56027873937</v>
      </c>
      <c r="L291">
        <f t="shared" ca="1" si="81"/>
        <v>885224.18525593658</v>
      </c>
      <c r="M291" s="108">
        <f t="shared" ca="1" si="82"/>
        <v>121902.13752816152</v>
      </c>
      <c r="N291" s="102">
        <f t="shared" ca="1" si="73"/>
        <v>12</v>
      </c>
      <c r="O291" s="108">
        <f t="shared" ca="1" si="83"/>
        <v>44261.20926279683</v>
      </c>
      <c r="P291" s="102">
        <v>312</v>
      </c>
      <c r="Q291" s="108">
        <f t="shared" ca="1" si="84"/>
        <v>272750.34779918962</v>
      </c>
      <c r="R291" s="102">
        <f t="shared" ca="1" si="74"/>
        <v>120</v>
      </c>
      <c r="S291">
        <f t="shared" ca="1" si="85"/>
        <v>312</v>
      </c>
      <c r="T291">
        <f t="shared" ca="1" si="77"/>
        <v>179</v>
      </c>
    </row>
    <row r="292" spans="1:20">
      <c r="A292" s="49">
        <v>290</v>
      </c>
      <c r="B292">
        <v>35</v>
      </c>
      <c r="C292">
        <v>39</v>
      </c>
      <c r="D292">
        <v>5000</v>
      </c>
      <c r="E292">
        <v>5999</v>
      </c>
      <c r="F292" s="61">
        <f t="shared" ca="1" si="75"/>
        <v>38</v>
      </c>
      <c r="G292" s="61">
        <f t="shared" ca="1" si="76"/>
        <v>5841</v>
      </c>
      <c r="H292" s="107">
        <f t="shared" ca="1" si="72"/>
        <v>584.1</v>
      </c>
      <c r="I292" s="108">
        <f t="shared" ca="1" si="78"/>
        <v>90158.699459369993</v>
      </c>
      <c r="J292" s="104">
        <f t="shared" ca="1" si="79"/>
        <v>602648.41051183385</v>
      </c>
      <c r="K292" s="104">
        <f t="shared" ca="1" si="80"/>
        <v>252843.54544535541</v>
      </c>
      <c r="L292">
        <f t="shared" ca="1" si="81"/>
        <v>855491.9559571892</v>
      </c>
      <c r="M292" s="108">
        <f t="shared" ca="1" si="82"/>
        <v>132206.37856447243</v>
      </c>
      <c r="N292" s="102">
        <f t="shared" ca="1" si="73"/>
        <v>48</v>
      </c>
      <c r="O292" s="108">
        <f t="shared" ca="1" si="83"/>
        <v>42774.59779785946</v>
      </c>
      <c r="P292" s="102">
        <v>313</v>
      </c>
      <c r="Q292" s="108">
        <f t="shared" ca="1" si="84"/>
        <v>184064.24666633908</v>
      </c>
      <c r="R292" s="102">
        <f t="shared" ca="1" si="74"/>
        <v>12</v>
      </c>
      <c r="S292">
        <f t="shared" ca="1" si="85"/>
        <v>313</v>
      </c>
      <c r="T292">
        <f t="shared" ca="1" si="77"/>
        <v>167</v>
      </c>
    </row>
    <row r="293" spans="1:20">
      <c r="A293" s="49">
        <v>291</v>
      </c>
      <c r="B293">
        <v>35</v>
      </c>
      <c r="C293">
        <v>39</v>
      </c>
      <c r="D293">
        <v>5000</v>
      </c>
      <c r="E293">
        <v>5999</v>
      </c>
      <c r="F293" s="61">
        <f t="shared" ca="1" si="75"/>
        <v>36</v>
      </c>
      <c r="G293" s="61">
        <f t="shared" ca="1" si="76"/>
        <v>5112</v>
      </c>
      <c r="H293" s="107">
        <f t="shared" ca="1" si="72"/>
        <v>511.20000000000005</v>
      </c>
      <c r="I293" s="108">
        <f t="shared" ca="1" si="78"/>
        <v>68451.936772593748</v>
      </c>
      <c r="J293" s="104">
        <f t="shared" ca="1" si="79"/>
        <v>531152.59995753865</v>
      </c>
      <c r="K293" s="104">
        <f t="shared" ca="1" si="80"/>
        <v>192601.99704060433</v>
      </c>
      <c r="L293">
        <f t="shared" ca="1" si="81"/>
        <v>723754.59699814301</v>
      </c>
      <c r="M293" s="108">
        <f t="shared" ca="1" si="82"/>
        <v>141323.85759134041</v>
      </c>
      <c r="N293" s="102">
        <f t="shared" ca="1" si="73"/>
        <v>120</v>
      </c>
      <c r="O293" s="108">
        <f t="shared" ca="1" si="83"/>
        <v>36187.729849907155</v>
      </c>
      <c r="P293" s="102">
        <v>314</v>
      </c>
      <c r="Q293" s="108">
        <f t="shared" ca="1" si="84"/>
        <v>155207.97416148035</v>
      </c>
      <c r="R293" s="102">
        <f t="shared" ca="1" si="74"/>
        <v>12</v>
      </c>
      <c r="S293">
        <f t="shared" ca="1" si="85"/>
        <v>314</v>
      </c>
      <c r="T293">
        <f t="shared" ca="1" si="77"/>
        <v>143</v>
      </c>
    </row>
    <row r="294" spans="1:20">
      <c r="A294" s="49">
        <v>292</v>
      </c>
      <c r="B294">
        <v>35</v>
      </c>
      <c r="C294">
        <v>39</v>
      </c>
      <c r="D294">
        <v>5000</v>
      </c>
      <c r="E294">
        <v>5999</v>
      </c>
      <c r="F294" s="61">
        <f t="shared" ca="1" si="75"/>
        <v>39</v>
      </c>
      <c r="G294" s="61">
        <f t="shared" ca="1" si="76"/>
        <v>5420</v>
      </c>
      <c r="H294" s="107">
        <f t="shared" ca="1" si="72"/>
        <v>542</v>
      </c>
      <c r="I294" s="108">
        <f t="shared" ca="1" si="78"/>
        <v>89100.591592830839</v>
      </c>
      <c r="J294" s="104">
        <f t="shared" ca="1" si="79"/>
        <v>567120.10492966673</v>
      </c>
      <c r="K294" s="104">
        <f t="shared" ca="1" si="80"/>
        <v>251528.06233483023</v>
      </c>
      <c r="L294">
        <f t="shared" ca="1" si="81"/>
        <v>818648.16726449691</v>
      </c>
      <c r="M294" s="108">
        <f t="shared" ca="1" si="82"/>
        <v>125681.72943969739</v>
      </c>
      <c r="N294" s="102">
        <f t="shared" ca="1" si="73"/>
        <v>48</v>
      </c>
      <c r="O294" s="108">
        <f t="shared" ca="1" si="83"/>
        <v>40932.408363224851</v>
      </c>
      <c r="P294" s="102">
        <v>315</v>
      </c>
      <c r="Q294" s="108">
        <f t="shared" ca="1" si="84"/>
        <v>204959.55270792008</v>
      </c>
      <c r="R294" s="102">
        <f t="shared" ca="1" si="74"/>
        <v>60</v>
      </c>
      <c r="S294">
        <f t="shared" ca="1" si="85"/>
        <v>315</v>
      </c>
      <c r="T294">
        <f t="shared" ca="1" si="77"/>
        <v>179</v>
      </c>
    </row>
    <row r="295" spans="1:20">
      <c r="A295" s="49">
        <v>293</v>
      </c>
      <c r="B295">
        <v>35</v>
      </c>
      <c r="C295">
        <v>39</v>
      </c>
      <c r="D295">
        <v>5000</v>
      </c>
      <c r="E295">
        <v>5999</v>
      </c>
      <c r="F295" s="61">
        <f t="shared" ca="1" si="75"/>
        <v>37</v>
      </c>
      <c r="G295" s="61">
        <f t="shared" ca="1" si="76"/>
        <v>5424</v>
      </c>
      <c r="H295" s="107">
        <f t="shared" ca="1" si="72"/>
        <v>542.4</v>
      </c>
      <c r="I295" s="108">
        <f t="shared" ca="1" si="78"/>
        <v>78210.182331448013</v>
      </c>
      <c r="J295" s="104">
        <f t="shared" ca="1" si="79"/>
        <v>571529.15537459904</v>
      </c>
      <c r="K295" s="104">
        <f t="shared" ca="1" si="80"/>
        <v>221513.3822052649</v>
      </c>
      <c r="L295">
        <f t="shared" ca="1" si="81"/>
        <v>793042.53757986391</v>
      </c>
      <c r="M295" s="108">
        <f t="shared" ca="1" si="82"/>
        <v>147873.12797480769</v>
      </c>
      <c r="N295" s="102">
        <f t="shared" ca="1" si="73"/>
        <v>108</v>
      </c>
      <c r="O295" s="108">
        <f t="shared" ca="1" si="83"/>
        <v>39652.1268789932</v>
      </c>
      <c r="P295" s="102">
        <v>316</v>
      </c>
      <c r="Q295" s="108">
        <f t="shared" ca="1" si="84"/>
        <v>175762.93675990228</v>
      </c>
      <c r="R295" s="102">
        <f t="shared" ca="1" si="74"/>
        <v>24</v>
      </c>
      <c r="S295">
        <f t="shared" ca="1" si="85"/>
        <v>316</v>
      </c>
      <c r="T295">
        <f t="shared" ca="1" si="77"/>
        <v>155</v>
      </c>
    </row>
    <row r="296" spans="1:20">
      <c r="A296" s="49">
        <v>294</v>
      </c>
      <c r="B296">
        <v>35</v>
      </c>
      <c r="C296">
        <v>39</v>
      </c>
      <c r="D296">
        <v>5000</v>
      </c>
      <c r="E296">
        <v>5999</v>
      </c>
      <c r="F296" s="61">
        <f t="shared" ca="1" si="75"/>
        <v>38</v>
      </c>
      <c r="G296" s="61">
        <f t="shared" ca="1" si="76"/>
        <v>5015</v>
      </c>
      <c r="H296" s="107">
        <f t="shared" ca="1" si="72"/>
        <v>501.5</v>
      </c>
      <c r="I296" s="108">
        <f t="shared" ca="1" si="78"/>
        <v>77408.98438430755</v>
      </c>
      <c r="J296" s="104">
        <f t="shared" ca="1" si="79"/>
        <v>532142.91863548965</v>
      </c>
      <c r="K296" s="104">
        <f t="shared" ca="1" si="80"/>
        <v>219967.66849040185</v>
      </c>
      <c r="L296">
        <f t="shared" ca="1" si="81"/>
        <v>752110.58712589147</v>
      </c>
      <c r="M296" s="108">
        <f t="shared" ca="1" si="82"/>
        <v>101879.23869995172</v>
      </c>
      <c r="N296" s="102">
        <f t="shared" ca="1" si="73"/>
        <v>12</v>
      </c>
      <c r="O296" s="108">
        <f t="shared" ca="1" si="83"/>
        <v>37605.529356294574</v>
      </c>
      <c r="P296" s="102">
        <v>317</v>
      </c>
      <c r="Q296" s="108">
        <f t="shared" ca="1" si="84"/>
        <v>187064.31515632541</v>
      </c>
      <c r="R296" s="102">
        <f t="shared" ca="1" si="74"/>
        <v>60</v>
      </c>
      <c r="S296">
        <f t="shared" ca="1" si="85"/>
        <v>317</v>
      </c>
      <c r="T296">
        <f t="shared" ca="1" si="77"/>
        <v>167</v>
      </c>
    </row>
    <row r="297" spans="1:20">
      <c r="A297" s="49">
        <v>295</v>
      </c>
      <c r="B297">
        <v>35</v>
      </c>
      <c r="C297">
        <v>39</v>
      </c>
      <c r="D297">
        <v>5000</v>
      </c>
      <c r="E297">
        <v>5999</v>
      </c>
      <c r="F297" s="61">
        <f t="shared" ca="1" si="75"/>
        <v>36</v>
      </c>
      <c r="G297" s="61">
        <f t="shared" ca="1" si="76"/>
        <v>5680</v>
      </c>
      <c r="H297" s="107">
        <f t="shared" ca="1" si="72"/>
        <v>568</v>
      </c>
      <c r="I297" s="108">
        <f t="shared" ca="1" si="78"/>
        <v>76057.707525104153</v>
      </c>
      <c r="J297" s="104">
        <f t="shared" ca="1" si="79"/>
        <v>606932.00955105247</v>
      </c>
      <c r="K297" s="104">
        <f t="shared" ca="1" si="80"/>
        <v>216841.06191668872</v>
      </c>
      <c r="L297">
        <f t="shared" ca="1" si="81"/>
        <v>823773.07146774116</v>
      </c>
      <c r="M297" s="108">
        <f t="shared" ca="1" si="82"/>
        <v>120370.5546423185</v>
      </c>
      <c r="N297" s="102">
        <f t="shared" ca="1" si="73"/>
        <v>36</v>
      </c>
      <c r="O297" s="108">
        <f t="shared" ca="1" si="83"/>
        <v>41188.653573387062</v>
      </c>
      <c r="P297" s="102">
        <v>318</v>
      </c>
      <c r="Q297" s="108">
        <f t="shared" ca="1" si="84"/>
        <v>204214.24123118978</v>
      </c>
      <c r="R297" s="102">
        <f t="shared" ca="1" si="74"/>
        <v>60</v>
      </c>
      <c r="S297">
        <f t="shared" ca="1" si="85"/>
        <v>318</v>
      </c>
      <c r="T297">
        <f t="shared" ca="1" si="77"/>
        <v>143</v>
      </c>
    </row>
    <row r="298" spans="1:20">
      <c r="A298" s="49">
        <v>296</v>
      </c>
      <c r="B298">
        <v>35</v>
      </c>
      <c r="C298">
        <v>39</v>
      </c>
      <c r="D298">
        <v>5000</v>
      </c>
      <c r="E298">
        <v>5999</v>
      </c>
      <c r="F298" s="61">
        <f t="shared" ca="1" si="75"/>
        <v>35</v>
      </c>
      <c r="G298" s="61">
        <f t="shared" ca="1" si="76"/>
        <v>5655</v>
      </c>
      <c r="H298" s="107">
        <f t="shared" ca="1" si="72"/>
        <v>565.5</v>
      </c>
      <c r="I298" s="108">
        <f t="shared" ca="1" si="78"/>
        <v>69832.540891343917</v>
      </c>
      <c r="J298" s="104">
        <f t="shared" ca="1" si="79"/>
        <v>608491.36120701197</v>
      </c>
      <c r="K298" s="104">
        <f t="shared" ca="1" si="80"/>
        <v>199750.07495291225</v>
      </c>
      <c r="L298">
        <f t="shared" ca="1" si="81"/>
        <v>808241.43615992425</v>
      </c>
      <c r="M298" s="108">
        <f t="shared" ca="1" si="82"/>
        <v>143440.47172503232</v>
      </c>
      <c r="N298" s="102">
        <f t="shared" ca="1" si="73"/>
        <v>96</v>
      </c>
      <c r="O298" s="108">
        <f t="shared" ca="1" si="83"/>
        <v>40412.071807996217</v>
      </c>
      <c r="P298" s="102">
        <v>319</v>
      </c>
      <c r="Q298" s="108">
        <f t="shared" ca="1" si="84"/>
        <v>224852.63135275335</v>
      </c>
      <c r="R298" s="102">
        <f t="shared" ca="1" si="74"/>
        <v>96</v>
      </c>
      <c r="S298">
        <f t="shared" ca="1" si="85"/>
        <v>319</v>
      </c>
      <c r="T298">
        <f t="shared" ca="1" si="77"/>
        <v>131</v>
      </c>
    </row>
    <row r="299" spans="1:20">
      <c r="A299" s="49">
        <v>297</v>
      </c>
      <c r="B299">
        <v>35</v>
      </c>
      <c r="C299">
        <v>39</v>
      </c>
      <c r="D299">
        <v>5000</v>
      </c>
      <c r="E299">
        <v>5999</v>
      </c>
      <c r="F299" s="61">
        <f t="shared" ca="1" si="75"/>
        <v>39</v>
      </c>
      <c r="G299" s="61">
        <f t="shared" ca="1" si="76"/>
        <v>5033</v>
      </c>
      <c r="H299" s="107">
        <f t="shared" ca="1" si="72"/>
        <v>503.3</v>
      </c>
      <c r="I299" s="108">
        <f t="shared" ca="1" si="78"/>
        <v>82738.612082420223</v>
      </c>
      <c r="J299" s="104">
        <f t="shared" ca="1" si="79"/>
        <v>545349.11032363807</v>
      </c>
      <c r="K299" s="104">
        <f t="shared" ca="1" si="80"/>
        <v>237447.80010006941</v>
      </c>
      <c r="L299">
        <f t="shared" ca="1" si="81"/>
        <v>782796.91042370745</v>
      </c>
      <c r="M299" s="108">
        <f t="shared" ca="1" si="82"/>
        <v>127940.8965890643</v>
      </c>
      <c r="N299" s="102">
        <f t="shared" ca="1" si="73"/>
        <v>72</v>
      </c>
      <c r="O299" s="108">
        <f t="shared" ca="1" si="83"/>
        <v>39139.845521185372</v>
      </c>
      <c r="P299" s="102">
        <v>320</v>
      </c>
      <c r="Q299" s="108">
        <f t="shared" ca="1" si="84"/>
        <v>200556.00005853322</v>
      </c>
      <c r="R299" s="102">
        <f t="shared" ca="1" si="74"/>
        <v>72</v>
      </c>
      <c r="S299">
        <f t="shared" ca="1" si="85"/>
        <v>320</v>
      </c>
      <c r="T299">
        <f t="shared" ca="1" si="77"/>
        <v>179</v>
      </c>
    </row>
    <row r="300" spans="1:20">
      <c r="A300" s="49">
        <v>298</v>
      </c>
      <c r="B300">
        <v>35</v>
      </c>
      <c r="C300">
        <v>39</v>
      </c>
      <c r="D300">
        <v>5000</v>
      </c>
      <c r="E300">
        <v>5999</v>
      </c>
      <c r="F300" s="61">
        <f t="shared" ca="1" si="75"/>
        <v>36</v>
      </c>
      <c r="G300" s="61">
        <f t="shared" ca="1" si="76"/>
        <v>5478</v>
      </c>
      <c r="H300" s="107">
        <f t="shared" ca="1" si="72"/>
        <v>547.80000000000007</v>
      </c>
      <c r="I300" s="108">
        <f t="shared" ca="1" si="78"/>
        <v>73352.838349035315</v>
      </c>
      <c r="J300" s="104">
        <f t="shared" ca="1" si="79"/>
        <v>597711.17330547958</v>
      </c>
      <c r="K300" s="104">
        <f t="shared" ca="1" si="80"/>
        <v>211206.68220766244</v>
      </c>
      <c r="L300">
        <f t="shared" ca="1" si="81"/>
        <v>808917.85551314196</v>
      </c>
      <c r="M300" s="108">
        <f t="shared" ca="1" si="82"/>
        <v>137089.32672440208</v>
      </c>
      <c r="N300" s="102">
        <f t="shared" ca="1" si="73"/>
        <v>84</v>
      </c>
      <c r="O300" s="108">
        <f t="shared" ca="1" si="83"/>
        <v>40445.892775657099</v>
      </c>
      <c r="P300" s="102">
        <v>321</v>
      </c>
      <c r="Q300" s="108">
        <f t="shared" ca="1" si="84"/>
        <v>176352.32033968193</v>
      </c>
      <c r="R300" s="102">
        <f t="shared" ca="1" si="74"/>
        <v>24</v>
      </c>
      <c r="S300">
        <f t="shared" ca="1" si="85"/>
        <v>321</v>
      </c>
      <c r="T300">
        <f t="shared" ca="1" si="77"/>
        <v>143</v>
      </c>
    </row>
    <row r="301" spans="1:20">
      <c r="A301" s="49">
        <v>299</v>
      </c>
      <c r="B301">
        <v>35</v>
      </c>
      <c r="C301">
        <v>39</v>
      </c>
      <c r="D301">
        <v>5000</v>
      </c>
      <c r="E301">
        <v>5999</v>
      </c>
      <c r="F301" s="61">
        <f t="shared" ca="1" si="75"/>
        <v>39</v>
      </c>
      <c r="G301" s="61">
        <f t="shared" ca="1" si="76"/>
        <v>5827</v>
      </c>
      <c r="H301" s="107">
        <f t="shared" ca="1" si="72"/>
        <v>582.70000000000005</v>
      </c>
      <c r="I301" s="108">
        <f t="shared" ca="1" si="78"/>
        <v>95791.355574063709</v>
      </c>
      <c r="J301" s="104">
        <f t="shared" ca="1" si="79"/>
        <v>640223.86046588421</v>
      </c>
      <c r="K301" s="104">
        <f t="shared" ca="1" si="80"/>
        <v>276724.65997688053</v>
      </c>
      <c r="L301">
        <f t="shared" ca="1" si="81"/>
        <v>916948.52044276474</v>
      </c>
      <c r="M301" s="108">
        <f t="shared" ca="1" si="82"/>
        <v>143111.2811494238</v>
      </c>
      <c r="N301" s="102">
        <f t="shared" ca="1" si="73"/>
        <v>60</v>
      </c>
      <c r="O301" s="108">
        <f t="shared" ca="1" si="83"/>
        <v>45847.426022138243</v>
      </c>
      <c r="P301" s="102">
        <v>322</v>
      </c>
      <c r="Q301" s="108">
        <f t="shared" ca="1" si="84"/>
        <v>242794.94082582172</v>
      </c>
      <c r="R301" s="102">
        <f t="shared" ca="1" si="74"/>
        <v>84</v>
      </c>
      <c r="S301">
        <f t="shared" ca="1" si="85"/>
        <v>322</v>
      </c>
      <c r="T301">
        <f t="shared" ca="1" si="77"/>
        <v>179</v>
      </c>
    </row>
    <row r="302" spans="1:20">
      <c r="A302" s="49">
        <v>300</v>
      </c>
      <c r="B302">
        <v>35</v>
      </c>
      <c r="C302">
        <v>39</v>
      </c>
      <c r="D302">
        <v>5000</v>
      </c>
      <c r="E302">
        <v>5999</v>
      </c>
      <c r="F302" s="61">
        <f t="shared" ca="1" si="75"/>
        <v>35</v>
      </c>
      <c r="G302" s="61">
        <f t="shared" ca="1" si="76"/>
        <v>5732</v>
      </c>
      <c r="H302" s="107">
        <f t="shared" ca="1" si="72"/>
        <v>573.20000000000005</v>
      </c>
      <c r="I302" s="108">
        <f t="shared" ca="1" si="78"/>
        <v>70783.399538317128</v>
      </c>
      <c r="J302" s="104">
        <f t="shared" ca="1" si="79"/>
        <v>634170.97353391757</v>
      </c>
      <c r="K302" s="104">
        <f t="shared" ca="1" si="80"/>
        <v>205155.78719639702</v>
      </c>
      <c r="L302">
        <f t="shared" ca="1" si="81"/>
        <v>839326.76073031453</v>
      </c>
      <c r="M302" s="108">
        <f t="shared" ca="1" si="82"/>
        <v>159102.83132763725</v>
      </c>
      <c r="N302" s="102">
        <f t="shared" ca="1" si="73"/>
        <v>120</v>
      </c>
      <c r="O302" s="108">
        <f t="shared" ca="1" si="83"/>
        <v>41966.338036515728</v>
      </c>
      <c r="P302" s="102">
        <v>323</v>
      </c>
      <c r="Q302" s="108">
        <f t="shared" ca="1" si="84"/>
        <v>181780.04310937645</v>
      </c>
      <c r="R302" s="102">
        <f t="shared" ca="1" si="74"/>
        <v>24</v>
      </c>
      <c r="S302">
        <f t="shared" ca="1" si="85"/>
        <v>323</v>
      </c>
      <c r="T302">
        <f t="shared" ca="1" si="77"/>
        <v>131</v>
      </c>
    </row>
    <row r="303" spans="1:20">
      <c r="A303" s="49">
        <v>301</v>
      </c>
      <c r="B303">
        <v>35</v>
      </c>
      <c r="C303">
        <v>39</v>
      </c>
      <c r="D303">
        <v>5000</v>
      </c>
      <c r="E303">
        <v>5999</v>
      </c>
      <c r="F303" s="61">
        <f t="shared" ca="1" si="75"/>
        <v>37</v>
      </c>
      <c r="G303" s="61">
        <f t="shared" ca="1" si="76"/>
        <v>5513</v>
      </c>
      <c r="H303" s="107">
        <f t="shared" ca="1" si="72"/>
        <v>551.30000000000007</v>
      </c>
      <c r="I303" s="108">
        <f t="shared" ca="1" si="78"/>
        <v>79493.498376340867</v>
      </c>
      <c r="J303" s="104">
        <f t="shared" ca="1" si="79"/>
        <v>614182.42812447681</v>
      </c>
      <c r="K303" s="104">
        <f t="shared" ca="1" si="80"/>
        <v>231161.11351244705</v>
      </c>
      <c r="L303">
        <f t="shared" ca="1" si="81"/>
        <v>845343.54163692379</v>
      </c>
      <c r="M303" s="108">
        <f t="shared" ca="1" si="82"/>
        <v>141853.48961293296</v>
      </c>
      <c r="N303" s="102">
        <f t="shared" ca="1" si="73"/>
        <v>84</v>
      </c>
      <c r="O303" s="108">
        <f t="shared" ca="1" si="83"/>
        <v>42267.177081846196</v>
      </c>
      <c r="P303" s="102">
        <v>324</v>
      </c>
      <c r="Q303" s="108">
        <f t="shared" ca="1" si="84"/>
        <v>213745.28651607435</v>
      </c>
      <c r="R303" s="102">
        <f t="shared" ca="1" si="74"/>
        <v>72</v>
      </c>
      <c r="S303">
        <f t="shared" ca="1" si="85"/>
        <v>324</v>
      </c>
      <c r="T303">
        <f t="shared" ca="1" si="77"/>
        <v>155</v>
      </c>
    </row>
    <row r="304" spans="1:20">
      <c r="A304" s="49">
        <v>302</v>
      </c>
      <c r="B304">
        <v>35</v>
      </c>
      <c r="C304">
        <v>39</v>
      </c>
      <c r="D304">
        <v>5000</v>
      </c>
      <c r="E304">
        <v>5999</v>
      </c>
      <c r="F304" s="61">
        <f t="shared" ca="1" si="75"/>
        <v>35</v>
      </c>
      <c r="G304" s="61">
        <f t="shared" ca="1" si="76"/>
        <v>5310</v>
      </c>
      <c r="H304" s="107">
        <f t="shared" ca="1" si="72"/>
        <v>531</v>
      </c>
      <c r="I304" s="108">
        <f t="shared" ca="1" si="78"/>
        <v>65572.200200360065</v>
      </c>
      <c r="J304" s="104">
        <f t="shared" ca="1" si="79"/>
        <v>595674.53269129421</v>
      </c>
      <c r="K304" s="104">
        <f t="shared" ca="1" si="80"/>
        <v>191308.26640770899</v>
      </c>
      <c r="L304">
        <f t="shared" ca="1" si="81"/>
        <v>786982.7990990032</v>
      </c>
      <c r="M304" s="108">
        <f t="shared" ca="1" si="82"/>
        <v>108017.09123345048</v>
      </c>
      <c r="N304" s="102">
        <f t="shared" ca="1" si="73"/>
        <v>24</v>
      </c>
      <c r="O304" s="108">
        <f t="shared" ca="1" si="83"/>
        <v>39349.139954950166</v>
      </c>
      <c r="P304" s="102">
        <v>325</v>
      </c>
      <c r="Q304" s="108">
        <f t="shared" ca="1" si="84"/>
        <v>169324.088960544</v>
      </c>
      <c r="R304" s="102">
        <f t="shared" ca="1" si="74"/>
        <v>24</v>
      </c>
      <c r="S304">
        <f t="shared" ca="1" si="85"/>
        <v>325</v>
      </c>
      <c r="T304">
        <f t="shared" ca="1" si="77"/>
        <v>131</v>
      </c>
    </row>
    <row r="305" spans="1:20">
      <c r="A305" s="49">
        <v>303</v>
      </c>
      <c r="B305">
        <v>35</v>
      </c>
      <c r="C305">
        <v>39</v>
      </c>
      <c r="D305">
        <v>5000</v>
      </c>
      <c r="E305">
        <v>5999</v>
      </c>
      <c r="F305" s="61">
        <f t="shared" ca="1" si="75"/>
        <v>37</v>
      </c>
      <c r="G305" s="61">
        <f t="shared" ca="1" si="76"/>
        <v>5301</v>
      </c>
      <c r="H305" s="107">
        <f t="shared" ca="1" si="72"/>
        <v>530.1</v>
      </c>
      <c r="I305" s="108">
        <f t="shared" ca="1" si="78"/>
        <v>76436.610718843265</v>
      </c>
      <c r="J305" s="104">
        <f t="shared" ca="1" si="79"/>
        <v>598788.3739810721</v>
      </c>
      <c r="K305" s="104">
        <f t="shared" ca="1" si="80"/>
        <v>223741.32932828399</v>
      </c>
      <c r="L305">
        <f t="shared" ca="1" si="81"/>
        <v>822529.70330935612</v>
      </c>
      <c r="M305" s="108">
        <f t="shared" ca="1" si="82"/>
        <v>121783.23597720871</v>
      </c>
      <c r="N305" s="102">
        <f t="shared" ca="1" si="73"/>
        <v>48</v>
      </c>
      <c r="O305" s="108">
        <f t="shared" ca="1" si="83"/>
        <v>41126.485165467806</v>
      </c>
      <c r="P305" s="102">
        <v>326</v>
      </c>
      <c r="Q305" s="108">
        <f t="shared" ca="1" si="84"/>
        <v>223610.79574506587</v>
      </c>
      <c r="R305" s="102">
        <f t="shared" ca="1" si="74"/>
        <v>96</v>
      </c>
      <c r="S305">
        <f t="shared" ca="1" si="85"/>
        <v>326</v>
      </c>
      <c r="T305">
        <f t="shared" ca="1" si="77"/>
        <v>155</v>
      </c>
    </row>
    <row r="306" spans="1:20">
      <c r="A306" s="49">
        <v>304</v>
      </c>
      <c r="B306">
        <v>35</v>
      </c>
      <c r="C306">
        <v>39</v>
      </c>
      <c r="D306">
        <v>5000</v>
      </c>
      <c r="E306">
        <v>5999</v>
      </c>
      <c r="F306" s="61">
        <f t="shared" ca="1" si="75"/>
        <v>38</v>
      </c>
      <c r="G306" s="61">
        <f t="shared" ca="1" si="76"/>
        <v>5951</v>
      </c>
      <c r="H306" s="107">
        <f t="shared" ca="1" si="72"/>
        <v>595.1</v>
      </c>
      <c r="I306" s="108">
        <f t="shared" ca="1" si="78"/>
        <v>91856.603403990899</v>
      </c>
      <c r="J306" s="104">
        <f t="shared" ca="1" si="79"/>
        <v>676865.69052324712</v>
      </c>
      <c r="K306" s="104">
        <f t="shared" ca="1" si="80"/>
        <v>269765.23881025735</v>
      </c>
      <c r="L306">
        <f t="shared" ca="1" si="81"/>
        <v>946630.92933350452</v>
      </c>
      <c r="M306" s="108">
        <f t="shared" ca="1" si="82"/>
        <v>124072.79237582916</v>
      </c>
      <c r="N306" s="102">
        <f t="shared" ca="1" si="73"/>
        <v>12</v>
      </c>
      <c r="O306" s="108">
        <f t="shared" ca="1" si="83"/>
        <v>47331.54646667523</v>
      </c>
      <c r="P306" s="102">
        <v>327</v>
      </c>
      <c r="Q306" s="108">
        <f t="shared" ca="1" si="84"/>
        <v>202335.72645715345</v>
      </c>
      <c r="R306" s="102">
        <f t="shared" ca="1" si="74"/>
        <v>24</v>
      </c>
      <c r="S306">
        <f t="shared" ca="1" si="85"/>
        <v>327</v>
      </c>
      <c r="T306">
        <f t="shared" ca="1" si="77"/>
        <v>167</v>
      </c>
    </row>
    <row r="307" spans="1:20">
      <c r="A307" s="49">
        <v>305</v>
      </c>
      <c r="B307">
        <v>35</v>
      </c>
      <c r="C307">
        <v>39</v>
      </c>
      <c r="D307">
        <v>6000</v>
      </c>
      <c r="E307">
        <v>6999</v>
      </c>
      <c r="F307" s="61">
        <f t="shared" ca="1" si="75"/>
        <v>35</v>
      </c>
      <c r="G307" s="61">
        <f t="shared" ca="1" si="76"/>
        <v>6578</v>
      </c>
      <c r="H307" s="107">
        <f t="shared" ca="1" si="72"/>
        <v>657.80000000000007</v>
      </c>
      <c r="I307" s="108">
        <f t="shared" ca="1" si="78"/>
        <v>81230.495841425363</v>
      </c>
      <c r="J307" s="104">
        <f t="shared" ca="1" si="79"/>
        <v>753354.50823466713</v>
      </c>
      <c r="K307" s="104">
        <f t="shared" ca="1" si="80"/>
        <v>239345.64022800938</v>
      </c>
      <c r="L307">
        <f t="shared" ca="1" si="81"/>
        <v>992700.14846267644</v>
      </c>
      <c r="M307" s="108">
        <f t="shared" ca="1" si="82"/>
        <v>146013.28839428248</v>
      </c>
      <c r="N307" s="102">
        <f t="shared" ca="1" si="73"/>
        <v>48</v>
      </c>
      <c r="O307" s="108">
        <f t="shared" ca="1" si="83"/>
        <v>49635.007423133822</v>
      </c>
      <c r="P307" s="102">
        <v>328</v>
      </c>
      <c r="Q307" s="108">
        <f t="shared" ca="1" si="84"/>
        <v>228885.69532076712</v>
      </c>
      <c r="R307" s="102">
        <f t="shared" ca="1" si="74"/>
        <v>48</v>
      </c>
      <c r="S307">
        <f t="shared" ca="1" si="85"/>
        <v>328</v>
      </c>
      <c r="T307">
        <f t="shared" ca="1" si="77"/>
        <v>131</v>
      </c>
    </row>
    <row r="308" spans="1:20">
      <c r="A308" s="49">
        <v>306</v>
      </c>
      <c r="B308">
        <v>35</v>
      </c>
      <c r="C308">
        <v>39</v>
      </c>
      <c r="D308">
        <v>6000</v>
      </c>
      <c r="E308">
        <v>6999</v>
      </c>
      <c r="F308" s="61">
        <f t="shared" ca="1" si="75"/>
        <v>37</v>
      </c>
      <c r="G308" s="61">
        <f t="shared" ca="1" si="76"/>
        <v>6808</v>
      </c>
      <c r="H308" s="107">
        <f t="shared" ca="1" si="72"/>
        <v>680.80000000000007</v>
      </c>
      <c r="I308" s="108">
        <f t="shared" ca="1" si="78"/>
        <v>98166.467793602147</v>
      </c>
      <c r="J308" s="104">
        <f t="shared" ca="1" si="79"/>
        <v>785080.23284880968</v>
      </c>
      <c r="K308" s="104">
        <f t="shared" ca="1" si="80"/>
        <v>290201.99497580912</v>
      </c>
      <c r="L308">
        <f t="shared" ca="1" si="81"/>
        <v>1075282.2278246188</v>
      </c>
      <c r="M308" s="108">
        <f t="shared" ca="1" si="82"/>
        <v>163996.92224929808</v>
      </c>
      <c r="N308" s="102">
        <f t="shared" ca="1" si="73"/>
        <v>60</v>
      </c>
      <c r="O308" s="108">
        <f t="shared" ca="1" si="83"/>
        <v>53764.111391230945</v>
      </c>
      <c r="P308" s="102">
        <v>329</v>
      </c>
      <c r="Q308" s="108">
        <f t="shared" ca="1" si="84"/>
        <v>278228.40179567155</v>
      </c>
      <c r="R308" s="102">
        <f t="shared" ca="1" si="74"/>
        <v>84</v>
      </c>
      <c r="S308">
        <f t="shared" ca="1" si="85"/>
        <v>329</v>
      </c>
      <c r="T308">
        <f t="shared" ca="1" si="77"/>
        <v>155</v>
      </c>
    </row>
    <row r="309" spans="1:20">
      <c r="A309" s="49">
        <v>307</v>
      </c>
      <c r="B309">
        <v>35</v>
      </c>
      <c r="C309">
        <v>39</v>
      </c>
      <c r="D309">
        <v>6000</v>
      </c>
      <c r="E309">
        <v>6999</v>
      </c>
      <c r="F309" s="61">
        <f t="shared" ca="1" si="75"/>
        <v>38</v>
      </c>
      <c r="G309" s="61">
        <f t="shared" ca="1" si="76"/>
        <v>6850</v>
      </c>
      <c r="H309" s="107">
        <f t="shared" ca="1" si="72"/>
        <v>685</v>
      </c>
      <c r="I309" s="108">
        <f t="shared" ca="1" si="78"/>
        <v>105733.10927866536</v>
      </c>
      <c r="J309" s="104">
        <f t="shared" ca="1" si="79"/>
        <v>795371.5748069525</v>
      </c>
      <c r="K309" s="104">
        <f t="shared" ca="1" si="80"/>
        <v>313602.15973042883</v>
      </c>
      <c r="L309">
        <f t="shared" ca="1" si="81"/>
        <v>1108973.7345373812</v>
      </c>
      <c r="M309" s="108">
        <f t="shared" ca="1" si="82"/>
        <v>197461.60631469512</v>
      </c>
      <c r="N309" s="102">
        <f t="shared" ca="1" si="73"/>
        <v>108</v>
      </c>
      <c r="O309" s="108">
        <f t="shared" ca="1" si="83"/>
        <v>55448.686726869062</v>
      </c>
      <c r="P309" s="102">
        <v>330</v>
      </c>
      <c r="Q309" s="108">
        <f t="shared" ca="1" si="84"/>
        <v>234704.11628210914</v>
      </c>
      <c r="R309" s="102">
        <f t="shared" ca="1" si="74"/>
        <v>24</v>
      </c>
      <c r="S309">
        <f t="shared" ca="1" si="85"/>
        <v>330</v>
      </c>
      <c r="T309">
        <f t="shared" ca="1" si="77"/>
        <v>167</v>
      </c>
    </row>
    <row r="310" spans="1:20">
      <c r="A310" s="49">
        <v>308</v>
      </c>
      <c r="B310">
        <v>35</v>
      </c>
      <c r="C310">
        <v>39</v>
      </c>
      <c r="D310">
        <v>6000</v>
      </c>
      <c r="E310">
        <v>6999</v>
      </c>
      <c r="F310" s="61">
        <f t="shared" ca="1" si="75"/>
        <v>37</v>
      </c>
      <c r="G310" s="61">
        <f t="shared" ca="1" si="76"/>
        <v>6589</v>
      </c>
      <c r="H310" s="107">
        <f t="shared" ca="1" si="72"/>
        <v>658.90000000000009</v>
      </c>
      <c r="I310" s="108">
        <f t="shared" ca="1" si="78"/>
        <v>95008.645166281523</v>
      </c>
      <c r="J310" s="104">
        <f t="shared" ca="1" si="79"/>
        <v>770335.74630643637</v>
      </c>
      <c r="K310" s="104">
        <f t="shared" ca="1" si="80"/>
        <v>282723.54558560636</v>
      </c>
      <c r="L310">
        <f t="shared" ca="1" si="81"/>
        <v>1053059.2918920428</v>
      </c>
      <c r="M310" s="108">
        <f t="shared" ca="1" si="82"/>
        <v>153367.97483050506</v>
      </c>
      <c r="N310" s="102">
        <f t="shared" ca="1" si="73"/>
        <v>48</v>
      </c>
      <c r="O310" s="108">
        <f t="shared" ca="1" si="83"/>
        <v>52652.964594602148</v>
      </c>
      <c r="P310" s="102">
        <v>331</v>
      </c>
      <c r="Q310" s="108">
        <f t="shared" ca="1" si="84"/>
        <v>292960.91756614839</v>
      </c>
      <c r="R310" s="102">
        <f t="shared" ca="1" si="74"/>
        <v>108</v>
      </c>
      <c r="S310">
        <f t="shared" ca="1" si="85"/>
        <v>331</v>
      </c>
      <c r="T310">
        <f t="shared" ca="1" si="77"/>
        <v>155</v>
      </c>
    </row>
    <row r="311" spans="1:20">
      <c r="A311" s="49">
        <v>309</v>
      </c>
      <c r="B311">
        <v>35</v>
      </c>
      <c r="C311">
        <v>39</v>
      </c>
      <c r="D311">
        <v>6000</v>
      </c>
      <c r="E311">
        <v>6999</v>
      </c>
      <c r="F311" s="61">
        <f t="shared" ca="1" si="75"/>
        <v>38</v>
      </c>
      <c r="G311" s="61">
        <f t="shared" ca="1" si="76"/>
        <v>6052</v>
      </c>
      <c r="H311" s="107">
        <f t="shared" ca="1" si="72"/>
        <v>605.20000000000005</v>
      </c>
      <c r="I311" s="108">
        <f t="shared" ca="1" si="78"/>
        <v>93415.587934961004</v>
      </c>
      <c r="J311" s="104">
        <f t="shared" ca="1" si="79"/>
        <v>712420.79250770307</v>
      </c>
      <c r="K311" s="104">
        <f t="shared" ca="1" si="80"/>
        <v>278900.32304041582</v>
      </c>
      <c r="L311">
        <f t="shared" ca="1" si="81"/>
        <v>991321.11554811895</v>
      </c>
      <c r="M311" s="108">
        <f t="shared" ca="1" si="82"/>
        <v>162022.24439318205</v>
      </c>
      <c r="N311" s="102">
        <f t="shared" ca="1" si="73"/>
        <v>84</v>
      </c>
      <c r="O311" s="108">
        <f t="shared" ca="1" si="83"/>
        <v>49566.055777405949</v>
      </c>
      <c r="P311" s="102">
        <v>332</v>
      </c>
      <c r="Q311" s="108">
        <f t="shared" ca="1" si="84"/>
        <v>216831.27601112472</v>
      </c>
      <c r="R311" s="102">
        <f t="shared" ca="1" si="74"/>
        <v>36</v>
      </c>
      <c r="S311">
        <f t="shared" ca="1" si="85"/>
        <v>332</v>
      </c>
      <c r="T311">
        <f t="shared" ca="1" si="77"/>
        <v>167</v>
      </c>
    </row>
    <row r="312" spans="1:20">
      <c r="A312" s="49">
        <v>310</v>
      </c>
      <c r="B312">
        <v>35</v>
      </c>
      <c r="C312">
        <v>39</v>
      </c>
      <c r="D312">
        <v>6000</v>
      </c>
      <c r="E312">
        <v>6999</v>
      </c>
      <c r="F312" s="61">
        <f t="shared" ca="1" si="75"/>
        <v>39</v>
      </c>
      <c r="G312" s="61">
        <f t="shared" ca="1" si="76"/>
        <v>6204</v>
      </c>
      <c r="H312" s="107">
        <f t="shared" ca="1" si="72"/>
        <v>620.40000000000009</v>
      </c>
      <c r="I312" s="108">
        <f t="shared" ca="1" si="78"/>
        <v>101988.9428490632</v>
      </c>
      <c r="J312" s="104">
        <f t="shared" ca="1" si="79"/>
        <v>735330.66458915104</v>
      </c>
      <c r="K312" s="104">
        <f t="shared" ca="1" si="80"/>
        <v>305501.6556666898</v>
      </c>
      <c r="L312">
        <f t="shared" ca="1" si="81"/>
        <v>1040832.3202558409</v>
      </c>
      <c r="M312" s="108">
        <f t="shared" ca="1" si="82"/>
        <v>190905.95916897626</v>
      </c>
      <c r="N312" s="102">
        <f t="shared" ca="1" si="73"/>
        <v>120</v>
      </c>
      <c r="O312" s="108">
        <f t="shared" ca="1" si="83"/>
        <v>52041.616012792045</v>
      </c>
      <c r="P312" s="102">
        <v>333</v>
      </c>
      <c r="Q312" s="108">
        <f t="shared" ca="1" si="84"/>
        <v>245582.27595503107</v>
      </c>
      <c r="R312" s="102">
        <f t="shared" ca="1" si="74"/>
        <v>60</v>
      </c>
      <c r="S312">
        <f t="shared" ca="1" si="85"/>
        <v>333</v>
      </c>
      <c r="T312">
        <f t="shared" ca="1" si="77"/>
        <v>179</v>
      </c>
    </row>
    <row r="313" spans="1:20">
      <c r="A313" s="49">
        <v>311</v>
      </c>
      <c r="B313">
        <v>35</v>
      </c>
      <c r="C313">
        <v>39</v>
      </c>
      <c r="D313">
        <v>6000</v>
      </c>
      <c r="E313">
        <v>6999</v>
      </c>
      <c r="F313" s="61">
        <f t="shared" ca="1" si="75"/>
        <v>38</v>
      </c>
      <c r="G313" s="61">
        <f t="shared" ca="1" si="76"/>
        <v>6901</v>
      </c>
      <c r="H313" s="107">
        <f t="shared" ca="1" si="72"/>
        <v>690.1</v>
      </c>
      <c r="I313" s="108">
        <f t="shared" ca="1" si="78"/>
        <v>106520.31928935325</v>
      </c>
      <c r="J313" s="104">
        <f t="shared" ca="1" si="79"/>
        <v>823554.33646078978</v>
      </c>
      <c r="K313" s="104">
        <f t="shared" ca="1" si="80"/>
        <v>320128.06520847656</v>
      </c>
      <c r="L313">
        <f t="shared" ca="1" si="81"/>
        <v>1143682.4016692664</v>
      </c>
      <c r="M313" s="108">
        <f t="shared" ca="1" si="82"/>
        <v>164928.17755608333</v>
      </c>
      <c r="N313" s="102">
        <f t="shared" ca="1" si="73"/>
        <v>48</v>
      </c>
      <c r="O313" s="108">
        <f t="shared" ca="1" si="83"/>
        <v>57184.12008346332</v>
      </c>
      <c r="P313" s="102">
        <v>334</v>
      </c>
      <c r="Q313" s="108">
        <f t="shared" ca="1" si="84"/>
        <v>315043.02174388769</v>
      </c>
      <c r="R313" s="102">
        <f t="shared" ca="1" si="74"/>
        <v>108</v>
      </c>
      <c r="S313">
        <f t="shared" ca="1" si="85"/>
        <v>334</v>
      </c>
      <c r="T313">
        <f t="shared" ca="1" si="77"/>
        <v>167</v>
      </c>
    </row>
    <row r="314" spans="1:20">
      <c r="A314" s="49">
        <v>312</v>
      </c>
      <c r="B314">
        <v>35</v>
      </c>
      <c r="C314">
        <v>39</v>
      </c>
      <c r="D314">
        <v>6000</v>
      </c>
      <c r="E314">
        <v>6999</v>
      </c>
      <c r="F314" s="61">
        <f t="shared" ca="1" si="75"/>
        <v>36</v>
      </c>
      <c r="G314" s="61">
        <f t="shared" ca="1" si="76"/>
        <v>6869</v>
      </c>
      <c r="H314" s="107">
        <f t="shared" ca="1" si="72"/>
        <v>686.90000000000009</v>
      </c>
      <c r="I314" s="108">
        <f t="shared" ca="1" si="78"/>
        <v>91978.94242780644</v>
      </c>
      <c r="J314" s="104">
        <f t="shared" ca="1" si="79"/>
        <v>825352.05169489444</v>
      </c>
      <c r="K314" s="104">
        <f t="shared" ca="1" si="80"/>
        <v>277338.72477408266</v>
      </c>
      <c r="L314">
        <f t="shared" ca="1" si="81"/>
        <v>1102690.7764689771</v>
      </c>
      <c r="M314" s="108">
        <f t="shared" ca="1" si="82"/>
        <v>185648.4549067789</v>
      </c>
      <c r="N314" s="102">
        <f t="shared" ca="1" si="73"/>
        <v>96</v>
      </c>
      <c r="O314" s="108">
        <f t="shared" ca="1" si="83"/>
        <v>55134.538823448856</v>
      </c>
      <c r="P314" s="102">
        <v>335</v>
      </c>
      <c r="Q314" s="108">
        <f t="shared" ca="1" si="84"/>
        <v>279735.67864697886</v>
      </c>
      <c r="R314" s="102">
        <f t="shared" ca="1" si="74"/>
        <v>84</v>
      </c>
      <c r="S314">
        <f t="shared" ca="1" si="85"/>
        <v>335</v>
      </c>
      <c r="T314">
        <f t="shared" ca="1" si="77"/>
        <v>143</v>
      </c>
    </row>
    <row r="315" spans="1:20">
      <c r="A315" s="49">
        <v>313</v>
      </c>
      <c r="B315">
        <v>35</v>
      </c>
      <c r="C315">
        <v>39</v>
      </c>
      <c r="D315">
        <v>6000</v>
      </c>
      <c r="E315">
        <v>6999</v>
      </c>
      <c r="F315" s="61">
        <f t="shared" ca="1" si="75"/>
        <v>37</v>
      </c>
      <c r="G315" s="61">
        <f t="shared" ca="1" si="76"/>
        <v>6999</v>
      </c>
      <c r="H315" s="107">
        <f t="shared" ca="1" si="72"/>
        <v>699.90000000000009</v>
      </c>
      <c r="I315" s="108">
        <f t="shared" ca="1" si="78"/>
        <v>100920.55054163066</v>
      </c>
      <c r="J315" s="104">
        <f t="shared" ca="1" si="79"/>
        <v>846726.92193135491</v>
      </c>
      <c r="K315" s="104">
        <f t="shared" ca="1" si="80"/>
        <v>305304.02212620067</v>
      </c>
      <c r="L315">
        <f t="shared" ca="1" si="81"/>
        <v>1152030.9440575556</v>
      </c>
      <c r="M315" s="108">
        <f t="shared" ca="1" si="82"/>
        <v>193317.39287934935</v>
      </c>
      <c r="N315" s="102">
        <f t="shared" ca="1" si="73"/>
        <v>96</v>
      </c>
      <c r="O315" s="108">
        <f t="shared" ca="1" si="83"/>
        <v>57601.547202877788</v>
      </c>
      <c r="P315" s="102">
        <v>336</v>
      </c>
      <c r="Q315" s="108">
        <f t="shared" ca="1" si="84"/>
        <v>327971.94314637524</v>
      </c>
      <c r="R315" s="102">
        <f t="shared" ca="1" si="74"/>
        <v>120</v>
      </c>
      <c r="S315">
        <f t="shared" ca="1" si="85"/>
        <v>336</v>
      </c>
      <c r="T315">
        <f t="shared" ca="1" si="77"/>
        <v>155</v>
      </c>
    </row>
    <row r="316" spans="1:20">
      <c r="A316" s="49">
        <v>314</v>
      </c>
      <c r="B316">
        <v>35</v>
      </c>
      <c r="C316">
        <v>39</v>
      </c>
      <c r="D316">
        <v>6000</v>
      </c>
      <c r="E316">
        <v>6999</v>
      </c>
      <c r="F316" s="61">
        <f t="shared" ca="1" si="75"/>
        <v>36</v>
      </c>
      <c r="G316" s="61">
        <f t="shared" ca="1" si="76"/>
        <v>6119</v>
      </c>
      <c r="H316" s="107">
        <f t="shared" ca="1" si="72"/>
        <v>611.9</v>
      </c>
      <c r="I316" s="108">
        <f t="shared" ca="1" si="78"/>
        <v>81936.111328540908</v>
      </c>
      <c r="J316" s="104">
        <f t="shared" ca="1" si="79"/>
        <v>745324.97743208101</v>
      </c>
      <c r="K316" s="104">
        <f t="shared" ca="1" si="80"/>
        <v>248690.43135047401</v>
      </c>
      <c r="L316">
        <f t="shared" ca="1" si="81"/>
        <v>994015.40878255502</v>
      </c>
      <c r="M316" s="108">
        <f t="shared" ca="1" si="82"/>
        <v>136433.29081759704</v>
      </c>
      <c r="N316" s="102">
        <f t="shared" ca="1" si="73"/>
        <v>36</v>
      </c>
      <c r="O316" s="108">
        <f t="shared" ca="1" si="83"/>
        <v>49700.770439127751</v>
      </c>
      <c r="P316" s="102">
        <v>337</v>
      </c>
      <c r="Q316" s="108">
        <f t="shared" ca="1" si="84"/>
        <v>282055.68186302361</v>
      </c>
      <c r="R316" s="102">
        <f t="shared" ca="1" si="74"/>
        <v>120</v>
      </c>
      <c r="S316">
        <f t="shared" ca="1" si="85"/>
        <v>337</v>
      </c>
      <c r="T316">
        <f t="shared" ca="1" si="77"/>
        <v>143</v>
      </c>
    </row>
    <row r="317" spans="1:20">
      <c r="A317" s="49">
        <v>315</v>
      </c>
      <c r="B317">
        <v>35</v>
      </c>
      <c r="C317">
        <v>39</v>
      </c>
      <c r="D317">
        <v>6000</v>
      </c>
      <c r="E317">
        <v>6999</v>
      </c>
      <c r="F317" s="61">
        <f t="shared" ca="1" si="75"/>
        <v>39</v>
      </c>
      <c r="G317" s="61">
        <f t="shared" ca="1" si="76"/>
        <v>6081</v>
      </c>
      <c r="H317" s="107">
        <f t="shared" ca="1" si="72"/>
        <v>608.1</v>
      </c>
      <c r="I317" s="108">
        <f t="shared" ca="1" si="78"/>
        <v>99966.91835350632</v>
      </c>
      <c r="J317" s="104">
        <f t="shared" ca="1" si="79"/>
        <v>745751.76051756274</v>
      </c>
      <c r="K317" s="104">
        <f t="shared" ca="1" si="80"/>
        <v>304418.36126502749</v>
      </c>
      <c r="L317">
        <f t="shared" ca="1" si="81"/>
        <v>1050170.1217825902</v>
      </c>
      <c r="M317" s="108">
        <f t="shared" ca="1" si="82"/>
        <v>155487.53466616411</v>
      </c>
      <c r="N317" s="102">
        <f t="shared" ca="1" si="73"/>
        <v>60</v>
      </c>
      <c r="O317" s="108">
        <f t="shared" ca="1" si="83"/>
        <v>52508.506089129514</v>
      </c>
      <c r="P317" s="102">
        <v>338</v>
      </c>
      <c r="Q317" s="108">
        <f t="shared" ca="1" si="84"/>
        <v>285496.53058690531</v>
      </c>
      <c r="R317" s="102">
        <f t="shared" ca="1" si="74"/>
        <v>108</v>
      </c>
      <c r="S317">
        <f t="shared" ca="1" si="85"/>
        <v>338</v>
      </c>
      <c r="T317">
        <f t="shared" ca="1" si="77"/>
        <v>179</v>
      </c>
    </row>
    <row r="318" spans="1:20">
      <c r="A318" s="49">
        <v>316</v>
      </c>
      <c r="B318">
        <v>35</v>
      </c>
      <c r="C318">
        <v>39</v>
      </c>
      <c r="D318">
        <v>6000</v>
      </c>
      <c r="E318">
        <v>6999</v>
      </c>
      <c r="F318" s="61">
        <f t="shared" ca="1" si="75"/>
        <v>35</v>
      </c>
      <c r="G318" s="61">
        <f t="shared" ca="1" si="76"/>
        <v>6155</v>
      </c>
      <c r="H318" s="107">
        <f t="shared" ca="1" si="72"/>
        <v>615.5</v>
      </c>
      <c r="I318" s="108">
        <f t="shared" ca="1" si="78"/>
        <v>76006.947689871231</v>
      </c>
      <c r="J318" s="104">
        <f t="shared" ca="1" si="79"/>
        <v>759972.08325701777</v>
      </c>
      <c r="K318" s="104">
        <f t="shared" ca="1" si="80"/>
        <v>232219.47767696396</v>
      </c>
      <c r="L318">
        <f t="shared" ca="1" si="81"/>
        <v>992191.56093398179</v>
      </c>
      <c r="M318" s="108">
        <f t="shared" ca="1" si="82"/>
        <v>158467.47210978298</v>
      </c>
      <c r="N318" s="102">
        <f t="shared" ca="1" si="73"/>
        <v>84</v>
      </c>
      <c r="O318" s="108">
        <f t="shared" ca="1" si="83"/>
        <v>49609.578046699091</v>
      </c>
      <c r="P318" s="102">
        <v>339</v>
      </c>
      <c r="Q318" s="108">
        <f t="shared" ca="1" si="84"/>
        <v>248408.46979371383</v>
      </c>
      <c r="R318" s="102">
        <f t="shared" ca="1" si="74"/>
        <v>84</v>
      </c>
      <c r="S318">
        <f t="shared" ca="1" si="85"/>
        <v>339</v>
      </c>
      <c r="T318">
        <f t="shared" ca="1" si="77"/>
        <v>131</v>
      </c>
    </row>
    <row r="319" spans="1:20">
      <c r="A319" s="49">
        <v>317</v>
      </c>
      <c r="B319">
        <v>35</v>
      </c>
      <c r="C319">
        <v>39</v>
      </c>
      <c r="D319">
        <v>7000</v>
      </c>
      <c r="E319">
        <v>7999</v>
      </c>
      <c r="F319" s="61">
        <f t="shared" ca="1" si="75"/>
        <v>39</v>
      </c>
      <c r="G319" s="61">
        <f t="shared" ca="1" si="76"/>
        <v>7944</v>
      </c>
      <c r="H319" s="107">
        <f t="shared" ca="1" si="72"/>
        <v>794.40000000000009</v>
      </c>
      <c r="I319" s="108">
        <f t="shared" ca="1" si="78"/>
        <v>130593.1918105993</v>
      </c>
      <c r="J319" s="104">
        <f t="shared" ca="1" si="79"/>
        <v>987541.54392060568</v>
      </c>
      <c r="K319" s="104">
        <f t="shared" ca="1" si="80"/>
        <v>400310.24068722065</v>
      </c>
      <c r="L319">
        <f t="shared" ca="1" si="81"/>
        <v>1387851.7846078263</v>
      </c>
      <c r="M319" s="108">
        <f t="shared" ca="1" si="82"/>
        <v>196221.97214424144</v>
      </c>
      <c r="N319" s="102">
        <f t="shared" ca="1" si="73"/>
        <v>48</v>
      </c>
      <c r="O319" s="108">
        <f t="shared" ca="1" si="83"/>
        <v>69392.589230391313</v>
      </c>
      <c r="P319" s="102">
        <v>340</v>
      </c>
      <c r="Q319" s="108">
        <f t="shared" ca="1" si="84"/>
        <v>295667.88784092199</v>
      </c>
      <c r="R319" s="102">
        <f t="shared" ca="1" si="74"/>
        <v>36</v>
      </c>
      <c r="S319">
        <f t="shared" ca="1" si="85"/>
        <v>340</v>
      </c>
      <c r="T319">
        <f t="shared" ca="1" si="77"/>
        <v>179</v>
      </c>
    </row>
    <row r="320" spans="1:20">
      <c r="A320" s="49">
        <v>318</v>
      </c>
      <c r="B320">
        <v>35</v>
      </c>
      <c r="C320">
        <v>39</v>
      </c>
      <c r="D320">
        <v>7000</v>
      </c>
      <c r="E320">
        <v>7999</v>
      </c>
      <c r="F320" s="61">
        <f t="shared" ca="1" si="75"/>
        <v>35</v>
      </c>
      <c r="G320" s="61">
        <f t="shared" ca="1" si="76"/>
        <v>7440</v>
      </c>
      <c r="H320" s="107">
        <f t="shared" ca="1" si="72"/>
        <v>744</v>
      </c>
      <c r="I320" s="108">
        <f t="shared" ca="1" si="78"/>
        <v>91875.17316208643</v>
      </c>
      <c r="J320" s="104">
        <f t="shared" ca="1" si="79"/>
        <v>931176.29804673046</v>
      </c>
      <c r="K320" s="104">
        <f t="shared" ca="1" si="80"/>
        <v>282556.39869083581</v>
      </c>
      <c r="L320">
        <f t="shared" ca="1" si="81"/>
        <v>1213732.6967375663</v>
      </c>
      <c r="M320" s="108">
        <f t="shared" ca="1" si="82"/>
        <v>164409.54993253524</v>
      </c>
      <c r="N320" s="102">
        <f t="shared" ca="1" si="73"/>
        <v>36</v>
      </c>
      <c r="O320" s="108">
        <f t="shared" ca="1" si="83"/>
        <v>60686.634836878315</v>
      </c>
      <c r="P320" s="102">
        <v>341</v>
      </c>
      <c r="Q320" s="108">
        <f t="shared" ca="1" si="84"/>
        <v>290176.70895468321</v>
      </c>
      <c r="R320" s="102">
        <f t="shared" ca="1" si="74"/>
        <v>72</v>
      </c>
      <c r="S320">
        <f t="shared" ca="1" si="85"/>
        <v>341</v>
      </c>
      <c r="T320">
        <f t="shared" ca="1" si="77"/>
        <v>131</v>
      </c>
    </row>
    <row r="321" spans="1:20">
      <c r="A321" s="49">
        <v>319</v>
      </c>
      <c r="B321">
        <v>35</v>
      </c>
      <c r="C321">
        <v>39</v>
      </c>
      <c r="D321">
        <v>7000</v>
      </c>
      <c r="E321">
        <v>7999</v>
      </c>
      <c r="F321" s="61">
        <f t="shared" ca="1" si="75"/>
        <v>38</v>
      </c>
      <c r="G321" s="61">
        <f t="shared" ca="1" si="76"/>
        <v>7142</v>
      </c>
      <c r="H321" s="107">
        <f t="shared" ca="1" si="72"/>
        <v>714.2</v>
      </c>
      <c r="I321" s="108">
        <f t="shared" ca="1" si="78"/>
        <v>110240.27247711358</v>
      </c>
      <c r="J321" s="104">
        <f t="shared" ca="1" si="79"/>
        <v>899949.13716094731</v>
      </c>
      <c r="K321" s="104">
        <f t="shared" ca="1" si="80"/>
        <v>340155.94548219308</v>
      </c>
      <c r="L321">
        <f t="shared" ca="1" si="81"/>
        <v>1240105.0826431403</v>
      </c>
      <c r="M321" s="108">
        <f t="shared" ca="1" si="82"/>
        <v>160939.22927546295</v>
      </c>
      <c r="N321" s="102">
        <f t="shared" ca="1" si="73"/>
        <v>24</v>
      </c>
      <c r="O321" s="108">
        <f t="shared" ca="1" si="83"/>
        <v>62005.254132157017</v>
      </c>
      <c r="P321" s="102">
        <v>342</v>
      </c>
      <c r="Q321" s="108">
        <f t="shared" ca="1" si="84"/>
        <v>284051.72273764218</v>
      </c>
      <c r="R321" s="102">
        <f t="shared" ca="1" si="74"/>
        <v>60</v>
      </c>
      <c r="S321">
        <f t="shared" ca="1" si="85"/>
        <v>342</v>
      </c>
      <c r="T321">
        <f t="shared" ca="1" si="77"/>
        <v>167</v>
      </c>
    </row>
    <row r="322" spans="1:20">
      <c r="A322" s="49">
        <v>320</v>
      </c>
      <c r="B322">
        <v>35</v>
      </c>
      <c r="C322">
        <v>39</v>
      </c>
      <c r="D322">
        <v>7000</v>
      </c>
      <c r="E322">
        <v>7999</v>
      </c>
      <c r="F322" s="61">
        <f t="shared" ca="1" si="75"/>
        <v>38</v>
      </c>
      <c r="G322" s="61">
        <f t="shared" ca="1" si="76"/>
        <v>7978</v>
      </c>
      <c r="H322" s="107">
        <f t="shared" ca="1" si="72"/>
        <v>797.80000000000007</v>
      </c>
      <c r="I322" s="108">
        <f t="shared" ca="1" si="78"/>
        <v>123144.34245623245</v>
      </c>
      <c r="J322" s="104">
        <f t="shared" ca="1" si="79"/>
        <v>1012109.7711372224</v>
      </c>
      <c r="K322" s="104">
        <f t="shared" ca="1" si="80"/>
        <v>381226.48483562371</v>
      </c>
      <c r="L322">
        <f t="shared" ca="1" si="81"/>
        <v>1393336.2559728462</v>
      </c>
      <c r="M322" s="108">
        <f t="shared" ca="1" si="82"/>
        <v>195059.92343253593</v>
      </c>
      <c r="N322" s="102">
        <f t="shared" ca="1" si="73"/>
        <v>48</v>
      </c>
      <c r="O322" s="108">
        <f t="shared" ca="1" si="83"/>
        <v>69666.812798642306</v>
      </c>
      <c r="P322" s="102">
        <v>343</v>
      </c>
      <c r="Q322" s="108">
        <f t="shared" ca="1" si="84"/>
        <v>318100.29060075904</v>
      </c>
      <c r="R322" s="102">
        <f t="shared" ca="1" si="74"/>
        <v>60</v>
      </c>
      <c r="S322">
        <f t="shared" ca="1" si="85"/>
        <v>343</v>
      </c>
      <c r="T322">
        <f t="shared" ca="1" si="77"/>
        <v>167</v>
      </c>
    </row>
    <row r="323" spans="1:20">
      <c r="A323" s="49">
        <v>321</v>
      </c>
      <c r="B323">
        <v>35</v>
      </c>
      <c r="C323">
        <v>39</v>
      </c>
      <c r="D323">
        <v>7000</v>
      </c>
      <c r="E323">
        <v>7999</v>
      </c>
      <c r="F323" s="61">
        <f t="shared" ca="1" si="75"/>
        <v>35</v>
      </c>
      <c r="G323" s="61">
        <f t="shared" ca="1" si="76"/>
        <v>7896</v>
      </c>
      <c r="H323" s="107">
        <f t="shared" ref="H323:H386" ca="1" si="86">G323*0.1</f>
        <v>789.6</v>
      </c>
      <c r="I323" s="108">
        <f t="shared" ca="1" si="78"/>
        <v>97506.232162343353</v>
      </c>
      <c r="J323" s="104">
        <f t="shared" ca="1" si="79"/>
        <v>1008492.1884715975</v>
      </c>
      <c r="K323" s="104">
        <f t="shared" ca="1" si="80"/>
        <v>302852.93546411215</v>
      </c>
      <c r="L323">
        <f t="shared" ca="1" si="81"/>
        <v>1311345.1239357097</v>
      </c>
      <c r="M323" s="108">
        <f t="shared" ca="1" si="82"/>
        <v>175884.90069500782</v>
      </c>
      <c r="N323" s="102">
        <f t="shared" ref="N323:N386" ca="1" si="87">RANDBETWEEN(1,10)*12</f>
        <v>36</v>
      </c>
      <c r="O323" s="108">
        <f t="shared" ca="1" si="83"/>
        <v>65567.256196785485</v>
      </c>
      <c r="P323" s="102">
        <v>344</v>
      </c>
      <c r="Q323" s="108">
        <f t="shared" ca="1" si="84"/>
        <v>363616.05952366325</v>
      </c>
      <c r="R323" s="102">
        <f t="shared" ref="R323:R386" ca="1" si="88">RANDBETWEEN(1,10)*12</f>
        <v>120</v>
      </c>
      <c r="S323">
        <f t="shared" ca="1" si="85"/>
        <v>344</v>
      </c>
      <c r="T323">
        <f t="shared" ca="1" si="77"/>
        <v>131</v>
      </c>
    </row>
    <row r="324" spans="1:20">
      <c r="A324" s="49">
        <v>322</v>
      </c>
      <c r="B324">
        <v>35</v>
      </c>
      <c r="C324">
        <v>39</v>
      </c>
      <c r="D324">
        <v>7000</v>
      </c>
      <c r="E324">
        <v>7999</v>
      </c>
      <c r="F324" s="61">
        <f t="shared" ref="F324:F387" ca="1" si="89">RANDBETWEEN(B324,C324)</f>
        <v>39</v>
      </c>
      <c r="G324" s="61">
        <f t="shared" ca="1" si="76"/>
        <v>7617</v>
      </c>
      <c r="H324" s="107">
        <f t="shared" ca="1" si="86"/>
        <v>761.7</v>
      </c>
      <c r="I324" s="108">
        <f t="shared" ca="1" si="78"/>
        <v>125217.56571265544</v>
      </c>
      <c r="J324" s="104">
        <f t="shared" ca="1" si="79"/>
        <v>979439.32216097566</v>
      </c>
      <c r="K324" s="104">
        <f t="shared" ca="1" si="80"/>
        <v>390207.38242298254</v>
      </c>
      <c r="L324">
        <f t="shared" ca="1" si="81"/>
        <v>1369646.7045839583</v>
      </c>
      <c r="M324" s="108">
        <f t="shared" ca="1" si="82"/>
        <v>169180.3047475504</v>
      </c>
      <c r="N324" s="102">
        <f t="shared" ca="1" si="87"/>
        <v>12</v>
      </c>
      <c r="O324" s="108">
        <f t="shared" ca="1" si="83"/>
        <v>68482.33522919791</v>
      </c>
      <c r="P324" s="102">
        <v>345</v>
      </c>
      <c r="Q324" s="108">
        <f t="shared" ca="1" si="84"/>
        <v>310638.34250612574</v>
      </c>
      <c r="R324" s="102">
        <f t="shared" ca="1" si="88"/>
        <v>60</v>
      </c>
      <c r="S324">
        <f t="shared" ca="1" si="85"/>
        <v>345</v>
      </c>
      <c r="T324">
        <f t="shared" ca="1" si="77"/>
        <v>179</v>
      </c>
    </row>
    <row r="325" spans="1:20">
      <c r="A325" s="49">
        <v>323</v>
      </c>
      <c r="B325">
        <v>35</v>
      </c>
      <c r="C325">
        <v>39</v>
      </c>
      <c r="D325">
        <v>7000</v>
      </c>
      <c r="E325">
        <v>7999</v>
      </c>
      <c r="F325" s="61">
        <f t="shared" ca="1" si="89"/>
        <v>38</v>
      </c>
      <c r="G325" s="61">
        <f t="shared" ca="1" si="76"/>
        <v>7549</v>
      </c>
      <c r="H325" s="107">
        <f t="shared" ca="1" si="86"/>
        <v>754.90000000000009</v>
      </c>
      <c r="I325" s="108">
        <f t="shared" ca="1" si="78"/>
        <v>116522.51707221093</v>
      </c>
      <c r="J325" s="104">
        <f t="shared" ca="1" si="79"/>
        <v>977254.26929741492</v>
      </c>
      <c r="K325" s="104">
        <f t="shared" ca="1" si="80"/>
        <v>364309.83419547905</v>
      </c>
      <c r="L325">
        <f t="shared" ca="1" si="81"/>
        <v>1341564.103492894</v>
      </c>
      <c r="M325" s="108">
        <f t="shared" ca="1" si="82"/>
        <v>193464.30647249648</v>
      </c>
      <c r="N325" s="102">
        <f t="shared" ca="1" si="87"/>
        <v>60</v>
      </c>
      <c r="O325" s="108">
        <f t="shared" ca="1" si="83"/>
        <v>67078.205174644696</v>
      </c>
      <c r="P325" s="102">
        <v>346</v>
      </c>
      <c r="Q325" s="108">
        <f t="shared" ca="1" si="84"/>
        <v>341457.26799584075</v>
      </c>
      <c r="R325" s="102">
        <f t="shared" ca="1" si="88"/>
        <v>96</v>
      </c>
      <c r="S325">
        <f t="shared" ca="1" si="85"/>
        <v>346</v>
      </c>
      <c r="T325">
        <f t="shared" ca="1" si="77"/>
        <v>167</v>
      </c>
    </row>
    <row r="326" spans="1:20">
      <c r="A326" s="49">
        <v>324</v>
      </c>
      <c r="B326">
        <v>35</v>
      </c>
      <c r="C326">
        <v>39</v>
      </c>
      <c r="D326">
        <v>7000</v>
      </c>
      <c r="E326">
        <v>7999</v>
      </c>
      <c r="F326" s="61">
        <f t="shared" ca="1" si="89"/>
        <v>39</v>
      </c>
      <c r="G326" s="61">
        <f t="shared" ref="G326:G389" ca="1" si="90">RANDBETWEEN(D326,E326)</f>
        <v>7148</v>
      </c>
      <c r="H326" s="107">
        <f t="shared" ca="1" si="86"/>
        <v>714.80000000000007</v>
      </c>
      <c r="I326" s="108">
        <f t="shared" ca="1" si="78"/>
        <v>117507.56987187358</v>
      </c>
      <c r="J326" s="104">
        <f t="shared" ca="1" si="79"/>
        <v>931587.5501564045</v>
      </c>
      <c r="K326" s="104">
        <f t="shared" ca="1" si="80"/>
        <v>368602.00598823372</v>
      </c>
      <c r="L326">
        <f t="shared" ca="1" si="81"/>
        <v>1300189.5561446382</v>
      </c>
      <c r="M326" s="108">
        <f t="shared" ca="1" si="82"/>
        <v>218899.24839774304</v>
      </c>
      <c r="N326" s="102">
        <f t="shared" ca="1" si="87"/>
        <v>108</v>
      </c>
      <c r="O326" s="108">
        <f t="shared" ca="1" si="83"/>
        <v>65009.477807231917</v>
      </c>
      <c r="P326" s="102">
        <v>347</v>
      </c>
      <c r="Q326" s="108">
        <f t="shared" ca="1" si="84"/>
        <v>292948.68445826863</v>
      </c>
      <c r="R326" s="102">
        <f t="shared" ca="1" si="88"/>
        <v>60</v>
      </c>
      <c r="S326">
        <f t="shared" ca="1" si="85"/>
        <v>347</v>
      </c>
      <c r="T326">
        <f t="shared" ref="T326:T389" ca="1" si="91">((F326-24)*12)-1</f>
        <v>179</v>
      </c>
    </row>
    <row r="327" spans="1:20">
      <c r="A327" s="49">
        <v>325</v>
      </c>
      <c r="B327">
        <v>35</v>
      </c>
      <c r="C327">
        <v>39</v>
      </c>
      <c r="D327">
        <v>7000</v>
      </c>
      <c r="E327">
        <v>7999</v>
      </c>
      <c r="F327" s="61">
        <f t="shared" ca="1" si="89"/>
        <v>39</v>
      </c>
      <c r="G327" s="61">
        <f t="shared" ca="1" si="90"/>
        <v>7169</v>
      </c>
      <c r="H327" s="107">
        <f t="shared" ca="1" si="86"/>
        <v>716.90000000000009</v>
      </c>
      <c r="I327" s="108">
        <f t="shared" ref="I327:I390" ca="1" si="92">((H327/((1+$V$3)^T327))*(((1+$V$3)^(T327+1))-((1+$U$3)^(T327+1))))/($V$3-$U$3)</f>
        <v>117852.79356623696</v>
      </c>
      <c r="J327" s="104">
        <f t="shared" ref="J327:J390" ca="1" si="93">(H327*(((1+$V$3)^(S327))-((1+$U$3)^(S327))))/($V$3-$U$3)</f>
        <v>940621.984173159</v>
      </c>
      <c r="K327" s="104">
        <f t="shared" ref="K327:K390" ca="1" si="94">I327*((1+$U$3)^S327)</f>
        <v>370904.87641392223</v>
      </c>
      <c r="L327">
        <f t="shared" ref="L327:L390" ca="1" si="95">J327+K327</f>
        <v>1311526.8605870812</v>
      </c>
      <c r="M327" s="108">
        <f t="shared" ref="M327:M390" ca="1" si="96">(L327*$W$3)/((1+$U$3)^(S327-N327))</f>
        <v>195467.5788374361</v>
      </c>
      <c r="N327" s="102">
        <f t="shared" ca="1" si="87"/>
        <v>72</v>
      </c>
      <c r="O327" s="108">
        <f t="shared" ref="O327:O390" ca="1" si="97">(L327*$X$3)/((1+$U$3)^(S327-P327))</f>
        <v>65576.343029354059</v>
      </c>
      <c r="P327" s="102">
        <v>348</v>
      </c>
      <c r="Q327" s="108">
        <f t="shared" ref="Q327:Q390" ca="1" si="98">(L327*$Y$3)/((1+$U$3)^(S327-R327))</f>
        <v>358905.39855896425</v>
      </c>
      <c r="R327" s="102">
        <f t="shared" ca="1" si="88"/>
        <v>120</v>
      </c>
      <c r="S327">
        <f t="shared" ref="S327:S390" ca="1" si="99">MAX(N327,P327,R327)</f>
        <v>348</v>
      </c>
      <c r="T327">
        <f t="shared" ca="1" si="91"/>
        <v>179</v>
      </c>
    </row>
    <row r="328" spans="1:20">
      <c r="A328" s="49">
        <v>326</v>
      </c>
      <c r="B328">
        <v>35</v>
      </c>
      <c r="C328">
        <v>39</v>
      </c>
      <c r="D328">
        <v>8000</v>
      </c>
      <c r="E328">
        <v>8999</v>
      </c>
      <c r="F328" s="61">
        <f t="shared" ca="1" si="89"/>
        <v>35</v>
      </c>
      <c r="G328" s="61">
        <f t="shared" ca="1" si="90"/>
        <v>8338</v>
      </c>
      <c r="H328" s="107">
        <f t="shared" ca="1" si="86"/>
        <v>833.80000000000007</v>
      </c>
      <c r="I328" s="108">
        <f t="shared" ca="1" si="92"/>
        <v>102964.40777224149</v>
      </c>
      <c r="J328" s="104">
        <f t="shared" ca="1" si="93"/>
        <v>1101367.6083238644</v>
      </c>
      <c r="K328" s="104">
        <f t="shared" ca="1" si="94"/>
        <v>325117.68947897229</v>
      </c>
      <c r="L328">
        <f t="shared" ca="1" si="95"/>
        <v>1426485.2978028366</v>
      </c>
      <c r="M328" s="108">
        <f t="shared" ca="1" si="96"/>
        <v>203687.45636832507</v>
      </c>
      <c r="N328" s="102">
        <f t="shared" ca="1" si="87"/>
        <v>60</v>
      </c>
      <c r="O328" s="108">
        <f t="shared" ca="1" si="97"/>
        <v>71324.264890141829</v>
      </c>
      <c r="P328" s="102">
        <v>349</v>
      </c>
      <c r="Q328" s="108">
        <f t="shared" ca="1" si="98"/>
        <v>389080.34210092749</v>
      </c>
      <c r="R328" s="102">
        <f t="shared" ca="1" si="88"/>
        <v>120</v>
      </c>
      <c r="S328">
        <f t="shared" ca="1" si="99"/>
        <v>349</v>
      </c>
      <c r="T328">
        <f t="shared" ca="1" si="91"/>
        <v>131</v>
      </c>
    </row>
    <row r="329" spans="1:20">
      <c r="A329" s="49">
        <v>327</v>
      </c>
      <c r="B329">
        <v>35</v>
      </c>
      <c r="C329">
        <v>39</v>
      </c>
      <c r="D329">
        <v>8000</v>
      </c>
      <c r="E329">
        <v>8999</v>
      </c>
      <c r="F329" s="61">
        <f t="shared" ca="1" si="89"/>
        <v>37</v>
      </c>
      <c r="G329" s="61">
        <f t="shared" ca="1" si="90"/>
        <v>8780</v>
      </c>
      <c r="H329" s="107">
        <f t="shared" ca="1" si="86"/>
        <v>878</v>
      </c>
      <c r="I329" s="108">
        <f t="shared" ca="1" si="92"/>
        <v>126601.29072089113</v>
      </c>
      <c r="J329" s="104">
        <f t="shared" ca="1" si="93"/>
        <v>1167549.3905072326</v>
      </c>
      <c r="K329" s="104">
        <f t="shared" ca="1" si="94"/>
        <v>401072.07015349728</v>
      </c>
      <c r="L329">
        <f t="shared" ca="1" si="95"/>
        <v>1568621.46066073</v>
      </c>
      <c r="M329" s="108">
        <f t="shared" ca="1" si="96"/>
        <v>190592.29393557028</v>
      </c>
      <c r="N329" s="102">
        <f t="shared" ca="1" si="87"/>
        <v>12</v>
      </c>
      <c r="O329" s="108">
        <f t="shared" ca="1" si="97"/>
        <v>78431.073033036504</v>
      </c>
      <c r="P329" s="102">
        <v>350</v>
      </c>
      <c r="Q329" s="108">
        <f t="shared" ca="1" si="98"/>
        <v>394021.42322950921</v>
      </c>
      <c r="R329" s="102">
        <f t="shared" ca="1" si="88"/>
        <v>96</v>
      </c>
      <c r="S329">
        <f t="shared" ca="1" si="99"/>
        <v>350</v>
      </c>
      <c r="T329">
        <f t="shared" ca="1" si="91"/>
        <v>155</v>
      </c>
    </row>
    <row r="330" spans="1:20">
      <c r="A330" s="49">
        <v>328</v>
      </c>
      <c r="B330">
        <v>35</v>
      </c>
      <c r="C330">
        <v>39</v>
      </c>
      <c r="D330">
        <v>8000</v>
      </c>
      <c r="E330">
        <v>8999</v>
      </c>
      <c r="F330" s="61">
        <f t="shared" ca="1" si="89"/>
        <v>38</v>
      </c>
      <c r="G330" s="61">
        <f t="shared" ca="1" si="90"/>
        <v>8885</v>
      </c>
      <c r="H330" s="107">
        <f t="shared" ca="1" si="86"/>
        <v>888.5</v>
      </c>
      <c r="I330" s="108">
        <f t="shared" ca="1" si="92"/>
        <v>137144.33225415208</v>
      </c>
      <c r="J330" s="104">
        <f t="shared" ca="1" si="93"/>
        <v>1189446.7590763418</v>
      </c>
      <c r="K330" s="104">
        <f t="shared" ca="1" si="94"/>
        <v>435906.11631892587</v>
      </c>
      <c r="L330">
        <f t="shared" ca="1" si="95"/>
        <v>1625352.8753952677</v>
      </c>
      <c r="M330" s="108">
        <f t="shared" ca="1" si="96"/>
        <v>204773.51417222596</v>
      </c>
      <c r="N330" s="102">
        <f t="shared" ca="1" si="87"/>
        <v>24</v>
      </c>
      <c r="O330" s="108">
        <f t="shared" ca="1" si="97"/>
        <v>81267.643769763396</v>
      </c>
      <c r="P330" s="102">
        <v>351</v>
      </c>
      <c r="Q330" s="108">
        <f t="shared" ca="1" si="98"/>
        <v>406928.90017295361</v>
      </c>
      <c r="R330" s="102">
        <f t="shared" ca="1" si="88"/>
        <v>96</v>
      </c>
      <c r="S330">
        <f t="shared" ca="1" si="99"/>
        <v>351</v>
      </c>
      <c r="T330">
        <f t="shared" ca="1" si="91"/>
        <v>167</v>
      </c>
    </row>
    <row r="331" spans="1:20">
      <c r="A331" s="49">
        <v>329</v>
      </c>
      <c r="B331">
        <v>35</v>
      </c>
      <c r="C331">
        <v>39</v>
      </c>
      <c r="D331">
        <v>8000</v>
      </c>
      <c r="E331">
        <v>8999</v>
      </c>
      <c r="F331" s="61">
        <f t="shared" ca="1" si="89"/>
        <v>39</v>
      </c>
      <c r="G331" s="61">
        <f t="shared" ca="1" si="90"/>
        <v>8699</v>
      </c>
      <c r="H331" s="107">
        <f t="shared" ca="1" si="86"/>
        <v>869.90000000000009</v>
      </c>
      <c r="I331" s="108">
        <f t="shared" ca="1" si="92"/>
        <v>143004.80558413939</v>
      </c>
      <c r="J331" s="104">
        <f t="shared" ca="1" si="93"/>
        <v>1172357.9926988666</v>
      </c>
      <c r="K331" s="104">
        <f t="shared" ca="1" si="94"/>
        <v>456033.2855046459</v>
      </c>
      <c r="L331">
        <f t="shared" ca="1" si="95"/>
        <v>1628391.2782035125</v>
      </c>
      <c r="M331" s="108">
        <f t="shared" ca="1" si="96"/>
        <v>269676.00354217913</v>
      </c>
      <c r="N331" s="102">
        <f t="shared" ca="1" si="87"/>
        <v>108</v>
      </c>
      <c r="O331" s="108">
        <f t="shared" ca="1" si="97"/>
        <v>81419.563910175639</v>
      </c>
      <c r="P331" s="102">
        <v>352</v>
      </c>
      <c r="Q331" s="108">
        <f t="shared" ca="1" si="98"/>
        <v>346912.41178975144</v>
      </c>
      <c r="R331" s="102">
        <f t="shared" ca="1" si="88"/>
        <v>48</v>
      </c>
      <c r="S331">
        <f t="shared" ca="1" si="99"/>
        <v>352</v>
      </c>
      <c r="T331">
        <f t="shared" ca="1" si="91"/>
        <v>179</v>
      </c>
    </row>
    <row r="332" spans="1:20">
      <c r="A332" s="49">
        <v>330</v>
      </c>
      <c r="B332">
        <v>35</v>
      </c>
      <c r="C332">
        <v>39</v>
      </c>
      <c r="D332">
        <v>8000</v>
      </c>
      <c r="E332">
        <v>8999</v>
      </c>
      <c r="F332" s="61">
        <f t="shared" ca="1" si="89"/>
        <v>35</v>
      </c>
      <c r="G332" s="61">
        <f t="shared" ca="1" si="90"/>
        <v>8050</v>
      </c>
      <c r="H332" s="107">
        <f t="shared" ca="1" si="86"/>
        <v>805</v>
      </c>
      <c r="I332" s="108">
        <f t="shared" ca="1" si="92"/>
        <v>99407.949456289745</v>
      </c>
      <c r="J332" s="104">
        <f t="shared" ca="1" si="93"/>
        <v>1092161.0239771856</v>
      </c>
      <c r="K332" s="104">
        <f t="shared" ca="1" si="94"/>
        <v>318051.78582335927</v>
      </c>
      <c r="L332">
        <f t="shared" ca="1" si="95"/>
        <v>1410212.8098005448</v>
      </c>
      <c r="M332" s="108">
        <f t="shared" ca="1" si="96"/>
        <v>206741.72621303669</v>
      </c>
      <c r="N332" s="102">
        <f t="shared" ca="1" si="87"/>
        <v>72</v>
      </c>
      <c r="O332" s="108">
        <f t="shared" ca="1" si="97"/>
        <v>70510.640490027246</v>
      </c>
      <c r="P332" s="102">
        <v>353</v>
      </c>
      <c r="Q332" s="108">
        <f t="shared" ca="1" si="98"/>
        <v>364891.41744336911</v>
      </c>
      <c r="R332" s="102">
        <f t="shared" ca="1" si="88"/>
        <v>108</v>
      </c>
      <c r="S332">
        <f t="shared" ca="1" si="99"/>
        <v>353</v>
      </c>
      <c r="T332">
        <f t="shared" ca="1" si="91"/>
        <v>131</v>
      </c>
    </row>
    <row r="333" spans="1:20">
      <c r="A333" s="49">
        <v>331</v>
      </c>
      <c r="B333">
        <v>35</v>
      </c>
      <c r="C333">
        <v>39</v>
      </c>
      <c r="D333">
        <v>8000</v>
      </c>
      <c r="E333">
        <v>8999</v>
      </c>
      <c r="F333" s="61">
        <f t="shared" ca="1" si="89"/>
        <v>37</v>
      </c>
      <c r="G333" s="61">
        <f t="shared" ca="1" si="90"/>
        <v>8185</v>
      </c>
      <c r="H333" s="107">
        <f t="shared" ca="1" si="86"/>
        <v>818.5</v>
      </c>
      <c r="I333" s="108">
        <f t="shared" ca="1" si="92"/>
        <v>118021.81828593324</v>
      </c>
      <c r="J333" s="104">
        <f t="shared" ca="1" si="93"/>
        <v>1117907.5920909564</v>
      </c>
      <c r="K333" s="104">
        <f t="shared" ca="1" si="94"/>
        <v>378852.22000035591</v>
      </c>
      <c r="L333">
        <f t="shared" ca="1" si="95"/>
        <v>1496759.8120913124</v>
      </c>
      <c r="M333" s="108">
        <f t="shared" ca="1" si="96"/>
        <v>236703.28129192715</v>
      </c>
      <c r="N333" s="102">
        <f t="shared" ca="1" si="87"/>
        <v>96</v>
      </c>
      <c r="O333" s="108">
        <f t="shared" ca="1" si="97"/>
        <v>74837.990604565624</v>
      </c>
      <c r="P333" s="102">
        <v>354</v>
      </c>
      <c r="Q333" s="108">
        <f t="shared" ca="1" si="98"/>
        <v>356665.25241706258</v>
      </c>
      <c r="R333" s="102">
        <f t="shared" ca="1" si="88"/>
        <v>84</v>
      </c>
      <c r="S333">
        <f t="shared" ca="1" si="99"/>
        <v>354</v>
      </c>
      <c r="T333">
        <f t="shared" ca="1" si="91"/>
        <v>155</v>
      </c>
    </row>
    <row r="334" spans="1:20">
      <c r="A334" s="49">
        <v>332</v>
      </c>
      <c r="B334">
        <v>35</v>
      </c>
      <c r="C334">
        <v>39</v>
      </c>
      <c r="D334">
        <v>8000</v>
      </c>
      <c r="E334">
        <v>8999</v>
      </c>
      <c r="F334" s="61">
        <f t="shared" ca="1" si="89"/>
        <v>35</v>
      </c>
      <c r="G334" s="61">
        <f t="shared" ca="1" si="90"/>
        <v>8333</v>
      </c>
      <c r="H334" s="107">
        <f t="shared" ca="1" si="86"/>
        <v>833.30000000000007</v>
      </c>
      <c r="I334" s="108">
        <f t="shared" ca="1" si="92"/>
        <v>102902.66370425622</v>
      </c>
      <c r="J334" s="104">
        <f t="shared" ca="1" si="93"/>
        <v>1145728.205349786</v>
      </c>
      <c r="K334" s="104">
        <f t="shared" ca="1" si="94"/>
        <v>331409.50830030383</v>
      </c>
      <c r="L334">
        <f t="shared" ca="1" si="95"/>
        <v>1477137.7136500897</v>
      </c>
      <c r="M334" s="108">
        <f t="shared" ca="1" si="96"/>
        <v>242221.16338544668</v>
      </c>
      <c r="N334" s="102">
        <f t="shared" ca="1" si="87"/>
        <v>108</v>
      </c>
      <c r="O334" s="108">
        <f t="shared" ca="1" si="97"/>
        <v>73856.885682504493</v>
      </c>
      <c r="P334" s="102">
        <v>355</v>
      </c>
      <c r="Q334" s="108">
        <f t="shared" ca="1" si="98"/>
        <v>350831.72698355641</v>
      </c>
      <c r="R334" s="102">
        <f t="shared" ca="1" si="88"/>
        <v>84</v>
      </c>
      <c r="S334">
        <f t="shared" ca="1" si="99"/>
        <v>355</v>
      </c>
      <c r="T334">
        <f t="shared" ca="1" si="91"/>
        <v>131</v>
      </c>
    </row>
    <row r="335" spans="1:20">
      <c r="A335" s="49">
        <v>333</v>
      </c>
      <c r="B335">
        <v>35</v>
      </c>
      <c r="C335">
        <v>39</v>
      </c>
      <c r="D335">
        <v>9000</v>
      </c>
      <c r="E335">
        <v>9999</v>
      </c>
      <c r="F335" s="61">
        <f t="shared" ca="1" si="89"/>
        <v>36</v>
      </c>
      <c r="G335" s="61">
        <f t="shared" ca="1" si="90"/>
        <v>9591</v>
      </c>
      <c r="H335" s="107">
        <f t="shared" ca="1" si="86"/>
        <v>959.1</v>
      </c>
      <c r="I335" s="108">
        <f t="shared" ca="1" si="92"/>
        <v>128427.72409740742</v>
      </c>
      <c r="J335" s="104">
        <f t="shared" ca="1" si="93"/>
        <v>1327497.4841854849</v>
      </c>
      <c r="K335" s="104">
        <f t="shared" ca="1" si="94"/>
        <v>414980.74505953677</v>
      </c>
      <c r="L335">
        <f t="shared" ca="1" si="95"/>
        <v>1742478.2292450217</v>
      </c>
      <c r="M335" s="108">
        <f t="shared" ca="1" si="96"/>
        <v>263140.77759380772</v>
      </c>
      <c r="N335" s="102">
        <f t="shared" ca="1" si="87"/>
        <v>84</v>
      </c>
      <c r="O335" s="108">
        <f t="shared" ca="1" si="97"/>
        <v>87123.911462251097</v>
      </c>
      <c r="P335" s="102">
        <v>356</v>
      </c>
      <c r="Q335" s="108">
        <f t="shared" ca="1" si="98"/>
        <v>325383.81102025631</v>
      </c>
      <c r="R335" s="102">
        <f t="shared" ca="1" si="88"/>
        <v>12</v>
      </c>
      <c r="S335">
        <f t="shared" ca="1" si="99"/>
        <v>356</v>
      </c>
      <c r="T335">
        <f t="shared" ca="1" si="91"/>
        <v>143</v>
      </c>
    </row>
    <row r="336" spans="1:20">
      <c r="A336" s="49">
        <v>334</v>
      </c>
      <c r="B336">
        <v>35</v>
      </c>
      <c r="C336">
        <v>39</v>
      </c>
      <c r="D336">
        <v>9000</v>
      </c>
      <c r="E336">
        <v>9999</v>
      </c>
      <c r="F336" s="61">
        <f t="shared" ca="1" si="89"/>
        <v>38</v>
      </c>
      <c r="G336" s="61">
        <f t="shared" ca="1" si="90"/>
        <v>9923</v>
      </c>
      <c r="H336" s="107">
        <f t="shared" ca="1" si="86"/>
        <v>992.30000000000007</v>
      </c>
      <c r="I336" s="108">
        <f t="shared" ca="1" si="92"/>
        <v>153166.37129521117</v>
      </c>
      <c r="J336" s="104">
        <f t="shared" ca="1" si="93"/>
        <v>1382607.8275867496</v>
      </c>
      <c r="K336" s="104">
        <f t="shared" ca="1" si="94"/>
        <v>496550.46789494279</v>
      </c>
      <c r="L336">
        <f t="shared" ca="1" si="95"/>
        <v>1879158.2954816923</v>
      </c>
      <c r="M336" s="108">
        <f t="shared" ca="1" si="96"/>
        <v>251214.15428499118</v>
      </c>
      <c r="N336" s="102">
        <f t="shared" ca="1" si="87"/>
        <v>48</v>
      </c>
      <c r="O336" s="108">
        <f t="shared" ca="1" si="97"/>
        <v>93957.914774084624</v>
      </c>
      <c r="P336" s="102">
        <v>357</v>
      </c>
      <c r="Q336" s="108">
        <f t="shared" ca="1" si="98"/>
        <v>443383.59032772458</v>
      </c>
      <c r="R336" s="102">
        <f t="shared" ca="1" si="88"/>
        <v>84</v>
      </c>
      <c r="S336">
        <f t="shared" ca="1" si="99"/>
        <v>357</v>
      </c>
      <c r="T336">
        <f t="shared" ca="1" si="91"/>
        <v>167</v>
      </c>
    </row>
    <row r="337" spans="1:20">
      <c r="A337" s="49">
        <v>335</v>
      </c>
      <c r="B337">
        <v>35</v>
      </c>
      <c r="C337">
        <v>39</v>
      </c>
      <c r="D337">
        <v>9000</v>
      </c>
      <c r="E337">
        <v>9999</v>
      </c>
      <c r="F337" s="61">
        <f t="shared" ca="1" si="89"/>
        <v>35</v>
      </c>
      <c r="G337" s="61">
        <f t="shared" ca="1" si="90"/>
        <v>9454</v>
      </c>
      <c r="H337" s="107">
        <f t="shared" ca="1" si="86"/>
        <v>945.40000000000009</v>
      </c>
      <c r="I337" s="108">
        <f t="shared" ca="1" si="92"/>
        <v>116745.68374655445</v>
      </c>
      <c r="J337" s="104">
        <f t="shared" ca="1" si="93"/>
        <v>1326033.367800168</v>
      </c>
      <c r="K337" s="104">
        <f t="shared" ca="1" si="94"/>
        <v>379727.12160034705</v>
      </c>
      <c r="L337">
        <f t="shared" ca="1" si="95"/>
        <v>1705760.4894005151</v>
      </c>
      <c r="M337" s="108">
        <f t="shared" ca="1" si="96"/>
        <v>218473.23091430249</v>
      </c>
      <c r="N337" s="102">
        <f t="shared" ca="1" si="87"/>
        <v>36</v>
      </c>
      <c r="O337" s="108">
        <f t="shared" ca="1" si="97"/>
        <v>85288.024470025761</v>
      </c>
      <c r="P337" s="102">
        <v>358</v>
      </c>
      <c r="Q337" s="108">
        <f t="shared" ca="1" si="98"/>
        <v>329196.15488692618</v>
      </c>
      <c r="R337" s="102">
        <f t="shared" ca="1" si="88"/>
        <v>24</v>
      </c>
      <c r="S337">
        <f t="shared" ca="1" si="99"/>
        <v>358</v>
      </c>
      <c r="T337">
        <f t="shared" ca="1" si="91"/>
        <v>131</v>
      </c>
    </row>
    <row r="338" spans="1:20">
      <c r="A338" s="49">
        <v>336</v>
      </c>
      <c r="B338">
        <v>35</v>
      </c>
      <c r="C338">
        <v>39</v>
      </c>
      <c r="D338">
        <v>9000</v>
      </c>
      <c r="E338">
        <v>9999</v>
      </c>
      <c r="F338" s="61">
        <f t="shared" ca="1" si="89"/>
        <v>38</v>
      </c>
      <c r="G338" s="61">
        <f t="shared" ca="1" si="90"/>
        <v>9655</v>
      </c>
      <c r="H338" s="107">
        <f t="shared" ca="1" si="86"/>
        <v>965.5</v>
      </c>
      <c r="I338" s="108">
        <f t="shared" ca="1" si="92"/>
        <v>149029.6598664984</v>
      </c>
      <c r="J338" s="104">
        <f t="shared" ca="1" si="93"/>
        <v>1363234.6523631176</v>
      </c>
      <c r="K338" s="104">
        <f t="shared" ca="1" si="94"/>
        <v>486333.63516802993</v>
      </c>
      <c r="L338">
        <f t="shared" ca="1" si="95"/>
        <v>1849568.2875311475</v>
      </c>
      <c r="M338" s="108">
        <f t="shared" ca="1" si="96"/>
        <v>236112.91281500077</v>
      </c>
      <c r="N338" s="102">
        <f t="shared" ca="1" si="87"/>
        <v>36</v>
      </c>
      <c r="O338" s="108">
        <f t="shared" ca="1" si="97"/>
        <v>92478.414376557383</v>
      </c>
      <c r="P338" s="102">
        <v>359</v>
      </c>
      <c r="Q338" s="108">
        <f t="shared" ca="1" si="98"/>
        <v>469207.00812718936</v>
      </c>
      <c r="R338" s="102">
        <f t="shared" ca="1" si="88"/>
        <v>108</v>
      </c>
      <c r="S338">
        <f t="shared" ca="1" si="99"/>
        <v>359</v>
      </c>
      <c r="T338">
        <f t="shared" ca="1" si="91"/>
        <v>167</v>
      </c>
    </row>
    <row r="339" spans="1:20">
      <c r="A339" s="49">
        <v>337</v>
      </c>
      <c r="B339">
        <v>35</v>
      </c>
      <c r="C339">
        <v>39</v>
      </c>
      <c r="D339">
        <v>9000</v>
      </c>
      <c r="E339">
        <v>9999</v>
      </c>
      <c r="F339" s="61">
        <f t="shared" ca="1" si="89"/>
        <v>36</v>
      </c>
      <c r="G339" s="61">
        <f t="shared" ca="1" si="90"/>
        <v>9546</v>
      </c>
      <c r="H339" s="107">
        <f t="shared" ca="1" si="86"/>
        <v>954.6</v>
      </c>
      <c r="I339" s="108">
        <f t="shared" ca="1" si="92"/>
        <v>127825.15423145148</v>
      </c>
      <c r="J339" s="104">
        <f t="shared" ca="1" si="93"/>
        <v>1356800.2704003502</v>
      </c>
      <c r="K339" s="104">
        <f t="shared" ca="1" si="94"/>
        <v>418512.78930995945</v>
      </c>
      <c r="L339">
        <f t="shared" ca="1" si="95"/>
        <v>1775313.0597103096</v>
      </c>
      <c r="M339" s="108">
        <f t="shared" ca="1" si="96"/>
        <v>234997.50485737034</v>
      </c>
      <c r="N339" s="102">
        <f t="shared" ca="1" si="87"/>
        <v>48</v>
      </c>
      <c r="O339" s="108">
        <f t="shared" ca="1" si="97"/>
        <v>88765.65298551548</v>
      </c>
      <c r="P339" s="102">
        <v>360</v>
      </c>
      <c r="Q339" s="108">
        <f t="shared" ca="1" si="98"/>
        <v>354094.98309389275</v>
      </c>
      <c r="R339" s="102">
        <f t="shared" ca="1" si="88"/>
        <v>36</v>
      </c>
      <c r="S339">
        <f t="shared" ca="1" si="99"/>
        <v>360</v>
      </c>
      <c r="T339">
        <f t="shared" ca="1" si="91"/>
        <v>143</v>
      </c>
    </row>
    <row r="340" spans="1:20">
      <c r="A340" s="49">
        <v>338</v>
      </c>
      <c r="B340">
        <v>35</v>
      </c>
      <c r="C340">
        <v>39</v>
      </c>
      <c r="D340">
        <v>10000</v>
      </c>
      <c r="E340">
        <v>10999</v>
      </c>
      <c r="F340" s="61">
        <f t="shared" ca="1" si="89"/>
        <v>37</v>
      </c>
      <c r="G340" s="61">
        <f t="shared" ca="1" si="90"/>
        <v>10641</v>
      </c>
      <c r="H340" s="107">
        <f t="shared" ca="1" si="86"/>
        <v>1064.1000000000001</v>
      </c>
      <c r="I340" s="108">
        <f t="shared" ca="1" si="92"/>
        <v>153435.5734124149</v>
      </c>
      <c r="J340" s="104">
        <f t="shared" ca="1" si="93"/>
        <v>1522473.6126452228</v>
      </c>
      <c r="K340" s="104">
        <f t="shared" ca="1" si="94"/>
        <v>504021.75432476541</v>
      </c>
      <c r="L340">
        <f t="shared" ca="1" si="95"/>
        <v>2026495.3669699882</v>
      </c>
      <c r="M340" s="108">
        <f t="shared" ca="1" si="96"/>
        <v>301031.78028185107</v>
      </c>
      <c r="N340" s="102">
        <f t="shared" ca="1" si="87"/>
        <v>84</v>
      </c>
      <c r="O340" s="108">
        <f t="shared" ca="1" si="97"/>
        <v>101324.76834849942</v>
      </c>
      <c r="P340" s="102">
        <v>361</v>
      </c>
      <c r="Q340" s="108">
        <f t="shared" ca="1" si="98"/>
        <v>402865.08363638632</v>
      </c>
      <c r="R340" s="102">
        <f t="shared" ca="1" si="88"/>
        <v>36</v>
      </c>
      <c r="S340">
        <f t="shared" ca="1" si="99"/>
        <v>361</v>
      </c>
      <c r="T340">
        <f t="shared" ca="1" si="91"/>
        <v>155</v>
      </c>
    </row>
    <row r="341" spans="1:20">
      <c r="A341" s="49">
        <v>339</v>
      </c>
      <c r="B341">
        <v>35</v>
      </c>
      <c r="C341">
        <v>39</v>
      </c>
      <c r="D341">
        <v>10000</v>
      </c>
      <c r="E341">
        <v>10999</v>
      </c>
      <c r="F341" s="61">
        <f t="shared" ca="1" si="89"/>
        <v>39</v>
      </c>
      <c r="G341" s="61">
        <f t="shared" ca="1" si="90"/>
        <v>10430</v>
      </c>
      <c r="H341" s="107">
        <f t="shared" ca="1" si="86"/>
        <v>1043</v>
      </c>
      <c r="I341" s="108">
        <f t="shared" ca="1" si="92"/>
        <v>171461.10153380546</v>
      </c>
      <c r="J341" s="104">
        <f t="shared" ca="1" si="93"/>
        <v>1502177.2644963285</v>
      </c>
      <c r="K341" s="104">
        <f t="shared" ca="1" si="94"/>
        <v>565092.62929276098</v>
      </c>
      <c r="L341">
        <f t="shared" ca="1" si="95"/>
        <v>2067269.8937890895</v>
      </c>
      <c r="M341" s="108">
        <f t="shared" ca="1" si="96"/>
        <v>241442.99947670329</v>
      </c>
      <c r="N341" s="102">
        <f t="shared" ca="1" si="87"/>
        <v>12</v>
      </c>
      <c r="O341" s="108">
        <f t="shared" ca="1" si="97"/>
        <v>103363.49468945448</v>
      </c>
      <c r="P341" s="102">
        <v>362</v>
      </c>
      <c r="Q341" s="108">
        <f t="shared" ca="1" si="98"/>
        <v>378478.21539591328</v>
      </c>
      <c r="R341" s="102">
        <f t="shared" ca="1" si="88"/>
        <v>12</v>
      </c>
      <c r="S341">
        <f t="shared" ca="1" si="99"/>
        <v>362</v>
      </c>
      <c r="T341">
        <f t="shared" ca="1" si="91"/>
        <v>179</v>
      </c>
    </row>
    <row r="342" spans="1:20">
      <c r="A342" s="49">
        <v>340</v>
      </c>
      <c r="B342">
        <v>35</v>
      </c>
      <c r="C342">
        <v>39</v>
      </c>
      <c r="D342">
        <v>10000</v>
      </c>
      <c r="E342">
        <v>10999</v>
      </c>
      <c r="F342" s="61">
        <f t="shared" ca="1" si="89"/>
        <v>35</v>
      </c>
      <c r="G342" s="61">
        <f t="shared" ca="1" si="90"/>
        <v>10251</v>
      </c>
      <c r="H342" s="107">
        <f t="shared" ca="1" si="86"/>
        <v>1025.1000000000001</v>
      </c>
      <c r="I342" s="108">
        <f t="shared" ca="1" si="92"/>
        <v>126587.68818340701</v>
      </c>
      <c r="J342" s="104">
        <f t="shared" ca="1" si="93"/>
        <v>1486173.0405498277</v>
      </c>
      <c r="K342" s="104">
        <f t="shared" ca="1" si="94"/>
        <v>418577.9185433723</v>
      </c>
      <c r="L342">
        <f t="shared" ca="1" si="95"/>
        <v>1904750.9590932</v>
      </c>
      <c r="M342" s="108">
        <f t="shared" ca="1" si="96"/>
        <v>292424.02812759299</v>
      </c>
      <c r="N342" s="102">
        <f t="shared" ca="1" si="87"/>
        <v>96</v>
      </c>
      <c r="O342" s="108">
        <f t="shared" ca="1" si="97"/>
        <v>95237.547954660011</v>
      </c>
      <c r="P342" s="102">
        <v>363</v>
      </c>
      <c r="Q342" s="108">
        <f t="shared" ca="1" si="98"/>
        <v>458394.42247028084</v>
      </c>
      <c r="R342" s="102">
        <f t="shared" ca="1" si="88"/>
        <v>96</v>
      </c>
      <c r="S342">
        <f t="shared" ca="1" si="99"/>
        <v>363</v>
      </c>
      <c r="T342">
        <f t="shared" ca="1" si="91"/>
        <v>131</v>
      </c>
    </row>
    <row r="343" spans="1:20">
      <c r="A343" s="49">
        <v>341</v>
      </c>
      <c r="B343">
        <v>35</v>
      </c>
      <c r="C343">
        <v>39</v>
      </c>
      <c r="D343">
        <v>10000</v>
      </c>
      <c r="E343">
        <v>10999</v>
      </c>
      <c r="F343" s="61">
        <f t="shared" ca="1" si="89"/>
        <v>37</v>
      </c>
      <c r="G343" s="61">
        <f t="shared" ca="1" si="90"/>
        <v>10267</v>
      </c>
      <c r="H343" s="107">
        <f t="shared" ca="1" si="86"/>
        <v>1026.7</v>
      </c>
      <c r="I343" s="108">
        <f t="shared" ca="1" si="92"/>
        <v>148042.76216758421</v>
      </c>
      <c r="J343" s="104">
        <f t="shared" ca="1" si="93"/>
        <v>1498337.7402278776</v>
      </c>
      <c r="K343" s="104">
        <f t="shared" ca="1" si="94"/>
        <v>491137.20819788188</v>
      </c>
      <c r="L343">
        <f t="shared" ca="1" si="95"/>
        <v>1989474.9484257596</v>
      </c>
      <c r="M343" s="108">
        <f t="shared" ca="1" si="96"/>
        <v>240139.73948197166</v>
      </c>
      <c r="N343" s="102">
        <f t="shared" ca="1" si="87"/>
        <v>24</v>
      </c>
      <c r="O343" s="108">
        <f t="shared" ca="1" si="97"/>
        <v>99473.74742128799</v>
      </c>
      <c r="P343" s="102">
        <v>364</v>
      </c>
      <c r="Q343" s="108">
        <f t="shared" ca="1" si="98"/>
        <v>407408.23063820554</v>
      </c>
      <c r="R343" s="102">
        <f t="shared" ca="1" si="88"/>
        <v>48</v>
      </c>
      <c r="S343">
        <f t="shared" ca="1" si="99"/>
        <v>364</v>
      </c>
      <c r="T343">
        <f t="shared" ca="1" si="91"/>
        <v>155</v>
      </c>
    </row>
    <row r="344" spans="1:20">
      <c r="A344" s="49">
        <v>342</v>
      </c>
      <c r="B344">
        <v>35</v>
      </c>
      <c r="C344">
        <v>39</v>
      </c>
      <c r="D344">
        <v>10000</v>
      </c>
      <c r="E344">
        <v>10999</v>
      </c>
      <c r="F344" s="61">
        <f t="shared" ca="1" si="89"/>
        <v>35</v>
      </c>
      <c r="G344" s="61">
        <f t="shared" ca="1" si="90"/>
        <v>10091</v>
      </c>
      <c r="H344" s="107">
        <f t="shared" ca="1" si="86"/>
        <v>1009.1</v>
      </c>
      <c r="I344" s="108">
        <f t="shared" ca="1" si="92"/>
        <v>124611.87800787826</v>
      </c>
      <c r="J344" s="104">
        <f t="shared" ca="1" si="93"/>
        <v>1482382.0054022546</v>
      </c>
      <c r="K344" s="104">
        <f t="shared" ca="1" si="94"/>
        <v>414768.63861913676</v>
      </c>
      <c r="L344">
        <f t="shared" ca="1" si="95"/>
        <v>1897150.6440213914</v>
      </c>
      <c r="M344" s="108">
        <f t="shared" ca="1" si="96"/>
        <v>256983.83538333362</v>
      </c>
      <c r="N344" s="102">
        <f t="shared" ca="1" si="87"/>
        <v>60</v>
      </c>
      <c r="O344" s="108">
        <f t="shared" ca="1" si="97"/>
        <v>94857.532201069582</v>
      </c>
      <c r="P344" s="102">
        <v>365</v>
      </c>
      <c r="Q344" s="108">
        <f t="shared" ca="1" si="98"/>
        <v>490886.18596400064</v>
      </c>
      <c r="R344" s="102">
        <f t="shared" ca="1" si="88"/>
        <v>120</v>
      </c>
      <c r="S344">
        <f t="shared" ca="1" si="99"/>
        <v>365</v>
      </c>
      <c r="T344">
        <f t="shared" ca="1" si="91"/>
        <v>131</v>
      </c>
    </row>
    <row r="345" spans="1:20">
      <c r="A345" s="49">
        <v>343</v>
      </c>
      <c r="B345">
        <v>35</v>
      </c>
      <c r="C345">
        <v>39</v>
      </c>
      <c r="D345">
        <v>11000</v>
      </c>
      <c r="E345">
        <v>11999</v>
      </c>
      <c r="F345" s="61">
        <f t="shared" ca="1" si="89"/>
        <v>36</v>
      </c>
      <c r="G345" s="61">
        <f t="shared" ca="1" si="90"/>
        <v>11055</v>
      </c>
      <c r="H345" s="107">
        <f t="shared" ca="1" si="86"/>
        <v>1105.5</v>
      </c>
      <c r="I345" s="108">
        <f t="shared" ca="1" si="92"/>
        <v>148031.33040317366</v>
      </c>
      <c r="J345" s="104">
        <f t="shared" ca="1" si="93"/>
        <v>1634711.9033939608</v>
      </c>
      <c r="K345" s="104">
        <f t="shared" ca="1" si="94"/>
        <v>494345.88624511042</v>
      </c>
      <c r="L345">
        <f t="shared" ca="1" si="95"/>
        <v>2129057.7896390711</v>
      </c>
      <c r="M345" s="108">
        <f t="shared" ca="1" si="96"/>
        <v>287448.88372341671</v>
      </c>
      <c r="N345" s="102">
        <f t="shared" ca="1" si="87"/>
        <v>60</v>
      </c>
      <c r="O345" s="108">
        <f t="shared" ca="1" si="97"/>
        <v>106452.88948195356</v>
      </c>
      <c r="P345" s="102">
        <v>366</v>
      </c>
      <c r="Q345" s="108">
        <f t="shared" ca="1" si="98"/>
        <v>468766.58124449401</v>
      </c>
      <c r="R345" s="102">
        <f t="shared" ca="1" si="88"/>
        <v>72</v>
      </c>
      <c r="S345">
        <f t="shared" ca="1" si="99"/>
        <v>366</v>
      </c>
      <c r="T345">
        <f t="shared" ca="1" si="91"/>
        <v>143</v>
      </c>
    </row>
    <row r="346" spans="1:20">
      <c r="A346" s="49">
        <v>344</v>
      </c>
      <c r="B346">
        <v>35</v>
      </c>
      <c r="C346">
        <v>39</v>
      </c>
      <c r="D346">
        <v>11000</v>
      </c>
      <c r="E346">
        <v>11999</v>
      </c>
      <c r="F346" s="61">
        <f t="shared" ca="1" si="89"/>
        <v>35</v>
      </c>
      <c r="G346" s="61">
        <f t="shared" ca="1" si="90"/>
        <v>11839</v>
      </c>
      <c r="H346" s="107">
        <f t="shared" ca="1" si="86"/>
        <v>1183.9000000000001</v>
      </c>
      <c r="I346" s="108">
        <f t="shared" ca="1" si="92"/>
        <v>146197.60417552976</v>
      </c>
      <c r="J346" s="104">
        <f t="shared" ca="1" si="93"/>
        <v>1762182.3396155201</v>
      </c>
      <c r="K346" s="104">
        <f t="shared" ca="1" si="94"/>
        <v>489833.34955813974</v>
      </c>
      <c r="L346">
        <f t="shared" ca="1" si="95"/>
        <v>2252015.6891736598</v>
      </c>
      <c r="M346" s="108">
        <f t="shared" ca="1" si="96"/>
        <v>369285.71733910742</v>
      </c>
      <c r="N346" s="102">
        <f t="shared" ca="1" si="87"/>
        <v>120</v>
      </c>
      <c r="O346" s="108">
        <f t="shared" ca="1" si="97"/>
        <v>112600.78445868299</v>
      </c>
      <c r="P346" s="102">
        <v>367</v>
      </c>
      <c r="Q346" s="108">
        <f t="shared" ca="1" si="98"/>
        <v>456636.15940449177</v>
      </c>
      <c r="R346" s="102">
        <f t="shared" ca="1" si="88"/>
        <v>48</v>
      </c>
      <c r="S346">
        <f t="shared" ca="1" si="99"/>
        <v>367</v>
      </c>
      <c r="T346">
        <f t="shared" ca="1" si="91"/>
        <v>131</v>
      </c>
    </row>
    <row r="347" spans="1:20">
      <c r="A347" s="49">
        <v>345</v>
      </c>
      <c r="B347">
        <v>35</v>
      </c>
      <c r="C347">
        <v>39</v>
      </c>
      <c r="D347">
        <v>11000</v>
      </c>
      <c r="E347">
        <v>11999</v>
      </c>
      <c r="F347" s="61">
        <f t="shared" ca="1" si="89"/>
        <v>36</v>
      </c>
      <c r="G347" s="61">
        <f t="shared" ca="1" si="90"/>
        <v>11532</v>
      </c>
      <c r="H347" s="107">
        <f t="shared" ca="1" si="86"/>
        <v>1153.2</v>
      </c>
      <c r="I347" s="108">
        <f t="shared" ca="1" si="92"/>
        <v>154418.57098230658</v>
      </c>
      <c r="J347" s="104">
        <f t="shared" ca="1" si="93"/>
        <v>1727788.6513509594</v>
      </c>
      <c r="K347" s="104">
        <f t="shared" ca="1" si="94"/>
        <v>519084.9480300782</v>
      </c>
      <c r="L347">
        <f t="shared" ca="1" si="95"/>
        <v>2246873.5993810375</v>
      </c>
      <c r="M347" s="108">
        <f t="shared" ca="1" si="96"/>
        <v>289681.29050619446</v>
      </c>
      <c r="N347" s="102">
        <f t="shared" ca="1" si="87"/>
        <v>48</v>
      </c>
      <c r="O347" s="108">
        <f t="shared" ca="1" si="97"/>
        <v>112343.67996905188</v>
      </c>
      <c r="P347" s="102">
        <v>368</v>
      </c>
      <c r="Q347" s="108">
        <f t="shared" ca="1" si="98"/>
        <v>436492.68415281596</v>
      </c>
      <c r="R347" s="102">
        <f t="shared" ca="1" si="88"/>
        <v>36</v>
      </c>
      <c r="S347">
        <f t="shared" ca="1" si="99"/>
        <v>368</v>
      </c>
      <c r="T347">
        <f t="shared" ca="1" si="91"/>
        <v>143</v>
      </c>
    </row>
    <row r="348" spans="1:20">
      <c r="A348" s="49">
        <v>346</v>
      </c>
      <c r="B348">
        <v>35</v>
      </c>
      <c r="C348">
        <v>39</v>
      </c>
      <c r="D348">
        <v>12000</v>
      </c>
      <c r="E348">
        <v>20000</v>
      </c>
      <c r="F348" s="61">
        <f t="shared" ca="1" si="89"/>
        <v>38</v>
      </c>
      <c r="G348" s="61">
        <f t="shared" ca="1" si="90"/>
        <v>18899</v>
      </c>
      <c r="H348" s="107">
        <f t="shared" ca="1" si="86"/>
        <v>1889.9</v>
      </c>
      <c r="I348" s="108">
        <f t="shared" ca="1" si="92"/>
        <v>291715.33317627694</v>
      </c>
      <c r="J348" s="104">
        <f t="shared" ca="1" si="93"/>
        <v>2850176.7890905705</v>
      </c>
      <c r="K348" s="104">
        <f t="shared" ca="1" si="94"/>
        <v>983850.19510409085</v>
      </c>
      <c r="L348">
        <f t="shared" ca="1" si="95"/>
        <v>3834026.9841946615</v>
      </c>
      <c r="M348" s="108">
        <f t="shared" ca="1" si="96"/>
        <v>533219.04415541957</v>
      </c>
      <c r="N348" s="102">
        <f t="shared" ca="1" si="87"/>
        <v>72</v>
      </c>
      <c r="O348" s="108">
        <f t="shared" ca="1" si="97"/>
        <v>191701.34920973307</v>
      </c>
      <c r="P348" s="102">
        <v>369</v>
      </c>
      <c r="Q348" s="108">
        <f t="shared" ca="1" si="98"/>
        <v>835856.8800274143</v>
      </c>
      <c r="R348" s="102">
        <f t="shared" ca="1" si="88"/>
        <v>72</v>
      </c>
      <c r="S348">
        <f t="shared" ca="1" si="99"/>
        <v>369</v>
      </c>
      <c r="T348">
        <f t="shared" ca="1" si="91"/>
        <v>167</v>
      </c>
    </row>
    <row r="349" spans="1:20">
      <c r="A349" s="49">
        <v>347</v>
      </c>
      <c r="B349">
        <v>35</v>
      </c>
      <c r="C349">
        <v>39</v>
      </c>
      <c r="D349">
        <v>12000</v>
      </c>
      <c r="E349">
        <v>20000</v>
      </c>
      <c r="F349" s="61">
        <f t="shared" ca="1" si="89"/>
        <v>36</v>
      </c>
      <c r="G349" s="61">
        <f t="shared" ca="1" si="90"/>
        <v>16864</v>
      </c>
      <c r="H349" s="107">
        <f t="shared" ca="1" si="86"/>
        <v>1686.4</v>
      </c>
      <c r="I349" s="108">
        <f t="shared" ca="1" si="92"/>
        <v>225816.40487735151</v>
      </c>
      <c r="J349" s="104">
        <f t="shared" ca="1" si="93"/>
        <v>2559984.9175334689</v>
      </c>
      <c r="K349" s="104">
        <f t="shared" ca="1" si="94"/>
        <v>764110.24050552526</v>
      </c>
      <c r="L349">
        <f t="shared" ca="1" si="95"/>
        <v>3324095.1580389943</v>
      </c>
      <c r="M349" s="108">
        <f t="shared" ca="1" si="96"/>
        <v>409245.47062191949</v>
      </c>
      <c r="N349" s="102">
        <f t="shared" ca="1" si="87"/>
        <v>36</v>
      </c>
      <c r="O349" s="108">
        <f t="shared" ca="1" si="97"/>
        <v>166204.75790194972</v>
      </c>
      <c r="P349" s="102">
        <v>370</v>
      </c>
      <c r="Q349" s="108">
        <f t="shared" ca="1" si="98"/>
        <v>751431.05376143474</v>
      </c>
      <c r="R349" s="102">
        <f t="shared" ca="1" si="88"/>
        <v>84</v>
      </c>
      <c r="S349">
        <f t="shared" ca="1" si="99"/>
        <v>370</v>
      </c>
      <c r="T349">
        <f t="shared" ca="1" si="91"/>
        <v>143</v>
      </c>
    </row>
    <row r="350" spans="1:20">
      <c r="A350" s="49">
        <v>348</v>
      </c>
      <c r="B350">
        <v>35</v>
      </c>
      <c r="C350">
        <v>39</v>
      </c>
      <c r="D350">
        <v>12000</v>
      </c>
      <c r="E350">
        <v>20000</v>
      </c>
      <c r="F350" s="61">
        <f t="shared" ca="1" si="89"/>
        <v>37</v>
      </c>
      <c r="G350" s="61">
        <f t="shared" ca="1" si="90"/>
        <v>19758</v>
      </c>
      <c r="H350" s="107">
        <f t="shared" ca="1" si="86"/>
        <v>1975.8000000000002</v>
      </c>
      <c r="I350" s="108">
        <f t="shared" ca="1" si="92"/>
        <v>284896.16196621495</v>
      </c>
      <c r="J350" s="104">
        <f t="shared" ca="1" si="93"/>
        <v>3018981.8286574152</v>
      </c>
      <c r="K350" s="104">
        <f t="shared" ca="1" si="94"/>
        <v>967203.68391614733</v>
      </c>
      <c r="L350">
        <f t="shared" ca="1" si="95"/>
        <v>3986185.5125735626</v>
      </c>
      <c r="M350" s="108">
        <f t="shared" ca="1" si="96"/>
        <v>489144.44740633806</v>
      </c>
      <c r="N350" s="102">
        <f t="shared" ca="1" si="87"/>
        <v>36</v>
      </c>
      <c r="O350" s="108">
        <f t="shared" ca="1" si="97"/>
        <v>199309.27562867815</v>
      </c>
      <c r="P350" s="102">
        <v>371</v>
      </c>
      <c r="Q350" s="108">
        <f t="shared" ca="1" si="98"/>
        <v>972034.94706526655</v>
      </c>
      <c r="R350" s="102">
        <f t="shared" ca="1" si="88"/>
        <v>108</v>
      </c>
      <c r="S350">
        <f t="shared" ca="1" si="99"/>
        <v>371</v>
      </c>
      <c r="T350">
        <f t="shared" ca="1" si="91"/>
        <v>155</v>
      </c>
    </row>
    <row r="351" spans="1:20">
      <c r="A351" s="49">
        <v>349</v>
      </c>
      <c r="B351">
        <v>35</v>
      </c>
      <c r="C351">
        <v>39</v>
      </c>
      <c r="D351">
        <v>12000</v>
      </c>
      <c r="E351">
        <v>20000</v>
      </c>
      <c r="F351" s="61">
        <f t="shared" ca="1" si="89"/>
        <v>36</v>
      </c>
      <c r="G351" s="61">
        <f t="shared" ca="1" si="90"/>
        <v>18309</v>
      </c>
      <c r="H351" s="107">
        <f t="shared" ca="1" si="86"/>
        <v>1830.9</v>
      </c>
      <c r="I351" s="108">
        <f t="shared" ca="1" si="92"/>
        <v>245165.59279526977</v>
      </c>
      <c r="J351" s="104">
        <f t="shared" ca="1" si="93"/>
        <v>2815916.2251087693</v>
      </c>
      <c r="K351" s="104">
        <f t="shared" ca="1" si="94"/>
        <v>835067.68077206798</v>
      </c>
      <c r="L351">
        <f t="shared" ca="1" si="95"/>
        <v>3650983.9058808372</v>
      </c>
      <c r="M351" s="108">
        <f t="shared" ca="1" si="96"/>
        <v>523043.38708739076</v>
      </c>
      <c r="N351" s="102">
        <f t="shared" ca="1" si="87"/>
        <v>84</v>
      </c>
      <c r="O351" s="108">
        <f t="shared" ca="1" si="97"/>
        <v>182549.19529404189</v>
      </c>
      <c r="P351" s="102">
        <v>372</v>
      </c>
      <c r="Q351" s="108">
        <f t="shared" ca="1" si="98"/>
        <v>672845.34219518455</v>
      </c>
      <c r="R351" s="102">
        <f t="shared" ca="1" si="88"/>
        <v>24</v>
      </c>
      <c r="S351">
        <f t="shared" ca="1" si="99"/>
        <v>372</v>
      </c>
      <c r="T351">
        <f t="shared" ca="1" si="91"/>
        <v>143</v>
      </c>
    </row>
    <row r="352" spans="1:20">
      <c r="A352" s="49">
        <v>350</v>
      </c>
      <c r="B352">
        <v>35</v>
      </c>
      <c r="C352">
        <v>39</v>
      </c>
      <c r="D352">
        <v>12000</v>
      </c>
      <c r="E352">
        <v>20000</v>
      </c>
      <c r="F352" s="61">
        <f t="shared" ca="1" si="89"/>
        <v>39</v>
      </c>
      <c r="G352" s="61">
        <f t="shared" ca="1" si="90"/>
        <v>14100</v>
      </c>
      <c r="H352" s="107">
        <f t="shared" ca="1" si="86"/>
        <v>1410</v>
      </c>
      <c r="I352" s="108">
        <f t="shared" ca="1" si="92"/>
        <v>231793.05192968904</v>
      </c>
      <c r="J352" s="104">
        <f t="shared" ca="1" si="93"/>
        <v>2182773.665471904</v>
      </c>
      <c r="K352" s="104">
        <f t="shared" ca="1" si="94"/>
        <v>792124.38256353128</v>
      </c>
      <c r="L352">
        <f t="shared" ca="1" si="95"/>
        <v>2974898.0480354354</v>
      </c>
      <c r="M352" s="108">
        <f t="shared" ca="1" si="96"/>
        <v>478275.69608455483</v>
      </c>
      <c r="N352" s="102">
        <f t="shared" ca="1" si="87"/>
        <v>120</v>
      </c>
      <c r="O352" s="108">
        <f t="shared" ca="1" si="97"/>
        <v>148744.90240177177</v>
      </c>
      <c r="P352" s="102">
        <v>373</v>
      </c>
      <c r="Q352" s="108">
        <f t="shared" ca="1" si="98"/>
        <v>640067.23185157194</v>
      </c>
      <c r="R352" s="102">
        <f t="shared" ca="1" si="88"/>
        <v>72</v>
      </c>
      <c r="S352">
        <f t="shared" ca="1" si="99"/>
        <v>373</v>
      </c>
      <c r="T352">
        <f t="shared" ca="1" si="91"/>
        <v>179</v>
      </c>
    </row>
    <row r="353" spans="1:20">
      <c r="A353" s="49">
        <v>351</v>
      </c>
      <c r="B353">
        <v>35</v>
      </c>
      <c r="C353">
        <v>39</v>
      </c>
      <c r="D353">
        <v>12000</v>
      </c>
      <c r="E353">
        <v>20000</v>
      </c>
      <c r="F353" s="61">
        <f t="shared" ca="1" si="89"/>
        <v>35</v>
      </c>
      <c r="G353" s="61">
        <f t="shared" ca="1" si="90"/>
        <v>15315</v>
      </c>
      <c r="H353" s="107">
        <f t="shared" ca="1" si="86"/>
        <v>1531.5</v>
      </c>
      <c r="I353" s="108">
        <f t="shared" ca="1" si="92"/>
        <v>189122.08023889165</v>
      </c>
      <c r="J353" s="104">
        <f t="shared" ca="1" si="93"/>
        <v>2386371.1932925521</v>
      </c>
      <c r="K353" s="104">
        <f t="shared" ca="1" si="94"/>
        <v>648434.35505729192</v>
      </c>
      <c r="L353">
        <f t="shared" ca="1" si="95"/>
        <v>3034805.5483498443</v>
      </c>
      <c r="M353" s="108">
        <f t="shared" ca="1" si="96"/>
        <v>467451.47652495321</v>
      </c>
      <c r="N353" s="102">
        <f t="shared" ca="1" si="87"/>
        <v>108</v>
      </c>
      <c r="O353" s="108">
        <f t="shared" ca="1" si="97"/>
        <v>151740.27741749221</v>
      </c>
      <c r="P353" s="102">
        <v>374</v>
      </c>
      <c r="Q353" s="108">
        <f t="shared" ca="1" si="98"/>
        <v>534078.17350065743</v>
      </c>
      <c r="R353" s="102">
        <f t="shared" ca="1" si="88"/>
        <v>12</v>
      </c>
      <c r="S353">
        <f t="shared" ca="1" si="99"/>
        <v>374</v>
      </c>
      <c r="T353">
        <f t="shared" ca="1" si="91"/>
        <v>131</v>
      </c>
    </row>
    <row r="354" spans="1:20">
      <c r="A354" s="49">
        <v>352</v>
      </c>
      <c r="B354">
        <v>35</v>
      </c>
      <c r="C354">
        <v>39</v>
      </c>
      <c r="D354">
        <v>12000</v>
      </c>
      <c r="E354">
        <v>20000</v>
      </c>
      <c r="F354" s="61">
        <f t="shared" ca="1" si="89"/>
        <v>38</v>
      </c>
      <c r="G354" s="61">
        <f t="shared" ca="1" si="90"/>
        <v>17793</v>
      </c>
      <c r="H354" s="107">
        <f t="shared" ca="1" si="86"/>
        <v>1779.3000000000002</v>
      </c>
      <c r="I354" s="108">
        <f t="shared" ca="1" si="92"/>
        <v>274643.68078763399</v>
      </c>
      <c r="J354" s="104">
        <f t="shared" ca="1" si="93"/>
        <v>2790605.9286486204</v>
      </c>
      <c r="K354" s="104">
        <f t="shared" ca="1" si="94"/>
        <v>944765.88619301561</v>
      </c>
      <c r="L354">
        <f t="shared" ca="1" si="95"/>
        <v>3735371.814841636</v>
      </c>
      <c r="M354" s="108">
        <f t="shared" ca="1" si="96"/>
        <v>573467.34355775767</v>
      </c>
      <c r="N354" s="102">
        <f t="shared" ca="1" si="87"/>
        <v>108</v>
      </c>
      <c r="O354" s="108">
        <f t="shared" ca="1" si="97"/>
        <v>186768.59074208181</v>
      </c>
      <c r="P354" s="102">
        <v>375</v>
      </c>
      <c r="Q354" s="108">
        <f t="shared" ca="1" si="98"/>
        <v>798409.54518113448</v>
      </c>
      <c r="R354" s="102">
        <f t="shared" ca="1" si="88"/>
        <v>72</v>
      </c>
      <c r="S354">
        <f t="shared" ca="1" si="99"/>
        <v>375</v>
      </c>
      <c r="T354">
        <f t="shared" ca="1" si="91"/>
        <v>167</v>
      </c>
    </row>
    <row r="355" spans="1:20">
      <c r="A355" s="49">
        <v>353</v>
      </c>
      <c r="B355">
        <v>35</v>
      </c>
      <c r="C355">
        <v>39</v>
      </c>
      <c r="D355">
        <v>12000</v>
      </c>
      <c r="E355">
        <v>20000</v>
      </c>
      <c r="F355" s="61">
        <f t="shared" ca="1" si="89"/>
        <v>38</v>
      </c>
      <c r="G355" s="61">
        <f t="shared" ca="1" si="90"/>
        <v>14215</v>
      </c>
      <c r="H355" s="107">
        <f t="shared" ca="1" si="86"/>
        <v>1421.5</v>
      </c>
      <c r="I355" s="108">
        <f t="shared" ca="1" si="92"/>
        <v>219415.49611623769</v>
      </c>
      <c r="J355" s="104">
        <f t="shared" ca="1" si="93"/>
        <v>2243992.931876048</v>
      </c>
      <c r="K355" s="104">
        <f t="shared" ca="1" si="94"/>
        <v>757273.39782903902</v>
      </c>
      <c r="L355">
        <f t="shared" ca="1" si="95"/>
        <v>3001266.329705087</v>
      </c>
      <c r="M355" s="108">
        <f t="shared" ca="1" si="96"/>
        <v>441447.26564806694</v>
      </c>
      <c r="N355" s="102">
        <f t="shared" ca="1" si="87"/>
        <v>96</v>
      </c>
      <c r="O355" s="108">
        <f t="shared" ca="1" si="97"/>
        <v>150063.31648525436</v>
      </c>
      <c r="P355" s="102">
        <v>376</v>
      </c>
      <c r="Q355" s="108">
        <f t="shared" ca="1" si="98"/>
        <v>665174.13519505679</v>
      </c>
      <c r="R355" s="102">
        <f t="shared" ca="1" si="88"/>
        <v>84</v>
      </c>
      <c r="S355">
        <f t="shared" ca="1" si="99"/>
        <v>376</v>
      </c>
      <c r="T355">
        <f t="shared" ca="1" si="91"/>
        <v>167</v>
      </c>
    </row>
    <row r="356" spans="1:20">
      <c r="A356" s="49">
        <v>354</v>
      </c>
      <c r="B356">
        <v>35</v>
      </c>
      <c r="C356">
        <v>39</v>
      </c>
      <c r="D356">
        <v>12000</v>
      </c>
      <c r="E356">
        <v>20000</v>
      </c>
      <c r="F356" s="61">
        <f t="shared" ca="1" si="89"/>
        <v>35</v>
      </c>
      <c r="G356" s="61">
        <f t="shared" ca="1" si="90"/>
        <v>17825</v>
      </c>
      <c r="H356" s="107">
        <f t="shared" ca="1" si="86"/>
        <v>1782.5</v>
      </c>
      <c r="I356" s="108">
        <f t="shared" ca="1" si="92"/>
        <v>220117.60236749874</v>
      </c>
      <c r="J356" s="104">
        <f t="shared" ca="1" si="93"/>
        <v>2832216.2621264295</v>
      </c>
      <c r="K356" s="104">
        <f t="shared" ca="1" si="94"/>
        <v>762203.5909151138</v>
      </c>
      <c r="L356">
        <f t="shared" ca="1" si="95"/>
        <v>3594419.8530415432</v>
      </c>
      <c r="M356" s="108">
        <f t="shared" ca="1" si="96"/>
        <v>468018.52794173302</v>
      </c>
      <c r="N356" s="102">
        <f t="shared" ca="1" si="87"/>
        <v>60</v>
      </c>
      <c r="O356" s="108">
        <f t="shared" ca="1" si="97"/>
        <v>179720.99265207717</v>
      </c>
      <c r="P356" s="102">
        <v>377</v>
      </c>
      <c r="Q356" s="108">
        <f t="shared" ca="1" si="98"/>
        <v>894001.09465680073</v>
      </c>
      <c r="R356" s="102">
        <f t="shared" ca="1" si="88"/>
        <v>120</v>
      </c>
      <c r="S356">
        <f t="shared" ca="1" si="99"/>
        <v>377</v>
      </c>
      <c r="T356">
        <f t="shared" ca="1" si="91"/>
        <v>131</v>
      </c>
    </row>
    <row r="357" spans="1:20">
      <c r="A357" s="49">
        <v>355</v>
      </c>
      <c r="B357">
        <v>35</v>
      </c>
      <c r="C357">
        <v>39</v>
      </c>
      <c r="D357">
        <v>12000</v>
      </c>
      <c r="E357">
        <v>20000</v>
      </c>
      <c r="F357" s="61">
        <f t="shared" ca="1" si="89"/>
        <v>36</v>
      </c>
      <c r="G357" s="61">
        <f t="shared" ca="1" si="90"/>
        <v>15228</v>
      </c>
      <c r="H357" s="107">
        <f t="shared" ca="1" si="86"/>
        <v>1522.8000000000002</v>
      </c>
      <c r="I357" s="108">
        <f t="shared" ca="1" si="92"/>
        <v>203909.64263948705</v>
      </c>
      <c r="J357" s="104">
        <f t="shared" ca="1" si="93"/>
        <v>2435336.4956904436</v>
      </c>
      <c r="K357" s="104">
        <f t="shared" ca="1" si="94"/>
        <v>708410.17869063257</v>
      </c>
      <c r="L357">
        <f t="shared" ca="1" si="95"/>
        <v>3143746.6743810764</v>
      </c>
      <c r="M357" s="108">
        <f t="shared" ca="1" si="96"/>
        <v>407991.36612988613</v>
      </c>
      <c r="N357" s="102">
        <f t="shared" ca="1" si="87"/>
        <v>60</v>
      </c>
      <c r="O357" s="108">
        <f t="shared" ca="1" si="97"/>
        <v>157187.33371905383</v>
      </c>
      <c r="P357" s="102">
        <v>378</v>
      </c>
      <c r="Q357" s="108">
        <f t="shared" ca="1" si="98"/>
        <v>568025.72060807189</v>
      </c>
      <c r="R357" s="102">
        <f t="shared" ca="1" si="88"/>
        <v>24</v>
      </c>
      <c r="S357">
        <f t="shared" ca="1" si="99"/>
        <v>378</v>
      </c>
      <c r="T357">
        <f t="shared" ca="1" si="91"/>
        <v>143</v>
      </c>
    </row>
    <row r="358" spans="1:20">
      <c r="A358" s="49">
        <v>356</v>
      </c>
      <c r="B358">
        <v>35</v>
      </c>
      <c r="C358">
        <v>39</v>
      </c>
      <c r="D358">
        <v>12000</v>
      </c>
      <c r="E358">
        <v>20000</v>
      </c>
      <c r="F358" s="61">
        <f t="shared" ca="1" si="89"/>
        <v>39</v>
      </c>
      <c r="G358" s="61">
        <f t="shared" ca="1" si="90"/>
        <v>15733</v>
      </c>
      <c r="H358" s="107">
        <f t="shared" ca="1" si="86"/>
        <v>1573.3000000000002</v>
      </c>
      <c r="I358" s="108">
        <f t="shared" ca="1" si="92"/>
        <v>258638.3039723261</v>
      </c>
      <c r="J358" s="104">
        <f t="shared" ca="1" si="93"/>
        <v>2532467.5287984032</v>
      </c>
      <c r="K358" s="104">
        <f t="shared" ca="1" si="94"/>
        <v>901510.28356134996</v>
      </c>
      <c r="L358">
        <f t="shared" ca="1" si="95"/>
        <v>3433977.8123597531</v>
      </c>
      <c r="M358" s="108">
        <f t="shared" ca="1" si="96"/>
        <v>394512.5845906196</v>
      </c>
      <c r="N358" s="102">
        <f t="shared" ca="1" si="87"/>
        <v>24</v>
      </c>
      <c r="O358" s="108">
        <f t="shared" ca="1" si="97"/>
        <v>171698.89061798766</v>
      </c>
      <c r="P358" s="102">
        <v>379</v>
      </c>
      <c r="Q358" s="108">
        <f t="shared" ca="1" si="98"/>
        <v>594452.80942761514</v>
      </c>
      <c r="R358" s="102">
        <f t="shared" ca="1" si="88"/>
        <v>12</v>
      </c>
      <c r="S358">
        <f t="shared" ca="1" si="99"/>
        <v>379</v>
      </c>
      <c r="T358">
        <f t="shared" ca="1" si="91"/>
        <v>179</v>
      </c>
    </row>
    <row r="359" spans="1:20">
      <c r="A359" s="49">
        <v>357</v>
      </c>
      <c r="B359">
        <v>35</v>
      </c>
      <c r="C359">
        <v>39</v>
      </c>
      <c r="D359">
        <v>12000</v>
      </c>
      <c r="E359">
        <v>20000</v>
      </c>
      <c r="F359" s="61">
        <f t="shared" ca="1" si="89"/>
        <v>36</v>
      </c>
      <c r="G359" s="61">
        <f t="shared" ca="1" si="90"/>
        <v>16718</v>
      </c>
      <c r="H359" s="107">
        <f t="shared" ca="1" si="86"/>
        <v>1671.8000000000002</v>
      </c>
      <c r="I359" s="108">
        <f t="shared" ca="1" si="92"/>
        <v>223861.40042336116</v>
      </c>
      <c r="J359" s="104">
        <f t="shared" ca="1" si="93"/>
        <v>2708506.6880122283</v>
      </c>
      <c r="K359" s="104">
        <f t="shared" ca="1" si="94"/>
        <v>782866.7893904252</v>
      </c>
      <c r="L359">
        <f t="shared" ca="1" si="95"/>
        <v>3491373.4774026535</v>
      </c>
      <c r="M359" s="108">
        <f t="shared" ca="1" si="96"/>
        <v>399787.18857580086</v>
      </c>
      <c r="N359" s="102">
        <f t="shared" ca="1" si="87"/>
        <v>24</v>
      </c>
      <c r="O359" s="108">
        <f t="shared" ca="1" si="97"/>
        <v>174568.67387013268</v>
      </c>
      <c r="P359" s="102">
        <v>380</v>
      </c>
      <c r="Q359" s="108">
        <f t="shared" ca="1" si="98"/>
        <v>626693.43074044457</v>
      </c>
      <c r="R359" s="102">
        <f t="shared" ca="1" si="88"/>
        <v>24</v>
      </c>
      <c r="S359">
        <f t="shared" ca="1" si="99"/>
        <v>380</v>
      </c>
      <c r="T359">
        <f t="shared" ca="1" si="91"/>
        <v>143</v>
      </c>
    </row>
    <row r="360" spans="1:20">
      <c r="A360" s="49">
        <v>358</v>
      </c>
      <c r="B360">
        <v>35</v>
      </c>
      <c r="C360">
        <v>39</v>
      </c>
      <c r="D360">
        <v>12000</v>
      </c>
      <c r="E360">
        <v>20000</v>
      </c>
      <c r="F360" s="61">
        <f t="shared" ca="1" si="89"/>
        <v>38</v>
      </c>
      <c r="G360" s="61">
        <f t="shared" ca="1" si="90"/>
        <v>18529</v>
      </c>
      <c r="H360" s="107">
        <f t="shared" ca="1" si="86"/>
        <v>1852.9</v>
      </c>
      <c r="I360" s="108">
        <f t="shared" ca="1" si="92"/>
        <v>286004.20172618836</v>
      </c>
      <c r="J360" s="104">
        <f t="shared" ca="1" si="93"/>
        <v>3021397.4039544514</v>
      </c>
      <c r="K360" s="104">
        <f t="shared" ca="1" si="94"/>
        <v>1003487.2973345782</v>
      </c>
      <c r="L360">
        <f t="shared" ca="1" si="95"/>
        <v>4024884.7012890298</v>
      </c>
      <c r="M360" s="108">
        <f t="shared" ca="1" si="96"/>
        <v>559762.66784358746</v>
      </c>
      <c r="N360" s="102">
        <f t="shared" ca="1" si="87"/>
        <v>84</v>
      </c>
      <c r="O360" s="108">
        <f t="shared" ca="1" si="97"/>
        <v>201244.2350644515</v>
      </c>
      <c r="P360" s="102">
        <v>381</v>
      </c>
      <c r="Q360" s="108">
        <f t="shared" ca="1" si="98"/>
        <v>949663.38589119003</v>
      </c>
      <c r="R360" s="102">
        <f t="shared" ca="1" si="88"/>
        <v>108</v>
      </c>
      <c r="S360">
        <f t="shared" ca="1" si="99"/>
        <v>381</v>
      </c>
      <c r="T360">
        <f t="shared" ca="1" si="91"/>
        <v>167</v>
      </c>
    </row>
    <row r="361" spans="1:20">
      <c r="A361" s="49">
        <v>359</v>
      </c>
      <c r="B361">
        <v>35</v>
      </c>
      <c r="C361">
        <v>39</v>
      </c>
      <c r="D361">
        <v>12000</v>
      </c>
      <c r="E361">
        <v>20000</v>
      </c>
      <c r="F361" s="61">
        <f t="shared" ca="1" si="89"/>
        <v>35</v>
      </c>
      <c r="G361" s="61">
        <f t="shared" ca="1" si="90"/>
        <v>18518</v>
      </c>
      <c r="H361" s="107">
        <f t="shared" ca="1" si="86"/>
        <v>1851.8000000000002</v>
      </c>
      <c r="I361" s="108">
        <f t="shared" ca="1" si="92"/>
        <v>228675.33019025761</v>
      </c>
      <c r="J361" s="104">
        <f t="shared" ca="1" si="93"/>
        <v>3039185.9678951483</v>
      </c>
      <c r="K361" s="104">
        <f t="shared" ca="1" si="94"/>
        <v>804988.3458846038</v>
      </c>
      <c r="L361">
        <f t="shared" ca="1" si="95"/>
        <v>3844174.3137797522</v>
      </c>
      <c r="M361" s="108">
        <f t="shared" ca="1" si="96"/>
        <v>454929.14347262605</v>
      </c>
      <c r="N361" s="102">
        <f t="shared" ca="1" si="87"/>
        <v>36</v>
      </c>
      <c r="O361" s="108">
        <f t="shared" ca="1" si="97"/>
        <v>192208.71568898764</v>
      </c>
      <c r="P361" s="102">
        <v>382</v>
      </c>
      <c r="Q361" s="108">
        <f t="shared" ca="1" si="98"/>
        <v>940498.82541558414</v>
      </c>
      <c r="R361" s="102">
        <f t="shared" ca="1" si="88"/>
        <v>120</v>
      </c>
      <c r="S361">
        <f t="shared" ca="1" si="99"/>
        <v>382</v>
      </c>
      <c r="T361">
        <f t="shared" ca="1" si="91"/>
        <v>131</v>
      </c>
    </row>
    <row r="362" spans="1:20">
      <c r="A362" s="49">
        <v>360</v>
      </c>
      <c r="B362">
        <v>40</v>
      </c>
      <c r="C362">
        <v>44</v>
      </c>
      <c r="D362">
        <v>0</v>
      </c>
      <c r="E362">
        <v>500</v>
      </c>
      <c r="F362" s="61">
        <f t="shared" ca="1" si="89"/>
        <v>41</v>
      </c>
      <c r="G362" s="61">
        <f t="shared" ca="1" si="90"/>
        <v>27</v>
      </c>
      <c r="H362" s="107">
        <f t="shared" ca="1" si="86"/>
        <v>2.7</v>
      </c>
      <c r="I362" s="108">
        <f t="shared" ca="1" si="92"/>
        <v>497.06657071502502</v>
      </c>
      <c r="J362" s="104">
        <f t="shared" ca="1" si="93"/>
        <v>4459.9639353292878</v>
      </c>
      <c r="K362" s="104">
        <f t="shared" ca="1" si="94"/>
        <v>1755.5598780552393</v>
      </c>
      <c r="L362">
        <f t="shared" ca="1" si="95"/>
        <v>6215.5238133845269</v>
      </c>
      <c r="M362" s="108">
        <f t="shared" ca="1" si="96"/>
        <v>793.46377321821797</v>
      </c>
      <c r="N362" s="102">
        <f t="shared" ca="1" si="87"/>
        <v>60</v>
      </c>
      <c r="O362" s="108">
        <f t="shared" ca="1" si="97"/>
        <v>310.77619066922637</v>
      </c>
      <c r="P362" s="102">
        <v>383</v>
      </c>
      <c r="Q362" s="108">
        <f t="shared" ca="1" si="98"/>
        <v>1061.8774172637479</v>
      </c>
      <c r="R362" s="102">
        <f t="shared" ca="1" si="88"/>
        <v>12</v>
      </c>
      <c r="S362">
        <f t="shared" ca="1" si="99"/>
        <v>383</v>
      </c>
      <c r="T362">
        <f t="shared" ca="1" si="91"/>
        <v>203</v>
      </c>
    </row>
    <row r="363" spans="1:20">
      <c r="A363" s="49">
        <v>361</v>
      </c>
      <c r="B363">
        <v>40</v>
      </c>
      <c r="C363">
        <v>44</v>
      </c>
      <c r="D363">
        <v>500</v>
      </c>
      <c r="E363">
        <v>999</v>
      </c>
      <c r="F363" s="61">
        <f t="shared" ca="1" si="89"/>
        <v>44</v>
      </c>
      <c r="G363" s="61">
        <f t="shared" ca="1" si="90"/>
        <v>520</v>
      </c>
      <c r="H363" s="107">
        <f t="shared" ca="1" si="86"/>
        <v>52</v>
      </c>
      <c r="I363" s="108">
        <f t="shared" ca="1" si="92"/>
        <v>11063.544255876033</v>
      </c>
      <c r="J363" s="104">
        <f t="shared" ca="1" si="93"/>
        <v>86451.471700952316</v>
      </c>
      <c r="K363" s="104">
        <f t="shared" ca="1" si="94"/>
        <v>39203.620823280122</v>
      </c>
      <c r="L363">
        <f t="shared" ca="1" si="95"/>
        <v>125655.09252423243</v>
      </c>
      <c r="M363" s="108">
        <f t="shared" ca="1" si="96"/>
        <v>14200.034830699455</v>
      </c>
      <c r="N363" s="102">
        <f t="shared" ca="1" si="87"/>
        <v>24</v>
      </c>
      <c r="O363" s="108">
        <f t="shared" ca="1" si="97"/>
        <v>6282.7546262116221</v>
      </c>
      <c r="P363" s="102">
        <v>384</v>
      </c>
      <c r="Q363" s="108">
        <f t="shared" ca="1" si="98"/>
        <v>25062.530588430411</v>
      </c>
      <c r="R363" s="102">
        <f t="shared" ca="1" si="88"/>
        <v>60</v>
      </c>
      <c r="S363">
        <f t="shared" ca="1" si="99"/>
        <v>384</v>
      </c>
      <c r="T363">
        <f t="shared" ca="1" si="91"/>
        <v>239</v>
      </c>
    </row>
    <row r="364" spans="1:20">
      <c r="A364" s="49">
        <v>362</v>
      </c>
      <c r="B364">
        <v>40</v>
      </c>
      <c r="C364">
        <v>44</v>
      </c>
      <c r="D364">
        <v>1000</v>
      </c>
      <c r="E364">
        <v>1499</v>
      </c>
      <c r="F364" s="61">
        <f t="shared" ca="1" si="89"/>
        <v>42</v>
      </c>
      <c r="G364" s="61">
        <f t="shared" ca="1" si="90"/>
        <v>1315</v>
      </c>
      <c r="H364" s="107">
        <f t="shared" ca="1" si="86"/>
        <v>131.5</v>
      </c>
      <c r="I364" s="108">
        <f t="shared" ca="1" si="92"/>
        <v>25480.873367708791</v>
      </c>
      <c r="J364" s="104">
        <f t="shared" ca="1" si="93"/>
        <v>220035.80542588592</v>
      </c>
      <c r="K364" s="104">
        <f t="shared" ca="1" si="94"/>
        <v>90589.325158070715</v>
      </c>
      <c r="L364">
        <f t="shared" ca="1" si="95"/>
        <v>310625.1305839566</v>
      </c>
      <c r="M364" s="108">
        <f t="shared" ca="1" si="96"/>
        <v>42634.760388795657</v>
      </c>
      <c r="N364" s="102">
        <f t="shared" ca="1" si="87"/>
        <v>84</v>
      </c>
      <c r="O364" s="108">
        <f t="shared" ca="1" si="97"/>
        <v>15531.256529197832</v>
      </c>
      <c r="P364" s="102">
        <v>385</v>
      </c>
      <c r="Q364" s="108">
        <f t="shared" ca="1" si="98"/>
        <v>57057.285758227248</v>
      </c>
      <c r="R364" s="102">
        <f t="shared" ca="1" si="88"/>
        <v>36</v>
      </c>
      <c r="S364">
        <f t="shared" ca="1" si="99"/>
        <v>385</v>
      </c>
      <c r="T364">
        <f t="shared" ca="1" si="91"/>
        <v>215</v>
      </c>
    </row>
    <row r="365" spans="1:20">
      <c r="A365" s="49">
        <v>363</v>
      </c>
      <c r="B365">
        <v>40</v>
      </c>
      <c r="C365">
        <v>44</v>
      </c>
      <c r="D365">
        <v>1000</v>
      </c>
      <c r="E365">
        <v>1499</v>
      </c>
      <c r="F365" s="61">
        <f t="shared" ca="1" si="89"/>
        <v>44</v>
      </c>
      <c r="G365" s="61">
        <f t="shared" ca="1" si="90"/>
        <v>1315</v>
      </c>
      <c r="H365" s="107">
        <f t="shared" ca="1" si="86"/>
        <v>131.5</v>
      </c>
      <c r="I365" s="108">
        <f t="shared" ca="1" si="92"/>
        <v>27978.00133937881</v>
      </c>
      <c r="J365" s="104">
        <f t="shared" ca="1" si="93"/>
        <v>221456.80129253413</v>
      </c>
      <c r="K365" s="104">
        <f t="shared" ca="1" si="94"/>
        <v>99795.32887944243</v>
      </c>
      <c r="L365">
        <f t="shared" ca="1" si="95"/>
        <v>321252.13017197658</v>
      </c>
      <c r="M365" s="108">
        <f t="shared" ca="1" si="96"/>
        <v>42244.745179065634</v>
      </c>
      <c r="N365" s="102">
        <f t="shared" ca="1" si="87"/>
        <v>72</v>
      </c>
      <c r="O365" s="108">
        <f t="shared" ca="1" si="97"/>
        <v>16062.60650859883</v>
      </c>
      <c r="P365" s="102">
        <v>386</v>
      </c>
      <c r="Q365" s="108">
        <f t="shared" ca="1" si="98"/>
        <v>56535.335850014111</v>
      </c>
      <c r="R365" s="102">
        <f t="shared" ca="1" si="88"/>
        <v>24</v>
      </c>
      <c r="S365">
        <f t="shared" ca="1" si="99"/>
        <v>386</v>
      </c>
      <c r="T365">
        <f t="shared" ca="1" si="91"/>
        <v>239</v>
      </c>
    </row>
    <row r="366" spans="1:20">
      <c r="A366" s="49">
        <v>364</v>
      </c>
      <c r="B366">
        <v>40</v>
      </c>
      <c r="C366">
        <v>44</v>
      </c>
      <c r="D366">
        <v>1000</v>
      </c>
      <c r="E366">
        <v>1499</v>
      </c>
      <c r="F366" s="61">
        <f t="shared" ca="1" si="89"/>
        <v>44</v>
      </c>
      <c r="G366" s="61">
        <f t="shared" ca="1" si="90"/>
        <v>1188</v>
      </c>
      <c r="H366" s="107">
        <f t="shared" ca="1" si="86"/>
        <v>118.80000000000001</v>
      </c>
      <c r="I366" s="108">
        <f t="shared" ca="1" si="92"/>
        <v>25275.943415347556</v>
      </c>
      <c r="J366" s="104">
        <f t="shared" ca="1" si="93"/>
        <v>201359.6738614059</v>
      </c>
      <c r="K366" s="104">
        <f t="shared" ca="1" si="94"/>
        <v>90454.820012255994</v>
      </c>
      <c r="L366">
        <f t="shared" ca="1" si="95"/>
        <v>291814.49387366191</v>
      </c>
      <c r="M366" s="108">
        <f t="shared" ca="1" si="96"/>
        <v>38247.471098515962</v>
      </c>
      <c r="N366" s="102">
        <f t="shared" ca="1" si="87"/>
        <v>72</v>
      </c>
      <c r="O366" s="108">
        <f t="shared" ca="1" si="97"/>
        <v>14590.724693683096</v>
      </c>
      <c r="P366" s="102">
        <v>387</v>
      </c>
      <c r="Q366" s="108">
        <f t="shared" ca="1" si="98"/>
        <v>67505.35655478017</v>
      </c>
      <c r="R366" s="102">
        <f t="shared" ca="1" si="88"/>
        <v>108</v>
      </c>
      <c r="S366">
        <f t="shared" ca="1" si="99"/>
        <v>387</v>
      </c>
      <c r="T366">
        <f t="shared" ca="1" si="91"/>
        <v>239</v>
      </c>
    </row>
    <row r="367" spans="1:20">
      <c r="A367" s="49">
        <v>365</v>
      </c>
      <c r="B367">
        <v>40</v>
      </c>
      <c r="C367">
        <v>44</v>
      </c>
      <c r="D367">
        <v>1000</v>
      </c>
      <c r="E367">
        <v>1499</v>
      </c>
      <c r="F367" s="61">
        <f t="shared" ca="1" si="89"/>
        <v>40</v>
      </c>
      <c r="G367" s="61">
        <f t="shared" ca="1" si="90"/>
        <v>1434</v>
      </c>
      <c r="H367" s="107">
        <f t="shared" ca="1" si="86"/>
        <v>143.4</v>
      </c>
      <c r="I367" s="108">
        <f t="shared" ca="1" si="92"/>
        <v>24995.529119151961</v>
      </c>
      <c r="J367" s="104">
        <f t="shared" ca="1" si="93"/>
        <v>244621.78826642875</v>
      </c>
      <c r="K367" s="104">
        <f t="shared" ca="1" si="94"/>
        <v>89746.492876528282</v>
      </c>
      <c r="L367">
        <f t="shared" ca="1" si="95"/>
        <v>334368.28114295704</v>
      </c>
      <c r="M367" s="108">
        <f t="shared" ca="1" si="96"/>
        <v>41987.535100513342</v>
      </c>
      <c r="N367" s="102">
        <f t="shared" ca="1" si="87"/>
        <v>60</v>
      </c>
      <c r="O367" s="108">
        <f t="shared" ca="1" si="97"/>
        <v>16718.414057147853</v>
      </c>
      <c r="P367" s="102">
        <v>388</v>
      </c>
      <c r="Q367" s="108">
        <f t="shared" ca="1" si="98"/>
        <v>56191.116513068788</v>
      </c>
      <c r="R367" s="102">
        <f t="shared" ca="1" si="88"/>
        <v>12</v>
      </c>
      <c r="S367">
        <f t="shared" ca="1" si="99"/>
        <v>388</v>
      </c>
      <c r="T367">
        <f t="shared" ca="1" si="91"/>
        <v>191</v>
      </c>
    </row>
    <row r="368" spans="1:20">
      <c r="A368" s="49">
        <v>366</v>
      </c>
      <c r="B368">
        <v>40</v>
      </c>
      <c r="C368">
        <v>44</v>
      </c>
      <c r="D368">
        <v>1500</v>
      </c>
      <c r="E368">
        <v>1999</v>
      </c>
      <c r="F368" s="61">
        <f t="shared" ca="1" si="89"/>
        <v>43</v>
      </c>
      <c r="G368" s="61">
        <f t="shared" ca="1" si="90"/>
        <v>1598</v>
      </c>
      <c r="H368" s="107">
        <f t="shared" ca="1" si="86"/>
        <v>159.80000000000001</v>
      </c>
      <c r="I368" s="108">
        <f t="shared" ca="1" si="92"/>
        <v>32491.227356807085</v>
      </c>
      <c r="J368" s="104">
        <f t="shared" ca="1" si="93"/>
        <v>274353.08017804468</v>
      </c>
      <c r="K368" s="104">
        <f t="shared" ca="1" si="94"/>
        <v>117044.7884422119</v>
      </c>
      <c r="L368">
        <f t="shared" ca="1" si="95"/>
        <v>391397.86862025654</v>
      </c>
      <c r="M368" s="108">
        <f t="shared" ca="1" si="96"/>
        <v>45263.012729012087</v>
      </c>
      <c r="N368" s="102">
        <f t="shared" ca="1" si="87"/>
        <v>36</v>
      </c>
      <c r="O368" s="108">
        <f t="shared" ca="1" si="97"/>
        <v>19569.893431012828</v>
      </c>
      <c r="P368" s="102">
        <v>389</v>
      </c>
      <c r="Q368" s="108">
        <f t="shared" ca="1" si="98"/>
        <v>89947.316003182059</v>
      </c>
      <c r="R368" s="102">
        <f t="shared" ca="1" si="88"/>
        <v>108</v>
      </c>
      <c r="S368">
        <f t="shared" ca="1" si="99"/>
        <v>389</v>
      </c>
      <c r="T368">
        <f t="shared" ca="1" si="91"/>
        <v>227</v>
      </c>
    </row>
    <row r="369" spans="1:20">
      <c r="A369" s="49">
        <v>367</v>
      </c>
      <c r="B369">
        <v>40</v>
      </c>
      <c r="C369">
        <v>44</v>
      </c>
      <c r="D369">
        <v>1500</v>
      </c>
      <c r="E369">
        <v>1999</v>
      </c>
      <c r="F369" s="61">
        <f t="shared" ca="1" si="89"/>
        <v>43</v>
      </c>
      <c r="G369" s="61">
        <f t="shared" ca="1" si="90"/>
        <v>1579</v>
      </c>
      <c r="H369" s="107">
        <f t="shared" ca="1" si="86"/>
        <v>157.9</v>
      </c>
      <c r="I369" s="108">
        <f t="shared" ca="1" si="92"/>
        <v>32104.911136669831</v>
      </c>
      <c r="J369" s="104">
        <f t="shared" ca="1" si="93"/>
        <v>272834.59889208322</v>
      </c>
      <c r="K369" s="104">
        <f t="shared" ca="1" si="94"/>
        <v>116034.79739010542</v>
      </c>
      <c r="L369">
        <f t="shared" ca="1" si="95"/>
        <v>388869.39628218865</v>
      </c>
      <c r="M369" s="108">
        <f t="shared" ca="1" si="96"/>
        <v>46630.245468895446</v>
      </c>
      <c r="N369" s="102">
        <f t="shared" ca="1" si="87"/>
        <v>48</v>
      </c>
      <c r="O369" s="108">
        <f t="shared" ca="1" si="97"/>
        <v>19443.469814109434</v>
      </c>
      <c r="P369" s="102">
        <v>390</v>
      </c>
      <c r="Q369" s="108">
        <f t="shared" ca="1" si="98"/>
        <v>82300.639916996952</v>
      </c>
      <c r="R369" s="102">
        <f t="shared" ca="1" si="88"/>
        <v>84</v>
      </c>
      <c r="S369">
        <f t="shared" ca="1" si="99"/>
        <v>390</v>
      </c>
      <c r="T369">
        <f t="shared" ca="1" si="91"/>
        <v>227</v>
      </c>
    </row>
    <row r="370" spans="1:20">
      <c r="A370" s="49">
        <v>368</v>
      </c>
      <c r="B370">
        <v>40</v>
      </c>
      <c r="C370">
        <v>44</v>
      </c>
      <c r="D370">
        <v>1500</v>
      </c>
      <c r="E370">
        <v>1999</v>
      </c>
      <c r="F370" s="61">
        <f t="shared" ca="1" si="89"/>
        <v>41</v>
      </c>
      <c r="G370" s="61">
        <f t="shared" ca="1" si="90"/>
        <v>1906</v>
      </c>
      <c r="H370" s="107">
        <f t="shared" ca="1" si="86"/>
        <v>190.60000000000002</v>
      </c>
      <c r="I370" s="108">
        <f t="shared" ca="1" si="92"/>
        <v>35089.217917882874</v>
      </c>
      <c r="J370" s="104">
        <f t="shared" ca="1" si="93"/>
        <v>331452.7606889687</v>
      </c>
      <c r="K370" s="104">
        <f t="shared" ca="1" si="94"/>
        <v>127239.3016835201</v>
      </c>
      <c r="L370">
        <f t="shared" ca="1" si="95"/>
        <v>458692.06237248878</v>
      </c>
      <c r="M370" s="108">
        <f t="shared" ca="1" si="96"/>
        <v>69498.0837464871</v>
      </c>
      <c r="N370" s="102">
        <f t="shared" ca="1" si="87"/>
        <v>120</v>
      </c>
      <c r="O370" s="108">
        <f t="shared" ca="1" si="97"/>
        <v>22934.60311862444</v>
      </c>
      <c r="P370" s="102">
        <v>391</v>
      </c>
      <c r="Q370" s="108">
        <f t="shared" ca="1" si="98"/>
        <v>76325.802099093853</v>
      </c>
      <c r="R370" s="102">
        <f t="shared" ca="1" si="88"/>
        <v>12</v>
      </c>
      <c r="S370">
        <f t="shared" ca="1" si="99"/>
        <v>391</v>
      </c>
      <c r="T370">
        <f t="shared" ca="1" si="91"/>
        <v>203</v>
      </c>
    </row>
    <row r="371" spans="1:20">
      <c r="A371" s="49">
        <v>369</v>
      </c>
      <c r="B371">
        <v>40</v>
      </c>
      <c r="C371">
        <v>44</v>
      </c>
      <c r="D371">
        <v>1500</v>
      </c>
      <c r="E371">
        <v>1999</v>
      </c>
      <c r="F371" s="61">
        <f t="shared" ca="1" si="89"/>
        <v>40</v>
      </c>
      <c r="G371" s="61">
        <f t="shared" ca="1" si="90"/>
        <v>1732</v>
      </c>
      <c r="H371" s="107">
        <f t="shared" ca="1" si="86"/>
        <v>173.20000000000002</v>
      </c>
      <c r="I371" s="108">
        <f t="shared" ca="1" si="92"/>
        <v>30189.858043494562</v>
      </c>
      <c r="J371" s="104">
        <f t="shared" ca="1" si="93"/>
        <v>303127.44581778394</v>
      </c>
      <c r="K371" s="104">
        <f t="shared" ca="1" si="94"/>
        <v>109834.67556047867</v>
      </c>
      <c r="L371">
        <f t="shared" ca="1" si="95"/>
        <v>412962.12137826264</v>
      </c>
      <c r="M371" s="108">
        <f t="shared" ca="1" si="96"/>
        <v>47287.111093292508</v>
      </c>
      <c r="N371" s="102">
        <f t="shared" ca="1" si="87"/>
        <v>36</v>
      </c>
      <c r="O371" s="108">
        <f t="shared" ca="1" si="97"/>
        <v>20648.106068913134</v>
      </c>
      <c r="P371" s="102">
        <v>392</v>
      </c>
      <c r="Q371" s="108">
        <f t="shared" ca="1" si="98"/>
        <v>68490.377211687781</v>
      </c>
      <c r="R371" s="102">
        <f t="shared" ca="1" si="88"/>
        <v>12</v>
      </c>
      <c r="S371">
        <f t="shared" ca="1" si="99"/>
        <v>392</v>
      </c>
      <c r="T371">
        <f t="shared" ca="1" si="91"/>
        <v>191</v>
      </c>
    </row>
    <row r="372" spans="1:20">
      <c r="A372" s="49">
        <v>370</v>
      </c>
      <c r="B372">
        <v>40</v>
      </c>
      <c r="C372">
        <v>44</v>
      </c>
      <c r="D372">
        <v>1500</v>
      </c>
      <c r="E372">
        <v>1999</v>
      </c>
      <c r="F372" s="61">
        <f t="shared" ca="1" si="89"/>
        <v>41</v>
      </c>
      <c r="G372" s="61">
        <f t="shared" ca="1" si="90"/>
        <v>1606</v>
      </c>
      <c r="H372" s="107">
        <f t="shared" ca="1" si="86"/>
        <v>160.60000000000002</v>
      </c>
      <c r="I372" s="108">
        <f t="shared" ca="1" si="92"/>
        <v>29566.25602104927</v>
      </c>
      <c r="J372" s="104">
        <f t="shared" ca="1" si="93"/>
        <v>282877.72672491067</v>
      </c>
      <c r="K372" s="104">
        <f t="shared" ca="1" si="94"/>
        <v>107920.89692406423</v>
      </c>
      <c r="L372">
        <f t="shared" ca="1" si="95"/>
        <v>390798.62364897493</v>
      </c>
      <c r="M372" s="108">
        <f t="shared" ca="1" si="96"/>
        <v>44602.045624357415</v>
      </c>
      <c r="N372" s="102">
        <f t="shared" ca="1" si="87"/>
        <v>36</v>
      </c>
      <c r="O372" s="108">
        <f t="shared" ca="1" si="97"/>
        <v>19539.931182448749</v>
      </c>
      <c r="P372" s="102">
        <v>393</v>
      </c>
      <c r="Q372" s="108">
        <f t="shared" ca="1" si="98"/>
        <v>69916.720167911626</v>
      </c>
      <c r="R372" s="102">
        <f t="shared" ca="1" si="88"/>
        <v>36</v>
      </c>
      <c r="S372">
        <f t="shared" ca="1" si="99"/>
        <v>393</v>
      </c>
      <c r="T372">
        <f t="shared" ca="1" si="91"/>
        <v>203</v>
      </c>
    </row>
    <row r="373" spans="1:20">
      <c r="A373" s="49">
        <v>371</v>
      </c>
      <c r="B373">
        <v>40</v>
      </c>
      <c r="C373">
        <v>44</v>
      </c>
      <c r="D373">
        <v>1500</v>
      </c>
      <c r="E373">
        <v>1999</v>
      </c>
      <c r="F373" s="61">
        <f t="shared" ca="1" si="89"/>
        <v>41</v>
      </c>
      <c r="G373" s="61">
        <f t="shared" ca="1" si="90"/>
        <v>1859</v>
      </c>
      <c r="H373" s="107">
        <f t="shared" ca="1" si="86"/>
        <v>185.9</v>
      </c>
      <c r="I373" s="108">
        <f t="shared" ca="1" si="92"/>
        <v>34223.953887378935</v>
      </c>
      <c r="J373" s="104">
        <f t="shared" ca="1" si="93"/>
        <v>329538.12633093505</v>
      </c>
      <c r="K373" s="104">
        <f t="shared" ca="1" si="94"/>
        <v>125334.37715329729</v>
      </c>
      <c r="L373">
        <f t="shared" ca="1" si="95"/>
        <v>454872.50348423235</v>
      </c>
      <c r="M373" s="108">
        <f t="shared" ca="1" si="96"/>
        <v>53830.742705281766</v>
      </c>
      <c r="N373" s="102">
        <f t="shared" ca="1" si="87"/>
        <v>48</v>
      </c>
      <c r="O373" s="108">
        <f t="shared" ca="1" si="97"/>
        <v>22743.625174211618</v>
      </c>
      <c r="P373" s="102">
        <v>394</v>
      </c>
      <c r="Q373" s="108">
        <f t="shared" ca="1" si="98"/>
        <v>74945.817373745551</v>
      </c>
      <c r="R373" s="102">
        <f t="shared" ca="1" si="88"/>
        <v>12</v>
      </c>
      <c r="S373">
        <f t="shared" ca="1" si="99"/>
        <v>394</v>
      </c>
      <c r="T373">
        <f t="shared" ca="1" si="91"/>
        <v>203</v>
      </c>
    </row>
    <row r="374" spans="1:20">
      <c r="A374" s="49">
        <v>372</v>
      </c>
      <c r="B374">
        <v>40</v>
      </c>
      <c r="C374">
        <v>44</v>
      </c>
      <c r="D374">
        <v>1500</v>
      </c>
      <c r="E374">
        <v>1999</v>
      </c>
      <c r="F374" s="61">
        <f t="shared" ca="1" si="89"/>
        <v>40</v>
      </c>
      <c r="G374" s="61">
        <f t="shared" ca="1" si="90"/>
        <v>1771</v>
      </c>
      <c r="H374" s="107">
        <f t="shared" ca="1" si="86"/>
        <v>177.10000000000002</v>
      </c>
      <c r="I374" s="108">
        <f t="shared" ca="1" si="92"/>
        <v>30869.652768492419</v>
      </c>
      <c r="J374" s="104">
        <f t="shared" ca="1" si="93"/>
        <v>315947.6619647711</v>
      </c>
      <c r="K374" s="104">
        <f t="shared" ca="1" si="94"/>
        <v>113423.37913878259</v>
      </c>
      <c r="L374">
        <f t="shared" ca="1" si="95"/>
        <v>429371.04110355373</v>
      </c>
      <c r="M374" s="108">
        <f t="shared" ca="1" si="96"/>
        <v>52688.079862416082</v>
      </c>
      <c r="N374" s="102">
        <f t="shared" ca="1" si="87"/>
        <v>60</v>
      </c>
      <c r="O374" s="108">
        <f t="shared" ca="1" si="97"/>
        <v>21468.552055177686</v>
      </c>
      <c r="P374" s="102">
        <v>395</v>
      </c>
      <c r="Q374" s="108">
        <f t="shared" ca="1" si="98"/>
        <v>96742.571912930041</v>
      </c>
      <c r="R374" s="102">
        <f t="shared" ca="1" si="88"/>
        <v>108</v>
      </c>
      <c r="S374">
        <f t="shared" ca="1" si="99"/>
        <v>395</v>
      </c>
      <c r="T374">
        <f t="shared" ca="1" si="91"/>
        <v>191</v>
      </c>
    </row>
    <row r="375" spans="1:20">
      <c r="A375" s="49">
        <v>373</v>
      </c>
      <c r="B375">
        <v>40</v>
      </c>
      <c r="C375">
        <v>44</v>
      </c>
      <c r="D375">
        <v>2000</v>
      </c>
      <c r="E375">
        <v>2499</v>
      </c>
      <c r="F375" s="61">
        <f t="shared" ca="1" si="89"/>
        <v>44</v>
      </c>
      <c r="G375" s="61">
        <f t="shared" ca="1" si="90"/>
        <v>2202</v>
      </c>
      <c r="H375" s="107">
        <f t="shared" ca="1" si="86"/>
        <v>220.20000000000002</v>
      </c>
      <c r="I375" s="108">
        <f t="shared" ca="1" si="92"/>
        <v>46849.854714305817</v>
      </c>
      <c r="J375" s="104">
        <f t="shared" ca="1" si="93"/>
        <v>395349.74250904814</v>
      </c>
      <c r="K375" s="104">
        <f t="shared" ca="1" si="94"/>
        <v>172706.98316538561</v>
      </c>
      <c r="L375">
        <f t="shared" ca="1" si="95"/>
        <v>568056.72567443375</v>
      </c>
      <c r="M375" s="108">
        <f t="shared" ca="1" si="96"/>
        <v>59314.589294966005</v>
      </c>
      <c r="N375" s="102">
        <f t="shared" ca="1" si="87"/>
        <v>12</v>
      </c>
      <c r="O375" s="108">
        <f t="shared" ca="1" si="97"/>
        <v>28402.836283721688</v>
      </c>
      <c r="P375" s="102">
        <v>396</v>
      </c>
      <c r="Q375" s="108">
        <f t="shared" ca="1" si="98"/>
        <v>96729.188444078842</v>
      </c>
      <c r="R375" s="102">
        <f t="shared" ca="1" si="88"/>
        <v>24</v>
      </c>
      <c r="S375">
        <f t="shared" ca="1" si="99"/>
        <v>396</v>
      </c>
      <c r="T375">
        <f t="shared" ca="1" si="91"/>
        <v>239</v>
      </c>
    </row>
    <row r="376" spans="1:20">
      <c r="A376" s="49">
        <v>374</v>
      </c>
      <c r="B376">
        <v>40</v>
      </c>
      <c r="C376">
        <v>44</v>
      </c>
      <c r="D376">
        <v>2000</v>
      </c>
      <c r="E376">
        <v>2499</v>
      </c>
      <c r="F376" s="61">
        <f t="shared" ca="1" si="89"/>
        <v>40</v>
      </c>
      <c r="G376" s="61">
        <f t="shared" ca="1" si="90"/>
        <v>2339</v>
      </c>
      <c r="H376" s="107">
        <f t="shared" ca="1" si="86"/>
        <v>233.9</v>
      </c>
      <c r="I376" s="108">
        <f t="shared" ca="1" si="92"/>
        <v>40770.252865897099</v>
      </c>
      <c r="J376" s="104">
        <f t="shared" ca="1" si="93"/>
        <v>422628.90536497743</v>
      </c>
      <c r="K376" s="104">
        <f t="shared" ca="1" si="94"/>
        <v>150791.15469573697</v>
      </c>
      <c r="L376">
        <f t="shared" ca="1" si="95"/>
        <v>573420.06006071437</v>
      </c>
      <c r="M376" s="108">
        <f t="shared" ca="1" si="96"/>
        <v>69902.205568930061</v>
      </c>
      <c r="N376" s="102">
        <f t="shared" ca="1" si="87"/>
        <v>60</v>
      </c>
      <c r="O376" s="108">
        <f t="shared" ca="1" si="97"/>
        <v>28671.003003035719</v>
      </c>
      <c r="P376" s="102">
        <v>397</v>
      </c>
      <c r="Q376" s="108">
        <f t="shared" ca="1" si="98"/>
        <v>93548.786996934505</v>
      </c>
      <c r="R376" s="102">
        <f t="shared" ca="1" si="88"/>
        <v>12</v>
      </c>
      <c r="S376">
        <f t="shared" ca="1" si="99"/>
        <v>397</v>
      </c>
      <c r="T376">
        <f t="shared" ca="1" si="91"/>
        <v>191</v>
      </c>
    </row>
    <row r="377" spans="1:20">
      <c r="A377" s="49">
        <v>375</v>
      </c>
      <c r="B377">
        <v>40</v>
      </c>
      <c r="C377">
        <v>44</v>
      </c>
      <c r="D377">
        <v>2000</v>
      </c>
      <c r="E377">
        <v>2499</v>
      </c>
      <c r="F377" s="61">
        <f t="shared" ca="1" si="89"/>
        <v>44</v>
      </c>
      <c r="G377" s="61">
        <f t="shared" ca="1" si="90"/>
        <v>2236</v>
      </c>
      <c r="H377" s="107">
        <f t="shared" ca="1" si="86"/>
        <v>223.60000000000002</v>
      </c>
      <c r="I377" s="108">
        <f t="shared" ca="1" si="92"/>
        <v>47573.240300266945</v>
      </c>
      <c r="J377" s="104">
        <f t="shared" ca="1" si="93"/>
        <v>406595.79827942117</v>
      </c>
      <c r="K377" s="104">
        <f t="shared" ca="1" si="94"/>
        <v>176533.04284946056</v>
      </c>
      <c r="L377">
        <f t="shared" ca="1" si="95"/>
        <v>583128.84112888179</v>
      </c>
      <c r="M377" s="108">
        <f t="shared" ca="1" si="96"/>
        <v>70851.933546752771</v>
      </c>
      <c r="N377" s="102">
        <f t="shared" ca="1" si="87"/>
        <v>60</v>
      </c>
      <c r="O377" s="108">
        <f t="shared" ca="1" si="97"/>
        <v>29156.442056444092</v>
      </c>
      <c r="P377" s="102">
        <v>398</v>
      </c>
      <c r="Q377" s="108">
        <f t="shared" ca="1" si="98"/>
        <v>125051.01381342617</v>
      </c>
      <c r="R377" s="102">
        <f t="shared" ca="1" si="88"/>
        <v>96</v>
      </c>
      <c r="S377">
        <f t="shared" ca="1" si="99"/>
        <v>398</v>
      </c>
      <c r="T377">
        <f t="shared" ca="1" si="91"/>
        <v>239</v>
      </c>
    </row>
    <row r="378" spans="1:20">
      <c r="A378" s="49">
        <v>376</v>
      </c>
      <c r="B378">
        <v>40</v>
      </c>
      <c r="C378">
        <v>44</v>
      </c>
      <c r="D378">
        <v>2000</v>
      </c>
      <c r="E378">
        <v>2499</v>
      </c>
      <c r="F378" s="61">
        <f t="shared" ca="1" si="89"/>
        <v>41</v>
      </c>
      <c r="G378" s="61">
        <f t="shared" ca="1" si="90"/>
        <v>2009</v>
      </c>
      <c r="H378" s="107">
        <f t="shared" ca="1" si="86"/>
        <v>200.9</v>
      </c>
      <c r="I378" s="108">
        <f t="shared" ca="1" si="92"/>
        <v>36985.434835795742</v>
      </c>
      <c r="J378" s="104">
        <f t="shared" ca="1" si="93"/>
        <v>367646.49695932091</v>
      </c>
      <c r="K378" s="104">
        <f t="shared" ca="1" si="94"/>
        <v>137697.10683551079</v>
      </c>
      <c r="L378">
        <f t="shared" ca="1" si="95"/>
        <v>505343.60379483167</v>
      </c>
      <c r="M378" s="108">
        <f t="shared" ca="1" si="96"/>
        <v>63666.781029540602</v>
      </c>
      <c r="N378" s="102">
        <f t="shared" ca="1" si="87"/>
        <v>72</v>
      </c>
      <c r="O378" s="108">
        <f t="shared" ca="1" si="97"/>
        <v>25267.180189741586</v>
      </c>
      <c r="P378" s="102">
        <v>399</v>
      </c>
      <c r="Q378" s="108">
        <f t="shared" ca="1" si="98"/>
        <v>95933.306891835688</v>
      </c>
      <c r="R378" s="102">
        <f t="shared" ca="1" si="88"/>
        <v>60</v>
      </c>
      <c r="S378">
        <f t="shared" ca="1" si="99"/>
        <v>399</v>
      </c>
      <c r="T378">
        <f t="shared" ca="1" si="91"/>
        <v>203</v>
      </c>
    </row>
    <row r="379" spans="1:20">
      <c r="A379" s="49">
        <v>377</v>
      </c>
      <c r="B379">
        <v>40</v>
      </c>
      <c r="C379">
        <v>44</v>
      </c>
      <c r="D379">
        <v>2000</v>
      </c>
      <c r="E379">
        <v>2499</v>
      </c>
      <c r="F379" s="61">
        <f t="shared" ca="1" si="89"/>
        <v>43</v>
      </c>
      <c r="G379" s="61">
        <f t="shared" ca="1" si="90"/>
        <v>2024</v>
      </c>
      <c r="H379" s="107">
        <f t="shared" ca="1" si="86"/>
        <v>202.4</v>
      </c>
      <c r="I379" s="108">
        <f t="shared" ca="1" si="92"/>
        <v>41152.843660937142</v>
      </c>
      <c r="J379" s="104">
        <f t="shared" ca="1" si="93"/>
        <v>372750.06002929824</v>
      </c>
      <c r="K379" s="104">
        <f t="shared" ca="1" si="94"/>
        <v>153718.00835085029</v>
      </c>
      <c r="L379">
        <f t="shared" ca="1" si="95"/>
        <v>526468.0683801485</v>
      </c>
      <c r="M379" s="108">
        <f t="shared" ca="1" si="96"/>
        <v>58716.221703390358</v>
      </c>
      <c r="N379" s="102">
        <f t="shared" ca="1" si="87"/>
        <v>36</v>
      </c>
      <c r="O379" s="108">
        <f t="shared" ca="1" si="97"/>
        <v>26323.403419007427</v>
      </c>
      <c r="P379" s="102">
        <v>400</v>
      </c>
      <c r="Q379" s="108">
        <f t="shared" ca="1" si="98"/>
        <v>112158.73591115084</v>
      </c>
      <c r="R379" s="102">
        <f t="shared" ca="1" si="88"/>
        <v>96</v>
      </c>
      <c r="S379">
        <f t="shared" ca="1" si="99"/>
        <v>400</v>
      </c>
      <c r="T379">
        <f t="shared" ca="1" si="91"/>
        <v>227</v>
      </c>
    </row>
    <row r="380" spans="1:20">
      <c r="A380" s="49">
        <v>378</v>
      </c>
      <c r="B380">
        <v>40</v>
      </c>
      <c r="C380">
        <v>44</v>
      </c>
      <c r="D380">
        <v>2000</v>
      </c>
      <c r="E380">
        <v>2499</v>
      </c>
      <c r="F380" s="61">
        <f t="shared" ca="1" si="89"/>
        <v>42</v>
      </c>
      <c r="G380" s="61">
        <f t="shared" ca="1" si="90"/>
        <v>2185</v>
      </c>
      <c r="H380" s="107">
        <f t="shared" ca="1" si="86"/>
        <v>218.5</v>
      </c>
      <c r="I380" s="108">
        <f t="shared" ca="1" si="92"/>
        <v>42338.941679424875</v>
      </c>
      <c r="J380" s="104">
        <f t="shared" ca="1" si="93"/>
        <v>404960.53100501932</v>
      </c>
      <c r="K380" s="104">
        <f t="shared" ca="1" si="94"/>
        <v>158670.32410086493</v>
      </c>
      <c r="L380">
        <f t="shared" ca="1" si="95"/>
        <v>563630.85510588426</v>
      </c>
      <c r="M380" s="108">
        <f t="shared" ca="1" si="96"/>
        <v>65180.811175733805</v>
      </c>
      <c r="N380" s="102">
        <f t="shared" ca="1" si="87"/>
        <v>48</v>
      </c>
      <c r="O380" s="108">
        <f t="shared" ca="1" si="97"/>
        <v>28181.542755294213</v>
      </c>
      <c r="P380" s="102">
        <v>401</v>
      </c>
      <c r="Q380" s="108">
        <f t="shared" ca="1" si="98"/>
        <v>124507.28563673217</v>
      </c>
      <c r="R380" s="102">
        <f t="shared" ca="1" si="88"/>
        <v>108</v>
      </c>
      <c r="S380">
        <f t="shared" ca="1" si="99"/>
        <v>401</v>
      </c>
      <c r="T380">
        <f t="shared" ca="1" si="91"/>
        <v>215</v>
      </c>
    </row>
    <row r="381" spans="1:20">
      <c r="A381" s="49">
        <v>379</v>
      </c>
      <c r="B381">
        <v>40</v>
      </c>
      <c r="C381">
        <v>44</v>
      </c>
      <c r="D381">
        <v>2000</v>
      </c>
      <c r="E381">
        <v>2499</v>
      </c>
      <c r="F381" s="61">
        <f t="shared" ca="1" si="89"/>
        <v>43</v>
      </c>
      <c r="G381" s="61">
        <f t="shared" ca="1" si="90"/>
        <v>2394</v>
      </c>
      <c r="H381" s="107">
        <f t="shared" ca="1" si="86"/>
        <v>239.4</v>
      </c>
      <c r="I381" s="108">
        <f t="shared" ca="1" si="92"/>
        <v>48675.843737294221</v>
      </c>
      <c r="J381" s="104">
        <f t="shared" ca="1" si="93"/>
        <v>446515.74888226908</v>
      </c>
      <c r="K381" s="104">
        <f t="shared" ca="1" si="94"/>
        <v>183020.61538587644</v>
      </c>
      <c r="L381">
        <f t="shared" ca="1" si="95"/>
        <v>629536.36426814552</v>
      </c>
      <c r="M381" s="108">
        <f t="shared" ca="1" si="96"/>
        <v>81700.412879726908</v>
      </c>
      <c r="N381" s="102">
        <f t="shared" ca="1" si="87"/>
        <v>84</v>
      </c>
      <c r="O381" s="108">
        <f t="shared" ca="1" si="97"/>
        <v>31476.818213407278</v>
      </c>
      <c r="P381" s="102">
        <v>402</v>
      </c>
      <c r="Q381" s="108">
        <f t="shared" ca="1" si="98"/>
        <v>123106.44036399273</v>
      </c>
      <c r="R381" s="102">
        <f t="shared" ca="1" si="88"/>
        <v>72</v>
      </c>
      <c r="S381">
        <f t="shared" ca="1" si="99"/>
        <v>402</v>
      </c>
      <c r="T381">
        <f t="shared" ca="1" si="91"/>
        <v>227</v>
      </c>
    </row>
    <row r="382" spans="1:20">
      <c r="A382" s="49">
        <v>380</v>
      </c>
      <c r="B382">
        <v>40</v>
      </c>
      <c r="C382">
        <v>44</v>
      </c>
      <c r="D382">
        <v>2000</v>
      </c>
      <c r="E382">
        <v>2499</v>
      </c>
      <c r="F382" s="61">
        <f t="shared" ca="1" si="89"/>
        <v>41</v>
      </c>
      <c r="G382" s="61">
        <f t="shared" ca="1" si="90"/>
        <v>2413</v>
      </c>
      <c r="H382" s="107">
        <f t="shared" ca="1" si="86"/>
        <v>241.3</v>
      </c>
      <c r="I382" s="108">
        <f t="shared" ca="1" si="92"/>
        <v>44423.02352353168</v>
      </c>
      <c r="J382" s="104">
        <f t="shared" ca="1" si="93"/>
        <v>452917.06784573616</v>
      </c>
      <c r="K382" s="104">
        <f t="shared" ca="1" si="94"/>
        <v>167581.25925132612</v>
      </c>
      <c r="L382">
        <f t="shared" ca="1" si="95"/>
        <v>620498.32709706225</v>
      </c>
      <c r="M382" s="108">
        <f t="shared" ca="1" si="96"/>
        <v>65866.486505849738</v>
      </c>
      <c r="N382" s="102">
        <f t="shared" ca="1" si="87"/>
        <v>24</v>
      </c>
      <c r="O382" s="108">
        <f t="shared" ca="1" si="97"/>
        <v>31024.916354853114</v>
      </c>
      <c r="P382" s="102">
        <v>403</v>
      </c>
      <c r="Q382" s="108">
        <f t="shared" ca="1" si="98"/>
        <v>103250.16803619689</v>
      </c>
      <c r="R382" s="102">
        <f t="shared" ca="1" si="88"/>
        <v>24</v>
      </c>
      <c r="S382">
        <f t="shared" ca="1" si="99"/>
        <v>403</v>
      </c>
      <c r="T382">
        <f t="shared" ca="1" si="91"/>
        <v>203</v>
      </c>
    </row>
    <row r="383" spans="1:20">
      <c r="A383" s="49">
        <v>381</v>
      </c>
      <c r="B383">
        <v>40</v>
      </c>
      <c r="C383">
        <v>44</v>
      </c>
      <c r="D383">
        <v>2500</v>
      </c>
      <c r="E383">
        <v>2999</v>
      </c>
      <c r="F383" s="61">
        <f t="shared" ca="1" si="89"/>
        <v>40</v>
      </c>
      <c r="G383" s="61">
        <f t="shared" ca="1" si="90"/>
        <v>2915</v>
      </c>
      <c r="H383" s="107">
        <f t="shared" ca="1" si="86"/>
        <v>291.5</v>
      </c>
      <c r="I383" s="108">
        <f t="shared" ca="1" si="92"/>
        <v>50810.298035096217</v>
      </c>
      <c r="J383" s="104">
        <f t="shared" ca="1" si="93"/>
        <v>550612.43858245574</v>
      </c>
      <c r="K383" s="104">
        <f t="shared" ca="1" si="94"/>
        <v>192309.12412867433</v>
      </c>
      <c r="L383">
        <f t="shared" ca="1" si="95"/>
        <v>742921.56271113013</v>
      </c>
      <c r="M383" s="108">
        <f t="shared" ca="1" si="96"/>
        <v>99644.771537682042</v>
      </c>
      <c r="N383" s="102">
        <f t="shared" ca="1" si="87"/>
        <v>96</v>
      </c>
      <c r="O383" s="108">
        <f t="shared" ca="1" si="97"/>
        <v>37146.078135556505</v>
      </c>
      <c r="P383" s="102">
        <v>404</v>
      </c>
      <c r="Q383" s="108">
        <f t="shared" ca="1" si="98"/>
        <v>138730.36994488607</v>
      </c>
      <c r="R383" s="102">
        <f t="shared" ca="1" si="88"/>
        <v>60</v>
      </c>
      <c r="S383">
        <f t="shared" ca="1" si="99"/>
        <v>404</v>
      </c>
      <c r="T383">
        <f t="shared" ca="1" si="91"/>
        <v>191</v>
      </c>
    </row>
    <row r="384" spans="1:20">
      <c r="A384" s="49">
        <v>382</v>
      </c>
      <c r="B384">
        <v>40</v>
      </c>
      <c r="C384">
        <v>44</v>
      </c>
      <c r="D384">
        <v>2500</v>
      </c>
      <c r="E384">
        <v>2999</v>
      </c>
      <c r="F384" s="61">
        <f t="shared" ca="1" si="89"/>
        <v>42</v>
      </c>
      <c r="G384" s="61">
        <f t="shared" ca="1" si="90"/>
        <v>2901</v>
      </c>
      <c r="H384" s="107">
        <f t="shared" ca="1" si="86"/>
        <v>290.10000000000002</v>
      </c>
      <c r="I384" s="108">
        <f t="shared" ca="1" si="92"/>
        <v>56212.938129067086</v>
      </c>
      <c r="J384" s="104">
        <f t="shared" ca="1" si="93"/>
        <v>551440.49936765549</v>
      </c>
      <c r="K384" s="104">
        <f t="shared" ca="1" si="94"/>
        <v>213459.38080832406</v>
      </c>
      <c r="L384">
        <f t="shared" ca="1" si="95"/>
        <v>764899.88017597958</v>
      </c>
      <c r="M384" s="108">
        <f t="shared" ca="1" si="96"/>
        <v>90818.869580264014</v>
      </c>
      <c r="N384" s="102">
        <f t="shared" ca="1" si="87"/>
        <v>60</v>
      </c>
      <c r="O384" s="108">
        <f t="shared" ca="1" si="97"/>
        <v>38244.994008798982</v>
      </c>
      <c r="P384" s="102">
        <v>405</v>
      </c>
      <c r="Q384" s="108">
        <f t="shared" ca="1" si="98"/>
        <v>131541.52350773814</v>
      </c>
      <c r="R384" s="102">
        <f t="shared" ca="1" si="88"/>
        <v>36</v>
      </c>
      <c r="S384">
        <f t="shared" ca="1" si="99"/>
        <v>405</v>
      </c>
      <c r="T384">
        <f t="shared" ca="1" si="91"/>
        <v>215</v>
      </c>
    </row>
    <row r="385" spans="1:20">
      <c r="A385" s="49">
        <v>383</v>
      </c>
      <c r="B385">
        <v>40</v>
      </c>
      <c r="C385">
        <v>44</v>
      </c>
      <c r="D385">
        <v>2500</v>
      </c>
      <c r="E385">
        <v>2999</v>
      </c>
      <c r="F385" s="61">
        <f t="shared" ca="1" si="89"/>
        <v>44</v>
      </c>
      <c r="G385" s="61">
        <f t="shared" ca="1" si="90"/>
        <v>2589</v>
      </c>
      <c r="H385" s="107">
        <f t="shared" ca="1" si="86"/>
        <v>258.90000000000003</v>
      </c>
      <c r="I385" s="108">
        <f t="shared" ca="1" si="92"/>
        <v>55083.684766275095</v>
      </c>
      <c r="J385" s="104">
        <f t="shared" ca="1" si="93"/>
        <v>495249.26727310248</v>
      </c>
      <c r="K385" s="104">
        <f t="shared" ca="1" si="94"/>
        <v>209861.49206905341</v>
      </c>
      <c r="L385">
        <f t="shared" ca="1" si="95"/>
        <v>705110.75934215588</v>
      </c>
      <c r="M385" s="108">
        <f t="shared" ca="1" si="96"/>
        <v>86809.604066146436</v>
      </c>
      <c r="N385" s="102">
        <f t="shared" ca="1" si="87"/>
        <v>72</v>
      </c>
      <c r="O385" s="108">
        <f t="shared" ca="1" si="97"/>
        <v>35255.537967107797</v>
      </c>
      <c r="P385" s="102">
        <v>406</v>
      </c>
      <c r="Q385" s="108">
        <f t="shared" ca="1" si="98"/>
        <v>120860.61617704955</v>
      </c>
      <c r="R385" s="102">
        <f t="shared" ca="1" si="88"/>
        <v>36</v>
      </c>
      <c r="S385">
        <f t="shared" ca="1" si="99"/>
        <v>406</v>
      </c>
      <c r="T385">
        <f t="shared" ca="1" si="91"/>
        <v>239</v>
      </c>
    </row>
    <row r="386" spans="1:20">
      <c r="A386" s="49">
        <v>384</v>
      </c>
      <c r="B386">
        <v>40</v>
      </c>
      <c r="C386">
        <v>44</v>
      </c>
      <c r="D386">
        <v>2500</v>
      </c>
      <c r="E386">
        <v>2999</v>
      </c>
      <c r="F386" s="61">
        <f t="shared" ca="1" si="89"/>
        <v>44</v>
      </c>
      <c r="G386" s="61">
        <f t="shared" ca="1" si="90"/>
        <v>2560</v>
      </c>
      <c r="H386" s="107">
        <f t="shared" ca="1" si="86"/>
        <v>256</v>
      </c>
      <c r="I386" s="108">
        <f t="shared" ca="1" si="92"/>
        <v>54466.679413543548</v>
      </c>
      <c r="J386" s="104">
        <f t="shared" ca="1" si="93"/>
        <v>492799.23061569117</v>
      </c>
      <c r="K386" s="104">
        <f t="shared" ca="1" si="94"/>
        <v>208195.56955649907</v>
      </c>
      <c r="L386">
        <f t="shared" ca="1" si="95"/>
        <v>700994.80017219018</v>
      </c>
      <c r="M386" s="108">
        <f t="shared" ca="1" si="96"/>
        <v>93096.619635630763</v>
      </c>
      <c r="N386" s="102">
        <f t="shared" ca="1" si="87"/>
        <v>96</v>
      </c>
      <c r="O386" s="108">
        <f t="shared" ca="1" si="97"/>
        <v>35049.740008609508</v>
      </c>
      <c r="P386" s="102">
        <v>407</v>
      </c>
      <c r="Q386" s="108">
        <f t="shared" ca="1" si="98"/>
        <v>110655.23191181633</v>
      </c>
      <c r="R386" s="102">
        <f t="shared" ca="1" si="88"/>
        <v>12</v>
      </c>
      <c r="S386">
        <f t="shared" ca="1" si="99"/>
        <v>407</v>
      </c>
      <c r="T386">
        <f t="shared" ca="1" si="91"/>
        <v>239</v>
      </c>
    </row>
    <row r="387" spans="1:20">
      <c r="A387" s="49">
        <v>385</v>
      </c>
      <c r="B387">
        <v>40</v>
      </c>
      <c r="C387">
        <v>44</v>
      </c>
      <c r="D387">
        <v>2500</v>
      </c>
      <c r="E387">
        <v>2999</v>
      </c>
      <c r="F387" s="61">
        <f t="shared" ca="1" si="89"/>
        <v>43</v>
      </c>
      <c r="G387" s="61">
        <f t="shared" ca="1" si="90"/>
        <v>2571</v>
      </c>
      <c r="H387" s="107">
        <f t="shared" ref="H387:H450" ca="1" si="100">G387*0.1</f>
        <v>257.10000000000002</v>
      </c>
      <c r="I387" s="108">
        <f t="shared" ca="1" si="92"/>
        <v>52274.684314362341</v>
      </c>
      <c r="J387" s="104">
        <f t="shared" ca="1" si="93"/>
        <v>498044.11557535996</v>
      </c>
      <c r="K387" s="104">
        <f t="shared" ca="1" si="94"/>
        <v>200476.19704579614</v>
      </c>
      <c r="L387">
        <f t="shared" ca="1" si="95"/>
        <v>698520.3126211561</v>
      </c>
      <c r="M387" s="108">
        <f t="shared" ca="1" si="96"/>
        <v>92462.864315856263</v>
      </c>
      <c r="N387" s="102">
        <f t="shared" ref="N387:N450" ca="1" si="101">RANDBETWEEN(1,10)*12</f>
        <v>96</v>
      </c>
      <c r="O387" s="108">
        <f t="shared" ca="1" si="97"/>
        <v>34926.01563105781</v>
      </c>
      <c r="P387" s="102">
        <v>408</v>
      </c>
      <c r="Q387" s="108">
        <f t="shared" ca="1" si="98"/>
        <v>156867.54733691853</v>
      </c>
      <c r="R387" s="102">
        <f t="shared" ref="R387:R450" ca="1" si="102">RANDBETWEEN(1,10)*12</f>
        <v>120</v>
      </c>
      <c r="S387">
        <f t="shared" ca="1" si="99"/>
        <v>408</v>
      </c>
      <c r="T387">
        <f t="shared" ca="1" si="91"/>
        <v>227</v>
      </c>
    </row>
    <row r="388" spans="1:20">
      <c r="A388" s="49">
        <v>386</v>
      </c>
      <c r="B388">
        <v>40</v>
      </c>
      <c r="C388">
        <v>44</v>
      </c>
      <c r="D388">
        <v>2500</v>
      </c>
      <c r="E388">
        <v>2999</v>
      </c>
      <c r="F388" s="61">
        <f t="shared" ref="F388:F451" ca="1" si="103">RANDBETWEEN(B388,C388)</f>
        <v>40</v>
      </c>
      <c r="G388" s="61">
        <f t="shared" ca="1" si="90"/>
        <v>2961</v>
      </c>
      <c r="H388" s="107">
        <f t="shared" ca="1" si="100"/>
        <v>296.10000000000002</v>
      </c>
      <c r="I388" s="108">
        <f t="shared" ca="1" si="92"/>
        <v>51612.1071979142</v>
      </c>
      <c r="J388" s="104">
        <f t="shared" ca="1" si="93"/>
        <v>577214.52863803355</v>
      </c>
      <c r="K388" s="104">
        <f t="shared" ca="1" si="94"/>
        <v>198588.36462289354</v>
      </c>
      <c r="L388">
        <f t="shared" ca="1" si="95"/>
        <v>775802.89326092706</v>
      </c>
      <c r="M388" s="108">
        <f t="shared" ca="1" si="96"/>
        <v>90907.485424211656</v>
      </c>
      <c r="N388" s="102">
        <f t="shared" ca="1" si="101"/>
        <v>60</v>
      </c>
      <c r="O388" s="108">
        <f t="shared" ca="1" si="97"/>
        <v>38790.144663046354</v>
      </c>
      <c r="P388" s="102">
        <v>409</v>
      </c>
      <c r="Q388" s="108">
        <f t="shared" ca="1" si="98"/>
        <v>154228.77474732592</v>
      </c>
      <c r="R388" s="102">
        <f t="shared" ca="1" si="102"/>
        <v>84</v>
      </c>
      <c r="S388">
        <f t="shared" ca="1" si="99"/>
        <v>409</v>
      </c>
      <c r="T388">
        <f t="shared" ca="1" si="91"/>
        <v>191</v>
      </c>
    </row>
    <row r="389" spans="1:20">
      <c r="A389" s="49">
        <v>387</v>
      </c>
      <c r="B389">
        <v>40</v>
      </c>
      <c r="C389">
        <v>44</v>
      </c>
      <c r="D389">
        <v>2500</v>
      </c>
      <c r="E389">
        <v>2999</v>
      </c>
      <c r="F389" s="61">
        <f t="shared" ca="1" si="103"/>
        <v>43</v>
      </c>
      <c r="G389" s="61">
        <f t="shared" ca="1" si="90"/>
        <v>2707</v>
      </c>
      <c r="H389" s="107">
        <f t="shared" ca="1" si="100"/>
        <v>270.7</v>
      </c>
      <c r="I389" s="108">
        <f t="shared" ca="1" si="92"/>
        <v>55039.895153239529</v>
      </c>
      <c r="J389" s="104">
        <f t="shared" ca="1" si="93"/>
        <v>531028.28464566229</v>
      </c>
      <c r="K389" s="104">
        <f t="shared" ca="1" si="94"/>
        <v>212476.3606062046</v>
      </c>
      <c r="L389">
        <f t="shared" ca="1" si="95"/>
        <v>743504.6452518669</v>
      </c>
      <c r="M389" s="108">
        <f t="shared" ca="1" si="96"/>
        <v>77124.415059081963</v>
      </c>
      <c r="N389" s="102">
        <f t="shared" ca="1" si="101"/>
        <v>24</v>
      </c>
      <c r="O389" s="108">
        <f t="shared" ca="1" si="97"/>
        <v>37175.232262593345</v>
      </c>
      <c r="P389" s="102">
        <v>410</v>
      </c>
      <c r="Q389" s="108">
        <f t="shared" ca="1" si="98"/>
        <v>125773.13889489292</v>
      </c>
      <c r="R389" s="102">
        <f t="shared" ca="1" si="102"/>
        <v>36</v>
      </c>
      <c r="S389">
        <f t="shared" ca="1" si="99"/>
        <v>410</v>
      </c>
      <c r="T389">
        <f t="shared" ca="1" si="91"/>
        <v>227</v>
      </c>
    </row>
    <row r="390" spans="1:20">
      <c r="A390" s="49">
        <v>388</v>
      </c>
      <c r="B390">
        <v>40</v>
      </c>
      <c r="C390">
        <v>44</v>
      </c>
      <c r="D390">
        <v>2500</v>
      </c>
      <c r="E390">
        <v>2999</v>
      </c>
      <c r="F390" s="61">
        <f t="shared" ca="1" si="103"/>
        <v>43</v>
      </c>
      <c r="G390" s="61">
        <f t="shared" ref="G390:G453" ca="1" si="104">RANDBETWEEN(D390,E390)</f>
        <v>2732</v>
      </c>
      <c r="H390" s="107">
        <f t="shared" ca="1" si="100"/>
        <v>273.2</v>
      </c>
      <c r="I390" s="108">
        <f t="shared" ca="1" si="92"/>
        <v>55548.205969209601</v>
      </c>
      <c r="J390" s="104">
        <f t="shared" ca="1" si="93"/>
        <v>539309.53575308004</v>
      </c>
      <c r="K390" s="104">
        <f t="shared" ca="1" si="94"/>
        <v>215146.29444138616</v>
      </c>
      <c r="L390">
        <f t="shared" ca="1" si="95"/>
        <v>754455.83019446617</v>
      </c>
      <c r="M390" s="108">
        <f t="shared" ca="1" si="96"/>
        <v>95051.710908669076</v>
      </c>
      <c r="N390" s="102">
        <f t="shared" ca="1" si="101"/>
        <v>84</v>
      </c>
      <c r="O390" s="108">
        <f t="shared" ca="1" si="97"/>
        <v>37722.791509723313</v>
      </c>
      <c r="P390" s="102">
        <v>411</v>
      </c>
      <c r="Q390" s="108">
        <f t="shared" ca="1" si="98"/>
        <v>155008.65749393412</v>
      </c>
      <c r="R390" s="102">
        <f t="shared" ca="1" si="102"/>
        <v>96</v>
      </c>
      <c r="S390">
        <f t="shared" ca="1" si="99"/>
        <v>411</v>
      </c>
      <c r="T390">
        <f t="shared" ref="T390:T453" ca="1" si="105">((F390-24)*12)-1</f>
        <v>227</v>
      </c>
    </row>
    <row r="391" spans="1:20">
      <c r="A391" s="49">
        <v>389</v>
      </c>
      <c r="B391">
        <v>40</v>
      </c>
      <c r="C391">
        <v>44</v>
      </c>
      <c r="D391">
        <v>2500</v>
      </c>
      <c r="E391">
        <v>2999</v>
      </c>
      <c r="F391" s="61">
        <f t="shared" ca="1" si="103"/>
        <v>40</v>
      </c>
      <c r="G391" s="61">
        <f t="shared" ca="1" si="104"/>
        <v>2898</v>
      </c>
      <c r="H391" s="107">
        <f t="shared" ca="1" si="100"/>
        <v>289.8</v>
      </c>
      <c r="I391" s="108">
        <f t="shared" ref="I391:I454" ca="1" si="106">((H391/((1+$V$3)^T391))*(((1+$V$3)^(T391+1))-((1+$U$3)^(T391+1))))/($V$3-$U$3)</f>
        <v>50513.977257533043</v>
      </c>
      <c r="J391" s="104">
        <f t="shared" ref="J391:J454" ca="1" si="107">(H391*(((1+$V$3)^(S391))-((1+$U$3)^(S391))))/($V$3-$U$3)</f>
        <v>575680.15495663276</v>
      </c>
      <c r="K391" s="104">
        <f t="shared" ref="K391:K454" ca="1" si="108">I391*((1+$U$3)^S391)</f>
        <v>196293.63159053866</v>
      </c>
      <c r="L391">
        <f t="shared" ref="L391:L454" ca="1" si="109">J391+K391</f>
        <v>771973.78654717142</v>
      </c>
      <c r="M391" s="108">
        <f t="shared" ref="M391:M454" ca="1" si="110">(L391*$W$3)/((1+$U$3)^(S391-N391))</f>
        <v>86097.11912742212</v>
      </c>
      <c r="N391" s="102">
        <f t="shared" ca="1" si="101"/>
        <v>48</v>
      </c>
      <c r="O391" s="108">
        <f t="shared" ref="O391:O454" ca="1" si="111">(L391*$X$3)/((1+$U$3)^(S391-P391))</f>
        <v>38598.689327358574</v>
      </c>
      <c r="P391" s="102">
        <v>412</v>
      </c>
      <c r="Q391" s="108">
        <f t="shared" ref="Q391:Q454" ca="1" si="112">(L391*$Y$3)/((1+$U$3)^(S391-R391))</f>
        <v>119868.65947320979</v>
      </c>
      <c r="R391" s="102">
        <f t="shared" ca="1" si="102"/>
        <v>12</v>
      </c>
      <c r="S391">
        <f t="shared" ref="S391:S454" ca="1" si="113">MAX(N391,P391,R391)</f>
        <v>412</v>
      </c>
      <c r="T391">
        <f t="shared" ca="1" si="105"/>
        <v>191</v>
      </c>
    </row>
    <row r="392" spans="1:20">
      <c r="A392" s="49">
        <v>390</v>
      </c>
      <c r="B392">
        <v>40</v>
      </c>
      <c r="C392">
        <v>44</v>
      </c>
      <c r="D392">
        <v>3000</v>
      </c>
      <c r="E392">
        <v>3999</v>
      </c>
      <c r="F392" s="61">
        <f t="shared" ca="1" si="103"/>
        <v>43</v>
      </c>
      <c r="G392" s="61">
        <f t="shared" ca="1" si="104"/>
        <v>3586</v>
      </c>
      <c r="H392" s="107">
        <f t="shared" ca="1" si="100"/>
        <v>358.6</v>
      </c>
      <c r="I392" s="108">
        <f t="shared" ca="1" si="106"/>
        <v>72912.103442747321</v>
      </c>
      <c r="J392" s="104">
        <f t="shared" ca="1" si="107"/>
        <v>716829.9052812414</v>
      </c>
      <c r="K392" s="104">
        <f t="shared" ca="1" si="108"/>
        <v>284266.10911392944</v>
      </c>
      <c r="L392">
        <f t="shared" ca="1" si="109"/>
        <v>1001096.0143951708</v>
      </c>
      <c r="M392" s="108">
        <f t="shared" ca="1" si="110"/>
        <v>125296.87149648655</v>
      </c>
      <c r="N392" s="102">
        <f t="shared" ca="1" si="101"/>
        <v>84</v>
      </c>
      <c r="O392" s="108">
        <f t="shared" ca="1" si="111"/>
        <v>50054.800719758547</v>
      </c>
      <c r="P392" s="102">
        <v>413</v>
      </c>
      <c r="Q392" s="108">
        <f t="shared" ca="1" si="112"/>
        <v>204331.9331466025</v>
      </c>
      <c r="R392" s="102">
        <f t="shared" ca="1" si="102"/>
        <v>96</v>
      </c>
      <c r="S392">
        <f t="shared" ca="1" si="113"/>
        <v>413</v>
      </c>
      <c r="T392">
        <f t="shared" ca="1" si="105"/>
        <v>227</v>
      </c>
    </row>
    <row r="393" spans="1:20">
      <c r="A393" s="49">
        <v>391</v>
      </c>
      <c r="B393">
        <v>40</v>
      </c>
      <c r="C393">
        <v>44</v>
      </c>
      <c r="D393">
        <v>3000</v>
      </c>
      <c r="E393">
        <v>3999</v>
      </c>
      <c r="F393" s="61">
        <f t="shared" ca="1" si="103"/>
        <v>43</v>
      </c>
      <c r="G393" s="61">
        <f t="shared" ca="1" si="104"/>
        <v>3245</v>
      </c>
      <c r="H393" s="107">
        <f t="shared" ca="1" si="100"/>
        <v>324.5</v>
      </c>
      <c r="I393" s="108">
        <f t="shared" ca="1" si="106"/>
        <v>65978.74391291551</v>
      </c>
      <c r="J393" s="104">
        <f t="shared" ca="1" si="107"/>
        <v>652741.12500902428</v>
      </c>
      <c r="K393" s="104">
        <f t="shared" ca="1" si="108"/>
        <v>258083.54369886988</v>
      </c>
      <c r="L393">
        <f t="shared" ca="1" si="109"/>
        <v>910824.66870789416</v>
      </c>
      <c r="M393" s="108">
        <f t="shared" ca="1" si="110"/>
        <v>97003.96347677063</v>
      </c>
      <c r="N393" s="102">
        <f t="shared" ca="1" si="101"/>
        <v>36</v>
      </c>
      <c r="O393" s="108">
        <f t="shared" ca="1" si="111"/>
        <v>45541.233435394708</v>
      </c>
      <c r="P393" s="102">
        <v>414</v>
      </c>
      <c r="Q393" s="108">
        <f t="shared" ca="1" si="112"/>
        <v>171208.36891044423</v>
      </c>
      <c r="R393" s="102">
        <f t="shared" ca="1" si="102"/>
        <v>72</v>
      </c>
      <c r="S393">
        <f t="shared" ca="1" si="113"/>
        <v>414</v>
      </c>
      <c r="T393">
        <f t="shared" ca="1" si="105"/>
        <v>227</v>
      </c>
    </row>
    <row r="394" spans="1:20">
      <c r="A394" s="49">
        <v>392</v>
      </c>
      <c r="B394">
        <v>40</v>
      </c>
      <c r="C394">
        <v>44</v>
      </c>
      <c r="D394">
        <v>3000</v>
      </c>
      <c r="E394">
        <v>3999</v>
      </c>
      <c r="F394" s="61">
        <f t="shared" ca="1" si="103"/>
        <v>43</v>
      </c>
      <c r="G394" s="61">
        <f t="shared" ca="1" si="104"/>
        <v>3881</v>
      </c>
      <c r="H394" s="107">
        <f t="shared" ca="1" si="100"/>
        <v>388.1</v>
      </c>
      <c r="I394" s="108">
        <f t="shared" ca="1" si="106"/>
        <v>78910.171071194185</v>
      </c>
      <c r="J394" s="104">
        <f t="shared" ca="1" si="107"/>
        <v>785575.38305607368</v>
      </c>
      <c r="K394" s="104">
        <f t="shared" ca="1" si="108"/>
        <v>309684.92649138026</v>
      </c>
      <c r="L394">
        <f t="shared" ca="1" si="109"/>
        <v>1095260.3095474539</v>
      </c>
      <c r="M394" s="108">
        <f t="shared" ca="1" si="110"/>
        <v>130903.26333817231</v>
      </c>
      <c r="N394" s="102">
        <f t="shared" ca="1" si="101"/>
        <v>72</v>
      </c>
      <c r="O394" s="108">
        <f t="shared" ca="1" si="111"/>
        <v>54763.015477372697</v>
      </c>
      <c r="P394" s="102">
        <v>415</v>
      </c>
      <c r="Q394" s="108">
        <f t="shared" ca="1" si="112"/>
        <v>182249.98531939965</v>
      </c>
      <c r="R394" s="102">
        <f t="shared" ca="1" si="102"/>
        <v>36</v>
      </c>
      <c r="S394">
        <f t="shared" ca="1" si="113"/>
        <v>415</v>
      </c>
      <c r="T394">
        <f t="shared" ca="1" si="105"/>
        <v>227</v>
      </c>
    </row>
    <row r="395" spans="1:20">
      <c r="A395" s="49">
        <v>393</v>
      </c>
      <c r="B395">
        <v>40</v>
      </c>
      <c r="C395">
        <v>44</v>
      </c>
      <c r="D395">
        <v>3000</v>
      </c>
      <c r="E395">
        <v>3999</v>
      </c>
      <c r="F395" s="61">
        <f t="shared" ca="1" si="103"/>
        <v>41</v>
      </c>
      <c r="G395" s="61">
        <f t="shared" ca="1" si="104"/>
        <v>3323</v>
      </c>
      <c r="H395" s="107">
        <f t="shared" ca="1" si="100"/>
        <v>332.3</v>
      </c>
      <c r="I395" s="108">
        <f t="shared" ca="1" si="106"/>
        <v>61176.007943926968</v>
      </c>
      <c r="J395" s="104">
        <f t="shared" ca="1" si="107"/>
        <v>676846.25347518548</v>
      </c>
      <c r="K395" s="104">
        <f t="shared" ca="1" si="108"/>
        <v>240879.04910037931</v>
      </c>
      <c r="L395">
        <f t="shared" ca="1" si="109"/>
        <v>917725.30257556483</v>
      </c>
      <c r="M395" s="108">
        <f t="shared" ca="1" si="110"/>
        <v>128054.25237459916</v>
      </c>
      <c r="N395" s="102">
        <f t="shared" ca="1" si="101"/>
        <v>120</v>
      </c>
      <c r="O395" s="108">
        <f t="shared" ca="1" si="111"/>
        <v>45886.265128778243</v>
      </c>
      <c r="P395" s="102">
        <v>416</v>
      </c>
      <c r="Q395" s="108">
        <f t="shared" ca="1" si="112"/>
        <v>152206.09565916302</v>
      </c>
      <c r="R395" s="102">
        <f t="shared" ca="1" si="102"/>
        <v>36</v>
      </c>
      <c r="S395">
        <f t="shared" ca="1" si="113"/>
        <v>416</v>
      </c>
      <c r="T395">
        <f t="shared" ca="1" si="105"/>
        <v>203</v>
      </c>
    </row>
    <row r="396" spans="1:20">
      <c r="A396" s="49">
        <v>394</v>
      </c>
      <c r="B396">
        <v>40</v>
      </c>
      <c r="C396">
        <v>44</v>
      </c>
      <c r="D396">
        <v>3000</v>
      </c>
      <c r="E396">
        <v>3999</v>
      </c>
      <c r="F396" s="61">
        <f t="shared" ca="1" si="103"/>
        <v>42</v>
      </c>
      <c r="G396" s="61">
        <f t="shared" ca="1" si="104"/>
        <v>3948</v>
      </c>
      <c r="H396" s="107">
        <f t="shared" ca="1" si="100"/>
        <v>394.8</v>
      </c>
      <c r="I396" s="108">
        <f t="shared" ca="1" si="106"/>
        <v>76500.751373166786</v>
      </c>
      <c r="J396" s="104">
        <f t="shared" ca="1" si="107"/>
        <v>809188.72982670437</v>
      </c>
      <c r="K396" s="104">
        <f t="shared" ca="1" si="108"/>
        <v>302213.88058520545</v>
      </c>
      <c r="L396">
        <f t="shared" ca="1" si="109"/>
        <v>1111402.6104119099</v>
      </c>
      <c r="M396" s="108">
        <f t="shared" ca="1" si="110"/>
        <v>154568.82281702483</v>
      </c>
      <c r="N396" s="102">
        <f t="shared" ca="1" si="101"/>
        <v>120</v>
      </c>
      <c r="O396" s="108">
        <f t="shared" ca="1" si="111"/>
        <v>55570.1305205955</v>
      </c>
      <c r="P396" s="102">
        <v>417</v>
      </c>
      <c r="Q396" s="108">
        <f t="shared" ca="1" si="112"/>
        <v>198838.02194721426</v>
      </c>
      <c r="R396" s="102">
        <f t="shared" ca="1" si="102"/>
        <v>60</v>
      </c>
      <c r="S396">
        <f t="shared" ca="1" si="113"/>
        <v>417</v>
      </c>
      <c r="T396">
        <f t="shared" ca="1" si="105"/>
        <v>215</v>
      </c>
    </row>
    <row r="397" spans="1:20">
      <c r="A397" s="49">
        <v>395</v>
      </c>
      <c r="B397">
        <v>40</v>
      </c>
      <c r="C397">
        <v>44</v>
      </c>
      <c r="D397">
        <v>3000</v>
      </c>
      <c r="E397">
        <v>3999</v>
      </c>
      <c r="F397" s="61">
        <f t="shared" ca="1" si="103"/>
        <v>43</v>
      </c>
      <c r="G397" s="61">
        <f t="shared" ca="1" si="104"/>
        <v>3933</v>
      </c>
      <c r="H397" s="107">
        <f t="shared" ca="1" si="100"/>
        <v>393.3</v>
      </c>
      <c r="I397" s="108">
        <f t="shared" ca="1" si="106"/>
        <v>79967.457568411934</v>
      </c>
      <c r="J397" s="104">
        <f t="shared" ca="1" si="107"/>
        <v>811161.18617935304</v>
      </c>
      <c r="K397" s="104">
        <f t="shared" ca="1" si="108"/>
        <v>316951.49716537149</v>
      </c>
      <c r="L397">
        <f t="shared" ca="1" si="109"/>
        <v>1128112.6833447246</v>
      </c>
      <c r="M397" s="108">
        <f t="shared" ca="1" si="110"/>
        <v>128328.58980922557</v>
      </c>
      <c r="N397" s="102">
        <f t="shared" ca="1" si="101"/>
        <v>60</v>
      </c>
      <c r="O397" s="108">
        <f t="shared" ca="1" si="111"/>
        <v>56405.634167236232</v>
      </c>
      <c r="P397" s="102">
        <v>418</v>
      </c>
      <c r="Q397" s="108">
        <f t="shared" ca="1" si="112"/>
        <v>171739.70142962364</v>
      </c>
      <c r="R397" s="102">
        <f t="shared" ca="1" si="102"/>
        <v>12</v>
      </c>
      <c r="S397">
        <f t="shared" ca="1" si="113"/>
        <v>418</v>
      </c>
      <c r="T397">
        <f t="shared" ca="1" si="105"/>
        <v>227</v>
      </c>
    </row>
    <row r="398" spans="1:20">
      <c r="A398" s="49">
        <v>396</v>
      </c>
      <c r="B398">
        <v>40</v>
      </c>
      <c r="C398">
        <v>44</v>
      </c>
      <c r="D398">
        <v>3000</v>
      </c>
      <c r="E398">
        <v>3999</v>
      </c>
      <c r="F398" s="61">
        <f t="shared" ca="1" si="103"/>
        <v>44</v>
      </c>
      <c r="G398" s="61">
        <f t="shared" ca="1" si="104"/>
        <v>3430</v>
      </c>
      <c r="H398" s="107">
        <f t="shared" ca="1" si="100"/>
        <v>343</v>
      </c>
      <c r="I398" s="108">
        <f t="shared" ca="1" si="106"/>
        <v>72976.839995489994</v>
      </c>
      <c r="J398" s="104">
        <f t="shared" ca="1" si="107"/>
        <v>711844.97141648398</v>
      </c>
      <c r="K398" s="104">
        <f t="shared" ca="1" si="108"/>
        <v>290198.64820397302</v>
      </c>
      <c r="L398">
        <f t="shared" ca="1" si="109"/>
        <v>1002043.6196204571</v>
      </c>
      <c r="M398" s="108">
        <f t="shared" ca="1" si="110"/>
        <v>118194.29148972298</v>
      </c>
      <c r="N398" s="102">
        <f t="shared" ca="1" si="101"/>
        <v>72</v>
      </c>
      <c r="O398" s="108">
        <f t="shared" ca="1" si="111"/>
        <v>50102.180981022859</v>
      </c>
      <c r="P398" s="102">
        <v>419</v>
      </c>
      <c r="Q398" s="108">
        <f t="shared" ca="1" si="112"/>
        <v>152045.66287659161</v>
      </c>
      <c r="R398" s="102">
        <f t="shared" ca="1" si="102"/>
        <v>12</v>
      </c>
      <c r="S398">
        <f t="shared" ca="1" si="113"/>
        <v>419</v>
      </c>
      <c r="T398">
        <f t="shared" ca="1" si="105"/>
        <v>239</v>
      </c>
    </row>
    <row r="399" spans="1:20">
      <c r="A399" s="49">
        <v>397</v>
      </c>
      <c r="B399">
        <v>40</v>
      </c>
      <c r="C399">
        <v>44</v>
      </c>
      <c r="D399">
        <v>3000</v>
      </c>
      <c r="E399">
        <v>3999</v>
      </c>
      <c r="F399" s="61">
        <f t="shared" ca="1" si="103"/>
        <v>43</v>
      </c>
      <c r="G399" s="61">
        <f t="shared" ca="1" si="104"/>
        <v>3966</v>
      </c>
      <c r="H399" s="107">
        <f t="shared" ca="1" si="100"/>
        <v>396.6</v>
      </c>
      <c r="I399" s="108">
        <f t="shared" ca="1" si="106"/>
        <v>80638.427845492421</v>
      </c>
      <c r="J399" s="104">
        <f t="shared" ca="1" si="107"/>
        <v>828227.52908607631</v>
      </c>
      <c r="K399" s="104">
        <f t="shared" ca="1" si="108"/>
        <v>321723.80432743969</v>
      </c>
      <c r="L399">
        <f t="shared" ca="1" si="109"/>
        <v>1149951.3334135159</v>
      </c>
      <c r="M399" s="108">
        <f t="shared" ca="1" si="110"/>
        <v>115419.59223224393</v>
      </c>
      <c r="N399" s="102">
        <f t="shared" ca="1" si="101"/>
        <v>24</v>
      </c>
      <c r="O399" s="108">
        <f t="shared" ca="1" si="111"/>
        <v>57497.566670675798</v>
      </c>
      <c r="P399" s="102">
        <v>420</v>
      </c>
      <c r="Q399" s="108">
        <f t="shared" ca="1" si="112"/>
        <v>180928.00944513909</v>
      </c>
      <c r="R399" s="102">
        <f t="shared" ca="1" si="102"/>
        <v>24</v>
      </c>
      <c r="S399">
        <f t="shared" ca="1" si="113"/>
        <v>420</v>
      </c>
      <c r="T399">
        <f t="shared" ca="1" si="105"/>
        <v>227</v>
      </c>
    </row>
    <row r="400" spans="1:20">
      <c r="A400" s="49">
        <v>398</v>
      </c>
      <c r="B400">
        <v>40</v>
      </c>
      <c r="C400">
        <v>44</v>
      </c>
      <c r="D400">
        <v>3000</v>
      </c>
      <c r="E400">
        <v>3999</v>
      </c>
      <c r="F400" s="61">
        <f t="shared" ca="1" si="103"/>
        <v>44</v>
      </c>
      <c r="G400" s="61">
        <f t="shared" ca="1" si="104"/>
        <v>3880</v>
      </c>
      <c r="H400" s="107">
        <f t="shared" ca="1" si="100"/>
        <v>388</v>
      </c>
      <c r="I400" s="108">
        <f t="shared" ca="1" si="106"/>
        <v>82551.060986151933</v>
      </c>
      <c r="J400" s="104">
        <f t="shared" ca="1" si="107"/>
        <v>815327.14912143769</v>
      </c>
      <c r="K400" s="104">
        <f t="shared" ca="1" si="108"/>
        <v>330441.52298429876</v>
      </c>
      <c r="L400">
        <f t="shared" ca="1" si="109"/>
        <v>1145768.6721057366</v>
      </c>
      <c r="M400" s="108">
        <f t="shared" ca="1" si="110"/>
        <v>124052.55104978498</v>
      </c>
      <c r="N400" s="102">
        <f t="shared" ca="1" si="101"/>
        <v>48</v>
      </c>
      <c r="O400" s="108">
        <f t="shared" ca="1" si="111"/>
        <v>57288.433605286831</v>
      </c>
      <c r="P400" s="102">
        <v>421</v>
      </c>
      <c r="Q400" s="108">
        <f t="shared" ca="1" si="112"/>
        <v>227777.57079504087</v>
      </c>
      <c r="R400" s="102">
        <f t="shared" ca="1" si="102"/>
        <v>96</v>
      </c>
      <c r="S400">
        <f t="shared" ca="1" si="113"/>
        <v>421</v>
      </c>
      <c r="T400">
        <f t="shared" ca="1" si="105"/>
        <v>239</v>
      </c>
    </row>
    <row r="401" spans="1:20">
      <c r="A401" s="49">
        <v>399</v>
      </c>
      <c r="B401">
        <v>40</v>
      </c>
      <c r="C401">
        <v>44</v>
      </c>
      <c r="D401">
        <v>3000</v>
      </c>
      <c r="E401">
        <v>3999</v>
      </c>
      <c r="F401" s="61">
        <f t="shared" ca="1" si="103"/>
        <v>42</v>
      </c>
      <c r="G401" s="61">
        <f t="shared" ca="1" si="104"/>
        <v>3162</v>
      </c>
      <c r="H401" s="107">
        <f t="shared" ca="1" si="100"/>
        <v>316.20000000000005</v>
      </c>
      <c r="I401" s="108">
        <f t="shared" ca="1" si="106"/>
        <v>61270.358622581916</v>
      </c>
      <c r="J401" s="104">
        <f t="shared" ca="1" si="107"/>
        <v>668594.58982190036</v>
      </c>
      <c r="K401" s="104">
        <f t="shared" ca="1" si="108"/>
        <v>246066.89565726984</v>
      </c>
      <c r="L401">
        <f t="shared" ca="1" si="109"/>
        <v>914661.48547917022</v>
      </c>
      <c r="M401" s="108">
        <f t="shared" ca="1" si="110"/>
        <v>111134.16146847926</v>
      </c>
      <c r="N401" s="102">
        <f t="shared" ca="1" si="101"/>
        <v>84</v>
      </c>
      <c r="O401" s="108">
        <f t="shared" ca="1" si="111"/>
        <v>45733.074273958511</v>
      </c>
      <c r="P401" s="102">
        <v>422</v>
      </c>
      <c r="Q401" s="108">
        <f t="shared" ca="1" si="112"/>
        <v>154726.46578557728</v>
      </c>
      <c r="R401" s="102">
        <f t="shared" ca="1" si="102"/>
        <v>48</v>
      </c>
      <c r="S401">
        <f t="shared" ca="1" si="113"/>
        <v>422</v>
      </c>
      <c r="T401">
        <f t="shared" ca="1" si="105"/>
        <v>215</v>
      </c>
    </row>
    <row r="402" spans="1:20">
      <c r="A402" s="49">
        <v>400</v>
      </c>
      <c r="B402">
        <v>40</v>
      </c>
      <c r="C402">
        <v>44</v>
      </c>
      <c r="D402">
        <v>3000</v>
      </c>
      <c r="E402">
        <v>3999</v>
      </c>
      <c r="F402" s="61">
        <f t="shared" ca="1" si="103"/>
        <v>41</v>
      </c>
      <c r="G402" s="61">
        <f t="shared" ca="1" si="104"/>
        <v>3514</v>
      </c>
      <c r="H402" s="107">
        <f t="shared" ca="1" si="100"/>
        <v>351.40000000000003</v>
      </c>
      <c r="I402" s="108">
        <f t="shared" ca="1" si="106"/>
        <v>64692.293684911034</v>
      </c>
      <c r="J402" s="104">
        <f t="shared" ca="1" si="107"/>
        <v>747654.8639080039</v>
      </c>
      <c r="K402" s="104">
        <f t="shared" ca="1" si="108"/>
        <v>260667.04560322387</v>
      </c>
      <c r="L402">
        <f t="shared" ca="1" si="109"/>
        <v>1008321.9095112277</v>
      </c>
      <c r="M402" s="108">
        <f t="shared" ca="1" si="110"/>
        <v>104250.12602478097</v>
      </c>
      <c r="N402" s="102">
        <f t="shared" ca="1" si="101"/>
        <v>36</v>
      </c>
      <c r="O402" s="108">
        <f t="shared" ca="1" si="111"/>
        <v>50416.095475561393</v>
      </c>
      <c r="P402" s="102">
        <v>423</v>
      </c>
      <c r="Q402" s="108">
        <f t="shared" ca="1" si="112"/>
        <v>215521.74109424319</v>
      </c>
      <c r="R402" s="102">
        <f t="shared" ca="1" si="102"/>
        <v>120</v>
      </c>
      <c r="S402">
        <f t="shared" ca="1" si="113"/>
        <v>423</v>
      </c>
      <c r="T402">
        <f t="shared" ca="1" si="105"/>
        <v>203</v>
      </c>
    </row>
    <row r="403" spans="1:20">
      <c r="A403" s="49">
        <v>401</v>
      </c>
      <c r="B403">
        <v>40</v>
      </c>
      <c r="C403">
        <v>44</v>
      </c>
      <c r="D403">
        <v>3000</v>
      </c>
      <c r="E403">
        <v>3999</v>
      </c>
      <c r="F403" s="61">
        <f t="shared" ca="1" si="103"/>
        <v>44</v>
      </c>
      <c r="G403" s="61">
        <f t="shared" ca="1" si="104"/>
        <v>3331</v>
      </c>
      <c r="H403" s="107">
        <f t="shared" ca="1" si="100"/>
        <v>333.1</v>
      </c>
      <c r="I403" s="108">
        <f t="shared" ca="1" si="106"/>
        <v>70870.511377544346</v>
      </c>
      <c r="J403" s="104">
        <f t="shared" ca="1" si="107"/>
        <v>713132.22653023666</v>
      </c>
      <c r="K403" s="104">
        <f t="shared" ca="1" si="108"/>
        <v>286503.51792994264</v>
      </c>
      <c r="L403">
        <f t="shared" ca="1" si="109"/>
        <v>999635.74446017924</v>
      </c>
      <c r="M403" s="108">
        <f t="shared" ca="1" si="110"/>
        <v>125526.9811023271</v>
      </c>
      <c r="N403" s="102">
        <f t="shared" ca="1" si="101"/>
        <v>96</v>
      </c>
      <c r="O403" s="108">
        <f t="shared" ca="1" si="111"/>
        <v>49981.787223008963</v>
      </c>
      <c r="P403" s="102">
        <v>424</v>
      </c>
      <c r="Q403" s="108">
        <f t="shared" ca="1" si="112"/>
        <v>196772.02443067491</v>
      </c>
      <c r="R403" s="102">
        <f t="shared" ca="1" si="102"/>
        <v>96</v>
      </c>
      <c r="S403">
        <f t="shared" ca="1" si="113"/>
        <v>424</v>
      </c>
      <c r="T403">
        <f t="shared" ca="1" si="105"/>
        <v>239</v>
      </c>
    </row>
    <row r="404" spans="1:20">
      <c r="A404" s="49">
        <v>402</v>
      </c>
      <c r="B404">
        <v>40</v>
      </c>
      <c r="C404">
        <v>44</v>
      </c>
      <c r="D404">
        <v>3000</v>
      </c>
      <c r="E404">
        <v>3999</v>
      </c>
      <c r="F404" s="61">
        <f t="shared" ca="1" si="103"/>
        <v>43</v>
      </c>
      <c r="G404" s="61">
        <f t="shared" ca="1" si="104"/>
        <v>3565</v>
      </c>
      <c r="H404" s="107">
        <f t="shared" ca="1" si="100"/>
        <v>356.5</v>
      </c>
      <c r="I404" s="108">
        <f t="shared" ca="1" si="106"/>
        <v>72485.122357332439</v>
      </c>
      <c r="J404" s="104">
        <f t="shared" ca="1" si="107"/>
        <v>767977.70204568596</v>
      </c>
      <c r="K404" s="104">
        <f t="shared" ca="1" si="108"/>
        <v>293997.80033172946</v>
      </c>
      <c r="L404">
        <f t="shared" ca="1" si="109"/>
        <v>1061975.5023774155</v>
      </c>
      <c r="M404" s="108">
        <f t="shared" ca="1" si="110"/>
        <v>109076.2651042067</v>
      </c>
      <c r="N404" s="102">
        <f t="shared" ca="1" si="101"/>
        <v>36</v>
      </c>
      <c r="O404" s="108">
        <f t="shared" ca="1" si="111"/>
        <v>53098.775118870777</v>
      </c>
      <c r="P404" s="102">
        <v>425</v>
      </c>
      <c r="Q404" s="108">
        <f t="shared" ca="1" si="112"/>
        <v>192515.52994333525</v>
      </c>
      <c r="R404" s="102">
        <f t="shared" ca="1" si="102"/>
        <v>72</v>
      </c>
      <c r="S404">
        <f t="shared" ca="1" si="113"/>
        <v>425</v>
      </c>
      <c r="T404">
        <f t="shared" ca="1" si="105"/>
        <v>227</v>
      </c>
    </row>
    <row r="405" spans="1:20">
      <c r="A405" s="49">
        <v>403</v>
      </c>
      <c r="B405">
        <v>40</v>
      </c>
      <c r="C405">
        <v>44</v>
      </c>
      <c r="D405">
        <v>3000</v>
      </c>
      <c r="E405">
        <v>3999</v>
      </c>
      <c r="F405" s="61">
        <f t="shared" ca="1" si="103"/>
        <v>44</v>
      </c>
      <c r="G405" s="61">
        <f t="shared" ca="1" si="104"/>
        <v>3120</v>
      </c>
      <c r="H405" s="107">
        <f t="shared" ca="1" si="100"/>
        <v>312</v>
      </c>
      <c r="I405" s="108">
        <f t="shared" ca="1" si="106"/>
        <v>66381.2655352562</v>
      </c>
      <c r="J405" s="104">
        <f t="shared" ca="1" si="107"/>
        <v>676293.09063527593</v>
      </c>
      <c r="K405" s="104">
        <f t="shared" ca="1" si="108"/>
        <v>270129.20770200028</v>
      </c>
      <c r="L405">
        <f t="shared" ca="1" si="109"/>
        <v>946422.29833727621</v>
      </c>
      <c r="M405" s="108">
        <f t="shared" ca="1" si="110"/>
        <v>93132.264954438127</v>
      </c>
      <c r="N405" s="102">
        <f t="shared" ca="1" si="101"/>
        <v>24</v>
      </c>
      <c r="O405" s="108">
        <f t="shared" ca="1" si="111"/>
        <v>47321.114916863815</v>
      </c>
      <c r="P405" s="102">
        <v>426</v>
      </c>
      <c r="Q405" s="108">
        <f t="shared" ca="1" si="112"/>
        <v>158003.21663655643</v>
      </c>
      <c r="R405" s="102">
        <f t="shared" ca="1" si="102"/>
        <v>48</v>
      </c>
      <c r="S405">
        <f t="shared" ca="1" si="113"/>
        <v>426</v>
      </c>
      <c r="T405">
        <f t="shared" ca="1" si="105"/>
        <v>239</v>
      </c>
    </row>
    <row r="406" spans="1:20">
      <c r="A406" s="49">
        <v>404</v>
      </c>
      <c r="B406">
        <v>40</v>
      </c>
      <c r="C406">
        <v>44</v>
      </c>
      <c r="D406">
        <v>3000</v>
      </c>
      <c r="E406">
        <v>3999</v>
      </c>
      <c r="F406" s="61">
        <f t="shared" ca="1" si="103"/>
        <v>44</v>
      </c>
      <c r="G406" s="61">
        <f t="shared" ca="1" si="104"/>
        <v>3981</v>
      </c>
      <c r="H406" s="107">
        <f t="shared" ca="1" si="100"/>
        <v>398.1</v>
      </c>
      <c r="I406" s="108">
        <f t="shared" ca="1" si="106"/>
        <v>84699.941697389411</v>
      </c>
      <c r="J406" s="104">
        <f t="shared" ca="1" si="107"/>
        <v>868283.32145360007</v>
      </c>
      <c r="K406" s="104">
        <f t="shared" ca="1" si="108"/>
        <v>345811.90522500221</v>
      </c>
      <c r="L406">
        <f t="shared" ca="1" si="109"/>
        <v>1214095.2266786024</v>
      </c>
      <c r="M406" s="108">
        <f t="shared" ca="1" si="110"/>
        <v>157045.45390389432</v>
      </c>
      <c r="N406" s="102">
        <f t="shared" ca="1" si="101"/>
        <v>108</v>
      </c>
      <c r="O406" s="108">
        <f t="shared" ca="1" si="111"/>
        <v>60704.761333930124</v>
      </c>
      <c r="P406" s="102">
        <v>427</v>
      </c>
      <c r="Q406" s="108">
        <f t="shared" ca="1" si="112"/>
        <v>179429.42399305096</v>
      </c>
      <c r="R406" s="102">
        <f t="shared" ca="1" si="102"/>
        <v>12</v>
      </c>
      <c r="S406">
        <f t="shared" ca="1" si="113"/>
        <v>427</v>
      </c>
      <c r="T406">
        <f t="shared" ca="1" si="105"/>
        <v>239</v>
      </c>
    </row>
    <row r="407" spans="1:20">
      <c r="A407" s="49">
        <v>405</v>
      </c>
      <c r="B407">
        <v>40</v>
      </c>
      <c r="C407">
        <v>44</v>
      </c>
      <c r="D407">
        <v>3000</v>
      </c>
      <c r="E407">
        <v>3999</v>
      </c>
      <c r="F407" s="61">
        <f t="shared" ca="1" si="103"/>
        <v>41</v>
      </c>
      <c r="G407" s="61">
        <f t="shared" ca="1" si="104"/>
        <v>3425</v>
      </c>
      <c r="H407" s="107">
        <f t="shared" ca="1" si="100"/>
        <v>342.5</v>
      </c>
      <c r="I407" s="108">
        <f t="shared" ca="1" si="106"/>
        <v>63053.814988850398</v>
      </c>
      <c r="J407" s="104">
        <f t="shared" ca="1" si="107"/>
        <v>751651.34348642908</v>
      </c>
      <c r="K407" s="104">
        <f t="shared" ca="1" si="108"/>
        <v>258284.89562372782</v>
      </c>
      <c r="L407">
        <f t="shared" ca="1" si="109"/>
        <v>1009936.2391101569</v>
      </c>
      <c r="M407" s="108">
        <f t="shared" ca="1" si="110"/>
        <v>130207.42829280489</v>
      </c>
      <c r="N407" s="102">
        <f t="shared" ca="1" si="101"/>
        <v>108</v>
      </c>
      <c r="O407" s="108">
        <f t="shared" ca="1" si="111"/>
        <v>50496.811955507845</v>
      </c>
      <c r="P407" s="102">
        <v>428</v>
      </c>
      <c r="Q407" s="108">
        <f t="shared" ca="1" si="112"/>
        <v>196196.96450829768</v>
      </c>
      <c r="R407" s="102">
        <f t="shared" ca="1" si="102"/>
        <v>96</v>
      </c>
      <c r="S407">
        <f t="shared" ca="1" si="113"/>
        <v>428</v>
      </c>
      <c r="T407">
        <f t="shared" ca="1" si="105"/>
        <v>203</v>
      </c>
    </row>
    <row r="408" spans="1:20">
      <c r="A408" s="49">
        <v>406</v>
      </c>
      <c r="B408">
        <v>40</v>
      </c>
      <c r="C408">
        <v>44</v>
      </c>
      <c r="D408">
        <v>4000</v>
      </c>
      <c r="E408">
        <v>4999</v>
      </c>
      <c r="F408" s="61">
        <f t="shared" ca="1" si="103"/>
        <v>40</v>
      </c>
      <c r="G408" s="61">
        <f t="shared" ca="1" si="104"/>
        <v>4370</v>
      </c>
      <c r="H408" s="107">
        <f t="shared" ca="1" si="100"/>
        <v>437</v>
      </c>
      <c r="I408" s="108">
        <f t="shared" ca="1" si="106"/>
        <v>76171.870467708548</v>
      </c>
      <c r="J408" s="104">
        <f t="shared" ca="1" si="107"/>
        <v>964987.18788789073</v>
      </c>
      <c r="K408" s="104">
        <f t="shared" ca="1" si="108"/>
        <v>313049.54284891742</v>
      </c>
      <c r="L408">
        <f t="shared" ca="1" si="109"/>
        <v>1278036.7307368082</v>
      </c>
      <c r="M408" s="108">
        <f t="shared" ca="1" si="110"/>
        <v>129549.53152758797</v>
      </c>
      <c r="N408" s="102">
        <f t="shared" ca="1" si="101"/>
        <v>36</v>
      </c>
      <c r="O408" s="108">
        <f t="shared" ca="1" si="111"/>
        <v>63901.836536840412</v>
      </c>
      <c r="P408" s="102">
        <v>429</v>
      </c>
      <c r="Q408" s="108">
        <f t="shared" ca="1" si="112"/>
        <v>257442.70979353521</v>
      </c>
      <c r="R408" s="102">
        <f t="shared" ca="1" si="102"/>
        <v>108</v>
      </c>
      <c r="S408">
        <f t="shared" ca="1" si="113"/>
        <v>429</v>
      </c>
      <c r="T408">
        <f t="shared" ca="1" si="105"/>
        <v>191</v>
      </c>
    </row>
    <row r="409" spans="1:20">
      <c r="A409" s="49">
        <v>407</v>
      </c>
      <c r="B409">
        <v>40</v>
      </c>
      <c r="C409">
        <v>44</v>
      </c>
      <c r="D409">
        <v>4000</v>
      </c>
      <c r="E409">
        <v>4999</v>
      </c>
      <c r="F409" s="61">
        <f t="shared" ca="1" si="103"/>
        <v>44</v>
      </c>
      <c r="G409" s="61">
        <f t="shared" ca="1" si="104"/>
        <v>4423</v>
      </c>
      <c r="H409" s="107">
        <f t="shared" ca="1" si="100"/>
        <v>442.3</v>
      </c>
      <c r="I409" s="108">
        <f t="shared" ca="1" si="106"/>
        <v>94103.954314884031</v>
      </c>
      <c r="J409" s="104">
        <f t="shared" ca="1" si="107"/>
        <v>982740.77535691892</v>
      </c>
      <c r="K409" s="104">
        <f t="shared" ca="1" si="108"/>
        <v>388022.70518851024</v>
      </c>
      <c r="L409">
        <f t="shared" ca="1" si="109"/>
        <v>1370763.480545429</v>
      </c>
      <c r="M409" s="108">
        <f t="shared" ca="1" si="110"/>
        <v>138491.85250894737</v>
      </c>
      <c r="N409" s="102">
        <f t="shared" ca="1" si="101"/>
        <v>36</v>
      </c>
      <c r="O409" s="108">
        <f t="shared" ca="1" si="111"/>
        <v>68538.174027271452</v>
      </c>
      <c r="P409" s="102">
        <v>430</v>
      </c>
      <c r="Q409" s="108">
        <f t="shared" ca="1" si="112"/>
        <v>208679.96110240222</v>
      </c>
      <c r="R409" s="102">
        <f t="shared" ca="1" si="102"/>
        <v>24</v>
      </c>
      <c r="S409">
        <f t="shared" ca="1" si="113"/>
        <v>430</v>
      </c>
      <c r="T409">
        <f t="shared" ca="1" si="105"/>
        <v>239</v>
      </c>
    </row>
    <row r="410" spans="1:20">
      <c r="A410" s="49">
        <v>408</v>
      </c>
      <c r="B410">
        <v>40</v>
      </c>
      <c r="C410">
        <v>44</v>
      </c>
      <c r="D410">
        <v>4000</v>
      </c>
      <c r="E410">
        <v>4999</v>
      </c>
      <c r="F410" s="61">
        <f t="shared" ca="1" si="103"/>
        <v>44</v>
      </c>
      <c r="G410" s="61">
        <f t="shared" ca="1" si="104"/>
        <v>4194</v>
      </c>
      <c r="H410" s="107">
        <f t="shared" ca="1" si="100"/>
        <v>419.40000000000003</v>
      </c>
      <c r="I410" s="108">
        <f t="shared" ca="1" si="106"/>
        <v>89231.739632969387</v>
      </c>
      <c r="J410" s="104">
        <f t="shared" ca="1" si="107"/>
        <v>937626.94235959311</v>
      </c>
      <c r="K410" s="104">
        <f t="shared" ca="1" si="108"/>
        <v>369147.08057991462</v>
      </c>
      <c r="L410">
        <f t="shared" ca="1" si="109"/>
        <v>1306774.0229395078</v>
      </c>
      <c r="M410" s="108">
        <f t="shared" ca="1" si="110"/>
        <v>160354.11681656068</v>
      </c>
      <c r="N410" s="102">
        <f t="shared" ca="1" si="101"/>
        <v>96</v>
      </c>
      <c r="O410" s="108">
        <f t="shared" ca="1" si="111"/>
        <v>65338.701146975392</v>
      </c>
      <c r="P410" s="102">
        <v>431</v>
      </c>
      <c r="Q410" s="108">
        <f t="shared" ca="1" si="112"/>
        <v>241622.09006286541</v>
      </c>
      <c r="R410" s="102">
        <f t="shared" ca="1" si="102"/>
        <v>84</v>
      </c>
      <c r="S410">
        <f t="shared" ca="1" si="113"/>
        <v>431</v>
      </c>
      <c r="T410">
        <f t="shared" ca="1" si="105"/>
        <v>239</v>
      </c>
    </row>
    <row r="411" spans="1:20">
      <c r="A411" s="49">
        <v>409</v>
      </c>
      <c r="B411">
        <v>40</v>
      </c>
      <c r="C411">
        <v>44</v>
      </c>
      <c r="D411">
        <v>4000</v>
      </c>
      <c r="E411">
        <v>4999</v>
      </c>
      <c r="F411" s="61">
        <f t="shared" ca="1" si="103"/>
        <v>42</v>
      </c>
      <c r="G411" s="61">
        <f t="shared" ca="1" si="104"/>
        <v>4474</v>
      </c>
      <c r="H411" s="107">
        <f t="shared" ca="1" si="100"/>
        <v>447.40000000000003</v>
      </c>
      <c r="I411" s="108">
        <f t="shared" ca="1" si="106"/>
        <v>86693.10072025031</v>
      </c>
      <c r="J411" s="104">
        <f t="shared" ca="1" si="107"/>
        <v>1006410.0089424958</v>
      </c>
      <c r="K411" s="104">
        <f t="shared" ca="1" si="108"/>
        <v>359828.39106344921</v>
      </c>
      <c r="L411">
        <f t="shared" ca="1" si="109"/>
        <v>1366238.400005945</v>
      </c>
      <c r="M411" s="108">
        <f t="shared" ca="1" si="110"/>
        <v>137128.13267725901</v>
      </c>
      <c r="N411" s="102">
        <f t="shared" ca="1" si="101"/>
        <v>36</v>
      </c>
      <c r="O411" s="108">
        <f t="shared" ca="1" si="111"/>
        <v>68311.92000029725</v>
      </c>
      <c r="P411" s="102">
        <v>432</v>
      </c>
      <c r="Q411" s="108">
        <f t="shared" ca="1" si="112"/>
        <v>214957.61338597361</v>
      </c>
      <c r="R411" s="102">
        <f t="shared" ca="1" si="102"/>
        <v>36</v>
      </c>
      <c r="S411">
        <f t="shared" ca="1" si="113"/>
        <v>432</v>
      </c>
      <c r="T411">
        <f t="shared" ca="1" si="105"/>
        <v>215</v>
      </c>
    </row>
    <row r="412" spans="1:20">
      <c r="A412" s="49">
        <v>410</v>
      </c>
      <c r="B412">
        <v>40</v>
      </c>
      <c r="C412">
        <v>44</v>
      </c>
      <c r="D412">
        <v>4000</v>
      </c>
      <c r="E412">
        <v>4999</v>
      </c>
      <c r="F412" s="61">
        <f t="shared" ca="1" si="103"/>
        <v>40</v>
      </c>
      <c r="G412" s="61">
        <f t="shared" ca="1" si="104"/>
        <v>4164</v>
      </c>
      <c r="H412" s="107">
        <f t="shared" ca="1" si="100"/>
        <v>416.40000000000003</v>
      </c>
      <c r="I412" s="108">
        <f t="shared" ca="1" si="106"/>
        <v>72581.159869001931</v>
      </c>
      <c r="J412" s="104">
        <f t="shared" ca="1" si="107"/>
        <v>942463.87970878195</v>
      </c>
      <c r="K412" s="104">
        <f t="shared" ca="1" si="108"/>
        <v>302249.51090699661</v>
      </c>
      <c r="L412">
        <f t="shared" ca="1" si="109"/>
        <v>1244713.3906157785</v>
      </c>
      <c r="M412" s="108">
        <f t="shared" ca="1" si="110"/>
        <v>140199.95196292235</v>
      </c>
      <c r="N412" s="102">
        <f t="shared" ca="1" si="101"/>
        <v>72</v>
      </c>
      <c r="O412" s="108">
        <f t="shared" ca="1" si="111"/>
        <v>62235.669530788931</v>
      </c>
      <c r="P412" s="102">
        <v>433</v>
      </c>
      <c r="Q412" s="108">
        <f t="shared" ca="1" si="112"/>
        <v>257426.42302357746</v>
      </c>
      <c r="R412" s="102">
        <f t="shared" ca="1" si="102"/>
        <v>120</v>
      </c>
      <c r="S412">
        <f t="shared" ca="1" si="113"/>
        <v>433</v>
      </c>
      <c r="T412">
        <f t="shared" ca="1" si="105"/>
        <v>191</v>
      </c>
    </row>
    <row r="413" spans="1:20">
      <c r="A413" s="49">
        <v>411</v>
      </c>
      <c r="B413">
        <v>40</v>
      </c>
      <c r="C413">
        <v>44</v>
      </c>
      <c r="D413">
        <v>4000</v>
      </c>
      <c r="E413">
        <v>4999</v>
      </c>
      <c r="F413" s="61">
        <f t="shared" ca="1" si="103"/>
        <v>42</v>
      </c>
      <c r="G413" s="61">
        <f t="shared" ca="1" si="104"/>
        <v>4778</v>
      </c>
      <c r="H413" s="107">
        <f t="shared" ca="1" si="100"/>
        <v>477.8</v>
      </c>
      <c r="I413" s="108">
        <f t="shared" ca="1" si="106"/>
        <v>92583.736084344215</v>
      </c>
      <c r="J413" s="104">
        <f t="shared" ca="1" si="107"/>
        <v>1088110.2145190921</v>
      </c>
      <c r="K413" s="104">
        <f t="shared" ca="1" si="108"/>
        <v>386818.48269772914</v>
      </c>
      <c r="L413">
        <f t="shared" ca="1" si="109"/>
        <v>1474928.6972168214</v>
      </c>
      <c r="M413" s="108">
        <f t="shared" ca="1" si="110"/>
        <v>152995.69915688501</v>
      </c>
      <c r="N413" s="102">
        <f t="shared" ca="1" si="101"/>
        <v>48</v>
      </c>
      <c r="O413" s="108">
        <f t="shared" ca="1" si="111"/>
        <v>73746.434860841066</v>
      </c>
      <c r="P413" s="102">
        <v>434</v>
      </c>
      <c r="Q413" s="108">
        <f t="shared" ca="1" si="112"/>
        <v>259564.31544076544</v>
      </c>
      <c r="R413" s="102">
        <f t="shared" ca="1" si="102"/>
        <v>72</v>
      </c>
      <c r="S413">
        <f t="shared" ca="1" si="113"/>
        <v>434</v>
      </c>
      <c r="T413">
        <f t="shared" ca="1" si="105"/>
        <v>215</v>
      </c>
    </row>
    <row r="414" spans="1:20">
      <c r="A414" s="49">
        <v>412</v>
      </c>
      <c r="B414">
        <v>40</v>
      </c>
      <c r="C414">
        <v>44</v>
      </c>
      <c r="D414">
        <v>4000</v>
      </c>
      <c r="E414">
        <v>4999</v>
      </c>
      <c r="F414" s="61">
        <f t="shared" ca="1" si="103"/>
        <v>40</v>
      </c>
      <c r="G414" s="61">
        <f t="shared" ca="1" si="104"/>
        <v>4745</v>
      </c>
      <c r="H414" s="107">
        <f t="shared" ca="1" si="100"/>
        <v>474.5</v>
      </c>
      <c r="I414" s="108">
        <f t="shared" ca="1" si="106"/>
        <v>82708.358208072576</v>
      </c>
      <c r="J414" s="104">
        <f t="shared" ca="1" si="107"/>
        <v>1087260.0701236145</v>
      </c>
      <c r="K414" s="104">
        <f t="shared" ca="1" si="108"/>
        <v>346699.11031240714</v>
      </c>
      <c r="L414">
        <f t="shared" ca="1" si="109"/>
        <v>1433959.1804360216</v>
      </c>
      <c r="M414" s="108">
        <f t="shared" ca="1" si="110"/>
        <v>148256.64687511412</v>
      </c>
      <c r="N414" s="102">
        <f t="shared" ca="1" si="101"/>
        <v>48</v>
      </c>
      <c r="O414" s="108">
        <f t="shared" ca="1" si="111"/>
        <v>71697.959021801085</v>
      </c>
      <c r="P414" s="102">
        <v>435</v>
      </c>
      <c r="Q414" s="108">
        <f t="shared" ca="1" si="112"/>
        <v>261667.43895674296</v>
      </c>
      <c r="R414" s="102">
        <f t="shared" ca="1" si="102"/>
        <v>84</v>
      </c>
      <c r="S414">
        <f t="shared" ca="1" si="113"/>
        <v>435</v>
      </c>
      <c r="T414">
        <f t="shared" ca="1" si="105"/>
        <v>191</v>
      </c>
    </row>
    <row r="415" spans="1:20">
      <c r="A415" s="49">
        <v>413</v>
      </c>
      <c r="B415">
        <v>40</v>
      </c>
      <c r="C415">
        <v>44</v>
      </c>
      <c r="D415">
        <v>4000</v>
      </c>
      <c r="E415">
        <v>4999</v>
      </c>
      <c r="F415" s="61">
        <f t="shared" ca="1" si="103"/>
        <v>42</v>
      </c>
      <c r="G415" s="61">
        <f t="shared" ca="1" si="104"/>
        <v>4184</v>
      </c>
      <c r="H415" s="107">
        <f t="shared" ca="1" si="100"/>
        <v>418.40000000000003</v>
      </c>
      <c r="I415" s="108">
        <f t="shared" ca="1" si="106"/>
        <v>81073.744616344935</v>
      </c>
      <c r="J415" s="104">
        <f t="shared" ca="1" si="107"/>
        <v>964621.90738382412</v>
      </c>
      <c r="K415" s="104">
        <f t="shared" ca="1" si="108"/>
        <v>340968.58870247292</v>
      </c>
      <c r="L415">
        <f t="shared" ca="1" si="109"/>
        <v>1305590.4960862971</v>
      </c>
      <c r="M415" s="108">
        <f t="shared" ca="1" si="110"/>
        <v>145610.61843296594</v>
      </c>
      <c r="N415" s="102">
        <f t="shared" ca="1" si="101"/>
        <v>72</v>
      </c>
      <c r="O415" s="108">
        <f t="shared" ca="1" si="111"/>
        <v>65279.52480431486</v>
      </c>
      <c r="P415" s="102">
        <v>436</v>
      </c>
      <c r="Q415" s="108">
        <f t="shared" ca="1" si="112"/>
        <v>194867.91035291698</v>
      </c>
      <c r="R415" s="102">
        <f t="shared" ca="1" si="102"/>
        <v>24</v>
      </c>
      <c r="S415">
        <f t="shared" ca="1" si="113"/>
        <v>436</v>
      </c>
      <c r="T415">
        <f t="shared" ca="1" si="105"/>
        <v>215</v>
      </c>
    </row>
    <row r="416" spans="1:20">
      <c r="A416" s="49">
        <v>414</v>
      </c>
      <c r="B416">
        <v>40</v>
      </c>
      <c r="C416">
        <v>44</v>
      </c>
      <c r="D416">
        <v>4000</v>
      </c>
      <c r="E416">
        <v>4999</v>
      </c>
      <c r="F416" s="61">
        <f t="shared" ca="1" si="103"/>
        <v>41</v>
      </c>
      <c r="G416" s="61">
        <f t="shared" ca="1" si="104"/>
        <v>4585</v>
      </c>
      <c r="H416" s="107">
        <f t="shared" ca="1" si="100"/>
        <v>458.5</v>
      </c>
      <c r="I416" s="108">
        <f t="shared" ca="1" si="106"/>
        <v>84409.267656607015</v>
      </c>
      <c r="J416" s="104">
        <f t="shared" ca="1" si="107"/>
        <v>1063581.4678085826</v>
      </c>
      <c r="K416" s="104">
        <f t="shared" ca="1" si="108"/>
        <v>356168.15286116418</v>
      </c>
      <c r="L416">
        <f t="shared" ca="1" si="109"/>
        <v>1419749.6206697468</v>
      </c>
      <c r="M416" s="108">
        <f t="shared" ca="1" si="110"/>
        <v>170807.3321098919</v>
      </c>
      <c r="N416" s="102">
        <f t="shared" ca="1" si="101"/>
        <v>96</v>
      </c>
      <c r="O416" s="108">
        <f t="shared" ca="1" si="111"/>
        <v>70987.481033487347</v>
      </c>
      <c r="P416" s="102">
        <v>437</v>
      </c>
      <c r="Q416" s="108">
        <f t="shared" ca="1" si="112"/>
        <v>211209.91273314189</v>
      </c>
      <c r="R416" s="102">
        <f t="shared" ca="1" si="102"/>
        <v>24</v>
      </c>
      <c r="S416">
        <f t="shared" ca="1" si="113"/>
        <v>437</v>
      </c>
      <c r="T416">
        <f t="shared" ca="1" si="105"/>
        <v>203</v>
      </c>
    </row>
    <row r="417" spans="1:20">
      <c r="A417" s="49">
        <v>415</v>
      </c>
      <c r="B417">
        <v>40</v>
      </c>
      <c r="C417">
        <v>44</v>
      </c>
      <c r="D417">
        <v>4000</v>
      </c>
      <c r="E417">
        <v>4999</v>
      </c>
      <c r="F417" s="61">
        <f t="shared" ca="1" si="103"/>
        <v>43</v>
      </c>
      <c r="G417" s="61">
        <f t="shared" ca="1" si="104"/>
        <v>4084</v>
      </c>
      <c r="H417" s="107">
        <f t="shared" ca="1" si="100"/>
        <v>408.40000000000003</v>
      </c>
      <c r="I417" s="108">
        <f t="shared" ca="1" si="106"/>
        <v>83037.654896871172</v>
      </c>
      <c r="J417" s="104">
        <f t="shared" ca="1" si="107"/>
        <v>953193.11126906832</v>
      </c>
      <c r="K417" s="104">
        <f t="shared" ca="1" si="108"/>
        <v>351536.83595731546</v>
      </c>
      <c r="L417">
        <f t="shared" ca="1" si="109"/>
        <v>1304729.9472263837</v>
      </c>
      <c r="M417" s="108">
        <f t="shared" ca="1" si="110"/>
        <v>150388.56648415694</v>
      </c>
      <c r="N417" s="102">
        <f t="shared" ca="1" si="101"/>
        <v>84</v>
      </c>
      <c r="O417" s="108">
        <f t="shared" ca="1" si="111"/>
        <v>65236.497361319191</v>
      </c>
      <c r="P417" s="102">
        <v>438</v>
      </c>
      <c r="Q417" s="108">
        <f t="shared" ca="1" si="112"/>
        <v>226605.96732311291</v>
      </c>
      <c r="R417" s="102">
        <f t="shared" ca="1" si="102"/>
        <v>72</v>
      </c>
      <c r="S417">
        <f t="shared" ca="1" si="113"/>
        <v>438</v>
      </c>
      <c r="T417">
        <f t="shared" ca="1" si="105"/>
        <v>227</v>
      </c>
    </row>
    <row r="418" spans="1:20">
      <c r="A418" s="49">
        <v>416</v>
      </c>
      <c r="B418">
        <v>40</v>
      </c>
      <c r="C418">
        <v>44</v>
      </c>
      <c r="D418">
        <v>4000</v>
      </c>
      <c r="E418">
        <v>4999</v>
      </c>
      <c r="F418" s="61">
        <f t="shared" ca="1" si="103"/>
        <v>43</v>
      </c>
      <c r="G418" s="61">
        <f t="shared" ca="1" si="104"/>
        <v>4656</v>
      </c>
      <c r="H418" s="107">
        <f t="shared" ca="1" si="100"/>
        <v>465.6</v>
      </c>
      <c r="I418" s="108">
        <f t="shared" ca="1" si="106"/>
        <v>94667.80636626645</v>
      </c>
      <c r="J418" s="104">
        <f t="shared" ca="1" si="107"/>
        <v>1093376.2791676184</v>
      </c>
      <c r="K418" s="104">
        <f t="shared" ca="1" si="108"/>
        <v>402095.20112497022</v>
      </c>
      <c r="L418">
        <f t="shared" ca="1" si="109"/>
        <v>1495471.4802925885</v>
      </c>
      <c r="M418" s="108">
        <f t="shared" ca="1" si="110"/>
        <v>171807.2600085806</v>
      </c>
      <c r="N418" s="102">
        <f t="shared" ca="1" si="101"/>
        <v>84</v>
      </c>
      <c r="O418" s="108">
        <f t="shared" ca="1" si="111"/>
        <v>74773.574014629427</v>
      </c>
      <c r="P418" s="102">
        <v>439</v>
      </c>
      <c r="Q418" s="108">
        <f t="shared" ca="1" si="112"/>
        <v>280180.2562736664</v>
      </c>
      <c r="R418" s="102">
        <f t="shared" ca="1" si="102"/>
        <v>96</v>
      </c>
      <c r="S418">
        <f t="shared" ca="1" si="113"/>
        <v>439</v>
      </c>
      <c r="T418">
        <f t="shared" ca="1" si="105"/>
        <v>227</v>
      </c>
    </row>
    <row r="419" spans="1:20">
      <c r="A419" s="49">
        <v>417</v>
      </c>
      <c r="B419">
        <v>40</v>
      </c>
      <c r="C419">
        <v>44</v>
      </c>
      <c r="D419">
        <v>4000</v>
      </c>
      <c r="E419">
        <v>4999</v>
      </c>
      <c r="F419" s="61">
        <f t="shared" ca="1" si="103"/>
        <v>43</v>
      </c>
      <c r="G419" s="61">
        <f t="shared" ca="1" si="104"/>
        <v>4260</v>
      </c>
      <c r="H419" s="107">
        <f t="shared" ca="1" si="100"/>
        <v>426</v>
      </c>
      <c r="I419" s="108">
        <f t="shared" ca="1" si="106"/>
        <v>86616.16304130049</v>
      </c>
      <c r="J419" s="104">
        <f t="shared" ca="1" si="107"/>
        <v>1006527.3351797812</v>
      </c>
      <c r="K419" s="104">
        <f t="shared" ca="1" si="108"/>
        <v>369110.4405347482</v>
      </c>
      <c r="L419">
        <f t="shared" ca="1" si="109"/>
        <v>1375637.7757145294</v>
      </c>
      <c r="M419" s="108">
        <f t="shared" ca="1" si="110"/>
        <v>145544.95752593037</v>
      </c>
      <c r="N419" s="102">
        <f t="shared" ca="1" si="101"/>
        <v>60</v>
      </c>
      <c r="O419" s="108">
        <f t="shared" ca="1" si="111"/>
        <v>68781.888785726478</v>
      </c>
      <c r="P419" s="102">
        <v>440</v>
      </c>
      <c r="Q419" s="108">
        <f t="shared" ca="1" si="112"/>
        <v>202634.87476158596</v>
      </c>
      <c r="R419" s="102">
        <f t="shared" ca="1" si="102"/>
        <v>24</v>
      </c>
      <c r="S419">
        <f t="shared" ca="1" si="113"/>
        <v>440</v>
      </c>
      <c r="T419">
        <f t="shared" ca="1" si="105"/>
        <v>227</v>
      </c>
    </row>
    <row r="420" spans="1:20">
      <c r="A420" s="49">
        <v>418</v>
      </c>
      <c r="B420">
        <v>40</v>
      </c>
      <c r="C420">
        <v>44</v>
      </c>
      <c r="D420">
        <v>4000</v>
      </c>
      <c r="E420">
        <v>4999</v>
      </c>
      <c r="F420" s="61">
        <f t="shared" ca="1" si="103"/>
        <v>43</v>
      </c>
      <c r="G420" s="61">
        <f t="shared" ca="1" si="104"/>
        <v>4938</v>
      </c>
      <c r="H420" s="107">
        <f t="shared" ca="1" si="100"/>
        <v>493.8</v>
      </c>
      <c r="I420" s="108">
        <f t="shared" ca="1" si="106"/>
        <v>100401.55237040888</v>
      </c>
      <c r="J420" s="104">
        <f t="shared" ca="1" si="107"/>
        <v>1173881.217825684</v>
      </c>
      <c r="K420" s="104">
        <f t="shared" ca="1" si="108"/>
        <v>429268.11212048755</v>
      </c>
      <c r="L420">
        <f t="shared" ca="1" si="109"/>
        <v>1603149.3299461715</v>
      </c>
      <c r="M420" s="108">
        <f t="shared" ca="1" si="110"/>
        <v>150150.57344391773</v>
      </c>
      <c r="N420" s="102">
        <f t="shared" ca="1" si="101"/>
        <v>24</v>
      </c>
      <c r="O420" s="108">
        <f t="shared" ca="1" si="111"/>
        <v>80157.466497308575</v>
      </c>
      <c r="P420" s="102">
        <v>441</v>
      </c>
      <c r="Q420" s="108">
        <f t="shared" ca="1" si="112"/>
        <v>298381.39936633938</v>
      </c>
      <c r="R420" s="102">
        <f t="shared" ca="1" si="102"/>
        <v>96</v>
      </c>
      <c r="S420">
        <f t="shared" ca="1" si="113"/>
        <v>441</v>
      </c>
      <c r="T420">
        <f t="shared" ca="1" si="105"/>
        <v>227</v>
      </c>
    </row>
    <row r="421" spans="1:20">
      <c r="A421" s="49">
        <v>419</v>
      </c>
      <c r="B421">
        <v>40</v>
      </c>
      <c r="C421">
        <v>44</v>
      </c>
      <c r="D421">
        <v>4000</v>
      </c>
      <c r="E421">
        <v>4999</v>
      </c>
      <c r="F421" s="61">
        <f t="shared" ca="1" si="103"/>
        <v>40</v>
      </c>
      <c r="G421" s="61">
        <f t="shared" ca="1" si="104"/>
        <v>4571</v>
      </c>
      <c r="H421" s="107">
        <f t="shared" ca="1" si="100"/>
        <v>457.1</v>
      </c>
      <c r="I421" s="108">
        <f t="shared" ca="1" si="106"/>
        <v>79675.427896543668</v>
      </c>
      <c r="J421" s="104">
        <f t="shared" ca="1" si="107"/>
        <v>1093299.5969902514</v>
      </c>
      <c r="K421" s="104">
        <f t="shared" ca="1" si="108"/>
        <v>341777.45964171167</v>
      </c>
      <c r="L421">
        <f t="shared" ca="1" si="109"/>
        <v>1435077.0566319632</v>
      </c>
      <c r="M421" s="108">
        <f t="shared" ca="1" si="110"/>
        <v>128773.84974858323</v>
      </c>
      <c r="N421" s="102">
        <f t="shared" ca="1" si="101"/>
        <v>12</v>
      </c>
      <c r="O421" s="108">
        <f t="shared" ca="1" si="111"/>
        <v>71753.852831598168</v>
      </c>
      <c r="P421" s="102">
        <v>442</v>
      </c>
      <c r="Q421" s="108">
        <f t="shared" ca="1" si="112"/>
        <v>236446.52552035305</v>
      </c>
      <c r="R421" s="102">
        <f t="shared" ca="1" si="102"/>
        <v>60</v>
      </c>
      <c r="S421">
        <f t="shared" ca="1" si="113"/>
        <v>442</v>
      </c>
      <c r="T421">
        <f t="shared" ca="1" si="105"/>
        <v>191</v>
      </c>
    </row>
    <row r="422" spans="1:20">
      <c r="A422" s="49">
        <v>420</v>
      </c>
      <c r="B422">
        <v>40</v>
      </c>
      <c r="C422">
        <v>44</v>
      </c>
      <c r="D422">
        <v>4000</v>
      </c>
      <c r="E422">
        <v>4999</v>
      </c>
      <c r="F422" s="61">
        <f t="shared" ca="1" si="103"/>
        <v>43</v>
      </c>
      <c r="G422" s="61">
        <f t="shared" ca="1" si="104"/>
        <v>4638</v>
      </c>
      <c r="H422" s="107">
        <f t="shared" ca="1" si="100"/>
        <v>463.8</v>
      </c>
      <c r="I422" s="108">
        <f t="shared" ca="1" si="106"/>
        <v>94301.822578767998</v>
      </c>
      <c r="J422" s="104">
        <f t="shared" ca="1" si="107"/>
        <v>1116121.3722117112</v>
      </c>
      <c r="K422" s="104">
        <f t="shared" ca="1" si="108"/>
        <v>405854.07568607898</v>
      </c>
      <c r="L422">
        <f t="shared" ca="1" si="109"/>
        <v>1521975.4478977902</v>
      </c>
      <c r="M422" s="108">
        <f t="shared" ca="1" si="110"/>
        <v>194292.93779455061</v>
      </c>
      <c r="N422" s="102">
        <f t="shared" ca="1" si="101"/>
        <v>120</v>
      </c>
      <c r="O422" s="108">
        <f t="shared" ca="1" si="111"/>
        <v>76098.772394889515</v>
      </c>
      <c r="P422" s="102">
        <v>443</v>
      </c>
      <c r="Q422" s="108">
        <f t="shared" ca="1" si="112"/>
        <v>230937.81680399078</v>
      </c>
      <c r="R422" s="102">
        <f t="shared" ca="1" si="102"/>
        <v>36</v>
      </c>
      <c r="S422">
        <f t="shared" ca="1" si="113"/>
        <v>443</v>
      </c>
      <c r="T422">
        <f t="shared" ca="1" si="105"/>
        <v>227</v>
      </c>
    </row>
    <row r="423" spans="1:20">
      <c r="A423" s="49">
        <v>421</v>
      </c>
      <c r="B423">
        <v>40</v>
      </c>
      <c r="C423">
        <v>44</v>
      </c>
      <c r="D423">
        <v>5000</v>
      </c>
      <c r="E423">
        <v>5999</v>
      </c>
      <c r="F423" s="61">
        <f t="shared" ca="1" si="103"/>
        <v>40</v>
      </c>
      <c r="G423" s="61">
        <f t="shared" ca="1" si="104"/>
        <v>5966</v>
      </c>
      <c r="H423" s="107">
        <f t="shared" ca="1" si="100"/>
        <v>596.6</v>
      </c>
      <c r="I423" s="108">
        <f t="shared" ca="1" si="106"/>
        <v>103991.16229069777</v>
      </c>
      <c r="J423" s="104">
        <f t="shared" ca="1" si="107"/>
        <v>1444489.7597465012</v>
      </c>
      <c r="K423" s="104">
        <f t="shared" ca="1" si="108"/>
        <v>449031.77028112253</v>
      </c>
      <c r="L423">
        <f t="shared" ca="1" si="109"/>
        <v>1893521.5300276238</v>
      </c>
      <c r="M423" s="108">
        <f t="shared" ca="1" si="110"/>
        <v>168795.5842683618</v>
      </c>
      <c r="N423" s="102">
        <f t="shared" ca="1" si="101"/>
        <v>12</v>
      </c>
      <c r="O423" s="108">
        <f t="shared" ca="1" si="111"/>
        <v>94676.076501381191</v>
      </c>
      <c r="P423" s="102">
        <v>444</v>
      </c>
      <c r="Q423" s="108">
        <f t="shared" ca="1" si="112"/>
        <v>275268.86847395671</v>
      </c>
      <c r="R423" s="102">
        <f t="shared" ca="1" si="102"/>
        <v>24</v>
      </c>
      <c r="S423">
        <f t="shared" ca="1" si="113"/>
        <v>444</v>
      </c>
      <c r="T423">
        <f t="shared" ca="1" si="105"/>
        <v>191</v>
      </c>
    </row>
    <row r="424" spans="1:20">
      <c r="A424" s="49">
        <v>422</v>
      </c>
      <c r="B424">
        <v>40</v>
      </c>
      <c r="C424">
        <v>44</v>
      </c>
      <c r="D424">
        <v>5000</v>
      </c>
      <c r="E424">
        <v>5999</v>
      </c>
      <c r="F424" s="61">
        <f t="shared" ca="1" si="103"/>
        <v>40</v>
      </c>
      <c r="G424" s="61">
        <f t="shared" ca="1" si="104"/>
        <v>5949</v>
      </c>
      <c r="H424" s="107">
        <f t="shared" ca="1" si="100"/>
        <v>594.9</v>
      </c>
      <c r="I424" s="108">
        <f t="shared" ca="1" si="106"/>
        <v>103694.8415131346</v>
      </c>
      <c r="J424" s="104">
        <f t="shared" ca="1" si="107"/>
        <v>1449184.1003005307</v>
      </c>
      <c r="K424" s="104">
        <f t="shared" ca="1" si="108"/>
        <v>449229.84552581719</v>
      </c>
      <c r="L424">
        <f t="shared" ca="1" si="109"/>
        <v>1898413.9458263479</v>
      </c>
      <c r="M424" s="108">
        <f t="shared" ca="1" si="110"/>
        <v>175477.19512156441</v>
      </c>
      <c r="N424" s="102">
        <f t="shared" ca="1" si="101"/>
        <v>24</v>
      </c>
      <c r="O424" s="108">
        <f t="shared" ca="1" si="111"/>
        <v>94920.697291317396</v>
      </c>
      <c r="P424" s="102">
        <v>445</v>
      </c>
      <c r="Q424" s="108">
        <f t="shared" ca="1" si="112"/>
        <v>322200.30057001091</v>
      </c>
      <c r="R424" s="102">
        <f t="shared" ca="1" si="102"/>
        <v>72</v>
      </c>
      <c r="S424">
        <f t="shared" ca="1" si="113"/>
        <v>445</v>
      </c>
      <c r="T424">
        <f t="shared" ca="1" si="105"/>
        <v>191</v>
      </c>
    </row>
    <row r="425" spans="1:20">
      <c r="A425" s="49">
        <v>423</v>
      </c>
      <c r="B425">
        <v>40</v>
      </c>
      <c r="C425">
        <v>44</v>
      </c>
      <c r="D425">
        <v>5000</v>
      </c>
      <c r="E425">
        <v>5999</v>
      </c>
      <c r="F425" s="61">
        <f t="shared" ca="1" si="103"/>
        <v>42</v>
      </c>
      <c r="G425" s="61">
        <f t="shared" ca="1" si="104"/>
        <v>5156</v>
      </c>
      <c r="H425" s="107">
        <f t="shared" ca="1" si="100"/>
        <v>515.6</v>
      </c>
      <c r="I425" s="108">
        <f t="shared" ca="1" si="106"/>
        <v>99908.276109434635</v>
      </c>
      <c r="J425" s="104">
        <f t="shared" ca="1" si="107"/>
        <v>1263684.6738736867</v>
      </c>
      <c r="K425" s="104">
        <f t="shared" ca="1" si="108"/>
        <v>434253.89979357319</v>
      </c>
      <c r="L425">
        <f t="shared" ca="1" si="109"/>
        <v>1697938.5736672599</v>
      </c>
      <c r="M425" s="108">
        <f t="shared" ca="1" si="110"/>
        <v>206304.7177619396</v>
      </c>
      <c r="N425" s="102">
        <f t="shared" ca="1" si="101"/>
        <v>108</v>
      </c>
      <c r="O425" s="108">
        <f t="shared" ca="1" si="111"/>
        <v>84896.928683363003</v>
      </c>
      <c r="P425" s="102">
        <v>446</v>
      </c>
      <c r="Q425" s="108">
        <f t="shared" ca="1" si="112"/>
        <v>245215.09457376736</v>
      </c>
      <c r="R425" s="102">
        <f t="shared" ca="1" si="102"/>
        <v>24</v>
      </c>
      <c r="S425">
        <f t="shared" ca="1" si="113"/>
        <v>446</v>
      </c>
      <c r="T425">
        <f t="shared" ca="1" si="105"/>
        <v>215</v>
      </c>
    </row>
    <row r="426" spans="1:20">
      <c r="A426" s="49">
        <v>424</v>
      </c>
      <c r="B426">
        <v>40</v>
      </c>
      <c r="C426">
        <v>44</v>
      </c>
      <c r="D426">
        <v>5000</v>
      </c>
      <c r="E426">
        <v>5999</v>
      </c>
      <c r="F426" s="61">
        <f t="shared" ca="1" si="103"/>
        <v>42</v>
      </c>
      <c r="G426" s="61">
        <f t="shared" ca="1" si="104"/>
        <v>5747</v>
      </c>
      <c r="H426" s="107">
        <f t="shared" ca="1" si="100"/>
        <v>574.70000000000005</v>
      </c>
      <c r="I426" s="108">
        <f t="shared" ca="1" si="106"/>
        <v>111360.13630739349</v>
      </c>
      <c r="J426" s="104">
        <f t="shared" ca="1" si="107"/>
        <v>1417134.5276331725</v>
      </c>
      <c r="K426" s="104">
        <f t="shared" ca="1" si="108"/>
        <v>485627.00363627641</v>
      </c>
      <c r="L426">
        <f t="shared" ca="1" si="109"/>
        <v>1902761.5312694488</v>
      </c>
      <c r="M426" s="108">
        <f t="shared" ca="1" si="110"/>
        <v>204659.30465001074</v>
      </c>
      <c r="N426" s="102">
        <f t="shared" ca="1" si="101"/>
        <v>72</v>
      </c>
      <c r="O426" s="108">
        <f t="shared" ca="1" si="111"/>
        <v>95138.076563472452</v>
      </c>
      <c r="P426" s="102">
        <v>447</v>
      </c>
      <c r="Q426" s="108">
        <f t="shared" ca="1" si="112"/>
        <v>320817.2883702871</v>
      </c>
      <c r="R426" s="102">
        <f t="shared" ca="1" si="102"/>
        <v>72</v>
      </c>
      <c r="S426">
        <f t="shared" ca="1" si="113"/>
        <v>447</v>
      </c>
      <c r="T426">
        <f t="shared" ca="1" si="105"/>
        <v>215</v>
      </c>
    </row>
    <row r="427" spans="1:20">
      <c r="A427" s="49">
        <v>425</v>
      </c>
      <c r="B427">
        <v>40</v>
      </c>
      <c r="C427">
        <v>44</v>
      </c>
      <c r="D427">
        <v>5000</v>
      </c>
      <c r="E427">
        <v>5999</v>
      </c>
      <c r="F427" s="61">
        <f t="shared" ca="1" si="103"/>
        <v>40</v>
      </c>
      <c r="G427" s="61">
        <f t="shared" ca="1" si="104"/>
        <v>5439</v>
      </c>
      <c r="H427" s="107">
        <f t="shared" ca="1" si="100"/>
        <v>543.9</v>
      </c>
      <c r="I427" s="108">
        <f t="shared" ca="1" si="106"/>
        <v>94805.218186239552</v>
      </c>
      <c r="J427" s="104">
        <f t="shared" ca="1" si="107"/>
        <v>1349369.4650478791</v>
      </c>
      <c r="K427" s="104">
        <f t="shared" ca="1" si="108"/>
        <v>414797.49830480217</v>
      </c>
      <c r="L427">
        <f t="shared" ca="1" si="109"/>
        <v>1764166.9633526814</v>
      </c>
      <c r="M427" s="108">
        <f t="shared" ca="1" si="110"/>
        <v>181796.8096285619</v>
      </c>
      <c r="N427" s="102">
        <f t="shared" ca="1" si="101"/>
        <v>60</v>
      </c>
      <c r="O427" s="108">
        <f t="shared" ca="1" si="111"/>
        <v>88208.348167634074</v>
      </c>
      <c r="P427" s="102">
        <v>448</v>
      </c>
      <c r="Q427" s="108">
        <f t="shared" ca="1" si="112"/>
        <v>333803.98327208858</v>
      </c>
      <c r="R427" s="102">
        <f t="shared" ca="1" si="102"/>
        <v>108</v>
      </c>
      <c r="S427">
        <f t="shared" ca="1" si="113"/>
        <v>448</v>
      </c>
      <c r="T427">
        <f t="shared" ca="1" si="105"/>
        <v>191</v>
      </c>
    </row>
    <row r="428" spans="1:20">
      <c r="A428" s="49">
        <v>426</v>
      </c>
      <c r="B428">
        <v>40</v>
      </c>
      <c r="C428">
        <v>44</v>
      </c>
      <c r="D428">
        <v>5000</v>
      </c>
      <c r="E428">
        <v>5999</v>
      </c>
      <c r="F428" s="61">
        <f t="shared" ca="1" si="103"/>
        <v>41</v>
      </c>
      <c r="G428" s="61">
        <f t="shared" ca="1" si="104"/>
        <v>5683</v>
      </c>
      <c r="H428" s="107">
        <f t="shared" ca="1" si="100"/>
        <v>568.30000000000007</v>
      </c>
      <c r="I428" s="108">
        <f t="shared" ca="1" si="106"/>
        <v>104623.30819901805</v>
      </c>
      <c r="J428" s="104">
        <f t="shared" ca="1" si="107"/>
        <v>1418499.8253499568</v>
      </c>
      <c r="K428" s="104">
        <f t="shared" ca="1" si="108"/>
        <v>459264.7856709669</v>
      </c>
      <c r="L428">
        <f t="shared" ca="1" si="109"/>
        <v>1877764.6110209236</v>
      </c>
      <c r="M428" s="108">
        <f t="shared" ca="1" si="110"/>
        <v>235020.44537644667</v>
      </c>
      <c r="N428" s="102">
        <f t="shared" ca="1" si="101"/>
        <v>120</v>
      </c>
      <c r="O428" s="108">
        <f t="shared" ca="1" si="111"/>
        <v>93888.230551046188</v>
      </c>
      <c r="P428" s="102">
        <v>449</v>
      </c>
      <c r="Q428" s="108">
        <f t="shared" ca="1" si="112"/>
        <v>302331.34744854155</v>
      </c>
      <c r="R428" s="102">
        <f t="shared" ca="1" si="102"/>
        <v>60</v>
      </c>
      <c r="S428">
        <f t="shared" ca="1" si="113"/>
        <v>449</v>
      </c>
      <c r="T428">
        <f t="shared" ca="1" si="105"/>
        <v>203</v>
      </c>
    </row>
    <row r="429" spans="1:20">
      <c r="A429" s="49">
        <v>427</v>
      </c>
      <c r="B429">
        <v>40</v>
      </c>
      <c r="C429">
        <v>44</v>
      </c>
      <c r="D429">
        <v>5000</v>
      </c>
      <c r="E429">
        <v>5999</v>
      </c>
      <c r="F429" s="61">
        <f t="shared" ca="1" si="103"/>
        <v>40</v>
      </c>
      <c r="G429" s="61">
        <f t="shared" ca="1" si="104"/>
        <v>5788</v>
      </c>
      <c r="H429" s="107">
        <f t="shared" ca="1" si="100"/>
        <v>578.80000000000007</v>
      </c>
      <c r="I429" s="108">
        <f t="shared" ca="1" si="106"/>
        <v>100888.50944327166</v>
      </c>
      <c r="J429" s="104">
        <f t="shared" ca="1" si="107"/>
        <v>1453509.4107182778</v>
      </c>
      <c r="K429" s="104">
        <f t="shared" ca="1" si="108"/>
        <v>444331.61641759303</v>
      </c>
      <c r="L429">
        <f t="shared" ca="1" si="109"/>
        <v>1897841.0271358709</v>
      </c>
      <c r="M429" s="108">
        <f t="shared" ca="1" si="110"/>
        <v>165869.2156614844</v>
      </c>
      <c r="N429" s="102">
        <f t="shared" ca="1" si="101"/>
        <v>12</v>
      </c>
      <c r="O429" s="108">
        <f t="shared" ca="1" si="111"/>
        <v>94892.051356793556</v>
      </c>
      <c r="P429" s="102">
        <v>450</v>
      </c>
      <c r="Q429" s="108">
        <f t="shared" ca="1" si="112"/>
        <v>260011.20292881338</v>
      </c>
      <c r="R429" s="102">
        <f t="shared" ca="1" si="102"/>
        <v>12</v>
      </c>
      <c r="S429">
        <f t="shared" ca="1" si="113"/>
        <v>450</v>
      </c>
      <c r="T429">
        <f t="shared" ca="1" si="105"/>
        <v>191</v>
      </c>
    </row>
    <row r="430" spans="1:20">
      <c r="A430" s="49">
        <v>428</v>
      </c>
      <c r="B430">
        <v>40</v>
      </c>
      <c r="C430">
        <v>44</v>
      </c>
      <c r="D430">
        <v>5000</v>
      </c>
      <c r="E430">
        <v>5999</v>
      </c>
      <c r="F430" s="61">
        <f t="shared" ca="1" si="103"/>
        <v>44</v>
      </c>
      <c r="G430" s="61">
        <f t="shared" ca="1" si="104"/>
        <v>5343</v>
      </c>
      <c r="H430" s="107">
        <f t="shared" ca="1" si="100"/>
        <v>534.30000000000007</v>
      </c>
      <c r="I430" s="108">
        <f t="shared" ca="1" si="106"/>
        <v>113677.91722912624</v>
      </c>
      <c r="J430" s="104">
        <f t="shared" ca="1" si="107"/>
        <v>1349926.390931356</v>
      </c>
      <c r="K430" s="104">
        <f t="shared" ca="1" si="108"/>
        <v>502310.7019719872</v>
      </c>
      <c r="L430">
        <f t="shared" ca="1" si="109"/>
        <v>1852237.0929033433</v>
      </c>
      <c r="M430" s="108">
        <f t="shared" ca="1" si="110"/>
        <v>188995.17324880915</v>
      </c>
      <c r="N430" s="102">
        <f t="shared" ca="1" si="101"/>
        <v>60</v>
      </c>
      <c r="O430" s="108">
        <f t="shared" ca="1" si="111"/>
        <v>92611.854645167172</v>
      </c>
      <c r="P430" s="102">
        <v>451</v>
      </c>
      <c r="Q430" s="108">
        <f t="shared" ca="1" si="112"/>
        <v>252928.63167625232</v>
      </c>
      <c r="R430" s="102">
        <f t="shared" ca="1" si="102"/>
        <v>12</v>
      </c>
      <c r="S430">
        <f t="shared" ca="1" si="113"/>
        <v>451</v>
      </c>
      <c r="T430">
        <f t="shared" ca="1" si="105"/>
        <v>239</v>
      </c>
    </row>
    <row r="431" spans="1:20">
      <c r="A431" s="49">
        <v>429</v>
      </c>
      <c r="B431">
        <v>40</v>
      </c>
      <c r="C431">
        <v>44</v>
      </c>
      <c r="D431">
        <v>5000</v>
      </c>
      <c r="E431">
        <v>5999</v>
      </c>
      <c r="F431" s="61">
        <f t="shared" ca="1" si="103"/>
        <v>43</v>
      </c>
      <c r="G431" s="61">
        <f t="shared" ca="1" si="104"/>
        <v>5998</v>
      </c>
      <c r="H431" s="107">
        <f t="shared" ca="1" si="100"/>
        <v>599.80000000000007</v>
      </c>
      <c r="I431" s="108">
        <f t="shared" ca="1" si="106"/>
        <v>121953.93096753999</v>
      </c>
      <c r="J431" s="104">
        <f t="shared" ca="1" si="107"/>
        <v>1524631.4215123425</v>
      </c>
      <c r="K431" s="104">
        <f t="shared" ca="1" si="108"/>
        <v>540658.38022074848</v>
      </c>
      <c r="L431">
        <f t="shared" ca="1" si="109"/>
        <v>2065289.801733091</v>
      </c>
      <c r="M431" s="108">
        <f t="shared" ca="1" si="110"/>
        <v>227323.22983271314</v>
      </c>
      <c r="N431" s="102">
        <f t="shared" ca="1" si="101"/>
        <v>84</v>
      </c>
      <c r="O431" s="108">
        <f t="shared" ca="1" si="111"/>
        <v>103264.49008665455</v>
      </c>
      <c r="P431" s="102">
        <v>452</v>
      </c>
      <c r="Q431" s="108">
        <f t="shared" ca="1" si="112"/>
        <v>342531.36123006418</v>
      </c>
      <c r="R431" s="102">
        <f t="shared" ca="1" si="102"/>
        <v>72</v>
      </c>
      <c r="S431">
        <f t="shared" ca="1" si="113"/>
        <v>452</v>
      </c>
      <c r="T431">
        <f t="shared" ca="1" si="105"/>
        <v>227</v>
      </c>
    </row>
    <row r="432" spans="1:20">
      <c r="A432" s="49">
        <v>430</v>
      </c>
      <c r="B432">
        <v>40</v>
      </c>
      <c r="C432">
        <v>44</v>
      </c>
      <c r="D432">
        <v>5000</v>
      </c>
      <c r="E432">
        <v>5999</v>
      </c>
      <c r="F432" s="61">
        <f t="shared" ca="1" si="103"/>
        <v>44</v>
      </c>
      <c r="G432" s="61">
        <f t="shared" ca="1" si="104"/>
        <v>5054</v>
      </c>
      <c r="H432" s="107">
        <f t="shared" ca="1" si="100"/>
        <v>505.40000000000003</v>
      </c>
      <c r="I432" s="108">
        <f t="shared" ca="1" si="106"/>
        <v>107529.13974845668</v>
      </c>
      <c r="J432" s="104">
        <f t="shared" ca="1" si="107"/>
        <v>1292483.6123815912</v>
      </c>
      <c r="K432" s="104">
        <f t="shared" ca="1" si="108"/>
        <v>478282.09071162943</v>
      </c>
      <c r="L432">
        <f t="shared" ca="1" si="109"/>
        <v>1770765.7030932207</v>
      </c>
      <c r="M432" s="108">
        <f t="shared" ca="1" si="110"/>
        <v>210248.35225419083</v>
      </c>
      <c r="N432" s="102">
        <f t="shared" ca="1" si="101"/>
        <v>108</v>
      </c>
      <c r="O432" s="108">
        <f t="shared" ca="1" si="111"/>
        <v>88538.285154661047</v>
      </c>
      <c r="P432" s="102">
        <v>453</v>
      </c>
      <c r="Q432" s="108">
        <f t="shared" ca="1" si="112"/>
        <v>329578.49812819104</v>
      </c>
      <c r="R432" s="102">
        <f t="shared" ca="1" si="102"/>
        <v>108</v>
      </c>
      <c r="S432">
        <f t="shared" ca="1" si="113"/>
        <v>453</v>
      </c>
      <c r="T432">
        <f t="shared" ca="1" si="105"/>
        <v>239</v>
      </c>
    </row>
    <row r="433" spans="1:20">
      <c r="A433" s="49">
        <v>431</v>
      </c>
      <c r="B433">
        <v>40</v>
      </c>
      <c r="C433">
        <v>44</v>
      </c>
      <c r="D433">
        <v>5000</v>
      </c>
      <c r="E433">
        <v>5999</v>
      </c>
      <c r="F433" s="61">
        <f t="shared" ca="1" si="103"/>
        <v>40</v>
      </c>
      <c r="G433" s="61">
        <f t="shared" ca="1" si="104"/>
        <v>5251</v>
      </c>
      <c r="H433" s="107">
        <f t="shared" ca="1" si="100"/>
        <v>525.1</v>
      </c>
      <c r="I433" s="108">
        <f t="shared" ca="1" si="106"/>
        <v>91528.2589990704</v>
      </c>
      <c r="J433" s="104">
        <f t="shared" ca="1" si="107"/>
        <v>1351018.048023642</v>
      </c>
      <c r="K433" s="104">
        <f t="shared" ca="1" si="108"/>
        <v>408454.75984795159</v>
      </c>
      <c r="L433">
        <f t="shared" ca="1" si="109"/>
        <v>1759472.8078715936</v>
      </c>
      <c r="M433" s="108">
        <f t="shared" ca="1" si="110"/>
        <v>151762.77898779727</v>
      </c>
      <c r="N433" s="102">
        <f t="shared" ca="1" si="101"/>
        <v>12</v>
      </c>
      <c r="O433" s="108">
        <f t="shared" ca="1" si="111"/>
        <v>87973.640393579684</v>
      </c>
      <c r="P433" s="102">
        <v>454</v>
      </c>
      <c r="Q433" s="108">
        <f t="shared" ca="1" si="112"/>
        <v>267855.63105407677</v>
      </c>
      <c r="R433" s="102">
        <f t="shared" ca="1" si="102"/>
        <v>48</v>
      </c>
      <c r="S433">
        <f t="shared" ca="1" si="113"/>
        <v>454</v>
      </c>
      <c r="T433">
        <f t="shared" ca="1" si="105"/>
        <v>191</v>
      </c>
    </row>
    <row r="434" spans="1:20">
      <c r="A434" s="49">
        <v>432</v>
      </c>
      <c r="B434">
        <v>40</v>
      </c>
      <c r="C434">
        <v>44</v>
      </c>
      <c r="D434">
        <v>5000</v>
      </c>
      <c r="E434">
        <v>5999</v>
      </c>
      <c r="F434" s="61">
        <f t="shared" ca="1" si="103"/>
        <v>41</v>
      </c>
      <c r="G434" s="61">
        <f t="shared" ca="1" si="104"/>
        <v>5612</v>
      </c>
      <c r="H434" s="107">
        <f t="shared" ca="1" si="100"/>
        <v>561.20000000000005</v>
      </c>
      <c r="I434" s="108">
        <f t="shared" ca="1" si="106"/>
        <v>103316.20721676742</v>
      </c>
      <c r="J434" s="104">
        <f t="shared" ca="1" si="107"/>
        <v>1452660.241869617</v>
      </c>
      <c r="K434" s="104">
        <f t="shared" ca="1" si="108"/>
        <v>462581.25150571781</v>
      </c>
      <c r="L434">
        <f t="shared" ca="1" si="109"/>
        <v>1915241.4933753349</v>
      </c>
      <c r="M434" s="108">
        <f t="shared" ca="1" si="110"/>
        <v>185389.30735808119</v>
      </c>
      <c r="N434" s="102">
        <f t="shared" ca="1" si="101"/>
        <v>48</v>
      </c>
      <c r="O434" s="108">
        <f t="shared" ca="1" si="111"/>
        <v>95762.074668766756</v>
      </c>
      <c r="P434" s="102">
        <v>455</v>
      </c>
      <c r="Q434" s="108">
        <f t="shared" ca="1" si="112"/>
        <v>258108.14553262081</v>
      </c>
      <c r="R434" s="102">
        <f t="shared" ca="1" si="102"/>
        <v>12</v>
      </c>
      <c r="S434">
        <f t="shared" ca="1" si="113"/>
        <v>455</v>
      </c>
      <c r="T434">
        <f t="shared" ca="1" si="105"/>
        <v>203</v>
      </c>
    </row>
    <row r="435" spans="1:20">
      <c r="A435" s="49">
        <v>433</v>
      </c>
      <c r="B435">
        <v>40</v>
      </c>
      <c r="C435">
        <v>44</v>
      </c>
      <c r="D435">
        <v>5000</v>
      </c>
      <c r="E435">
        <v>5999</v>
      </c>
      <c r="F435" s="61">
        <f t="shared" ca="1" si="103"/>
        <v>43</v>
      </c>
      <c r="G435" s="61">
        <f t="shared" ca="1" si="104"/>
        <v>5036</v>
      </c>
      <c r="H435" s="107">
        <f t="shared" ca="1" si="100"/>
        <v>503.6</v>
      </c>
      <c r="I435" s="108">
        <f t="shared" ca="1" si="106"/>
        <v>102394.13076901156</v>
      </c>
      <c r="J435" s="104">
        <f t="shared" ca="1" si="107"/>
        <v>1311466.8133062583</v>
      </c>
      <c r="K435" s="104">
        <f t="shared" ca="1" si="108"/>
        <v>459965.70078579459</v>
      </c>
      <c r="L435">
        <f t="shared" ca="1" si="109"/>
        <v>1771432.5140920528</v>
      </c>
      <c r="M435" s="108">
        <f t="shared" ca="1" si="110"/>
        <v>200186.10384206797</v>
      </c>
      <c r="N435" s="102">
        <f t="shared" ca="1" si="101"/>
        <v>96</v>
      </c>
      <c r="O435" s="108">
        <f t="shared" ca="1" si="111"/>
        <v>88571.625704602644</v>
      </c>
      <c r="P435" s="102">
        <v>456</v>
      </c>
      <c r="Q435" s="108">
        <f t="shared" ca="1" si="112"/>
        <v>339625.03057839745</v>
      </c>
      <c r="R435" s="102">
        <f t="shared" ca="1" si="102"/>
        <v>120</v>
      </c>
      <c r="S435">
        <f t="shared" ca="1" si="113"/>
        <v>456</v>
      </c>
      <c r="T435">
        <f t="shared" ca="1" si="105"/>
        <v>227</v>
      </c>
    </row>
    <row r="436" spans="1:20">
      <c r="A436" s="49">
        <v>434</v>
      </c>
      <c r="B436">
        <v>40</v>
      </c>
      <c r="C436">
        <v>44</v>
      </c>
      <c r="D436">
        <v>5000</v>
      </c>
      <c r="E436">
        <v>5999</v>
      </c>
      <c r="F436" s="61">
        <f t="shared" ca="1" si="103"/>
        <v>42</v>
      </c>
      <c r="G436" s="61">
        <f t="shared" ca="1" si="104"/>
        <v>5825</v>
      </c>
      <c r="H436" s="107">
        <f t="shared" ca="1" si="100"/>
        <v>582.5</v>
      </c>
      <c r="I436" s="108">
        <f t="shared" ca="1" si="106"/>
        <v>112871.5493284439</v>
      </c>
      <c r="J436" s="104">
        <f t="shared" ca="1" si="107"/>
        <v>1526126.9391648741</v>
      </c>
      <c r="K436" s="104">
        <f t="shared" ca="1" si="108"/>
        <v>508704.62135553034</v>
      </c>
      <c r="L436">
        <f t="shared" ca="1" si="109"/>
        <v>2034831.5605204045</v>
      </c>
      <c r="M436" s="108">
        <f t="shared" ca="1" si="110"/>
        <v>188086.76346376678</v>
      </c>
      <c r="N436" s="102">
        <f t="shared" ca="1" si="101"/>
        <v>36</v>
      </c>
      <c r="O436" s="108">
        <f t="shared" ca="1" si="111"/>
        <v>101741.57802602023</v>
      </c>
      <c r="P436" s="102">
        <v>457</v>
      </c>
      <c r="Q436" s="108">
        <f t="shared" ca="1" si="112"/>
        <v>331966.10563224461</v>
      </c>
      <c r="R436" s="102">
        <f t="shared" ca="1" si="102"/>
        <v>72</v>
      </c>
      <c r="S436">
        <f t="shared" ca="1" si="113"/>
        <v>457</v>
      </c>
      <c r="T436">
        <f t="shared" ca="1" si="105"/>
        <v>215</v>
      </c>
    </row>
    <row r="437" spans="1:20">
      <c r="A437" s="49">
        <v>435</v>
      </c>
      <c r="B437">
        <v>40</v>
      </c>
      <c r="C437">
        <v>44</v>
      </c>
      <c r="D437">
        <v>5000</v>
      </c>
      <c r="E437">
        <v>5999</v>
      </c>
      <c r="F437" s="61">
        <f t="shared" ca="1" si="103"/>
        <v>44</v>
      </c>
      <c r="G437" s="61">
        <f t="shared" ca="1" si="104"/>
        <v>5621</v>
      </c>
      <c r="H437" s="107">
        <f t="shared" ca="1" si="100"/>
        <v>562.1</v>
      </c>
      <c r="I437" s="108">
        <f t="shared" ca="1" si="106"/>
        <v>119592.65819669074</v>
      </c>
      <c r="J437" s="104">
        <f t="shared" ca="1" si="107"/>
        <v>1481594.7066167686</v>
      </c>
      <c r="K437" s="104">
        <f t="shared" ca="1" si="108"/>
        <v>540774.9028262269</v>
      </c>
      <c r="L437">
        <f t="shared" ca="1" si="109"/>
        <v>2022369.6094429954</v>
      </c>
      <c r="M437" s="108">
        <f t="shared" ca="1" si="110"/>
        <v>236198.95303533244</v>
      </c>
      <c r="N437" s="102">
        <f t="shared" ca="1" si="101"/>
        <v>108</v>
      </c>
      <c r="O437" s="108">
        <f t="shared" ca="1" si="111"/>
        <v>101118.48047214978</v>
      </c>
      <c r="P437" s="102">
        <v>458</v>
      </c>
      <c r="Q437" s="108">
        <f t="shared" ca="1" si="112"/>
        <v>385189.09614009294</v>
      </c>
      <c r="R437" s="102">
        <f t="shared" ca="1" si="102"/>
        <v>120</v>
      </c>
      <c r="S437">
        <f t="shared" ca="1" si="113"/>
        <v>458</v>
      </c>
      <c r="T437">
        <f t="shared" ca="1" si="105"/>
        <v>239</v>
      </c>
    </row>
    <row r="438" spans="1:20">
      <c r="A438" s="49">
        <v>436</v>
      </c>
      <c r="B438">
        <v>40</v>
      </c>
      <c r="C438">
        <v>44</v>
      </c>
      <c r="D438">
        <v>6000</v>
      </c>
      <c r="E438">
        <v>6999</v>
      </c>
      <c r="F438" s="61">
        <f t="shared" ca="1" si="103"/>
        <v>40</v>
      </c>
      <c r="G438" s="61">
        <f t="shared" ca="1" si="104"/>
        <v>6350</v>
      </c>
      <c r="H438" s="107">
        <f t="shared" ca="1" si="100"/>
        <v>635</v>
      </c>
      <c r="I438" s="108">
        <f t="shared" ca="1" si="106"/>
        <v>110684.5257368305</v>
      </c>
      <c r="J438" s="104">
        <f t="shared" ca="1" si="107"/>
        <v>1683870.268315193</v>
      </c>
      <c r="K438" s="104">
        <f t="shared" ca="1" si="108"/>
        <v>502145.67867517535</v>
      </c>
      <c r="L438">
        <f t="shared" ca="1" si="109"/>
        <v>2186015.9469903684</v>
      </c>
      <c r="M438" s="108">
        <f t="shared" ca="1" si="110"/>
        <v>226011.58996574319</v>
      </c>
      <c r="N438" s="102">
        <f t="shared" ca="1" si="101"/>
        <v>72</v>
      </c>
      <c r="O438" s="108">
        <f t="shared" ca="1" si="111"/>
        <v>109300.79734951843</v>
      </c>
      <c r="P438" s="102">
        <v>459</v>
      </c>
      <c r="Q438" s="108">
        <f t="shared" ca="1" si="112"/>
        <v>368575.72371655388</v>
      </c>
      <c r="R438" s="102">
        <f t="shared" ca="1" si="102"/>
        <v>84</v>
      </c>
      <c r="S438">
        <f t="shared" ca="1" si="113"/>
        <v>459</v>
      </c>
      <c r="T438">
        <f t="shared" ca="1" si="105"/>
        <v>191</v>
      </c>
    </row>
    <row r="439" spans="1:20">
      <c r="A439" s="49">
        <v>437</v>
      </c>
      <c r="B439">
        <v>40</v>
      </c>
      <c r="C439">
        <v>44</v>
      </c>
      <c r="D439">
        <v>6000</v>
      </c>
      <c r="E439">
        <v>6999</v>
      </c>
      <c r="F439" s="61">
        <f t="shared" ca="1" si="103"/>
        <v>43</v>
      </c>
      <c r="G439" s="61">
        <f t="shared" ca="1" si="104"/>
        <v>6375</v>
      </c>
      <c r="H439" s="107">
        <f t="shared" ca="1" si="100"/>
        <v>637.5</v>
      </c>
      <c r="I439" s="108">
        <f t="shared" ca="1" si="106"/>
        <v>129619.25807236868</v>
      </c>
      <c r="J439" s="104">
        <f t="shared" ca="1" si="107"/>
        <v>1700717.3420561627</v>
      </c>
      <c r="K439" s="104">
        <f t="shared" ca="1" si="108"/>
        <v>589987.98120548239</v>
      </c>
      <c r="L439">
        <f t="shared" ca="1" si="109"/>
        <v>2290705.3232616452</v>
      </c>
      <c r="M439" s="108">
        <f t="shared" ca="1" si="110"/>
        <v>218110.36453999055</v>
      </c>
      <c r="N439" s="102">
        <f t="shared" ca="1" si="101"/>
        <v>48</v>
      </c>
      <c r="O439" s="108">
        <f t="shared" ca="1" si="111"/>
        <v>114535.26616308227</v>
      </c>
      <c r="P439" s="102">
        <v>460</v>
      </c>
      <c r="Q439" s="108">
        <f t="shared" ca="1" si="112"/>
        <v>315909.78589600604</v>
      </c>
      <c r="R439" s="102">
        <f t="shared" ca="1" si="102"/>
        <v>24</v>
      </c>
      <c r="S439">
        <f t="shared" ca="1" si="113"/>
        <v>460</v>
      </c>
      <c r="T439">
        <f t="shared" ca="1" si="105"/>
        <v>227</v>
      </c>
    </row>
    <row r="440" spans="1:20">
      <c r="A440" s="49">
        <v>438</v>
      </c>
      <c r="B440">
        <v>40</v>
      </c>
      <c r="C440">
        <v>44</v>
      </c>
      <c r="D440">
        <v>6000</v>
      </c>
      <c r="E440">
        <v>6999</v>
      </c>
      <c r="F440" s="61">
        <f t="shared" ca="1" si="103"/>
        <v>44</v>
      </c>
      <c r="G440" s="61">
        <f t="shared" ca="1" si="104"/>
        <v>6713</v>
      </c>
      <c r="H440" s="107">
        <f t="shared" ca="1" si="100"/>
        <v>671.30000000000007</v>
      </c>
      <c r="I440" s="108">
        <f t="shared" ca="1" si="106"/>
        <v>142826.10113403041</v>
      </c>
      <c r="J440" s="104">
        <f t="shared" ca="1" si="107"/>
        <v>1801704.7825531459</v>
      </c>
      <c r="K440" s="104">
        <f t="shared" ca="1" si="108"/>
        <v>652246.90437936643</v>
      </c>
      <c r="L440">
        <f t="shared" ca="1" si="109"/>
        <v>2453951.6869325126</v>
      </c>
      <c r="M440" s="108">
        <f t="shared" ca="1" si="110"/>
        <v>232885.40630316475</v>
      </c>
      <c r="N440" s="102">
        <f t="shared" ca="1" si="101"/>
        <v>48</v>
      </c>
      <c r="O440" s="108">
        <f t="shared" ca="1" si="111"/>
        <v>122697.58434662563</v>
      </c>
      <c r="P440" s="102">
        <v>461</v>
      </c>
      <c r="Q440" s="108">
        <f t="shared" ca="1" si="112"/>
        <v>411034.03538515203</v>
      </c>
      <c r="R440" s="102">
        <f t="shared" ca="1" si="102"/>
        <v>84</v>
      </c>
      <c r="S440">
        <f t="shared" ca="1" si="113"/>
        <v>461</v>
      </c>
      <c r="T440">
        <f t="shared" ca="1" si="105"/>
        <v>239</v>
      </c>
    </row>
    <row r="441" spans="1:20">
      <c r="A441" s="49">
        <v>439</v>
      </c>
      <c r="B441">
        <v>40</v>
      </c>
      <c r="C441">
        <v>44</v>
      </c>
      <c r="D441">
        <v>6000</v>
      </c>
      <c r="E441">
        <v>6999</v>
      </c>
      <c r="F441" s="61">
        <f t="shared" ca="1" si="103"/>
        <v>40</v>
      </c>
      <c r="G441" s="61">
        <f t="shared" ca="1" si="104"/>
        <v>6951</v>
      </c>
      <c r="H441" s="107">
        <f t="shared" ca="1" si="100"/>
        <v>695.1</v>
      </c>
      <c r="I441" s="108">
        <f t="shared" ca="1" si="106"/>
        <v>121160.33675538724</v>
      </c>
      <c r="J441" s="104">
        <f t="shared" ca="1" si="107"/>
        <v>1876840.2136028556</v>
      </c>
      <c r="K441" s="104">
        <f t="shared" ca="1" si="108"/>
        <v>555131.31880551646</v>
      </c>
      <c r="L441">
        <f t="shared" ca="1" si="109"/>
        <v>2431971.532408372</v>
      </c>
      <c r="M441" s="108">
        <f t="shared" ca="1" si="110"/>
        <v>204312.38814333221</v>
      </c>
      <c r="N441" s="102">
        <f t="shared" ca="1" si="101"/>
        <v>12</v>
      </c>
      <c r="O441" s="108">
        <f t="shared" ca="1" si="111"/>
        <v>121598.57662041861</v>
      </c>
      <c r="P441" s="102">
        <v>462</v>
      </c>
      <c r="Q441" s="108">
        <f t="shared" ca="1" si="112"/>
        <v>457139.44033920771</v>
      </c>
      <c r="R441" s="102">
        <f t="shared" ca="1" si="102"/>
        <v>120</v>
      </c>
      <c r="S441">
        <f t="shared" ca="1" si="113"/>
        <v>462</v>
      </c>
      <c r="T441">
        <f t="shared" ca="1" si="105"/>
        <v>191</v>
      </c>
    </row>
    <row r="442" spans="1:20">
      <c r="A442" s="49">
        <v>440</v>
      </c>
      <c r="B442">
        <v>40</v>
      </c>
      <c r="C442">
        <v>44</v>
      </c>
      <c r="D442">
        <v>6000</v>
      </c>
      <c r="E442">
        <v>6999</v>
      </c>
      <c r="F442" s="61">
        <f t="shared" ca="1" si="103"/>
        <v>40</v>
      </c>
      <c r="G442" s="61">
        <f t="shared" ca="1" si="104"/>
        <v>6228</v>
      </c>
      <c r="H442" s="107">
        <f t="shared" ca="1" si="100"/>
        <v>622.80000000000007</v>
      </c>
      <c r="I442" s="108">
        <f t="shared" ca="1" si="106"/>
        <v>108557.98839196544</v>
      </c>
      <c r="J442" s="104">
        <f t="shared" ca="1" si="107"/>
        <v>1691763.4823535231</v>
      </c>
      <c r="K442" s="104">
        <f t="shared" ca="1" si="108"/>
        <v>499031.38173462462</v>
      </c>
      <c r="L442">
        <f t="shared" ca="1" si="109"/>
        <v>2190794.8640881479</v>
      </c>
      <c r="M442" s="108">
        <f t="shared" ca="1" si="110"/>
        <v>214875.1054887691</v>
      </c>
      <c r="N442" s="102">
        <f t="shared" ca="1" si="101"/>
        <v>60</v>
      </c>
      <c r="O442" s="108">
        <f t="shared" ca="1" si="111"/>
        <v>109539.74320440739</v>
      </c>
      <c r="P442" s="102">
        <v>463</v>
      </c>
      <c r="Q442" s="108">
        <f t="shared" ca="1" si="112"/>
        <v>336831.24644185428</v>
      </c>
      <c r="R442" s="102">
        <f t="shared" ca="1" si="102"/>
        <v>60</v>
      </c>
      <c r="S442">
        <f t="shared" ca="1" si="113"/>
        <v>463</v>
      </c>
      <c r="T442">
        <f t="shared" ca="1" si="105"/>
        <v>191</v>
      </c>
    </row>
    <row r="443" spans="1:20">
      <c r="A443" s="49">
        <v>441</v>
      </c>
      <c r="B443">
        <v>40</v>
      </c>
      <c r="C443">
        <v>44</v>
      </c>
      <c r="D443">
        <v>6000</v>
      </c>
      <c r="E443">
        <v>6999</v>
      </c>
      <c r="F443" s="61">
        <f t="shared" ca="1" si="103"/>
        <v>40</v>
      </c>
      <c r="G443" s="61">
        <f t="shared" ca="1" si="104"/>
        <v>6041</v>
      </c>
      <c r="H443" s="107">
        <f t="shared" ca="1" si="100"/>
        <v>604.1</v>
      </c>
      <c r="I443" s="108">
        <f t="shared" ca="1" si="106"/>
        <v>105298.45983877058</v>
      </c>
      <c r="J443" s="104">
        <f t="shared" ca="1" si="107"/>
        <v>1650854.9670250288</v>
      </c>
      <c r="K443" s="104">
        <f t="shared" ca="1" si="108"/>
        <v>485644.97709748888</v>
      </c>
      <c r="L443">
        <f t="shared" ca="1" si="109"/>
        <v>2136499.9441225175</v>
      </c>
      <c r="M443" s="108">
        <f t="shared" ca="1" si="110"/>
        <v>217283.23033436155</v>
      </c>
      <c r="N443" s="102">
        <f t="shared" ca="1" si="101"/>
        <v>72</v>
      </c>
      <c r="O443" s="108">
        <f t="shared" ca="1" si="111"/>
        <v>106824.99720612587</v>
      </c>
      <c r="P443" s="102">
        <v>464</v>
      </c>
      <c r="Q443" s="108">
        <f t="shared" ca="1" si="112"/>
        <v>398961.93960733555</v>
      </c>
      <c r="R443" s="102">
        <f t="shared" ca="1" si="102"/>
        <v>120</v>
      </c>
      <c r="S443">
        <f t="shared" ca="1" si="113"/>
        <v>464</v>
      </c>
      <c r="T443">
        <f t="shared" ca="1" si="105"/>
        <v>191</v>
      </c>
    </row>
    <row r="444" spans="1:20">
      <c r="A444" s="49">
        <v>442</v>
      </c>
      <c r="B444">
        <v>40</v>
      </c>
      <c r="C444">
        <v>44</v>
      </c>
      <c r="D444">
        <v>6000</v>
      </c>
      <c r="E444">
        <v>6999</v>
      </c>
      <c r="F444" s="61">
        <f t="shared" ca="1" si="103"/>
        <v>40</v>
      </c>
      <c r="G444" s="61">
        <f t="shared" ca="1" si="104"/>
        <v>6437</v>
      </c>
      <c r="H444" s="107">
        <f t="shared" ca="1" si="100"/>
        <v>643.70000000000005</v>
      </c>
      <c r="I444" s="108">
        <f t="shared" ca="1" si="106"/>
        <v>112200.99089259496</v>
      </c>
      <c r="J444" s="104">
        <f t="shared" ca="1" si="107"/>
        <v>1769663.3535834285</v>
      </c>
      <c r="K444" s="104">
        <f t="shared" ca="1" si="108"/>
        <v>519187.69024077774</v>
      </c>
      <c r="L444">
        <f t="shared" ca="1" si="109"/>
        <v>2288851.0438242061</v>
      </c>
      <c r="M444" s="108">
        <f t="shared" ca="1" si="110"/>
        <v>271762.18721579242</v>
      </c>
      <c r="N444" s="102">
        <f t="shared" ca="1" si="101"/>
        <v>120</v>
      </c>
      <c r="O444" s="108">
        <f t="shared" ca="1" si="111"/>
        <v>114442.55219121031</v>
      </c>
      <c r="P444" s="102">
        <v>465</v>
      </c>
      <c r="Q444" s="108">
        <f t="shared" ca="1" si="112"/>
        <v>426005.59077070159</v>
      </c>
      <c r="R444" s="102">
        <f t="shared" ca="1" si="102"/>
        <v>120</v>
      </c>
      <c r="S444">
        <f t="shared" ca="1" si="113"/>
        <v>465</v>
      </c>
      <c r="T444">
        <f t="shared" ca="1" si="105"/>
        <v>191</v>
      </c>
    </row>
    <row r="445" spans="1:20">
      <c r="A445" s="49">
        <v>443</v>
      </c>
      <c r="B445">
        <v>40</v>
      </c>
      <c r="C445">
        <v>44</v>
      </c>
      <c r="D445">
        <v>6000</v>
      </c>
      <c r="E445">
        <v>6999</v>
      </c>
      <c r="F445" s="61">
        <f t="shared" ca="1" si="103"/>
        <v>42</v>
      </c>
      <c r="G445" s="61">
        <f t="shared" ca="1" si="104"/>
        <v>6563</v>
      </c>
      <c r="H445" s="107">
        <f t="shared" ca="1" si="100"/>
        <v>656.30000000000007</v>
      </c>
      <c r="I445" s="108">
        <f t="shared" ca="1" si="106"/>
        <v>127171.84175838238</v>
      </c>
      <c r="J445" s="104">
        <f t="shared" ca="1" si="107"/>
        <v>1815158.8834982584</v>
      </c>
      <c r="K445" s="104">
        <f t="shared" ca="1" si="108"/>
        <v>590404.24010521534</v>
      </c>
      <c r="L445">
        <f t="shared" ca="1" si="109"/>
        <v>2405563.1236034739</v>
      </c>
      <c r="M445" s="108">
        <f t="shared" ca="1" si="110"/>
        <v>224563.39355411092</v>
      </c>
      <c r="N445" s="102">
        <f t="shared" ca="1" si="101"/>
        <v>48</v>
      </c>
      <c r="O445" s="108">
        <f t="shared" ca="1" si="111"/>
        <v>120278.1561801737</v>
      </c>
      <c r="P445" s="102">
        <v>466</v>
      </c>
      <c r="Q445" s="108">
        <f t="shared" ca="1" si="112"/>
        <v>312648.24218157423</v>
      </c>
      <c r="R445" s="102">
        <f t="shared" ca="1" si="102"/>
        <v>12</v>
      </c>
      <c r="S445">
        <f t="shared" ca="1" si="113"/>
        <v>466</v>
      </c>
      <c r="T445">
        <f t="shared" ca="1" si="105"/>
        <v>215</v>
      </c>
    </row>
    <row r="446" spans="1:20">
      <c r="A446" s="49">
        <v>444</v>
      </c>
      <c r="B446">
        <v>40</v>
      </c>
      <c r="C446">
        <v>44</v>
      </c>
      <c r="D446">
        <v>6000</v>
      </c>
      <c r="E446">
        <v>6999</v>
      </c>
      <c r="F446" s="61">
        <f t="shared" ca="1" si="103"/>
        <v>44</v>
      </c>
      <c r="G446" s="61">
        <f t="shared" ca="1" si="104"/>
        <v>6276</v>
      </c>
      <c r="H446" s="107">
        <f t="shared" ca="1" si="100"/>
        <v>627.6</v>
      </c>
      <c r="I446" s="108">
        <f t="shared" ca="1" si="106"/>
        <v>133528.46874976534</v>
      </c>
      <c r="J446" s="104">
        <f t="shared" ca="1" si="107"/>
        <v>1746217.3819239056</v>
      </c>
      <c r="K446" s="104">
        <f t="shared" ca="1" si="108"/>
        <v>621961.0495970184</v>
      </c>
      <c r="L446">
        <f t="shared" ca="1" si="109"/>
        <v>2368178.431520924</v>
      </c>
      <c r="M446" s="108">
        <f t="shared" ca="1" si="110"/>
        <v>258098.09677946856</v>
      </c>
      <c r="N446" s="102">
        <f t="shared" ca="1" si="101"/>
        <v>96</v>
      </c>
      <c r="O446" s="108">
        <f t="shared" ca="1" si="111"/>
        <v>118408.92157604621</v>
      </c>
      <c r="P446" s="102">
        <v>467</v>
      </c>
      <c r="Q446" s="108">
        <f t="shared" ca="1" si="112"/>
        <v>345407.75478289765</v>
      </c>
      <c r="R446" s="102">
        <f t="shared" ca="1" si="102"/>
        <v>48</v>
      </c>
      <c r="S446">
        <f t="shared" ca="1" si="113"/>
        <v>467</v>
      </c>
      <c r="T446">
        <f t="shared" ca="1" si="105"/>
        <v>239</v>
      </c>
    </row>
    <row r="447" spans="1:20">
      <c r="A447" s="49">
        <v>445</v>
      </c>
      <c r="B447">
        <v>40</v>
      </c>
      <c r="C447">
        <v>44</v>
      </c>
      <c r="D447">
        <v>7000</v>
      </c>
      <c r="E447">
        <v>7999</v>
      </c>
      <c r="F447" s="61">
        <f t="shared" ca="1" si="103"/>
        <v>42</v>
      </c>
      <c r="G447" s="61">
        <f t="shared" ca="1" si="104"/>
        <v>7709</v>
      </c>
      <c r="H447" s="107">
        <f t="shared" ca="1" si="100"/>
        <v>770.90000000000009</v>
      </c>
      <c r="I447" s="108">
        <f t="shared" ca="1" si="106"/>
        <v>149377.98691381529</v>
      </c>
      <c r="J447" s="104">
        <f t="shared" ca="1" si="107"/>
        <v>2157816.9238319094</v>
      </c>
      <c r="K447" s="104">
        <f t="shared" ca="1" si="108"/>
        <v>698082.47226838034</v>
      </c>
      <c r="L447">
        <f t="shared" ca="1" si="109"/>
        <v>2855899.3961002897</v>
      </c>
      <c r="M447" s="108">
        <f t="shared" ca="1" si="110"/>
        <v>322739.5729287843</v>
      </c>
      <c r="N447" s="102">
        <f t="shared" ca="1" si="101"/>
        <v>108</v>
      </c>
      <c r="O447" s="108">
        <f t="shared" ca="1" si="111"/>
        <v>142794.96980501449</v>
      </c>
      <c r="P447" s="102">
        <v>468</v>
      </c>
      <c r="Q447" s="108">
        <f t="shared" ca="1" si="112"/>
        <v>431916.20804617467</v>
      </c>
      <c r="R447" s="102">
        <f t="shared" ca="1" si="102"/>
        <v>60</v>
      </c>
      <c r="S447">
        <f t="shared" ca="1" si="113"/>
        <v>468</v>
      </c>
      <c r="T447">
        <f t="shared" ca="1" si="105"/>
        <v>215</v>
      </c>
    </row>
    <row r="448" spans="1:20">
      <c r="A448" s="49">
        <v>446</v>
      </c>
      <c r="B448">
        <v>40</v>
      </c>
      <c r="C448">
        <v>44</v>
      </c>
      <c r="D448">
        <v>7000</v>
      </c>
      <c r="E448">
        <v>7999</v>
      </c>
      <c r="F448" s="61">
        <f t="shared" ca="1" si="103"/>
        <v>44</v>
      </c>
      <c r="G448" s="61">
        <f t="shared" ca="1" si="104"/>
        <v>7727</v>
      </c>
      <c r="H448" s="107">
        <f t="shared" ca="1" si="100"/>
        <v>772.7</v>
      </c>
      <c r="I448" s="108">
        <f t="shared" ca="1" si="106"/>
        <v>164400.01243298865</v>
      </c>
      <c r="J448" s="104">
        <f t="shared" ca="1" si="107"/>
        <v>2175838.6846452937</v>
      </c>
      <c r="K448" s="104">
        <f t="shared" ca="1" si="108"/>
        <v>770819.67183091445</v>
      </c>
      <c r="L448">
        <f t="shared" ca="1" si="109"/>
        <v>2946658.3564762082</v>
      </c>
      <c r="M448" s="108">
        <f t="shared" ca="1" si="110"/>
        <v>345285.25727139582</v>
      </c>
      <c r="N448" s="102">
        <f t="shared" ca="1" si="101"/>
        <v>120</v>
      </c>
      <c r="O448" s="108">
        <f t="shared" ca="1" si="111"/>
        <v>147332.91782381042</v>
      </c>
      <c r="P448" s="102">
        <v>469</v>
      </c>
      <c r="Q448" s="108">
        <f t="shared" ca="1" si="112"/>
        <v>541257.97085786366</v>
      </c>
      <c r="R448" s="102">
        <f t="shared" ca="1" si="102"/>
        <v>120</v>
      </c>
      <c r="S448">
        <f t="shared" ca="1" si="113"/>
        <v>469</v>
      </c>
      <c r="T448">
        <f t="shared" ca="1" si="105"/>
        <v>239</v>
      </c>
    </row>
    <row r="449" spans="1:20">
      <c r="A449" s="49">
        <v>447</v>
      </c>
      <c r="B449">
        <v>40</v>
      </c>
      <c r="C449">
        <v>44</v>
      </c>
      <c r="D449">
        <v>7000</v>
      </c>
      <c r="E449">
        <v>7999</v>
      </c>
      <c r="F449" s="61">
        <f t="shared" ca="1" si="103"/>
        <v>41</v>
      </c>
      <c r="G449" s="61">
        <f t="shared" ca="1" si="104"/>
        <v>7280</v>
      </c>
      <c r="H449" s="107">
        <f t="shared" ca="1" si="100"/>
        <v>728</v>
      </c>
      <c r="I449" s="108">
        <f t="shared" ca="1" si="106"/>
        <v>134023.87536316225</v>
      </c>
      <c r="J449" s="104">
        <f t="shared" ca="1" si="107"/>
        <v>2062264.931861239</v>
      </c>
      <c r="K449" s="104">
        <f t="shared" ca="1" si="108"/>
        <v>630469.27601633267</v>
      </c>
      <c r="L449">
        <f t="shared" ca="1" si="109"/>
        <v>2692734.2078775717</v>
      </c>
      <c r="M449" s="108">
        <f t="shared" ca="1" si="110"/>
        <v>314492.95802970539</v>
      </c>
      <c r="N449" s="102">
        <f t="shared" ca="1" si="101"/>
        <v>120</v>
      </c>
      <c r="O449" s="108">
        <f t="shared" ca="1" si="111"/>
        <v>134636.7103938786</v>
      </c>
      <c r="P449" s="102">
        <v>470</v>
      </c>
      <c r="Q449" s="108">
        <f t="shared" ca="1" si="112"/>
        <v>373808.3223817838</v>
      </c>
      <c r="R449" s="102">
        <f t="shared" ca="1" si="102"/>
        <v>36</v>
      </c>
      <c r="S449">
        <f t="shared" ca="1" si="113"/>
        <v>470</v>
      </c>
      <c r="T449">
        <f t="shared" ca="1" si="105"/>
        <v>203</v>
      </c>
    </row>
    <row r="450" spans="1:20">
      <c r="A450" s="49">
        <v>448</v>
      </c>
      <c r="B450">
        <v>40</v>
      </c>
      <c r="C450">
        <v>44</v>
      </c>
      <c r="D450">
        <v>7000</v>
      </c>
      <c r="E450">
        <v>7999</v>
      </c>
      <c r="F450" s="61">
        <f t="shared" ca="1" si="103"/>
        <v>43</v>
      </c>
      <c r="G450" s="61">
        <f t="shared" ca="1" si="104"/>
        <v>7109</v>
      </c>
      <c r="H450" s="107">
        <f t="shared" ca="1" si="100"/>
        <v>710.90000000000009</v>
      </c>
      <c r="I450" s="108">
        <f t="shared" ca="1" si="106"/>
        <v>144543.26362925002</v>
      </c>
      <c r="J450" s="104">
        <f t="shared" ca="1" si="107"/>
        <v>2025895.1252879044</v>
      </c>
      <c r="K450" s="104">
        <f t="shared" ca="1" si="108"/>
        <v>682197.97265207232</v>
      </c>
      <c r="L450">
        <f t="shared" ca="1" si="109"/>
        <v>2708093.0979399765</v>
      </c>
      <c r="M450" s="108">
        <f t="shared" ca="1" si="110"/>
        <v>315246.4581412538</v>
      </c>
      <c r="N450" s="102">
        <f t="shared" ca="1" si="101"/>
        <v>120</v>
      </c>
      <c r="O450" s="108">
        <f t="shared" ca="1" si="111"/>
        <v>135404.65489699884</v>
      </c>
      <c r="P450" s="102">
        <v>471</v>
      </c>
      <c r="Q450" s="108">
        <f t="shared" ca="1" si="112"/>
        <v>421888.31559990474</v>
      </c>
      <c r="R450" s="102">
        <f t="shared" ca="1" si="102"/>
        <v>72</v>
      </c>
      <c r="S450">
        <f t="shared" ca="1" si="113"/>
        <v>471</v>
      </c>
      <c r="T450">
        <f t="shared" ca="1" si="105"/>
        <v>227</v>
      </c>
    </row>
    <row r="451" spans="1:20">
      <c r="A451" s="49">
        <v>449</v>
      </c>
      <c r="B451">
        <v>40</v>
      </c>
      <c r="C451">
        <v>44</v>
      </c>
      <c r="D451">
        <v>7000</v>
      </c>
      <c r="E451">
        <v>7999</v>
      </c>
      <c r="F451" s="61">
        <f t="shared" ca="1" si="103"/>
        <v>41</v>
      </c>
      <c r="G451" s="61">
        <f t="shared" ca="1" si="104"/>
        <v>7393</v>
      </c>
      <c r="H451" s="107">
        <f t="shared" ref="H451:H514" ca="1" si="114">G451*0.1</f>
        <v>739.30000000000007</v>
      </c>
      <c r="I451" s="108">
        <f t="shared" ca="1" si="106"/>
        <v>136104.19101096963</v>
      </c>
      <c r="J451" s="104">
        <f t="shared" ca="1" si="107"/>
        <v>2119447.1879078317</v>
      </c>
      <c r="K451" s="104">
        <f t="shared" ca="1" si="108"/>
        <v>644488.06432489562</v>
      </c>
      <c r="L451">
        <f t="shared" ca="1" si="109"/>
        <v>2763935.2522327276</v>
      </c>
      <c r="M451" s="108">
        <f t="shared" ca="1" si="110"/>
        <v>284822.59407063434</v>
      </c>
      <c r="N451" s="102">
        <f t="shared" ref="N451:N514" ca="1" si="115">RANDBETWEEN(1,10)*12</f>
        <v>84</v>
      </c>
      <c r="O451" s="108">
        <f t="shared" ca="1" si="111"/>
        <v>138196.7626116364</v>
      </c>
      <c r="P451" s="102">
        <v>472</v>
      </c>
      <c r="Q451" s="108">
        <f t="shared" ca="1" si="112"/>
        <v>381172.63922887057</v>
      </c>
      <c r="R451" s="102">
        <f t="shared" ref="R451:R514" ca="1" si="116">RANDBETWEEN(1,10)*12</f>
        <v>36</v>
      </c>
      <c r="S451">
        <f t="shared" ca="1" si="113"/>
        <v>472</v>
      </c>
      <c r="T451">
        <f t="shared" ca="1" si="105"/>
        <v>203</v>
      </c>
    </row>
    <row r="452" spans="1:20">
      <c r="A452" s="49">
        <v>450</v>
      </c>
      <c r="B452">
        <v>40</v>
      </c>
      <c r="C452">
        <v>44</v>
      </c>
      <c r="D452">
        <v>7000</v>
      </c>
      <c r="E452">
        <v>7999</v>
      </c>
      <c r="F452" s="61">
        <f t="shared" ref="F452:F515" ca="1" si="117">RANDBETWEEN(B452,C452)</f>
        <v>42</v>
      </c>
      <c r="G452" s="61">
        <f t="shared" ca="1" si="104"/>
        <v>7623</v>
      </c>
      <c r="H452" s="107">
        <f t="shared" ca="1" si="114"/>
        <v>762.30000000000007</v>
      </c>
      <c r="I452" s="108">
        <f t="shared" ca="1" si="106"/>
        <v>147711.55717265714</v>
      </c>
      <c r="J452" s="104">
        <f t="shared" ca="1" si="107"/>
        <v>2198463.9541859818</v>
      </c>
      <c r="K452" s="104">
        <f t="shared" ca="1" si="108"/>
        <v>701760.09539834037</v>
      </c>
      <c r="L452">
        <f t="shared" ca="1" si="109"/>
        <v>2900224.0495843221</v>
      </c>
      <c r="M452" s="108">
        <f t="shared" ca="1" si="110"/>
        <v>286337.06086959632</v>
      </c>
      <c r="N452" s="102">
        <f t="shared" ca="1" si="115"/>
        <v>72</v>
      </c>
      <c r="O452" s="108">
        <f t="shared" ca="1" si="111"/>
        <v>145011.20247921612</v>
      </c>
      <c r="P452" s="102">
        <v>473</v>
      </c>
      <c r="Q452" s="108">
        <f t="shared" ca="1" si="112"/>
        <v>383199.4212286218</v>
      </c>
      <c r="R452" s="102">
        <f t="shared" ca="1" si="116"/>
        <v>24</v>
      </c>
      <c r="S452">
        <f t="shared" ca="1" si="113"/>
        <v>473</v>
      </c>
      <c r="T452">
        <f t="shared" ca="1" si="105"/>
        <v>215</v>
      </c>
    </row>
    <row r="453" spans="1:20">
      <c r="A453" s="49">
        <v>451</v>
      </c>
      <c r="B453">
        <v>40</v>
      </c>
      <c r="C453">
        <v>44</v>
      </c>
      <c r="D453">
        <v>7000</v>
      </c>
      <c r="E453">
        <v>7999</v>
      </c>
      <c r="F453" s="61">
        <f t="shared" ca="1" si="117"/>
        <v>44</v>
      </c>
      <c r="G453" s="61">
        <f t="shared" ca="1" si="104"/>
        <v>7346</v>
      </c>
      <c r="H453" s="107">
        <f t="shared" ca="1" si="114"/>
        <v>734.6</v>
      </c>
      <c r="I453" s="108">
        <f t="shared" ca="1" si="106"/>
        <v>156293.83866089486</v>
      </c>
      <c r="J453" s="104">
        <f t="shared" ca="1" si="107"/>
        <v>2131247.9901177525</v>
      </c>
      <c r="K453" s="104">
        <f t="shared" ca="1" si="108"/>
        <v>744983.85777181142</v>
      </c>
      <c r="L453">
        <f t="shared" ca="1" si="109"/>
        <v>2876231.847889564</v>
      </c>
      <c r="M453" s="108">
        <f t="shared" ca="1" si="110"/>
        <v>251379.49588433508</v>
      </c>
      <c r="N453" s="102">
        <f t="shared" ca="1" si="115"/>
        <v>36</v>
      </c>
      <c r="O453" s="108">
        <f t="shared" ca="1" si="111"/>
        <v>143811.59239447821</v>
      </c>
      <c r="P453" s="102">
        <v>474</v>
      </c>
      <c r="Q453" s="108">
        <f t="shared" ca="1" si="112"/>
        <v>461567.37959573837</v>
      </c>
      <c r="R453" s="102">
        <f t="shared" ca="1" si="116"/>
        <v>84</v>
      </c>
      <c r="S453">
        <f t="shared" ca="1" si="113"/>
        <v>474</v>
      </c>
      <c r="T453">
        <f t="shared" ca="1" si="105"/>
        <v>239</v>
      </c>
    </row>
    <row r="454" spans="1:20">
      <c r="A454" s="49">
        <v>452</v>
      </c>
      <c r="B454">
        <v>40</v>
      </c>
      <c r="C454">
        <v>44</v>
      </c>
      <c r="D454">
        <v>7000</v>
      </c>
      <c r="E454">
        <v>7999</v>
      </c>
      <c r="F454" s="61">
        <f t="shared" ca="1" si="117"/>
        <v>44</v>
      </c>
      <c r="G454" s="61">
        <f t="shared" ref="G454:G517" ca="1" si="118">RANDBETWEEN(D454,E454)</f>
        <v>7531</v>
      </c>
      <c r="H454" s="107">
        <f t="shared" ca="1" si="114"/>
        <v>753.1</v>
      </c>
      <c r="I454" s="108">
        <f t="shared" ca="1" si="106"/>
        <v>160229.90729038924</v>
      </c>
      <c r="J454" s="104">
        <f t="shared" ca="1" si="107"/>
        <v>2197978.5429596934</v>
      </c>
      <c r="K454" s="104">
        <f t="shared" ca="1" si="108"/>
        <v>766265.72219003749</v>
      </c>
      <c r="L454">
        <f t="shared" ca="1" si="109"/>
        <v>2964244.2651497307</v>
      </c>
      <c r="M454" s="108">
        <f t="shared" ca="1" si="110"/>
        <v>314657.34291977534</v>
      </c>
      <c r="N454" s="102">
        <f t="shared" ca="1" si="115"/>
        <v>96</v>
      </c>
      <c r="O454" s="108">
        <f t="shared" ca="1" si="111"/>
        <v>148212.21325748655</v>
      </c>
      <c r="P454" s="102">
        <v>475</v>
      </c>
      <c r="Q454" s="108">
        <f t="shared" ca="1" si="112"/>
        <v>438081.48601783375</v>
      </c>
      <c r="R454" s="102">
        <f t="shared" ca="1" si="116"/>
        <v>60</v>
      </c>
      <c r="S454">
        <f t="shared" ca="1" si="113"/>
        <v>475</v>
      </c>
      <c r="T454">
        <f t="shared" ref="T454:T517" ca="1" si="119">((F454-24)*12)-1</f>
        <v>239</v>
      </c>
    </row>
    <row r="455" spans="1:20">
      <c r="A455" s="49">
        <v>453</v>
      </c>
      <c r="B455">
        <v>40</v>
      </c>
      <c r="C455">
        <v>44</v>
      </c>
      <c r="D455">
        <v>7000</v>
      </c>
      <c r="E455">
        <v>7999</v>
      </c>
      <c r="F455" s="61">
        <f t="shared" ca="1" si="117"/>
        <v>44</v>
      </c>
      <c r="G455" s="61">
        <f t="shared" ca="1" si="118"/>
        <v>7776</v>
      </c>
      <c r="H455" s="107">
        <f t="shared" ca="1" si="114"/>
        <v>777.6</v>
      </c>
      <c r="I455" s="108">
        <f t="shared" ref="I455:I518" ca="1" si="120">((H455/((1+$V$3)^T455))*(((1+$V$3)^(T455+1))-((1+$U$3)^(T455+1))))/($V$3-$U$3)</f>
        <v>165442.53871863853</v>
      </c>
      <c r="J455" s="104">
        <f t="shared" ref="J455:J518" ca="1" si="121">(H455*(((1+$V$3)^(S455))-((1+$U$3)^(S455))))/($V$3-$U$3)</f>
        <v>2283036.7579867747</v>
      </c>
      <c r="K455" s="104">
        <f t="shared" ref="K455:K518" ca="1" si="122">I455*((1+$U$3)^S455)</f>
        <v>793804.97240654728</v>
      </c>
      <c r="L455">
        <f t="shared" ref="L455:L518" ca="1" si="123">J455+K455</f>
        <v>3076841.7303933222</v>
      </c>
      <c r="M455" s="108">
        <f t="shared" ref="M455:M518" ca="1" si="124">(L455*$W$3)/((1+$U$3)^(S455-N455))</f>
        <v>352320.34414196969</v>
      </c>
      <c r="N455" s="102">
        <f t="shared" ca="1" si="115"/>
        <v>120</v>
      </c>
      <c r="O455" s="108">
        <f t="shared" ref="O455:O518" ca="1" si="125">(L455*$X$3)/((1+$U$3)^(S455-P455))</f>
        <v>153842.0865196661</v>
      </c>
      <c r="P455" s="102">
        <v>476</v>
      </c>
      <c r="Q455" s="108">
        <f t="shared" ref="Q455:Q518" ca="1" si="126">(L455*$Y$3)/((1+$U$3)^(S455-R455))</f>
        <v>402537.19441705861</v>
      </c>
      <c r="R455" s="102">
        <f t="shared" ca="1" si="116"/>
        <v>24</v>
      </c>
      <c r="S455">
        <f t="shared" ref="S455:S518" ca="1" si="127">MAX(N455,P455,R455)</f>
        <v>476</v>
      </c>
      <c r="T455">
        <f t="shared" ca="1" si="119"/>
        <v>239</v>
      </c>
    </row>
    <row r="456" spans="1:20">
      <c r="A456" s="49">
        <v>454</v>
      </c>
      <c r="B456">
        <v>40</v>
      </c>
      <c r="C456">
        <v>44</v>
      </c>
      <c r="D456">
        <v>8000</v>
      </c>
      <c r="E456">
        <v>8999</v>
      </c>
      <c r="F456" s="61">
        <f t="shared" ca="1" si="117"/>
        <v>41</v>
      </c>
      <c r="G456" s="61">
        <f t="shared" ca="1" si="118"/>
        <v>8377</v>
      </c>
      <c r="H456" s="107">
        <f t="shared" ca="1" si="114"/>
        <v>837.7</v>
      </c>
      <c r="I456" s="108">
        <f t="shared" ca="1" si="120"/>
        <v>154219.50603258386</v>
      </c>
      <c r="J456" s="104">
        <f t="shared" ca="1" si="121"/>
        <v>2474167.7383716898</v>
      </c>
      <c r="K456" s="104">
        <f t="shared" ca="1" si="122"/>
        <v>742397.92484712892</v>
      </c>
      <c r="L456">
        <f t="shared" ca="1" si="123"/>
        <v>3216565.6632188186</v>
      </c>
      <c r="M456" s="108">
        <f t="shared" ca="1" si="124"/>
        <v>339199.09099333093</v>
      </c>
      <c r="N456" s="102">
        <f t="shared" ca="1" si="115"/>
        <v>96</v>
      </c>
      <c r="O456" s="108">
        <f t="shared" ca="1" si="125"/>
        <v>160828.28316094095</v>
      </c>
      <c r="P456" s="102">
        <v>477</v>
      </c>
      <c r="Q456" s="108">
        <f t="shared" ca="1" si="126"/>
        <v>436347.22106441733</v>
      </c>
      <c r="R456" s="102">
        <f t="shared" ca="1" si="116"/>
        <v>36</v>
      </c>
      <c r="S456">
        <f t="shared" ca="1" si="127"/>
        <v>477</v>
      </c>
      <c r="T456">
        <f t="shared" ca="1" si="119"/>
        <v>203</v>
      </c>
    </row>
    <row r="457" spans="1:20">
      <c r="A457" s="49">
        <v>455</v>
      </c>
      <c r="B457">
        <v>40</v>
      </c>
      <c r="C457">
        <v>44</v>
      </c>
      <c r="D457">
        <v>8000</v>
      </c>
      <c r="E457">
        <v>8999</v>
      </c>
      <c r="F457" s="61">
        <f t="shared" ca="1" si="117"/>
        <v>41</v>
      </c>
      <c r="G457" s="61">
        <f t="shared" ca="1" si="118"/>
        <v>8530</v>
      </c>
      <c r="H457" s="107">
        <f t="shared" ca="1" si="114"/>
        <v>853</v>
      </c>
      <c r="I457" s="108">
        <f t="shared" ca="1" si="120"/>
        <v>157036.21659996899</v>
      </c>
      <c r="J457" s="104">
        <f t="shared" ca="1" si="121"/>
        <v>2534380.1405510926</v>
      </c>
      <c r="K457" s="104">
        <f t="shared" ca="1" si="122"/>
        <v>758451.95871225151</v>
      </c>
      <c r="L457">
        <f t="shared" ca="1" si="123"/>
        <v>3292832.099263344</v>
      </c>
      <c r="M457" s="108">
        <f t="shared" ca="1" si="124"/>
        <v>295475.88684403012</v>
      </c>
      <c r="N457" s="102">
        <f t="shared" ca="1" si="115"/>
        <v>48</v>
      </c>
      <c r="O457" s="108">
        <f t="shared" ca="1" si="125"/>
        <v>164641.60496316722</v>
      </c>
      <c r="P457" s="102">
        <v>478</v>
      </c>
      <c r="Q457" s="108">
        <f t="shared" ca="1" si="126"/>
        <v>564413.0531433546</v>
      </c>
      <c r="R457" s="102">
        <f t="shared" ca="1" si="116"/>
        <v>108</v>
      </c>
      <c r="S457">
        <f t="shared" ca="1" si="127"/>
        <v>478</v>
      </c>
      <c r="T457">
        <f t="shared" ca="1" si="119"/>
        <v>203</v>
      </c>
    </row>
    <row r="458" spans="1:20">
      <c r="A458" s="49">
        <v>456</v>
      </c>
      <c r="B458">
        <v>40</v>
      </c>
      <c r="C458">
        <v>44</v>
      </c>
      <c r="D458">
        <v>8000</v>
      </c>
      <c r="E458">
        <v>8999</v>
      </c>
      <c r="F458" s="61">
        <f t="shared" ca="1" si="117"/>
        <v>41</v>
      </c>
      <c r="G458" s="61">
        <f t="shared" ca="1" si="118"/>
        <v>8796</v>
      </c>
      <c r="H458" s="107">
        <f t="shared" ca="1" si="114"/>
        <v>879.6</v>
      </c>
      <c r="I458" s="108">
        <f t="shared" ca="1" si="120"/>
        <v>161933.24281516147</v>
      </c>
      <c r="J458" s="104">
        <f t="shared" ca="1" si="121"/>
        <v>2628985.4638477862</v>
      </c>
      <c r="K458" s="104">
        <f t="shared" ca="1" si="122"/>
        <v>784684.50904432789</v>
      </c>
      <c r="L458">
        <f t="shared" ca="1" si="123"/>
        <v>3413669.972892114</v>
      </c>
      <c r="M458" s="108">
        <f t="shared" ca="1" si="124"/>
        <v>330432.43581164727</v>
      </c>
      <c r="N458" s="102">
        <f t="shared" ca="1" si="115"/>
        <v>72</v>
      </c>
      <c r="O458" s="108">
        <f t="shared" ca="1" si="125"/>
        <v>170683.49864460572</v>
      </c>
      <c r="P458" s="102">
        <v>479</v>
      </c>
      <c r="Q458" s="108">
        <f t="shared" ca="1" si="126"/>
        <v>560593.98710891907</v>
      </c>
      <c r="R458" s="102">
        <f t="shared" ca="1" si="116"/>
        <v>96</v>
      </c>
      <c r="S458">
        <f t="shared" ca="1" si="127"/>
        <v>479</v>
      </c>
      <c r="T458">
        <f t="shared" ca="1" si="119"/>
        <v>203</v>
      </c>
    </row>
    <row r="459" spans="1:20">
      <c r="A459" s="49">
        <v>457</v>
      </c>
      <c r="B459">
        <v>40</v>
      </c>
      <c r="C459">
        <v>44</v>
      </c>
      <c r="D459">
        <v>8000</v>
      </c>
      <c r="E459">
        <v>8999</v>
      </c>
      <c r="F459" s="61">
        <f t="shared" ca="1" si="117"/>
        <v>43</v>
      </c>
      <c r="G459" s="61">
        <f t="shared" ca="1" si="118"/>
        <v>8094</v>
      </c>
      <c r="H459" s="107">
        <f t="shared" ca="1" si="114"/>
        <v>809.40000000000009</v>
      </c>
      <c r="I459" s="108">
        <f t="shared" ca="1" si="120"/>
        <v>164570.70977847095</v>
      </c>
      <c r="J459" s="104">
        <f t="shared" ca="1" si="121"/>
        <v>2433573.9493407332</v>
      </c>
      <c r="K459" s="104">
        <f t="shared" ca="1" si="122"/>
        <v>800096.59189795377</v>
      </c>
      <c r="L459">
        <f t="shared" ca="1" si="123"/>
        <v>3233670.541238687</v>
      </c>
      <c r="M459" s="108">
        <f t="shared" ca="1" si="124"/>
        <v>324560.63525340322</v>
      </c>
      <c r="N459" s="102">
        <f t="shared" ca="1" si="115"/>
        <v>84</v>
      </c>
      <c r="O459" s="108">
        <f t="shared" ca="1" si="125"/>
        <v>161683.52706193435</v>
      </c>
      <c r="P459" s="102">
        <v>480</v>
      </c>
      <c r="Q459" s="108">
        <f t="shared" ca="1" si="126"/>
        <v>572837.38707830675</v>
      </c>
      <c r="R459" s="102">
        <f t="shared" ca="1" si="116"/>
        <v>120</v>
      </c>
      <c r="S459">
        <f t="shared" ca="1" si="127"/>
        <v>480</v>
      </c>
      <c r="T459">
        <f t="shared" ca="1" si="119"/>
        <v>227</v>
      </c>
    </row>
    <row r="460" spans="1:20">
      <c r="A460" s="49">
        <v>458</v>
      </c>
      <c r="B460">
        <v>40</v>
      </c>
      <c r="C460">
        <v>44</v>
      </c>
      <c r="D460">
        <v>8000</v>
      </c>
      <c r="E460">
        <v>8999</v>
      </c>
      <c r="F460" s="61">
        <f t="shared" ca="1" si="117"/>
        <v>43</v>
      </c>
      <c r="G460" s="61">
        <f t="shared" ca="1" si="118"/>
        <v>8686</v>
      </c>
      <c r="H460" s="107">
        <f t="shared" ca="1" si="114"/>
        <v>868.6</v>
      </c>
      <c r="I460" s="108">
        <f t="shared" ca="1" si="120"/>
        <v>176607.50990064224</v>
      </c>
      <c r="J460" s="104">
        <f t="shared" ca="1" si="121"/>
        <v>2627106.6829188555</v>
      </c>
      <c r="K460" s="104">
        <f t="shared" ca="1" si="122"/>
        <v>861449.56831189385</v>
      </c>
      <c r="L460">
        <f t="shared" ca="1" si="123"/>
        <v>3488556.2512307493</v>
      </c>
      <c r="M460" s="108">
        <f t="shared" ca="1" si="124"/>
        <v>322459.73926582566</v>
      </c>
      <c r="N460" s="102">
        <f t="shared" ca="1" si="115"/>
        <v>60</v>
      </c>
      <c r="O460" s="108">
        <f t="shared" ca="1" si="125"/>
        <v>174427.81256153749</v>
      </c>
      <c r="P460" s="102">
        <v>481</v>
      </c>
      <c r="Q460" s="108">
        <f t="shared" ca="1" si="126"/>
        <v>448944.36737970088</v>
      </c>
      <c r="R460" s="102">
        <f t="shared" ca="1" si="116"/>
        <v>24</v>
      </c>
      <c r="S460">
        <f t="shared" ca="1" si="127"/>
        <v>481</v>
      </c>
      <c r="T460">
        <f t="shared" ca="1" si="119"/>
        <v>227</v>
      </c>
    </row>
    <row r="461" spans="1:20">
      <c r="A461" s="49">
        <v>459</v>
      </c>
      <c r="B461">
        <v>40</v>
      </c>
      <c r="C461">
        <v>44</v>
      </c>
      <c r="D461">
        <v>8000</v>
      </c>
      <c r="E461">
        <v>8999</v>
      </c>
      <c r="F461" s="61">
        <f t="shared" ca="1" si="117"/>
        <v>44</v>
      </c>
      <c r="G461" s="61">
        <f t="shared" ca="1" si="118"/>
        <v>8734</v>
      </c>
      <c r="H461" s="107">
        <f t="shared" ca="1" si="114"/>
        <v>873.40000000000009</v>
      </c>
      <c r="I461" s="108">
        <f t="shared" ca="1" si="120"/>
        <v>185824.99140542556</v>
      </c>
      <c r="J461" s="104">
        <f t="shared" ca="1" si="121"/>
        <v>2657331.7038451396</v>
      </c>
      <c r="K461" s="104">
        <f t="shared" ca="1" si="122"/>
        <v>909401.41193085699</v>
      </c>
      <c r="L461">
        <f t="shared" ca="1" si="123"/>
        <v>3566733.1157759968</v>
      </c>
      <c r="M461" s="108">
        <f t="shared" ca="1" si="124"/>
        <v>369980.4795878508</v>
      </c>
      <c r="N461" s="102">
        <f t="shared" ca="1" si="115"/>
        <v>96</v>
      </c>
      <c r="O461" s="108">
        <f t="shared" ca="1" si="125"/>
        <v>178336.65578879986</v>
      </c>
      <c r="P461" s="102">
        <v>482</v>
      </c>
      <c r="Q461" s="108">
        <f t="shared" ca="1" si="126"/>
        <v>535877.57894407399</v>
      </c>
      <c r="R461" s="102">
        <f t="shared" ca="1" si="116"/>
        <v>72</v>
      </c>
      <c r="S461">
        <f t="shared" ca="1" si="127"/>
        <v>482</v>
      </c>
      <c r="T461">
        <f t="shared" ca="1" si="119"/>
        <v>239</v>
      </c>
    </row>
    <row r="462" spans="1:20">
      <c r="A462" s="49">
        <v>460</v>
      </c>
      <c r="B462">
        <v>40</v>
      </c>
      <c r="C462">
        <v>44</v>
      </c>
      <c r="D462">
        <v>8000</v>
      </c>
      <c r="E462">
        <v>8999</v>
      </c>
      <c r="F462" s="61">
        <f t="shared" ca="1" si="117"/>
        <v>40</v>
      </c>
      <c r="G462" s="61">
        <f t="shared" ca="1" si="118"/>
        <v>8381</v>
      </c>
      <c r="H462" s="107">
        <f t="shared" ca="1" si="114"/>
        <v>838.1</v>
      </c>
      <c r="I462" s="108">
        <f t="shared" ca="1" si="120"/>
        <v>146086.14333864197</v>
      </c>
      <c r="J462" s="104">
        <f t="shared" ca="1" si="121"/>
        <v>2565082.2051374149</v>
      </c>
      <c r="K462" s="104">
        <f t="shared" ca="1" si="122"/>
        <v>717284.32287905237</v>
      </c>
      <c r="L462">
        <f t="shared" ca="1" si="123"/>
        <v>3282366.5280164671</v>
      </c>
      <c r="M462" s="108">
        <f t="shared" ca="1" si="124"/>
        <v>313563.11203081143</v>
      </c>
      <c r="N462" s="102">
        <f t="shared" ca="1" si="115"/>
        <v>72</v>
      </c>
      <c r="O462" s="108">
        <f t="shared" ca="1" si="125"/>
        <v>164118.32640082337</v>
      </c>
      <c r="P462" s="102">
        <v>483</v>
      </c>
      <c r="Q462" s="108">
        <f t="shared" ca="1" si="126"/>
        <v>472477.88831123098</v>
      </c>
      <c r="R462" s="102">
        <f t="shared" ca="1" si="116"/>
        <v>60</v>
      </c>
      <c r="S462">
        <f t="shared" ca="1" si="127"/>
        <v>483</v>
      </c>
      <c r="T462">
        <f t="shared" ca="1" si="119"/>
        <v>191</v>
      </c>
    </row>
    <row r="463" spans="1:20">
      <c r="A463" s="49">
        <v>461</v>
      </c>
      <c r="B463">
        <v>40</v>
      </c>
      <c r="C463">
        <v>44</v>
      </c>
      <c r="D463">
        <v>8000</v>
      </c>
      <c r="E463">
        <v>8999</v>
      </c>
      <c r="F463" s="61">
        <f t="shared" ca="1" si="117"/>
        <v>44</v>
      </c>
      <c r="G463" s="61">
        <f t="shared" ca="1" si="118"/>
        <v>8251</v>
      </c>
      <c r="H463" s="107">
        <f t="shared" ca="1" si="114"/>
        <v>825.1</v>
      </c>
      <c r="I463" s="108">
        <f t="shared" ca="1" si="120"/>
        <v>175548.66087544838</v>
      </c>
      <c r="J463" s="104">
        <f t="shared" ca="1" si="121"/>
        <v>2540288.6999085643</v>
      </c>
      <c r="K463" s="104">
        <f t="shared" ca="1" si="122"/>
        <v>864789.97842571442</v>
      </c>
      <c r="L463">
        <f t="shared" ca="1" si="123"/>
        <v>3405078.678334279</v>
      </c>
      <c r="M463" s="108">
        <f t="shared" ca="1" si="124"/>
        <v>276793.0887217588</v>
      </c>
      <c r="N463" s="102">
        <f t="shared" ca="1" si="115"/>
        <v>24</v>
      </c>
      <c r="O463" s="108">
        <f t="shared" ca="1" si="125"/>
        <v>170253.93391671396</v>
      </c>
      <c r="P463" s="102">
        <v>484</v>
      </c>
      <c r="Q463" s="108">
        <f t="shared" ca="1" si="126"/>
        <v>433891.86880708137</v>
      </c>
      <c r="R463" s="102">
        <f t="shared" ca="1" si="116"/>
        <v>24</v>
      </c>
      <c r="S463">
        <f t="shared" ca="1" si="127"/>
        <v>484</v>
      </c>
      <c r="T463">
        <f t="shared" ca="1" si="119"/>
        <v>239</v>
      </c>
    </row>
    <row r="464" spans="1:20">
      <c r="A464" s="49">
        <v>462</v>
      </c>
      <c r="B464">
        <v>40</v>
      </c>
      <c r="C464">
        <v>44</v>
      </c>
      <c r="D464">
        <v>9000</v>
      </c>
      <c r="E464">
        <v>9999</v>
      </c>
      <c r="F464" s="61">
        <f t="shared" ca="1" si="117"/>
        <v>42</v>
      </c>
      <c r="G464" s="61">
        <f t="shared" ca="1" si="118"/>
        <v>9336</v>
      </c>
      <c r="H464" s="107">
        <f t="shared" ca="1" si="114"/>
        <v>933.6</v>
      </c>
      <c r="I464" s="108">
        <f t="shared" ca="1" si="120"/>
        <v>180904.51236572571</v>
      </c>
      <c r="J464" s="104">
        <f t="shared" ca="1" si="121"/>
        <v>2891389.2247898197</v>
      </c>
      <c r="K464" s="104">
        <f t="shared" ca="1" si="122"/>
        <v>894114.9144286277</v>
      </c>
      <c r="L464">
        <f t="shared" ca="1" si="123"/>
        <v>3785504.1392184473</v>
      </c>
      <c r="M464" s="108">
        <f t="shared" ca="1" si="124"/>
        <v>345326.76860220323</v>
      </c>
      <c r="N464" s="102">
        <f t="shared" ca="1" si="115"/>
        <v>60</v>
      </c>
      <c r="O464" s="108">
        <f t="shared" ca="1" si="125"/>
        <v>189275.20696092237</v>
      </c>
      <c r="P464" s="102">
        <v>485</v>
      </c>
      <c r="Q464" s="108">
        <f t="shared" ca="1" si="126"/>
        <v>563152.81740882306</v>
      </c>
      <c r="R464" s="102">
        <f t="shared" ca="1" si="116"/>
        <v>72</v>
      </c>
      <c r="S464">
        <f t="shared" ca="1" si="127"/>
        <v>485</v>
      </c>
      <c r="T464">
        <f t="shared" ca="1" si="119"/>
        <v>215</v>
      </c>
    </row>
    <row r="465" spans="1:20">
      <c r="A465" s="49">
        <v>463</v>
      </c>
      <c r="B465">
        <v>40</v>
      </c>
      <c r="C465">
        <v>44</v>
      </c>
      <c r="D465">
        <v>9000</v>
      </c>
      <c r="E465">
        <v>9999</v>
      </c>
      <c r="F465" s="61">
        <f t="shared" ca="1" si="117"/>
        <v>41</v>
      </c>
      <c r="G465" s="61">
        <f t="shared" ca="1" si="118"/>
        <v>9152</v>
      </c>
      <c r="H465" s="107">
        <f t="shared" ca="1" si="114"/>
        <v>915.2</v>
      </c>
      <c r="I465" s="108">
        <f t="shared" ca="1" si="120"/>
        <v>168487.15759940405</v>
      </c>
      <c r="J465" s="104">
        <f t="shared" ca="1" si="121"/>
        <v>2851209.5971289924</v>
      </c>
      <c r="K465" s="104">
        <f t="shared" ca="1" si="122"/>
        <v>835490.57582047069</v>
      </c>
      <c r="L465">
        <f t="shared" ca="1" si="123"/>
        <v>3686700.1729494631</v>
      </c>
      <c r="M465" s="108">
        <f t="shared" ca="1" si="124"/>
        <v>297717.44658503158</v>
      </c>
      <c r="N465" s="102">
        <f t="shared" ca="1" si="115"/>
        <v>24</v>
      </c>
      <c r="O465" s="108">
        <f t="shared" ca="1" si="125"/>
        <v>184335.00864747318</v>
      </c>
      <c r="P465" s="102">
        <v>486</v>
      </c>
      <c r="Q465" s="108">
        <f t="shared" ca="1" si="126"/>
        <v>640307.41434077441</v>
      </c>
      <c r="R465" s="102">
        <f t="shared" ca="1" si="116"/>
        <v>120</v>
      </c>
      <c r="S465">
        <f t="shared" ca="1" si="127"/>
        <v>486</v>
      </c>
      <c r="T465">
        <f t="shared" ca="1" si="119"/>
        <v>203</v>
      </c>
    </row>
    <row r="466" spans="1:20">
      <c r="A466" s="49">
        <v>464</v>
      </c>
      <c r="B466">
        <v>40</v>
      </c>
      <c r="C466">
        <v>44</v>
      </c>
      <c r="D466">
        <v>9000</v>
      </c>
      <c r="E466">
        <v>9999</v>
      </c>
      <c r="F466" s="61">
        <f t="shared" ca="1" si="117"/>
        <v>40</v>
      </c>
      <c r="G466" s="61">
        <f t="shared" ca="1" si="118"/>
        <v>9281</v>
      </c>
      <c r="H466" s="107">
        <f t="shared" ca="1" si="114"/>
        <v>928.1</v>
      </c>
      <c r="I466" s="108">
        <f t="shared" ca="1" si="120"/>
        <v>161773.71391551557</v>
      </c>
      <c r="J466" s="104">
        <f t="shared" ca="1" si="121"/>
        <v>2908529.8288885006</v>
      </c>
      <c r="K466" s="104">
        <f t="shared" ca="1" si="122"/>
        <v>804847.35268964537</v>
      </c>
      <c r="L466">
        <f t="shared" ca="1" si="123"/>
        <v>3713377.1815781458</v>
      </c>
      <c r="M466" s="108">
        <f t="shared" ca="1" si="124"/>
        <v>323477.60001263791</v>
      </c>
      <c r="N466" s="102">
        <f t="shared" ca="1" si="115"/>
        <v>48</v>
      </c>
      <c r="O466" s="108">
        <f t="shared" ca="1" si="125"/>
        <v>185668.85907890729</v>
      </c>
      <c r="P466" s="102">
        <v>487</v>
      </c>
      <c r="Q466" s="108">
        <f t="shared" ca="1" si="126"/>
        <v>617901.45313276222</v>
      </c>
      <c r="R466" s="102">
        <f t="shared" ca="1" si="116"/>
        <v>108</v>
      </c>
      <c r="S466">
        <f t="shared" ca="1" si="127"/>
        <v>487</v>
      </c>
      <c r="T466">
        <f t="shared" ca="1" si="119"/>
        <v>191</v>
      </c>
    </row>
    <row r="467" spans="1:20">
      <c r="A467" s="49">
        <v>465</v>
      </c>
      <c r="B467">
        <v>40</v>
      </c>
      <c r="C467">
        <v>44</v>
      </c>
      <c r="D467">
        <v>9000</v>
      </c>
      <c r="E467">
        <v>9999</v>
      </c>
      <c r="F467" s="61">
        <f t="shared" ca="1" si="117"/>
        <v>40</v>
      </c>
      <c r="G467" s="61">
        <f t="shared" ca="1" si="118"/>
        <v>9539</v>
      </c>
      <c r="H467" s="107">
        <f t="shared" ca="1" si="114"/>
        <v>953.90000000000009</v>
      </c>
      <c r="I467" s="108">
        <f t="shared" ca="1" si="120"/>
        <v>166270.81748088603</v>
      </c>
      <c r="J467" s="104">
        <f t="shared" ca="1" si="121"/>
        <v>3007083.0431738412</v>
      </c>
      <c r="K467" s="104">
        <f t="shared" ca="1" si="122"/>
        <v>829950.91538278654</v>
      </c>
      <c r="L467">
        <f t="shared" ca="1" si="123"/>
        <v>3837033.9585566279</v>
      </c>
      <c r="M467" s="108">
        <f t="shared" ca="1" si="124"/>
        <v>375101.86143638985</v>
      </c>
      <c r="N467" s="102">
        <f t="shared" ca="1" si="115"/>
        <v>84</v>
      </c>
      <c r="O467" s="108">
        <f t="shared" ca="1" si="125"/>
        <v>191851.69792783141</v>
      </c>
      <c r="P467" s="102">
        <v>488</v>
      </c>
      <c r="Q467" s="108">
        <f t="shared" ca="1" si="126"/>
        <v>636377.74408583366</v>
      </c>
      <c r="R467" s="102">
        <f t="shared" ca="1" si="116"/>
        <v>108</v>
      </c>
      <c r="S467">
        <f t="shared" ca="1" si="127"/>
        <v>488</v>
      </c>
      <c r="T467">
        <f t="shared" ca="1" si="119"/>
        <v>191</v>
      </c>
    </row>
    <row r="468" spans="1:20">
      <c r="A468" s="49">
        <v>466</v>
      </c>
      <c r="B468">
        <v>40</v>
      </c>
      <c r="C468">
        <v>44</v>
      </c>
      <c r="D468">
        <v>9000</v>
      </c>
      <c r="E468">
        <v>9999</v>
      </c>
      <c r="F468" s="61">
        <f t="shared" ca="1" si="117"/>
        <v>42</v>
      </c>
      <c r="G468" s="61">
        <f t="shared" ca="1" si="118"/>
        <v>9882</v>
      </c>
      <c r="H468" s="107">
        <f t="shared" ca="1" si="114"/>
        <v>988.2</v>
      </c>
      <c r="I468" s="108">
        <f t="shared" ca="1" si="120"/>
        <v>191484.40351307858</v>
      </c>
      <c r="J468" s="104">
        <f t="shared" ca="1" si="121"/>
        <v>3133642.5821657674</v>
      </c>
      <c r="K468" s="104">
        <f t="shared" ca="1" si="122"/>
        <v>958960.22620001086</v>
      </c>
      <c r="L468">
        <f t="shared" ca="1" si="123"/>
        <v>4092602.8083657781</v>
      </c>
      <c r="M468" s="108">
        <f t="shared" ca="1" si="124"/>
        <v>398769.89338891563</v>
      </c>
      <c r="N468" s="102">
        <f t="shared" ca="1" si="115"/>
        <v>84</v>
      </c>
      <c r="O468" s="108">
        <f t="shared" ca="1" si="125"/>
        <v>204630.14041828891</v>
      </c>
      <c r="P468" s="102">
        <v>489</v>
      </c>
      <c r="Q468" s="108">
        <f t="shared" ca="1" si="126"/>
        <v>703813.95327271486</v>
      </c>
      <c r="R468" s="102">
        <f t="shared" ca="1" si="116"/>
        <v>120</v>
      </c>
      <c r="S468">
        <f t="shared" ca="1" si="127"/>
        <v>489</v>
      </c>
      <c r="T468">
        <f t="shared" ca="1" si="119"/>
        <v>215</v>
      </c>
    </row>
    <row r="469" spans="1:20">
      <c r="A469" s="49">
        <v>467</v>
      </c>
      <c r="B469">
        <v>40</v>
      </c>
      <c r="C469">
        <v>44</v>
      </c>
      <c r="D469">
        <v>10000</v>
      </c>
      <c r="E469">
        <v>10999</v>
      </c>
      <c r="F469" s="61">
        <f t="shared" ca="1" si="117"/>
        <v>43</v>
      </c>
      <c r="G469" s="61">
        <f t="shared" ca="1" si="118"/>
        <v>10120</v>
      </c>
      <c r="H469" s="107">
        <f t="shared" ca="1" si="114"/>
        <v>1012</v>
      </c>
      <c r="I469" s="108">
        <f t="shared" ca="1" si="120"/>
        <v>205764.21830468567</v>
      </c>
      <c r="J469" s="104">
        <f t="shared" ca="1" si="121"/>
        <v>3228088.1258515725</v>
      </c>
      <c r="K469" s="104">
        <f t="shared" ca="1" si="122"/>
        <v>1033874.5752219711</v>
      </c>
      <c r="L469">
        <f t="shared" ca="1" si="123"/>
        <v>4261962.7010735441</v>
      </c>
      <c r="M469" s="108">
        <f t="shared" ca="1" si="124"/>
        <v>353364.24933467823</v>
      </c>
      <c r="N469" s="102">
        <f t="shared" ca="1" si="115"/>
        <v>36</v>
      </c>
      <c r="O469" s="108">
        <f t="shared" ca="1" si="125"/>
        <v>213098.13505367722</v>
      </c>
      <c r="P469" s="102">
        <v>490</v>
      </c>
      <c r="Q469" s="108">
        <f t="shared" ca="1" si="126"/>
        <v>702210.56626133341</v>
      </c>
      <c r="R469" s="102">
        <f t="shared" ca="1" si="116"/>
        <v>108</v>
      </c>
      <c r="S469">
        <f t="shared" ca="1" si="127"/>
        <v>490</v>
      </c>
      <c r="T469">
        <f t="shared" ca="1" si="119"/>
        <v>227</v>
      </c>
    </row>
    <row r="470" spans="1:20">
      <c r="A470" s="49">
        <v>468</v>
      </c>
      <c r="B470">
        <v>40</v>
      </c>
      <c r="C470">
        <v>44</v>
      </c>
      <c r="D470">
        <v>10000</v>
      </c>
      <c r="E470">
        <v>10999</v>
      </c>
      <c r="F470" s="61">
        <f t="shared" ca="1" si="117"/>
        <v>44</v>
      </c>
      <c r="G470" s="61">
        <f t="shared" ca="1" si="118"/>
        <v>10704</v>
      </c>
      <c r="H470" s="107">
        <f t="shared" ca="1" si="114"/>
        <v>1070.4000000000001</v>
      </c>
      <c r="I470" s="108">
        <f t="shared" ca="1" si="120"/>
        <v>227738.80329787897</v>
      </c>
      <c r="J470" s="104">
        <f t="shared" ca="1" si="121"/>
        <v>3434546.9584156428</v>
      </c>
      <c r="K470" s="104">
        <f t="shared" ca="1" si="122"/>
        <v>1148063.3345807288</v>
      </c>
      <c r="L470">
        <f t="shared" ca="1" si="123"/>
        <v>4582610.2929963712</v>
      </c>
      <c r="M470" s="108">
        <f t="shared" ca="1" si="124"/>
        <v>443582.15454771317</v>
      </c>
      <c r="N470" s="102">
        <f t="shared" ca="1" si="115"/>
        <v>84</v>
      </c>
      <c r="O470" s="108">
        <f t="shared" ca="1" si="125"/>
        <v>229130.51464981856</v>
      </c>
      <c r="P470" s="102">
        <v>491</v>
      </c>
      <c r="Q470" s="108">
        <f t="shared" ca="1" si="126"/>
        <v>593637.52765291254</v>
      </c>
      <c r="R470" s="102">
        <f t="shared" ca="1" si="116"/>
        <v>36</v>
      </c>
      <c r="S470">
        <f t="shared" ca="1" si="127"/>
        <v>491</v>
      </c>
      <c r="T470">
        <f t="shared" ca="1" si="119"/>
        <v>239</v>
      </c>
    </row>
    <row r="471" spans="1:20">
      <c r="A471" s="49">
        <v>469</v>
      </c>
      <c r="B471">
        <v>40</v>
      </c>
      <c r="C471">
        <v>44</v>
      </c>
      <c r="D471">
        <v>10000</v>
      </c>
      <c r="E471">
        <v>10999</v>
      </c>
      <c r="F471" s="61">
        <f t="shared" ca="1" si="117"/>
        <v>43</v>
      </c>
      <c r="G471" s="61">
        <f t="shared" ca="1" si="118"/>
        <v>10599</v>
      </c>
      <c r="H471" s="107">
        <f t="shared" ca="1" si="114"/>
        <v>1059.9000000000001</v>
      </c>
      <c r="I471" s="108">
        <f t="shared" ca="1" si="120"/>
        <v>215503.45353867227</v>
      </c>
      <c r="J471" s="104">
        <f t="shared" ca="1" si="121"/>
        <v>3420936.2028155518</v>
      </c>
      <c r="K471" s="104">
        <f t="shared" ca="1" si="122"/>
        <v>1089968.28038605</v>
      </c>
      <c r="L471">
        <f t="shared" ca="1" si="123"/>
        <v>4510904.4832016015</v>
      </c>
      <c r="M471" s="108">
        <f t="shared" ca="1" si="124"/>
        <v>402118.88048068772</v>
      </c>
      <c r="N471" s="102">
        <f t="shared" ca="1" si="115"/>
        <v>60</v>
      </c>
      <c r="O471" s="108">
        <f t="shared" ca="1" si="125"/>
        <v>225545.22416008008</v>
      </c>
      <c r="P471" s="102">
        <v>492</v>
      </c>
      <c r="Q471" s="108">
        <f t="shared" ca="1" si="126"/>
        <v>582426.65223781287</v>
      </c>
      <c r="R471" s="102">
        <f t="shared" ca="1" si="116"/>
        <v>36</v>
      </c>
      <c r="S471">
        <f t="shared" ca="1" si="127"/>
        <v>492</v>
      </c>
      <c r="T471">
        <f t="shared" ca="1" si="119"/>
        <v>227</v>
      </c>
    </row>
    <row r="472" spans="1:20">
      <c r="A472" s="49">
        <v>470</v>
      </c>
      <c r="B472">
        <v>40</v>
      </c>
      <c r="C472">
        <v>44</v>
      </c>
      <c r="D472">
        <v>10000</v>
      </c>
      <c r="E472">
        <v>10999</v>
      </c>
      <c r="F472" s="61">
        <f t="shared" ca="1" si="117"/>
        <v>41</v>
      </c>
      <c r="G472" s="61">
        <f t="shared" ca="1" si="118"/>
        <v>10029</v>
      </c>
      <c r="H472" s="107">
        <f t="shared" ca="1" si="114"/>
        <v>1002.9000000000001</v>
      </c>
      <c r="I472" s="108">
        <f t="shared" ca="1" si="120"/>
        <v>184632.6162111476</v>
      </c>
      <c r="J472" s="104">
        <f t="shared" ca="1" si="121"/>
        <v>3256062.1264144331</v>
      </c>
      <c r="K472" s="104">
        <f t="shared" ca="1" si="122"/>
        <v>936912.12866225641</v>
      </c>
      <c r="L472">
        <f t="shared" ca="1" si="123"/>
        <v>4192974.2550766896</v>
      </c>
      <c r="M472" s="108">
        <f t="shared" ca="1" si="124"/>
        <v>344225.24942934915</v>
      </c>
      <c r="N472" s="102">
        <f t="shared" ca="1" si="115"/>
        <v>36</v>
      </c>
      <c r="O472" s="108">
        <f t="shared" ca="1" si="125"/>
        <v>209648.71275383449</v>
      </c>
      <c r="P472" s="102">
        <v>493</v>
      </c>
      <c r="Q472" s="108">
        <f t="shared" ca="1" si="126"/>
        <v>518679.69385953923</v>
      </c>
      <c r="R472" s="102">
        <f t="shared" ca="1" si="116"/>
        <v>24</v>
      </c>
      <c r="S472">
        <f t="shared" ca="1" si="127"/>
        <v>493</v>
      </c>
      <c r="T472">
        <f t="shared" ca="1" si="119"/>
        <v>203</v>
      </c>
    </row>
    <row r="473" spans="1:20">
      <c r="A473" s="49">
        <v>471</v>
      </c>
      <c r="B473">
        <v>40</v>
      </c>
      <c r="C473">
        <v>44</v>
      </c>
      <c r="D473">
        <v>10000</v>
      </c>
      <c r="E473">
        <v>10999</v>
      </c>
      <c r="F473" s="61">
        <f t="shared" ca="1" si="117"/>
        <v>42</v>
      </c>
      <c r="G473" s="61">
        <f t="shared" ca="1" si="118"/>
        <v>10675</v>
      </c>
      <c r="H473" s="107">
        <f t="shared" ca="1" si="114"/>
        <v>1067.5</v>
      </c>
      <c r="I473" s="108">
        <f t="shared" ca="1" si="120"/>
        <v>206850.43589375771</v>
      </c>
      <c r="J473" s="104">
        <f t="shared" ca="1" si="121"/>
        <v>3486230.9537662929</v>
      </c>
      <c r="K473" s="104">
        <f t="shared" ca="1" si="122"/>
        <v>1053119.5866111685</v>
      </c>
      <c r="L473">
        <f t="shared" ca="1" si="123"/>
        <v>4539350.5403774614</v>
      </c>
      <c r="M473" s="108">
        <f t="shared" ca="1" si="124"/>
        <v>401997.10963301081</v>
      </c>
      <c r="N473" s="102">
        <f t="shared" ca="1" si="115"/>
        <v>60</v>
      </c>
      <c r="O473" s="108">
        <f t="shared" ca="1" si="125"/>
        <v>226967.52701887308</v>
      </c>
      <c r="P473" s="102">
        <v>494</v>
      </c>
      <c r="Q473" s="108">
        <f t="shared" ca="1" si="126"/>
        <v>767888.09545916982</v>
      </c>
      <c r="R473" s="102">
        <f t="shared" ca="1" si="116"/>
        <v>120</v>
      </c>
      <c r="S473">
        <f t="shared" ca="1" si="127"/>
        <v>494</v>
      </c>
      <c r="T473">
        <f t="shared" ca="1" si="119"/>
        <v>215</v>
      </c>
    </row>
    <row r="474" spans="1:20">
      <c r="A474" s="49">
        <v>472</v>
      </c>
      <c r="B474">
        <v>40</v>
      </c>
      <c r="C474">
        <v>44</v>
      </c>
      <c r="D474">
        <v>10000</v>
      </c>
      <c r="E474">
        <v>10999</v>
      </c>
      <c r="F474" s="61">
        <f t="shared" ca="1" si="117"/>
        <v>41</v>
      </c>
      <c r="G474" s="61">
        <f t="shared" ca="1" si="118"/>
        <v>10082</v>
      </c>
      <c r="H474" s="107">
        <f t="shared" ca="1" si="114"/>
        <v>1008.2</v>
      </c>
      <c r="I474" s="108">
        <f t="shared" ca="1" si="120"/>
        <v>185608.33947958823</v>
      </c>
      <c r="J474" s="104">
        <f t="shared" ca="1" si="121"/>
        <v>3311970.3619551165</v>
      </c>
      <c r="K474" s="104">
        <f t="shared" ca="1" si="122"/>
        <v>948089.95960546588</v>
      </c>
      <c r="L474">
        <f t="shared" ca="1" si="123"/>
        <v>4260060.3215605821</v>
      </c>
      <c r="M474" s="108">
        <f t="shared" ca="1" si="124"/>
        <v>406961.79432305426</v>
      </c>
      <c r="N474" s="102">
        <f t="shared" ca="1" si="115"/>
        <v>84</v>
      </c>
      <c r="O474" s="108">
        <f t="shared" ca="1" si="125"/>
        <v>213003.01607802912</v>
      </c>
      <c r="P474" s="102">
        <v>495</v>
      </c>
      <c r="Q474" s="108">
        <f t="shared" ca="1" si="126"/>
        <v>613211.31800162862</v>
      </c>
      <c r="R474" s="102">
        <f t="shared" ca="1" si="116"/>
        <v>72</v>
      </c>
      <c r="S474">
        <f t="shared" ca="1" si="127"/>
        <v>495</v>
      </c>
      <c r="T474">
        <f t="shared" ca="1" si="119"/>
        <v>203</v>
      </c>
    </row>
    <row r="475" spans="1:20">
      <c r="A475" s="49">
        <v>473</v>
      </c>
      <c r="B475">
        <v>40</v>
      </c>
      <c r="C475">
        <v>44</v>
      </c>
      <c r="D475">
        <v>11000</v>
      </c>
      <c r="E475">
        <v>11999</v>
      </c>
      <c r="F475" s="61">
        <f t="shared" ca="1" si="117"/>
        <v>42</v>
      </c>
      <c r="G475" s="61">
        <f t="shared" ca="1" si="118"/>
        <v>11669</v>
      </c>
      <c r="H475" s="107">
        <f t="shared" ca="1" si="114"/>
        <v>1166.9000000000001</v>
      </c>
      <c r="I475" s="108">
        <f t="shared" ca="1" si="120"/>
        <v>226111.26336714369</v>
      </c>
      <c r="J475" s="104">
        <f t="shared" ca="1" si="121"/>
        <v>3855876.6435642992</v>
      </c>
      <c r="K475" s="104">
        <f t="shared" ca="1" si="122"/>
        <v>1158790.885993412</v>
      </c>
      <c r="L475">
        <f t="shared" ca="1" si="123"/>
        <v>5014667.5295577114</v>
      </c>
      <c r="M475" s="108">
        <f t="shared" ca="1" si="124"/>
        <v>516759.79493970523</v>
      </c>
      <c r="N475" s="102">
        <f t="shared" ca="1" si="115"/>
        <v>108</v>
      </c>
      <c r="O475" s="108">
        <f t="shared" ca="1" si="125"/>
        <v>250733.37647788558</v>
      </c>
      <c r="P475" s="102">
        <v>496</v>
      </c>
      <c r="Q475" s="108">
        <f t="shared" ca="1" si="126"/>
        <v>778655.29237783933</v>
      </c>
      <c r="R475" s="102">
        <f t="shared" ca="1" si="116"/>
        <v>96</v>
      </c>
      <c r="S475">
        <f t="shared" ca="1" si="127"/>
        <v>496</v>
      </c>
      <c r="T475">
        <f t="shared" ca="1" si="119"/>
        <v>215</v>
      </c>
    </row>
    <row r="476" spans="1:20">
      <c r="A476" s="49">
        <v>474</v>
      </c>
      <c r="B476">
        <v>40</v>
      </c>
      <c r="C476">
        <v>44</v>
      </c>
      <c r="D476">
        <v>11000</v>
      </c>
      <c r="E476">
        <v>11999</v>
      </c>
      <c r="F476" s="61">
        <f t="shared" ca="1" si="117"/>
        <v>44</v>
      </c>
      <c r="G476" s="61">
        <f t="shared" ca="1" si="118"/>
        <v>11861</v>
      </c>
      <c r="H476" s="107">
        <f t="shared" ca="1" si="114"/>
        <v>1186.1000000000001</v>
      </c>
      <c r="I476" s="108">
        <f t="shared" ca="1" si="120"/>
        <v>252355.18926720312</v>
      </c>
      <c r="J476" s="104">
        <f t="shared" ca="1" si="121"/>
        <v>3942382.9990139487</v>
      </c>
      <c r="K476" s="104">
        <f t="shared" ca="1" si="122"/>
        <v>1297555.4500691232</v>
      </c>
      <c r="L476">
        <f t="shared" ca="1" si="123"/>
        <v>5239938.4490830721</v>
      </c>
      <c r="M476" s="108">
        <f t="shared" ca="1" si="124"/>
        <v>538197.83424607338</v>
      </c>
      <c r="N476" s="102">
        <f t="shared" ca="1" si="115"/>
        <v>108</v>
      </c>
      <c r="O476" s="108">
        <f t="shared" ca="1" si="125"/>
        <v>261996.92245415362</v>
      </c>
      <c r="P476" s="102">
        <v>497</v>
      </c>
      <c r="Q476" s="108">
        <f t="shared" ca="1" si="126"/>
        <v>779522.6189500849</v>
      </c>
      <c r="R476" s="102">
        <f t="shared" ca="1" si="116"/>
        <v>84</v>
      </c>
      <c r="S476">
        <f t="shared" ca="1" si="127"/>
        <v>497</v>
      </c>
      <c r="T476">
        <f t="shared" ca="1" si="119"/>
        <v>239</v>
      </c>
    </row>
    <row r="477" spans="1:20">
      <c r="A477" s="49">
        <v>475</v>
      </c>
      <c r="B477">
        <v>40</v>
      </c>
      <c r="C477">
        <v>44</v>
      </c>
      <c r="D477">
        <v>11000</v>
      </c>
      <c r="E477">
        <v>11999</v>
      </c>
      <c r="F477" s="61">
        <f t="shared" ca="1" si="117"/>
        <v>43</v>
      </c>
      <c r="G477" s="61">
        <f t="shared" ca="1" si="118"/>
        <v>11303</v>
      </c>
      <c r="H477" s="107">
        <f t="shared" ca="1" si="114"/>
        <v>1130.3</v>
      </c>
      <c r="I477" s="108">
        <f t="shared" ca="1" si="120"/>
        <v>229817.48611638951</v>
      </c>
      <c r="J477" s="104">
        <f t="shared" ca="1" si="121"/>
        <v>3779005.5549707632</v>
      </c>
      <c r="K477" s="104">
        <f t="shared" ca="1" si="122"/>
        <v>1185571.0024219158</v>
      </c>
      <c r="L477">
        <f t="shared" ca="1" si="123"/>
        <v>4964576.5573926792</v>
      </c>
      <c r="M477" s="108">
        <f t="shared" ca="1" si="124"/>
        <v>433898.52358121768</v>
      </c>
      <c r="N477" s="102">
        <f t="shared" ca="1" si="115"/>
        <v>60</v>
      </c>
      <c r="O477" s="108">
        <f t="shared" ca="1" si="125"/>
        <v>248228.82786963397</v>
      </c>
      <c r="P477" s="102">
        <v>498</v>
      </c>
      <c r="Q477" s="108">
        <f t="shared" ca="1" si="126"/>
        <v>707594.076802572</v>
      </c>
      <c r="R477" s="102">
        <f t="shared" ca="1" si="116"/>
        <v>72</v>
      </c>
      <c r="S477">
        <f t="shared" ca="1" si="127"/>
        <v>498</v>
      </c>
      <c r="T477">
        <f t="shared" ca="1" si="119"/>
        <v>227</v>
      </c>
    </row>
    <row r="478" spans="1:20">
      <c r="A478" s="49">
        <v>476</v>
      </c>
      <c r="B478">
        <v>40</v>
      </c>
      <c r="C478">
        <v>44</v>
      </c>
      <c r="D478">
        <v>11000</v>
      </c>
      <c r="E478">
        <v>11999</v>
      </c>
      <c r="F478" s="61">
        <f t="shared" ca="1" si="117"/>
        <v>41</v>
      </c>
      <c r="G478" s="61">
        <f t="shared" ca="1" si="118"/>
        <v>11459</v>
      </c>
      <c r="H478" s="107">
        <f t="shared" ca="1" si="114"/>
        <v>1145.9000000000001</v>
      </c>
      <c r="I478" s="108">
        <f t="shared" ca="1" si="120"/>
        <v>210958.73458605452</v>
      </c>
      <c r="J478" s="104">
        <f t="shared" ca="1" si="121"/>
        <v>3853675.1643602885</v>
      </c>
      <c r="K478" s="104">
        <f t="shared" ca="1" si="122"/>
        <v>1091874.7494635512</v>
      </c>
      <c r="L478">
        <f t="shared" ca="1" si="123"/>
        <v>4945549.9138238393</v>
      </c>
      <c r="M478" s="108">
        <f t="shared" ca="1" si="124"/>
        <v>382631.30277191312</v>
      </c>
      <c r="N478" s="102">
        <f t="shared" ca="1" si="115"/>
        <v>24</v>
      </c>
      <c r="O478" s="108">
        <f t="shared" ca="1" si="125"/>
        <v>247277.49569119199</v>
      </c>
      <c r="P478" s="102">
        <v>499</v>
      </c>
      <c r="Q478" s="108">
        <f t="shared" ca="1" si="126"/>
        <v>760370.47973774315</v>
      </c>
      <c r="R478" s="102">
        <f t="shared" ca="1" si="116"/>
        <v>96</v>
      </c>
      <c r="S478">
        <f t="shared" ca="1" si="127"/>
        <v>499</v>
      </c>
      <c r="T478">
        <f t="shared" ca="1" si="119"/>
        <v>203</v>
      </c>
    </row>
    <row r="479" spans="1:20">
      <c r="A479" s="49">
        <v>477</v>
      </c>
      <c r="B479">
        <v>40</v>
      </c>
      <c r="C479">
        <v>44</v>
      </c>
      <c r="D479">
        <v>12000</v>
      </c>
      <c r="E479">
        <v>20000</v>
      </c>
      <c r="F479" s="61">
        <f t="shared" ca="1" si="117"/>
        <v>43</v>
      </c>
      <c r="G479" s="61">
        <f t="shared" ca="1" si="118"/>
        <v>19293</v>
      </c>
      <c r="H479" s="107">
        <f t="shared" ca="1" si="114"/>
        <v>1929.3000000000002</v>
      </c>
      <c r="I479" s="108">
        <f t="shared" ca="1" si="120"/>
        <v>392273.62290042499</v>
      </c>
      <c r="J479" s="104">
        <f t="shared" ca="1" si="121"/>
        <v>6526359.9773919964</v>
      </c>
      <c r="K479" s="104">
        <f t="shared" ca="1" si="122"/>
        <v>2037019.7027350895</v>
      </c>
      <c r="L479">
        <f t="shared" ca="1" si="123"/>
        <v>8563379.6801270861</v>
      </c>
      <c r="M479" s="108">
        <f t="shared" ca="1" si="124"/>
        <v>773498.15593611437</v>
      </c>
      <c r="N479" s="102">
        <f t="shared" ca="1" si="115"/>
        <v>72</v>
      </c>
      <c r="O479" s="108">
        <f t="shared" ca="1" si="125"/>
        <v>428168.98400635435</v>
      </c>
      <c r="P479" s="102">
        <v>500</v>
      </c>
      <c r="Q479" s="108">
        <f t="shared" ca="1" si="126"/>
        <v>995031.47208555078</v>
      </c>
      <c r="R479" s="102">
        <f t="shared" ca="1" si="116"/>
        <v>12</v>
      </c>
      <c r="S479">
        <f t="shared" ca="1" si="127"/>
        <v>500</v>
      </c>
      <c r="T479">
        <f t="shared" ca="1" si="119"/>
        <v>227</v>
      </c>
    </row>
    <row r="480" spans="1:20">
      <c r="A480" s="49">
        <v>478</v>
      </c>
      <c r="B480">
        <v>40</v>
      </c>
      <c r="C480">
        <v>44</v>
      </c>
      <c r="D480">
        <v>12000</v>
      </c>
      <c r="E480">
        <v>20000</v>
      </c>
      <c r="F480" s="61">
        <f t="shared" ca="1" si="117"/>
        <v>41</v>
      </c>
      <c r="G480" s="61">
        <f t="shared" ca="1" si="118"/>
        <v>13520</v>
      </c>
      <c r="H480" s="107">
        <f t="shared" ca="1" si="114"/>
        <v>1352</v>
      </c>
      <c r="I480" s="108">
        <f t="shared" ca="1" si="120"/>
        <v>248901.48281730135</v>
      </c>
      <c r="J480" s="104">
        <f t="shared" ca="1" si="121"/>
        <v>4600331.5028370293</v>
      </c>
      <c r="K480" s="104">
        <f t="shared" ca="1" si="122"/>
        <v>1296774.3729965927</v>
      </c>
      <c r="L480">
        <f t="shared" ca="1" si="123"/>
        <v>5897105.8758336222</v>
      </c>
      <c r="M480" s="108">
        <f t="shared" ca="1" si="124"/>
        <v>435685.85535394528</v>
      </c>
      <c r="N480" s="102">
        <f t="shared" ca="1" si="115"/>
        <v>12</v>
      </c>
      <c r="O480" s="108">
        <f t="shared" ca="1" si="125"/>
        <v>294855.29379168112</v>
      </c>
      <c r="P480" s="102">
        <v>501</v>
      </c>
      <c r="Q480" s="108">
        <f t="shared" ca="1" si="126"/>
        <v>682967.01650077908</v>
      </c>
      <c r="R480" s="102">
        <f t="shared" ca="1" si="116"/>
        <v>12</v>
      </c>
      <c r="S480">
        <f t="shared" ca="1" si="127"/>
        <v>501</v>
      </c>
      <c r="T480">
        <f t="shared" ca="1" si="119"/>
        <v>203</v>
      </c>
    </row>
    <row r="481" spans="1:20">
      <c r="A481" s="49">
        <v>479</v>
      </c>
      <c r="B481">
        <v>40</v>
      </c>
      <c r="C481">
        <v>44</v>
      </c>
      <c r="D481">
        <v>12000</v>
      </c>
      <c r="E481">
        <v>20000</v>
      </c>
      <c r="F481" s="61">
        <f t="shared" ca="1" si="117"/>
        <v>41</v>
      </c>
      <c r="G481" s="61">
        <f t="shared" ca="1" si="118"/>
        <v>18451</v>
      </c>
      <c r="H481" s="107">
        <f t="shared" ca="1" si="114"/>
        <v>1845.1000000000001</v>
      </c>
      <c r="I481" s="108">
        <f t="shared" ca="1" si="120"/>
        <v>339680.56652825652</v>
      </c>
      <c r="J481" s="104">
        <f t="shared" ca="1" si="121"/>
        <v>6314977.8202229263</v>
      </c>
      <c r="K481" s="104">
        <f t="shared" ca="1" si="122"/>
        <v>1775572.6585218541</v>
      </c>
      <c r="L481">
        <f t="shared" ca="1" si="123"/>
        <v>8090550.4787447806</v>
      </c>
      <c r="M481" s="108">
        <f t="shared" ca="1" si="124"/>
        <v>817409.66951692989</v>
      </c>
      <c r="N481" s="102">
        <f t="shared" ca="1" si="115"/>
        <v>108</v>
      </c>
      <c r="O481" s="108">
        <f t="shared" ca="1" si="125"/>
        <v>404527.52393723908</v>
      </c>
      <c r="P481" s="102">
        <v>502</v>
      </c>
      <c r="Q481" s="108">
        <f t="shared" ca="1" si="126"/>
        <v>1333017.3048239539</v>
      </c>
      <c r="R481" s="102">
        <f t="shared" ca="1" si="116"/>
        <v>120</v>
      </c>
      <c r="S481">
        <f t="shared" ca="1" si="127"/>
        <v>502</v>
      </c>
      <c r="T481">
        <f t="shared" ca="1" si="119"/>
        <v>203</v>
      </c>
    </row>
    <row r="482" spans="1:20">
      <c r="A482" s="49">
        <v>480</v>
      </c>
      <c r="B482">
        <v>40</v>
      </c>
      <c r="C482">
        <v>44</v>
      </c>
      <c r="D482">
        <v>12000</v>
      </c>
      <c r="E482">
        <v>20000</v>
      </c>
      <c r="F482" s="61">
        <f t="shared" ca="1" si="117"/>
        <v>41</v>
      </c>
      <c r="G482" s="61">
        <f t="shared" ca="1" si="118"/>
        <v>12512</v>
      </c>
      <c r="H482" s="107">
        <f t="shared" ca="1" si="114"/>
        <v>1251.2</v>
      </c>
      <c r="I482" s="108">
        <f t="shared" ca="1" si="120"/>
        <v>230344.33084394046</v>
      </c>
      <c r="J482" s="104">
        <f t="shared" ca="1" si="121"/>
        <v>4307412.4087602496</v>
      </c>
      <c r="K482" s="104">
        <f t="shared" ca="1" si="122"/>
        <v>1208025.4613986635</v>
      </c>
      <c r="L482">
        <f t="shared" ca="1" si="123"/>
        <v>5515437.8701589126</v>
      </c>
      <c r="M482" s="108">
        <f t="shared" ca="1" si="124"/>
        <v>455787.22529500397</v>
      </c>
      <c r="N482" s="102">
        <f t="shared" ca="1" si="115"/>
        <v>48</v>
      </c>
      <c r="O482" s="108">
        <f t="shared" ca="1" si="125"/>
        <v>275771.89350794564</v>
      </c>
      <c r="P482" s="102">
        <v>503</v>
      </c>
      <c r="Q482" s="108">
        <f t="shared" ca="1" si="126"/>
        <v>660159.57132875815</v>
      </c>
      <c r="R482" s="102">
        <f t="shared" ca="1" si="116"/>
        <v>24</v>
      </c>
      <c r="S482">
        <f t="shared" ca="1" si="127"/>
        <v>503</v>
      </c>
      <c r="T482">
        <f t="shared" ca="1" si="119"/>
        <v>203</v>
      </c>
    </row>
    <row r="483" spans="1:20">
      <c r="A483" s="49">
        <v>481</v>
      </c>
      <c r="B483">
        <v>40</v>
      </c>
      <c r="C483">
        <v>44</v>
      </c>
      <c r="D483">
        <v>12000</v>
      </c>
      <c r="E483">
        <v>20000</v>
      </c>
      <c r="F483" s="61">
        <f t="shared" ca="1" si="117"/>
        <v>44</v>
      </c>
      <c r="G483" s="61">
        <f t="shared" ca="1" si="118"/>
        <v>17268</v>
      </c>
      <c r="H483" s="107">
        <f t="shared" ca="1" si="114"/>
        <v>1726.8000000000002</v>
      </c>
      <c r="I483" s="108">
        <f t="shared" ca="1" si="120"/>
        <v>367394.77348166797</v>
      </c>
      <c r="J483" s="104">
        <f t="shared" ca="1" si="121"/>
        <v>5979541.4237819556</v>
      </c>
      <c r="K483" s="104">
        <f t="shared" ca="1" si="122"/>
        <v>1933135.7212642271</v>
      </c>
      <c r="L483">
        <f t="shared" ca="1" si="123"/>
        <v>7912677.1450461829</v>
      </c>
      <c r="M483" s="108">
        <f t="shared" ca="1" si="124"/>
        <v>626476.86640593514</v>
      </c>
      <c r="N483" s="102">
        <f t="shared" ca="1" si="115"/>
        <v>36</v>
      </c>
      <c r="O483" s="108">
        <f t="shared" ca="1" si="125"/>
        <v>395633.85725230916</v>
      </c>
      <c r="P483" s="102">
        <v>504</v>
      </c>
      <c r="Q483" s="108">
        <f t="shared" ca="1" si="126"/>
        <v>1105708.2475106425</v>
      </c>
      <c r="R483" s="102">
        <f t="shared" ca="1" si="116"/>
        <v>72</v>
      </c>
      <c r="S483">
        <f t="shared" ca="1" si="127"/>
        <v>504</v>
      </c>
      <c r="T483">
        <f t="shared" ca="1" si="119"/>
        <v>239</v>
      </c>
    </row>
    <row r="484" spans="1:20">
      <c r="A484" s="49">
        <v>482</v>
      </c>
      <c r="B484">
        <v>40</v>
      </c>
      <c r="C484">
        <v>44</v>
      </c>
      <c r="D484">
        <v>12000</v>
      </c>
      <c r="E484">
        <v>20000</v>
      </c>
      <c r="F484" s="61">
        <f t="shared" ca="1" si="117"/>
        <v>43</v>
      </c>
      <c r="G484" s="61">
        <f t="shared" ca="1" si="118"/>
        <v>15400</v>
      </c>
      <c r="H484" s="107">
        <f t="shared" ca="1" si="114"/>
        <v>1540</v>
      </c>
      <c r="I484" s="108">
        <f t="shared" ca="1" si="120"/>
        <v>313119.46263756516</v>
      </c>
      <c r="J484" s="104">
        <f t="shared" ca="1" si="121"/>
        <v>5363904.1366613824</v>
      </c>
      <c r="K484" s="104">
        <f t="shared" ca="1" si="122"/>
        <v>1652990.080595844</v>
      </c>
      <c r="L484">
        <f t="shared" ca="1" si="123"/>
        <v>7016894.2172572259</v>
      </c>
      <c r="M484" s="108">
        <f t="shared" ca="1" si="124"/>
        <v>553727.012068404</v>
      </c>
      <c r="N484" s="102">
        <f t="shared" ca="1" si="115"/>
        <v>36</v>
      </c>
      <c r="O484" s="108">
        <f t="shared" ca="1" si="125"/>
        <v>350844.71086286131</v>
      </c>
      <c r="P484" s="102">
        <v>505</v>
      </c>
      <c r="Q484" s="108">
        <f t="shared" ca="1" si="126"/>
        <v>834357.61199250782</v>
      </c>
      <c r="R484" s="102">
        <f t="shared" ca="1" si="116"/>
        <v>24</v>
      </c>
      <c r="S484">
        <f t="shared" ca="1" si="127"/>
        <v>505</v>
      </c>
      <c r="T484">
        <f t="shared" ca="1" si="119"/>
        <v>227</v>
      </c>
    </row>
    <row r="485" spans="1:20">
      <c r="A485" s="49">
        <v>483</v>
      </c>
      <c r="B485">
        <v>40</v>
      </c>
      <c r="C485">
        <v>44</v>
      </c>
      <c r="D485">
        <v>12000</v>
      </c>
      <c r="E485">
        <v>20000</v>
      </c>
      <c r="F485" s="61">
        <f t="shared" ca="1" si="117"/>
        <v>40</v>
      </c>
      <c r="G485" s="61">
        <f t="shared" ca="1" si="118"/>
        <v>12737</v>
      </c>
      <c r="H485" s="107">
        <f t="shared" ca="1" si="114"/>
        <v>1273.7</v>
      </c>
      <c r="I485" s="108">
        <f t="shared" ca="1" si="120"/>
        <v>222013.98493071028</v>
      </c>
      <c r="J485" s="104">
        <f t="shared" ca="1" si="121"/>
        <v>4462314.9374690419</v>
      </c>
      <c r="K485" s="104">
        <f t="shared" ca="1" si="122"/>
        <v>1175902.5407155631</v>
      </c>
      <c r="L485">
        <f t="shared" ca="1" si="123"/>
        <v>5638217.478184605</v>
      </c>
      <c r="M485" s="108">
        <f t="shared" ca="1" si="124"/>
        <v>499310.88369396207</v>
      </c>
      <c r="N485" s="102">
        <f t="shared" ca="1" si="115"/>
        <v>72</v>
      </c>
      <c r="O485" s="108">
        <f t="shared" ca="1" si="125"/>
        <v>281910.87390923029</v>
      </c>
      <c r="P485" s="102">
        <v>506</v>
      </c>
      <c r="Q485" s="108">
        <f t="shared" ca="1" si="126"/>
        <v>814267.40259182395</v>
      </c>
      <c r="R485" s="102">
        <f t="shared" ca="1" si="116"/>
        <v>84</v>
      </c>
      <c r="S485">
        <f t="shared" ca="1" si="127"/>
        <v>506</v>
      </c>
      <c r="T485">
        <f t="shared" ca="1" si="119"/>
        <v>191</v>
      </c>
    </row>
    <row r="486" spans="1:20">
      <c r="A486" s="49">
        <v>484</v>
      </c>
      <c r="B486">
        <v>40</v>
      </c>
      <c r="C486">
        <v>44</v>
      </c>
      <c r="D486">
        <v>12000</v>
      </c>
      <c r="E486">
        <v>20000</v>
      </c>
      <c r="F486" s="61">
        <f t="shared" ca="1" si="117"/>
        <v>44</v>
      </c>
      <c r="G486" s="61">
        <f t="shared" ca="1" si="118"/>
        <v>17399</v>
      </c>
      <c r="H486" s="107">
        <f t="shared" ca="1" si="114"/>
        <v>1739.9</v>
      </c>
      <c r="I486" s="108">
        <f t="shared" ca="1" si="120"/>
        <v>370181.93559228291</v>
      </c>
      <c r="J486" s="104">
        <f t="shared" ca="1" si="121"/>
        <v>6131242.3374491064</v>
      </c>
      <c r="K486" s="104">
        <f t="shared" ca="1" si="122"/>
        <v>1967147.978203357</v>
      </c>
      <c r="L486">
        <f t="shared" ca="1" si="123"/>
        <v>8098390.3156524636</v>
      </c>
      <c r="M486" s="108">
        <f t="shared" ca="1" si="124"/>
        <v>687111.71699151688</v>
      </c>
      <c r="N486" s="102">
        <f t="shared" ca="1" si="115"/>
        <v>60</v>
      </c>
      <c r="O486" s="108">
        <f t="shared" ca="1" si="125"/>
        <v>404919.5157826232</v>
      </c>
      <c r="P486" s="102">
        <v>507</v>
      </c>
      <c r="Q486" s="108">
        <f t="shared" ca="1" si="126"/>
        <v>1077094.042851567</v>
      </c>
      <c r="R486" s="102">
        <f t="shared" ca="1" si="116"/>
        <v>60</v>
      </c>
      <c r="S486">
        <f t="shared" ca="1" si="127"/>
        <v>507</v>
      </c>
      <c r="T486">
        <f t="shared" ca="1" si="119"/>
        <v>239</v>
      </c>
    </row>
    <row r="487" spans="1:20">
      <c r="A487" s="49">
        <v>485</v>
      </c>
      <c r="B487">
        <v>40</v>
      </c>
      <c r="C487">
        <v>44</v>
      </c>
      <c r="D487">
        <v>12000</v>
      </c>
      <c r="E487">
        <v>20000</v>
      </c>
      <c r="F487" s="61">
        <f t="shared" ca="1" si="117"/>
        <v>42</v>
      </c>
      <c r="G487" s="61">
        <f t="shared" ca="1" si="118"/>
        <v>16456</v>
      </c>
      <c r="H487" s="107">
        <f t="shared" ca="1" si="114"/>
        <v>1645.6000000000001</v>
      </c>
      <c r="I487" s="108">
        <f t="shared" ca="1" si="120"/>
        <v>318869.39326160908</v>
      </c>
      <c r="J487" s="104">
        <f t="shared" ca="1" si="121"/>
        <v>5832811.5497889137</v>
      </c>
      <c r="K487" s="104">
        <f t="shared" ca="1" si="122"/>
        <v>1700064.7265244385</v>
      </c>
      <c r="L487">
        <f t="shared" ca="1" si="123"/>
        <v>7532876.2763133524</v>
      </c>
      <c r="M487" s="108">
        <f t="shared" ca="1" si="124"/>
        <v>717245.63346364908</v>
      </c>
      <c r="N487" s="102">
        <f t="shared" ca="1" si="115"/>
        <v>96</v>
      </c>
      <c r="O487" s="108">
        <f t="shared" ca="1" si="125"/>
        <v>376643.81381566764</v>
      </c>
      <c r="P487" s="102">
        <v>508</v>
      </c>
      <c r="Q487" s="108">
        <f t="shared" ca="1" si="126"/>
        <v>886902.13576207031</v>
      </c>
      <c r="R487" s="102">
        <f t="shared" ca="1" si="116"/>
        <v>24</v>
      </c>
      <c r="S487">
        <f t="shared" ca="1" si="127"/>
        <v>508</v>
      </c>
      <c r="T487">
        <f t="shared" ca="1" si="119"/>
        <v>215</v>
      </c>
    </row>
    <row r="488" spans="1:20">
      <c r="A488" s="49">
        <v>486</v>
      </c>
      <c r="B488">
        <v>40</v>
      </c>
      <c r="C488">
        <v>44</v>
      </c>
      <c r="D488">
        <v>12000</v>
      </c>
      <c r="E488">
        <v>20000</v>
      </c>
      <c r="F488" s="61">
        <f t="shared" ca="1" si="117"/>
        <v>40</v>
      </c>
      <c r="G488" s="61">
        <f t="shared" ca="1" si="118"/>
        <v>18762</v>
      </c>
      <c r="H488" s="107">
        <f t="shared" ca="1" si="114"/>
        <v>1876.2</v>
      </c>
      <c r="I488" s="108">
        <f t="shared" ca="1" si="120"/>
        <v>327033.55462589196</v>
      </c>
      <c r="J488" s="104">
        <f t="shared" ca="1" si="121"/>
        <v>6688991.2173210075</v>
      </c>
      <c r="K488" s="104">
        <f t="shared" ca="1" si="122"/>
        <v>1749346.128829455</v>
      </c>
      <c r="L488">
        <f t="shared" ca="1" si="123"/>
        <v>8438337.3461504616</v>
      </c>
      <c r="M488" s="108">
        <f t="shared" ca="1" si="124"/>
        <v>631705.51448701683</v>
      </c>
      <c r="N488" s="102">
        <f t="shared" ca="1" si="115"/>
        <v>24</v>
      </c>
      <c r="O488" s="108">
        <f t="shared" ca="1" si="125"/>
        <v>421916.86730752309</v>
      </c>
      <c r="P488" s="102">
        <v>509</v>
      </c>
      <c r="Q488" s="108">
        <f t="shared" ca="1" si="126"/>
        <v>1030174.2366976873</v>
      </c>
      <c r="R488" s="102">
        <f t="shared" ca="1" si="116"/>
        <v>36</v>
      </c>
      <c r="S488">
        <f t="shared" ca="1" si="127"/>
        <v>509</v>
      </c>
      <c r="T488">
        <f t="shared" ca="1" si="119"/>
        <v>191</v>
      </c>
    </row>
    <row r="489" spans="1:20">
      <c r="A489" s="49">
        <v>487</v>
      </c>
      <c r="B489">
        <v>40</v>
      </c>
      <c r="C489">
        <v>44</v>
      </c>
      <c r="D489">
        <v>12000</v>
      </c>
      <c r="E489">
        <v>20000</v>
      </c>
      <c r="F489" s="61">
        <f t="shared" ca="1" si="117"/>
        <v>41</v>
      </c>
      <c r="G489" s="61">
        <f t="shared" ca="1" si="118"/>
        <v>14164</v>
      </c>
      <c r="H489" s="107">
        <f t="shared" ca="1" si="114"/>
        <v>1416.4</v>
      </c>
      <c r="I489" s="108">
        <f t="shared" ca="1" si="120"/>
        <v>260757.44102250421</v>
      </c>
      <c r="J489" s="104">
        <f t="shared" ca="1" si="121"/>
        <v>5079179.9688571412</v>
      </c>
      <c r="K489" s="104">
        <f t="shared" ca="1" si="122"/>
        <v>1399429.2790713287</v>
      </c>
      <c r="L489">
        <f t="shared" ca="1" si="123"/>
        <v>6478609.2479284704</v>
      </c>
      <c r="M489" s="108">
        <f t="shared" ca="1" si="124"/>
        <v>566223.31331558968</v>
      </c>
      <c r="N489" s="102">
        <f t="shared" ca="1" si="115"/>
        <v>72</v>
      </c>
      <c r="O489" s="108">
        <f t="shared" ca="1" si="125"/>
        <v>323930.46239642357</v>
      </c>
      <c r="P489" s="102">
        <v>510</v>
      </c>
      <c r="Q489" s="108">
        <f t="shared" ca="1" si="126"/>
        <v>960624.17124977836</v>
      </c>
      <c r="R489" s="102">
        <f t="shared" ca="1" si="116"/>
        <v>96</v>
      </c>
      <c r="S489">
        <f t="shared" ca="1" si="127"/>
        <v>510</v>
      </c>
      <c r="T489">
        <f t="shared" ca="1" si="119"/>
        <v>203</v>
      </c>
    </row>
    <row r="490" spans="1:20">
      <c r="A490" s="49">
        <v>488</v>
      </c>
      <c r="B490">
        <v>40</v>
      </c>
      <c r="C490">
        <v>44</v>
      </c>
      <c r="D490">
        <v>12000</v>
      </c>
      <c r="E490">
        <v>20000</v>
      </c>
      <c r="F490" s="61">
        <f t="shared" ca="1" si="117"/>
        <v>42</v>
      </c>
      <c r="G490" s="61">
        <f t="shared" ca="1" si="118"/>
        <v>18027</v>
      </c>
      <c r="H490" s="107">
        <f t="shared" ca="1" si="114"/>
        <v>1802.7</v>
      </c>
      <c r="I490" s="108">
        <f t="shared" ca="1" si="120"/>
        <v>349310.8016727654</v>
      </c>
      <c r="J490" s="104">
        <f t="shared" ca="1" si="121"/>
        <v>6502130.7620236604</v>
      </c>
      <c r="K490" s="104">
        <f t="shared" ca="1" si="122"/>
        <v>1880862.6110634985</v>
      </c>
      <c r="L490">
        <f t="shared" ca="1" si="123"/>
        <v>8382993.3730871584</v>
      </c>
      <c r="M490" s="108">
        <f t="shared" ca="1" si="124"/>
        <v>730254.54852814972</v>
      </c>
      <c r="N490" s="102">
        <f t="shared" ca="1" si="115"/>
        <v>72</v>
      </c>
      <c r="O490" s="108">
        <f t="shared" ca="1" si="125"/>
        <v>419149.66865435796</v>
      </c>
      <c r="P490" s="102">
        <v>511</v>
      </c>
      <c r="Q490" s="108">
        <f t="shared" ca="1" si="126"/>
        <v>1288871.9765855451</v>
      </c>
      <c r="R490" s="102">
        <f t="shared" ca="1" si="116"/>
        <v>108</v>
      </c>
      <c r="S490">
        <f t="shared" ca="1" si="127"/>
        <v>511</v>
      </c>
      <c r="T490">
        <f t="shared" ca="1" si="119"/>
        <v>215</v>
      </c>
    </row>
    <row r="491" spans="1:20">
      <c r="A491" s="49">
        <v>489</v>
      </c>
      <c r="B491">
        <v>40</v>
      </c>
      <c r="C491">
        <v>44</v>
      </c>
      <c r="D491">
        <v>12000</v>
      </c>
      <c r="E491">
        <v>20000</v>
      </c>
      <c r="F491" s="61">
        <f t="shared" ca="1" si="117"/>
        <v>42</v>
      </c>
      <c r="G491" s="61">
        <f t="shared" ca="1" si="118"/>
        <v>17743</v>
      </c>
      <c r="H491" s="107">
        <f t="shared" ca="1" si="114"/>
        <v>1774.3000000000002</v>
      </c>
      <c r="I491" s="108">
        <f t="shared" ca="1" si="120"/>
        <v>343807.7081089408</v>
      </c>
      <c r="J491" s="104">
        <f t="shared" ca="1" si="121"/>
        <v>6436980.9650071505</v>
      </c>
      <c r="K491" s="104">
        <f t="shared" ca="1" si="122"/>
        <v>1857340.288878703</v>
      </c>
      <c r="L491">
        <f t="shared" ca="1" si="123"/>
        <v>8294321.253885854</v>
      </c>
      <c r="M491" s="108">
        <f t="shared" ca="1" si="124"/>
        <v>779407.68190731609</v>
      </c>
      <c r="N491" s="102">
        <f t="shared" ca="1" si="115"/>
        <v>96</v>
      </c>
      <c r="O491" s="108">
        <f t="shared" ca="1" si="125"/>
        <v>414716.06269429275</v>
      </c>
      <c r="P491" s="102">
        <v>512</v>
      </c>
      <c r="Q491" s="108">
        <f t="shared" ca="1" si="126"/>
        <v>1043066.4186500293</v>
      </c>
      <c r="R491" s="102">
        <f t="shared" ca="1" si="116"/>
        <v>48</v>
      </c>
      <c r="S491">
        <f t="shared" ca="1" si="127"/>
        <v>512</v>
      </c>
      <c r="T491">
        <f t="shared" ca="1" si="119"/>
        <v>215</v>
      </c>
    </row>
    <row r="492" spans="1:20">
      <c r="A492" s="49">
        <v>490</v>
      </c>
      <c r="B492">
        <v>40</v>
      </c>
      <c r="C492">
        <v>44</v>
      </c>
      <c r="D492">
        <v>12000</v>
      </c>
      <c r="E492">
        <v>20000</v>
      </c>
      <c r="F492" s="61">
        <f t="shared" ca="1" si="117"/>
        <v>43</v>
      </c>
      <c r="G492" s="61">
        <f t="shared" ca="1" si="118"/>
        <v>17498</v>
      </c>
      <c r="H492" s="107">
        <f t="shared" ca="1" si="114"/>
        <v>1749.8000000000002</v>
      </c>
      <c r="I492" s="108">
        <f t="shared" ca="1" si="120"/>
        <v>355776.90631377371</v>
      </c>
      <c r="J492" s="104">
        <f t="shared" ca="1" si="121"/>
        <v>6385058.7479391294</v>
      </c>
      <c r="K492" s="104">
        <f t="shared" ca="1" si="122"/>
        <v>1928343.6708741644</v>
      </c>
      <c r="L492">
        <f t="shared" ca="1" si="123"/>
        <v>8313402.4188132938</v>
      </c>
      <c r="M492" s="108">
        <f t="shared" ca="1" si="124"/>
        <v>638973.85146259132</v>
      </c>
      <c r="N492" s="102">
        <f t="shared" ca="1" si="115"/>
        <v>36</v>
      </c>
      <c r="O492" s="108">
        <f t="shared" ca="1" si="125"/>
        <v>415670.12094066472</v>
      </c>
      <c r="P492" s="102">
        <v>513</v>
      </c>
      <c r="Q492" s="108">
        <f t="shared" ca="1" si="126"/>
        <v>1127764.9589187352</v>
      </c>
      <c r="R492" s="102">
        <f t="shared" ca="1" si="116"/>
        <v>72</v>
      </c>
      <c r="S492">
        <f t="shared" ca="1" si="127"/>
        <v>513</v>
      </c>
      <c r="T492">
        <f t="shared" ca="1" si="119"/>
        <v>227</v>
      </c>
    </row>
    <row r="493" spans="1:20">
      <c r="A493" s="49">
        <v>491</v>
      </c>
      <c r="B493">
        <v>40</v>
      </c>
      <c r="C493">
        <v>44</v>
      </c>
      <c r="D493">
        <v>12000</v>
      </c>
      <c r="E493">
        <v>20000</v>
      </c>
      <c r="F493" s="61">
        <f t="shared" ca="1" si="117"/>
        <v>42</v>
      </c>
      <c r="G493" s="61">
        <f t="shared" ca="1" si="118"/>
        <v>12120</v>
      </c>
      <c r="H493" s="107">
        <f t="shared" ca="1" si="114"/>
        <v>1212</v>
      </c>
      <c r="I493" s="108">
        <f t="shared" ca="1" si="120"/>
        <v>234850.33096321719</v>
      </c>
      <c r="J493" s="104">
        <f t="shared" ca="1" si="121"/>
        <v>4448348.5158229405</v>
      </c>
      <c r="K493" s="104">
        <f t="shared" ca="1" si="122"/>
        <v>1277111.0753536103</v>
      </c>
      <c r="L493">
        <f t="shared" ca="1" si="123"/>
        <v>5725459.5911765508</v>
      </c>
      <c r="M493" s="108">
        <f t="shared" ca="1" si="124"/>
        <v>474704.46656478703</v>
      </c>
      <c r="N493" s="102">
        <f t="shared" ca="1" si="115"/>
        <v>60</v>
      </c>
      <c r="O493" s="108">
        <f t="shared" ca="1" si="125"/>
        <v>286272.97955882753</v>
      </c>
      <c r="P493" s="102">
        <v>514</v>
      </c>
      <c r="Q493" s="108">
        <f t="shared" ca="1" si="126"/>
        <v>715286.19065498037</v>
      </c>
      <c r="R493" s="102">
        <f t="shared" ca="1" si="116"/>
        <v>48</v>
      </c>
      <c r="S493">
        <f t="shared" ca="1" si="127"/>
        <v>514</v>
      </c>
      <c r="T493">
        <f t="shared" ca="1" si="119"/>
        <v>215</v>
      </c>
    </row>
    <row r="494" spans="1:20">
      <c r="A494" s="49">
        <v>492</v>
      </c>
      <c r="B494">
        <v>40</v>
      </c>
      <c r="C494">
        <v>44</v>
      </c>
      <c r="D494">
        <v>12000</v>
      </c>
      <c r="E494">
        <v>20000</v>
      </c>
      <c r="F494" s="61">
        <f t="shared" ca="1" si="117"/>
        <v>42</v>
      </c>
      <c r="G494" s="61">
        <f t="shared" ca="1" si="118"/>
        <v>19904</v>
      </c>
      <c r="H494" s="107">
        <f t="shared" ca="1" si="114"/>
        <v>1990.4</v>
      </c>
      <c r="I494" s="108">
        <f t="shared" ca="1" si="120"/>
        <v>385681.59962804255</v>
      </c>
      <c r="J494" s="104">
        <f t="shared" ca="1" si="121"/>
        <v>7347754.6011315268</v>
      </c>
      <c r="K494" s="104">
        <f t="shared" ca="1" si="122"/>
        <v>2104249.4707939713</v>
      </c>
      <c r="L494">
        <f t="shared" ca="1" si="123"/>
        <v>9452004.0719254985</v>
      </c>
      <c r="M494" s="108">
        <f t="shared" ca="1" si="124"/>
        <v>721716.37332723278</v>
      </c>
      <c r="N494" s="102">
        <f t="shared" ca="1" si="115"/>
        <v>36</v>
      </c>
      <c r="O494" s="108">
        <f t="shared" ca="1" si="125"/>
        <v>472600.20359627495</v>
      </c>
      <c r="P494" s="102">
        <v>515</v>
      </c>
      <c r="Q494" s="108">
        <f t="shared" ca="1" si="126"/>
        <v>1224425.3754674573</v>
      </c>
      <c r="R494" s="102">
        <f t="shared" ca="1" si="116"/>
        <v>60</v>
      </c>
      <c r="S494">
        <f t="shared" ca="1" si="127"/>
        <v>515</v>
      </c>
      <c r="T494">
        <f t="shared" ca="1" si="119"/>
        <v>215</v>
      </c>
    </row>
    <row r="495" spans="1:20">
      <c r="A495" s="49">
        <v>493</v>
      </c>
      <c r="B495">
        <v>40</v>
      </c>
      <c r="C495">
        <v>44</v>
      </c>
      <c r="D495">
        <v>12000</v>
      </c>
      <c r="E495">
        <v>20000</v>
      </c>
      <c r="F495" s="61">
        <f t="shared" ca="1" si="117"/>
        <v>44</v>
      </c>
      <c r="G495" s="61">
        <f t="shared" ca="1" si="118"/>
        <v>13927</v>
      </c>
      <c r="H495" s="107">
        <f t="shared" ca="1" si="114"/>
        <v>1392.7</v>
      </c>
      <c r="I495" s="108">
        <f t="shared" ca="1" si="120"/>
        <v>296311.50163766439</v>
      </c>
      <c r="J495" s="104">
        <f t="shared" ca="1" si="121"/>
        <v>5171164.470559462</v>
      </c>
      <c r="K495" s="104">
        <f t="shared" ca="1" si="122"/>
        <v>1621987.9690195746</v>
      </c>
      <c r="L495">
        <f t="shared" ca="1" si="123"/>
        <v>6793152.4395790361</v>
      </c>
      <c r="M495" s="108">
        <f t="shared" ca="1" si="124"/>
        <v>477687.31884451408</v>
      </c>
      <c r="N495" s="102">
        <f t="shared" ca="1" si="115"/>
        <v>12</v>
      </c>
      <c r="O495" s="108">
        <f t="shared" ca="1" si="125"/>
        <v>339657.62197895185</v>
      </c>
      <c r="P495" s="102">
        <v>516</v>
      </c>
      <c r="Q495" s="108">
        <f t="shared" ca="1" si="126"/>
        <v>987547.99233085033</v>
      </c>
      <c r="R495" s="102">
        <f t="shared" ca="1" si="116"/>
        <v>96</v>
      </c>
      <c r="S495">
        <f t="shared" ca="1" si="127"/>
        <v>516</v>
      </c>
      <c r="T495">
        <f t="shared" ca="1" si="119"/>
        <v>239</v>
      </c>
    </row>
    <row r="496" spans="1:20">
      <c r="A496" s="49">
        <v>494</v>
      </c>
      <c r="B496">
        <v>40</v>
      </c>
      <c r="C496">
        <v>44</v>
      </c>
      <c r="D496">
        <v>12000</v>
      </c>
      <c r="E496">
        <v>20000</v>
      </c>
      <c r="F496" s="61">
        <f t="shared" ca="1" si="117"/>
        <v>42</v>
      </c>
      <c r="G496" s="61">
        <f t="shared" ca="1" si="118"/>
        <v>16032</v>
      </c>
      <c r="H496" s="107">
        <f t="shared" ca="1" si="114"/>
        <v>1603.2</v>
      </c>
      <c r="I496" s="108">
        <f t="shared" ca="1" si="120"/>
        <v>310653.50709589914</v>
      </c>
      <c r="J496" s="104">
        <f t="shared" ca="1" si="121"/>
        <v>5987332.5573773384</v>
      </c>
      <c r="K496" s="104">
        <f t="shared" ca="1" si="122"/>
        <v>1706106.7149864184</v>
      </c>
      <c r="L496">
        <f t="shared" ca="1" si="123"/>
        <v>7693439.2723637568</v>
      </c>
      <c r="M496" s="108">
        <f t="shared" ca="1" si="124"/>
        <v>683566.15471392404</v>
      </c>
      <c r="N496" s="102">
        <f t="shared" ca="1" si="115"/>
        <v>84</v>
      </c>
      <c r="O496" s="108">
        <f t="shared" ca="1" si="125"/>
        <v>384671.96361818787</v>
      </c>
      <c r="P496" s="102">
        <v>517</v>
      </c>
      <c r="Q496" s="108">
        <f t="shared" ca="1" si="126"/>
        <v>1206468.7070129956</v>
      </c>
      <c r="R496" s="102">
        <f t="shared" ca="1" si="116"/>
        <v>120</v>
      </c>
      <c r="S496">
        <f t="shared" ca="1" si="127"/>
        <v>517</v>
      </c>
      <c r="T496">
        <f t="shared" ca="1" si="119"/>
        <v>215</v>
      </c>
    </row>
    <row r="497" spans="1:20">
      <c r="A497" s="49">
        <v>495</v>
      </c>
      <c r="B497">
        <v>45</v>
      </c>
      <c r="C497">
        <v>49</v>
      </c>
      <c r="D497">
        <v>500</v>
      </c>
      <c r="E497">
        <v>999</v>
      </c>
      <c r="F497" s="61">
        <f t="shared" ca="1" si="117"/>
        <v>48</v>
      </c>
      <c r="G497" s="61">
        <f t="shared" ca="1" si="118"/>
        <v>881</v>
      </c>
      <c r="H497" s="107">
        <f t="shared" ca="1" si="114"/>
        <v>88.100000000000009</v>
      </c>
      <c r="I497" s="108">
        <f t="shared" ca="1" si="120"/>
        <v>21968.677599884351</v>
      </c>
      <c r="J497" s="104">
        <f t="shared" ca="1" si="121"/>
        <v>330929.05554865988</v>
      </c>
      <c r="K497" s="104">
        <f t="shared" ca="1" si="122"/>
        <v>121049.96245400565</v>
      </c>
      <c r="L497">
        <f t="shared" ca="1" si="123"/>
        <v>451979.01800266554</v>
      </c>
      <c r="M497" s="108">
        <f t="shared" ca="1" si="124"/>
        <v>32847.229781497823</v>
      </c>
      <c r="N497" s="102">
        <f t="shared" ca="1" si="115"/>
        <v>24</v>
      </c>
      <c r="O497" s="108">
        <f t="shared" ca="1" si="125"/>
        <v>22598.950900133277</v>
      </c>
      <c r="P497" s="102">
        <v>518</v>
      </c>
      <c r="Q497" s="108">
        <f t="shared" ca="1" si="126"/>
        <v>49494.309657543119</v>
      </c>
      <c r="R497" s="102">
        <f t="shared" ca="1" si="116"/>
        <v>12</v>
      </c>
      <c r="S497">
        <f t="shared" ca="1" si="127"/>
        <v>518</v>
      </c>
      <c r="T497">
        <f t="shared" ca="1" si="119"/>
        <v>287</v>
      </c>
    </row>
    <row r="498" spans="1:20">
      <c r="A498" s="49">
        <v>496</v>
      </c>
      <c r="B498">
        <v>45</v>
      </c>
      <c r="C498">
        <v>49</v>
      </c>
      <c r="D498">
        <v>500</v>
      </c>
      <c r="E498">
        <v>999</v>
      </c>
      <c r="F498" s="61">
        <f t="shared" ca="1" si="117"/>
        <v>47</v>
      </c>
      <c r="G498" s="61">
        <f t="shared" ca="1" si="118"/>
        <v>646</v>
      </c>
      <c r="H498" s="107">
        <f t="shared" ca="1" si="114"/>
        <v>64.600000000000009</v>
      </c>
      <c r="I498" s="108">
        <f t="shared" ca="1" si="120"/>
        <v>15528.514439118257</v>
      </c>
      <c r="J498" s="104">
        <f t="shared" ca="1" si="121"/>
        <v>244063.72945492418</v>
      </c>
      <c r="K498" s="104">
        <f t="shared" ca="1" si="122"/>
        <v>85846.277152708077</v>
      </c>
      <c r="L498">
        <f t="shared" ca="1" si="123"/>
        <v>329910.00660763227</v>
      </c>
      <c r="M498" s="108">
        <f t="shared" ca="1" si="124"/>
        <v>26906.325479112573</v>
      </c>
      <c r="N498" s="102">
        <f t="shared" ca="1" si="115"/>
        <v>60</v>
      </c>
      <c r="O498" s="108">
        <f t="shared" ca="1" si="125"/>
        <v>16495.500330381616</v>
      </c>
      <c r="P498" s="102">
        <v>519</v>
      </c>
      <c r="Q498" s="108">
        <f t="shared" ca="1" si="126"/>
        <v>49403.719671943014</v>
      </c>
      <c r="R498" s="102">
        <f t="shared" ca="1" si="116"/>
        <v>108</v>
      </c>
      <c r="S498">
        <f t="shared" ca="1" si="127"/>
        <v>519</v>
      </c>
      <c r="T498">
        <f t="shared" ca="1" si="119"/>
        <v>275</v>
      </c>
    </row>
    <row r="499" spans="1:20">
      <c r="A499" s="49">
        <v>497</v>
      </c>
      <c r="B499">
        <v>45</v>
      </c>
      <c r="C499">
        <v>49</v>
      </c>
      <c r="D499">
        <v>1000</v>
      </c>
      <c r="E499">
        <v>1499</v>
      </c>
      <c r="F499" s="61">
        <f t="shared" ca="1" si="117"/>
        <v>49</v>
      </c>
      <c r="G499" s="61">
        <f t="shared" ca="1" si="118"/>
        <v>1240</v>
      </c>
      <c r="H499" s="107">
        <f t="shared" ca="1" si="114"/>
        <v>124</v>
      </c>
      <c r="I499" s="108">
        <f t="shared" ca="1" si="120"/>
        <v>32020.725426137698</v>
      </c>
      <c r="J499" s="104">
        <f t="shared" ca="1" si="121"/>
        <v>471197.05757380329</v>
      </c>
      <c r="K499" s="104">
        <f t="shared" ca="1" si="122"/>
        <v>177604.32387820497</v>
      </c>
      <c r="L499">
        <f t="shared" ca="1" si="123"/>
        <v>648801.38145200827</v>
      </c>
      <c r="M499" s="108">
        <f t="shared" ca="1" si="124"/>
        <v>59381.217468909672</v>
      </c>
      <c r="N499" s="102">
        <f t="shared" ca="1" si="115"/>
        <v>96</v>
      </c>
      <c r="O499" s="108">
        <f t="shared" ca="1" si="125"/>
        <v>32440.069072600414</v>
      </c>
      <c r="P499" s="102">
        <v>520</v>
      </c>
      <c r="Q499" s="108">
        <f t="shared" ca="1" si="126"/>
        <v>100742.99570049802</v>
      </c>
      <c r="R499" s="102">
        <f t="shared" ca="1" si="116"/>
        <v>120</v>
      </c>
      <c r="S499">
        <f t="shared" ca="1" si="127"/>
        <v>520</v>
      </c>
      <c r="T499">
        <f t="shared" ca="1" si="119"/>
        <v>299</v>
      </c>
    </row>
    <row r="500" spans="1:20">
      <c r="A500" s="49">
        <v>498</v>
      </c>
      <c r="B500">
        <v>45</v>
      </c>
      <c r="C500">
        <v>49</v>
      </c>
      <c r="D500">
        <v>1000</v>
      </c>
      <c r="E500">
        <v>1499</v>
      </c>
      <c r="F500" s="61">
        <f t="shared" ca="1" si="117"/>
        <v>47</v>
      </c>
      <c r="G500" s="61">
        <f t="shared" ca="1" si="118"/>
        <v>1206</v>
      </c>
      <c r="H500" s="107">
        <f t="shared" ca="1" si="114"/>
        <v>120.60000000000001</v>
      </c>
      <c r="I500" s="108">
        <f t="shared" ca="1" si="120"/>
        <v>28989.765346093831</v>
      </c>
      <c r="J500" s="104">
        <f t="shared" ca="1" si="121"/>
        <v>460931.91891331197</v>
      </c>
      <c r="K500" s="104">
        <f t="shared" ca="1" si="122"/>
        <v>161323.59090113963</v>
      </c>
      <c r="L500">
        <f t="shared" ca="1" si="123"/>
        <v>622255.50981445157</v>
      </c>
      <c r="M500" s="108">
        <f t="shared" ca="1" si="124"/>
        <v>44777.185105319106</v>
      </c>
      <c r="N500" s="102">
        <f t="shared" ca="1" si="115"/>
        <v>24</v>
      </c>
      <c r="O500" s="108">
        <f t="shared" ca="1" si="125"/>
        <v>31112.775490722579</v>
      </c>
      <c r="P500" s="102">
        <v>521</v>
      </c>
      <c r="Q500" s="108">
        <f t="shared" ca="1" si="126"/>
        <v>67470.404047410455</v>
      </c>
      <c r="R500" s="102">
        <f t="shared" ca="1" si="116"/>
        <v>12</v>
      </c>
      <c r="S500">
        <f t="shared" ca="1" si="127"/>
        <v>521</v>
      </c>
      <c r="T500">
        <f t="shared" ca="1" si="119"/>
        <v>275</v>
      </c>
    </row>
    <row r="501" spans="1:20">
      <c r="A501" s="49">
        <v>499</v>
      </c>
      <c r="B501">
        <v>45</v>
      </c>
      <c r="C501">
        <v>49</v>
      </c>
      <c r="D501">
        <v>1000</v>
      </c>
      <c r="E501">
        <v>1499</v>
      </c>
      <c r="F501" s="61">
        <f t="shared" ca="1" si="117"/>
        <v>49</v>
      </c>
      <c r="G501" s="61">
        <f t="shared" ca="1" si="118"/>
        <v>1212</v>
      </c>
      <c r="H501" s="107">
        <f t="shared" ca="1" si="114"/>
        <v>121.2</v>
      </c>
      <c r="I501" s="108">
        <f t="shared" ca="1" si="120"/>
        <v>31297.676787482978</v>
      </c>
      <c r="J501" s="104">
        <f t="shared" ca="1" si="121"/>
        <v>465906.88074266794</v>
      </c>
      <c r="K501" s="104">
        <f t="shared" ca="1" si="122"/>
        <v>174741.51386337783</v>
      </c>
      <c r="L501">
        <f t="shared" ca="1" si="123"/>
        <v>640648.3946060458</v>
      </c>
      <c r="M501" s="108">
        <f t="shared" ca="1" si="124"/>
        <v>63042.720077399194</v>
      </c>
      <c r="N501" s="102">
        <f t="shared" ca="1" si="115"/>
        <v>120</v>
      </c>
      <c r="O501" s="108">
        <f t="shared" ca="1" si="125"/>
        <v>32032.419730302292</v>
      </c>
      <c r="P501" s="102">
        <v>522</v>
      </c>
      <c r="Q501" s="108">
        <f t="shared" ca="1" si="126"/>
        <v>72028.311990267597</v>
      </c>
      <c r="R501" s="102">
        <f t="shared" ca="1" si="116"/>
        <v>24</v>
      </c>
      <c r="S501">
        <f t="shared" ca="1" si="127"/>
        <v>522</v>
      </c>
      <c r="T501">
        <f t="shared" ca="1" si="119"/>
        <v>299</v>
      </c>
    </row>
    <row r="502" spans="1:20">
      <c r="A502" s="49">
        <v>500</v>
      </c>
      <c r="B502">
        <v>45</v>
      </c>
      <c r="C502">
        <v>49</v>
      </c>
      <c r="D502">
        <v>1000</v>
      </c>
      <c r="E502">
        <v>1499</v>
      </c>
      <c r="F502" s="61">
        <f t="shared" ca="1" si="117"/>
        <v>47</v>
      </c>
      <c r="G502" s="61">
        <f t="shared" ca="1" si="118"/>
        <v>1224</v>
      </c>
      <c r="H502" s="107">
        <f t="shared" ca="1" si="114"/>
        <v>122.4</v>
      </c>
      <c r="I502" s="108">
        <f t="shared" ca="1" si="120"/>
        <v>29422.4484109609</v>
      </c>
      <c r="J502" s="104">
        <f t="shared" ca="1" si="121"/>
        <v>473242.12432696787</v>
      </c>
      <c r="K502" s="104">
        <f t="shared" ca="1" si="122"/>
        <v>164813.81600327557</v>
      </c>
      <c r="L502">
        <f t="shared" ca="1" si="123"/>
        <v>638055.94033024344</v>
      </c>
      <c r="M502" s="108">
        <f t="shared" ca="1" si="124"/>
        <v>47452.043122227413</v>
      </c>
      <c r="N502" s="102">
        <f t="shared" ca="1" si="115"/>
        <v>36</v>
      </c>
      <c r="O502" s="108">
        <f t="shared" ca="1" si="125"/>
        <v>31902.797016512173</v>
      </c>
      <c r="P502" s="102">
        <v>523</v>
      </c>
      <c r="Q502" s="108">
        <f t="shared" ca="1" si="126"/>
        <v>74384.283813221351</v>
      </c>
      <c r="R502" s="102">
        <f t="shared" ca="1" si="116"/>
        <v>36</v>
      </c>
      <c r="S502">
        <f t="shared" ca="1" si="127"/>
        <v>523</v>
      </c>
      <c r="T502">
        <f t="shared" ca="1" si="119"/>
        <v>275</v>
      </c>
    </row>
    <row r="503" spans="1:20">
      <c r="A503" s="49">
        <v>501</v>
      </c>
      <c r="B503">
        <v>45</v>
      </c>
      <c r="C503">
        <v>49</v>
      </c>
      <c r="D503">
        <v>1000</v>
      </c>
      <c r="E503">
        <v>1499</v>
      </c>
      <c r="F503" s="61">
        <f t="shared" ca="1" si="117"/>
        <v>45</v>
      </c>
      <c r="G503" s="61">
        <f t="shared" ca="1" si="118"/>
        <v>1336</v>
      </c>
      <c r="H503" s="107">
        <f t="shared" ca="1" si="114"/>
        <v>133.6</v>
      </c>
      <c r="I503" s="108">
        <f t="shared" ca="1" si="120"/>
        <v>29669.989570118523</v>
      </c>
      <c r="J503" s="104">
        <f t="shared" ca="1" si="121"/>
        <v>519532.06675420236</v>
      </c>
      <c r="K503" s="104">
        <f t="shared" ca="1" si="122"/>
        <v>166748.91270663036</v>
      </c>
      <c r="L503">
        <f t="shared" ca="1" si="123"/>
        <v>686280.97946083266</v>
      </c>
      <c r="M503" s="108">
        <f t="shared" ca="1" si="124"/>
        <v>48898.728145994959</v>
      </c>
      <c r="N503" s="102">
        <f t="shared" ca="1" si="115"/>
        <v>24</v>
      </c>
      <c r="O503" s="108">
        <f t="shared" ca="1" si="125"/>
        <v>34314.048973041638</v>
      </c>
      <c r="P503" s="102">
        <v>524</v>
      </c>
      <c r="Q503" s="108">
        <f t="shared" ca="1" si="126"/>
        <v>86304.427031745203</v>
      </c>
      <c r="R503" s="102">
        <f t="shared" ca="1" si="116"/>
        <v>60</v>
      </c>
      <c r="S503">
        <f t="shared" ca="1" si="127"/>
        <v>524</v>
      </c>
      <c r="T503">
        <f t="shared" ca="1" si="119"/>
        <v>251</v>
      </c>
    </row>
    <row r="504" spans="1:20">
      <c r="A504" s="49">
        <v>502</v>
      </c>
      <c r="B504">
        <v>45</v>
      </c>
      <c r="C504">
        <v>49</v>
      </c>
      <c r="D504">
        <v>1000</v>
      </c>
      <c r="E504">
        <v>1499</v>
      </c>
      <c r="F504" s="61">
        <f t="shared" ca="1" si="117"/>
        <v>46</v>
      </c>
      <c r="G504" s="61">
        <f t="shared" ca="1" si="118"/>
        <v>1432</v>
      </c>
      <c r="H504" s="107">
        <f t="shared" ca="1" si="114"/>
        <v>143.20000000000002</v>
      </c>
      <c r="I504" s="108">
        <f t="shared" ca="1" si="120"/>
        <v>33120.245416927901</v>
      </c>
      <c r="J504" s="104">
        <f t="shared" ca="1" si="121"/>
        <v>560081.58959269826</v>
      </c>
      <c r="K504" s="104">
        <f t="shared" ca="1" si="122"/>
        <v>186754.02709406664</v>
      </c>
      <c r="L504">
        <f t="shared" ca="1" si="123"/>
        <v>746835.61668676487</v>
      </c>
      <c r="M504" s="108">
        <f t="shared" ca="1" si="124"/>
        <v>69948.44087145949</v>
      </c>
      <c r="N504" s="102">
        <f t="shared" ca="1" si="115"/>
        <v>108</v>
      </c>
      <c r="O504" s="108">
        <f t="shared" ca="1" si="125"/>
        <v>37341.780834338242</v>
      </c>
      <c r="P504" s="102">
        <v>525</v>
      </c>
      <c r="Q504" s="108">
        <f t="shared" ca="1" si="126"/>
        <v>93610.662819490652</v>
      </c>
      <c r="R504" s="102">
        <f t="shared" ca="1" si="116"/>
        <v>60</v>
      </c>
      <c r="S504">
        <f t="shared" ca="1" si="127"/>
        <v>525</v>
      </c>
      <c r="T504">
        <f t="shared" ca="1" si="119"/>
        <v>263</v>
      </c>
    </row>
    <row r="505" spans="1:20">
      <c r="A505" s="49">
        <v>503</v>
      </c>
      <c r="B505">
        <v>45</v>
      </c>
      <c r="C505">
        <v>49</v>
      </c>
      <c r="D505">
        <v>1000</v>
      </c>
      <c r="E505">
        <v>1499</v>
      </c>
      <c r="F505" s="61">
        <f t="shared" ca="1" si="117"/>
        <v>48</v>
      </c>
      <c r="G505" s="61">
        <f t="shared" ca="1" si="118"/>
        <v>1158</v>
      </c>
      <c r="H505" s="107">
        <f t="shared" ca="1" si="114"/>
        <v>115.80000000000001</v>
      </c>
      <c r="I505" s="108">
        <f t="shared" ca="1" si="120"/>
        <v>28875.968967838911</v>
      </c>
      <c r="J505" s="104">
        <f t="shared" ca="1" si="121"/>
        <v>455530.73007296945</v>
      </c>
      <c r="K505" s="104">
        <f t="shared" ca="1" si="122"/>
        <v>163359.27902702504</v>
      </c>
      <c r="L505">
        <f t="shared" ca="1" si="123"/>
        <v>618890.00909999455</v>
      </c>
      <c r="M505" s="108">
        <f t="shared" ca="1" si="124"/>
        <v>49323.818282471111</v>
      </c>
      <c r="N505" s="102">
        <f t="shared" ca="1" si="115"/>
        <v>60</v>
      </c>
      <c r="O505" s="108">
        <f t="shared" ca="1" si="125"/>
        <v>30944.500454999728</v>
      </c>
      <c r="P505" s="102">
        <v>526</v>
      </c>
      <c r="Q505" s="108">
        <f t="shared" ca="1" si="126"/>
        <v>77318.417848197962</v>
      </c>
      <c r="R505" s="102">
        <f t="shared" ca="1" si="116"/>
        <v>60</v>
      </c>
      <c r="S505">
        <f t="shared" ca="1" si="127"/>
        <v>526</v>
      </c>
      <c r="T505">
        <f t="shared" ca="1" si="119"/>
        <v>287</v>
      </c>
    </row>
    <row r="506" spans="1:20">
      <c r="A506" s="49">
        <v>504</v>
      </c>
      <c r="B506">
        <v>45</v>
      </c>
      <c r="C506">
        <v>49</v>
      </c>
      <c r="D506">
        <v>1500</v>
      </c>
      <c r="E506">
        <v>1999</v>
      </c>
      <c r="F506" s="61">
        <f t="shared" ca="1" si="117"/>
        <v>49</v>
      </c>
      <c r="G506" s="61">
        <f t="shared" ca="1" si="118"/>
        <v>1531</v>
      </c>
      <c r="H506" s="107">
        <f t="shared" ca="1" si="114"/>
        <v>153.1</v>
      </c>
      <c r="I506" s="108">
        <f t="shared" ca="1" si="120"/>
        <v>39535.266635013562</v>
      </c>
      <c r="J506" s="104">
        <f t="shared" ca="1" si="121"/>
        <v>605736.32771108777</v>
      </c>
      <c r="K506" s="104">
        <f t="shared" ca="1" si="122"/>
        <v>224399.9345826616</v>
      </c>
      <c r="L506">
        <f t="shared" ca="1" si="123"/>
        <v>830136.26229374937</v>
      </c>
      <c r="M506" s="108">
        <f t="shared" ca="1" si="124"/>
        <v>68601.17229400175</v>
      </c>
      <c r="N506" s="102">
        <f t="shared" ca="1" si="115"/>
        <v>72</v>
      </c>
      <c r="O506" s="108">
        <f t="shared" ca="1" si="125"/>
        <v>41506.813114687473</v>
      </c>
      <c r="P506" s="102">
        <v>527</v>
      </c>
      <c r="Q506" s="108">
        <f t="shared" ca="1" si="126"/>
        <v>116385.07763978056</v>
      </c>
      <c r="R506" s="102">
        <f t="shared" ca="1" si="116"/>
        <v>96</v>
      </c>
      <c r="S506">
        <f t="shared" ca="1" si="127"/>
        <v>527</v>
      </c>
      <c r="T506">
        <f t="shared" ca="1" si="119"/>
        <v>299</v>
      </c>
    </row>
    <row r="507" spans="1:20">
      <c r="A507" s="49">
        <v>505</v>
      </c>
      <c r="B507">
        <v>45</v>
      </c>
      <c r="C507">
        <v>49</v>
      </c>
      <c r="D507">
        <v>1500</v>
      </c>
      <c r="E507">
        <v>1999</v>
      </c>
      <c r="F507" s="61">
        <f t="shared" ca="1" si="117"/>
        <v>45</v>
      </c>
      <c r="G507" s="61">
        <f t="shared" ca="1" si="118"/>
        <v>1766</v>
      </c>
      <c r="H507" s="107">
        <f t="shared" ca="1" si="114"/>
        <v>176.60000000000002</v>
      </c>
      <c r="I507" s="108">
        <f t="shared" ca="1" si="120"/>
        <v>39219.46226109979</v>
      </c>
      <c r="J507" s="104">
        <f t="shared" ca="1" si="121"/>
        <v>702743.6210713496</v>
      </c>
      <c r="K507" s="104">
        <f t="shared" ca="1" si="122"/>
        <v>223342.05141454536</v>
      </c>
      <c r="L507">
        <f t="shared" ca="1" si="123"/>
        <v>926085.67248589499</v>
      </c>
      <c r="M507" s="108">
        <f t="shared" ca="1" si="124"/>
        <v>85883.897677936577</v>
      </c>
      <c r="N507" s="102">
        <f t="shared" ca="1" si="115"/>
        <v>108</v>
      </c>
      <c r="O507" s="108">
        <f t="shared" ca="1" si="125"/>
        <v>46304.283624294752</v>
      </c>
      <c r="P507" s="102">
        <v>528</v>
      </c>
      <c r="Q507" s="108">
        <f t="shared" ca="1" si="126"/>
        <v>114936.78039124543</v>
      </c>
      <c r="R507" s="102">
        <f t="shared" ca="1" si="116"/>
        <v>60</v>
      </c>
      <c r="S507">
        <f t="shared" ca="1" si="127"/>
        <v>528</v>
      </c>
      <c r="T507">
        <f t="shared" ca="1" si="119"/>
        <v>251</v>
      </c>
    </row>
    <row r="508" spans="1:20">
      <c r="A508" s="49">
        <v>506</v>
      </c>
      <c r="B508">
        <v>45</v>
      </c>
      <c r="C508">
        <v>49</v>
      </c>
      <c r="D508">
        <v>1500</v>
      </c>
      <c r="E508">
        <v>1999</v>
      </c>
      <c r="F508" s="61">
        <f t="shared" ca="1" si="117"/>
        <v>45</v>
      </c>
      <c r="G508" s="61">
        <f t="shared" ca="1" si="118"/>
        <v>1822</v>
      </c>
      <c r="H508" s="107">
        <f t="shared" ca="1" si="114"/>
        <v>182.20000000000002</v>
      </c>
      <c r="I508" s="108">
        <f t="shared" ca="1" si="120"/>
        <v>40463.114518529903</v>
      </c>
      <c r="J508" s="104">
        <f t="shared" ca="1" si="121"/>
        <v>729207.03320594993</v>
      </c>
      <c r="K508" s="104">
        <f t="shared" ca="1" si="122"/>
        <v>231184.64558076824</v>
      </c>
      <c r="L508">
        <f t="shared" ca="1" si="123"/>
        <v>960391.67878671817</v>
      </c>
      <c r="M508" s="108">
        <f t="shared" ca="1" si="124"/>
        <v>64702.368858081245</v>
      </c>
      <c r="N508" s="102">
        <f t="shared" ca="1" si="115"/>
        <v>12</v>
      </c>
      <c r="O508" s="108">
        <f t="shared" ca="1" si="125"/>
        <v>48019.583939335913</v>
      </c>
      <c r="P508" s="102">
        <v>529</v>
      </c>
      <c r="Q508" s="108">
        <f t="shared" ca="1" si="126"/>
        <v>101425.33496672194</v>
      </c>
      <c r="R508" s="102">
        <f t="shared" ca="1" si="116"/>
        <v>12</v>
      </c>
      <c r="S508">
        <f t="shared" ca="1" si="127"/>
        <v>529</v>
      </c>
      <c r="T508">
        <f t="shared" ca="1" si="119"/>
        <v>251</v>
      </c>
    </row>
    <row r="509" spans="1:20">
      <c r="A509" s="49">
        <v>507</v>
      </c>
      <c r="B509">
        <v>45</v>
      </c>
      <c r="C509">
        <v>49</v>
      </c>
      <c r="D509">
        <v>1500</v>
      </c>
      <c r="E509">
        <v>1999</v>
      </c>
      <c r="F509" s="61">
        <f t="shared" ca="1" si="117"/>
        <v>46</v>
      </c>
      <c r="G509" s="61">
        <f t="shared" ca="1" si="118"/>
        <v>1893</v>
      </c>
      <c r="H509" s="107">
        <f t="shared" ca="1" si="114"/>
        <v>189.3</v>
      </c>
      <c r="I509" s="108">
        <f t="shared" ca="1" si="120"/>
        <v>43782.559060226609</v>
      </c>
      <c r="J509" s="104">
        <f t="shared" ca="1" si="121"/>
        <v>761987.48627796595</v>
      </c>
      <c r="K509" s="104">
        <f t="shared" ca="1" si="122"/>
        <v>250975.67605982351</v>
      </c>
      <c r="L509">
        <f t="shared" ca="1" si="123"/>
        <v>1012963.1623377894</v>
      </c>
      <c r="M509" s="108">
        <f t="shared" ca="1" si="124"/>
        <v>93323.841644705724</v>
      </c>
      <c r="N509" s="102">
        <f t="shared" ca="1" si="115"/>
        <v>108</v>
      </c>
      <c r="O509" s="108">
        <f t="shared" ca="1" si="125"/>
        <v>50648.158116889477</v>
      </c>
      <c r="P509" s="102">
        <v>530</v>
      </c>
      <c r="Q509" s="108">
        <f t="shared" ca="1" si="126"/>
        <v>146291.42744305221</v>
      </c>
      <c r="R509" s="102">
        <f t="shared" ca="1" si="116"/>
        <v>108</v>
      </c>
      <c r="S509">
        <f t="shared" ca="1" si="127"/>
        <v>530</v>
      </c>
      <c r="T509">
        <f t="shared" ca="1" si="119"/>
        <v>263</v>
      </c>
    </row>
    <row r="510" spans="1:20">
      <c r="A510" s="49">
        <v>508</v>
      </c>
      <c r="B510">
        <v>45</v>
      </c>
      <c r="C510">
        <v>49</v>
      </c>
      <c r="D510">
        <v>1500</v>
      </c>
      <c r="E510">
        <v>1999</v>
      </c>
      <c r="F510" s="61">
        <f t="shared" ca="1" si="117"/>
        <v>48</v>
      </c>
      <c r="G510" s="61">
        <f t="shared" ca="1" si="118"/>
        <v>1661</v>
      </c>
      <c r="H510" s="107">
        <f t="shared" ca="1" si="114"/>
        <v>166.10000000000002</v>
      </c>
      <c r="I510" s="108">
        <f t="shared" ca="1" si="120"/>
        <v>41418.812137806941</v>
      </c>
      <c r="J510" s="104">
        <f t="shared" ca="1" si="121"/>
        <v>672450.15573424601</v>
      </c>
      <c r="K510" s="104">
        <f t="shared" ca="1" si="122"/>
        <v>238209.42583509986</v>
      </c>
      <c r="L510">
        <f t="shared" ca="1" si="123"/>
        <v>910659.5815693459</v>
      </c>
      <c r="M510" s="108">
        <f t="shared" ca="1" si="124"/>
        <v>71391.288017932573</v>
      </c>
      <c r="N510" s="102">
        <f t="shared" ca="1" si="115"/>
        <v>60</v>
      </c>
      <c r="O510" s="108">
        <f t="shared" ca="1" si="125"/>
        <v>45532.979078467295</v>
      </c>
      <c r="P510" s="102">
        <v>531</v>
      </c>
      <c r="Q510" s="108">
        <f t="shared" ca="1" si="126"/>
        <v>99394.475442440147</v>
      </c>
      <c r="R510" s="102">
        <f t="shared" ca="1" si="116"/>
        <v>24</v>
      </c>
      <c r="S510">
        <f t="shared" ca="1" si="127"/>
        <v>531</v>
      </c>
      <c r="T510">
        <f t="shared" ca="1" si="119"/>
        <v>287</v>
      </c>
    </row>
    <row r="511" spans="1:20">
      <c r="A511" s="49">
        <v>509</v>
      </c>
      <c r="B511">
        <v>45</v>
      </c>
      <c r="C511">
        <v>49</v>
      </c>
      <c r="D511">
        <v>1500</v>
      </c>
      <c r="E511">
        <v>1999</v>
      </c>
      <c r="F511" s="61">
        <f t="shared" ca="1" si="117"/>
        <v>47</v>
      </c>
      <c r="G511" s="61">
        <f t="shared" ca="1" si="118"/>
        <v>1572</v>
      </c>
      <c r="H511" s="107">
        <f t="shared" ca="1" si="114"/>
        <v>157.20000000000002</v>
      </c>
      <c r="I511" s="108">
        <f t="shared" ca="1" si="120"/>
        <v>37787.65433172429</v>
      </c>
      <c r="J511" s="104">
        <f t="shared" ca="1" si="121"/>
        <v>640080.72022840928</v>
      </c>
      <c r="K511" s="104">
        <f t="shared" ca="1" si="122"/>
        <v>218042.94992637853</v>
      </c>
      <c r="L511">
        <f t="shared" ca="1" si="123"/>
        <v>858123.67015478783</v>
      </c>
      <c r="M511" s="108">
        <f t="shared" ca="1" si="124"/>
        <v>72568.42864661511</v>
      </c>
      <c r="N511" s="102">
        <f t="shared" ca="1" si="115"/>
        <v>84</v>
      </c>
      <c r="O511" s="108">
        <f t="shared" ca="1" si="125"/>
        <v>42906.183507739392</v>
      </c>
      <c r="P511" s="102">
        <v>532</v>
      </c>
      <c r="Q511" s="108">
        <f t="shared" ca="1" si="126"/>
        <v>109346.33765737033</v>
      </c>
      <c r="R511" s="102">
        <f t="shared" ca="1" si="116"/>
        <v>72</v>
      </c>
      <c r="S511">
        <f t="shared" ca="1" si="127"/>
        <v>532</v>
      </c>
      <c r="T511">
        <f t="shared" ca="1" si="119"/>
        <v>275</v>
      </c>
    </row>
    <row r="512" spans="1:20">
      <c r="A512" s="49">
        <v>510</v>
      </c>
      <c r="B512">
        <v>45</v>
      </c>
      <c r="C512">
        <v>49</v>
      </c>
      <c r="D512">
        <v>1500</v>
      </c>
      <c r="E512">
        <v>1999</v>
      </c>
      <c r="F512" s="61">
        <f t="shared" ca="1" si="117"/>
        <v>46</v>
      </c>
      <c r="G512" s="61">
        <f t="shared" ca="1" si="118"/>
        <v>1555</v>
      </c>
      <c r="H512" s="107">
        <f t="shared" ca="1" si="114"/>
        <v>155.5</v>
      </c>
      <c r="I512" s="108">
        <f t="shared" ca="1" si="120"/>
        <v>35965.070966007595</v>
      </c>
      <c r="J512" s="104">
        <f t="shared" ca="1" si="121"/>
        <v>636799.68420668098</v>
      </c>
      <c r="K512" s="104">
        <f t="shared" ca="1" si="122"/>
        <v>208211.08577485944</v>
      </c>
      <c r="L512">
        <f t="shared" ca="1" si="123"/>
        <v>845010.76998154039</v>
      </c>
      <c r="M512" s="108">
        <f t="shared" ca="1" si="124"/>
        <v>77084.802420010252</v>
      </c>
      <c r="N512" s="102">
        <f t="shared" ca="1" si="115"/>
        <v>108</v>
      </c>
      <c r="O512" s="108">
        <f t="shared" ca="1" si="125"/>
        <v>42250.538499077025</v>
      </c>
      <c r="P512" s="102">
        <v>533</v>
      </c>
      <c r="Q512" s="108">
        <f t="shared" ca="1" si="126"/>
        <v>120835.63622596201</v>
      </c>
      <c r="R512" s="102">
        <f t="shared" ca="1" si="116"/>
        <v>108</v>
      </c>
      <c r="S512">
        <f t="shared" ca="1" si="127"/>
        <v>533</v>
      </c>
      <c r="T512">
        <f t="shared" ca="1" si="119"/>
        <v>263</v>
      </c>
    </row>
    <row r="513" spans="1:20">
      <c r="A513" s="49">
        <v>511</v>
      </c>
      <c r="B513">
        <v>45</v>
      </c>
      <c r="C513">
        <v>49</v>
      </c>
      <c r="D513">
        <v>1500</v>
      </c>
      <c r="E513">
        <v>1999</v>
      </c>
      <c r="F513" s="61">
        <f t="shared" ca="1" si="117"/>
        <v>46</v>
      </c>
      <c r="G513" s="61">
        <f t="shared" ca="1" si="118"/>
        <v>1521</v>
      </c>
      <c r="H513" s="107">
        <f t="shared" ca="1" si="114"/>
        <v>152.1</v>
      </c>
      <c r="I513" s="108">
        <f t="shared" ca="1" si="120"/>
        <v>35178.696423985566</v>
      </c>
      <c r="J513" s="104">
        <f t="shared" ca="1" si="121"/>
        <v>626455.76573605835</v>
      </c>
      <c r="K513" s="104">
        <f t="shared" ca="1" si="122"/>
        <v>204330.63367613574</v>
      </c>
      <c r="L513">
        <f t="shared" ca="1" si="123"/>
        <v>830786.39941219403</v>
      </c>
      <c r="M513" s="108">
        <f t="shared" ca="1" si="124"/>
        <v>67089.699158446077</v>
      </c>
      <c r="N513" s="102">
        <f t="shared" ca="1" si="115"/>
        <v>72</v>
      </c>
      <c r="O513" s="108">
        <f t="shared" ca="1" si="125"/>
        <v>41539.319970609708</v>
      </c>
      <c r="P513" s="102">
        <v>534</v>
      </c>
      <c r="Q513" s="108">
        <f t="shared" ca="1" si="126"/>
        <v>105167.6365186452</v>
      </c>
      <c r="R513" s="102">
        <f t="shared" ca="1" si="116"/>
        <v>72</v>
      </c>
      <c r="S513">
        <f t="shared" ca="1" si="127"/>
        <v>534</v>
      </c>
      <c r="T513">
        <f t="shared" ca="1" si="119"/>
        <v>263</v>
      </c>
    </row>
    <row r="514" spans="1:20">
      <c r="A514" s="49">
        <v>512</v>
      </c>
      <c r="B514">
        <v>45</v>
      </c>
      <c r="C514">
        <v>49</v>
      </c>
      <c r="D514">
        <v>1500</v>
      </c>
      <c r="E514">
        <v>1999</v>
      </c>
      <c r="F514" s="61">
        <f t="shared" ca="1" si="117"/>
        <v>49</v>
      </c>
      <c r="G514" s="61">
        <f t="shared" ca="1" si="118"/>
        <v>1710</v>
      </c>
      <c r="H514" s="107">
        <f t="shared" ca="1" si="114"/>
        <v>171</v>
      </c>
      <c r="I514" s="108">
        <f t="shared" ca="1" si="120"/>
        <v>44157.613289270535</v>
      </c>
      <c r="J514" s="104">
        <f t="shared" ca="1" si="121"/>
        <v>708344.57563226379</v>
      </c>
      <c r="K514" s="104">
        <f t="shared" ca="1" si="122"/>
        <v>257329.8362498951</v>
      </c>
      <c r="L514">
        <f t="shared" ca="1" si="123"/>
        <v>965674.41188215883</v>
      </c>
      <c r="M514" s="108">
        <f t="shared" ca="1" si="124"/>
        <v>69033.061951076321</v>
      </c>
      <c r="N514" s="102">
        <f t="shared" ca="1" si="115"/>
        <v>36</v>
      </c>
      <c r="O514" s="108">
        <f t="shared" ca="1" si="125"/>
        <v>48283.720594107945</v>
      </c>
      <c r="P514" s="102">
        <v>535</v>
      </c>
      <c r="Q514" s="108">
        <f t="shared" ca="1" si="126"/>
        <v>121840.7734480634</v>
      </c>
      <c r="R514" s="102">
        <f t="shared" ca="1" si="116"/>
        <v>72</v>
      </c>
      <c r="S514">
        <f t="shared" ca="1" si="127"/>
        <v>535</v>
      </c>
      <c r="T514">
        <f t="shared" ca="1" si="119"/>
        <v>299</v>
      </c>
    </row>
    <row r="515" spans="1:20">
      <c r="A515" s="49">
        <v>513</v>
      </c>
      <c r="B515">
        <v>45</v>
      </c>
      <c r="C515">
        <v>49</v>
      </c>
      <c r="D515">
        <v>1500</v>
      </c>
      <c r="E515">
        <v>1999</v>
      </c>
      <c r="F515" s="61">
        <f t="shared" ca="1" si="117"/>
        <v>47</v>
      </c>
      <c r="G515" s="61">
        <f t="shared" ca="1" si="118"/>
        <v>1585</v>
      </c>
      <c r="H515" s="107">
        <f t="shared" ref="H515:H578" ca="1" si="128">G515*0.1</f>
        <v>158.5</v>
      </c>
      <c r="I515" s="108">
        <f t="shared" ca="1" si="120"/>
        <v>38100.147656350513</v>
      </c>
      <c r="J515" s="104">
        <f t="shared" ca="1" si="121"/>
        <v>660333.77997323289</v>
      </c>
      <c r="K515" s="104">
        <f t="shared" ca="1" si="122"/>
        <v>222762.46903940779</v>
      </c>
      <c r="L515">
        <f t="shared" ca="1" si="123"/>
        <v>883096.24901264068</v>
      </c>
      <c r="M515" s="108">
        <f t="shared" ca="1" si="124"/>
        <v>70845.599850507962</v>
      </c>
      <c r="N515" s="102">
        <f t="shared" ref="N515:N578" ca="1" si="129">RANDBETWEEN(1,10)*12</f>
        <v>72</v>
      </c>
      <c r="O515" s="108">
        <f t="shared" ca="1" si="125"/>
        <v>44154.812450632038</v>
      </c>
      <c r="P515" s="102">
        <v>536</v>
      </c>
      <c r="Q515" s="108">
        <f t="shared" ca="1" si="126"/>
        <v>125039.83507634792</v>
      </c>
      <c r="R515" s="102">
        <f t="shared" ref="R515:R578" ca="1" si="130">RANDBETWEEN(1,10)*12</f>
        <v>108</v>
      </c>
      <c r="S515">
        <f t="shared" ca="1" si="127"/>
        <v>536</v>
      </c>
      <c r="T515">
        <f t="shared" ca="1" si="119"/>
        <v>275</v>
      </c>
    </row>
    <row r="516" spans="1:20">
      <c r="A516" s="49">
        <v>514</v>
      </c>
      <c r="B516">
        <v>45</v>
      </c>
      <c r="C516">
        <v>49</v>
      </c>
      <c r="D516">
        <v>1500</v>
      </c>
      <c r="E516">
        <v>1999</v>
      </c>
      <c r="F516" s="61">
        <f t="shared" ref="F516:F579" ca="1" si="131">RANDBETWEEN(B516,C516)</f>
        <v>48</v>
      </c>
      <c r="G516" s="61">
        <f t="shared" ca="1" si="118"/>
        <v>1578</v>
      </c>
      <c r="H516" s="107">
        <f t="shared" ca="1" si="128"/>
        <v>157.80000000000001</v>
      </c>
      <c r="I516" s="108">
        <f t="shared" ca="1" si="120"/>
        <v>39349.118334412611</v>
      </c>
      <c r="J516" s="104">
        <f t="shared" ca="1" si="121"/>
        <v>661188.90737889218</v>
      </c>
      <c r="K516" s="104">
        <f t="shared" ca="1" si="122"/>
        <v>230824.11664938086</v>
      </c>
      <c r="L516">
        <f t="shared" ca="1" si="123"/>
        <v>892013.02402827307</v>
      </c>
      <c r="M516" s="108">
        <f t="shared" ca="1" si="124"/>
        <v>71325.565714593817</v>
      </c>
      <c r="N516" s="102">
        <f t="shared" ca="1" si="129"/>
        <v>72</v>
      </c>
      <c r="O516" s="108">
        <f t="shared" ca="1" si="125"/>
        <v>44600.651201413653</v>
      </c>
      <c r="P516" s="102">
        <v>537</v>
      </c>
      <c r="Q516" s="108">
        <f t="shared" ca="1" si="126"/>
        <v>121007.13771796726</v>
      </c>
      <c r="R516" s="102">
        <f t="shared" ca="1" si="130"/>
        <v>96</v>
      </c>
      <c r="S516">
        <f t="shared" ca="1" si="127"/>
        <v>537</v>
      </c>
      <c r="T516">
        <f t="shared" ca="1" si="119"/>
        <v>287</v>
      </c>
    </row>
    <row r="517" spans="1:20">
      <c r="A517" s="49">
        <v>515</v>
      </c>
      <c r="B517">
        <v>45</v>
      </c>
      <c r="C517">
        <v>49</v>
      </c>
      <c r="D517">
        <v>2000</v>
      </c>
      <c r="E517">
        <v>2499</v>
      </c>
      <c r="F517" s="61">
        <f t="shared" ca="1" si="131"/>
        <v>47</v>
      </c>
      <c r="G517" s="61">
        <f t="shared" ca="1" si="118"/>
        <v>2413</v>
      </c>
      <c r="H517" s="107">
        <f t="shared" ca="1" si="128"/>
        <v>241.3</v>
      </c>
      <c r="I517" s="108">
        <f t="shared" ca="1" si="120"/>
        <v>58003.568640235826</v>
      </c>
      <c r="J517" s="104">
        <f t="shared" ca="1" si="121"/>
        <v>1016854.291081798</v>
      </c>
      <c r="K517" s="104">
        <f t="shared" ca="1" si="122"/>
        <v>341374.99178415933</v>
      </c>
      <c r="L517">
        <f t="shared" ca="1" si="123"/>
        <v>1358229.2828659574</v>
      </c>
      <c r="M517" s="108">
        <f t="shared" ca="1" si="124"/>
        <v>117153.64372109348</v>
      </c>
      <c r="N517" s="102">
        <f t="shared" ca="1" si="129"/>
        <v>96</v>
      </c>
      <c r="O517" s="108">
        <f t="shared" ca="1" si="125"/>
        <v>67911.464143297868</v>
      </c>
      <c r="P517" s="102">
        <v>538</v>
      </c>
      <c r="Q517" s="108">
        <f t="shared" ca="1" si="126"/>
        <v>191052.10058952364</v>
      </c>
      <c r="R517" s="102">
        <f t="shared" ca="1" si="130"/>
        <v>108</v>
      </c>
      <c r="S517">
        <f t="shared" ca="1" si="127"/>
        <v>538</v>
      </c>
      <c r="T517">
        <f t="shared" ca="1" si="119"/>
        <v>275</v>
      </c>
    </row>
    <row r="518" spans="1:20">
      <c r="A518" s="49">
        <v>516</v>
      </c>
      <c r="B518">
        <v>45</v>
      </c>
      <c r="C518">
        <v>49</v>
      </c>
      <c r="D518">
        <v>2000</v>
      </c>
      <c r="E518">
        <v>2499</v>
      </c>
      <c r="F518" s="61">
        <f t="shared" ca="1" si="131"/>
        <v>48</v>
      </c>
      <c r="G518" s="61">
        <f t="shared" ref="G518:G581" ca="1" si="132">RANDBETWEEN(D518,E518)</f>
        <v>2261</v>
      </c>
      <c r="H518" s="107">
        <f t="shared" ca="1" si="128"/>
        <v>226.10000000000002</v>
      </c>
      <c r="I518" s="108">
        <f t="shared" ca="1" si="120"/>
        <v>56380.454090055078</v>
      </c>
      <c r="J518" s="104">
        <f t="shared" ca="1" si="121"/>
        <v>958259.9715545798</v>
      </c>
      <c r="K518" s="104">
        <f t="shared" ca="1" si="122"/>
        <v>332917.30489588174</v>
      </c>
      <c r="L518">
        <f t="shared" ca="1" si="123"/>
        <v>1291177.2764504615</v>
      </c>
      <c r="M518" s="108">
        <f t="shared" ca="1" si="124"/>
        <v>87562.729604893859</v>
      </c>
      <c r="N518" s="102">
        <f t="shared" ca="1" si="129"/>
        <v>24</v>
      </c>
      <c r="O518" s="108">
        <f t="shared" ca="1" si="125"/>
        <v>64558.863822523075</v>
      </c>
      <c r="P518" s="102">
        <v>539</v>
      </c>
      <c r="Q518" s="108">
        <f t="shared" ca="1" si="126"/>
        <v>188323.07487870564</v>
      </c>
      <c r="R518" s="102">
        <f t="shared" ca="1" si="130"/>
        <v>120</v>
      </c>
      <c r="S518">
        <f t="shared" ca="1" si="127"/>
        <v>539</v>
      </c>
      <c r="T518">
        <f t="shared" ref="T518:T581" ca="1" si="133">((F518-24)*12)-1</f>
        <v>287</v>
      </c>
    </row>
    <row r="519" spans="1:20">
      <c r="A519" s="49">
        <v>517</v>
      </c>
      <c r="B519">
        <v>45</v>
      </c>
      <c r="C519">
        <v>49</v>
      </c>
      <c r="D519">
        <v>2000</v>
      </c>
      <c r="E519">
        <v>2499</v>
      </c>
      <c r="F519" s="61">
        <f t="shared" ca="1" si="131"/>
        <v>45</v>
      </c>
      <c r="G519" s="61">
        <f t="shared" ca="1" si="132"/>
        <v>2452</v>
      </c>
      <c r="H519" s="107">
        <f t="shared" ca="1" si="128"/>
        <v>245.20000000000002</v>
      </c>
      <c r="I519" s="108">
        <f t="shared" ref="I519:I582" ca="1" si="134">((H519/((1+$V$3)^T519))*(((1+$V$3)^(T519+1))-((1+$U$3)^(T519+1))))/($V$3-$U$3)</f>
        <v>54454.20241461874</v>
      </c>
      <c r="J519" s="104">
        <f t="shared" ref="J519:J582" ca="1" si="135">(H519*(((1+$V$3)^(S519))-((1+$U$3)^(S519))))/($V$3-$U$3)</f>
        <v>1045160.949189897</v>
      </c>
      <c r="K519" s="104">
        <f t="shared" ref="K519:K582" ca="1" si="136">I519*((1+$U$3)^S519)</f>
        <v>322604.19793523429</v>
      </c>
      <c r="L519">
        <f t="shared" ref="L519:L582" ca="1" si="137">J519+K519</f>
        <v>1367765.1471251315</v>
      </c>
      <c r="M519" s="108">
        <f t="shared" ref="M519:M582" ca="1" si="138">(L519*$W$3)/((1+$U$3)^(S519-N519))</f>
        <v>126844.63806444626</v>
      </c>
      <c r="N519" s="102">
        <f t="shared" ca="1" si="129"/>
        <v>120</v>
      </c>
      <c r="O519" s="108">
        <f t="shared" ref="O519:O582" ca="1" si="139">(L519*$X$3)/((1+$U$3)^(S519-P519))</f>
        <v>68388.257356256581</v>
      </c>
      <c r="P519" s="102">
        <v>540</v>
      </c>
      <c r="Q519" s="108">
        <f t="shared" ref="Q519:Q582" ca="1" si="140">(L519*$Y$3)/((1+$U$3)^(S519-R519))</f>
        <v>139306.26889734174</v>
      </c>
      <c r="R519" s="102">
        <f t="shared" ca="1" si="130"/>
        <v>12</v>
      </c>
      <c r="S519">
        <f t="shared" ref="S519:S582" ca="1" si="141">MAX(N519,P519,R519)</f>
        <v>540</v>
      </c>
      <c r="T519">
        <f t="shared" ca="1" si="133"/>
        <v>251</v>
      </c>
    </row>
    <row r="520" spans="1:20">
      <c r="A520" s="49">
        <v>518</v>
      </c>
      <c r="B520">
        <v>45</v>
      </c>
      <c r="C520">
        <v>49</v>
      </c>
      <c r="D520">
        <v>2000</v>
      </c>
      <c r="E520">
        <v>2499</v>
      </c>
      <c r="F520" s="61">
        <f t="shared" ca="1" si="131"/>
        <v>48</v>
      </c>
      <c r="G520" s="61">
        <f t="shared" ca="1" si="132"/>
        <v>2206</v>
      </c>
      <c r="H520" s="107">
        <f t="shared" ca="1" si="128"/>
        <v>220.60000000000002</v>
      </c>
      <c r="I520" s="108">
        <f t="shared" ca="1" si="134"/>
        <v>55008.970244432334</v>
      </c>
      <c r="J520" s="104">
        <f t="shared" ca="1" si="135"/>
        <v>945685.4109393484</v>
      </c>
      <c r="K520" s="104">
        <f t="shared" ca="1" si="136"/>
        <v>326966.26058305387</v>
      </c>
      <c r="L520">
        <f t="shared" ca="1" si="137"/>
        <v>1272651.6715224022</v>
      </c>
      <c r="M520" s="108">
        <f t="shared" ca="1" si="138"/>
        <v>96536.285872188964</v>
      </c>
      <c r="N520" s="102">
        <f t="shared" ca="1" si="129"/>
        <v>60</v>
      </c>
      <c r="O520" s="108">
        <f t="shared" ca="1" si="139"/>
        <v>63632.583576120116</v>
      </c>
      <c r="P520" s="102">
        <v>541</v>
      </c>
      <c r="Q520" s="108">
        <f t="shared" ca="1" si="140"/>
        <v>151327.1508266746</v>
      </c>
      <c r="R520" s="102">
        <f t="shared" ca="1" si="130"/>
        <v>60</v>
      </c>
      <c r="S520">
        <f t="shared" ca="1" si="141"/>
        <v>541</v>
      </c>
      <c r="T520">
        <f t="shared" ca="1" si="133"/>
        <v>287</v>
      </c>
    </row>
    <row r="521" spans="1:20">
      <c r="A521" s="49">
        <v>519</v>
      </c>
      <c r="B521">
        <v>45</v>
      </c>
      <c r="C521">
        <v>49</v>
      </c>
      <c r="D521">
        <v>2000</v>
      </c>
      <c r="E521">
        <v>2499</v>
      </c>
      <c r="F521" s="61">
        <f t="shared" ca="1" si="131"/>
        <v>45</v>
      </c>
      <c r="G521" s="61">
        <f t="shared" ca="1" si="132"/>
        <v>2107</v>
      </c>
      <c r="H521" s="107">
        <f t="shared" ca="1" si="128"/>
        <v>210.70000000000002</v>
      </c>
      <c r="I521" s="108">
        <f t="shared" ca="1" si="134"/>
        <v>46792.416185808186</v>
      </c>
      <c r="J521" s="104">
        <f t="shared" ca="1" si="135"/>
        <v>908411.74995574763</v>
      </c>
      <c r="K521" s="104">
        <f t="shared" ca="1" si="136"/>
        <v>279045.94036475779</v>
      </c>
      <c r="L521">
        <f t="shared" ca="1" si="137"/>
        <v>1187457.6903205053</v>
      </c>
      <c r="M521" s="108">
        <f t="shared" ca="1" si="138"/>
        <v>82952.383990573944</v>
      </c>
      <c r="N521" s="102">
        <f t="shared" ca="1" si="129"/>
        <v>36</v>
      </c>
      <c r="O521" s="108">
        <f t="shared" ca="1" si="139"/>
        <v>59372.884516025268</v>
      </c>
      <c r="P521" s="102">
        <v>542</v>
      </c>
      <c r="Q521" s="108">
        <f t="shared" ca="1" si="140"/>
        <v>158454.24414735363</v>
      </c>
      <c r="R521" s="102">
        <f t="shared" ca="1" si="130"/>
        <v>96</v>
      </c>
      <c r="S521">
        <f t="shared" ca="1" si="141"/>
        <v>542</v>
      </c>
      <c r="T521">
        <f t="shared" ca="1" si="133"/>
        <v>251</v>
      </c>
    </row>
    <row r="522" spans="1:20">
      <c r="A522" s="49">
        <v>520</v>
      </c>
      <c r="B522">
        <v>45</v>
      </c>
      <c r="C522">
        <v>49</v>
      </c>
      <c r="D522">
        <v>2000</v>
      </c>
      <c r="E522">
        <v>2499</v>
      </c>
      <c r="F522" s="61">
        <f t="shared" ca="1" si="131"/>
        <v>49</v>
      </c>
      <c r="G522" s="61">
        <f t="shared" ca="1" si="132"/>
        <v>2389</v>
      </c>
      <c r="H522" s="107">
        <f t="shared" ca="1" si="128"/>
        <v>238.9</v>
      </c>
      <c r="I522" s="108">
        <f t="shared" ca="1" si="134"/>
        <v>61691.542776647548</v>
      </c>
      <c r="J522" s="104">
        <f t="shared" ca="1" si="135"/>
        <v>1035881.1799451209</v>
      </c>
      <c r="K522" s="104">
        <f t="shared" ca="1" si="136"/>
        <v>369110.7391024325</v>
      </c>
      <c r="L522">
        <f t="shared" ca="1" si="137"/>
        <v>1404991.9190475536</v>
      </c>
      <c r="M522" s="108">
        <f t="shared" ca="1" si="138"/>
        <v>94033.801690629029</v>
      </c>
      <c r="N522" s="102">
        <f t="shared" ca="1" si="129"/>
        <v>24</v>
      </c>
      <c r="O522" s="108">
        <f t="shared" ca="1" si="139"/>
        <v>70249.595952377684</v>
      </c>
      <c r="P522" s="102">
        <v>543</v>
      </c>
      <c r="Q522" s="108">
        <f t="shared" ca="1" si="140"/>
        <v>172659.01217233547</v>
      </c>
      <c r="R522" s="102">
        <f t="shared" ca="1" si="130"/>
        <v>72</v>
      </c>
      <c r="S522">
        <f t="shared" ca="1" si="141"/>
        <v>543</v>
      </c>
      <c r="T522">
        <f t="shared" ca="1" si="133"/>
        <v>299</v>
      </c>
    </row>
    <row r="523" spans="1:20">
      <c r="A523" s="49">
        <v>521</v>
      </c>
      <c r="B523">
        <v>45</v>
      </c>
      <c r="C523">
        <v>49</v>
      </c>
      <c r="D523">
        <v>2000</v>
      </c>
      <c r="E523">
        <v>2499</v>
      </c>
      <c r="F523" s="61">
        <f t="shared" ca="1" si="131"/>
        <v>45</v>
      </c>
      <c r="G523" s="61">
        <f t="shared" ca="1" si="132"/>
        <v>2068</v>
      </c>
      <c r="H523" s="107">
        <f t="shared" ca="1" si="128"/>
        <v>206.8</v>
      </c>
      <c r="I523" s="108">
        <f t="shared" ca="1" si="134"/>
        <v>45926.301220812209</v>
      </c>
      <c r="J523" s="104">
        <f t="shared" ca="1" si="135"/>
        <v>901817.12478015968</v>
      </c>
      <c r="K523" s="104">
        <f t="shared" ca="1" si="136"/>
        <v>275691.47183903685</v>
      </c>
      <c r="L523">
        <f t="shared" ca="1" si="137"/>
        <v>1177508.5966191965</v>
      </c>
      <c r="M523" s="108">
        <f t="shared" ca="1" si="138"/>
        <v>81717.145815266093</v>
      </c>
      <c r="N523" s="102">
        <f t="shared" ca="1" si="129"/>
        <v>36</v>
      </c>
      <c r="O523" s="108">
        <f t="shared" ca="1" si="139"/>
        <v>58875.429830959823</v>
      </c>
      <c r="P523" s="102">
        <v>544</v>
      </c>
      <c r="Q523" s="108">
        <f t="shared" ca="1" si="140"/>
        <v>138636.93639886371</v>
      </c>
      <c r="R523" s="102">
        <f t="shared" ca="1" si="130"/>
        <v>60</v>
      </c>
      <c r="S523">
        <f t="shared" ca="1" si="141"/>
        <v>544</v>
      </c>
      <c r="T523">
        <f t="shared" ca="1" si="133"/>
        <v>251</v>
      </c>
    </row>
    <row r="524" spans="1:20">
      <c r="A524" s="49">
        <v>522</v>
      </c>
      <c r="B524">
        <v>45</v>
      </c>
      <c r="C524">
        <v>49</v>
      </c>
      <c r="D524">
        <v>2000</v>
      </c>
      <c r="E524">
        <v>2499</v>
      </c>
      <c r="F524" s="61">
        <f t="shared" ca="1" si="131"/>
        <v>46</v>
      </c>
      <c r="G524" s="61">
        <f t="shared" ca="1" si="132"/>
        <v>2249</v>
      </c>
      <c r="H524" s="107">
        <f t="shared" ca="1" si="128"/>
        <v>224.9</v>
      </c>
      <c r="I524" s="108">
        <f t="shared" ca="1" si="134"/>
        <v>52016.363088457285</v>
      </c>
      <c r="J524" s="104">
        <f t="shared" ca="1" si="135"/>
        <v>986347.88952435961</v>
      </c>
      <c r="K524" s="104">
        <f t="shared" ca="1" si="136"/>
        <v>313279.99121468706</v>
      </c>
      <c r="L524">
        <f t="shared" ca="1" si="137"/>
        <v>1299627.8807390467</v>
      </c>
      <c r="M524" s="108">
        <f t="shared" ca="1" si="138"/>
        <v>83061.126408839336</v>
      </c>
      <c r="N524" s="102">
        <f t="shared" ca="1" si="129"/>
        <v>12</v>
      </c>
      <c r="O524" s="108">
        <f t="shared" ca="1" si="139"/>
        <v>64981.394036952341</v>
      </c>
      <c r="P524" s="102">
        <v>545</v>
      </c>
      <c r="Q524" s="108">
        <f t="shared" ca="1" si="140"/>
        <v>171716.61333653235</v>
      </c>
      <c r="R524" s="102">
        <f t="shared" ca="1" si="130"/>
        <v>96</v>
      </c>
      <c r="S524">
        <f t="shared" ca="1" si="141"/>
        <v>545</v>
      </c>
      <c r="T524">
        <f t="shared" ca="1" si="133"/>
        <v>263</v>
      </c>
    </row>
    <row r="525" spans="1:20">
      <c r="A525" s="49">
        <v>523</v>
      </c>
      <c r="B525">
        <v>45</v>
      </c>
      <c r="C525">
        <v>49</v>
      </c>
      <c r="D525">
        <v>2000</v>
      </c>
      <c r="E525">
        <v>2499</v>
      </c>
      <c r="F525" s="61">
        <f t="shared" ca="1" si="131"/>
        <v>46</v>
      </c>
      <c r="G525" s="61">
        <f t="shared" ca="1" si="132"/>
        <v>2081</v>
      </c>
      <c r="H525" s="107">
        <f t="shared" ca="1" si="128"/>
        <v>208.10000000000002</v>
      </c>
      <c r="I525" s="108">
        <f t="shared" ca="1" si="134"/>
        <v>48130.74770434844</v>
      </c>
      <c r="J525" s="104">
        <f t="shared" ca="1" si="135"/>
        <v>917876.05573031993</v>
      </c>
      <c r="K525" s="104">
        <f t="shared" ca="1" si="136"/>
        <v>290834.61511846719</v>
      </c>
      <c r="L525">
        <f t="shared" ca="1" si="137"/>
        <v>1208710.6708487871</v>
      </c>
      <c r="M525" s="108">
        <f t="shared" ca="1" si="138"/>
        <v>105639.98146774257</v>
      </c>
      <c r="N525" s="102">
        <f t="shared" ca="1" si="129"/>
        <v>108</v>
      </c>
      <c r="O525" s="108">
        <f t="shared" ca="1" si="139"/>
        <v>60435.533542439356</v>
      </c>
      <c r="P525" s="102">
        <v>546</v>
      </c>
      <c r="Q525" s="108">
        <f t="shared" ca="1" si="140"/>
        <v>165597.80878727214</v>
      </c>
      <c r="R525" s="102">
        <f t="shared" ca="1" si="130"/>
        <v>108</v>
      </c>
      <c r="S525">
        <f t="shared" ca="1" si="141"/>
        <v>546</v>
      </c>
      <c r="T525">
        <f t="shared" ca="1" si="133"/>
        <v>263</v>
      </c>
    </row>
    <row r="526" spans="1:20">
      <c r="A526" s="49">
        <v>524</v>
      </c>
      <c r="B526">
        <v>45</v>
      </c>
      <c r="C526">
        <v>49</v>
      </c>
      <c r="D526">
        <v>2000</v>
      </c>
      <c r="E526">
        <v>2499</v>
      </c>
      <c r="F526" s="61">
        <f t="shared" ca="1" si="131"/>
        <v>47</v>
      </c>
      <c r="G526" s="61">
        <f t="shared" ca="1" si="132"/>
        <v>2331</v>
      </c>
      <c r="H526" s="107">
        <f t="shared" ca="1" si="128"/>
        <v>233.10000000000002</v>
      </c>
      <c r="I526" s="108">
        <f t="shared" ca="1" si="134"/>
        <v>56032.456900285833</v>
      </c>
      <c r="J526" s="104">
        <f t="shared" ca="1" si="135"/>
        <v>1034008.5058013825</v>
      </c>
      <c r="K526" s="104">
        <f t="shared" ca="1" si="136"/>
        <v>339698.76231074642</v>
      </c>
      <c r="L526">
        <f t="shared" ca="1" si="137"/>
        <v>1373707.2681121288</v>
      </c>
      <c r="M526" s="108">
        <f t="shared" ca="1" si="138"/>
        <v>124491.32546142045</v>
      </c>
      <c r="N526" s="102">
        <f t="shared" ca="1" si="129"/>
        <v>120</v>
      </c>
      <c r="O526" s="108">
        <f t="shared" ca="1" si="139"/>
        <v>68685.363405606447</v>
      </c>
      <c r="P526" s="102">
        <v>547</v>
      </c>
      <c r="Q526" s="108">
        <f t="shared" ca="1" si="140"/>
        <v>195148.56423682123</v>
      </c>
      <c r="R526" s="102">
        <f t="shared" ca="1" si="130"/>
        <v>120</v>
      </c>
      <c r="S526">
        <f t="shared" ca="1" si="141"/>
        <v>547</v>
      </c>
      <c r="T526">
        <f t="shared" ca="1" si="133"/>
        <v>275</v>
      </c>
    </row>
    <row r="527" spans="1:20">
      <c r="A527" s="49">
        <v>525</v>
      </c>
      <c r="B527">
        <v>45</v>
      </c>
      <c r="C527">
        <v>49</v>
      </c>
      <c r="D527">
        <v>2000</v>
      </c>
      <c r="E527">
        <v>2499</v>
      </c>
      <c r="F527" s="61">
        <f t="shared" ca="1" si="131"/>
        <v>45</v>
      </c>
      <c r="G527" s="61">
        <f t="shared" ca="1" si="132"/>
        <v>2273</v>
      </c>
      <c r="H527" s="107">
        <f t="shared" ca="1" si="128"/>
        <v>227.3</v>
      </c>
      <c r="I527" s="108">
        <f t="shared" ca="1" si="134"/>
        <v>50478.956806047463</v>
      </c>
      <c r="J527" s="104">
        <f t="shared" ca="1" si="135"/>
        <v>1014027.5093124782</v>
      </c>
      <c r="K527" s="104">
        <f t="shared" ca="1" si="136"/>
        <v>307040.37107568583</v>
      </c>
      <c r="L527">
        <f t="shared" ca="1" si="137"/>
        <v>1321067.880388164</v>
      </c>
      <c r="M527" s="108">
        <f t="shared" ca="1" si="138"/>
        <v>83601.004082246713</v>
      </c>
      <c r="N527" s="102">
        <f t="shared" ca="1" si="129"/>
        <v>12</v>
      </c>
      <c r="O527" s="108">
        <f t="shared" ca="1" si="139"/>
        <v>66053.394019408195</v>
      </c>
      <c r="P527" s="102">
        <v>548</v>
      </c>
      <c r="Q527" s="108">
        <f t="shared" ca="1" si="140"/>
        <v>172832.7307033641</v>
      </c>
      <c r="R527" s="102">
        <f t="shared" ca="1" si="130"/>
        <v>96</v>
      </c>
      <c r="S527">
        <f t="shared" ca="1" si="141"/>
        <v>548</v>
      </c>
      <c r="T527">
        <f t="shared" ca="1" si="133"/>
        <v>251</v>
      </c>
    </row>
    <row r="528" spans="1:20">
      <c r="A528" s="49">
        <v>526</v>
      </c>
      <c r="B528">
        <v>45</v>
      </c>
      <c r="C528">
        <v>49</v>
      </c>
      <c r="D528">
        <v>2500</v>
      </c>
      <c r="E528">
        <v>2999</v>
      </c>
      <c r="F528" s="61">
        <f t="shared" ca="1" si="131"/>
        <v>48</v>
      </c>
      <c r="G528" s="61">
        <f t="shared" ca="1" si="132"/>
        <v>2691</v>
      </c>
      <c r="H528" s="107">
        <f t="shared" ca="1" si="128"/>
        <v>269.10000000000002</v>
      </c>
      <c r="I528" s="108">
        <f t="shared" ca="1" si="134"/>
        <v>67102.964155832917</v>
      </c>
      <c r="J528" s="104">
        <f t="shared" ca="1" si="135"/>
        <v>1207344.0721928806</v>
      </c>
      <c r="K528" s="104">
        <f t="shared" ca="1" si="136"/>
        <v>409503.50948927272</v>
      </c>
      <c r="L528">
        <f t="shared" ca="1" si="137"/>
        <v>1616847.5816821533</v>
      </c>
      <c r="M528" s="108">
        <f t="shared" ca="1" si="138"/>
        <v>101982.25932897339</v>
      </c>
      <c r="N528" s="102">
        <f t="shared" ca="1" si="129"/>
        <v>12</v>
      </c>
      <c r="O528" s="108">
        <f t="shared" ca="1" si="139"/>
        <v>80842.37908410767</v>
      </c>
      <c r="P528" s="102">
        <v>549</v>
      </c>
      <c r="Q528" s="108">
        <f t="shared" ca="1" si="140"/>
        <v>194804.79090568537</v>
      </c>
      <c r="R528" s="102">
        <f t="shared" ca="1" si="130"/>
        <v>72</v>
      </c>
      <c r="S528">
        <f t="shared" ca="1" si="141"/>
        <v>549</v>
      </c>
      <c r="T528">
        <f t="shared" ca="1" si="133"/>
        <v>287</v>
      </c>
    </row>
    <row r="529" spans="1:20">
      <c r="A529" s="49">
        <v>527</v>
      </c>
      <c r="B529">
        <v>45</v>
      </c>
      <c r="C529">
        <v>49</v>
      </c>
      <c r="D529">
        <v>2500</v>
      </c>
      <c r="E529">
        <v>2999</v>
      </c>
      <c r="F529" s="61">
        <f t="shared" ca="1" si="131"/>
        <v>49</v>
      </c>
      <c r="G529" s="61">
        <f t="shared" ca="1" si="132"/>
        <v>2855</v>
      </c>
      <c r="H529" s="107">
        <f t="shared" ca="1" si="128"/>
        <v>285.5</v>
      </c>
      <c r="I529" s="108">
        <f t="shared" ca="1" si="134"/>
        <v>73725.137977115432</v>
      </c>
      <c r="J529" s="104">
        <f t="shared" ca="1" si="135"/>
        <v>1288217.2813449912</v>
      </c>
      <c r="K529" s="104">
        <f t="shared" ca="1" si="136"/>
        <v>451400.80530430697</v>
      </c>
      <c r="L529">
        <f t="shared" ca="1" si="137"/>
        <v>1739618.0866492982</v>
      </c>
      <c r="M529" s="108">
        <f t="shared" ca="1" si="138"/>
        <v>118363.59403260546</v>
      </c>
      <c r="N529" s="102">
        <f t="shared" ca="1" si="129"/>
        <v>36</v>
      </c>
      <c r="O529" s="108">
        <f t="shared" ca="1" si="139"/>
        <v>86980.90433246491</v>
      </c>
      <c r="P529" s="102">
        <v>550</v>
      </c>
      <c r="Q529" s="108">
        <f t="shared" ca="1" si="140"/>
        <v>208907.31828244482</v>
      </c>
      <c r="R529" s="102">
        <f t="shared" ca="1" si="130"/>
        <v>72</v>
      </c>
      <c r="S529">
        <f t="shared" ca="1" si="141"/>
        <v>550</v>
      </c>
      <c r="T529">
        <f t="shared" ca="1" si="133"/>
        <v>299</v>
      </c>
    </row>
    <row r="530" spans="1:20">
      <c r="A530" s="49">
        <v>528</v>
      </c>
      <c r="B530">
        <v>45</v>
      </c>
      <c r="C530">
        <v>49</v>
      </c>
      <c r="D530">
        <v>2500</v>
      </c>
      <c r="E530">
        <v>2999</v>
      </c>
      <c r="F530" s="61">
        <f t="shared" ca="1" si="131"/>
        <v>46</v>
      </c>
      <c r="G530" s="61">
        <f t="shared" ca="1" si="132"/>
        <v>2913</v>
      </c>
      <c r="H530" s="107">
        <f t="shared" ca="1" si="128"/>
        <v>291.3</v>
      </c>
      <c r="I530" s="108">
        <f t="shared" ca="1" si="134"/>
        <v>67373.795320887541</v>
      </c>
      <c r="J530" s="104">
        <f t="shared" ca="1" si="135"/>
        <v>1321866.9580366442</v>
      </c>
      <c r="K530" s="104">
        <f t="shared" ca="1" si="136"/>
        <v>413874.39662384323</v>
      </c>
      <c r="L530">
        <f t="shared" ca="1" si="137"/>
        <v>1735741.3546604873</v>
      </c>
      <c r="M530" s="108">
        <f t="shared" ca="1" si="138"/>
        <v>122458.28556127383</v>
      </c>
      <c r="N530" s="102">
        <f t="shared" ca="1" si="129"/>
        <v>48</v>
      </c>
      <c r="O530" s="108">
        <f t="shared" ca="1" si="139"/>
        <v>86787.067733024363</v>
      </c>
      <c r="P530" s="102">
        <v>551</v>
      </c>
      <c r="Q530" s="108">
        <f t="shared" ca="1" si="140"/>
        <v>233917.75069897147</v>
      </c>
      <c r="R530" s="102">
        <f t="shared" ca="1" si="130"/>
        <v>108</v>
      </c>
      <c r="S530">
        <f t="shared" ca="1" si="141"/>
        <v>551</v>
      </c>
      <c r="T530">
        <f t="shared" ca="1" si="133"/>
        <v>263</v>
      </c>
    </row>
    <row r="531" spans="1:20">
      <c r="A531" s="49">
        <v>529</v>
      </c>
      <c r="B531">
        <v>45</v>
      </c>
      <c r="C531">
        <v>49</v>
      </c>
      <c r="D531">
        <v>2500</v>
      </c>
      <c r="E531">
        <v>2999</v>
      </c>
      <c r="F531" s="61">
        <f t="shared" ca="1" si="131"/>
        <v>48</v>
      </c>
      <c r="G531" s="61">
        <f t="shared" ca="1" si="132"/>
        <v>2677</v>
      </c>
      <c r="H531" s="107">
        <f t="shared" ca="1" si="128"/>
        <v>267.7</v>
      </c>
      <c r="I531" s="108">
        <f t="shared" ca="1" si="134"/>
        <v>66753.85917694711</v>
      </c>
      <c r="J531" s="104">
        <f t="shared" ca="1" si="135"/>
        <v>1221682.8989739828</v>
      </c>
      <c r="K531" s="104">
        <f t="shared" ca="1" si="136"/>
        <v>411419.37322481093</v>
      </c>
      <c r="L531">
        <f t="shared" ca="1" si="137"/>
        <v>1633102.2721987937</v>
      </c>
      <c r="M531" s="108">
        <f t="shared" ca="1" si="138"/>
        <v>110386.50622752466</v>
      </c>
      <c r="N531" s="102">
        <f t="shared" ca="1" si="129"/>
        <v>36</v>
      </c>
      <c r="O531" s="108">
        <f t="shared" ca="1" si="139"/>
        <v>81655.113609939697</v>
      </c>
      <c r="P531" s="102">
        <v>552</v>
      </c>
      <c r="Q531" s="108">
        <f t="shared" ca="1" si="140"/>
        <v>228207.80101322298</v>
      </c>
      <c r="R531" s="102">
        <f t="shared" ca="1" si="130"/>
        <v>120</v>
      </c>
      <c r="S531">
        <f t="shared" ca="1" si="141"/>
        <v>552</v>
      </c>
      <c r="T531">
        <f t="shared" ca="1" si="133"/>
        <v>287</v>
      </c>
    </row>
    <row r="532" spans="1:20">
      <c r="A532" s="49">
        <v>530</v>
      </c>
      <c r="B532">
        <v>45</v>
      </c>
      <c r="C532">
        <v>49</v>
      </c>
      <c r="D532">
        <v>2500</v>
      </c>
      <c r="E532">
        <v>2999</v>
      </c>
      <c r="F532" s="61">
        <f t="shared" ca="1" si="131"/>
        <v>46</v>
      </c>
      <c r="G532" s="61">
        <f t="shared" ca="1" si="132"/>
        <v>2933</v>
      </c>
      <c r="H532" s="107">
        <f t="shared" ca="1" si="128"/>
        <v>293.3</v>
      </c>
      <c r="I532" s="108">
        <f t="shared" ca="1" si="134"/>
        <v>67836.368580900496</v>
      </c>
      <c r="J532" s="104">
        <f t="shared" ca="1" si="135"/>
        <v>1346119.6383553273</v>
      </c>
      <c r="K532" s="104">
        <f t="shared" ca="1" si="136"/>
        <v>419470.82814763434</v>
      </c>
      <c r="L532">
        <f t="shared" ca="1" si="137"/>
        <v>1765590.4665029617</v>
      </c>
      <c r="M532" s="108">
        <f t="shared" ca="1" si="138"/>
        <v>133927.88444904904</v>
      </c>
      <c r="N532" s="102">
        <f t="shared" ca="1" si="129"/>
        <v>72</v>
      </c>
      <c r="O532" s="108">
        <f t="shared" ca="1" si="139"/>
        <v>88279.523325148097</v>
      </c>
      <c r="P532" s="102">
        <v>553</v>
      </c>
      <c r="Q532" s="108">
        <f t="shared" ca="1" si="140"/>
        <v>218407.23718689461</v>
      </c>
      <c r="R532" s="102">
        <f t="shared" ca="1" si="130"/>
        <v>84</v>
      </c>
      <c r="S532">
        <f t="shared" ca="1" si="141"/>
        <v>553</v>
      </c>
      <c r="T532">
        <f t="shared" ca="1" si="133"/>
        <v>263</v>
      </c>
    </row>
    <row r="533" spans="1:20">
      <c r="A533" s="49">
        <v>531</v>
      </c>
      <c r="B533">
        <v>45</v>
      </c>
      <c r="C533">
        <v>49</v>
      </c>
      <c r="D533">
        <v>2500</v>
      </c>
      <c r="E533">
        <v>2999</v>
      </c>
      <c r="F533" s="61">
        <f t="shared" ca="1" si="131"/>
        <v>46</v>
      </c>
      <c r="G533" s="61">
        <f t="shared" ca="1" si="132"/>
        <v>2923</v>
      </c>
      <c r="H533" s="107">
        <f t="shared" ca="1" si="128"/>
        <v>292.3</v>
      </c>
      <c r="I533" s="108">
        <f t="shared" ca="1" si="134"/>
        <v>67605.081950894019</v>
      </c>
      <c r="J533" s="104">
        <f t="shared" ca="1" si="135"/>
        <v>1349150.8266296624</v>
      </c>
      <c r="K533" s="104">
        <f t="shared" ca="1" si="136"/>
        <v>419420.1855904414</v>
      </c>
      <c r="L533">
        <f t="shared" ca="1" si="137"/>
        <v>1768571.0122201038</v>
      </c>
      <c r="M533" s="108">
        <f t="shared" ca="1" si="138"/>
        <v>118758.16620801597</v>
      </c>
      <c r="N533" s="102">
        <f t="shared" ca="1" si="129"/>
        <v>36</v>
      </c>
      <c r="O533" s="108">
        <f t="shared" ca="1" si="139"/>
        <v>88428.550611005194</v>
      </c>
      <c r="P533" s="102">
        <v>554</v>
      </c>
      <c r="Q533" s="108">
        <f t="shared" ca="1" si="140"/>
        <v>209603.72342042311</v>
      </c>
      <c r="R533" s="102">
        <f t="shared" ca="1" si="130"/>
        <v>72</v>
      </c>
      <c r="S533">
        <f t="shared" ca="1" si="141"/>
        <v>554</v>
      </c>
      <c r="T533">
        <f t="shared" ca="1" si="133"/>
        <v>263</v>
      </c>
    </row>
    <row r="534" spans="1:20">
      <c r="A534" s="49">
        <v>532</v>
      </c>
      <c r="B534">
        <v>45</v>
      </c>
      <c r="C534">
        <v>49</v>
      </c>
      <c r="D534">
        <v>2500</v>
      </c>
      <c r="E534">
        <v>2999</v>
      </c>
      <c r="F534" s="61">
        <f t="shared" ca="1" si="131"/>
        <v>46</v>
      </c>
      <c r="G534" s="61">
        <f t="shared" ca="1" si="132"/>
        <v>2846</v>
      </c>
      <c r="H534" s="107">
        <f t="shared" ca="1" si="128"/>
        <v>284.60000000000002</v>
      </c>
      <c r="I534" s="108">
        <f t="shared" ca="1" si="134"/>
        <v>65824.174899844133</v>
      </c>
      <c r="J534" s="104">
        <f t="shared" ca="1" si="135"/>
        <v>1321068.3811404053</v>
      </c>
      <c r="K534" s="104">
        <f t="shared" ca="1" si="136"/>
        <v>409719.11005454155</v>
      </c>
      <c r="L534">
        <f t="shared" ca="1" si="137"/>
        <v>1730787.4911949469</v>
      </c>
      <c r="M534" s="108">
        <f t="shared" ca="1" si="138"/>
        <v>107032.1925601359</v>
      </c>
      <c r="N534" s="102">
        <f t="shared" ca="1" si="129"/>
        <v>12</v>
      </c>
      <c r="O534" s="108">
        <f t="shared" ca="1" si="139"/>
        <v>86539.374559747346</v>
      </c>
      <c r="P534" s="102">
        <v>555</v>
      </c>
      <c r="Q534" s="108">
        <f t="shared" ca="1" si="140"/>
        <v>221273.25283243711</v>
      </c>
      <c r="R534" s="102">
        <f t="shared" ca="1" si="130"/>
        <v>96</v>
      </c>
      <c r="S534">
        <f t="shared" ca="1" si="141"/>
        <v>555</v>
      </c>
      <c r="T534">
        <f t="shared" ca="1" si="133"/>
        <v>263</v>
      </c>
    </row>
    <row r="535" spans="1:20">
      <c r="A535" s="49">
        <v>533</v>
      </c>
      <c r="B535">
        <v>45</v>
      </c>
      <c r="C535">
        <v>49</v>
      </c>
      <c r="D535">
        <v>2500</v>
      </c>
      <c r="E535">
        <v>2999</v>
      </c>
      <c r="F535" s="61">
        <f t="shared" ca="1" si="131"/>
        <v>45</v>
      </c>
      <c r="G535" s="61">
        <f t="shared" ca="1" si="132"/>
        <v>2750</v>
      </c>
      <c r="H535" s="107">
        <f t="shared" ca="1" si="128"/>
        <v>275</v>
      </c>
      <c r="I535" s="108">
        <f t="shared" ca="1" si="134"/>
        <v>61072.209070229008</v>
      </c>
      <c r="J535" s="104">
        <f t="shared" ca="1" si="135"/>
        <v>1283749.9449701416</v>
      </c>
      <c r="K535" s="104">
        <f t="shared" ca="1" si="136"/>
        <v>381395.21348062245</v>
      </c>
      <c r="L535">
        <f t="shared" ca="1" si="137"/>
        <v>1665145.1584507641</v>
      </c>
      <c r="M535" s="108">
        <f t="shared" ca="1" si="138"/>
        <v>130109.92985470445</v>
      </c>
      <c r="N535" s="102">
        <f t="shared" ca="1" si="129"/>
        <v>84</v>
      </c>
      <c r="O535" s="108">
        <f t="shared" ca="1" si="139"/>
        <v>83257.257922538207</v>
      </c>
      <c r="P535" s="102">
        <v>556</v>
      </c>
      <c r="Q535" s="108">
        <f t="shared" ca="1" si="140"/>
        <v>174123.6347994984</v>
      </c>
      <c r="R535" s="102">
        <f t="shared" ca="1" si="130"/>
        <v>36</v>
      </c>
      <c r="S535">
        <f t="shared" ca="1" si="141"/>
        <v>556</v>
      </c>
      <c r="T535">
        <f t="shared" ca="1" si="133"/>
        <v>251</v>
      </c>
    </row>
    <row r="536" spans="1:20">
      <c r="A536" s="49">
        <v>534</v>
      </c>
      <c r="B536">
        <v>45</v>
      </c>
      <c r="C536">
        <v>49</v>
      </c>
      <c r="D536">
        <v>2500</v>
      </c>
      <c r="E536">
        <v>2999</v>
      </c>
      <c r="F536" s="61">
        <f t="shared" ca="1" si="131"/>
        <v>46</v>
      </c>
      <c r="G536" s="61">
        <f t="shared" ca="1" si="132"/>
        <v>2658</v>
      </c>
      <c r="H536" s="107">
        <f t="shared" ca="1" si="128"/>
        <v>265.8</v>
      </c>
      <c r="I536" s="108">
        <f t="shared" ca="1" si="134"/>
        <v>61475.98625572231</v>
      </c>
      <c r="J536" s="104">
        <f t="shared" ca="1" si="135"/>
        <v>1247839.403485026</v>
      </c>
      <c r="K536" s="104">
        <f t="shared" ca="1" si="136"/>
        <v>385183.72259399248</v>
      </c>
      <c r="L536">
        <f t="shared" ca="1" si="137"/>
        <v>1633023.1260790185</v>
      </c>
      <c r="M536" s="108">
        <f t="shared" ca="1" si="138"/>
        <v>112956.34357058101</v>
      </c>
      <c r="N536" s="102">
        <f t="shared" ca="1" si="129"/>
        <v>48</v>
      </c>
      <c r="O536" s="108">
        <f t="shared" ca="1" si="139"/>
        <v>81651.156303950935</v>
      </c>
      <c r="P536" s="102">
        <v>557</v>
      </c>
      <c r="Q536" s="108">
        <f t="shared" ca="1" si="140"/>
        <v>170202.97552201169</v>
      </c>
      <c r="R536" s="102">
        <f t="shared" ca="1" si="130"/>
        <v>36</v>
      </c>
      <c r="S536">
        <f t="shared" ca="1" si="141"/>
        <v>557</v>
      </c>
      <c r="T536">
        <f t="shared" ca="1" si="133"/>
        <v>263</v>
      </c>
    </row>
    <row r="537" spans="1:20">
      <c r="A537" s="49">
        <v>535</v>
      </c>
      <c r="B537">
        <v>45</v>
      </c>
      <c r="C537">
        <v>49</v>
      </c>
      <c r="D537">
        <v>3000</v>
      </c>
      <c r="E537">
        <v>3999</v>
      </c>
      <c r="F537" s="61">
        <f t="shared" ca="1" si="131"/>
        <v>47</v>
      </c>
      <c r="G537" s="61">
        <f t="shared" ref="G537:G566" ca="1" si="142">RANDBETWEEN(D537,E537)</f>
        <v>3840</v>
      </c>
      <c r="H537" s="107">
        <f t="shared" ca="1" si="128"/>
        <v>384</v>
      </c>
      <c r="I537" s="108">
        <f t="shared" ca="1" si="134"/>
        <v>92305.720504975368</v>
      </c>
      <c r="J537" s="104">
        <f t="shared" ca="1" si="135"/>
        <v>1812965.5665683672</v>
      </c>
      <c r="K537" s="104">
        <f t="shared" ca="1" si="136"/>
        <v>580258.953046749</v>
      </c>
      <c r="L537">
        <f t="shared" ca="1" si="137"/>
        <v>2393224.5196151161</v>
      </c>
      <c r="M537" s="108">
        <f t="shared" ca="1" si="138"/>
        <v>171648.7594787656</v>
      </c>
      <c r="N537" s="102">
        <f t="shared" ca="1" si="129"/>
        <v>60</v>
      </c>
      <c r="O537" s="108">
        <f t="shared" ca="1" si="139"/>
        <v>119661.22598075581</v>
      </c>
      <c r="P537" s="102">
        <v>558</v>
      </c>
      <c r="Q537" s="108">
        <f t="shared" ca="1" si="140"/>
        <v>327880.56392844982</v>
      </c>
      <c r="R537" s="102">
        <f t="shared" ca="1" si="130"/>
        <v>120</v>
      </c>
      <c r="S537">
        <f t="shared" ca="1" si="141"/>
        <v>558</v>
      </c>
      <c r="T537">
        <f t="shared" ca="1" si="133"/>
        <v>275</v>
      </c>
    </row>
    <row r="538" spans="1:20">
      <c r="A538" s="49">
        <v>536</v>
      </c>
      <c r="B538">
        <v>45</v>
      </c>
      <c r="C538">
        <v>49</v>
      </c>
      <c r="D538">
        <v>3000</v>
      </c>
      <c r="E538">
        <v>3999</v>
      </c>
      <c r="F538" s="61">
        <f ca="1">RANDBETWEEN(B538,C538)</f>
        <v>46</v>
      </c>
      <c r="G538" s="61">
        <f t="shared" ca="1" si="142"/>
        <v>3449</v>
      </c>
      <c r="H538" s="107">
        <f t="shared" ca="1" si="128"/>
        <v>344.90000000000003</v>
      </c>
      <c r="I538" s="108">
        <f t="shared" ca="1" si="134"/>
        <v>79770.758689234863</v>
      </c>
      <c r="J538" s="104">
        <f t="shared" ca="1" si="135"/>
        <v>1637588.5048418983</v>
      </c>
      <c r="K538" s="104">
        <f t="shared" ca="1" si="136"/>
        <v>503115.58229043474</v>
      </c>
      <c r="L538">
        <f t="shared" ca="1" si="137"/>
        <v>2140704.0871323328</v>
      </c>
      <c r="M538" s="108">
        <f t="shared" ca="1" si="138"/>
        <v>172302.78303238348</v>
      </c>
      <c r="N538" s="102">
        <f t="shared" ca="1" si="129"/>
        <v>96</v>
      </c>
      <c r="O538" s="108">
        <f t="shared" ca="1" si="139"/>
        <v>107035.20435661665</v>
      </c>
      <c r="P538" s="102">
        <v>559</v>
      </c>
      <c r="Q538" s="108">
        <f t="shared" ca="1" si="140"/>
        <v>249562.35074773859</v>
      </c>
      <c r="R538" s="102">
        <f t="shared" ca="1" si="130"/>
        <v>72</v>
      </c>
      <c r="S538">
        <f t="shared" ca="1" si="141"/>
        <v>559</v>
      </c>
      <c r="T538">
        <f t="shared" ca="1" si="133"/>
        <v>263</v>
      </c>
    </row>
    <row r="539" spans="1:20">
      <c r="A539" s="49">
        <v>537</v>
      </c>
      <c r="B539">
        <v>45</v>
      </c>
      <c r="C539">
        <v>49</v>
      </c>
      <c r="D539">
        <v>3000</v>
      </c>
      <c r="E539">
        <v>3999</v>
      </c>
      <c r="F539" s="61">
        <f t="shared" ca="1" si="131"/>
        <v>47</v>
      </c>
      <c r="G539" s="61">
        <f t="shared" ca="1" si="142"/>
        <v>3134</v>
      </c>
      <c r="H539" s="107">
        <f t="shared" ca="1" si="128"/>
        <v>313.40000000000003</v>
      </c>
      <c r="I539" s="108">
        <f t="shared" ca="1" si="134"/>
        <v>75334.92918296688</v>
      </c>
      <c r="J539" s="104">
        <f t="shared" ca="1" si="135"/>
        <v>1496450.9358830401</v>
      </c>
      <c r="K539" s="104">
        <f t="shared" ca="1" si="136"/>
        <v>476706.68514208024</v>
      </c>
      <c r="L539">
        <f t="shared" ca="1" si="137"/>
        <v>1973157.6210251204</v>
      </c>
      <c r="M539" s="108">
        <f t="shared" ca="1" si="138"/>
        <v>124867.13270310407</v>
      </c>
      <c r="N539" s="102">
        <f t="shared" ca="1" si="129"/>
        <v>24</v>
      </c>
      <c r="O539" s="108">
        <f t="shared" ca="1" si="139"/>
        <v>98657.88105125603</v>
      </c>
      <c r="P539" s="102">
        <v>560</v>
      </c>
      <c r="Q539" s="108">
        <f t="shared" ca="1" si="140"/>
        <v>258144.35791877922</v>
      </c>
      <c r="R539" s="102">
        <f t="shared" ca="1" si="130"/>
        <v>108</v>
      </c>
      <c r="S539">
        <f t="shared" ca="1" si="141"/>
        <v>560</v>
      </c>
      <c r="T539">
        <f t="shared" ca="1" si="133"/>
        <v>275</v>
      </c>
    </row>
    <row r="540" spans="1:20">
      <c r="A540" s="49">
        <v>538</v>
      </c>
      <c r="B540">
        <v>45</v>
      </c>
      <c r="C540">
        <v>49</v>
      </c>
      <c r="D540">
        <v>3000</v>
      </c>
      <c r="E540">
        <v>3999</v>
      </c>
      <c r="F540" s="61">
        <f t="shared" ca="1" si="131"/>
        <v>45</v>
      </c>
      <c r="G540" s="61">
        <f t="shared" ca="1" si="142"/>
        <v>3152</v>
      </c>
      <c r="H540" s="107">
        <f t="shared" ca="1" si="128"/>
        <v>315.20000000000005</v>
      </c>
      <c r="I540" s="108">
        <f t="shared" ca="1" si="134"/>
        <v>69999.855632495208</v>
      </c>
      <c r="J540" s="104">
        <f t="shared" ca="1" si="135"/>
        <v>1513562.1373794661</v>
      </c>
      <c r="K540" s="104">
        <f t="shared" ca="1" si="136"/>
        <v>444408.96831319126</v>
      </c>
      <c r="L540">
        <f t="shared" ca="1" si="137"/>
        <v>1957971.1056926574</v>
      </c>
      <c r="M540" s="108">
        <f t="shared" ca="1" si="138"/>
        <v>150491.01143301738</v>
      </c>
      <c r="N540" s="102">
        <f t="shared" ca="1" si="129"/>
        <v>84</v>
      </c>
      <c r="O540" s="108">
        <f t="shared" ca="1" si="139"/>
        <v>97898.555284632879</v>
      </c>
      <c r="P540" s="102">
        <v>561</v>
      </c>
      <c r="Q540" s="108">
        <f t="shared" ca="1" si="140"/>
        <v>217970.3073778557</v>
      </c>
      <c r="R540" s="102">
        <f t="shared" ca="1" si="130"/>
        <v>60</v>
      </c>
      <c r="S540">
        <f t="shared" ca="1" si="141"/>
        <v>561</v>
      </c>
      <c r="T540">
        <f t="shared" ca="1" si="133"/>
        <v>251</v>
      </c>
    </row>
    <row r="541" spans="1:20">
      <c r="A541" s="49">
        <v>539</v>
      </c>
      <c r="B541">
        <v>45</v>
      </c>
      <c r="C541">
        <v>49</v>
      </c>
      <c r="D541">
        <v>3000</v>
      </c>
      <c r="E541">
        <v>3999</v>
      </c>
      <c r="F541" s="61">
        <f t="shared" ca="1" si="131"/>
        <v>48</v>
      </c>
      <c r="G541" s="61">
        <f t="shared" ca="1" si="142"/>
        <v>3114</v>
      </c>
      <c r="H541" s="107">
        <f t="shared" ca="1" si="128"/>
        <v>311.40000000000003</v>
      </c>
      <c r="I541" s="108">
        <f t="shared" ca="1" si="134"/>
        <v>77650.921732167844</v>
      </c>
      <c r="J541" s="104">
        <f t="shared" ca="1" si="135"/>
        <v>1503771.5650305345</v>
      </c>
      <c r="K541" s="104">
        <f t="shared" ca="1" si="136"/>
        <v>494610.23355796706</v>
      </c>
      <c r="L541">
        <f t="shared" ca="1" si="137"/>
        <v>1998381.7985885015</v>
      </c>
      <c r="M541" s="108">
        <f t="shared" ca="1" si="138"/>
        <v>172369.79956473241</v>
      </c>
      <c r="N541" s="102">
        <f t="shared" ca="1" si="129"/>
        <v>120</v>
      </c>
      <c r="O541" s="108">
        <f t="shared" ca="1" si="139"/>
        <v>99919.089929425085</v>
      </c>
      <c r="P541" s="102">
        <v>562</v>
      </c>
      <c r="Q541" s="108">
        <f t="shared" ca="1" si="140"/>
        <v>189303.97070269211</v>
      </c>
      <c r="R541" s="102">
        <f t="shared" ca="1" si="130"/>
        <v>12</v>
      </c>
      <c r="S541">
        <f t="shared" ca="1" si="141"/>
        <v>562</v>
      </c>
      <c r="T541">
        <f t="shared" ca="1" si="133"/>
        <v>287</v>
      </c>
    </row>
    <row r="542" spans="1:20">
      <c r="A542" s="49">
        <v>540</v>
      </c>
      <c r="B542">
        <v>45</v>
      </c>
      <c r="C542">
        <v>49</v>
      </c>
      <c r="D542">
        <v>3000</v>
      </c>
      <c r="E542">
        <v>3999</v>
      </c>
      <c r="F542" s="61">
        <f t="shared" ca="1" si="131"/>
        <v>46</v>
      </c>
      <c r="G542" s="61">
        <f t="shared" ca="1" si="142"/>
        <v>3838</v>
      </c>
      <c r="H542" s="107">
        <f t="shared" ca="1" si="128"/>
        <v>383.8</v>
      </c>
      <c r="I542" s="108">
        <f t="shared" ca="1" si="134"/>
        <v>88767.808596486924</v>
      </c>
      <c r="J542" s="104">
        <f t="shared" ca="1" si="135"/>
        <v>1863872.0990137993</v>
      </c>
      <c r="K542" s="104">
        <f t="shared" ca="1" si="136"/>
        <v>567286.95035797148</v>
      </c>
      <c r="L542">
        <f t="shared" ca="1" si="137"/>
        <v>2431159.0493717706</v>
      </c>
      <c r="M542" s="108">
        <f t="shared" ca="1" si="138"/>
        <v>158480.94130813645</v>
      </c>
      <c r="N542" s="102">
        <f t="shared" ca="1" si="129"/>
        <v>36</v>
      </c>
      <c r="O542" s="108">
        <f t="shared" ca="1" si="139"/>
        <v>121557.95246858854</v>
      </c>
      <c r="P542" s="102">
        <v>563</v>
      </c>
      <c r="Q542" s="108">
        <f t="shared" ca="1" si="140"/>
        <v>248429.58367221386</v>
      </c>
      <c r="R542" s="102">
        <f t="shared" ca="1" si="130"/>
        <v>36</v>
      </c>
      <c r="S542">
        <f t="shared" ca="1" si="141"/>
        <v>563</v>
      </c>
      <c r="T542">
        <f t="shared" ca="1" si="133"/>
        <v>263</v>
      </c>
    </row>
    <row r="543" spans="1:20">
      <c r="A543" s="49">
        <v>541</v>
      </c>
      <c r="B543">
        <v>45</v>
      </c>
      <c r="C543">
        <v>49</v>
      </c>
      <c r="D543">
        <v>3000</v>
      </c>
      <c r="E543">
        <v>3999</v>
      </c>
      <c r="F543" s="61">
        <f t="shared" ca="1" si="131"/>
        <v>49</v>
      </c>
      <c r="G543" s="61">
        <f t="shared" ca="1" si="142"/>
        <v>3739</v>
      </c>
      <c r="H543" s="107">
        <f t="shared" ca="1" si="128"/>
        <v>373.90000000000003</v>
      </c>
      <c r="I543" s="108">
        <f t="shared" ca="1" si="134"/>
        <v>96552.816426071658</v>
      </c>
      <c r="J543" s="104">
        <f t="shared" ca="1" si="135"/>
        <v>1826052.0234440195</v>
      </c>
      <c r="K543" s="104">
        <f t="shared" ca="1" si="136"/>
        <v>619074.69669319072</v>
      </c>
      <c r="L543">
        <f t="shared" ca="1" si="137"/>
        <v>2445126.7201372101</v>
      </c>
      <c r="M543" s="108">
        <f t="shared" ca="1" si="138"/>
        <v>193590.01985263493</v>
      </c>
      <c r="N543" s="102">
        <f t="shared" ca="1" si="129"/>
        <v>96</v>
      </c>
      <c r="O543" s="108">
        <f t="shared" ca="1" si="139"/>
        <v>122256.33600686051</v>
      </c>
      <c r="P543" s="102">
        <v>564</v>
      </c>
      <c r="Q543" s="108">
        <f t="shared" ca="1" si="140"/>
        <v>315703.19770902867</v>
      </c>
      <c r="R543" s="102">
        <f t="shared" ca="1" si="130"/>
        <v>108</v>
      </c>
      <c r="S543">
        <f t="shared" ca="1" si="141"/>
        <v>564</v>
      </c>
      <c r="T543">
        <f t="shared" ca="1" si="133"/>
        <v>299</v>
      </c>
    </row>
    <row r="544" spans="1:20">
      <c r="A544" s="49">
        <v>542</v>
      </c>
      <c r="B544">
        <v>45</v>
      </c>
      <c r="C544">
        <v>49</v>
      </c>
      <c r="D544">
        <v>3000</v>
      </c>
      <c r="E544">
        <v>3999</v>
      </c>
      <c r="F544" s="61">
        <f t="shared" ca="1" si="131"/>
        <v>47</v>
      </c>
      <c r="G544" s="61">
        <f t="shared" ca="1" si="142"/>
        <v>3048</v>
      </c>
      <c r="H544" s="107">
        <f t="shared" ca="1" si="128"/>
        <v>304.8</v>
      </c>
      <c r="I544" s="108">
        <f t="shared" ca="1" si="134"/>
        <v>73267.665650824201</v>
      </c>
      <c r="J544" s="104">
        <f t="shared" ca="1" si="135"/>
        <v>1496986.4191498815</v>
      </c>
      <c r="K544" s="104">
        <f t="shared" ca="1" si="136"/>
        <v>471325.86594285542</v>
      </c>
      <c r="L544">
        <f t="shared" ca="1" si="137"/>
        <v>1968312.2850927368</v>
      </c>
      <c r="M544" s="108">
        <f t="shared" ca="1" si="138"/>
        <v>168106.41149297237</v>
      </c>
      <c r="N544" s="102">
        <f t="shared" ca="1" si="129"/>
        <v>120</v>
      </c>
      <c r="O544" s="108">
        <f t="shared" ca="1" si="139"/>
        <v>98415.61425463685</v>
      </c>
      <c r="P544" s="102">
        <v>565</v>
      </c>
      <c r="Q544" s="108">
        <f t="shared" ca="1" si="140"/>
        <v>192066.91969690233</v>
      </c>
      <c r="R544" s="102">
        <f t="shared" ca="1" si="130"/>
        <v>24</v>
      </c>
      <c r="S544">
        <f t="shared" ca="1" si="141"/>
        <v>565</v>
      </c>
      <c r="T544">
        <f t="shared" ca="1" si="133"/>
        <v>275</v>
      </c>
    </row>
    <row r="545" spans="1:20">
      <c r="A545" s="49">
        <v>543</v>
      </c>
      <c r="B545">
        <v>45</v>
      </c>
      <c r="C545">
        <v>49</v>
      </c>
      <c r="D545">
        <v>3000</v>
      </c>
      <c r="E545">
        <v>3999</v>
      </c>
      <c r="F545" s="61">
        <f t="shared" ca="1" si="131"/>
        <v>47</v>
      </c>
      <c r="G545" s="61">
        <f t="shared" ca="1" si="142"/>
        <v>3482</v>
      </c>
      <c r="H545" s="107">
        <f t="shared" ca="1" si="128"/>
        <v>348.20000000000005</v>
      </c>
      <c r="I545" s="108">
        <f t="shared" ca="1" si="134"/>
        <v>83700.135103730281</v>
      </c>
      <c r="J545" s="104">
        <f t="shared" ca="1" si="135"/>
        <v>1719790.5505678391</v>
      </c>
      <c r="K545" s="104">
        <f t="shared" ca="1" si="136"/>
        <v>540214.06896595331</v>
      </c>
      <c r="L545">
        <f t="shared" ca="1" si="137"/>
        <v>2260004.6195337921</v>
      </c>
      <c r="M545" s="108">
        <f t="shared" ca="1" si="138"/>
        <v>145874.89630584297</v>
      </c>
      <c r="N545" s="102">
        <f t="shared" ca="1" si="129"/>
        <v>36</v>
      </c>
      <c r="O545" s="108">
        <f t="shared" ca="1" si="139"/>
        <v>113000.23097668961</v>
      </c>
      <c r="P545" s="102">
        <v>566</v>
      </c>
      <c r="Q545" s="108">
        <f t="shared" ca="1" si="140"/>
        <v>257463.73824698705</v>
      </c>
      <c r="R545" s="102">
        <f t="shared" ca="1" si="130"/>
        <v>72</v>
      </c>
      <c r="S545">
        <f t="shared" ca="1" si="141"/>
        <v>566</v>
      </c>
      <c r="T545">
        <f t="shared" ca="1" si="133"/>
        <v>275</v>
      </c>
    </row>
    <row r="546" spans="1:20">
      <c r="A546" s="49">
        <v>544</v>
      </c>
      <c r="B546">
        <v>45</v>
      </c>
      <c r="C546">
        <v>49</v>
      </c>
      <c r="D546">
        <v>3000</v>
      </c>
      <c r="E546">
        <v>3999</v>
      </c>
      <c r="F546" s="61">
        <f t="shared" ca="1" si="131"/>
        <v>46</v>
      </c>
      <c r="G546" s="61">
        <f t="shared" ca="1" si="142"/>
        <v>3609</v>
      </c>
      <c r="H546" s="107">
        <f t="shared" ca="1" si="128"/>
        <v>360.90000000000003</v>
      </c>
      <c r="I546" s="108">
        <f t="shared" ca="1" si="134"/>
        <v>83471.344769338539</v>
      </c>
      <c r="J546" s="104">
        <f t="shared" ca="1" si="135"/>
        <v>1792570.5187203656</v>
      </c>
      <c r="K546" s="104">
        <f t="shared" ca="1" si="136"/>
        <v>540515.25301215111</v>
      </c>
      <c r="L546">
        <f t="shared" ca="1" si="137"/>
        <v>2333085.7717325166</v>
      </c>
      <c r="M546" s="108">
        <f t="shared" ca="1" si="138"/>
        <v>150096.69390093471</v>
      </c>
      <c r="N546" s="102">
        <f t="shared" ca="1" si="129"/>
        <v>36</v>
      </c>
      <c r="O546" s="108">
        <f t="shared" ca="1" si="139"/>
        <v>116654.28858662583</v>
      </c>
      <c r="P546" s="102">
        <v>567</v>
      </c>
      <c r="Q546" s="108">
        <f t="shared" ca="1" si="140"/>
        <v>254646.01826727224</v>
      </c>
      <c r="R546" s="102">
        <f t="shared" ca="1" si="130"/>
        <v>60</v>
      </c>
      <c r="S546">
        <f t="shared" ca="1" si="141"/>
        <v>567</v>
      </c>
      <c r="T546">
        <f t="shared" ca="1" si="133"/>
        <v>263</v>
      </c>
    </row>
    <row r="547" spans="1:20">
      <c r="A547" s="49">
        <v>545</v>
      </c>
      <c r="B547">
        <v>45</v>
      </c>
      <c r="C547">
        <v>49</v>
      </c>
      <c r="D547">
        <v>3000</v>
      </c>
      <c r="E547">
        <v>3999</v>
      </c>
      <c r="F547" s="61">
        <f t="shared" ca="1" si="131"/>
        <v>46</v>
      </c>
      <c r="G547" s="61">
        <f t="shared" ca="1" si="142"/>
        <v>3119</v>
      </c>
      <c r="H547" s="107">
        <f t="shared" ca="1" si="128"/>
        <v>311.90000000000003</v>
      </c>
      <c r="I547" s="108">
        <f t="shared" ca="1" si="134"/>
        <v>72138.299899021018</v>
      </c>
      <c r="J547" s="104">
        <f t="shared" ca="1" si="135"/>
        <v>1557923.0576065236</v>
      </c>
      <c r="K547" s="104">
        <f t="shared" ca="1" si="136"/>
        <v>468670.11235510587</v>
      </c>
      <c r="L547">
        <f t="shared" ca="1" si="137"/>
        <v>2026593.1699616294</v>
      </c>
      <c r="M547" s="108">
        <f t="shared" ca="1" si="138"/>
        <v>171381.68653889972</v>
      </c>
      <c r="N547" s="102">
        <f t="shared" ca="1" si="129"/>
        <v>120</v>
      </c>
      <c r="O547" s="108">
        <f t="shared" ca="1" si="139"/>
        <v>101329.65849808148</v>
      </c>
      <c r="P547" s="102">
        <v>568</v>
      </c>
      <c r="Q547" s="108">
        <f t="shared" ca="1" si="140"/>
        <v>229356.83872511503</v>
      </c>
      <c r="R547" s="102">
        <f t="shared" ca="1" si="130"/>
        <v>72</v>
      </c>
      <c r="S547">
        <f t="shared" ca="1" si="141"/>
        <v>568</v>
      </c>
      <c r="T547">
        <f t="shared" ca="1" si="133"/>
        <v>263</v>
      </c>
    </row>
    <row r="548" spans="1:20">
      <c r="A548" s="49">
        <v>546</v>
      </c>
      <c r="B548">
        <v>45</v>
      </c>
      <c r="C548">
        <v>49</v>
      </c>
      <c r="D548">
        <v>3000</v>
      </c>
      <c r="E548">
        <v>3999</v>
      </c>
      <c r="F548" s="61">
        <f t="shared" ca="1" si="131"/>
        <v>46</v>
      </c>
      <c r="G548" s="61">
        <f t="shared" ca="1" si="142"/>
        <v>3646</v>
      </c>
      <c r="H548" s="107">
        <f t="shared" ca="1" si="128"/>
        <v>364.6</v>
      </c>
      <c r="I548" s="108">
        <f t="shared" ca="1" si="134"/>
        <v>84327.105300362513</v>
      </c>
      <c r="J548" s="104">
        <f t="shared" ca="1" si="135"/>
        <v>1831417.0325246286</v>
      </c>
      <c r="K548" s="104">
        <f t="shared" ca="1" si="136"/>
        <v>549666.61580780719</v>
      </c>
      <c r="L548">
        <f t="shared" ca="1" si="137"/>
        <v>2381083.6483324356</v>
      </c>
      <c r="M548" s="108">
        <f t="shared" ca="1" si="138"/>
        <v>200697.36844416583</v>
      </c>
      <c r="N548" s="102">
        <f t="shared" ca="1" si="129"/>
        <v>120</v>
      </c>
      <c r="O548" s="108">
        <f t="shared" ca="1" si="139"/>
        <v>119054.18241662178</v>
      </c>
      <c r="P548" s="102">
        <v>569</v>
      </c>
      <c r="Q548" s="108">
        <f t="shared" ca="1" si="140"/>
        <v>238550.16364934371</v>
      </c>
      <c r="R548" s="102">
        <f t="shared" ca="1" si="130"/>
        <v>36</v>
      </c>
      <c r="S548">
        <f t="shared" ca="1" si="141"/>
        <v>569</v>
      </c>
      <c r="T548">
        <f t="shared" ca="1" si="133"/>
        <v>263</v>
      </c>
    </row>
    <row r="549" spans="1:20">
      <c r="A549" s="49">
        <v>547</v>
      </c>
      <c r="B549">
        <v>45</v>
      </c>
      <c r="C549">
        <v>49</v>
      </c>
      <c r="D549">
        <v>3000</v>
      </c>
      <c r="E549">
        <v>3999</v>
      </c>
      <c r="F549" s="61">
        <f t="shared" ca="1" si="131"/>
        <v>45</v>
      </c>
      <c r="G549" s="61">
        <f t="shared" ca="1" si="142"/>
        <v>3309</v>
      </c>
      <c r="H549" s="107">
        <f t="shared" ca="1" si="128"/>
        <v>330.90000000000003</v>
      </c>
      <c r="I549" s="108">
        <f t="shared" ca="1" si="134"/>
        <v>73486.523568504635</v>
      </c>
      <c r="J549" s="104">
        <f t="shared" ca="1" si="135"/>
        <v>1671498.5428925154</v>
      </c>
      <c r="K549" s="104">
        <f t="shared" ca="1" si="136"/>
        <v>480585.52188881731</v>
      </c>
      <c r="L549">
        <f t="shared" ca="1" si="137"/>
        <v>2152084.0647813329</v>
      </c>
      <c r="M549" s="108">
        <f t="shared" ca="1" si="138"/>
        <v>137090.45449405926</v>
      </c>
      <c r="N549" s="102">
        <f t="shared" ca="1" si="129"/>
        <v>36</v>
      </c>
      <c r="O549" s="108">
        <f t="shared" ca="1" si="139"/>
        <v>107604.20323906664</v>
      </c>
      <c r="P549" s="102">
        <v>570</v>
      </c>
      <c r="Q549" s="108">
        <f t="shared" ca="1" si="140"/>
        <v>198561.01849604608</v>
      </c>
      <c r="R549" s="102">
        <f t="shared" ca="1" si="130"/>
        <v>12</v>
      </c>
      <c r="S549">
        <f t="shared" ca="1" si="141"/>
        <v>570</v>
      </c>
      <c r="T549">
        <f t="shared" ca="1" si="133"/>
        <v>251</v>
      </c>
    </row>
    <row r="550" spans="1:20">
      <c r="A550" s="49">
        <v>548</v>
      </c>
      <c r="B550">
        <v>45</v>
      </c>
      <c r="C550">
        <v>49</v>
      </c>
      <c r="D550">
        <v>3000</v>
      </c>
      <c r="E550">
        <v>3999</v>
      </c>
      <c r="F550" s="61">
        <f t="shared" ca="1" si="131"/>
        <v>47</v>
      </c>
      <c r="G550" s="61">
        <f t="shared" ca="1" si="142"/>
        <v>3230</v>
      </c>
      <c r="H550" s="107">
        <f t="shared" ca="1" si="128"/>
        <v>323</v>
      </c>
      <c r="I550" s="108">
        <f t="shared" ca="1" si="134"/>
        <v>77642.57219559126</v>
      </c>
      <c r="J550" s="104">
        <f t="shared" ca="1" si="135"/>
        <v>1640775.2981491727</v>
      </c>
      <c r="K550" s="104">
        <f t="shared" ca="1" si="136"/>
        <v>509440.78068370448</v>
      </c>
      <c r="L550">
        <f t="shared" ca="1" si="137"/>
        <v>2150216.0788328773</v>
      </c>
      <c r="M550" s="108">
        <f t="shared" ca="1" si="138"/>
        <v>136520.94233623732</v>
      </c>
      <c r="N550" s="102">
        <f t="shared" ca="1" si="129"/>
        <v>36</v>
      </c>
      <c r="O550" s="108">
        <f t="shared" ca="1" si="139"/>
        <v>107510.80394164387</v>
      </c>
      <c r="P550" s="102">
        <v>571</v>
      </c>
      <c r="Q550" s="108">
        <f t="shared" ca="1" si="140"/>
        <v>282236.88843444223</v>
      </c>
      <c r="R550" s="102">
        <f t="shared" ca="1" si="130"/>
        <v>120</v>
      </c>
      <c r="S550">
        <f t="shared" ca="1" si="141"/>
        <v>571</v>
      </c>
      <c r="T550">
        <f t="shared" ca="1" si="133"/>
        <v>275</v>
      </c>
    </row>
    <row r="551" spans="1:20">
      <c r="A551" s="49">
        <v>549</v>
      </c>
      <c r="B551">
        <v>45</v>
      </c>
      <c r="C551">
        <v>49</v>
      </c>
      <c r="D551">
        <v>3000</v>
      </c>
      <c r="E551">
        <v>3999</v>
      </c>
      <c r="F551" s="61">
        <f t="shared" ca="1" si="131"/>
        <v>45</v>
      </c>
      <c r="G551" s="61">
        <f t="shared" ca="1" si="142"/>
        <v>3084</v>
      </c>
      <c r="H551" s="107">
        <f t="shared" ca="1" si="128"/>
        <v>308.40000000000003</v>
      </c>
      <c r="I551" s="108">
        <f t="shared" ca="1" si="134"/>
        <v>68489.706462758651</v>
      </c>
      <c r="J551" s="104">
        <f t="shared" ca="1" si="135"/>
        <v>1575422.3901307094</v>
      </c>
      <c r="K551" s="104">
        <f t="shared" ca="1" si="136"/>
        <v>450868.51610796596</v>
      </c>
      <c r="L551">
        <f t="shared" ca="1" si="137"/>
        <v>2026290.9062386754</v>
      </c>
      <c r="M551" s="108">
        <f t="shared" ca="1" si="138"/>
        <v>169112.76256092664</v>
      </c>
      <c r="N551" s="102">
        <f t="shared" ca="1" si="129"/>
        <v>120</v>
      </c>
      <c r="O551" s="108">
        <f t="shared" ca="1" si="139"/>
        <v>101314.54531193378</v>
      </c>
      <c r="P551" s="102">
        <v>572</v>
      </c>
      <c r="Q551" s="108">
        <f t="shared" ca="1" si="140"/>
        <v>209114.51154552234</v>
      </c>
      <c r="R551" s="102">
        <f t="shared" ca="1" si="130"/>
        <v>48</v>
      </c>
      <c r="S551">
        <f t="shared" ca="1" si="141"/>
        <v>572</v>
      </c>
      <c r="T551">
        <f t="shared" ca="1" si="133"/>
        <v>251</v>
      </c>
    </row>
    <row r="552" spans="1:20">
      <c r="A552" s="49">
        <v>550</v>
      </c>
      <c r="B552">
        <v>45</v>
      </c>
      <c r="C552">
        <v>49</v>
      </c>
      <c r="D552">
        <v>3000</v>
      </c>
      <c r="E552">
        <v>3999</v>
      </c>
      <c r="F552" s="61">
        <f t="shared" ca="1" si="131"/>
        <v>47</v>
      </c>
      <c r="G552" s="61">
        <f t="shared" ca="1" si="142"/>
        <v>3081</v>
      </c>
      <c r="H552" s="107">
        <f t="shared" ca="1" si="128"/>
        <v>308.10000000000002</v>
      </c>
      <c r="I552" s="108">
        <f t="shared" ca="1" si="134"/>
        <v>74060.91793641384</v>
      </c>
      <c r="J552" s="104">
        <f t="shared" ca="1" si="135"/>
        <v>1582738.2933516316</v>
      </c>
      <c r="K552" s="104">
        <f t="shared" ca="1" si="136"/>
        <v>489152.75931526563</v>
      </c>
      <c r="L552">
        <f t="shared" ca="1" si="137"/>
        <v>2071891.0526668972</v>
      </c>
      <c r="M552" s="108">
        <f t="shared" ca="1" si="138"/>
        <v>120748.84041082358</v>
      </c>
      <c r="N552" s="102">
        <f t="shared" ca="1" si="129"/>
        <v>12</v>
      </c>
      <c r="O552" s="108">
        <f t="shared" ca="1" si="139"/>
        <v>103594.55263334487</v>
      </c>
      <c r="P552" s="102">
        <v>573</v>
      </c>
      <c r="Q552" s="108">
        <f t="shared" ca="1" si="140"/>
        <v>189281.96604939914</v>
      </c>
      <c r="R552" s="102">
        <f t="shared" ca="1" si="130"/>
        <v>12</v>
      </c>
      <c r="S552">
        <f t="shared" ca="1" si="141"/>
        <v>573</v>
      </c>
      <c r="T552">
        <f t="shared" ca="1" si="133"/>
        <v>275</v>
      </c>
    </row>
    <row r="553" spans="1:20">
      <c r="A553" s="49">
        <v>551</v>
      </c>
      <c r="B553">
        <v>45</v>
      </c>
      <c r="C553">
        <v>49</v>
      </c>
      <c r="D553">
        <v>4000</v>
      </c>
      <c r="E553">
        <v>4999</v>
      </c>
      <c r="F553" s="61">
        <f t="shared" ca="1" si="131"/>
        <v>47</v>
      </c>
      <c r="G553" s="61">
        <f t="shared" ca="1" si="142"/>
        <v>4197</v>
      </c>
      <c r="H553" s="107">
        <f t="shared" ca="1" si="128"/>
        <v>419.70000000000005</v>
      </c>
      <c r="I553" s="108">
        <f t="shared" ca="1" si="134"/>
        <v>100887.26795817231</v>
      </c>
      <c r="J553" s="104">
        <f t="shared" ca="1" si="135"/>
        <v>2168152.6885293005</v>
      </c>
      <c r="K553" s="104">
        <f t="shared" ca="1" si="136"/>
        <v>668532.60158323986</v>
      </c>
      <c r="L553">
        <f t="shared" ca="1" si="137"/>
        <v>2836685.2901125401</v>
      </c>
      <c r="M553" s="108">
        <f t="shared" ca="1" si="138"/>
        <v>193008.0335758389</v>
      </c>
      <c r="N553" s="102">
        <f t="shared" ca="1" si="129"/>
        <v>60</v>
      </c>
      <c r="O553" s="108">
        <f t="shared" ca="1" si="139"/>
        <v>141834.26450562701</v>
      </c>
      <c r="P553" s="102">
        <v>574</v>
      </c>
      <c r="Q553" s="108">
        <f t="shared" ca="1" si="140"/>
        <v>327447.10070777434</v>
      </c>
      <c r="R553" s="102">
        <f t="shared" ca="1" si="130"/>
        <v>84</v>
      </c>
      <c r="S553">
        <f t="shared" ca="1" si="141"/>
        <v>574</v>
      </c>
      <c r="T553">
        <f t="shared" ca="1" si="133"/>
        <v>275</v>
      </c>
    </row>
    <row r="554" spans="1:20">
      <c r="A554" s="49">
        <v>552</v>
      </c>
      <c r="B554">
        <v>45</v>
      </c>
      <c r="C554">
        <v>49</v>
      </c>
      <c r="D554">
        <v>4000</v>
      </c>
      <c r="E554">
        <v>4999</v>
      </c>
      <c r="F554" s="61">
        <f t="shared" ca="1" si="131"/>
        <v>48</v>
      </c>
      <c r="G554" s="61">
        <f t="shared" ca="1" si="142"/>
        <v>4140</v>
      </c>
      <c r="H554" s="107">
        <f t="shared" ca="1" si="128"/>
        <v>414</v>
      </c>
      <c r="I554" s="108">
        <f t="shared" ca="1" si="134"/>
        <v>103235.32947051217</v>
      </c>
      <c r="J554" s="104">
        <f t="shared" ca="1" si="135"/>
        <v>2150717.839307467</v>
      </c>
      <c r="K554" s="104">
        <f t="shared" ca="1" si="136"/>
        <v>686349.60776326514</v>
      </c>
      <c r="L554">
        <f t="shared" ca="1" si="137"/>
        <v>2837067.4470707322</v>
      </c>
      <c r="M554" s="108">
        <f t="shared" ca="1" si="138"/>
        <v>164257.0769245672</v>
      </c>
      <c r="N554" s="102">
        <f t="shared" ca="1" si="129"/>
        <v>12</v>
      </c>
      <c r="O554" s="108">
        <f t="shared" ca="1" si="139"/>
        <v>141853.37235353663</v>
      </c>
      <c r="P554" s="102">
        <v>575</v>
      </c>
      <c r="Q554" s="108">
        <f t="shared" ca="1" si="140"/>
        <v>267867.55056328874</v>
      </c>
      <c r="R554" s="102">
        <f t="shared" ca="1" si="130"/>
        <v>24</v>
      </c>
      <c r="S554">
        <f t="shared" ca="1" si="141"/>
        <v>575</v>
      </c>
      <c r="T554">
        <f t="shared" ca="1" si="133"/>
        <v>287</v>
      </c>
    </row>
    <row r="555" spans="1:20">
      <c r="A555" s="49">
        <v>553</v>
      </c>
      <c r="B555">
        <v>45</v>
      </c>
      <c r="C555">
        <v>49</v>
      </c>
      <c r="D555">
        <v>4000</v>
      </c>
      <c r="E555">
        <v>4999</v>
      </c>
      <c r="F555" s="61">
        <f t="shared" ca="1" si="131"/>
        <v>48</v>
      </c>
      <c r="G555" s="61">
        <f t="shared" ca="1" si="142"/>
        <v>4219</v>
      </c>
      <c r="H555" s="107">
        <f t="shared" ca="1" si="128"/>
        <v>421.90000000000003</v>
      </c>
      <c r="I555" s="108">
        <f t="shared" ca="1" si="134"/>
        <v>105205.27899422483</v>
      </c>
      <c r="J555" s="104">
        <f t="shared" ca="1" si="135"/>
        <v>2204060.6850400297</v>
      </c>
      <c r="K555" s="104">
        <f t="shared" ca="1" si="136"/>
        <v>701754.79102348338</v>
      </c>
      <c r="L555">
        <f t="shared" ca="1" si="137"/>
        <v>2905815.4760635132</v>
      </c>
      <c r="M555" s="108">
        <f t="shared" ca="1" si="138"/>
        <v>204333.88123757343</v>
      </c>
      <c r="N555" s="102">
        <f t="shared" ca="1" si="129"/>
        <v>72</v>
      </c>
      <c r="O555" s="108">
        <f t="shared" ca="1" si="139"/>
        <v>145290.77380317566</v>
      </c>
      <c r="P555" s="102">
        <v>576</v>
      </c>
      <c r="Q555" s="108">
        <f t="shared" ca="1" si="140"/>
        <v>284483.71649528085</v>
      </c>
      <c r="R555" s="102">
        <f t="shared" ca="1" si="130"/>
        <v>36</v>
      </c>
      <c r="S555">
        <f t="shared" ca="1" si="141"/>
        <v>576</v>
      </c>
      <c r="T555">
        <f t="shared" ca="1" si="133"/>
        <v>287</v>
      </c>
    </row>
    <row r="556" spans="1:20">
      <c r="A556" s="49">
        <v>554</v>
      </c>
      <c r="B556">
        <v>45</v>
      </c>
      <c r="C556">
        <v>49</v>
      </c>
      <c r="D556">
        <v>4000</v>
      </c>
      <c r="E556">
        <v>4999</v>
      </c>
      <c r="F556" s="61">
        <f t="shared" ca="1" si="131"/>
        <v>45</v>
      </c>
      <c r="G556" s="61">
        <f t="shared" ca="1" si="142"/>
        <v>4427</v>
      </c>
      <c r="H556" s="107">
        <f t="shared" ca="1" si="128"/>
        <v>442.70000000000005</v>
      </c>
      <c r="I556" s="108">
        <f t="shared" ca="1" si="134"/>
        <v>98315.15256505592</v>
      </c>
      <c r="J556" s="104">
        <f t="shared" ca="1" si="135"/>
        <v>2325697.3574321899</v>
      </c>
      <c r="K556" s="104">
        <f t="shared" ca="1" si="136"/>
        <v>657959.44206719461</v>
      </c>
      <c r="L556">
        <f t="shared" ca="1" si="137"/>
        <v>2983656.7994993846</v>
      </c>
      <c r="M556" s="108">
        <f t="shared" ca="1" si="138"/>
        <v>193219.48129285945</v>
      </c>
      <c r="N556" s="102">
        <f t="shared" ca="1" si="129"/>
        <v>48</v>
      </c>
      <c r="O556" s="108">
        <f t="shared" ca="1" si="139"/>
        <v>149182.83997496925</v>
      </c>
      <c r="P556" s="102">
        <v>577</v>
      </c>
      <c r="Q556" s="108">
        <f t="shared" ca="1" si="140"/>
        <v>302884.59229691478</v>
      </c>
      <c r="R556" s="102">
        <f t="shared" ca="1" si="130"/>
        <v>48</v>
      </c>
      <c r="S556">
        <f t="shared" ca="1" si="141"/>
        <v>577</v>
      </c>
      <c r="T556">
        <f t="shared" ca="1" si="133"/>
        <v>251</v>
      </c>
    </row>
    <row r="557" spans="1:20">
      <c r="A557" s="49">
        <v>555</v>
      </c>
      <c r="B557">
        <v>45</v>
      </c>
      <c r="C557">
        <v>49</v>
      </c>
      <c r="D557">
        <v>4000</v>
      </c>
      <c r="E557">
        <v>4999</v>
      </c>
      <c r="F557" s="61">
        <f t="shared" ca="1" si="131"/>
        <v>46</v>
      </c>
      <c r="G557" s="61">
        <f t="shared" ca="1" si="142"/>
        <v>4966</v>
      </c>
      <c r="H557" s="107">
        <f t="shared" ca="1" si="128"/>
        <v>496.6</v>
      </c>
      <c r="I557" s="108">
        <f t="shared" ca="1" si="134"/>
        <v>114856.94046121783</v>
      </c>
      <c r="J557" s="104">
        <f t="shared" ca="1" si="135"/>
        <v>2623486.1800712105</v>
      </c>
      <c r="K557" s="104">
        <f t="shared" ca="1" si="136"/>
        <v>771199.46898486512</v>
      </c>
      <c r="L557">
        <f t="shared" ca="1" si="137"/>
        <v>3394685.6490560756</v>
      </c>
      <c r="M557" s="108">
        <f t="shared" ca="1" si="138"/>
        <v>277772.5205157976</v>
      </c>
      <c r="N557" s="102">
        <f t="shared" ca="1" si="129"/>
        <v>120</v>
      </c>
      <c r="O557" s="108">
        <f t="shared" ca="1" si="139"/>
        <v>169734.2824528038</v>
      </c>
      <c r="P557" s="102">
        <v>578</v>
      </c>
      <c r="Q557" s="108">
        <f t="shared" ca="1" si="140"/>
        <v>305061.79863595014</v>
      </c>
      <c r="R557" s="102">
        <f t="shared" ca="1" si="130"/>
        <v>12</v>
      </c>
      <c r="S557">
        <f t="shared" ca="1" si="141"/>
        <v>578</v>
      </c>
      <c r="T557">
        <f t="shared" ca="1" si="133"/>
        <v>263</v>
      </c>
    </row>
    <row r="558" spans="1:20">
      <c r="A558" s="49">
        <v>556</v>
      </c>
      <c r="B558">
        <v>45</v>
      </c>
      <c r="C558">
        <v>49</v>
      </c>
      <c r="D558">
        <v>4000</v>
      </c>
      <c r="E558">
        <v>4999</v>
      </c>
      <c r="F558" s="61">
        <f t="shared" ca="1" si="131"/>
        <v>49</v>
      </c>
      <c r="G558" s="61">
        <f t="shared" ca="1" si="142"/>
        <v>4382</v>
      </c>
      <c r="H558" s="107">
        <f t="shared" ca="1" si="128"/>
        <v>438.20000000000005</v>
      </c>
      <c r="I558" s="108">
        <f t="shared" ca="1" si="134"/>
        <v>113157.11194946404</v>
      </c>
      <c r="J558" s="104">
        <f t="shared" ca="1" si="135"/>
        <v>2327938.8312246553</v>
      </c>
      <c r="K558" s="104">
        <f t="shared" ca="1" si="136"/>
        <v>762293.37488044135</v>
      </c>
      <c r="L558">
        <f t="shared" ca="1" si="137"/>
        <v>3090232.2061050967</v>
      </c>
      <c r="M558" s="108">
        <f t="shared" ca="1" si="138"/>
        <v>198806.93763698646</v>
      </c>
      <c r="N558" s="102">
        <f t="shared" ca="1" si="129"/>
        <v>48</v>
      </c>
      <c r="O558" s="108">
        <f t="shared" ca="1" si="139"/>
        <v>154511.61030525484</v>
      </c>
      <c r="P558" s="102">
        <v>579</v>
      </c>
      <c r="Q558" s="108">
        <f t="shared" ca="1" si="140"/>
        <v>365036.921280084</v>
      </c>
      <c r="R558" s="102">
        <f t="shared" ca="1" si="130"/>
        <v>96</v>
      </c>
      <c r="S558">
        <f t="shared" ca="1" si="141"/>
        <v>579</v>
      </c>
      <c r="T558">
        <f t="shared" ca="1" si="133"/>
        <v>299</v>
      </c>
    </row>
    <row r="559" spans="1:20">
      <c r="A559" s="49">
        <v>557</v>
      </c>
      <c r="B559">
        <v>45</v>
      </c>
      <c r="C559">
        <v>49</v>
      </c>
      <c r="D559">
        <v>4000</v>
      </c>
      <c r="E559">
        <v>4999</v>
      </c>
      <c r="F559" s="61">
        <f t="shared" ca="1" si="131"/>
        <v>46</v>
      </c>
      <c r="G559" s="61">
        <f t="shared" ca="1" si="142"/>
        <v>4511</v>
      </c>
      <c r="H559" s="107">
        <f t="shared" ca="1" si="128"/>
        <v>451.1</v>
      </c>
      <c r="I559" s="108">
        <f t="shared" ca="1" si="134"/>
        <v>104333.398795923</v>
      </c>
      <c r="J559" s="104">
        <f t="shared" ca="1" si="135"/>
        <v>2409893.7012384264</v>
      </c>
      <c r="K559" s="104">
        <f t="shared" ca="1" si="136"/>
        <v>705171.02354268788</v>
      </c>
      <c r="L559">
        <f t="shared" ca="1" si="137"/>
        <v>3115064.7247811141</v>
      </c>
      <c r="M559" s="108">
        <f t="shared" ca="1" si="138"/>
        <v>184559.83358861299</v>
      </c>
      <c r="N559" s="102">
        <f t="shared" ca="1" si="129"/>
        <v>24</v>
      </c>
      <c r="O559" s="108">
        <f t="shared" ca="1" si="139"/>
        <v>155753.23623905572</v>
      </c>
      <c r="P559" s="102">
        <v>580</v>
      </c>
      <c r="Q559" s="108">
        <f t="shared" ca="1" si="140"/>
        <v>278095.34060387686</v>
      </c>
      <c r="R559" s="102">
        <f t="shared" ca="1" si="130"/>
        <v>12</v>
      </c>
      <c r="S559">
        <f t="shared" ca="1" si="141"/>
        <v>580</v>
      </c>
      <c r="T559">
        <f t="shared" ca="1" si="133"/>
        <v>263</v>
      </c>
    </row>
    <row r="560" spans="1:20">
      <c r="A560" s="49">
        <v>558</v>
      </c>
      <c r="B560">
        <v>45</v>
      </c>
      <c r="C560">
        <v>49</v>
      </c>
      <c r="D560">
        <v>4000</v>
      </c>
      <c r="E560">
        <v>4999</v>
      </c>
      <c r="F560" s="61">
        <f t="shared" ca="1" si="131"/>
        <v>49</v>
      </c>
      <c r="G560" s="61">
        <f t="shared" ca="1" si="142"/>
        <v>4988</v>
      </c>
      <c r="H560" s="107">
        <f t="shared" ca="1" si="128"/>
        <v>498.8</v>
      </c>
      <c r="I560" s="108">
        <f t="shared" ca="1" si="134"/>
        <v>128805.95034320549</v>
      </c>
      <c r="J560" s="104">
        <f t="shared" ca="1" si="135"/>
        <v>2679637.9450863805</v>
      </c>
      <c r="K560" s="104">
        <f t="shared" ca="1" si="136"/>
        <v>873449.5821308007</v>
      </c>
      <c r="L560">
        <f t="shared" ca="1" si="137"/>
        <v>3553087.5272171814</v>
      </c>
      <c r="M560" s="108">
        <f t="shared" ca="1" si="138"/>
        <v>245767.35567997699</v>
      </c>
      <c r="N560" s="102">
        <f t="shared" ca="1" si="129"/>
        <v>72</v>
      </c>
      <c r="O560" s="108">
        <f t="shared" ca="1" si="139"/>
        <v>177654.37636085908</v>
      </c>
      <c r="P560" s="102">
        <v>581</v>
      </c>
      <c r="Q560" s="108">
        <f t="shared" ca="1" si="140"/>
        <v>451262.71716121217</v>
      </c>
      <c r="R560" s="102">
        <f t="shared" ca="1" si="130"/>
        <v>120</v>
      </c>
      <c r="S560">
        <f t="shared" ca="1" si="141"/>
        <v>581</v>
      </c>
      <c r="T560">
        <f t="shared" ca="1" si="133"/>
        <v>299</v>
      </c>
    </row>
    <row r="561" spans="1:20">
      <c r="A561" s="49">
        <v>559</v>
      </c>
      <c r="B561">
        <v>45</v>
      </c>
      <c r="C561">
        <v>49</v>
      </c>
      <c r="D561">
        <v>4000</v>
      </c>
      <c r="E561">
        <v>4999</v>
      </c>
      <c r="F561" s="61">
        <f t="shared" ca="1" si="131"/>
        <v>48</v>
      </c>
      <c r="G561" s="61">
        <f t="shared" ca="1" si="142"/>
        <v>4106</v>
      </c>
      <c r="H561" s="107">
        <f t="shared" ca="1" si="128"/>
        <v>410.6</v>
      </c>
      <c r="I561" s="108">
        <f t="shared" ca="1" si="134"/>
        <v>102387.50309321811</v>
      </c>
      <c r="J561" s="104">
        <f t="shared" ca="1" si="135"/>
        <v>2218155.483202795</v>
      </c>
      <c r="K561" s="104">
        <f t="shared" ca="1" si="136"/>
        <v>696593.91988512012</v>
      </c>
      <c r="L561">
        <f t="shared" ca="1" si="137"/>
        <v>2914749.4030879149</v>
      </c>
      <c r="M561" s="108">
        <f t="shared" ca="1" si="138"/>
        <v>193160.78134759216</v>
      </c>
      <c r="N561" s="102">
        <f t="shared" ca="1" si="129"/>
        <v>60</v>
      </c>
      <c r="O561" s="108">
        <f t="shared" ca="1" si="139"/>
        <v>145737.47015439576</v>
      </c>
      <c r="P561" s="102">
        <v>582</v>
      </c>
      <c r="Q561" s="108">
        <f t="shared" ca="1" si="140"/>
        <v>279772.9544293838</v>
      </c>
      <c r="R561" s="102">
        <f t="shared" ca="1" si="130"/>
        <v>36</v>
      </c>
      <c r="S561">
        <f t="shared" ca="1" si="141"/>
        <v>582</v>
      </c>
      <c r="T561">
        <f t="shared" ca="1" si="133"/>
        <v>287</v>
      </c>
    </row>
    <row r="562" spans="1:20">
      <c r="A562" s="49">
        <v>560</v>
      </c>
      <c r="B562">
        <v>45</v>
      </c>
      <c r="C562">
        <v>49</v>
      </c>
      <c r="D562">
        <v>4000</v>
      </c>
      <c r="E562">
        <v>4999</v>
      </c>
      <c r="F562" s="61">
        <f t="shared" ca="1" si="131"/>
        <v>48</v>
      </c>
      <c r="G562" s="61">
        <f t="shared" ca="1" si="142"/>
        <v>4234</v>
      </c>
      <c r="H562" s="107">
        <f t="shared" ca="1" si="128"/>
        <v>423.40000000000003</v>
      </c>
      <c r="I562" s="108">
        <f t="shared" ca="1" si="134"/>
        <v>105579.32004303105</v>
      </c>
      <c r="J562" s="104">
        <f t="shared" ca="1" si="135"/>
        <v>2300096.2772845551</v>
      </c>
      <c r="K562" s="104">
        <f t="shared" ca="1" si="136"/>
        <v>720679.8846471064</v>
      </c>
      <c r="L562">
        <f t="shared" ca="1" si="137"/>
        <v>3020776.1619316614</v>
      </c>
      <c r="M562" s="108">
        <f t="shared" ca="1" si="138"/>
        <v>184359.69065817248</v>
      </c>
      <c r="N562" s="102">
        <f t="shared" ca="1" si="129"/>
        <v>36</v>
      </c>
      <c r="O562" s="108">
        <f t="shared" ca="1" si="139"/>
        <v>151038.80809658309</v>
      </c>
      <c r="P562" s="102">
        <v>583</v>
      </c>
      <c r="Q562" s="108">
        <f t="shared" ca="1" si="140"/>
        <v>381136.43631280097</v>
      </c>
      <c r="R562" s="102">
        <f t="shared" ca="1" si="130"/>
        <v>120</v>
      </c>
      <c r="S562">
        <f t="shared" ca="1" si="141"/>
        <v>583</v>
      </c>
      <c r="T562">
        <f t="shared" ca="1" si="133"/>
        <v>287</v>
      </c>
    </row>
    <row r="563" spans="1:20">
      <c r="A563" s="49">
        <v>561</v>
      </c>
      <c r="B563">
        <v>45</v>
      </c>
      <c r="C563">
        <v>49</v>
      </c>
      <c r="D563">
        <v>4000</v>
      </c>
      <c r="E563">
        <v>4999</v>
      </c>
      <c r="F563" s="61">
        <f t="shared" ca="1" si="131"/>
        <v>45</v>
      </c>
      <c r="G563" s="61">
        <f t="shared" ca="1" si="142"/>
        <v>4151</v>
      </c>
      <c r="H563" s="107">
        <f t="shared" ca="1" si="128"/>
        <v>415.1</v>
      </c>
      <c r="I563" s="108">
        <f t="shared" ca="1" si="134"/>
        <v>92185.723582007486</v>
      </c>
      <c r="J563" s="104">
        <f t="shared" ca="1" si="135"/>
        <v>2267612.153832241</v>
      </c>
      <c r="K563" s="104">
        <f t="shared" ca="1" si="136"/>
        <v>631332.3169625171</v>
      </c>
      <c r="L563">
        <f t="shared" ca="1" si="137"/>
        <v>2898944.4707947578</v>
      </c>
      <c r="M563" s="108">
        <f t="shared" ca="1" si="138"/>
        <v>176342.30351641122</v>
      </c>
      <c r="N563" s="102">
        <f t="shared" ca="1" si="129"/>
        <v>36</v>
      </c>
      <c r="O563" s="108">
        <f t="shared" ca="1" si="139"/>
        <v>144947.2235397379</v>
      </c>
      <c r="P563" s="102">
        <v>584</v>
      </c>
      <c r="Q563" s="108">
        <f t="shared" ca="1" si="140"/>
        <v>287575.92542159843</v>
      </c>
      <c r="R563" s="102">
        <f t="shared" ca="1" si="130"/>
        <v>48</v>
      </c>
      <c r="S563">
        <f t="shared" ca="1" si="141"/>
        <v>584</v>
      </c>
      <c r="T563">
        <f t="shared" ca="1" si="133"/>
        <v>251</v>
      </c>
    </row>
    <row r="564" spans="1:20">
      <c r="A564" s="49">
        <v>562</v>
      </c>
      <c r="B564">
        <v>45</v>
      </c>
      <c r="C564">
        <v>49</v>
      </c>
      <c r="D564">
        <v>4000</v>
      </c>
      <c r="E564">
        <v>4999</v>
      </c>
      <c r="F564" s="61">
        <f t="shared" ca="1" si="131"/>
        <v>48</v>
      </c>
      <c r="G564" s="61">
        <f t="shared" ca="1" si="142"/>
        <v>4897</v>
      </c>
      <c r="H564" s="107">
        <f t="shared" ca="1" si="128"/>
        <v>489.70000000000005</v>
      </c>
      <c r="I564" s="108">
        <f t="shared" ca="1" si="134"/>
        <v>122111.93440026525</v>
      </c>
      <c r="J564" s="104">
        <f t="shared" ca="1" si="135"/>
        <v>2690083.6954098539</v>
      </c>
      <c r="K564" s="104">
        <f t="shared" ca="1" si="136"/>
        <v>839041.17755771463</v>
      </c>
      <c r="L564">
        <f t="shared" ca="1" si="137"/>
        <v>3529124.8729675687</v>
      </c>
      <c r="M564" s="108">
        <f t="shared" ca="1" si="138"/>
        <v>260736.33767214723</v>
      </c>
      <c r="N564" s="102">
        <f t="shared" ca="1" si="129"/>
        <v>96</v>
      </c>
      <c r="O564" s="108">
        <f t="shared" ca="1" si="139"/>
        <v>176456.24364837844</v>
      </c>
      <c r="P564" s="102">
        <v>585</v>
      </c>
      <c r="Q564" s="108">
        <f t="shared" ca="1" si="140"/>
        <v>425204.23121345922</v>
      </c>
      <c r="R564" s="102">
        <f t="shared" ca="1" si="130"/>
        <v>108</v>
      </c>
      <c r="S564">
        <f t="shared" ca="1" si="141"/>
        <v>585</v>
      </c>
      <c r="T564">
        <f t="shared" ca="1" si="133"/>
        <v>287</v>
      </c>
    </row>
    <row r="565" spans="1:20">
      <c r="A565" s="49">
        <v>563</v>
      </c>
      <c r="B565">
        <v>45</v>
      </c>
      <c r="C565">
        <v>49</v>
      </c>
      <c r="D565">
        <v>5000</v>
      </c>
      <c r="E565">
        <v>5999</v>
      </c>
      <c r="F565" s="61">
        <f t="shared" ca="1" si="131"/>
        <v>49</v>
      </c>
      <c r="G565" s="61">
        <f t="shared" ca="1" si="142"/>
        <v>5423</v>
      </c>
      <c r="H565" s="107">
        <f t="shared" ca="1" si="128"/>
        <v>542.30000000000007</v>
      </c>
      <c r="I565" s="108">
        <f t="shared" ca="1" si="134"/>
        <v>140039.02740801999</v>
      </c>
      <c r="J565" s="104">
        <f t="shared" ca="1" si="135"/>
        <v>2995668.1832204685</v>
      </c>
      <c r="K565" s="104">
        <f t="shared" ca="1" si="136"/>
        <v>965395.03795401054</v>
      </c>
      <c r="L565">
        <f t="shared" ca="1" si="137"/>
        <v>3961063.221174479</v>
      </c>
      <c r="M565" s="108">
        <f t="shared" ca="1" si="138"/>
        <v>315685.75943035277</v>
      </c>
      <c r="N565" s="102">
        <f t="shared" ca="1" si="129"/>
        <v>120</v>
      </c>
      <c r="O565" s="108">
        <f t="shared" ca="1" si="139"/>
        <v>198053.16105872396</v>
      </c>
      <c r="P565" s="102">
        <v>586</v>
      </c>
      <c r="Q565" s="108">
        <f t="shared" ca="1" si="140"/>
        <v>360681.01666961057</v>
      </c>
      <c r="R565" s="102">
        <f t="shared" ca="1" si="130"/>
        <v>24</v>
      </c>
      <c r="S565">
        <f t="shared" ca="1" si="141"/>
        <v>586</v>
      </c>
      <c r="T565">
        <f t="shared" ca="1" si="133"/>
        <v>299</v>
      </c>
    </row>
    <row r="566" spans="1:20">
      <c r="A566" s="49">
        <v>564</v>
      </c>
      <c r="B566">
        <v>45</v>
      </c>
      <c r="C566">
        <v>49</v>
      </c>
      <c r="D566">
        <v>5000</v>
      </c>
      <c r="E566">
        <v>5999</v>
      </c>
      <c r="F566" s="61">
        <f t="shared" ca="1" si="131"/>
        <v>48</v>
      </c>
      <c r="G566" s="61">
        <f t="shared" ca="1" si="142"/>
        <v>5429</v>
      </c>
      <c r="H566" s="107">
        <f t="shared" ca="1" si="128"/>
        <v>542.9</v>
      </c>
      <c r="I566" s="108">
        <f t="shared" ca="1" si="134"/>
        <v>135377.92359792523</v>
      </c>
      <c r="J566" s="104">
        <f t="shared" ca="1" si="135"/>
        <v>3015720.7984530646</v>
      </c>
      <c r="K566" s="104">
        <f t="shared" ca="1" si="136"/>
        <v>936342.28683754464</v>
      </c>
      <c r="L566">
        <f t="shared" ca="1" si="137"/>
        <v>3952063.0852906094</v>
      </c>
      <c r="M566" s="108">
        <f t="shared" ca="1" si="138"/>
        <v>268013.87975949346</v>
      </c>
      <c r="N566" s="102">
        <f t="shared" ca="1" si="129"/>
        <v>72</v>
      </c>
      <c r="O566" s="108">
        <f t="shared" ca="1" si="139"/>
        <v>197603.15426453049</v>
      </c>
      <c r="P566" s="102">
        <v>587</v>
      </c>
      <c r="Q566" s="108">
        <f t="shared" ca="1" si="140"/>
        <v>473034.4777094709</v>
      </c>
      <c r="R566" s="102">
        <f t="shared" ca="1" si="130"/>
        <v>108</v>
      </c>
      <c r="S566">
        <f t="shared" ca="1" si="141"/>
        <v>587</v>
      </c>
      <c r="T566">
        <f t="shared" ca="1" si="133"/>
        <v>287</v>
      </c>
    </row>
    <row r="567" spans="1:20">
      <c r="A567" s="49">
        <v>565</v>
      </c>
      <c r="B567">
        <v>45</v>
      </c>
      <c r="C567">
        <v>49</v>
      </c>
      <c r="D567">
        <v>5000</v>
      </c>
      <c r="E567">
        <v>5999</v>
      </c>
      <c r="F567" s="61">
        <f t="shared" ca="1" si="131"/>
        <v>49</v>
      </c>
      <c r="G567" s="61">
        <f t="shared" ca="1" si="132"/>
        <v>5463</v>
      </c>
      <c r="H567" s="107">
        <f t="shared" ca="1" si="128"/>
        <v>546.30000000000007</v>
      </c>
      <c r="I567" s="108">
        <f t="shared" ca="1" si="134"/>
        <v>141071.95403466956</v>
      </c>
      <c r="J567" s="104">
        <f t="shared" ca="1" si="135"/>
        <v>3051535.6951587121</v>
      </c>
      <c r="K567" s="104">
        <f t="shared" ca="1" si="136"/>
        <v>978944.97807512397</v>
      </c>
      <c r="L567">
        <f t="shared" ca="1" si="137"/>
        <v>4030480.673233836</v>
      </c>
      <c r="M567" s="108">
        <f t="shared" ca="1" si="138"/>
        <v>232584.33460969286</v>
      </c>
      <c r="N567" s="102">
        <f t="shared" ca="1" si="129"/>
        <v>24</v>
      </c>
      <c r="O567" s="108">
        <f t="shared" ca="1" si="139"/>
        <v>201524.03366169182</v>
      </c>
      <c r="P567" s="102">
        <v>588</v>
      </c>
      <c r="Q567" s="108">
        <f t="shared" ca="1" si="140"/>
        <v>410502.6551021518</v>
      </c>
      <c r="R567" s="102">
        <f t="shared" ca="1" si="130"/>
        <v>60</v>
      </c>
      <c r="S567">
        <f t="shared" ca="1" si="141"/>
        <v>588</v>
      </c>
      <c r="T567">
        <f t="shared" ca="1" si="133"/>
        <v>299</v>
      </c>
    </row>
    <row r="568" spans="1:20">
      <c r="A568" s="49">
        <v>566</v>
      </c>
      <c r="B568">
        <v>45</v>
      </c>
      <c r="C568">
        <v>49</v>
      </c>
      <c r="D568">
        <v>5000</v>
      </c>
      <c r="E568">
        <v>5999</v>
      </c>
      <c r="F568" s="61">
        <f t="shared" ca="1" si="131"/>
        <v>45</v>
      </c>
      <c r="G568" s="61">
        <f t="shared" ca="1" si="132"/>
        <v>5922</v>
      </c>
      <c r="H568" s="107">
        <f t="shared" ca="1" si="128"/>
        <v>592.20000000000005</v>
      </c>
      <c r="I568" s="108">
        <f t="shared" ca="1" si="134"/>
        <v>131516.22622323496</v>
      </c>
      <c r="J568" s="104">
        <f t="shared" ca="1" si="135"/>
        <v>3326368.834001305</v>
      </c>
      <c r="K568" s="104">
        <f t="shared" ca="1" si="136"/>
        <v>915646.31448453316</v>
      </c>
      <c r="L568">
        <f t="shared" ca="1" si="137"/>
        <v>4242015.1484858384</v>
      </c>
      <c r="M568" s="108">
        <f t="shared" ca="1" si="138"/>
        <v>285788.01222605386</v>
      </c>
      <c r="N568" s="102">
        <f t="shared" ca="1" si="129"/>
        <v>72</v>
      </c>
      <c r="O568" s="108">
        <f t="shared" ca="1" si="139"/>
        <v>212100.75742429192</v>
      </c>
      <c r="P568" s="102">
        <v>589</v>
      </c>
      <c r="Q568" s="108">
        <f t="shared" ca="1" si="140"/>
        <v>413933.69794411754</v>
      </c>
      <c r="R568" s="102">
        <f t="shared" ca="1" si="130"/>
        <v>48</v>
      </c>
      <c r="S568">
        <f t="shared" ca="1" si="141"/>
        <v>589</v>
      </c>
      <c r="T568">
        <f t="shared" ca="1" si="133"/>
        <v>251</v>
      </c>
    </row>
    <row r="569" spans="1:20">
      <c r="A569" s="49">
        <v>567</v>
      </c>
      <c r="B569">
        <v>45</v>
      </c>
      <c r="C569">
        <v>49</v>
      </c>
      <c r="D569">
        <v>5000</v>
      </c>
      <c r="E569">
        <v>5999</v>
      </c>
      <c r="F569" s="61">
        <f t="shared" ca="1" si="131"/>
        <v>45</v>
      </c>
      <c r="G569" s="61">
        <f t="shared" ca="1" si="132"/>
        <v>5549</v>
      </c>
      <c r="H569" s="107">
        <f t="shared" ca="1" si="128"/>
        <v>554.9</v>
      </c>
      <c r="I569" s="108">
        <f t="shared" ca="1" si="134"/>
        <v>123232.61386570937</v>
      </c>
      <c r="J569" s="104">
        <f t="shared" ca="1" si="135"/>
        <v>3134225.6208147649</v>
      </c>
      <c r="K569" s="104">
        <f t="shared" ca="1" si="136"/>
        <v>860805.20764802804</v>
      </c>
      <c r="L569">
        <f t="shared" ca="1" si="137"/>
        <v>3995030.828462793</v>
      </c>
      <c r="M569" s="108">
        <f t="shared" ca="1" si="138"/>
        <v>268263.20902837819</v>
      </c>
      <c r="N569" s="102">
        <f t="shared" ca="1" si="129"/>
        <v>72</v>
      </c>
      <c r="O569" s="108">
        <f t="shared" ca="1" si="139"/>
        <v>199751.54142313966</v>
      </c>
      <c r="P569" s="102">
        <v>590</v>
      </c>
      <c r="Q569" s="108">
        <f t="shared" ca="1" si="140"/>
        <v>420520.70604448469</v>
      </c>
      <c r="R569" s="102">
        <f t="shared" ca="1" si="130"/>
        <v>72</v>
      </c>
      <c r="S569">
        <f t="shared" ca="1" si="141"/>
        <v>590</v>
      </c>
      <c r="T569">
        <f t="shared" ca="1" si="133"/>
        <v>251</v>
      </c>
    </row>
    <row r="570" spans="1:20">
      <c r="A570" s="49">
        <v>568</v>
      </c>
      <c r="B570">
        <v>45</v>
      </c>
      <c r="C570">
        <v>49</v>
      </c>
      <c r="D570">
        <v>5000</v>
      </c>
      <c r="E570">
        <v>5999</v>
      </c>
      <c r="F570" s="61">
        <f t="shared" ca="1" si="131"/>
        <v>48</v>
      </c>
      <c r="G570" s="61">
        <f t="shared" ca="1" si="132"/>
        <v>5479</v>
      </c>
      <c r="H570" s="107">
        <f t="shared" ca="1" si="128"/>
        <v>547.9</v>
      </c>
      <c r="I570" s="108">
        <f t="shared" ca="1" si="134"/>
        <v>136624.72709394593</v>
      </c>
      <c r="J570" s="104">
        <f t="shared" ca="1" si="135"/>
        <v>3111925.2311700168</v>
      </c>
      <c r="K570" s="104">
        <f t="shared" ca="1" si="136"/>
        <v>957501.24003085284</v>
      </c>
      <c r="L570">
        <f t="shared" ca="1" si="137"/>
        <v>4069426.4712008694</v>
      </c>
      <c r="M570" s="108">
        <f t="shared" ca="1" si="138"/>
        <v>223508.80634674858</v>
      </c>
      <c r="N570" s="102">
        <f t="shared" ca="1" si="129"/>
        <v>12</v>
      </c>
      <c r="O570" s="108">
        <f t="shared" ca="1" si="139"/>
        <v>203471.32356004347</v>
      </c>
      <c r="P570" s="102">
        <v>591</v>
      </c>
      <c r="Q570" s="108">
        <f t="shared" ca="1" si="140"/>
        <v>426942.75036116695</v>
      </c>
      <c r="R570" s="102">
        <f t="shared" ca="1" si="130"/>
        <v>72</v>
      </c>
      <c r="S570">
        <f t="shared" ca="1" si="141"/>
        <v>591</v>
      </c>
      <c r="T570">
        <f t="shared" ca="1" si="133"/>
        <v>287</v>
      </c>
    </row>
    <row r="571" spans="1:20">
      <c r="A571" s="49">
        <v>569</v>
      </c>
      <c r="B571">
        <v>45</v>
      </c>
      <c r="C571">
        <v>49</v>
      </c>
      <c r="D571">
        <v>5000</v>
      </c>
      <c r="E571">
        <v>5999</v>
      </c>
      <c r="F571" s="61">
        <f t="shared" ca="1" si="131"/>
        <v>48</v>
      </c>
      <c r="G571" s="61">
        <f t="shared" ca="1" si="132"/>
        <v>5815</v>
      </c>
      <c r="H571" s="107">
        <f t="shared" ca="1" si="128"/>
        <v>581.5</v>
      </c>
      <c r="I571" s="108">
        <f t="shared" ca="1" si="134"/>
        <v>145003.24658720489</v>
      </c>
      <c r="J571" s="104">
        <f t="shared" ca="1" si="135"/>
        <v>3321151.5105110081</v>
      </c>
      <c r="K571" s="104">
        <f t="shared" ca="1" si="136"/>
        <v>1019573.586571451</v>
      </c>
      <c r="L571">
        <f t="shared" ca="1" si="137"/>
        <v>4340725.0970824594</v>
      </c>
      <c r="M571" s="108">
        <f t="shared" ca="1" si="138"/>
        <v>289562.04711747606</v>
      </c>
      <c r="N571" s="102">
        <f t="shared" ca="1" si="129"/>
        <v>72</v>
      </c>
      <c r="O571" s="108">
        <f t="shared" ca="1" si="139"/>
        <v>217036.25485412299</v>
      </c>
      <c r="P571" s="102">
        <v>592</v>
      </c>
      <c r="Q571" s="108">
        <f t="shared" ca="1" si="140"/>
        <v>453908.0738598273</v>
      </c>
      <c r="R571" s="102">
        <f t="shared" ca="1" si="130"/>
        <v>72</v>
      </c>
      <c r="S571">
        <f t="shared" ca="1" si="141"/>
        <v>592</v>
      </c>
      <c r="T571">
        <f t="shared" ca="1" si="133"/>
        <v>287</v>
      </c>
    </row>
    <row r="572" spans="1:20">
      <c r="A572" s="49">
        <v>570</v>
      </c>
      <c r="B572">
        <v>45</v>
      </c>
      <c r="C572">
        <v>49</v>
      </c>
      <c r="D572">
        <v>5000</v>
      </c>
      <c r="E572">
        <v>5999</v>
      </c>
      <c r="F572" s="61">
        <f t="shared" ca="1" si="131"/>
        <v>45</v>
      </c>
      <c r="G572" s="61">
        <f t="shared" ca="1" si="132"/>
        <v>5277</v>
      </c>
      <c r="H572" s="107">
        <f t="shared" ca="1" si="128"/>
        <v>527.70000000000005</v>
      </c>
      <c r="I572" s="108">
        <f t="shared" ca="1" si="134"/>
        <v>117192.01718676309</v>
      </c>
      <c r="J572" s="104">
        <f t="shared" ca="1" si="135"/>
        <v>3030651.3545818827</v>
      </c>
      <c r="K572" s="104">
        <f t="shared" ca="1" si="136"/>
        <v>826741.41113096685</v>
      </c>
      <c r="L572">
        <f t="shared" ca="1" si="137"/>
        <v>3857392.7657128498</v>
      </c>
      <c r="M572" s="108">
        <f t="shared" ca="1" si="138"/>
        <v>266816.17398567754</v>
      </c>
      <c r="N572" s="102">
        <f t="shared" ca="1" si="129"/>
        <v>84</v>
      </c>
      <c r="O572" s="108">
        <f t="shared" ca="1" si="139"/>
        <v>192869.63828564249</v>
      </c>
      <c r="P572" s="102">
        <v>593</v>
      </c>
      <c r="Q572" s="108">
        <f t="shared" ca="1" si="140"/>
        <v>435119.12128470407</v>
      </c>
      <c r="R572" s="102">
        <f t="shared" ca="1" si="130"/>
        <v>96</v>
      </c>
      <c r="S572">
        <f t="shared" ca="1" si="141"/>
        <v>593</v>
      </c>
      <c r="T572">
        <f t="shared" ca="1" si="133"/>
        <v>251</v>
      </c>
    </row>
    <row r="573" spans="1:20">
      <c r="A573" s="49">
        <v>571</v>
      </c>
      <c r="B573">
        <v>45</v>
      </c>
      <c r="C573">
        <v>49</v>
      </c>
      <c r="D573">
        <v>5000</v>
      </c>
      <c r="E573">
        <v>5999</v>
      </c>
      <c r="F573" s="61">
        <f t="shared" ca="1" si="131"/>
        <v>46</v>
      </c>
      <c r="G573" s="61">
        <f t="shared" ca="1" si="132"/>
        <v>5712</v>
      </c>
      <c r="H573" s="107">
        <f t="shared" ca="1" si="128"/>
        <v>571.20000000000005</v>
      </c>
      <c r="I573" s="108">
        <f t="shared" ca="1" si="134"/>
        <v>132110.92305970122</v>
      </c>
      <c r="J573" s="104">
        <f t="shared" ca="1" si="135"/>
        <v>3298722.6297530378</v>
      </c>
      <c r="K573" s="104">
        <f t="shared" ca="1" si="136"/>
        <v>935063.70801444654</v>
      </c>
      <c r="L573">
        <f t="shared" ca="1" si="137"/>
        <v>4233786.3377674846</v>
      </c>
      <c r="M573" s="108">
        <f t="shared" ca="1" si="138"/>
        <v>280573.5121501495</v>
      </c>
      <c r="N573" s="102">
        <f t="shared" ca="1" si="129"/>
        <v>72</v>
      </c>
      <c r="O573" s="108">
        <f t="shared" ca="1" si="139"/>
        <v>211689.31688837425</v>
      </c>
      <c r="P573" s="102">
        <v>594</v>
      </c>
      <c r="Q573" s="108">
        <f t="shared" ca="1" si="140"/>
        <v>495201.75931991707</v>
      </c>
      <c r="R573" s="102">
        <f t="shared" ca="1" si="130"/>
        <v>108</v>
      </c>
      <c r="S573">
        <f t="shared" ca="1" si="141"/>
        <v>594</v>
      </c>
      <c r="T573">
        <f t="shared" ca="1" si="133"/>
        <v>263</v>
      </c>
    </row>
    <row r="574" spans="1:20">
      <c r="A574" s="49">
        <v>572</v>
      </c>
      <c r="B574">
        <v>45</v>
      </c>
      <c r="C574">
        <v>49</v>
      </c>
      <c r="D574">
        <v>5000</v>
      </c>
      <c r="E574">
        <v>5999</v>
      </c>
      <c r="F574" s="61">
        <f t="shared" ca="1" si="131"/>
        <v>46</v>
      </c>
      <c r="G574" s="61">
        <f t="shared" ca="1" si="132"/>
        <v>5808</v>
      </c>
      <c r="H574" s="107">
        <f t="shared" ca="1" si="128"/>
        <v>580.80000000000007</v>
      </c>
      <c r="I574" s="108">
        <f t="shared" ca="1" si="134"/>
        <v>134331.27470776343</v>
      </c>
      <c r="J574" s="104">
        <f t="shared" ca="1" si="135"/>
        <v>3372808.8799336245</v>
      </c>
      <c r="K574" s="104">
        <f t="shared" ca="1" si="136"/>
        <v>953916.63536435482</v>
      </c>
      <c r="L574">
        <f t="shared" ca="1" si="137"/>
        <v>4326725.5152979791</v>
      </c>
      <c r="M574" s="108">
        <f t="shared" ca="1" si="138"/>
        <v>334753.59656716092</v>
      </c>
      <c r="N574" s="102">
        <f t="shared" ca="1" si="129"/>
        <v>120</v>
      </c>
      <c r="O574" s="108">
        <f t="shared" ca="1" si="139"/>
        <v>216336.27576489898</v>
      </c>
      <c r="P574" s="102">
        <v>595</v>
      </c>
      <c r="Q574" s="108">
        <f t="shared" ca="1" si="140"/>
        <v>484855.16606461001</v>
      </c>
      <c r="R574" s="102">
        <f t="shared" ca="1" si="130"/>
        <v>96</v>
      </c>
      <c r="S574">
        <f t="shared" ca="1" si="141"/>
        <v>595</v>
      </c>
      <c r="T574">
        <f t="shared" ca="1" si="133"/>
        <v>263</v>
      </c>
    </row>
    <row r="575" spans="1:20">
      <c r="A575" s="49">
        <v>573</v>
      </c>
      <c r="B575">
        <v>45</v>
      </c>
      <c r="C575">
        <v>49</v>
      </c>
      <c r="D575">
        <v>5000</v>
      </c>
      <c r="E575">
        <v>5999</v>
      </c>
      <c r="F575" s="61">
        <f t="shared" ca="1" si="131"/>
        <v>45</v>
      </c>
      <c r="G575" s="61">
        <f t="shared" ca="1" si="132"/>
        <v>5281</v>
      </c>
      <c r="H575" s="107">
        <f t="shared" ca="1" si="128"/>
        <v>528.1</v>
      </c>
      <c r="I575" s="108">
        <f t="shared" ca="1" si="134"/>
        <v>117280.84949086522</v>
      </c>
      <c r="J575" s="104">
        <f t="shared" ca="1" si="135"/>
        <v>3083810.1049721865</v>
      </c>
      <c r="K575" s="104">
        <f t="shared" ca="1" si="136"/>
        <v>835586.09035168448</v>
      </c>
      <c r="L575">
        <f t="shared" ca="1" si="137"/>
        <v>3919396.195323871</v>
      </c>
      <c r="M575" s="108">
        <f t="shared" ca="1" si="138"/>
        <v>279263.87993757147</v>
      </c>
      <c r="N575" s="102">
        <f t="shared" ca="1" si="129"/>
        <v>96</v>
      </c>
      <c r="O575" s="108">
        <f t="shared" ca="1" si="139"/>
        <v>195969.80976619356</v>
      </c>
      <c r="P575" s="102">
        <v>596</v>
      </c>
      <c r="Q575" s="108">
        <f t="shared" ca="1" si="140"/>
        <v>345320.65446221665</v>
      </c>
      <c r="R575" s="102">
        <f t="shared" ca="1" si="130"/>
        <v>24</v>
      </c>
      <c r="S575">
        <f t="shared" ca="1" si="141"/>
        <v>596</v>
      </c>
      <c r="T575">
        <f t="shared" ca="1" si="133"/>
        <v>251</v>
      </c>
    </row>
    <row r="576" spans="1:20">
      <c r="A576" s="49">
        <v>574</v>
      </c>
      <c r="B576">
        <v>45</v>
      </c>
      <c r="C576">
        <v>49</v>
      </c>
      <c r="D576">
        <v>5000</v>
      </c>
      <c r="E576">
        <v>5999</v>
      </c>
      <c r="F576" s="61">
        <f t="shared" ca="1" si="131"/>
        <v>47</v>
      </c>
      <c r="G576" s="61">
        <f t="shared" ca="1" si="132"/>
        <v>5505</v>
      </c>
      <c r="H576" s="107">
        <f t="shared" ca="1" si="128"/>
        <v>550.5</v>
      </c>
      <c r="I576" s="108">
        <f t="shared" ca="1" si="134"/>
        <v>132328.90400517953</v>
      </c>
      <c r="J576" s="104">
        <f t="shared" ca="1" si="135"/>
        <v>3232465.7564178305</v>
      </c>
      <c r="K576" s="104">
        <f t="shared" ca="1" si="136"/>
        <v>945909.58585210529</v>
      </c>
      <c r="L576">
        <f t="shared" ca="1" si="137"/>
        <v>4178375.3422699356</v>
      </c>
      <c r="M576" s="108">
        <f t="shared" ca="1" si="138"/>
        <v>285234.7876590704</v>
      </c>
      <c r="N576" s="102">
        <f t="shared" ca="1" si="129"/>
        <v>84</v>
      </c>
      <c r="O576" s="108">
        <f t="shared" ca="1" si="139"/>
        <v>208918.76711349678</v>
      </c>
      <c r="P576" s="102">
        <v>597</v>
      </c>
      <c r="Q576" s="108">
        <f t="shared" ca="1" si="140"/>
        <v>413132.41069269896</v>
      </c>
      <c r="R576" s="102">
        <f t="shared" ca="1" si="130"/>
        <v>60</v>
      </c>
      <c r="S576">
        <f t="shared" ca="1" si="141"/>
        <v>597</v>
      </c>
      <c r="T576">
        <f t="shared" ca="1" si="133"/>
        <v>275</v>
      </c>
    </row>
    <row r="577" spans="1:20">
      <c r="A577" s="49">
        <v>575</v>
      </c>
      <c r="B577">
        <v>45</v>
      </c>
      <c r="C577">
        <v>49</v>
      </c>
      <c r="D577">
        <v>6000</v>
      </c>
      <c r="E577">
        <v>6999</v>
      </c>
      <c r="F577" s="61">
        <f t="shared" ca="1" si="131"/>
        <v>48</v>
      </c>
      <c r="G577" s="61">
        <f t="shared" ca="1" si="132"/>
        <v>6122</v>
      </c>
      <c r="H577" s="107">
        <f t="shared" ca="1" si="128"/>
        <v>612.20000000000005</v>
      </c>
      <c r="I577" s="108">
        <f t="shared" ca="1" si="134"/>
        <v>152658.62005277188</v>
      </c>
      <c r="J577" s="104">
        <f t="shared" ca="1" si="135"/>
        <v>3614713.688147292</v>
      </c>
      <c r="K577" s="104">
        <f t="shared" ca="1" si="136"/>
        <v>1094830.9236887093</v>
      </c>
      <c r="L577">
        <f t="shared" ca="1" si="137"/>
        <v>4709544.6118360013</v>
      </c>
      <c r="M577" s="108">
        <f t="shared" ca="1" si="138"/>
        <v>360788.25023098069</v>
      </c>
      <c r="N577" s="102">
        <f t="shared" ca="1" si="129"/>
        <v>120</v>
      </c>
      <c r="O577" s="108">
        <f t="shared" ca="1" si="139"/>
        <v>235477.23059180006</v>
      </c>
      <c r="P577" s="102">
        <v>598</v>
      </c>
      <c r="Q577" s="108">
        <f t="shared" ca="1" si="140"/>
        <v>522563.60730333877</v>
      </c>
      <c r="R577" s="102">
        <f t="shared" ca="1" si="130"/>
        <v>96</v>
      </c>
      <c r="S577">
        <f t="shared" ca="1" si="141"/>
        <v>598</v>
      </c>
      <c r="T577">
        <f t="shared" ca="1" si="133"/>
        <v>287</v>
      </c>
    </row>
    <row r="578" spans="1:20">
      <c r="A578" s="49">
        <v>576</v>
      </c>
      <c r="B578">
        <v>45</v>
      </c>
      <c r="C578">
        <v>49</v>
      </c>
      <c r="D578">
        <v>6000</v>
      </c>
      <c r="E578">
        <v>6999</v>
      </c>
      <c r="F578" s="61">
        <f t="shared" ca="1" si="131"/>
        <v>48</v>
      </c>
      <c r="G578" s="61">
        <f t="shared" ca="1" si="132"/>
        <v>6923</v>
      </c>
      <c r="H578" s="107">
        <f t="shared" ca="1" si="128"/>
        <v>692.30000000000007</v>
      </c>
      <c r="I578" s="108">
        <f t="shared" ca="1" si="134"/>
        <v>172632.41205902313</v>
      </c>
      <c r="J578" s="104">
        <f t="shared" ca="1" si="135"/>
        <v>4110339.5712060491</v>
      </c>
      <c r="K578" s="104">
        <f t="shared" ca="1" si="136"/>
        <v>1242163.8161542688</v>
      </c>
      <c r="L578">
        <f t="shared" ca="1" si="137"/>
        <v>5352503.3873603176</v>
      </c>
      <c r="M578" s="108">
        <f t="shared" ca="1" si="138"/>
        <v>408695.26753816503</v>
      </c>
      <c r="N578" s="102">
        <f t="shared" ca="1" si="129"/>
        <v>120</v>
      </c>
      <c r="O578" s="108">
        <f t="shared" ca="1" si="139"/>
        <v>267625.16936801589</v>
      </c>
      <c r="P578" s="102">
        <v>599</v>
      </c>
      <c r="Q578" s="108">
        <f t="shared" ca="1" si="140"/>
        <v>591951.8530767489</v>
      </c>
      <c r="R578" s="102">
        <f t="shared" ca="1" si="130"/>
        <v>96</v>
      </c>
      <c r="S578">
        <f t="shared" ca="1" si="141"/>
        <v>599</v>
      </c>
      <c r="T578">
        <f t="shared" ca="1" si="133"/>
        <v>287</v>
      </c>
    </row>
    <row r="579" spans="1:20">
      <c r="A579" s="49">
        <v>577</v>
      </c>
      <c r="B579">
        <v>45</v>
      </c>
      <c r="C579">
        <v>49</v>
      </c>
      <c r="D579">
        <v>6000</v>
      </c>
      <c r="E579">
        <v>6999</v>
      </c>
      <c r="F579" s="61">
        <f t="shared" ca="1" si="131"/>
        <v>49</v>
      </c>
      <c r="G579" s="61">
        <f t="shared" ca="1" si="132"/>
        <v>6001</v>
      </c>
      <c r="H579" s="107">
        <f t="shared" ref="H579:H642" ca="1" si="143">G579*0.1</f>
        <v>600.1</v>
      </c>
      <c r="I579" s="108">
        <f t="shared" ca="1" si="134"/>
        <v>154964.81716310672</v>
      </c>
      <c r="J579" s="104">
        <f t="shared" ca="1" si="135"/>
        <v>3582684.9271597159</v>
      </c>
      <c r="K579" s="104">
        <f t="shared" ca="1" si="136"/>
        <v>1118717.5625137589</v>
      </c>
      <c r="L579">
        <f t="shared" ca="1" si="137"/>
        <v>4701402.4896734748</v>
      </c>
      <c r="M579" s="108">
        <f t="shared" ca="1" si="138"/>
        <v>305464.18038861535</v>
      </c>
      <c r="N579" s="102">
        <f t="shared" ref="N579:N642" ca="1" si="144">RANDBETWEEN(1,10)*12</f>
        <v>72</v>
      </c>
      <c r="O579" s="108">
        <f t="shared" ca="1" si="139"/>
        <v>235070.12448367375</v>
      </c>
      <c r="P579" s="102">
        <v>600</v>
      </c>
      <c r="Q579" s="108">
        <f t="shared" ca="1" si="140"/>
        <v>539132.85818908073</v>
      </c>
      <c r="R579" s="102">
        <f t="shared" ref="R579:R642" ca="1" si="145">RANDBETWEEN(1,10)*12</f>
        <v>108</v>
      </c>
      <c r="S579">
        <f t="shared" ca="1" si="141"/>
        <v>600</v>
      </c>
      <c r="T579">
        <f t="shared" ca="1" si="133"/>
        <v>299</v>
      </c>
    </row>
    <row r="580" spans="1:20">
      <c r="A580" s="49">
        <v>578</v>
      </c>
      <c r="B580">
        <v>45</v>
      </c>
      <c r="C580">
        <v>49</v>
      </c>
      <c r="D580">
        <v>6000</v>
      </c>
      <c r="E580">
        <v>6999</v>
      </c>
      <c r="F580" s="61">
        <f t="shared" ref="F580:F635" ca="1" si="146">RANDBETWEEN(B580,C580)</f>
        <v>49</v>
      </c>
      <c r="G580" s="61">
        <f t="shared" ca="1" si="132"/>
        <v>6913</v>
      </c>
      <c r="H580" s="107">
        <f t="shared" ca="1" si="143"/>
        <v>691.30000000000007</v>
      </c>
      <c r="I580" s="108">
        <f t="shared" ca="1" si="134"/>
        <v>178515.54425071768</v>
      </c>
      <c r="J580" s="104">
        <f t="shared" ca="1" si="135"/>
        <v>4150037.2729119495</v>
      </c>
      <c r="K580" s="104">
        <f t="shared" ca="1" si="136"/>
        <v>1292987.1190700694</v>
      </c>
      <c r="L580">
        <f t="shared" ca="1" si="137"/>
        <v>5443024.3919820189</v>
      </c>
      <c r="M580" s="108">
        <f t="shared" ca="1" si="138"/>
        <v>300928.51252007933</v>
      </c>
      <c r="N580" s="102">
        <f t="shared" ca="1" si="144"/>
        <v>24</v>
      </c>
      <c r="O580" s="108">
        <f t="shared" ca="1" si="139"/>
        <v>272151.21959910094</v>
      </c>
      <c r="P580" s="102">
        <v>601</v>
      </c>
      <c r="Q580" s="108">
        <f t="shared" ca="1" si="140"/>
        <v>622125.26196669915</v>
      </c>
      <c r="R580" s="102">
        <f t="shared" ca="1" si="145"/>
        <v>108</v>
      </c>
      <c r="S580">
        <f t="shared" ca="1" si="141"/>
        <v>601</v>
      </c>
      <c r="T580">
        <f t="shared" ca="1" si="133"/>
        <v>299</v>
      </c>
    </row>
    <row r="581" spans="1:20">
      <c r="A581" s="49">
        <v>579</v>
      </c>
      <c r="B581">
        <v>45</v>
      </c>
      <c r="C581">
        <v>49</v>
      </c>
      <c r="D581">
        <v>6000</v>
      </c>
      <c r="E581">
        <v>6999</v>
      </c>
      <c r="F581" s="61">
        <f t="shared" ca="1" si="146"/>
        <v>48</v>
      </c>
      <c r="G581" s="61">
        <f t="shared" ca="1" si="132"/>
        <v>6229</v>
      </c>
      <c r="H581" s="107">
        <f t="shared" ca="1" si="143"/>
        <v>622.90000000000009</v>
      </c>
      <c r="I581" s="108">
        <f t="shared" ca="1" si="134"/>
        <v>155326.77953425611</v>
      </c>
      <c r="J581" s="104">
        <f t="shared" ca="1" si="135"/>
        <v>3760131.7050640061</v>
      </c>
      <c r="K581" s="104">
        <f t="shared" ca="1" si="136"/>
        <v>1128743.6243341493</v>
      </c>
      <c r="L581">
        <f t="shared" ca="1" si="137"/>
        <v>4888875.3293981552</v>
      </c>
      <c r="M581" s="108">
        <f t="shared" ca="1" si="138"/>
        <v>328284.17119090399</v>
      </c>
      <c r="N581" s="102">
        <f t="shared" ca="1" si="144"/>
        <v>84</v>
      </c>
      <c r="O581" s="108">
        <f t="shared" ca="1" si="139"/>
        <v>244443.76646990777</v>
      </c>
      <c r="P581" s="102">
        <v>602</v>
      </c>
      <c r="Q581" s="108">
        <f t="shared" ca="1" si="140"/>
        <v>439336.4380315523</v>
      </c>
      <c r="R581" s="102">
        <f t="shared" ca="1" si="145"/>
        <v>36</v>
      </c>
      <c r="S581">
        <f t="shared" ca="1" si="141"/>
        <v>602</v>
      </c>
      <c r="T581">
        <f t="shared" ca="1" si="133"/>
        <v>287</v>
      </c>
    </row>
    <row r="582" spans="1:20">
      <c r="A582" s="49">
        <v>580</v>
      </c>
      <c r="B582">
        <v>45</v>
      </c>
      <c r="C582">
        <v>49</v>
      </c>
      <c r="D582">
        <v>6000</v>
      </c>
      <c r="E582">
        <v>6999</v>
      </c>
      <c r="F582" s="61">
        <f t="shared" ca="1" si="146"/>
        <v>49</v>
      </c>
      <c r="G582" s="61">
        <f t="shared" ref="G582:G637" ca="1" si="147">RANDBETWEEN(D582,E582)</f>
        <v>6842</v>
      </c>
      <c r="H582" s="107">
        <f t="shared" ca="1" si="143"/>
        <v>684.2</v>
      </c>
      <c r="I582" s="108">
        <f t="shared" ca="1" si="134"/>
        <v>176682.09948841462</v>
      </c>
      <c r="J582" s="104">
        <f t="shared" ca="1" si="135"/>
        <v>4153038.1556203733</v>
      </c>
      <c r="K582" s="104">
        <f t="shared" ca="1" si="136"/>
        <v>1288167.4940372163</v>
      </c>
      <c r="L582">
        <f t="shared" ca="1" si="137"/>
        <v>5441205.6496575894</v>
      </c>
      <c r="M582" s="108">
        <f t="shared" ca="1" si="138"/>
        <v>298852.28015516151</v>
      </c>
      <c r="N582" s="102">
        <f t="shared" ca="1" si="144"/>
        <v>24</v>
      </c>
      <c r="O582" s="108">
        <f t="shared" ca="1" si="139"/>
        <v>272060.28248287947</v>
      </c>
      <c r="P582" s="102">
        <v>603</v>
      </c>
      <c r="Q582" s="108">
        <f t="shared" ca="1" si="140"/>
        <v>617832.95814639551</v>
      </c>
      <c r="R582" s="102">
        <f t="shared" ca="1" si="145"/>
        <v>108</v>
      </c>
      <c r="S582">
        <f t="shared" ca="1" si="141"/>
        <v>603</v>
      </c>
      <c r="T582">
        <f t="shared" ref="T582:T645" ca="1" si="148">((F582-24)*12)-1</f>
        <v>299</v>
      </c>
    </row>
    <row r="583" spans="1:20">
      <c r="A583" s="49">
        <v>581</v>
      </c>
      <c r="B583">
        <v>45</v>
      </c>
      <c r="C583">
        <v>49</v>
      </c>
      <c r="D583">
        <v>6000</v>
      </c>
      <c r="E583">
        <v>6999</v>
      </c>
      <c r="F583" s="61">
        <f t="shared" ca="1" si="146"/>
        <v>46</v>
      </c>
      <c r="G583" s="61">
        <f t="shared" ca="1" si="147"/>
        <v>6326</v>
      </c>
      <c r="H583" s="107">
        <f t="shared" ca="1" si="143"/>
        <v>632.6</v>
      </c>
      <c r="I583" s="108">
        <f t="shared" ref="I583:I646" ca="1" si="149">((H583/((1+$V$3)^T583))*(((1+$V$3)^(T583+1))-((1+$U$3)^(T583+1))))/($V$3-$U$3)</f>
        <v>146311.92214209904</v>
      </c>
      <c r="J583" s="104">
        <f t="shared" ref="J583:J646" ca="1" si="150">(H583*(((1+$V$3)^(S583))-((1+$U$3)^(S583))))/($V$3-$U$3)</f>
        <v>3861081.841063397</v>
      </c>
      <c r="K583" s="104">
        <f t="shared" ref="K583:K646" ca="1" si="151">I583*((1+$U$3)^S583)</f>
        <v>1070262.5093656655</v>
      </c>
      <c r="L583">
        <f t="shared" ref="L583:L646" ca="1" si="152">J583+K583</f>
        <v>4931344.3504290627</v>
      </c>
      <c r="M583" s="108">
        <f t="shared" ref="M583:M646" ca="1" si="153">(L583*$W$3)/((1+$U$3)^(S583-N583))</f>
        <v>328961.2065300328</v>
      </c>
      <c r="N583" s="102">
        <f t="shared" ca="1" si="144"/>
        <v>84</v>
      </c>
      <c r="O583" s="108">
        <f t="shared" ref="O583:O646" ca="1" si="154">(L583*$X$3)/((1+$U$3)^(S583-P583))</f>
        <v>246567.21752145316</v>
      </c>
      <c r="P583" s="102">
        <v>604</v>
      </c>
      <c r="Q583" s="108">
        <f t="shared" ref="Q583:Q646" ca="1" si="155">(L583*$Y$3)/((1+$U$3)^(S583-R583))</f>
        <v>457996.03105286142</v>
      </c>
      <c r="R583" s="102">
        <f t="shared" ca="1" si="145"/>
        <v>48</v>
      </c>
      <c r="S583">
        <f t="shared" ref="S583:S646" ca="1" si="156">MAX(N583,P583,R583)</f>
        <v>604</v>
      </c>
      <c r="T583">
        <f t="shared" ca="1" si="148"/>
        <v>263</v>
      </c>
    </row>
    <row r="584" spans="1:20">
      <c r="A584" s="49">
        <v>582</v>
      </c>
      <c r="B584">
        <v>45</v>
      </c>
      <c r="C584">
        <v>49</v>
      </c>
      <c r="D584">
        <v>6000</v>
      </c>
      <c r="E584">
        <v>6999</v>
      </c>
      <c r="F584" s="61">
        <f t="shared" ca="1" si="146"/>
        <v>49</v>
      </c>
      <c r="G584" s="61">
        <f t="shared" ca="1" si="147"/>
        <v>6404</v>
      </c>
      <c r="H584" s="107">
        <f t="shared" ca="1" si="143"/>
        <v>640.40000000000009</v>
      </c>
      <c r="I584" s="108">
        <f t="shared" ca="1" si="149"/>
        <v>165371.55292660149</v>
      </c>
      <c r="J584" s="104">
        <f t="shared" ca="1" si="150"/>
        <v>3930311.375596663</v>
      </c>
      <c r="K584" s="104">
        <f t="shared" ca="1" si="151"/>
        <v>1213674.4622359765</v>
      </c>
      <c r="L584">
        <f t="shared" ca="1" si="152"/>
        <v>5143985.837832639</v>
      </c>
      <c r="M584" s="108">
        <f t="shared" ca="1" si="153"/>
        <v>303765.93330200552</v>
      </c>
      <c r="N584" s="102">
        <f t="shared" ca="1" si="144"/>
        <v>48</v>
      </c>
      <c r="O584" s="108">
        <f t="shared" ca="1" si="154"/>
        <v>257199.29189163196</v>
      </c>
      <c r="P584" s="102">
        <v>605</v>
      </c>
      <c r="Q584" s="108">
        <f t="shared" ca="1" si="155"/>
        <v>422917.92788851348</v>
      </c>
      <c r="R584" s="102">
        <f t="shared" ca="1" si="145"/>
        <v>12</v>
      </c>
      <c r="S584">
        <f t="shared" ca="1" si="156"/>
        <v>605</v>
      </c>
      <c r="T584">
        <f t="shared" ca="1" si="148"/>
        <v>299</v>
      </c>
    </row>
    <row r="585" spans="1:20">
      <c r="A585" s="49">
        <v>583</v>
      </c>
      <c r="B585">
        <v>45</v>
      </c>
      <c r="C585">
        <v>49</v>
      </c>
      <c r="D585">
        <v>7000</v>
      </c>
      <c r="E585">
        <v>7999</v>
      </c>
      <c r="F585" s="61">
        <f t="shared" ca="1" si="146"/>
        <v>47</v>
      </c>
      <c r="G585" s="61">
        <f t="shared" ca="1" si="147"/>
        <v>7934</v>
      </c>
      <c r="H585" s="107">
        <f t="shared" ca="1" si="143"/>
        <v>793.40000000000009</v>
      </c>
      <c r="I585" s="108">
        <f t="shared" ca="1" si="149"/>
        <v>190717.07981418612</v>
      </c>
      <c r="J585" s="104">
        <f t="shared" ca="1" si="150"/>
        <v>4896237.7481553042</v>
      </c>
      <c r="K585" s="104">
        <f t="shared" ca="1" si="151"/>
        <v>1404306.1884313622</v>
      </c>
      <c r="L585">
        <f t="shared" ca="1" si="152"/>
        <v>6300543.9365866669</v>
      </c>
      <c r="M585" s="108">
        <f t="shared" ca="1" si="153"/>
        <v>401352.55214308645</v>
      </c>
      <c r="N585" s="102">
        <f t="shared" ca="1" si="144"/>
        <v>72</v>
      </c>
      <c r="O585" s="108">
        <f t="shared" ca="1" si="154"/>
        <v>315027.19682933338</v>
      </c>
      <c r="P585" s="102">
        <v>606</v>
      </c>
      <c r="Q585" s="108">
        <f t="shared" ca="1" si="155"/>
        <v>654518.67930333002</v>
      </c>
      <c r="R585" s="102">
        <f t="shared" ca="1" si="145"/>
        <v>84</v>
      </c>
      <c r="S585">
        <f t="shared" ca="1" si="156"/>
        <v>606</v>
      </c>
      <c r="T585">
        <f t="shared" ca="1" si="148"/>
        <v>275</v>
      </c>
    </row>
    <row r="586" spans="1:20">
      <c r="A586" s="49">
        <v>584</v>
      </c>
      <c r="B586">
        <v>45</v>
      </c>
      <c r="C586">
        <v>49</v>
      </c>
      <c r="D586">
        <v>7000</v>
      </c>
      <c r="E586">
        <v>7999</v>
      </c>
      <c r="F586" s="61">
        <f t="shared" ca="1" si="146"/>
        <v>48</v>
      </c>
      <c r="G586" s="61">
        <f t="shared" ca="1" si="147"/>
        <v>7196</v>
      </c>
      <c r="H586" s="107">
        <f t="shared" ca="1" si="143"/>
        <v>719.6</v>
      </c>
      <c r="I586" s="108">
        <f t="shared" ca="1" si="149"/>
        <v>179439.95914729603</v>
      </c>
      <c r="J586" s="104">
        <f t="shared" ca="1" si="150"/>
        <v>4465344.5796140479</v>
      </c>
      <c r="K586" s="104">
        <f t="shared" ca="1" si="151"/>
        <v>1325629.607256524</v>
      </c>
      <c r="L586">
        <f t="shared" ca="1" si="152"/>
        <v>5790974.1868705722</v>
      </c>
      <c r="M586" s="108">
        <f t="shared" ca="1" si="153"/>
        <v>382506.26103965187</v>
      </c>
      <c r="N586" s="102">
        <f t="shared" ca="1" si="144"/>
        <v>84</v>
      </c>
      <c r="O586" s="108">
        <f t="shared" ca="1" si="154"/>
        <v>289548.70934352861</v>
      </c>
      <c r="P586" s="102">
        <v>607</v>
      </c>
      <c r="Q586" s="108">
        <f t="shared" ca="1" si="155"/>
        <v>576361.64315170061</v>
      </c>
      <c r="R586" s="102">
        <f t="shared" ca="1" si="145"/>
        <v>72</v>
      </c>
      <c r="S586">
        <f t="shared" ca="1" si="156"/>
        <v>607</v>
      </c>
      <c r="T586">
        <f t="shared" ca="1" si="148"/>
        <v>287</v>
      </c>
    </row>
    <row r="587" spans="1:20">
      <c r="A587" s="49">
        <v>585</v>
      </c>
      <c r="B587">
        <v>45</v>
      </c>
      <c r="C587">
        <v>49</v>
      </c>
      <c r="D587">
        <v>7000</v>
      </c>
      <c r="E587">
        <v>7999</v>
      </c>
      <c r="F587" s="61">
        <f t="shared" ca="1" si="146"/>
        <v>49</v>
      </c>
      <c r="G587" s="61">
        <f t="shared" ca="1" si="147"/>
        <v>7962</v>
      </c>
      <c r="H587" s="107">
        <f t="shared" ca="1" si="143"/>
        <v>796.2</v>
      </c>
      <c r="I587" s="108">
        <f t="shared" ca="1" si="149"/>
        <v>205604.04503460354</v>
      </c>
      <c r="J587" s="104">
        <f t="shared" ca="1" si="150"/>
        <v>4967963.2784551363</v>
      </c>
      <c r="K587" s="104">
        <f t="shared" ca="1" si="151"/>
        <v>1523931.6908022403</v>
      </c>
      <c r="L587">
        <f t="shared" ca="1" si="152"/>
        <v>6491894.9692573771</v>
      </c>
      <c r="M587" s="108">
        <f t="shared" ca="1" si="153"/>
        <v>427393.18400119088</v>
      </c>
      <c r="N587" s="102">
        <f t="shared" ca="1" si="144"/>
        <v>84</v>
      </c>
      <c r="O587" s="108">
        <f t="shared" ca="1" si="154"/>
        <v>324594.74846286885</v>
      </c>
      <c r="P587" s="102">
        <v>608</v>
      </c>
      <c r="Q587" s="108">
        <f t="shared" ca="1" si="155"/>
        <v>754332.99108245131</v>
      </c>
      <c r="R587" s="102">
        <f t="shared" ca="1" si="145"/>
        <v>120</v>
      </c>
      <c r="S587">
        <f t="shared" ca="1" si="156"/>
        <v>608</v>
      </c>
      <c r="T587">
        <f t="shared" ca="1" si="148"/>
        <v>299</v>
      </c>
    </row>
    <row r="588" spans="1:20">
      <c r="A588" s="49">
        <v>586</v>
      </c>
      <c r="B588">
        <v>45</v>
      </c>
      <c r="C588">
        <v>49</v>
      </c>
      <c r="D588">
        <v>7000</v>
      </c>
      <c r="E588">
        <v>7999</v>
      </c>
      <c r="F588" s="61">
        <f t="shared" ca="1" si="146"/>
        <v>49</v>
      </c>
      <c r="G588" s="61">
        <f t="shared" ca="1" si="147"/>
        <v>7700</v>
      </c>
      <c r="H588" s="107">
        <f t="shared" ca="1" si="143"/>
        <v>770</v>
      </c>
      <c r="I588" s="108">
        <f t="shared" ca="1" si="149"/>
        <v>198838.37563004863</v>
      </c>
      <c r="J588" s="104">
        <f t="shared" ca="1" si="150"/>
        <v>4831012.6224538442</v>
      </c>
      <c r="K588" s="104">
        <f t="shared" ca="1" si="151"/>
        <v>1478648.2194725617</v>
      </c>
      <c r="L588">
        <f t="shared" ca="1" si="152"/>
        <v>6309660.8419264061</v>
      </c>
      <c r="M588" s="108">
        <f t="shared" ca="1" si="153"/>
        <v>397980.28926742962</v>
      </c>
      <c r="N588" s="102">
        <f t="shared" ca="1" si="144"/>
        <v>72</v>
      </c>
      <c r="O588" s="108">
        <f t="shared" ca="1" si="154"/>
        <v>315483.04209632031</v>
      </c>
      <c r="P588" s="102">
        <v>609</v>
      </c>
      <c r="Q588" s="108">
        <f t="shared" ca="1" si="155"/>
        <v>649019.25234851718</v>
      </c>
      <c r="R588" s="102">
        <f t="shared" ca="1" si="145"/>
        <v>84</v>
      </c>
      <c r="S588">
        <f t="shared" ca="1" si="156"/>
        <v>609</v>
      </c>
      <c r="T588">
        <f t="shared" ca="1" si="148"/>
        <v>299</v>
      </c>
    </row>
    <row r="589" spans="1:20">
      <c r="A589" s="49">
        <v>587</v>
      </c>
      <c r="B589">
        <v>45</v>
      </c>
      <c r="C589">
        <v>49</v>
      </c>
      <c r="D589">
        <v>7000</v>
      </c>
      <c r="E589">
        <v>7999</v>
      </c>
      <c r="F589" s="61">
        <f t="shared" ca="1" si="146"/>
        <v>48</v>
      </c>
      <c r="G589" s="61">
        <f t="shared" ca="1" si="147"/>
        <v>7803</v>
      </c>
      <c r="H589" s="107">
        <f t="shared" ca="1" si="143"/>
        <v>780.30000000000007</v>
      </c>
      <c r="I589" s="108">
        <f t="shared" ca="1" si="149"/>
        <v>194576.1535889871</v>
      </c>
      <c r="J589" s="104">
        <f t="shared" ca="1" si="150"/>
        <v>4922652.3268049797</v>
      </c>
      <c r="K589" s="104">
        <f t="shared" ca="1" si="151"/>
        <v>1451727.4348857556</v>
      </c>
      <c r="L589">
        <f t="shared" ca="1" si="152"/>
        <v>6374379.7616907358</v>
      </c>
      <c r="M589" s="108">
        <f t="shared" ca="1" si="153"/>
        <v>433712.72356432013</v>
      </c>
      <c r="N589" s="102">
        <f t="shared" ca="1" si="144"/>
        <v>96</v>
      </c>
      <c r="O589" s="108">
        <f t="shared" ca="1" si="154"/>
        <v>318718.9880845368</v>
      </c>
      <c r="P589" s="102">
        <v>610</v>
      </c>
      <c r="Q589" s="108">
        <f t="shared" ca="1" si="155"/>
        <v>707291.07740459871</v>
      </c>
      <c r="R589" s="102">
        <f t="shared" ca="1" si="145"/>
        <v>108</v>
      </c>
      <c r="S589">
        <f t="shared" ca="1" si="156"/>
        <v>610</v>
      </c>
      <c r="T589">
        <f t="shared" ca="1" si="148"/>
        <v>287</v>
      </c>
    </row>
    <row r="590" spans="1:20">
      <c r="A590" s="49">
        <v>588</v>
      </c>
      <c r="B590">
        <v>45</v>
      </c>
      <c r="C590">
        <v>49</v>
      </c>
      <c r="D590">
        <v>7000</v>
      </c>
      <c r="E590">
        <v>7999</v>
      </c>
      <c r="F590" s="61">
        <f t="shared" ca="1" si="146"/>
        <v>46</v>
      </c>
      <c r="G590" s="61">
        <f t="shared" ca="1" si="147"/>
        <v>7282</v>
      </c>
      <c r="H590" s="107">
        <f t="shared" ca="1" si="143"/>
        <v>728.2</v>
      </c>
      <c r="I590" s="108">
        <f t="shared" ca="1" si="149"/>
        <v>168422.92397071855</v>
      </c>
      <c r="J590" s="104">
        <f t="shared" ca="1" si="150"/>
        <v>4619311.0991263902</v>
      </c>
      <c r="K590" s="104">
        <f t="shared" ca="1" si="151"/>
        <v>1260745.6703155218</v>
      </c>
      <c r="L590">
        <f t="shared" ca="1" si="152"/>
        <v>5880056.769441912</v>
      </c>
      <c r="M590" s="108">
        <f t="shared" ca="1" si="153"/>
        <v>327239.86242878425</v>
      </c>
      <c r="N590" s="102">
        <f t="shared" ca="1" si="144"/>
        <v>36</v>
      </c>
      <c r="O590" s="108">
        <f t="shared" ca="1" si="154"/>
        <v>294002.83847209561</v>
      </c>
      <c r="P590" s="102">
        <v>611</v>
      </c>
      <c r="Q590" s="108">
        <f t="shared" ca="1" si="155"/>
        <v>493086.05904006033</v>
      </c>
      <c r="R590" s="102">
        <f t="shared" ca="1" si="145"/>
        <v>24</v>
      </c>
      <c r="S590">
        <f t="shared" ca="1" si="156"/>
        <v>611</v>
      </c>
      <c r="T590">
        <f t="shared" ca="1" si="148"/>
        <v>263</v>
      </c>
    </row>
    <row r="591" spans="1:20">
      <c r="A591" s="49">
        <v>589</v>
      </c>
      <c r="B591">
        <v>45</v>
      </c>
      <c r="C591">
        <v>49</v>
      </c>
      <c r="D591">
        <v>7000</v>
      </c>
      <c r="E591">
        <v>7999</v>
      </c>
      <c r="F591" s="61">
        <f t="shared" ca="1" si="146"/>
        <v>45</v>
      </c>
      <c r="G591" s="61">
        <f t="shared" ca="1" si="147"/>
        <v>7971</v>
      </c>
      <c r="H591" s="107">
        <f t="shared" ca="1" si="143"/>
        <v>797.1</v>
      </c>
      <c r="I591" s="108">
        <f t="shared" ca="1" si="149"/>
        <v>177020.57399956195</v>
      </c>
      <c r="J591" s="104">
        <f t="shared" ca="1" si="150"/>
        <v>5084253.5559406681</v>
      </c>
      <c r="K591" s="104">
        <f t="shared" ca="1" si="151"/>
        <v>1329477.0337142071</v>
      </c>
      <c r="L591">
        <f t="shared" ca="1" si="152"/>
        <v>6413730.589654875</v>
      </c>
      <c r="M591" s="108">
        <f t="shared" ca="1" si="153"/>
        <v>385038.42960330879</v>
      </c>
      <c r="N591" s="102">
        <f t="shared" ca="1" si="144"/>
        <v>60</v>
      </c>
      <c r="O591" s="108">
        <f t="shared" ca="1" si="154"/>
        <v>320686.52948274376</v>
      </c>
      <c r="P591" s="102">
        <v>612</v>
      </c>
      <c r="Q591" s="108">
        <f t="shared" ca="1" si="155"/>
        <v>515289.5783964236</v>
      </c>
      <c r="R591" s="102">
        <f t="shared" ca="1" si="145"/>
        <v>12</v>
      </c>
      <c r="S591">
        <f t="shared" ca="1" si="156"/>
        <v>612</v>
      </c>
      <c r="T591">
        <f t="shared" ca="1" si="148"/>
        <v>251</v>
      </c>
    </row>
    <row r="592" spans="1:20">
      <c r="A592" s="49">
        <v>590</v>
      </c>
      <c r="B592">
        <v>45</v>
      </c>
      <c r="C592">
        <v>49</v>
      </c>
      <c r="D592">
        <v>8000</v>
      </c>
      <c r="E592">
        <v>8999</v>
      </c>
      <c r="F592" s="61">
        <f t="shared" ca="1" si="146"/>
        <v>46</v>
      </c>
      <c r="G592" s="61">
        <f t="shared" ca="1" si="147"/>
        <v>8649</v>
      </c>
      <c r="H592" s="107">
        <f t="shared" ca="1" si="143"/>
        <v>864.90000000000009</v>
      </c>
      <c r="I592" s="108">
        <f t="shared" ca="1" si="149"/>
        <v>200039.80629260433</v>
      </c>
      <c r="J592" s="104">
        <f t="shared" ca="1" si="150"/>
        <v>5547113.1119440021</v>
      </c>
      <c r="K592" s="104">
        <f t="shared" ca="1" si="151"/>
        <v>1507316.0805516811</v>
      </c>
      <c r="L592">
        <f t="shared" ca="1" si="152"/>
        <v>7054429.1924956832</v>
      </c>
      <c r="M592" s="108">
        <f t="shared" ca="1" si="153"/>
        <v>439131.08158101508</v>
      </c>
      <c r="N592" s="102">
        <f t="shared" ca="1" si="144"/>
        <v>72</v>
      </c>
      <c r="O592" s="108">
        <f t="shared" ca="1" si="154"/>
        <v>352721.45962478418</v>
      </c>
      <c r="P592" s="102">
        <v>613</v>
      </c>
      <c r="Q592" s="108">
        <f t="shared" ca="1" si="155"/>
        <v>745006.29238249862</v>
      </c>
      <c r="R592" s="102">
        <f t="shared" ca="1" si="145"/>
        <v>96</v>
      </c>
      <c r="S592">
        <f t="shared" ca="1" si="156"/>
        <v>613</v>
      </c>
      <c r="T592">
        <f t="shared" ca="1" si="148"/>
        <v>263</v>
      </c>
    </row>
    <row r="593" spans="1:20">
      <c r="A593" s="49">
        <v>591</v>
      </c>
      <c r="B593">
        <v>45</v>
      </c>
      <c r="C593">
        <v>49</v>
      </c>
      <c r="D593">
        <v>8000</v>
      </c>
      <c r="E593">
        <v>8999</v>
      </c>
      <c r="F593" s="61">
        <f t="shared" ca="1" si="146"/>
        <v>47</v>
      </c>
      <c r="G593" s="61">
        <f t="shared" ca="1" si="147"/>
        <v>8419</v>
      </c>
      <c r="H593" s="107">
        <f t="shared" ca="1" si="143"/>
        <v>841.90000000000009</v>
      </c>
      <c r="I593" s="108">
        <f t="shared" ca="1" si="149"/>
        <v>202375.48461754888</v>
      </c>
      <c r="J593" s="104">
        <f t="shared" ca="1" si="150"/>
        <v>5429342.6188652236</v>
      </c>
      <c r="K593" s="104">
        <f t="shared" ca="1" si="151"/>
        <v>1529947.8266805755</v>
      </c>
      <c r="L593">
        <f t="shared" ca="1" si="152"/>
        <v>6959290.4455457991</v>
      </c>
      <c r="M593" s="108">
        <f t="shared" ca="1" si="153"/>
        <v>505761.11561815266</v>
      </c>
      <c r="N593" s="102">
        <f t="shared" ca="1" si="144"/>
        <v>120</v>
      </c>
      <c r="O593" s="108">
        <f t="shared" ca="1" si="154"/>
        <v>347964.52227729</v>
      </c>
      <c r="P593" s="102">
        <v>614</v>
      </c>
      <c r="Q593" s="108">
        <f t="shared" ca="1" si="155"/>
        <v>577848.15413365921</v>
      </c>
      <c r="R593" s="102">
        <f t="shared" ca="1" si="145"/>
        <v>24</v>
      </c>
      <c r="S593">
        <f t="shared" ca="1" si="156"/>
        <v>614</v>
      </c>
      <c r="T593">
        <f t="shared" ca="1" si="148"/>
        <v>275</v>
      </c>
    </row>
    <row r="594" spans="1:20">
      <c r="A594" s="49">
        <v>592</v>
      </c>
      <c r="B594">
        <v>45</v>
      </c>
      <c r="C594">
        <v>49</v>
      </c>
      <c r="D594">
        <v>8000</v>
      </c>
      <c r="E594">
        <v>8999</v>
      </c>
      <c r="F594" s="61">
        <f t="shared" ca="1" si="146"/>
        <v>47</v>
      </c>
      <c r="G594" s="61">
        <f t="shared" ca="1" si="147"/>
        <v>8139</v>
      </c>
      <c r="H594" s="107">
        <f t="shared" ca="1" si="143"/>
        <v>813.90000000000009</v>
      </c>
      <c r="I594" s="108">
        <f t="shared" ca="1" si="149"/>
        <v>195644.85916406111</v>
      </c>
      <c r="J594" s="104">
        <f t="shared" ca="1" si="150"/>
        <v>5277670.6861900743</v>
      </c>
      <c r="K594" s="104">
        <f t="shared" ca="1" si="151"/>
        <v>1483945.5720448596</v>
      </c>
      <c r="L594">
        <f t="shared" ca="1" si="152"/>
        <v>6761616.258234934</v>
      </c>
      <c r="M594" s="108">
        <f t="shared" ca="1" si="153"/>
        <v>343140.87875129201</v>
      </c>
      <c r="N594" s="102">
        <f t="shared" ca="1" si="144"/>
        <v>12</v>
      </c>
      <c r="O594" s="108">
        <f t="shared" ca="1" si="154"/>
        <v>338080.81291174673</v>
      </c>
      <c r="P594" s="102">
        <v>615</v>
      </c>
      <c r="Q594" s="108">
        <f t="shared" ca="1" si="155"/>
        <v>655461.91637811286</v>
      </c>
      <c r="R594" s="102">
        <f t="shared" ca="1" si="145"/>
        <v>72</v>
      </c>
      <c r="S594">
        <f t="shared" ca="1" si="156"/>
        <v>615</v>
      </c>
      <c r="T594">
        <f t="shared" ca="1" si="148"/>
        <v>275</v>
      </c>
    </row>
    <row r="595" spans="1:20">
      <c r="A595" s="49">
        <v>593</v>
      </c>
      <c r="B595">
        <v>45</v>
      </c>
      <c r="C595">
        <v>49</v>
      </c>
      <c r="D595">
        <v>8000</v>
      </c>
      <c r="E595">
        <v>8999</v>
      </c>
      <c r="F595" s="61">
        <f t="shared" ca="1" si="146"/>
        <v>47</v>
      </c>
      <c r="G595" s="61">
        <f t="shared" ca="1" si="147"/>
        <v>8185</v>
      </c>
      <c r="H595" s="107">
        <f t="shared" ca="1" si="143"/>
        <v>818.5</v>
      </c>
      <c r="I595" s="108">
        <f t="shared" ca="1" si="149"/>
        <v>196750.6047742769</v>
      </c>
      <c r="J595" s="104">
        <f t="shared" ca="1" si="150"/>
        <v>5336706.4236507341</v>
      </c>
      <c r="K595" s="104">
        <f t="shared" ca="1" si="151"/>
        <v>1497257.2329599324</v>
      </c>
      <c r="L595">
        <f t="shared" ca="1" si="152"/>
        <v>6833963.6566106668</v>
      </c>
      <c r="M595" s="108">
        <f t="shared" ca="1" si="153"/>
        <v>345671.67343366495</v>
      </c>
      <c r="N595" s="102">
        <f t="shared" ca="1" si="144"/>
        <v>12</v>
      </c>
      <c r="O595" s="108">
        <f t="shared" ca="1" si="154"/>
        <v>341698.18283053336</v>
      </c>
      <c r="P595" s="102">
        <v>616</v>
      </c>
      <c r="Q595" s="108">
        <f t="shared" ca="1" si="155"/>
        <v>610097.58020138752</v>
      </c>
      <c r="R595" s="102">
        <f t="shared" ca="1" si="145"/>
        <v>48</v>
      </c>
      <c r="S595">
        <f t="shared" ca="1" si="156"/>
        <v>616</v>
      </c>
      <c r="T595">
        <f t="shared" ca="1" si="148"/>
        <v>275</v>
      </c>
    </row>
    <row r="596" spans="1:20">
      <c r="A596" s="49">
        <v>594</v>
      </c>
      <c r="B596">
        <v>45</v>
      </c>
      <c r="C596">
        <v>49</v>
      </c>
      <c r="D596">
        <v>8000</v>
      </c>
      <c r="E596">
        <v>8999</v>
      </c>
      <c r="F596" s="61">
        <f t="shared" ca="1" si="146"/>
        <v>47</v>
      </c>
      <c r="G596" s="61">
        <f t="shared" ca="1" si="147"/>
        <v>8384</v>
      </c>
      <c r="H596" s="107">
        <f t="shared" ca="1" si="143"/>
        <v>838.40000000000009</v>
      </c>
      <c r="I596" s="108">
        <f t="shared" ca="1" si="149"/>
        <v>201534.15643586291</v>
      </c>
      <c r="J596" s="104">
        <f t="shared" ca="1" si="150"/>
        <v>5496524.6637613354</v>
      </c>
      <c r="K596" s="104">
        <f t="shared" ca="1" si="151"/>
        <v>1538720.7765976575</v>
      </c>
      <c r="L596">
        <f t="shared" ca="1" si="152"/>
        <v>7035245.4403589927</v>
      </c>
      <c r="M596" s="108">
        <f t="shared" ca="1" si="153"/>
        <v>486628.50413675106</v>
      </c>
      <c r="N596" s="102">
        <f t="shared" ca="1" si="144"/>
        <v>108</v>
      </c>
      <c r="O596" s="108">
        <f t="shared" ca="1" si="154"/>
        <v>351762.27201794967</v>
      </c>
      <c r="P596" s="102">
        <v>617</v>
      </c>
      <c r="Q596" s="108">
        <f t="shared" ca="1" si="155"/>
        <v>601735.08140772767</v>
      </c>
      <c r="R596" s="102">
        <f t="shared" ca="1" si="145"/>
        <v>36</v>
      </c>
      <c r="S596">
        <f t="shared" ca="1" si="156"/>
        <v>617</v>
      </c>
      <c r="T596">
        <f t="shared" ca="1" si="148"/>
        <v>275</v>
      </c>
    </row>
    <row r="597" spans="1:20">
      <c r="A597" s="49">
        <v>595</v>
      </c>
      <c r="B597">
        <v>45</v>
      </c>
      <c r="C597">
        <v>49</v>
      </c>
      <c r="D597">
        <v>8000</v>
      </c>
      <c r="E597">
        <v>8999</v>
      </c>
      <c r="F597" s="61">
        <f t="shared" ca="1" si="146"/>
        <v>47</v>
      </c>
      <c r="G597" s="61">
        <f t="shared" ca="1" si="147"/>
        <v>8662</v>
      </c>
      <c r="H597" s="107">
        <f t="shared" ca="1" si="143"/>
        <v>866.2</v>
      </c>
      <c r="I597" s="108">
        <f t="shared" ca="1" si="149"/>
        <v>208216.70599325435</v>
      </c>
      <c r="J597" s="104">
        <f t="shared" ca="1" si="150"/>
        <v>5710002.1289023515</v>
      </c>
      <c r="K597" s="104">
        <f t="shared" ca="1" si="151"/>
        <v>1594988.4404579727</v>
      </c>
      <c r="L597">
        <f t="shared" ca="1" si="152"/>
        <v>7304990.5693603242</v>
      </c>
      <c r="M597" s="108">
        <f t="shared" ca="1" si="153"/>
        <v>397272.63987126539</v>
      </c>
      <c r="N597" s="102">
        <f t="shared" ca="1" si="144"/>
        <v>36</v>
      </c>
      <c r="O597" s="108">
        <f t="shared" ca="1" si="154"/>
        <v>365249.52846801624</v>
      </c>
      <c r="P597" s="102">
        <v>618</v>
      </c>
      <c r="Q597" s="108">
        <f t="shared" ca="1" si="155"/>
        <v>758863.49304172199</v>
      </c>
      <c r="R597" s="102">
        <f t="shared" ca="1" si="145"/>
        <v>96</v>
      </c>
      <c r="S597">
        <f t="shared" ca="1" si="156"/>
        <v>618</v>
      </c>
      <c r="T597">
        <f t="shared" ca="1" si="148"/>
        <v>275</v>
      </c>
    </row>
    <row r="598" spans="1:20">
      <c r="A598" s="49">
        <v>596</v>
      </c>
      <c r="B598">
        <v>45</v>
      </c>
      <c r="C598">
        <v>49</v>
      </c>
      <c r="D598">
        <v>8000</v>
      </c>
      <c r="E598">
        <v>8999</v>
      </c>
      <c r="F598" s="61">
        <f t="shared" ca="1" si="146"/>
        <v>48</v>
      </c>
      <c r="G598" s="61">
        <f t="shared" ca="1" si="147"/>
        <v>8069</v>
      </c>
      <c r="H598" s="107">
        <f t="shared" ca="1" si="143"/>
        <v>806.90000000000009</v>
      </c>
      <c r="I598" s="108">
        <f t="shared" ca="1" si="149"/>
        <v>201209.14818781707</v>
      </c>
      <c r="J598" s="104">
        <f t="shared" ca="1" si="150"/>
        <v>5348326.1825999767</v>
      </c>
      <c r="K598" s="104">
        <f t="shared" ca="1" si="151"/>
        <v>1546395.235742799</v>
      </c>
      <c r="L598">
        <f t="shared" ca="1" si="152"/>
        <v>6894721.4183427757</v>
      </c>
      <c r="M598" s="108">
        <f t="shared" ca="1" si="153"/>
        <v>388798.56607921916</v>
      </c>
      <c r="N598" s="102">
        <f t="shared" ca="1" si="144"/>
        <v>48</v>
      </c>
      <c r="O598" s="108">
        <f t="shared" ca="1" si="154"/>
        <v>344736.07091713883</v>
      </c>
      <c r="P598" s="102">
        <v>619</v>
      </c>
      <c r="Q598" s="108">
        <f t="shared" ca="1" si="155"/>
        <v>609468.0225025597</v>
      </c>
      <c r="R598" s="102">
        <f t="shared" ca="1" si="145"/>
        <v>48</v>
      </c>
      <c r="S598">
        <f t="shared" ca="1" si="156"/>
        <v>619</v>
      </c>
      <c r="T598">
        <f t="shared" ca="1" si="148"/>
        <v>287</v>
      </c>
    </row>
    <row r="599" spans="1:20">
      <c r="A599" s="49">
        <v>597</v>
      </c>
      <c r="B599">
        <v>45</v>
      </c>
      <c r="C599">
        <v>49</v>
      </c>
      <c r="D599">
        <v>9000</v>
      </c>
      <c r="E599">
        <v>9999</v>
      </c>
      <c r="F599" s="61">
        <f t="shared" ca="1" si="146"/>
        <v>48</v>
      </c>
      <c r="G599" s="61">
        <f t="shared" ca="1" si="147"/>
        <v>9293</v>
      </c>
      <c r="H599" s="107">
        <f t="shared" ca="1" si="143"/>
        <v>929.30000000000007</v>
      </c>
      <c r="I599" s="108">
        <f t="shared" ca="1" si="149"/>
        <v>231730.89777040327</v>
      </c>
      <c r="J599" s="104">
        <f t="shared" ca="1" si="150"/>
        <v>6193456.5005277907</v>
      </c>
      <c r="K599" s="104">
        <f t="shared" ca="1" si="151"/>
        <v>1786847.697832796</v>
      </c>
      <c r="L599">
        <f t="shared" ca="1" si="152"/>
        <v>7980304.1983605865</v>
      </c>
      <c r="M599" s="108">
        <f t="shared" ca="1" si="153"/>
        <v>448535.23549732886</v>
      </c>
      <c r="N599" s="102">
        <f t="shared" ca="1" si="144"/>
        <v>48</v>
      </c>
      <c r="O599" s="108">
        <f t="shared" ca="1" si="154"/>
        <v>399015.20991802937</v>
      </c>
      <c r="P599" s="102">
        <v>620</v>
      </c>
      <c r="Q599" s="108">
        <f t="shared" ca="1" si="155"/>
        <v>624472.897008245</v>
      </c>
      <c r="R599" s="102">
        <f t="shared" ca="1" si="145"/>
        <v>12</v>
      </c>
      <c r="S599">
        <f t="shared" ca="1" si="156"/>
        <v>620</v>
      </c>
      <c r="T599">
        <f t="shared" ca="1" si="148"/>
        <v>287</v>
      </c>
    </row>
    <row r="600" spans="1:20">
      <c r="A600" s="49">
        <v>598</v>
      </c>
      <c r="B600">
        <v>45</v>
      </c>
      <c r="C600">
        <v>49</v>
      </c>
      <c r="D600">
        <v>9000</v>
      </c>
      <c r="E600">
        <v>9999</v>
      </c>
      <c r="F600" s="61">
        <f t="shared" ca="1" si="146"/>
        <v>45</v>
      </c>
      <c r="G600" s="61">
        <f t="shared" ca="1" si="147"/>
        <v>9804</v>
      </c>
      <c r="H600" s="107">
        <f t="shared" ca="1" si="143"/>
        <v>980.40000000000009</v>
      </c>
      <c r="I600" s="108">
        <f t="shared" ca="1" si="149"/>
        <v>217727.97735437279</v>
      </c>
      <c r="J600" s="104">
        <f t="shared" ca="1" si="150"/>
        <v>6569893.7917584833</v>
      </c>
      <c r="K600" s="104">
        <f t="shared" ca="1" si="151"/>
        <v>1684413.2270267347</v>
      </c>
      <c r="L600">
        <f t="shared" ca="1" si="152"/>
        <v>8254307.0187852178</v>
      </c>
      <c r="M600" s="108">
        <f t="shared" ca="1" si="153"/>
        <v>541633.99328636681</v>
      </c>
      <c r="N600" s="102">
        <f t="shared" ca="1" si="144"/>
        <v>96</v>
      </c>
      <c r="O600" s="108">
        <f t="shared" ca="1" si="154"/>
        <v>412715.35093926091</v>
      </c>
      <c r="P600" s="102">
        <v>621</v>
      </c>
      <c r="Q600" s="108">
        <f t="shared" ca="1" si="155"/>
        <v>883287.18494157016</v>
      </c>
      <c r="R600" s="102">
        <f t="shared" ca="1" si="145"/>
        <v>108</v>
      </c>
      <c r="S600">
        <f t="shared" ca="1" si="156"/>
        <v>621</v>
      </c>
      <c r="T600">
        <f t="shared" ca="1" si="148"/>
        <v>251</v>
      </c>
    </row>
    <row r="601" spans="1:20">
      <c r="A601" s="49">
        <v>599</v>
      </c>
      <c r="B601">
        <v>45</v>
      </c>
      <c r="C601">
        <v>49</v>
      </c>
      <c r="D601">
        <v>9000</v>
      </c>
      <c r="E601">
        <v>9999</v>
      </c>
      <c r="F601" s="61">
        <f t="shared" ca="1" si="146"/>
        <v>48</v>
      </c>
      <c r="G601" s="61">
        <f t="shared" ca="1" si="147"/>
        <v>9563</v>
      </c>
      <c r="H601" s="107">
        <f t="shared" ca="1" si="143"/>
        <v>956.30000000000007</v>
      </c>
      <c r="I601" s="108">
        <f t="shared" ca="1" si="149"/>
        <v>238463.63664891495</v>
      </c>
      <c r="J601" s="104">
        <f t="shared" ca="1" si="150"/>
        <v>6443561.9041747972</v>
      </c>
      <c r="K601" s="104">
        <f t="shared" ca="1" si="151"/>
        <v>1850918.8572617113</v>
      </c>
      <c r="L601">
        <f t="shared" ca="1" si="152"/>
        <v>8294480.761436509</v>
      </c>
      <c r="M601" s="108">
        <f t="shared" ca="1" si="153"/>
        <v>411334.80418169207</v>
      </c>
      <c r="N601" s="102">
        <f t="shared" ca="1" si="144"/>
        <v>12</v>
      </c>
      <c r="O601" s="108">
        <f t="shared" ca="1" si="154"/>
        <v>414724.03807182546</v>
      </c>
      <c r="P601" s="102">
        <v>622</v>
      </c>
      <c r="Q601" s="108">
        <f t="shared" ca="1" si="155"/>
        <v>785724.80202034942</v>
      </c>
      <c r="R601" s="102">
        <f t="shared" ca="1" si="145"/>
        <v>72</v>
      </c>
      <c r="S601">
        <f t="shared" ca="1" si="156"/>
        <v>622</v>
      </c>
      <c r="T601">
        <f t="shared" ca="1" si="148"/>
        <v>287</v>
      </c>
    </row>
    <row r="602" spans="1:20">
      <c r="A602" s="49">
        <v>600</v>
      </c>
      <c r="B602">
        <v>45</v>
      </c>
      <c r="C602">
        <v>49</v>
      </c>
      <c r="D602">
        <v>9000</v>
      </c>
      <c r="E602">
        <v>9999</v>
      </c>
      <c r="F602" s="61">
        <f t="shared" ca="1" si="146"/>
        <v>47</v>
      </c>
      <c r="G602" s="61">
        <f t="shared" ca="1" si="147"/>
        <v>9981</v>
      </c>
      <c r="H602" s="107">
        <f t="shared" ca="1" si="143"/>
        <v>998.1</v>
      </c>
      <c r="I602" s="108">
        <f t="shared" ca="1" si="149"/>
        <v>239922.75946879145</v>
      </c>
      <c r="J602" s="104">
        <f t="shared" ca="1" si="150"/>
        <v>6762100.5330662448</v>
      </c>
      <c r="K602" s="104">
        <f t="shared" ca="1" si="151"/>
        <v>1868389.7553332753</v>
      </c>
      <c r="L602">
        <f t="shared" ca="1" si="152"/>
        <v>8630490.2883995194</v>
      </c>
      <c r="M602" s="108">
        <f t="shared" ca="1" si="153"/>
        <v>608889.70665641304</v>
      </c>
      <c r="N602" s="102">
        <f t="shared" ca="1" si="144"/>
        <v>120</v>
      </c>
      <c r="O602" s="108">
        <f t="shared" ca="1" si="154"/>
        <v>431524.51441997598</v>
      </c>
      <c r="P602" s="102">
        <v>623</v>
      </c>
      <c r="Q602" s="108">
        <f t="shared" ca="1" si="155"/>
        <v>814865.46824989654</v>
      </c>
      <c r="R602" s="102">
        <f t="shared" ca="1" si="145"/>
        <v>72</v>
      </c>
      <c r="S602">
        <f t="shared" ca="1" si="156"/>
        <v>623</v>
      </c>
      <c r="T602">
        <f t="shared" ca="1" si="148"/>
        <v>275</v>
      </c>
    </row>
    <row r="603" spans="1:20">
      <c r="A603" s="49">
        <v>601</v>
      </c>
      <c r="B603">
        <v>45</v>
      </c>
      <c r="C603">
        <v>49</v>
      </c>
      <c r="D603">
        <v>10000</v>
      </c>
      <c r="E603">
        <v>10999</v>
      </c>
      <c r="F603" s="61">
        <f t="shared" ca="1" si="146"/>
        <v>49</v>
      </c>
      <c r="G603" s="61">
        <f t="shared" ca="1" si="147"/>
        <v>10902</v>
      </c>
      <c r="H603" s="107">
        <f t="shared" ca="1" si="143"/>
        <v>1090.2</v>
      </c>
      <c r="I603" s="108">
        <f t="shared" ca="1" si="149"/>
        <v>281524.15209334932</v>
      </c>
      <c r="J603" s="104">
        <f t="shared" ca="1" si="150"/>
        <v>7426571.7648569187</v>
      </c>
      <c r="K603" s="104">
        <f t="shared" ca="1" si="151"/>
        <v>2199593.8709440869</v>
      </c>
      <c r="L603">
        <f t="shared" ca="1" si="152"/>
        <v>9626165.6358010061</v>
      </c>
      <c r="M603" s="108">
        <f t="shared" ca="1" si="153"/>
        <v>555490.89817346819</v>
      </c>
      <c r="N603" s="102">
        <f t="shared" ca="1" si="144"/>
        <v>60</v>
      </c>
      <c r="O603" s="108">
        <f t="shared" ca="1" si="154"/>
        <v>481308.28179005033</v>
      </c>
      <c r="P603" s="102">
        <v>624</v>
      </c>
      <c r="Q603" s="108">
        <f t="shared" ca="1" si="155"/>
        <v>1019957.8026729125</v>
      </c>
      <c r="R603" s="102">
        <f t="shared" ca="1" si="145"/>
        <v>108</v>
      </c>
      <c r="S603">
        <f t="shared" ca="1" si="156"/>
        <v>624</v>
      </c>
      <c r="T603">
        <f t="shared" ca="1" si="148"/>
        <v>299</v>
      </c>
    </row>
    <row r="604" spans="1:20">
      <c r="A604" s="49">
        <v>602</v>
      </c>
      <c r="B604">
        <v>45</v>
      </c>
      <c r="C604">
        <v>49</v>
      </c>
      <c r="D604">
        <v>10000</v>
      </c>
      <c r="E604">
        <v>10999</v>
      </c>
      <c r="F604" s="61">
        <f t="shared" ca="1" si="146"/>
        <v>49</v>
      </c>
      <c r="G604" s="61">
        <f t="shared" ca="1" si="147"/>
        <v>10720</v>
      </c>
      <c r="H604" s="107">
        <f t="shared" ca="1" si="143"/>
        <v>1072</v>
      </c>
      <c r="I604" s="108">
        <f t="shared" ca="1" si="149"/>
        <v>276824.33594209369</v>
      </c>
      <c r="J604" s="104">
        <f t="shared" ca="1" si="150"/>
        <v>7342611.4770120466</v>
      </c>
      <c r="K604" s="104">
        <f t="shared" ca="1" si="151"/>
        <v>2170010.9272884917</v>
      </c>
      <c r="L604">
        <f t="shared" ca="1" si="152"/>
        <v>9512622.4043005388</v>
      </c>
      <c r="M604" s="108">
        <f t="shared" ca="1" si="153"/>
        <v>569197.27195885079</v>
      </c>
      <c r="N604" s="102">
        <f t="shared" ca="1" si="144"/>
        <v>72</v>
      </c>
      <c r="O604" s="108">
        <f t="shared" ca="1" si="154"/>
        <v>475631.12021502695</v>
      </c>
      <c r="P604" s="102">
        <v>625</v>
      </c>
      <c r="Q604" s="108">
        <f t="shared" ca="1" si="155"/>
        <v>1004611.9047876419</v>
      </c>
      <c r="R604" s="102">
        <f t="shared" ca="1" si="145"/>
        <v>108</v>
      </c>
      <c r="S604">
        <f t="shared" ca="1" si="156"/>
        <v>625</v>
      </c>
      <c r="T604">
        <f t="shared" ca="1" si="148"/>
        <v>299</v>
      </c>
    </row>
    <row r="605" spans="1:20">
      <c r="A605" s="49">
        <v>603</v>
      </c>
      <c r="B605">
        <v>45</v>
      </c>
      <c r="C605">
        <v>49</v>
      </c>
      <c r="D605">
        <v>10000</v>
      </c>
      <c r="E605">
        <v>10999</v>
      </c>
      <c r="F605" s="61">
        <f t="shared" ca="1" si="146"/>
        <v>48</v>
      </c>
      <c r="G605" s="61">
        <f t="shared" ca="1" si="147"/>
        <v>10938</v>
      </c>
      <c r="H605" s="107">
        <f t="shared" ca="1" si="143"/>
        <v>1093.8</v>
      </c>
      <c r="I605" s="108">
        <f t="shared" ca="1" si="149"/>
        <v>272750.73278948356</v>
      </c>
      <c r="J605" s="104">
        <f t="shared" ca="1" si="150"/>
        <v>7532968.7755507082</v>
      </c>
      <c r="K605" s="104">
        <f t="shared" ca="1" si="151"/>
        <v>2145133.8315004604</v>
      </c>
      <c r="L605">
        <f t="shared" ca="1" si="152"/>
        <v>9678102.6070511676</v>
      </c>
      <c r="M605" s="108">
        <f t="shared" ca="1" si="153"/>
        <v>676084.45362259145</v>
      </c>
      <c r="N605" s="102">
        <f t="shared" ca="1" si="144"/>
        <v>120</v>
      </c>
      <c r="O605" s="108">
        <f t="shared" ca="1" si="154"/>
        <v>483905.13035255839</v>
      </c>
      <c r="P605" s="102">
        <v>626</v>
      </c>
      <c r="Q605" s="108">
        <f t="shared" ca="1" si="155"/>
        <v>904790.91509510926</v>
      </c>
      <c r="R605" s="102">
        <f t="shared" ca="1" si="145"/>
        <v>72</v>
      </c>
      <c r="S605">
        <f t="shared" ca="1" si="156"/>
        <v>626</v>
      </c>
      <c r="T605">
        <f t="shared" ca="1" si="148"/>
        <v>287</v>
      </c>
    </row>
    <row r="606" spans="1:20">
      <c r="A606" s="49">
        <v>604</v>
      </c>
      <c r="B606">
        <v>45</v>
      </c>
      <c r="C606">
        <v>49</v>
      </c>
      <c r="D606">
        <v>10000</v>
      </c>
      <c r="E606">
        <v>10999</v>
      </c>
      <c r="F606" s="61">
        <f t="shared" ca="1" si="146"/>
        <v>49</v>
      </c>
      <c r="G606" s="61">
        <f t="shared" ca="1" si="147"/>
        <v>10235</v>
      </c>
      <c r="H606" s="107">
        <f t="shared" ca="1" si="143"/>
        <v>1023.5</v>
      </c>
      <c r="I606" s="108">
        <f t="shared" ca="1" si="149"/>
        <v>264300.10059396719</v>
      </c>
      <c r="J606" s="104">
        <f t="shared" ca="1" si="150"/>
        <v>7087409.2220574114</v>
      </c>
      <c r="K606" s="104">
        <f t="shared" ca="1" si="151"/>
        <v>2085530.794451532</v>
      </c>
      <c r="L606">
        <f t="shared" ca="1" si="152"/>
        <v>9172940.0165089443</v>
      </c>
      <c r="M606" s="108">
        <f t="shared" ca="1" si="153"/>
        <v>613929.81037013559</v>
      </c>
      <c r="N606" s="102">
        <f t="shared" ca="1" si="144"/>
        <v>108</v>
      </c>
      <c r="O606" s="108">
        <f t="shared" ca="1" si="154"/>
        <v>458647.00082544726</v>
      </c>
      <c r="P606" s="102">
        <v>627</v>
      </c>
      <c r="Q606" s="108">
        <f t="shared" ca="1" si="155"/>
        <v>1001185.931228734</v>
      </c>
      <c r="R606" s="102">
        <f t="shared" ca="1" si="145"/>
        <v>120</v>
      </c>
      <c r="S606">
        <f t="shared" ca="1" si="156"/>
        <v>627</v>
      </c>
      <c r="T606">
        <f t="shared" ca="1" si="148"/>
        <v>299</v>
      </c>
    </row>
    <row r="607" spans="1:20">
      <c r="A607" s="49">
        <v>605</v>
      </c>
      <c r="B607">
        <v>45</v>
      </c>
      <c r="C607">
        <v>49</v>
      </c>
      <c r="D607">
        <v>10000</v>
      </c>
      <c r="E607">
        <v>10999</v>
      </c>
      <c r="F607" s="61">
        <f t="shared" ca="1" si="146"/>
        <v>46</v>
      </c>
      <c r="G607" s="61">
        <f t="shared" ca="1" si="147"/>
        <v>10485</v>
      </c>
      <c r="H607" s="107">
        <f t="shared" ca="1" si="143"/>
        <v>1048.5</v>
      </c>
      <c r="I607" s="108">
        <f t="shared" ca="1" si="149"/>
        <v>242504.03156179396</v>
      </c>
      <c r="J607" s="104">
        <f t="shared" ca="1" si="150"/>
        <v>7300261.9540798236</v>
      </c>
      <c r="K607" s="104">
        <f t="shared" ca="1" si="151"/>
        <v>1919857.7610258854</v>
      </c>
      <c r="L607">
        <f t="shared" ca="1" si="152"/>
        <v>9220119.7151057087</v>
      </c>
      <c r="M607" s="108">
        <f t="shared" ca="1" si="153"/>
        <v>639861.03316506336</v>
      </c>
      <c r="N607" s="102">
        <f t="shared" ca="1" si="144"/>
        <v>120</v>
      </c>
      <c r="O607" s="108">
        <f t="shared" ca="1" si="154"/>
        <v>461005.98575528548</v>
      </c>
      <c r="P607" s="102">
        <v>628</v>
      </c>
      <c r="Q607" s="108">
        <f t="shared" ca="1" si="155"/>
        <v>702723.06739316299</v>
      </c>
      <c r="R607" s="102">
        <f t="shared" ca="1" si="145"/>
        <v>12</v>
      </c>
      <c r="S607">
        <f t="shared" ca="1" si="156"/>
        <v>628</v>
      </c>
      <c r="T607">
        <f t="shared" ca="1" si="148"/>
        <v>263</v>
      </c>
    </row>
    <row r="608" spans="1:20">
      <c r="A608" s="49">
        <v>606</v>
      </c>
      <c r="B608">
        <v>45</v>
      </c>
      <c r="C608">
        <v>49</v>
      </c>
      <c r="D608">
        <v>11000</v>
      </c>
      <c r="E608">
        <v>11999</v>
      </c>
      <c r="F608" s="61">
        <f t="shared" ca="1" si="146"/>
        <v>47</v>
      </c>
      <c r="G608" s="61">
        <f t="shared" ca="1" si="147"/>
        <v>11560</v>
      </c>
      <c r="H608" s="107">
        <f t="shared" ca="1" si="143"/>
        <v>1156</v>
      </c>
      <c r="I608" s="108">
        <f t="shared" ca="1" si="149"/>
        <v>277878.67943685292</v>
      </c>
      <c r="J608" s="104">
        <f t="shared" ca="1" si="150"/>
        <v>8092768.6769576082</v>
      </c>
      <c r="K608" s="104">
        <f t="shared" ca="1" si="151"/>
        <v>2207171.752045285</v>
      </c>
      <c r="L608">
        <f t="shared" ca="1" si="152"/>
        <v>10299940.429002892</v>
      </c>
      <c r="M608" s="108">
        <f t="shared" ca="1" si="153"/>
        <v>684830.7562807228</v>
      </c>
      <c r="N608" s="102">
        <f t="shared" ca="1" si="144"/>
        <v>108</v>
      </c>
      <c r="O608" s="108">
        <f t="shared" ca="1" si="154"/>
        <v>514997.02145014465</v>
      </c>
      <c r="P608" s="102">
        <v>629</v>
      </c>
      <c r="Q608" s="108">
        <f t="shared" ca="1" si="155"/>
        <v>953455.18588030094</v>
      </c>
      <c r="R608" s="102">
        <f t="shared" ca="1" si="145"/>
        <v>72</v>
      </c>
      <c r="S608">
        <f t="shared" ca="1" si="156"/>
        <v>629</v>
      </c>
      <c r="T608">
        <f t="shared" ca="1" si="148"/>
        <v>275</v>
      </c>
    </row>
    <row r="609" spans="1:20">
      <c r="A609" s="49">
        <v>607</v>
      </c>
      <c r="B609">
        <v>45</v>
      </c>
      <c r="C609">
        <v>49</v>
      </c>
      <c r="D609">
        <v>11000</v>
      </c>
      <c r="E609">
        <v>11999</v>
      </c>
      <c r="F609" s="61">
        <f t="shared" ca="1" si="146"/>
        <v>48</v>
      </c>
      <c r="G609" s="61">
        <f t="shared" ca="1" si="147"/>
        <v>11581</v>
      </c>
      <c r="H609" s="107">
        <f t="shared" ca="1" si="143"/>
        <v>1158.1000000000001</v>
      </c>
      <c r="I609" s="108">
        <f t="shared" ca="1" si="149"/>
        <v>288784.62574830954</v>
      </c>
      <c r="J609" s="104">
        <f t="shared" ca="1" si="150"/>
        <v>8151801.15444801</v>
      </c>
      <c r="K609" s="104">
        <f t="shared" ca="1" si="151"/>
        <v>2301366.4835974067</v>
      </c>
      <c r="L609">
        <f t="shared" ca="1" si="152"/>
        <v>10453167.638045417</v>
      </c>
      <c r="M609" s="108">
        <f t="shared" ca="1" si="153"/>
        <v>591407.269995315</v>
      </c>
      <c r="N609" s="102">
        <f t="shared" ca="1" si="144"/>
        <v>60</v>
      </c>
      <c r="O609" s="108">
        <f t="shared" ca="1" si="154"/>
        <v>522658.38190227089</v>
      </c>
      <c r="P609" s="102">
        <v>630</v>
      </c>
      <c r="Q609" s="108">
        <f t="shared" ca="1" si="155"/>
        <v>927070.8556683315</v>
      </c>
      <c r="R609" s="102">
        <f t="shared" ca="1" si="145"/>
        <v>60</v>
      </c>
      <c r="S609">
        <f t="shared" ca="1" si="156"/>
        <v>630</v>
      </c>
      <c r="T609">
        <f t="shared" ca="1" si="148"/>
        <v>287</v>
      </c>
    </row>
    <row r="610" spans="1:20">
      <c r="A610" s="49">
        <v>608</v>
      </c>
      <c r="B610">
        <v>45</v>
      </c>
      <c r="C610">
        <v>49</v>
      </c>
      <c r="D610">
        <v>11000</v>
      </c>
      <c r="E610">
        <v>11999</v>
      </c>
      <c r="F610" s="61">
        <f t="shared" ca="1" si="146"/>
        <v>48</v>
      </c>
      <c r="G610" s="61">
        <f t="shared" ca="1" si="147"/>
        <v>11333</v>
      </c>
      <c r="H610" s="107">
        <f t="shared" ca="1" si="143"/>
        <v>1133.3</v>
      </c>
      <c r="I610" s="108">
        <f t="shared" ca="1" si="149"/>
        <v>282600.48040804692</v>
      </c>
      <c r="J610" s="104">
        <f t="shared" ca="1" si="150"/>
        <v>8020834.7924878979</v>
      </c>
      <c r="K610" s="104">
        <f t="shared" ca="1" si="151"/>
        <v>2259516.0118809096</v>
      </c>
      <c r="L610">
        <f t="shared" ca="1" si="152"/>
        <v>10280350.804368807</v>
      </c>
      <c r="M610" s="108">
        <f t="shared" ca="1" si="153"/>
        <v>706422.62605279358</v>
      </c>
      <c r="N610" s="102">
        <f t="shared" ca="1" si="144"/>
        <v>120</v>
      </c>
      <c r="O610" s="108">
        <f t="shared" ca="1" si="154"/>
        <v>514017.54021844035</v>
      </c>
      <c r="P610" s="102">
        <v>631</v>
      </c>
      <c r="Q610" s="108">
        <f t="shared" ca="1" si="155"/>
        <v>983516.45286959235</v>
      </c>
      <c r="R610" s="102">
        <f t="shared" ca="1" si="145"/>
        <v>84</v>
      </c>
      <c r="S610">
        <f t="shared" ca="1" si="156"/>
        <v>631</v>
      </c>
      <c r="T610">
        <f t="shared" ca="1" si="148"/>
        <v>287</v>
      </c>
    </row>
    <row r="611" spans="1:20">
      <c r="A611" s="49">
        <v>609</v>
      </c>
      <c r="B611">
        <v>45</v>
      </c>
      <c r="C611">
        <v>49</v>
      </c>
      <c r="D611">
        <v>12000</v>
      </c>
      <c r="E611">
        <v>20000</v>
      </c>
      <c r="F611" s="61">
        <f t="shared" ca="1" si="146"/>
        <v>46</v>
      </c>
      <c r="G611" s="61">
        <f t="shared" ca="1" si="147"/>
        <v>13014</v>
      </c>
      <c r="H611" s="107">
        <f t="shared" ca="1" si="143"/>
        <v>1301.4000000000001</v>
      </c>
      <c r="I611" s="108">
        <f t="shared" ca="1" si="149"/>
        <v>300996.4202904327</v>
      </c>
      <c r="J611" s="104">
        <f t="shared" ca="1" si="150"/>
        <v>9260865.9547429532</v>
      </c>
      <c r="K611" s="104">
        <f t="shared" ca="1" si="151"/>
        <v>2414541.4782829355</v>
      </c>
      <c r="L611">
        <f t="shared" ca="1" si="152"/>
        <v>11675407.433025889</v>
      </c>
      <c r="M611" s="108">
        <f t="shared" ca="1" si="153"/>
        <v>738853.61907632975</v>
      </c>
      <c r="N611" s="102">
        <f t="shared" ca="1" si="144"/>
        <v>96</v>
      </c>
      <c r="O611" s="108">
        <f t="shared" ca="1" si="154"/>
        <v>583770.37165129452</v>
      </c>
      <c r="P611" s="102">
        <v>632</v>
      </c>
      <c r="Q611" s="108">
        <f t="shared" ca="1" si="155"/>
        <v>1158202.9704439763</v>
      </c>
      <c r="R611" s="102">
        <f t="shared" ca="1" si="145"/>
        <v>96</v>
      </c>
      <c r="S611">
        <f t="shared" ca="1" si="156"/>
        <v>632</v>
      </c>
      <c r="T611">
        <f t="shared" ca="1" si="148"/>
        <v>263</v>
      </c>
    </row>
    <row r="612" spans="1:20">
      <c r="A612" s="49">
        <v>610</v>
      </c>
      <c r="B612">
        <v>45</v>
      </c>
      <c r="C612">
        <v>49</v>
      </c>
      <c r="D612">
        <v>12000</v>
      </c>
      <c r="E612">
        <v>20000</v>
      </c>
      <c r="F612" s="61">
        <f t="shared" ca="1" si="146"/>
        <v>48</v>
      </c>
      <c r="G612" s="61">
        <f t="shared" ca="1" si="147"/>
        <v>17910</v>
      </c>
      <c r="H612" s="107">
        <f t="shared" ca="1" si="143"/>
        <v>1791</v>
      </c>
      <c r="I612" s="108">
        <f t="shared" ca="1" si="149"/>
        <v>446605.01227460697</v>
      </c>
      <c r="J612" s="104">
        <f t="shared" ca="1" si="150"/>
        <v>12814493.500400167</v>
      </c>
      <c r="K612" s="104">
        <f t="shared" ca="1" si="151"/>
        <v>3594411.0842905231</v>
      </c>
      <c r="L612">
        <f t="shared" ca="1" si="152"/>
        <v>16408904.58469069</v>
      </c>
      <c r="M612" s="108">
        <f t="shared" ca="1" si="153"/>
        <v>956303.27591930341</v>
      </c>
      <c r="N612" s="102">
        <f t="shared" ca="1" si="144"/>
        <v>72</v>
      </c>
      <c r="O612" s="108">
        <f t="shared" ca="1" si="154"/>
        <v>820445.22923453455</v>
      </c>
      <c r="P612" s="102">
        <v>633</v>
      </c>
      <c r="Q612" s="108">
        <f t="shared" ca="1" si="155"/>
        <v>1622412.9602049994</v>
      </c>
      <c r="R612" s="102">
        <f t="shared" ca="1" si="145"/>
        <v>96</v>
      </c>
      <c r="S612">
        <f t="shared" ca="1" si="156"/>
        <v>633</v>
      </c>
      <c r="T612">
        <f t="shared" ca="1" si="148"/>
        <v>287</v>
      </c>
    </row>
    <row r="613" spans="1:20">
      <c r="A613" s="49">
        <v>611</v>
      </c>
      <c r="B613">
        <v>45</v>
      </c>
      <c r="C613">
        <v>49</v>
      </c>
      <c r="D613">
        <v>12000</v>
      </c>
      <c r="E613">
        <v>20000</v>
      </c>
      <c r="F613" s="61">
        <f t="shared" ca="1" si="146"/>
        <v>46</v>
      </c>
      <c r="G613" s="61">
        <f t="shared" ca="1" si="147"/>
        <v>18667</v>
      </c>
      <c r="H613" s="107">
        <f t="shared" ca="1" si="143"/>
        <v>1866.7</v>
      </c>
      <c r="I613" s="108">
        <f t="shared" ca="1" si="149"/>
        <v>431742.75223309564</v>
      </c>
      <c r="J613" s="104">
        <f t="shared" ca="1" si="150"/>
        <v>13429022.579031564</v>
      </c>
      <c r="K613" s="104">
        <f t="shared" ca="1" si="151"/>
        <v>3486261.9820178086</v>
      </c>
      <c r="L613">
        <f t="shared" ca="1" si="152"/>
        <v>16915284.561049372</v>
      </c>
      <c r="M613" s="108">
        <f t="shared" ca="1" si="153"/>
        <v>1022196.2814567569</v>
      </c>
      <c r="N613" s="102">
        <f t="shared" ca="1" si="144"/>
        <v>84</v>
      </c>
      <c r="O613" s="108">
        <f t="shared" ca="1" si="154"/>
        <v>845764.22805246862</v>
      </c>
      <c r="P613" s="102">
        <v>634</v>
      </c>
      <c r="Q613" s="108">
        <f t="shared" ca="1" si="155"/>
        <v>1314957.8481765634</v>
      </c>
      <c r="R613" s="102">
        <f t="shared" ca="1" si="145"/>
        <v>24</v>
      </c>
      <c r="S613">
        <f t="shared" ca="1" si="156"/>
        <v>634</v>
      </c>
      <c r="T613">
        <f t="shared" ca="1" si="148"/>
        <v>263</v>
      </c>
    </row>
    <row r="614" spans="1:20">
      <c r="A614" s="49">
        <v>612</v>
      </c>
      <c r="B614">
        <v>45</v>
      </c>
      <c r="C614">
        <v>49</v>
      </c>
      <c r="D614">
        <v>12000</v>
      </c>
      <c r="E614">
        <v>20000</v>
      </c>
      <c r="F614" s="61">
        <f t="shared" ca="1" si="146"/>
        <v>46</v>
      </c>
      <c r="G614" s="61">
        <f t="shared" ca="1" si="147"/>
        <v>12390</v>
      </c>
      <c r="H614" s="107">
        <f t="shared" ca="1" si="143"/>
        <v>1239</v>
      </c>
      <c r="I614" s="108">
        <f t="shared" ca="1" si="149"/>
        <v>286564.13457802834</v>
      </c>
      <c r="J614" s="104">
        <f t="shared" ca="1" si="150"/>
        <v>8961983.8569393922</v>
      </c>
      <c r="K614" s="104">
        <f t="shared" ca="1" si="151"/>
        <v>2321601.15448971</v>
      </c>
      <c r="L614">
        <f t="shared" ca="1" si="152"/>
        <v>11283585.011429101</v>
      </c>
      <c r="M614" s="108">
        <f t="shared" ca="1" si="153"/>
        <v>536108.6318411926</v>
      </c>
      <c r="N614" s="102">
        <f t="shared" ca="1" si="144"/>
        <v>12</v>
      </c>
      <c r="O614" s="108">
        <f t="shared" ca="1" si="154"/>
        <v>564179.25057145511</v>
      </c>
      <c r="P614" s="102">
        <v>635</v>
      </c>
      <c r="Q614" s="108">
        <f t="shared" ca="1" si="155"/>
        <v>909533.21428370592</v>
      </c>
      <c r="R614" s="102">
        <f t="shared" ca="1" si="145"/>
        <v>36</v>
      </c>
      <c r="S614">
        <f t="shared" ca="1" si="156"/>
        <v>635</v>
      </c>
      <c r="T614">
        <f t="shared" ca="1" si="148"/>
        <v>263</v>
      </c>
    </row>
    <row r="615" spans="1:20">
      <c r="A615" s="49">
        <v>613</v>
      </c>
      <c r="B615">
        <v>45</v>
      </c>
      <c r="C615">
        <v>49</v>
      </c>
      <c r="D615">
        <v>12000</v>
      </c>
      <c r="E615">
        <v>20000</v>
      </c>
      <c r="F615" s="61">
        <f t="shared" ca="1" si="146"/>
        <v>49</v>
      </c>
      <c r="G615" s="61">
        <f t="shared" ca="1" si="147"/>
        <v>18076</v>
      </c>
      <c r="H615" s="107">
        <f t="shared" ca="1" si="143"/>
        <v>1807.6000000000001</v>
      </c>
      <c r="I615" s="108">
        <f t="shared" ca="1" si="149"/>
        <v>466779.54258295574</v>
      </c>
      <c r="J615" s="104">
        <f t="shared" ca="1" si="150"/>
        <v>13146105.656468198</v>
      </c>
      <c r="K615" s="104">
        <f t="shared" ca="1" si="151"/>
        <v>3794096.7633863683</v>
      </c>
      <c r="L615">
        <f t="shared" ca="1" si="152"/>
        <v>16940202.419854566</v>
      </c>
      <c r="M615" s="108">
        <f t="shared" ca="1" si="153"/>
        <v>1057990.3499247401</v>
      </c>
      <c r="N615" s="102">
        <f t="shared" ca="1" si="144"/>
        <v>96</v>
      </c>
      <c r="O615" s="108">
        <f t="shared" ca="1" si="154"/>
        <v>847010.12099272839</v>
      </c>
      <c r="P615" s="102">
        <v>636</v>
      </c>
      <c r="Q615" s="108">
        <f t="shared" ca="1" si="155"/>
        <v>1725352.0448563995</v>
      </c>
      <c r="R615" s="102">
        <f t="shared" ca="1" si="145"/>
        <v>108</v>
      </c>
      <c r="S615">
        <f t="shared" ca="1" si="156"/>
        <v>636</v>
      </c>
      <c r="T615">
        <f t="shared" ca="1" si="148"/>
        <v>299</v>
      </c>
    </row>
    <row r="616" spans="1:20">
      <c r="A616" s="49">
        <v>614</v>
      </c>
      <c r="B616">
        <v>45</v>
      </c>
      <c r="C616">
        <v>49</v>
      </c>
      <c r="D616">
        <v>12000</v>
      </c>
      <c r="E616">
        <v>20000</v>
      </c>
      <c r="F616" s="61">
        <f t="shared" ca="1" si="146"/>
        <v>48</v>
      </c>
      <c r="G616" s="61">
        <f t="shared" ca="1" si="147"/>
        <v>14266</v>
      </c>
      <c r="H616" s="107">
        <f t="shared" ca="1" si="143"/>
        <v>1426.6000000000001</v>
      </c>
      <c r="I616" s="108">
        <f t="shared" ca="1" si="149"/>
        <v>355737.97348461993</v>
      </c>
      <c r="J616" s="104">
        <f t="shared" ca="1" si="150"/>
        <v>10431767.622417351</v>
      </c>
      <c r="K616" s="104">
        <f t="shared" ca="1" si="151"/>
        <v>2901066.1231807107</v>
      </c>
      <c r="L616">
        <f t="shared" ca="1" si="152"/>
        <v>13332833.745598063</v>
      </c>
      <c r="M616" s="108">
        <f t="shared" ca="1" si="153"/>
        <v>797783.43688323279</v>
      </c>
      <c r="N616" s="102">
        <f t="shared" ca="1" si="144"/>
        <v>84</v>
      </c>
      <c r="O616" s="108">
        <f t="shared" ca="1" si="154"/>
        <v>666641.68727990321</v>
      </c>
      <c r="P616" s="102">
        <v>637</v>
      </c>
      <c r="Q616" s="108">
        <f t="shared" ca="1" si="155"/>
        <v>1067658.3406667782</v>
      </c>
      <c r="R616" s="102">
        <f t="shared" ca="1" si="145"/>
        <v>36</v>
      </c>
      <c r="S616">
        <f t="shared" ca="1" si="156"/>
        <v>637</v>
      </c>
      <c r="T616">
        <f t="shared" ca="1" si="148"/>
        <v>287</v>
      </c>
    </row>
    <row r="617" spans="1:20">
      <c r="A617" s="49">
        <v>615</v>
      </c>
      <c r="B617">
        <v>45</v>
      </c>
      <c r="C617">
        <v>49</v>
      </c>
      <c r="D617">
        <v>12000</v>
      </c>
      <c r="E617">
        <v>20000</v>
      </c>
      <c r="F617" s="61">
        <f t="shared" ca="1" si="146"/>
        <v>48</v>
      </c>
      <c r="G617" s="61">
        <f t="shared" ca="1" si="147"/>
        <v>19932</v>
      </c>
      <c r="H617" s="107">
        <f t="shared" ca="1" si="143"/>
        <v>1993.2</v>
      </c>
      <c r="I617" s="108">
        <f t="shared" ca="1" si="149"/>
        <v>497025.74565368315</v>
      </c>
      <c r="J617" s="104">
        <f t="shared" ca="1" si="150"/>
        <v>14654345.58185504</v>
      </c>
      <c r="K617" s="104">
        <f t="shared" ca="1" si="151"/>
        <v>4066652.8341602259</v>
      </c>
      <c r="L617">
        <f t="shared" ca="1" si="152"/>
        <v>18720998.416015267</v>
      </c>
      <c r="M617" s="108">
        <f t="shared" ca="1" si="153"/>
        <v>1208370.8498088953</v>
      </c>
      <c r="N617" s="102">
        <f t="shared" ca="1" si="144"/>
        <v>108</v>
      </c>
      <c r="O617" s="108">
        <f t="shared" ca="1" si="154"/>
        <v>936049.92080076342</v>
      </c>
      <c r="P617" s="102">
        <v>638</v>
      </c>
      <c r="Q617" s="108">
        <f t="shared" ca="1" si="155"/>
        <v>1380602.1133466705</v>
      </c>
      <c r="R617" s="102">
        <f t="shared" ca="1" si="145"/>
        <v>12</v>
      </c>
      <c r="S617">
        <f t="shared" ca="1" si="156"/>
        <v>638</v>
      </c>
      <c r="T617">
        <f t="shared" ca="1" si="148"/>
        <v>287</v>
      </c>
    </row>
    <row r="618" spans="1:20">
      <c r="A618" s="49">
        <v>616</v>
      </c>
      <c r="B618">
        <v>45</v>
      </c>
      <c r="C618">
        <v>49</v>
      </c>
      <c r="D618">
        <v>12000</v>
      </c>
      <c r="E618">
        <v>20000</v>
      </c>
      <c r="F618" s="61">
        <f t="shared" ca="1" si="146"/>
        <v>45</v>
      </c>
      <c r="G618" s="61">
        <f t="shared" ca="1" si="147"/>
        <v>18997</v>
      </c>
      <c r="H618" s="107">
        <f t="shared" ca="1" si="143"/>
        <v>1899.7</v>
      </c>
      <c r="I618" s="108">
        <f t="shared" ca="1" si="149"/>
        <v>421886.8202571419</v>
      </c>
      <c r="J618" s="104">
        <f t="shared" ca="1" si="150"/>
        <v>14042984.281148775</v>
      </c>
      <c r="K618" s="104">
        <f t="shared" ca="1" si="151"/>
        <v>3463259.0971712093</v>
      </c>
      <c r="L618">
        <f t="shared" ca="1" si="152"/>
        <v>17506243.378319982</v>
      </c>
      <c r="M618" s="108">
        <f t="shared" ca="1" si="153"/>
        <v>961511.30602669949</v>
      </c>
      <c r="N618" s="102">
        <f t="shared" ca="1" si="144"/>
        <v>60</v>
      </c>
      <c r="O618" s="108">
        <f t="shared" ca="1" si="154"/>
        <v>875312.16891599912</v>
      </c>
      <c r="P618" s="102">
        <v>639</v>
      </c>
      <c r="Q618" s="108">
        <f t="shared" ca="1" si="155"/>
        <v>1631248.625371214</v>
      </c>
      <c r="R618" s="102">
        <f t="shared" ca="1" si="145"/>
        <v>84</v>
      </c>
      <c r="S618">
        <f t="shared" ca="1" si="156"/>
        <v>639</v>
      </c>
      <c r="T618">
        <f t="shared" ca="1" si="148"/>
        <v>251</v>
      </c>
    </row>
    <row r="619" spans="1:20">
      <c r="A619" s="49">
        <v>617</v>
      </c>
      <c r="B619">
        <v>45</v>
      </c>
      <c r="C619">
        <v>49</v>
      </c>
      <c r="D619">
        <v>12000</v>
      </c>
      <c r="E619">
        <v>20000</v>
      </c>
      <c r="F619" s="61">
        <f t="shared" ca="1" si="146"/>
        <v>49</v>
      </c>
      <c r="G619" s="61">
        <f t="shared" ca="1" si="147"/>
        <v>19281</v>
      </c>
      <c r="H619" s="107">
        <f t="shared" ca="1" si="143"/>
        <v>1928.1000000000001</v>
      </c>
      <c r="I619" s="108">
        <f t="shared" ca="1" si="149"/>
        <v>497896.457210775</v>
      </c>
      <c r="J619" s="104">
        <f t="shared" ca="1" si="150"/>
        <v>14330513.483947769</v>
      </c>
      <c r="K619" s="104">
        <f t="shared" ca="1" si="151"/>
        <v>4100708.266888231</v>
      </c>
      <c r="L619">
        <f t="shared" ca="1" si="152"/>
        <v>18431221.750836</v>
      </c>
      <c r="M619" s="108">
        <f t="shared" ca="1" si="153"/>
        <v>1181853.7382971148</v>
      </c>
      <c r="N619" s="102">
        <f t="shared" ca="1" si="144"/>
        <v>108</v>
      </c>
      <c r="O619" s="108">
        <f t="shared" ca="1" si="154"/>
        <v>921561.08754179999</v>
      </c>
      <c r="P619" s="102">
        <v>640</v>
      </c>
      <c r="Q619" s="108">
        <f t="shared" ca="1" si="155"/>
        <v>1711790.0940346203</v>
      </c>
      <c r="R619" s="102">
        <f t="shared" ca="1" si="145"/>
        <v>84</v>
      </c>
      <c r="S619">
        <f t="shared" ca="1" si="156"/>
        <v>640</v>
      </c>
      <c r="T619">
        <f t="shared" ca="1" si="148"/>
        <v>299</v>
      </c>
    </row>
    <row r="620" spans="1:20">
      <c r="A620" s="49">
        <v>618</v>
      </c>
      <c r="B620">
        <v>45</v>
      </c>
      <c r="C620">
        <v>49</v>
      </c>
      <c r="D620">
        <v>12000</v>
      </c>
      <c r="E620">
        <v>20000</v>
      </c>
      <c r="F620" s="61">
        <f t="shared" ca="1" si="146"/>
        <v>46</v>
      </c>
      <c r="G620" s="61">
        <f t="shared" ca="1" si="147"/>
        <v>16347</v>
      </c>
      <c r="H620" s="107">
        <f t="shared" ca="1" si="143"/>
        <v>1634.7</v>
      </c>
      <c r="I620" s="108">
        <f t="shared" ca="1" si="149"/>
        <v>378084.25407159235</v>
      </c>
      <c r="J620" s="104">
        <f t="shared" ca="1" si="150"/>
        <v>12215944.411846329</v>
      </c>
      <c r="K620" s="104">
        <f t="shared" ca="1" si="151"/>
        <v>3124202.9690518077</v>
      </c>
      <c r="L620">
        <f t="shared" ca="1" si="152"/>
        <v>15340147.380898137</v>
      </c>
      <c r="M620" s="108">
        <f t="shared" ca="1" si="153"/>
        <v>1019948.1059848437</v>
      </c>
      <c r="N620" s="102">
        <f t="shared" ca="1" si="144"/>
        <v>120</v>
      </c>
      <c r="O620" s="108">
        <f t="shared" ca="1" si="154"/>
        <v>767007.36904490693</v>
      </c>
      <c r="P620" s="102">
        <v>641</v>
      </c>
      <c r="Q620" s="108">
        <f t="shared" ca="1" si="155"/>
        <v>1312065.7852386537</v>
      </c>
      <c r="R620" s="102">
        <f t="shared" ca="1" si="145"/>
        <v>60</v>
      </c>
      <c r="S620">
        <f t="shared" ca="1" si="156"/>
        <v>641</v>
      </c>
      <c r="T620">
        <f t="shared" ca="1" si="148"/>
        <v>263</v>
      </c>
    </row>
    <row r="621" spans="1:20">
      <c r="A621" s="49">
        <v>619</v>
      </c>
      <c r="B621">
        <v>45</v>
      </c>
      <c r="C621">
        <v>49</v>
      </c>
      <c r="D621">
        <v>12000</v>
      </c>
      <c r="E621">
        <v>20000</v>
      </c>
      <c r="F621" s="61">
        <f t="shared" ca="1" si="146"/>
        <v>49</v>
      </c>
      <c r="G621" s="61">
        <f t="shared" ca="1" si="147"/>
        <v>15930</v>
      </c>
      <c r="H621" s="107">
        <f t="shared" ca="1" si="143"/>
        <v>1593</v>
      </c>
      <c r="I621" s="108">
        <f t="shared" ca="1" si="149"/>
        <v>411363.02906320442</v>
      </c>
      <c r="J621" s="104">
        <f t="shared" ca="1" si="150"/>
        <v>11969073.371526854</v>
      </c>
      <c r="K621" s="104">
        <f t="shared" ca="1" si="151"/>
        <v>3410410.9921026984</v>
      </c>
      <c r="L621">
        <f t="shared" ca="1" si="152"/>
        <v>15379484.363629553</v>
      </c>
      <c r="M621" s="108">
        <f t="shared" ca="1" si="153"/>
        <v>979692.44594006112</v>
      </c>
      <c r="N621" s="102">
        <f t="shared" ca="1" si="144"/>
        <v>108</v>
      </c>
      <c r="O621" s="108">
        <f t="shared" ca="1" si="154"/>
        <v>768974.21818147774</v>
      </c>
      <c r="P621" s="102">
        <v>642</v>
      </c>
      <c r="Q621" s="108">
        <f t="shared" ca="1" si="155"/>
        <v>1311103.6941084517</v>
      </c>
      <c r="R621" s="102">
        <f t="shared" ca="1" si="145"/>
        <v>60</v>
      </c>
      <c r="S621">
        <f t="shared" ca="1" si="156"/>
        <v>642</v>
      </c>
      <c r="T621">
        <f t="shared" ca="1" si="148"/>
        <v>299</v>
      </c>
    </row>
    <row r="622" spans="1:20">
      <c r="A622" s="49">
        <v>620</v>
      </c>
      <c r="B622">
        <v>45</v>
      </c>
      <c r="C622">
        <v>49</v>
      </c>
      <c r="D622">
        <v>12000</v>
      </c>
      <c r="E622">
        <v>20000</v>
      </c>
      <c r="F622" s="61">
        <f t="shared" ca="1" si="146"/>
        <v>46</v>
      </c>
      <c r="G622" s="61">
        <f t="shared" ca="1" si="147"/>
        <v>13550</v>
      </c>
      <c r="H622" s="107">
        <f t="shared" ca="1" si="143"/>
        <v>1355</v>
      </c>
      <c r="I622" s="108">
        <f t="shared" ca="1" si="149"/>
        <v>313393.38365878008</v>
      </c>
      <c r="J622" s="104">
        <f t="shared" ca="1" si="150"/>
        <v>10236200.89554611</v>
      </c>
      <c r="K622" s="104">
        <f t="shared" ca="1" si="151"/>
        <v>2606766.3001163723</v>
      </c>
      <c r="L622">
        <f t="shared" ca="1" si="152"/>
        <v>12842967.195662484</v>
      </c>
      <c r="M622" s="108">
        <f t="shared" ca="1" si="153"/>
        <v>753430.24752151221</v>
      </c>
      <c r="N622" s="102">
        <f t="shared" ca="1" si="144"/>
        <v>84</v>
      </c>
      <c r="O622" s="108">
        <f t="shared" ca="1" si="154"/>
        <v>642148.35978312418</v>
      </c>
      <c r="P622" s="102">
        <v>643</v>
      </c>
      <c r="Q622" s="108">
        <f t="shared" ca="1" si="155"/>
        <v>1091263.9969406654</v>
      </c>
      <c r="R622" s="102">
        <f t="shared" ca="1" si="145"/>
        <v>60</v>
      </c>
      <c r="S622">
        <f t="shared" ca="1" si="156"/>
        <v>643</v>
      </c>
      <c r="T622">
        <f t="shared" ca="1" si="148"/>
        <v>263</v>
      </c>
    </row>
    <row r="623" spans="1:20">
      <c r="A623" s="49">
        <v>621</v>
      </c>
      <c r="B623">
        <v>45</v>
      </c>
      <c r="C623">
        <v>49</v>
      </c>
      <c r="D623">
        <v>12000</v>
      </c>
      <c r="E623">
        <v>20000</v>
      </c>
      <c r="F623" s="61">
        <f t="shared" ca="1" si="146"/>
        <v>46</v>
      </c>
      <c r="G623" s="61">
        <f t="shared" ca="1" si="147"/>
        <v>13273</v>
      </c>
      <c r="H623" s="107">
        <f t="shared" ca="1" si="143"/>
        <v>1327.3000000000002</v>
      </c>
      <c r="I623" s="108">
        <f t="shared" ca="1" si="149"/>
        <v>306986.74400760059</v>
      </c>
      <c r="J623" s="104">
        <f t="shared" ca="1" si="150"/>
        <v>10081434.64683103</v>
      </c>
      <c r="K623" s="104">
        <f t="shared" ca="1" si="151"/>
        <v>2561903.1595187727</v>
      </c>
      <c r="L623">
        <f t="shared" ca="1" si="152"/>
        <v>12643337.806349803</v>
      </c>
      <c r="M623" s="108">
        <f t="shared" ca="1" si="153"/>
        <v>683076.13717253052</v>
      </c>
      <c r="N623" s="102">
        <f t="shared" ca="1" si="144"/>
        <v>60</v>
      </c>
      <c r="O623" s="108">
        <f t="shared" ca="1" si="154"/>
        <v>632166.89031749021</v>
      </c>
      <c r="P623" s="102">
        <v>644</v>
      </c>
      <c r="Q623" s="108">
        <f t="shared" ca="1" si="155"/>
        <v>914147.75169046188</v>
      </c>
      <c r="R623" s="102">
        <f t="shared" ca="1" si="145"/>
        <v>12</v>
      </c>
      <c r="S623">
        <f t="shared" ca="1" si="156"/>
        <v>644</v>
      </c>
      <c r="T623">
        <f t="shared" ca="1" si="148"/>
        <v>263</v>
      </c>
    </row>
    <row r="624" spans="1:20">
      <c r="A624" s="49">
        <v>622</v>
      </c>
      <c r="B624">
        <v>45</v>
      </c>
      <c r="C624">
        <v>49</v>
      </c>
      <c r="D624">
        <v>12000</v>
      </c>
      <c r="E624">
        <v>20000</v>
      </c>
      <c r="F624" s="61">
        <f t="shared" ca="1" si="146"/>
        <v>45</v>
      </c>
      <c r="G624" s="61">
        <f t="shared" ca="1" si="147"/>
        <v>17266</v>
      </c>
      <c r="H624" s="107">
        <f t="shared" ca="1" si="143"/>
        <v>1726.6000000000001</v>
      </c>
      <c r="I624" s="108">
        <f t="shared" ca="1" si="149"/>
        <v>383444.64065693604</v>
      </c>
      <c r="J624" s="104">
        <f t="shared" ca="1" si="150"/>
        <v>13185533.633760525</v>
      </c>
      <c r="K624" s="104">
        <f t="shared" ca="1" si="151"/>
        <v>3210528.8067267868</v>
      </c>
      <c r="L624">
        <f t="shared" ca="1" si="152"/>
        <v>16396062.440487312</v>
      </c>
      <c r="M624" s="108">
        <f t="shared" ca="1" si="153"/>
        <v>1075882.5366688045</v>
      </c>
      <c r="N624" s="102">
        <f t="shared" ca="1" si="144"/>
        <v>120</v>
      </c>
      <c r="O624" s="108">
        <f t="shared" ca="1" si="154"/>
        <v>819803.1220243657</v>
      </c>
      <c r="P624" s="102">
        <v>645</v>
      </c>
      <c r="Q624" s="108">
        <f t="shared" ca="1" si="155"/>
        <v>1439833.0558726625</v>
      </c>
      <c r="R624" s="102">
        <f t="shared" ca="1" si="145"/>
        <v>72</v>
      </c>
      <c r="S624">
        <f t="shared" ca="1" si="156"/>
        <v>645</v>
      </c>
      <c r="T624">
        <f t="shared" ca="1" si="148"/>
        <v>251</v>
      </c>
    </row>
    <row r="625" spans="1:20">
      <c r="A625" s="49">
        <v>623</v>
      </c>
      <c r="B625">
        <v>45</v>
      </c>
      <c r="C625">
        <v>49</v>
      </c>
      <c r="D625">
        <v>12000</v>
      </c>
      <c r="E625">
        <v>20000</v>
      </c>
      <c r="F625" s="61">
        <f t="shared" ca="1" si="146"/>
        <v>49</v>
      </c>
      <c r="G625" s="61">
        <f t="shared" ca="1" si="147"/>
        <v>18164</v>
      </c>
      <c r="H625" s="107">
        <f t="shared" ca="1" si="143"/>
        <v>1816.4</v>
      </c>
      <c r="I625" s="108">
        <f t="shared" ca="1" si="149"/>
        <v>469051.98116158479</v>
      </c>
      <c r="J625" s="104">
        <f t="shared" ca="1" si="150"/>
        <v>13946627.153291667</v>
      </c>
      <c r="K625" s="104">
        <f t="shared" ca="1" si="151"/>
        <v>3940267.3119758847</v>
      </c>
      <c r="L625">
        <f t="shared" ca="1" si="152"/>
        <v>17886894.46526755</v>
      </c>
      <c r="M625" s="108">
        <f t="shared" ca="1" si="153"/>
        <v>922807.13834062743</v>
      </c>
      <c r="N625" s="102">
        <f t="shared" ca="1" si="144"/>
        <v>48</v>
      </c>
      <c r="O625" s="108">
        <f t="shared" ca="1" si="154"/>
        <v>894344.72326337756</v>
      </c>
      <c r="P625" s="102">
        <v>646</v>
      </c>
      <c r="Q625" s="108">
        <f t="shared" ca="1" si="155"/>
        <v>1628720.0987622291</v>
      </c>
      <c r="R625" s="102">
        <f t="shared" ca="1" si="145"/>
        <v>84</v>
      </c>
      <c r="S625">
        <f t="shared" ca="1" si="156"/>
        <v>646</v>
      </c>
      <c r="T625">
        <f t="shared" ca="1" si="148"/>
        <v>299</v>
      </c>
    </row>
    <row r="626" spans="1:20">
      <c r="A626" s="49">
        <v>624</v>
      </c>
      <c r="B626">
        <v>45</v>
      </c>
      <c r="C626">
        <v>49</v>
      </c>
      <c r="D626">
        <v>12000</v>
      </c>
      <c r="E626">
        <v>20000</v>
      </c>
      <c r="F626" s="61">
        <f t="shared" ca="1" si="146"/>
        <v>45</v>
      </c>
      <c r="G626" s="61">
        <f t="shared" ca="1" si="147"/>
        <v>18145</v>
      </c>
      <c r="H626" s="107">
        <f t="shared" ca="1" si="143"/>
        <v>1814.5</v>
      </c>
      <c r="I626" s="108">
        <f t="shared" ca="1" si="149"/>
        <v>402965.53948338376</v>
      </c>
      <c r="J626" s="104">
        <f t="shared" ca="1" si="150"/>
        <v>14007653.490900677</v>
      </c>
      <c r="K626" s="104">
        <f t="shared" ca="1" si="151"/>
        <v>3396279.560628226</v>
      </c>
      <c r="L626">
        <f t="shared" ca="1" si="152"/>
        <v>17403933.051528901</v>
      </c>
      <c r="M626" s="108">
        <f t="shared" ca="1" si="153"/>
        <v>931027.13640868152</v>
      </c>
      <c r="N626" s="102">
        <f t="shared" ca="1" si="144"/>
        <v>60</v>
      </c>
      <c r="O626" s="108">
        <f t="shared" ca="1" si="154"/>
        <v>870196.65257644514</v>
      </c>
      <c r="P626" s="102">
        <v>647</v>
      </c>
      <c r="Q626" s="108">
        <f t="shared" ca="1" si="155"/>
        <v>1643228.0880364566</v>
      </c>
      <c r="R626" s="102">
        <f t="shared" ca="1" si="145"/>
        <v>96</v>
      </c>
      <c r="S626">
        <f t="shared" ca="1" si="156"/>
        <v>647</v>
      </c>
      <c r="T626">
        <f t="shared" ca="1" si="148"/>
        <v>251</v>
      </c>
    </row>
    <row r="627" spans="1:20">
      <c r="A627" s="49">
        <v>625</v>
      </c>
      <c r="B627">
        <v>45</v>
      </c>
      <c r="C627">
        <v>49</v>
      </c>
      <c r="D627">
        <v>12000</v>
      </c>
      <c r="E627">
        <v>20000</v>
      </c>
      <c r="F627" s="61">
        <f t="shared" ca="1" si="146"/>
        <v>48</v>
      </c>
      <c r="G627" s="61">
        <f t="shared" ca="1" si="147"/>
        <v>18529</v>
      </c>
      <c r="H627" s="107">
        <f t="shared" ca="1" si="143"/>
        <v>1852.9</v>
      </c>
      <c r="I627" s="108">
        <f t="shared" ca="1" si="149"/>
        <v>462040.43955534301</v>
      </c>
      <c r="J627" s="104">
        <f t="shared" ca="1" si="150"/>
        <v>14381696.477683138</v>
      </c>
      <c r="K627" s="104">
        <f t="shared" ca="1" si="151"/>
        <v>3907026.2040703935</v>
      </c>
      <c r="L627">
        <f t="shared" ca="1" si="152"/>
        <v>18288722.681753531</v>
      </c>
      <c r="M627" s="108">
        <f t="shared" ca="1" si="153"/>
        <v>866080.49291719473</v>
      </c>
      <c r="N627" s="102">
        <f t="shared" ca="1" si="144"/>
        <v>24</v>
      </c>
      <c r="O627" s="108">
        <f t="shared" ca="1" si="154"/>
        <v>914436.13408767665</v>
      </c>
      <c r="P627" s="102">
        <v>648</v>
      </c>
      <c r="Q627" s="108">
        <f t="shared" ca="1" si="155"/>
        <v>1357639.6915999269</v>
      </c>
      <c r="R627" s="102">
        <f t="shared" ca="1" si="145"/>
        <v>24</v>
      </c>
      <c r="S627">
        <f t="shared" ca="1" si="156"/>
        <v>648</v>
      </c>
      <c r="T627">
        <f t="shared" ca="1" si="148"/>
        <v>287</v>
      </c>
    </row>
    <row r="628" spans="1:20">
      <c r="A628" s="49">
        <v>626</v>
      </c>
      <c r="B628">
        <v>45</v>
      </c>
      <c r="C628">
        <v>49</v>
      </c>
      <c r="D628">
        <v>12000</v>
      </c>
      <c r="E628">
        <v>20000</v>
      </c>
      <c r="F628" s="61">
        <f t="shared" ca="1" si="146"/>
        <v>48</v>
      </c>
      <c r="G628" s="61">
        <f t="shared" ca="1" si="147"/>
        <v>13962</v>
      </c>
      <c r="H628" s="107">
        <f t="shared" ca="1" si="143"/>
        <v>1396.2</v>
      </c>
      <c r="I628" s="108">
        <f t="shared" ca="1" si="149"/>
        <v>348157.40822881419</v>
      </c>
      <c r="J628" s="104">
        <f t="shared" ca="1" si="150"/>
        <v>10895683.881072277</v>
      </c>
      <c r="K628" s="104">
        <f t="shared" ca="1" si="151"/>
        <v>2953743.5658034906</v>
      </c>
      <c r="L628">
        <f t="shared" ca="1" si="152"/>
        <v>13849427.446875768</v>
      </c>
      <c r="M628" s="108">
        <f t="shared" ca="1" si="153"/>
        <v>796571.24378941907</v>
      </c>
      <c r="N628" s="102">
        <f t="shared" ca="1" si="144"/>
        <v>84</v>
      </c>
      <c r="O628" s="108">
        <f t="shared" ca="1" si="154"/>
        <v>692471.37234378839</v>
      </c>
      <c r="P628" s="102">
        <v>649</v>
      </c>
      <c r="Q628" s="108">
        <f t="shared" ca="1" si="155"/>
        <v>1109025.8087106333</v>
      </c>
      <c r="R628" s="102">
        <f t="shared" ca="1" si="145"/>
        <v>48</v>
      </c>
      <c r="S628">
        <f t="shared" ca="1" si="156"/>
        <v>649</v>
      </c>
      <c r="T628">
        <f t="shared" ca="1" si="148"/>
        <v>287</v>
      </c>
    </row>
    <row r="629" spans="1:20">
      <c r="A629" s="49">
        <v>627</v>
      </c>
      <c r="B629">
        <v>45</v>
      </c>
      <c r="C629">
        <v>49</v>
      </c>
      <c r="D629">
        <v>12000</v>
      </c>
      <c r="E629">
        <v>20000</v>
      </c>
      <c r="F629" s="61">
        <f t="shared" ca="1" si="146"/>
        <v>48</v>
      </c>
      <c r="G629" s="61">
        <f ca="1">RANDBETWEEN(D629,E629)</f>
        <v>15375</v>
      </c>
      <c r="H629" s="107">
        <f t="shared" ca="1" si="143"/>
        <v>1537.5</v>
      </c>
      <c r="I629" s="108">
        <f t="shared" ca="1" si="149"/>
        <v>383392.07502635859</v>
      </c>
      <c r="J629" s="104">
        <f t="shared" ca="1" si="150"/>
        <v>12063399.624669213</v>
      </c>
      <c r="K629" s="104">
        <f t="shared" ca="1" si="151"/>
        <v>3263405.8794154585</v>
      </c>
      <c r="L629">
        <f t="shared" ca="1" si="152"/>
        <v>15326805.504084671</v>
      </c>
      <c r="M629" s="108">
        <f t="shared" ca="1" si="153"/>
        <v>721049.20790217468</v>
      </c>
      <c r="N629" s="102">
        <f t="shared" ca="1" si="144"/>
        <v>24</v>
      </c>
      <c r="O629" s="108">
        <f t="shared" ca="1" si="154"/>
        <v>766340.27520423359</v>
      </c>
      <c r="P629" s="102">
        <v>650</v>
      </c>
      <c r="Q629" s="108">
        <f t="shared" ca="1" si="155"/>
        <v>1272624.8945349683</v>
      </c>
      <c r="R629" s="102">
        <f t="shared" ca="1" si="145"/>
        <v>60</v>
      </c>
      <c r="S629">
        <f t="shared" ca="1" si="156"/>
        <v>650</v>
      </c>
      <c r="T629">
        <f t="shared" ca="1" si="148"/>
        <v>287</v>
      </c>
    </row>
    <row r="630" spans="1:20">
      <c r="A630" s="49">
        <v>628</v>
      </c>
      <c r="B630">
        <v>45</v>
      </c>
      <c r="C630">
        <v>49</v>
      </c>
      <c r="D630">
        <v>12000</v>
      </c>
      <c r="E630">
        <v>20000</v>
      </c>
      <c r="F630" s="61">
        <f t="shared" ca="1" si="146"/>
        <v>46</v>
      </c>
      <c r="G630" s="61">
        <f t="shared" ca="1" si="147"/>
        <v>14219</v>
      </c>
      <c r="H630" s="107">
        <f t="shared" ca="1" si="143"/>
        <v>1421.9</v>
      </c>
      <c r="I630" s="108">
        <f t="shared" ca="1" si="149"/>
        <v>328866.45920621353</v>
      </c>
      <c r="J630" s="104">
        <f t="shared" ca="1" si="150"/>
        <v>11216836.357990883</v>
      </c>
      <c r="K630" s="104">
        <f t="shared" ca="1" si="151"/>
        <v>2808525.3928959696</v>
      </c>
      <c r="L630">
        <f t="shared" ca="1" si="152"/>
        <v>14025361.750886854</v>
      </c>
      <c r="M630" s="108">
        <f t="shared" ca="1" si="153"/>
        <v>711763.98840184778</v>
      </c>
      <c r="N630" s="102">
        <f t="shared" ca="1" si="144"/>
        <v>48</v>
      </c>
      <c r="O630" s="108">
        <f t="shared" ca="1" si="154"/>
        <v>701268.08754434274</v>
      </c>
      <c r="P630" s="102">
        <v>651</v>
      </c>
      <c r="Q630" s="108">
        <f t="shared" ca="1" si="155"/>
        <v>1359599.5602288682</v>
      </c>
      <c r="R630" s="102">
        <f t="shared" ca="1" si="145"/>
        <v>108</v>
      </c>
      <c r="S630">
        <f t="shared" ca="1" si="156"/>
        <v>651</v>
      </c>
      <c r="T630">
        <f t="shared" ca="1" si="148"/>
        <v>263</v>
      </c>
    </row>
    <row r="631" spans="1:20">
      <c r="A631" s="49">
        <v>629</v>
      </c>
      <c r="B631">
        <v>45</v>
      </c>
      <c r="C631">
        <v>49</v>
      </c>
      <c r="D631">
        <v>12000</v>
      </c>
      <c r="E631">
        <v>20000</v>
      </c>
      <c r="F631" s="61">
        <f t="shared" ca="1" si="146"/>
        <v>48</v>
      </c>
      <c r="G631" s="61">
        <f t="shared" ca="1" si="147"/>
        <v>12828</v>
      </c>
      <c r="H631" s="107">
        <f t="shared" ca="1" si="143"/>
        <v>1282.8000000000002</v>
      </c>
      <c r="I631" s="108">
        <f t="shared" ca="1" si="149"/>
        <v>319879.90493906528</v>
      </c>
      <c r="J631" s="104">
        <f t="shared" ca="1" si="150"/>
        <v>10174334.999699479</v>
      </c>
      <c r="K631" s="104">
        <f t="shared" ca="1" si="151"/>
        <v>2740794.9343083655</v>
      </c>
      <c r="L631">
        <f t="shared" ca="1" si="152"/>
        <v>12915129.934007844</v>
      </c>
      <c r="M631" s="108">
        <f t="shared" ca="1" si="153"/>
        <v>796046.87503916735</v>
      </c>
      <c r="N631" s="102">
        <f t="shared" ca="1" si="144"/>
        <v>108</v>
      </c>
      <c r="O631" s="108">
        <f t="shared" ca="1" si="154"/>
        <v>645756.49670039222</v>
      </c>
      <c r="P631" s="102">
        <v>652</v>
      </c>
      <c r="Q631" s="108">
        <f t="shared" ca="1" si="155"/>
        <v>909508.86325658951</v>
      </c>
      <c r="R631" s="102">
        <f t="shared" ca="1" si="145"/>
        <v>12</v>
      </c>
      <c r="S631">
        <f t="shared" ca="1" si="156"/>
        <v>652</v>
      </c>
      <c r="T631">
        <f t="shared" ca="1" si="148"/>
        <v>287</v>
      </c>
    </row>
    <row r="632" spans="1:20">
      <c r="A632" s="49">
        <v>638</v>
      </c>
      <c r="B632">
        <v>50</v>
      </c>
      <c r="C632">
        <v>54</v>
      </c>
      <c r="D632">
        <v>0</v>
      </c>
      <c r="E632">
        <v>500</v>
      </c>
      <c r="F632" s="61">
        <f t="shared" ca="1" si="146"/>
        <v>50</v>
      </c>
      <c r="G632" s="61">
        <f t="shared" ca="1" si="147"/>
        <v>425</v>
      </c>
      <c r="H632" s="107">
        <f t="shared" ca="1" si="143"/>
        <v>42.5</v>
      </c>
      <c r="I632" s="108">
        <f t="shared" ca="1" si="149"/>
        <v>11347.232527092563</v>
      </c>
      <c r="J632" s="104">
        <f t="shared" ca="1" si="150"/>
        <v>338907.18781884992</v>
      </c>
      <c r="K632" s="104">
        <f t="shared" ca="1" si="151"/>
        <v>97546.199027828858</v>
      </c>
      <c r="L632">
        <f t="shared" ca="1" si="152"/>
        <v>436453.3868466788</v>
      </c>
      <c r="M632" s="108">
        <f t="shared" ca="1" si="153"/>
        <v>25773.723835554651</v>
      </c>
      <c r="N632" s="102">
        <f t="shared" ca="1" si="144"/>
        <v>96</v>
      </c>
      <c r="O632" s="108">
        <f t="shared" ca="1" si="154"/>
        <v>21822.669342333942</v>
      </c>
      <c r="P632" s="102">
        <v>653</v>
      </c>
      <c r="Q632" s="108">
        <f t="shared" ca="1" si="155"/>
        <v>37330.511990135106</v>
      </c>
      <c r="R632" s="102">
        <f t="shared" ca="1" si="145"/>
        <v>72</v>
      </c>
      <c r="S632">
        <f t="shared" ca="1" si="156"/>
        <v>653</v>
      </c>
      <c r="T632">
        <f t="shared" ca="1" si="148"/>
        <v>311</v>
      </c>
    </row>
    <row r="633" spans="1:20">
      <c r="A633" s="49">
        <v>639</v>
      </c>
      <c r="B633">
        <v>50</v>
      </c>
      <c r="C633">
        <v>54</v>
      </c>
      <c r="D633">
        <v>500</v>
      </c>
      <c r="E633">
        <v>999</v>
      </c>
      <c r="F633" s="61">
        <f t="shared" ca="1" si="146"/>
        <v>52</v>
      </c>
      <c r="G633" s="61">
        <f t="shared" ca="1" si="147"/>
        <v>623</v>
      </c>
      <c r="H633" s="107">
        <f t="shared" ca="1" si="143"/>
        <v>62.300000000000004</v>
      </c>
      <c r="I633" s="108">
        <f t="shared" ca="1" si="149"/>
        <v>17705.436666693084</v>
      </c>
      <c r="J633" s="104">
        <f t="shared" ca="1" si="150"/>
        <v>499486.41791061888</v>
      </c>
      <c r="K633" s="104">
        <f t="shared" ca="1" si="151"/>
        <v>152706.61532565136</v>
      </c>
      <c r="L633">
        <f t="shared" ca="1" si="152"/>
        <v>652193.0332362703</v>
      </c>
      <c r="M633" s="108">
        <f t="shared" ca="1" si="153"/>
        <v>31501.839257774784</v>
      </c>
      <c r="N633" s="102">
        <f t="shared" ca="1" si="144"/>
        <v>36</v>
      </c>
      <c r="O633" s="108">
        <f t="shared" ca="1" si="154"/>
        <v>32609.651661813517</v>
      </c>
      <c r="P633" s="102">
        <v>654</v>
      </c>
      <c r="Q633" s="108">
        <f t="shared" ca="1" si="155"/>
        <v>65125.400835417058</v>
      </c>
      <c r="R633" s="102">
        <f t="shared" ca="1" si="145"/>
        <v>120</v>
      </c>
      <c r="S633">
        <f t="shared" ca="1" si="156"/>
        <v>654</v>
      </c>
      <c r="T633">
        <f t="shared" ca="1" si="148"/>
        <v>335</v>
      </c>
    </row>
    <row r="634" spans="1:20">
      <c r="A634" s="49">
        <v>640</v>
      </c>
      <c r="B634">
        <v>50</v>
      </c>
      <c r="C634">
        <v>54</v>
      </c>
      <c r="D634">
        <v>500</v>
      </c>
      <c r="E634">
        <v>999</v>
      </c>
      <c r="F634" s="61">
        <f t="shared" ca="1" si="146"/>
        <v>51</v>
      </c>
      <c r="G634" s="61">
        <f t="shared" ca="1" si="147"/>
        <v>636</v>
      </c>
      <c r="H634" s="107">
        <f t="shared" ca="1" si="143"/>
        <v>63.6</v>
      </c>
      <c r="I634" s="108">
        <f t="shared" ca="1" si="149"/>
        <v>17531.224618214343</v>
      </c>
      <c r="J634" s="104">
        <f t="shared" ca="1" si="150"/>
        <v>512667.23402360262</v>
      </c>
      <c r="K634" s="104">
        <f t="shared" ca="1" si="151"/>
        <v>151703.0371314185</v>
      </c>
      <c r="L634">
        <f t="shared" ca="1" si="152"/>
        <v>664370.27115502115</v>
      </c>
      <c r="M634" s="108">
        <f t="shared" ca="1" si="153"/>
        <v>40546.896263344119</v>
      </c>
      <c r="N634" s="102">
        <f t="shared" ca="1" si="144"/>
        <v>108</v>
      </c>
      <c r="O634" s="108">
        <f t="shared" ca="1" si="154"/>
        <v>33218.513557751059</v>
      </c>
      <c r="P634" s="102">
        <v>655</v>
      </c>
      <c r="Q634" s="108">
        <f t="shared" ca="1" si="155"/>
        <v>66123.164909318395</v>
      </c>
      <c r="R634" s="102">
        <f t="shared" ca="1" si="145"/>
        <v>120</v>
      </c>
      <c r="S634">
        <f t="shared" ca="1" si="156"/>
        <v>655</v>
      </c>
      <c r="T634">
        <f t="shared" ca="1" si="148"/>
        <v>323</v>
      </c>
    </row>
    <row r="635" spans="1:20">
      <c r="A635" s="49">
        <v>641</v>
      </c>
      <c r="B635">
        <v>50</v>
      </c>
      <c r="C635">
        <v>54</v>
      </c>
      <c r="D635">
        <v>500</v>
      </c>
      <c r="E635">
        <v>999</v>
      </c>
      <c r="F635" s="61">
        <f t="shared" ca="1" si="146"/>
        <v>51</v>
      </c>
      <c r="G635" s="61">
        <f t="shared" ca="1" si="147"/>
        <v>589</v>
      </c>
      <c r="H635" s="107">
        <f t="shared" ca="1" si="143"/>
        <v>58.900000000000006</v>
      </c>
      <c r="I635" s="108">
        <f t="shared" ca="1" si="149"/>
        <v>16235.678144855739</v>
      </c>
      <c r="J635" s="104">
        <f t="shared" ca="1" si="150"/>
        <v>477348.51381176134</v>
      </c>
      <c r="K635" s="104">
        <f t="shared" ca="1" si="151"/>
        <v>140955.9026158457</v>
      </c>
      <c r="L635">
        <f t="shared" ca="1" si="152"/>
        <v>618304.41642760707</v>
      </c>
      <c r="M635" s="108">
        <f t="shared" ca="1" si="153"/>
        <v>27413.278988619291</v>
      </c>
      <c r="N635" s="102">
        <f t="shared" ca="1" si="144"/>
        <v>12</v>
      </c>
      <c r="O635" s="108">
        <f t="shared" ca="1" si="154"/>
        <v>30915.220821380353</v>
      </c>
      <c r="P635" s="102">
        <v>656</v>
      </c>
      <c r="Q635" s="108">
        <f t="shared" ca="1" si="155"/>
        <v>52364.382948123457</v>
      </c>
      <c r="R635" s="102">
        <f t="shared" ca="1" si="145"/>
        <v>72</v>
      </c>
      <c r="S635">
        <f t="shared" ca="1" si="156"/>
        <v>656</v>
      </c>
      <c r="T635">
        <f t="shared" ca="1" si="148"/>
        <v>323</v>
      </c>
    </row>
    <row r="636" spans="1:20">
      <c r="A636" s="49">
        <v>642</v>
      </c>
      <c r="B636">
        <v>50</v>
      </c>
      <c r="C636">
        <v>54</v>
      </c>
      <c r="D636">
        <v>1000</v>
      </c>
      <c r="E636">
        <v>1499</v>
      </c>
      <c r="F636" s="61">
        <f t="shared" ref="F636:F699" ca="1" si="157">RANDBETWEEN(B636,C636)</f>
        <v>54</v>
      </c>
      <c r="G636" s="61">
        <f t="shared" ca="1" si="147"/>
        <v>1469</v>
      </c>
      <c r="H636" s="107">
        <f t="shared" ca="1" si="143"/>
        <v>146.9</v>
      </c>
      <c r="I636" s="108">
        <f t="shared" ca="1" si="149"/>
        <v>44213.862962716288</v>
      </c>
      <c r="J636" s="104">
        <f t="shared" ca="1" si="150"/>
        <v>1196969.0976753072</v>
      </c>
      <c r="K636" s="104">
        <f t="shared" ca="1" si="151"/>
        <v>385125.35064012161</v>
      </c>
      <c r="L636">
        <f t="shared" ca="1" si="152"/>
        <v>1582094.4483154288</v>
      </c>
      <c r="M636" s="108">
        <f t="shared" ca="1" si="153"/>
        <v>85193.991549405837</v>
      </c>
      <c r="N636" s="102">
        <f t="shared" ca="1" si="144"/>
        <v>72</v>
      </c>
      <c r="O636" s="108">
        <f t="shared" ca="1" si="154"/>
        <v>79104.722415771452</v>
      </c>
      <c r="P636" s="102">
        <v>657</v>
      </c>
      <c r="Q636" s="108">
        <f t="shared" ca="1" si="155"/>
        <v>114013.49219253247</v>
      </c>
      <c r="R636" s="102">
        <f t="shared" ca="1" si="145"/>
        <v>24</v>
      </c>
      <c r="S636">
        <f t="shared" ca="1" si="156"/>
        <v>657</v>
      </c>
      <c r="T636">
        <f t="shared" ca="1" si="148"/>
        <v>359</v>
      </c>
    </row>
    <row r="637" spans="1:20">
      <c r="A637" s="49">
        <v>643</v>
      </c>
      <c r="B637">
        <v>50</v>
      </c>
      <c r="C637">
        <v>54</v>
      </c>
      <c r="D637">
        <v>1000</v>
      </c>
      <c r="E637">
        <v>1499</v>
      </c>
      <c r="F637" s="61">
        <f t="shared" ca="1" si="157"/>
        <v>51</v>
      </c>
      <c r="G637" s="61">
        <f t="shared" ca="1" si="147"/>
        <v>1091</v>
      </c>
      <c r="H637" s="107">
        <f t="shared" ca="1" si="143"/>
        <v>109.10000000000001</v>
      </c>
      <c r="I637" s="108">
        <f t="shared" ca="1" si="149"/>
        <v>30073.21707306895</v>
      </c>
      <c r="J637" s="104">
        <f t="shared" ca="1" si="150"/>
        <v>893770.02846389532</v>
      </c>
      <c r="K637" s="104">
        <f t="shared" ca="1" si="151"/>
        <v>262817.54078426608</v>
      </c>
      <c r="L637">
        <f t="shared" ca="1" si="152"/>
        <v>1156587.5692481613</v>
      </c>
      <c r="M637" s="108">
        <f t="shared" ca="1" si="153"/>
        <v>59669.791594662565</v>
      </c>
      <c r="N637" s="102">
        <f t="shared" ca="1" si="144"/>
        <v>60</v>
      </c>
      <c r="O637" s="108">
        <f t="shared" ca="1" si="154"/>
        <v>57829.378462408065</v>
      </c>
      <c r="P637" s="102">
        <v>658</v>
      </c>
      <c r="Q637" s="108">
        <f t="shared" ca="1" si="155"/>
        <v>83075.22948488417</v>
      </c>
      <c r="R637" s="102">
        <f t="shared" ca="1" si="145"/>
        <v>24</v>
      </c>
      <c r="S637">
        <f t="shared" ca="1" si="156"/>
        <v>658</v>
      </c>
      <c r="T637">
        <f t="shared" ca="1" si="148"/>
        <v>323</v>
      </c>
    </row>
    <row r="638" spans="1:20">
      <c r="A638" s="49">
        <v>644</v>
      </c>
      <c r="B638">
        <v>50</v>
      </c>
      <c r="C638">
        <v>54</v>
      </c>
      <c r="D638">
        <v>1000</v>
      </c>
      <c r="E638">
        <v>1499</v>
      </c>
      <c r="F638" s="61">
        <f t="shared" ca="1" si="157"/>
        <v>54</v>
      </c>
      <c r="G638" s="61">
        <f t="shared" ref="G638:G701" ca="1" si="158">RANDBETWEEN(D638,E638)</f>
        <v>1053</v>
      </c>
      <c r="H638" s="107">
        <f t="shared" ca="1" si="143"/>
        <v>105.30000000000001</v>
      </c>
      <c r="I638" s="108">
        <f t="shared" ca="1" si="149"/>
        <v>31693.123008672737</v>
      </c>
      <c r="J638" s="104">
        <f t="shared" ca="1" si="150"/>
        <v>867297.98206639779</v>
      </c>
      <c r="K638" s="104">
        <f t="shared" ca="1" si="151"/>
        <v>277888.32857984613</v>
      </c>
      <c r="L638">
        <f t="shared" ca="1" si="152"/>
        <v>1145186.3106462439</v>
      </c>
      <c r="M638" s="108">
        <f t="shared" ca="1" si="153"/>
        <v>71757.957928599877</v>
      </c>
      <c r="N638" s="102">
        <f t="shared" ca="1" si="144"/>
        <v>120</v>
      </c>
      <c r="O638" s="108">
        <f t="shared" ca="1" si="154"/>
        <v>57259.315532312197</v>
      </c>
      <c r="P638" s="102">
        <v>659</v>
      </c>
      <c r="Q638" s="108">
        <f t="shared" ca="1" si="155"/>
        <v>92309.756608450174</v>
      </c>
      <c r="R638" s="102">
        <f t="shared" ca="1" si="145"/>
        <v>60</v>
      </c>
      <c r="S638">
        <f t="shared" ca="1" si="156"/>
        <v>659</v>
      </c>
      <c r="T638">
        <f t="shared" ca="1" si="148"/>
        <v>359</v>
      </c>
    </row>
    <row r="639" spans="1:20">
      <c r="A639" s="49">
        <v>645</v>
      </c>
      <c r="B639">
        <v>50</v>
      </c>
      <c r="C639">
        <v>54</v>
      </c>
      <c r="D639">
        <v>1000</v>
      </c>
      <c r="E639">
        <v>1499</v>
      </c>
      <c r="F639" s="61">
        <f t="shared" ca="1" si="157"/>
        <v>51</v>
      </c>
      <c r="G639" s="61">
        <f t="shared" ca="1" si="158"/>
        <v>1497</v>
      </c>
      <c r="H639" s="107">
        <f t="shared" ca="1" si="143"/>
        <v>149.70000000000002</v>
      </c>
      <c r="I639" s="108">
        <f t="shared" ca="1" si="149"/>
        <v>41264.533417400744</v>
      </c>
      <c r="J639" s="104">
        <f t="shared" ca="1" si="150"/>
        <v>1239651.8442570455</v>
      </c>
      <c r="K639" s="104">
        <f t="shared" ca="1" si="151"/>
        <v>363005.34643334808</v>
      </c>
      <c r="L639">
        <f t="shared" ca="1" si="152"/>
        <v>1602657.1906903936</v>
      </c>
      <c r="M639" s="108">
        <f t="shared" ca="1" si="153"/>
        <v>85452.497374976447</v>
      </c>
      <c r="N639" s="102">
        <f t="shared" ca="1" si="144"/>
        <v>72</v>
      </c>
      <c r="O639" s="108">
        <f t="shared" ca="1" si="154"/>
        <v>80132.859534519681</v>
      </c>
      <c r="P639" s="102">
        <v>660</v>
      </c>
      <c r="Q639" s="108">
        <f t="shared" ca="1" si="155"/>
        <v>133952.56345266578</v>
      </c>
      <c r="R639" s="102">
        <f t="shared" ca="1" si="145"/>
        <v>72</v>
      </c>
      <c r="S639">
        <f t="shared" ca="1" si="156"/>
        <v>660</v>
      </c>
      <c r="T639">
        <f t="shared" ca="1" si="148"/>
        <v>323</v>
      </c>
    </row>
    <row r="640" spans="1:20">
      <c r="A640" s="49">
        <v>646</v>
      </c>
      <c r="B640">
        <v>50</v>
      </c>
      <c r="C640">
        <v>54</v>
      </c>
      <c r="D640">
        <v>1000</v>
      </c>
      <c r="E640">
        <v>1499</v>
      </c>
      <c r="F640" s="61">
        <f t="shared" ca="1" si="157"/>
        <v>52</v>
      </c>
      <c r="G640" s="61">
        <f t="shared" ca="1" si="158"/>
        <v>1144</v>
      </c>
      <c r="H640" s="107">
        <f t="shared" ca="1" si="143"/>
        <v>114.4</v>
      </c>
      <c r="I640" s="108">
        <f t="shared" ca="1" si="149"/>
        <v>32512.069898389873</v>
      </c>
      <c r="J640" s="104">
        <f t="shared" ca="1" si="150"/>
        <v>952447.31361384876</v>
      </c>
      <c r="K640" s="104">
        <f t="shared" ca="1" si="151"/>
        <v>286953.4924605799</v>
      </c>
      <c r="L640">
        <f t="shared" ca="1" si="152"/>
        <v>1239400.8060744286</v>
      </c>
      <c r="M640" s="108">
        <f t="shared" ca="1" si="153"/>
        <v>63313.356556950319</v>
      </c>
      <c r="N640" s="102">
        <f t="shared" ca="1" si="144"/>
        <v>60</v>
      </c>
      <c r="O640" s="108">
        <f t="shared" ca="1" si="154"/>
        <v>61970.040303721435</v>
      </c>
      <c r="P640" s="102">
        <v>661</v>
      </c>
      <c r="Q640" s="108">
        <f t="shared" ca="1" si="155"/>
        <v>103250.3077273126</v>
      </c>
      <c r="R640" s="102">
        <f t="shared" ca="1" si="145"/>
        <v>72</v>
      </c>
      <c r="S640">
        <f t="shared" ca="1" si="156"/>
        <v>661</v>
      </c>
      <c r="T640">
        <f t="shared" ca="1" si="148"/>
        <v>335</v>
      </c>
    </row>
    <row r="641" spans="1:20">
      <c r="A641" s="49">
        <v>647</v>
      </c>
      <c r="B641">
        <v>50</v>
      </c>
      <c r="C641">
        <v>54</v>
      </c>
      <c r="D641">
        <v>1000</v>
      </c>
      <c r="E641">
        <v>1499</v>
      </c>
      <c r="F641" s="61">
        <f t="shared" ca="1" si="157"/>
        <v>51</v>
      </c>
      <c r="G641" s="61">
        <f t="shared" ca="1" si="158"/>
        <v>1490</v>
      </c>
      <c r="H641" s="107">
        <f t="shared" ca="1" si="143"/>
        <v>149</v>
      </c>
      <c r="I641" s="108">
        <f t="shared" ca="1" si="149"/>
        <v>41071.579687326062</v>
      </c>
      <c r="J641" s="104">
        <f t="shared" ca="1" si="150"/>
        <v>1247203.310364282</v>
      </c>
      <c r="K641" s="104">
        <f t="shared" ca="1" si="151"/>
        <v>363696.49360291654</v>
      </c>
      <c r="L641">
        <f t="shared" ca="1" si="152"/>
        <v>1610899.8039671986</v>
      </c>
      <c r="M641" s="108">
        <f t="shared" ca="1" si="153"/>
        <v>85327.89410345738</v>
      </c>
      <c r="N641" s="102">
        <f t="shared" ca="1" si="144"/>
        <v>72</v>
      </c>
      <c r="O641" s="108">
        <f t="shared" ca="1" si="154"/>
        <v>80544.990198359941</v>
      </c>
      <c r="P641" s="102">
        <v>662</v>
      </c>
      <c r="Q641" s="108">
        <f t="shared" ca="1" si="155"/>
        <v>118797.70642169782</v>
      </c>
      <c r="R641" s="102">
        <f t="shared" ca="1" si="145"/>
        <v>36</v>
      </c>
      <c r="S641">
        <f t="shared" ca="1" si="156"/>
        <v>662</v>
      </c>
      <c r="T641">
        <f t="shared" ca="1" si="148"/>
        <v>323</v>
      </c>
    </row>
    <row r="642" spans="1:20">
      <c r="A642" s="49">
        <v>648</v>
      </c>
      <c r="B642">
        <v>50</v>
      </c>
      <c r="C642">
        <v>54</v>
      </c>
      <c r="D642">
        <v>1000</v>
      </c>
      <c r="E642">
        <v>1499</v>
      </c>
      <c r="F642" s="61">
        <f t="shared" ca="1" si="157"/>
        <v>53</v>
      </c>
      <c r="G642" s="61">
        <f t="shared" ca="1" si="158"/>
        <v>1441</v>
      </c>
      <c r="H642" s="107">
        <f t="shared" ca="1" si="143"/>
        <v>144.1</v>
      </c>
      <c r="I642" s="108">
        <f t="shared" ca="1" si="149"/>
        <v>42169.380634643487</v>
      </c>
      <c r="J642" s="104">
        <f t="shared" ca="1" si="150"/>
        <v>1212690.7460769282</v>
      </c>
      <c r="K642" s="104">
        <f t="shared" ca="1" si="151"/>
        <v>374650.00410879758</v>
      </c>
      <c r="L642">
        <f t="shared" ca="1" si="152"/>
        <v>1587340.7501857257</v>
      </c>
      <c r="M642" s="108">
        <f t="shared" ca="1" si="153"/>
        <v>80554.92638067127</v>
      </c>
      <c r="N642" s="102">
        <f t="shared" ca="1" si="144"/>
        <v>60</v>
      </c>
      <c r="O642" s="108">
        <f t="shared" ca="1" si="154"/>
        <v>79367.037509286296</v>
      </c>
      <c r="P642" s="102">
        <v>663</v>
      </c>
      <c r="Q642" s="108">
        <f t="shared" ca="1" si="155"/>
        <v>112152.545138281</v>
      </c>
      <c r="R642" s="102">
        <f t="shared" ca="1" si="145"/>
        <v>24</v>
      </c>
      <c r="S642">
        <f t="shared" ca="1" si="156"/>
        <v>663</v>
      </c>
      <c r="T642">
        <f t="shared" ca="1" si="148"/>
        <v>347</v>
      </c>
    </row>
    <row r="643" spans="1:20">
      <c r="A643" s="49">
        <v>649</v>
      </c>
      <c r="B643">
        <v>50</v>
      </c>
      <c r="C643">
        <v>54</v>
      </c>
      <c r="D643">
        <v>1000</v>
      </c>
      <c r="E643">
        <v>1499</v>
      </c>
      <c r="F643" s="61">
        <f t="shared" ca="1" si="157"/>
        <v>50</v>
      </c>
      <c r="G643" s="61">
        <f t="shared" ca="1" si="158"/>
        <v>1076</v>
      </c>
      <c r="H643" s="107">
        <f t="shared" ref="H643:H706" ca="1" si="159">G643*0.1</f>
        <v>107.60000000000001</v>
      </c>
      <c r="I643" s="108">
        <f t="shared" ca="1" si="149"/>
        <v>28728.52282153317</v>
      </c>
      <c r="J643" s="104">
        <f t="shared" ca="1" si="150"/>
        <v>910400.52550435869</v>
      </c>
      <c r="K643" s="104">
        <f t="shared" ca="1" si="151"/>
        <v>256078.21116995413</v>
      </c>
      <c r="L643">
        <f t="shared" ca="1" si="152"/>
        <v>1166478.7366743127</v>
      </c>
      <c r="M643" s="108">
        <f t="shared" ca="1" si="153"/>
        <v>69110.962546819661</v>
      </c>
      <c r="N643" s="102">
        <f t="shared" ref="N643:N706" ca="1" si="160">RANDBETWEEN(1,10)*12</f>
        <v>108</v>
      </c>
      <c r="O643" s="108">
        <f t="shared" ca="1" si="154"/>
        <v>58323.936833715641</v>
      </c>
      <c r="P643" s="102">
        <v>664</v>
      </c>
      <c r="Q643" s="108">
        <f t="shared" ca="1" si="155"/>
        <v>104136.6168099178</v>
      </c>
      <c r="R643" s="102">
        <f t="shared" ref="R643:R706" ca="1" si="161">RANDBETWEEN(1,10)*12</f>
        <v>96</v>
      </c>
      <c r="S643">
        <f t="shared" ca="1" si="156"/>
        <v>664</v>
      </c>
      <c r="T643">
        <f t="shared" ca="1" si="148"/>
        <v>311</v>
      </c>
    </row>
    <row r="644" spans="1:20">
      <c r="A644" s="49">
        <v>650</v>
      </c>
      <c r="B644">
        <v>50</v>
      </c>
      <c r="C644">
        <v>54</v>
      </c>
      <c r="D644">
        <v>1000</v>
      </c>
      <c r="E644">
        <v>1499</v>
      </c>
      <c r="F644" s="61">
        <f t="shared" ca="1" si="157"/>
        <v>53</v>
      </c>
      <c r="G644" s="61">
        <f t="shared" ca="1" si="158"/>
        <v>1110</v>
      </c>
      <c r="H644" s="107">
        <f t="shared" ca="1" si="159"/>
        <v>111</v>
      </c>
      <c r="I644" s="108">
        <f t="shared" ca="1" si="149"/>
        <v>32483.006595735089</v>
      </c>
      <c r="J644" s="104">
        <f t="shared" ca="1" si="150"/>
        <v>944226.97931435285</v>
      </c>
      <c r="K644" s="104">
        <f t="shared" ca="1" si="151"/>
        <v>290500.15213230468</v>
      </c>
      <c r="L644">
        <f t="shared" ca="1" si="152"/>
        <v>1234727.1314466575</v>
      </c>
      <c r="M644" s="108">
        <f t="shared" ca="1" si="153"/>
        <v>53143.764932287071</v>
      </c>
      <c r="N644" s="102">
        <f t="shared" ca="1" si="160"/>
        <v>12</v>
      </c>
      <c r="O644" s="108">
        <f t="shared" ca="1" si="154"/>
        <v>61736.356572332879</v>
      </c>
      <c r="P644" s="102">
        <v>665</v>
      </c>
      <c r="Q644" s="108">
        <f t="shared" ca="1" si="155"/>
        <v>118906.69567046012</v>
      </c>
      <c r="R644" s="102">
        <f t="shared" ca="1" si="161"/>
        <v>120</v>
      </c>
      <c r="S644">
        <f t="shared" ca="1" si="156"/>
        <v>665</v>
      </c>
      <c r="T644">
        <f t="shared" ca="1" si="148"/>
        <v>347</v>
      </c>
    </row>
    <row r="645" spans="1:20">
      <c r="A645" s="49">
        <v>651</v>
      </c>
      <c r="B645">
        <v>50</v>
      </c>
      <c r="C645">
        <v>54</v>
      </c>
      <c r="D645">
        <v>1000</v>
      </c>
      <c r="E645">
        <v>1499</v>
      </c>
      <c r="F645" s="61">
        <f t="shared" ca="1" si="157"/>
        <v>53</v>
      </c>
      <c r="G645" s="61">
        <f t="shared" ca="1" si="158"/>
        <v>1368</v>
      </c>
      <c r="H645" s="107">
        <f t="shared" ca="1" si="159"/>
        <v>136.80000000000001</v>
      </c>
      <c r="I645" s="108">
        <f t="shared" ca="1" si="149"/>
        <v>40033.110831500548</v>
      </c>
      <c r="J645" s="104">
        <f t="shared" ca="1" si="150"/>
        <v>1169962.057221499</v>
      </c>
      <c r="K645" s="104">
        <f t="shared" ca="1" si="151"/>
        <v>359203.28108448558</v>
      </c>
      <c r="L645">
        <f t="shared" ca="1" si="152"/>
        <v>1529165.3383059846</v>
      </c>
      <c r="M645" s="108">
        <f t="shared" ca="1" si="153"/>
        <v>93633.807291185949</v>
      </c>
      <c r="N645" s="102">
        <f t="shared" ca="1" si="160"/>
        <v>120</v>
      </c>
      <c r="O645" s="108">
        <f t="shared" ca="1" si="154"/>
        <v>76458.266915299231</v>
      </c>
      <c r="P645" s="102">
        <v>666</v>
      </c>
      <c r="Q645" s="108">
        <f t="shared" ca="1" si="155"/>
        <v>111293.73656255742</v>
      </c>
      <c r="R645" s="102">
        <f t="shared" ca="1" si="161"/>
        <v>36</v>
      </c>
      <c r="S645">
        <f t="shared" ca="1" si="156"/>
        <v>666</v>
      </c>
      <c r="T645">
        <f t="shared" ca="1" si="148"/>
        <v>347</v>
      </c>
    </row>
    <row r="646" spans="1:20">
      <c r="A646" s="49">
        <v>652</v>
      </c>
      <c r="B646">
        <v>50</v>
      </c>
      <c r="C646">
        <v>54</v>
      </c>
      <c r="D646">
        <v>1000</v>
      </c>
      <c r="E646">
        <v>1499</v>
      </c>
      <c r="F646" s="61">
        <f t="shared" ca="1" si="157"/>
        <v>54</v>
      </c>
      <c r="G646" s="61">
        <f t="shared" ca="1" si="158"/>
        <v>1416</v>
      </c>
      <c r="H646" s="107">
        <f t="shared" ca="1" si="159"/>
        <v>141.6</v>
      </c>
      <c r="I646" s="108">
        <f t="shared" ca="1" si="149"/>
        <v>42618.672535879006</v>
      </c>
      <c r="J646" s="104">
        <f t="shared" ca="1" si="150"/>
        <v>1217531.6099330941</v>
      </c>
      <c r="K646" s="104">
        <f t="shared" ca="1" si="151"/>
        <v>383664.56222036871</v>
      </c>
      <c r="L646">
        <f t="shared" ca="1" si="152"/>
        <v>1601196.1721534629</v>
      </c>
      <c r="M646" s="108">
        <f t="shared" ca="1" si="153"/>
        <v>71225.251730466087</v>
      </c>
      <c r="N646" s="102">
        <f t="shared" ca="1" si="160"/>
        <v>24</v>
      </c>
      <c r="O646" s="108">
        <f t="shared" ca="1" si="154"/>
        <v>80059.808607673156</v>
      </c>
      <c r="P646" s="102">
        <v>667</v>
      </c>
      <c r="Q646" s="108">
        <f t="shared" ca="1" si="155"/>
        <v>120836.95038091963</v>
      </c>
      <c r="R646" s="102">
        <f t="shared" ca="1" si="161"/>
        <v>48</v>
      </c>
      <c r="S646">
        <f t="shared" ca="1" si="156"/>
        <v>667</v>
      </c>
      <c r="T646">
        <f t="shared" ref="T646:T709" ca="1" si="162">((F646-24)*12)-1</f>
        <v>359</v>
      </c>
    </row>
    <row r="647" spans="1:20">
      <c r="A647" s="49">
        <v>653</v>
      </c>
      <c r="B647">
        <v>50</v>
      </c>
      <c r="C647">
        <v>54</v>
      </c>
      <c r="D647">
        <v>1000</v>
      </c>
      <c r="E647">
        <v>1499</v>
      </c>
      <c r="F647" s="61">
        <f t="shared" ca="1" si="157"/>
        <v>52</v>
      </c>
      <c r="G647" s="61">
        <f t="shared" ca="1" si="158"/>
        <v>1463</v>
      </c>
      <c r="H647" s="107">
        <f t="shared" ca="1" si="159"/>
        <v>146.30000000000001</v>
      </c>
      <c r="I647" s="108">
        <f t="shared" ref="I647:I710" ca="1" si="163">((H647/((1+$V$3)^T647))*(((1+$V$3)^(T647+1))-((1+$U$3)^(T647+1))))/($V$3-$U$3)</f>
        <v>41577.935543133201</v>
      </c>
      <c r="J647" s="104">
        <f t="shared" ref="J647:J710" ca="1" si="164">(H647*(((1+$V$3)^(S647))-((1+$U$3)^(S647))))/($V$3-$U$3)</f>
        <v>1264712.1512768385</v>
      </c>
      <c r="K647" s="104">
        <f t="shared" ref="K647:K710" ca="1" si="165">I647*((1+$U$3)^S647)</f>
        <v>375530.7479404771</v>
      </c>
      <c r="L647">
        <f t="shared" ref="L647:L710" ca="1" si="166">J647+K647</f>
        <v>1640242.8992173155</v>
      </c>
      <c r="M647" s="108">
        <f t="shared" ref="M647:M710" ca="1" si="167">(L647*$W$3)/((1+$U$3)^(S647-N647))</f>
        <v>95908.043682818578</v>
      </c>
      <c r="N647" s="102">
        <f t="shared" ca="1" si="160"/>
        <v>108</v>
      </c>
      <c r="O647" s="108">
        <f t="shared" ref="O647:O710" ca="1" si="168">(L647*$X$3)/((1+$U$3)^(S647-P647))</f>
        <v>82012.144960865786</v>
      </c>
      <c r="P647" s="102">
        <v>668</v>
      </c>
      <c r="Q647" s="108">
        <f t="shared" ref="Q647:Q710" ca="1" si="169">(L647*$Y$3)/((1+$U$3)^(S647-R647))</f>
        <v>118594.02805742524</v>
      </c>
      <c r="R647" s="102">
        <f t="shared" ca="1" si="161"/>
        <v>36</v>
      </c>
      <c r="S647">
        <f t="shared" ref="S647:S710" ca="1" si="170">MAX(N647,P647,R647)</f>
        <v>668</v>
      </c>
      <c r="T647">
        <f t="shared" ca="1" si="162"/>
        <v>335</v>
      </c>
    </row>
    <row r="648" spans="1:20">
      <c r="A648" s="49">
        <v>654</v>
      </c>
      <c r="B648">
        <v>50</v>
      </c>
      <c r="C648">
        <v>54</v>
      </c>
      <c r="D648">
        <v>1000</v>
      </c>
      <c r="E648">
        <v>1499</v>
      </c>
      <c r="F648" s="61">
        <f t="shared" ca="1" si="157"/>
        <v>50</v>
      </c>
      <c r="G648" s="61">
        <f t="shared" ca="1" si="158"/>
        <v>1233</v>
      </c>
      <c r="H648" s="107">
        <f t="shared" ca="1" si="159"/>
        <v>123.30000000000001</v>
      </c>
      <c r="I648" s="108">
        <f t="shared" ca="1" si="163"/>
        <v>32920.324013894424</v>
      </c>
      <c r="J648" s="104">
        <f t="shared" ca="1" si="164"/>
        <v>1071617.7019843911</v>
      </c>
      <c r="K648" s="104">
        <f t="shared" ca="1" si="165"/>
        <v>298316.65033924609</v>
      </c>
      <c r="L648">
        <f t="shared" ca="1" si="166"/>
        <v>1369934.3523236371</v>
      </c>
      <c r="M648" s="108">
        <f t="shared" ca="1" si="167"/>
        <v>65518.972076402904</v>
      </c>
      <c r="N648" s="102">
        <f t="shared" ca="1" si="160"/>
        <v>48</v>
      </c>
      <c r="O648" s="108">
        <f t="shared" ca="1" si="168"/>
        <v>68496.717616181864</v>
      </c>
      <c r="P648" s="102">
        <v>669</v>
      </c>
      <c r="Q648" s="108">
        <f t="shared" ca="1" si="169"/>
        <v>94897.298825924619</v>
      </c>
      <c r="R648" s="102">
        <f t="shared" ca="1" si="161"/>
        <v>24</v>
      </c>
      <c r="S648">
        <f t="shared" ca="1" si="170"/>
        <v>669</v>
      </c>
      <c r="T648">
        <f t="shared" ca="1" si="162"/>
        <v>311</v>
      </c>
    </row>
    <row r="649" spans="1:20">
      <c r="A649" s="49">
        <v>655</v>
      </c>
      <c r="B649">
        <v>50</v>
      </c>
      <c r="C649">
        <v>54</v>
      </c>
      <c r="D649">
        <v>1500</v>
      </c>
      <c r="E649">
        <v>1999</v>
      </c>
      <c r="F649" s="61">
        <f t="shared" ca="1" si="157"/>
        <v>54</v>
      </c>
      <c r="G649" s="61">
        <f t="shared" ca="1" si="158"/>
        <v>1677</v>
      </c>
      <c r="H649" s="107">
        <f t="shared" ca="1" si="159"/>
        <v>167.70000000000002</v>
      </c>
      <c r="I649" s="108">
        <f t="shared" ca="1" si="163"/>
        <v>50474.232939738067</v>
      </c>
      <c r="J649" s="104">
        <f t="shared" ca="1" si="164"/>
        <v>1465339.8807365638</v>
      </c>
      <c r="K649" s="104">
        <f t="shared" ca="1" si="165"/>
        <v>458895.64137267269</v>
      </c>
      <c r="L649">
        <f t="shared" ca="1" si="166"/>
        <v>1924235.5221092366</v>
      </c>
      <c r="M649" s="108">
        <f t="shared" ca="1" si="167"/>
        <v>103277.08591578843</v>
      </c>
      <c r="N649" s="102">
        <f t="shared" ca="1" si="160"/>
        <v>84</v>
      </c>
      <c r="O649" s="108">
        <f t="shared" ca="1" si="168"/>
        <v>96211.776105461831</v>
      </c>
      <c r="P649" s="102">
        <v>670</v>
      </c>
      <c r="Q649" s="108">
        <f t="shared" ca="1" si="169"/>
        <v>143787.45733296109</v>
      </c>
      <c r="R649" s="102">
        <f t="shared" ca="1" si="161"/>
        <v>48</v>
      </c>
      <c r="S649">
        <f t="shared" ca="1" si="170"/>
        <v>670</v>
      </c>
      <c r="T649">
        <f t="shared" ca="1" si="162"/>
        <v>359</v>
      </c>
    </row>
    <row r="650" spans="1:20">
      <c r="A650" s="49">
        <v>656</v>
      </c>
      <c r="B650">
        <v>50</v>
      </c>
      <c r="C650">
        <v>54</v>
      </c>
      <c r="D650">
        <v>1500</v>
      </c>
      <c r="E650">
        <v>1999</v>
      </c>
      <c r="F650" s="61">
        <f t="shared" ca="1" si="157"/>
        <v>50</v>
      </c>
      <c r="G650" s="61">
        <f t="shared" ca="1" si="158"/>
        <v>1846</v>
      </c>
      <c r="H650" s="107">
        <f t="shared" ca="1" si="159"/>
        <v>184.60000000000002</v>
      </c>
      <c r="I650" s="108">
        <f t="shared" ca="1" si="163"/>
        <v>49287.038223559699</v>
      </c>
      <c r="J650" s="104">
        <f t="shared" ca="1" si="164"/>
        <v>1621677.824667494</v>
      </c>
      <c r="K650" s="104">
        <f t="shared" ca="1" si="165"/>
        <v>449580.78208357218</v>
      </c>
      <c r="L650">
        <f t="shared" ca="1" si="166"/>
        <v>2071258.6067510662</v>
      </c>
      <c r="M650" s="108">
        <f t="shared" ca="1" si="167"/>
        <v>110802.42400931752</v>
      </c>
      <c r="N650" s="102">
        <f t="shared" ca="1" si="160"/>
        <v>84</v>
      </c>
      <c r="O650" s="108">
        <f t="shared" ca="1" si="168"/>
        <v>103562.93033755332</v>
      </c>
      <c r="P650" s="102">
        <v>671</v>
      </c>
      <c r="Q650" s="108">
        <f t="shared" ca="1" si="169"/>
        <v>166957.44271903957</v>
      </c>
      <c r="R650" s="102">
        <f t="shared" ca="1" si="161"/>
        <v>72</v>
      </c>
      <c r="S650">
        <f t="shared" ca="1" si="170"/>
        <v>671</v>
      </c>
      <c r="T650">
        <f t="shared" ca="1" si="162"/>
        <v>311</v>
      </c>
    </row>
    <row r="651" spans="1:20">
      <c r="A651" s="49">
        <v>657</v>
      </c>
      <c r="B651">
        <v>50</v>
      </c>
      <c r="C651">
        <v>54</v>
      </c>
      <c r="D651">
        <v>1500</v>
      </c>
      <c r="E651">
        <v>1999</v>
      </c>
      <c r="F651" s="61">
        <f t="shared" ca="1" si="157"/>
        <v>52</v>
      </c>
      <c r="G651" s="61">
        <f t="shared" ca="1" si="158"/>
        <v>1725</v>
      </c>
      <c r="H651" s="107">
        <f t="shared" ca="1" si="159"/>
        <v>172.5</v>
      </c>
      <c r="I651" s="108">
        <f t="shared" ca="1" si="163"/>
        <v>49023.881621260945</v>
      </c>
      <c r="J651" s="104">
        <f t="shared" ca="1" si="164"/>
        <v>1523521.642847952</v>
      </c>
      <c r="K651" s="104">
        <f t="shared" ca="1" si="165"/>
        <v>448656.04590378789</v>
      </c>
      <c r="L651">
        <f t="shared" ca="1" si="166"/>
        <v>1972177.6887517399</v>
      </c>
      <c r="M651" s="108">
        <f t="shared" ca="1" si="167"/>
        <v>101078.87917449299</v>
      </c>
      <c r="N651" s="102">
        <f t="shared" ca="1" si="160"/>
        <v>72</v>
      </c>
      <c r="O651" s="108">
        <f t="shared" ca="1" si="168"/>
        <v>98608.884437586996</v>
      </c>
      <c r="P651" s="102">
        <v>672</v>
      </c>
      <c r="Q651" s="108">
        <f t="shared" ca="1" si="169"/>
        <v>152305.97462796501</v>
      </c>
      <c r="R651" s="102">
        <f t="shared" ca="1" si="161"/>
        <v>60</v>
      </c>
      <c r="S651">
        <f t="shared" ca="1" si="170"/>
        <v>672</v>
      </c>
      <c r="T651">
        <f t="shared" ca="1" si="162"/>
        <v>335</v>
      </c>
    </row>
    <row r="652" spans="1:20">
      <c r="A652" s="49">
        <v>658</v>
      </c>
      <c r="B652">
        <v>50</v>
      </c>
      <c r="C652">
        <v>54</v>
      </c>
      <c r="D652">
        <v>1500</v>
      </c>
      <c r="E652">
        <v>1999</v>
      </c>
      <c r="F652" s="61">
        <f t="shared" ca="1" si="157"/>
        <v>53</v>
      </c>
      <c r="G652" s="61">
        <f t="shared" ca="1" si="158"/>
        <v>1684</v>
      </c>
      <c r="H652" s="107">
        <f t="shared" ca="1" si="159"/>
        <v>168.4</v>
      </c>
      <c r="I652" s="108">
        <f t="shared" ca="1" si="163"/>
        <v>49280.525321817913</v>
      </c>
      <c r="J652" s="104">
        <f t="shared" ca="1" si="164"/>
        <v>1495296.5762180036</v>
      </c>
      <c r="K652" s="104">
        <f t="shared" ca="1" si="165"/>
        <v>452493.10980528354</v>
      </c>
      <c r="L652">
        <f t="shared" ca="1" si="166"/>
        <v>1947789.6860232872</v>
      </c>
      <c r="M652" s="108">
        <f t="shared" ca="1" si="167"/>
        <v>88372.346136176799</v>
      </c>
      <c r="N652" s="102">
        <f t="shared" ca="1" si="160"/>
        <v>36</v>
      </c>
      <c r="O652" s="108">
        <f t="shared" ca="1" si="168"/>
        <v>97389.484301164368</v>
      </c>
      <c r="P652" s="102">
        <v>673</v>
      </c>
      <c r="Q652" s="108">
        <f t="shared" ca="1" si="169"/>
        <v>133159.73048330747</v>
      </c>
      <c r="R652" s="102">
        <f t="shared" ca="1" si="161"/>
        <v>24</v>
      </c>
      <c r="S652">
        <f t="shared" ca="1" si="170"/>
        <v>673</v>
      </c>
      <c r="T652">
        <f t="shared" ca="1" si="162"/>
        <v>347</v>
      </c>
    </row>
    <row r="653" spans="1:20">
      <c r="A653" s="49">
        <v>659</v>
      </c>
      <c r="B653">
        <v>50</v>
      </c>
      <c r="C653">
        <v>54</v>
      </c>
      <c r="D653">
        <v>1500</v>
      </c>
      <c r="E653">
        <v>1999</v>
      </c>
      <c r="F653" s="61">
        <f t="shared" ca="1" si="157"/>
        <v>50</v>
      </c>
      <c r="G653" s="61">
        <f t="shared" ca="1" si="158"/>
        <v>1880</v>
      </c>
      <c r="H653" s="107">
        <f t="shared" ca="1" si="159"/>
        <v>188</v>
      </c>
      <c r="I653" s="108">
        <f t="shared" ca="1" si="163"/>
        <v>50194.816825727103</v>
      </c>
      <c r="J653" s="104">
        <f t="shared" ca="1" si="164"/>
        <v>1678293.4616864992</v>
      </c>
      <c r="K653" s="104">
        <f t="shared" ca="1" si="165"/>
        <v>462409.05269742006</v>
      </c>
      <c r="L653">
        <f t="shared" ca="1" si="166"/>
        <v>2140702.5143839191</v>
      </c>
      <c r="M653" s="108">
        <f t="shared" ca="1" si="167"/>
        <v>117963.7485726814</v>
      </c>
      <c r="N653" s="102">
        <f t="shared" ca="1" si="160"/>
        <v>96</v>
      </c>
      <c r="O653" s="108">
        <f t="shared" ca="1" si="168"/>
        <v>107035.12571919596</v>
      </c>
      <c r="P653" s="102">
        <v>674</v>
      </c>
      <c r="Q653" s="108">
        <f t="shared" ca="1" si="169"/>
        <v>140212.45891189569</v>
      </c>
      <c r="R653" s="102">
        <f t="shared" ca="1" si="161"/>
        <v>12</v>
      </c>
      <c r="S653">
        <f t="shared" ca="1" si="170"/>
        <v>674</v>
      </c>
      <c r="T653">
        <f t="shared" ca="1" si="162"/>
        <v>311</v>
      </c>
    </row>
    <row r="654" spans="1:20">
      <c r="A654" s="49">
        <v>660</v>
      </c>
      <c r="B654">
        <v>50</v>
      </c>
      <c r="C654">
        <v>54</v>
      </c>
      <c r="D654">
        <v>1500</v>
      </c>
      <c r="E654">
        <v>1999</v>
      </c>
      <c r="F654" s="61">
        <f t="shared" ca="1" si="157"/>
        <v>50</v>
      </c>
      <c r="G654" s="61">
        <f t="shared" ca="1" si="158"/>
        <v>1680</v>
      </c>
      <c r="H654" s="107">
        <f t="shared" ca="1" si="159"/>
        <v>168</v>
      </c>
      <c r="I654" s="108">
        <f t="shared" ca="1" si="163"/>
        <v>44854.942695330596</v>
      </c>
      <c r="J654" s="104">
        <f t="shared" ca="1" si="164"/>
        <v>1507798.1918744128</v>
      </c>
      <c r="K654" s="104">
        <f t="shared" ca="1" si="165"/>
        <v>414580.2150637341</v>
      </c>
      <c r="L654">
        <f t="shared" ca="1" si="166"/>
        <v>1922378.4069381468</v>
      </c>
      <c r="M654" s="108">
        <f t="shared" ca="1" si="167"/>
        <v>86646.610476164278</v>
      </c>
      <c r="N654" s="102">
        <f t="shared" ca="1" si="160"/>
        <v>36</v>
      </c>
      <c r="O654" s="108">
        <f t="shared" ca="1" si="168"/>
        <v>96118.92034690734</v>
      </c>
      <c r="P654" s="102">
        <v>675</v>
      </c>
      <c r="Q654" s="108">
        <f t="shared" ca="1" si="169"/>
        <v>135824.41642209535</v>
      </c>
      <c r="R654" s="102">
        <f t="shared" ca="1" si="161"/>
        <v>36</v>
      </c>
      <c r="S654">
        <f t="shared" ca="1" si="170"/>
        <v>675</v>
      </c>
      <c r="T654">
        <f t="shared" ca="1" si="162"/>
        <v>311</v>
      </c>
    </row>
    <row r="655" spans="1:20">
      <c r="A655" s="49">
        <v>661</v>
      </c>
      <c r="B655">
        <v>50</v>
      </c>
      <c r="C655">
        <v>54</v>
      </c>
      <c r="D655">
        <v>1500</v>
      </c>
      <c r="E655">
        <v>1999</v>
      </c>
      <c r="F655" s="61">
        <f t="shared" ca="1" si="157"/>
        <v>53</v>
      </c>
      <c r="G655" s="61">
        <f t="shared" ca="1" si="158"/>
        <v>1706</v>
      </c>
      <c r="H655" s="107">
        <f t="shared" ca="1" si="159"/>
        <v>170.60000000000002</v>
      </c>
      <c r="I655" s="108">
        <f t="shared" ca="1" si="163"/>
        <v>49924.332659751417</v>
      </c>
      <c r="J655" s="104">
        <f t="shared" ca="1" si="164"/>
        <v>1539344.876744091</v>
      </c>
      <c r="K655" s="104">
        <f t="shared" ca="1" si="165"/>
        <v>462957.73747670313</v>
      </c>
      <c r="L655">
        <f t="shared" ca="1" si="166"/>
        <v>2002302.6142207943</v>
      </c>
      <c r="M655" s="108">
        <f t="shared" ca="1" si="167"/>
        <v>105363.59700598707</v>
      </c>
      <c r="N655" s="102">
        <f t="shared" ca="1" si="160"/>
        <v>84</v>
      </c>
      <c r="O655" s="108">
        <f t="shared" ca="1" si="168"/>
        <v>100115.13071103972</v>
      </c>
      <c r="P655" s="102">
        <v>676</v>
      </c>
      <c r="Q655" s="108">
        <f t="shared" ca="1" si="169"/>
        <v>171825.09987982112</v>
      </c>
      <c r="R655" s="102">
        <f t="shared" ca="1" si="161"/>
        <v>96</v>
      </c>
      <c r="S655">
        <f t="shared" ca="1" si="170"/>
        <v>676</v>
      </c>
      <c r="T655">
        <f t="shared" ca="1" si="162"/>
        <v>347</v>
      </c>
    </row>
    <row r="656" spans="1:20">
      <c r="A656" s="49">
        <v>662</v>
      </c>
      <c r="B656">
        <v>50</v>
      </c>
      <c r="C656">
        <v>54</v>
      </c>
      <c r="D656">
        <v>1500</v>
      </c>
      <c r="E656">
        <v>1999</v>
      </c>
      <c r="F656" s="61">
        <f t="shared" ca="1" si="157"/>
        <v>53</v>
      </c>
      <c r="G656" s="61">
        <f t="shared" ca="1" si="158"/>
        <v>1580</v>
      </c>
      <c r="H656" s="107">
        <f t="shared" ca="1" si="159"/>
        <v>158</v>
      </c>
      <c r="I656" s="108">
        <f t="shared" ca="1" si="163"/>
        <v>46237.072451586879</v>
      </c>
      <c r="J656" s="104">
        <f t="shared" ca="1" si="164"/>
        <v>1433296.5157511749</v>
      </c>
      <c r="K656" s="104">
        <f t="shared" ca="1" si="165"/>
        <v>430180.0040189884</v>
      </c>
      <c r="L656">
        <f t="shared" ca="1" si="166"/>
        <v>1863476.5197701633</v>
      </c>
      <c r="M656" s="108">
        <f t="shared" ca="1" si="167"/>
        <v>110043.20425051173</v>
      </c>
      <c r="N656" s="102">
        <f t="shared" ca="1" si="160"/>
        <v>120</v>
      </c>
      <c r="O656" s="108">
        <f t="shared" ca="1" si="168"/>
        <v>93173.825988508179</v>
      </c>
      <c r="P656" s="102">
        <v>677</v>
      </c>
      <c r="Q656" s="108">
        <f t="shared" ca="1" si="169"/>
        <v>159385.93824923752</v>
      </c>
      <c r="R656" s="102">
        <f t="shared" ca="1" si="161"/>
        <v>96</v>
      </c>
      <c r="S656">
        <f t="shared" ca="1" si="170"/>
        <v>677</v>
      </c>
      <c r="T656">
        <f t="shared" ca="1" si="162"/>
        <v>347</v>
      </c>
    </row>
    <row r="657" spans="1:20">
      <c r="A657" s="49">
        <v>663</v>
      </c>
      <c r="B657">
        <v>50</v>
      </c>
      <c r="C657">
        <v>54</v>
      </c>
      <c r="D657">
        <v>1500</v>
      </c>
      <c r="E657">
        <v>1999</v>
      </c>
      <c r="F657" s="61">
        <f t="shared" ca="1" si="157"/>
        <v>51</v>
      </c>
      <c r="G657" s="61">
        <f t="shared" ca="1" si="158"/>
        <v>1838</v>
      </c>
      <c r="H657" s="107">
        <f t="shared" ca="1" si="159"/>
        <v>183.8</v>
      </c>
      <c r="I657" s="108">
        <f t="shared" ca="1" si="163"/>
        <v>50664.136553896176</v>
      </c>
      <c r="J657" s="104">
        <f t="shared" ca="1" si="164"/>
        <v>1676276.3181722993</v>
      </c>
      <c r="K657" s="104">
        <f t="shared" ca="1" si="165"/>
        <v>472923.99392734916</v>
      </c>
      <c r="L657">
        <f t="shared" ca="1" si="166"/>
        <v>2149200.3120996486</v>
      </c>
      <c r="M657" s="108">
        <f t="shared" ca="1" si="167"/>
        <v>92199.254587920776</v>
      </c>
      <c r="N657" s="102">
        <f t="shared" ca="1" si="160"/>
        <v>24</v>
      </c>
      <c r="O657" s="108">
        <f t="shared" ca="1" si="168"/>
        <v>107460.01560498244</v>
      </c>
      <c r="P657" s="102">
        <v>678</v>
      </c>
      <c r="Q657" s="108">
        <f t="shared" ca="1" si="169"/>
        <v>144528.56124592986</v>
      </c>
      <c r="R657" s="102">
        <f t="shared" ca="1" si="161"/>
        <v>24</v>
      </c>
      <c r="S657">
        <f t="shared" ca="1" si="170"/>
        <v>678</v>
      </c>
      <c r="T657">
        <f t="shared" ca="1" si="162"/>
        <v>323</v>
      </c>
    </row>
    <row r="658" spans="1:20">
      <c r="A658" s="49">
        <v>664</v>
      </c>
      <c r="B658">
        <v>50</v>
      </c>
      <c r="C658">
        <v>54</v>
      </c>
      <c r="D658">
        <v>1500</v>
      </c>
      <c r="E658">
        <v>1999</v>
      </c>
      <c r="F658" s="61">
        <f t="shared" ca="1" si="157"/>
        <v>52</v>
      </c>
      <c r="G658" s="61">
        <f t="shared" ca="1" si="158"/>
        <v>1536</v>
      </c>
      <c r="H658" s="107">
        <f t="shared" ca="1" si="159"/>
        <v>153.60000000000002</v>
      </c>
      <c r="I658" s="108">
        <f t="shared" ca="1" si="163"/>
        <v>43652.569374061924</v>
      </c>
      <c r="J658" s="104">
        <f t="shared" ca="1" si="164"/>
        <v>1408353.1033133026</v>
      </c>
      <c r="K658" s="104">
        <f t="shared" ca="1" si="165"/>
        <v>408819.23997925123</v>
      </c>
      <c r="L658">
        <f t="shared" ca="1" si="166"/>
        <v>1817172.3432925539</v>
      </c>
      <c r="M658" s="108">
        <f t="shared" ca="1" si="167"/>
        <v>74687.182102465202</v>
      </c>
      <c r="N658" s="102">
        <f t="shared" ca="1" si="160"/>
        <v>12</v>
      </c>
      <c r="O658" s="108">
        <f t="shared" ca="1" si="168"/>
        <v>90858.617164627707</v>
      </c>
      <c r="P658" s="102">
        <v>679</v>
      </c>
      <c r="Q658" s="108">
        <f t="shared" ca="1" si="169"/>
        <v>121798.54227802469</v>
      </c>
      <c r="R658" s="102">
        <f t="shared" ca="1" si="161"/>
        <v>24</v>
      </c>
      <c r="S658">
        <f t="shared" ca="1" si="170"/>
        <v>679</v>
      </c>
      <c r="T658">
        <f t="shared" ca="1" si="162"/>
        <v>335</v>
      </c>
    </row>
    <row r="659" spans="1:20">
      <c r="A659" s="49">
        <v>665</v>
      </c>
      <c r="B659">
        <v>50</v>
      </c>
      <c r="C659">
        <v>54</v>
      </c>
      <c r="D659">
        <v>1500</v>
      </c>
      <c r="E659">
        <v>1999</v>
      </c>
      <c r="F659" s="61">
        <f t="shared" ca="1" si="157"/>
        <v>53</v>
      </c>
      <c r="G659" s="61">
        <f t="shared" ca="1" si="158"/>
        <v>1555</v>
      </c>
      <c r="H659" s="107">
        <f t="shared" ca="1" si="159"/>
        <v>155.5</v>
      </c>
      <c r="I659" s="108">
        <f t="shared" ca="1" si="163"/>
        <v>45505.473203935187</v>
      </c>
      <c r="J659" s="104">
        <f t="shared" ca="1" si="164"/>
        <v>1433408.795943121</v>
      </c>
      <c r="K659" s="104">
        <f t="shared" ca="1" si="165"/>
        <v>427578.60145618283</v>
      </c>
      <c r="L659">
        <f t="shared" ca="1" si="166"/>
        <v>1860987.3973993037</v>
      </c>
      <c r="M659" s="108">
        <f t="shared" ca="1" si="167"/>
        <v>92899.058022113561</v>
      </c>
      <c r="N659" s="102">
        <f t="shared" ca="1" si="160"/>
        <v>72</v>
      </c>
      <c r="O659" s="108">
        <f t="shared" ca="1" si="168"/>
        <v>93049.369869965187</v>
      </c>
      <c r="P659" s="102">
        <v>680</v>
      </c>
      <c r="Q659" s="108">
        <f t="shared" ca="1" si="169"/>
        <v>134554.45637167609</v>
      </c>
      <c r="R659" s="102">
        <f t="shared" ca="1" si="161"/>
        <v>48</v>
      </c>
      <c r="S659">
        <f t="shared" ca="1" si="170"/>
        <v>680</v>
      </c>
      <c r="T659">
        <f t="shared" ca="1" si="162"/>
        <v>347</v>
      </c>
    </row>
    <row r="660" spans="1:20">
      <c r="A660" s="49">
        <v>666</v>
      </c>
      <c r="B660">
        <v>50</v>
      </c>
      <c r="C660">
        <v>54</v>
      </c>
      <c r="D660">
        <v>1500</v>
      </c>
      <c r="E660">
        <v>1999</v>
      </c>
      <c r="F660" s="61">
        <f t="shared" ca="1" si="157"/>
        <v>54</v>
      </c>
      <c r="G660" s="61">
        <f t="shared" ca="1" si="158"/>
        <v>1890</v>
      </c>
      <c r="H660" s="107">
        <f t="shared" ca="1" si="159"/>
        <v>189</v>
      </c>
      <c r="I660" s="108">
        <f t="shared" ca="1" si="163"/>
        <v>56885.092579669014</v>
      </c>
      <c r="J660" s="104">
        <f t="shared" ca="1" si="164"/>
        <v>1751539.3820251343</v>
      </c>
      <c r="K660" s="104">
        <f t="shared" ca="1" si="165"/>
        <v>536267.66211268597</v>
      </c>
      <c r="L660">
        <f t="shared" ca="1" si="166"/>
        <v>2287807.0441378201</v>
      </c>
      <c r="M660" s="108">
        <f t="shared" ca="1" si="167"/>
        <v>133332.32329362692</v>
      </c>
      <c r="N660" s="102">
        <f t="shared" ca="1" si="160"/>
        <v>120</v>
      </c>
      <c r="O660" s="108">
        <f t="shared" ca="1" si="168"/>
        <v>114390.35220689101</v>
      </c>
      <c r="P660" s="102">
        <v>681</v>
      </c>
      <c r="Q660" s="108">
        <f t="shared" ca="1" si="169"/>
        <v>171519.2943968722</v>
      </c>
      <c r="R660" s="102">
        <f t="shared" ca="1" si="161"/>
        <v>60</v>
      </c>
      <c r="S660">
        <f t="shared" ca="1" si="170"/>
        <v>681</v>
      </c>
      <c r="T660">
        <f t="shared" ca="1" si="162"/>
        <v>359</v>
      </c>
    </row>
    <row r="661" spans="1:20">
      <c r="A661" s="49">
        <v>667</v>
      </c>
      <c r="B661">
        <v>50</v>
      </c>
      <c r="C661">
        <v>54</v>
      </c>
      <c r="D661">
        <v>1500</v>
      </c>
      <c r="E661">
        <v>1999</v>
      </c>
      <c r="F661" s="61">
        <f t="shared" ca="1" si="157"/>
        <v>50</v>
      </c>
      <c r="G661" s="61">
        <f t="shared" ca="1" si="158"/>
        <v>1915</v>
      </c>
      <c r="H661" s="107">
        <f t="shared" ca="1" si="159"/>
        <v>191.5</v>
      </c>
      <c r="I661" s="108">
        <f t="shared" ca="1" si="163"/>
        <v>51129.294798546493</v>
      </c>
      <c r="J661" s="104">
        <f t="shared" ca="1" si="164"/>
        <v>1784203.6037779271</v>
      </c>
      <c r="K661" s="104">
        <f t="shared" ca="1" si="165"/>
        <v>483597.17454861343</v>
      </c>
      <c r="L661">
        <f t="shared" ca="1" si="166"/>
        <v>2267800.7783265407</v>
      </c>
      <c r="M661" s="108">
        <f t="shared" ca="1" si="167"/>
        <v>103913.42509612939</v>
      </c>
      <c r="N661" s="102">
        <f t="shared" ca="1" si="160"/>
        <v>48</v>
      </c>
      <c r="O661" s="108">
        <f t="shared" ca="1" si="168"/>
        <v>113390.03891632704</v>
      </c>
      <c r="P661" s="102">
        <v>682</v>
      </c>
      <c r="Q661" s="108">
        <f t="shared" ca="1" si="169"/>
        <v>190799.36156967742</v>
      </c>
      <c r="R661" s="102">
        <f t="shared" ca="1" si="161"/>
        <v>96</v>
      </c>
      <c r="S661">
        <f t="shared" ca="1" si="170"/>
        <v>682</v>
      </c>
      <c r="T661">
        <f t="shared" ca="1" si="162"/>
        <v>311</v>
      </c>
    </row>
    <row r="662" spans="1:20">
      <c r="A662" s="49">
        <v>668</v>
      </c>
      <c r="B662">
        <v>50</v>
      </c>
      <c r="C662">
        <v>54</v>
      </c>
      <c r="D662">
        <v>1500</v>
      </c>
      <c r="E662">
        <v>1999</v>
      </c>
      <c r="F662" s="61">
        <f t="shared" ca="1" si="157"/>
        <v>53</v>
      </c>
      <c r="G662" s="61">
        <f t="shared" ca="1" si="158"/>
        <v>1866</v>
      </c>
      <c r="H662" s="107">
        <f t="shared" ca="1" si="159"/>
        <v>186.60000000000002</v>
      </c>
      <c r="I662" s="108">
        <f t="shared" ca="1" si="163"/>
        <v>54606.567844722238</v>
      </c>
      <c r="J662" s="104">
        <f t="shared" ca="1" si="164"/>
        <v>1747848.9927945996</v>
      </c>
      <c r="K662" s="104">
        <f t="shared" ca="1" si="165"/>
        <v>518190.73676328128</v>
      </c>
      <c r="L662">
        <f t="shared" ca="1" si="166"/>
        <v>2266039.7295578811</v>
      </c>
      <c r="M662" s="108">
        <f t="shared" ca="1" si="167"/>
        <v>121222.28200672379</v>
      </c>
      <c r="N662" s="102">
        <f t="shared" ca="1" si="160"/>
        <v>96</v>
      </c>
      <c r="O662" s="108">
        <f t="shared" ca="1" si="168"/>
        <v>113301.98647789407</v>
      </c>
      <c r="P662" s="102">
        <v>683</v>
      </c>
      <c r="Q662" s="108">
        <f t="shared" ca="1" si="169"/>
        <v>155940.88336091978</v>
      </c>
      <c r="R662" s="102">
        <f t="shared" ca="1" si="161"/>
        <v>36</v>
      </c>
      <c r="S662">
        <f t="shared" ca="1" si="170"/>
        <v>683</v>
      </c>
      <c r="T662">
        <f t="shared" ca="1" si="162"/>
        <v>347</v>
      </c>
    </row>
    <row r="663" spans="1:20">
      <c r="A663" s="49">
        <v>669</v>
      </c>
      <c r="B663">
        <v>50</v>
      </c>
      <c r="C663">
        <v>54</v>
      </c>
      <c r="D663">
        <v>1500</v>
      </c>
      <c r="E663">
        <v>1999</v>
      </c>
      <c r="F663" s="61">
        <f t="shared" ca="1" si="157"/>
        <v>54</v>
      </c>
      <c r="G663" s="61">
        <f t="shared" ca="1" si="158"/>
        <v>1757</v>
      </c>
      <c r="H663" s="107">
        <f t="shared" ca="1" si="159"/>
        <v>175.70000000000002</v>
      </c>
      <c r="I663" s="108">
        <f t="shared" ca="1" si="163"/>
        <v>52882.067546284903</v>
      </c>
      <c r="J663" s="104">
        <f t="shared" ca="1" si="164"/>
        <v>1654549.5292812528</v>
      </c>
      <c r="K663" s="104">
        <f t="shared" ca="1" si="165"/>
        <v>503482.06306332391</v>
      </c>
      <c r="L663">
        <f t="shared" ca="1" si="166"/>
        <v>2158031.5923445765</v>
      </c>
      <c r="M663" s="108">
        <f t="shared" ca="1" si="167"/>
        <v>90766.050759944323</v>
      </c>
      <c r="N663" s="102">
        <f t="shared" ca="1" si="160"/>
        <v>24</v>
      </c>
      <c r="O663" s="108">
        <f t="shared" ca="1" si="168"/>
        <v>107901.57961722882</v>
      </c>
      <c r="P663" s="102">
        <v>684</v>
      </c>
      <c r="Q663" s="108">
        <f t="shared" ca="1" si="169"/>
        <v>166658.97136176086</v>
      </c>
      <c r="R663" s="102">
        <f t="shared" ca="1" si="161"/>
        <v>72</v>
      </c>
      <c r="S663">
        <f t="shared" ca="1" si="170"/>
        <v>684</v>
      </c>
      <c r="T663">
        <f t="shared" ca="1" si="162"/>
        <v>359</v>
      </c>
    </row>
    <row r="664" spans="1:20">
      <c r="A664" s="49">
        <v>670</v>
      </c>
      <c r="B664">
        <v>50</v>
      </c>
      <c r="C664">
        <v>54</v>
      </c>
      <c r="D664">
        <v>1500</v>
      </c>
      <c r="E664">
        <v>1999</v>
      </c>
      <c r="F664" s="61">
        <f t="shared" ca="1" si="157"/>
        <v>52</v>
      </c>
      <c r="G664" s="61">
        <f t="shared" ca="1" si="158"/>
        <v>1993</v>
      </c>
      <c r="H664" s="107">
        <f t="shared" ca="1" si="159"/>
        <v>199.3</v>
      </c>
      <c r="I664" s="108">
        <f t="shared" ca="1" si="163"/>
        <v>56640.345548506128</v>
      </c>
      <c r="J664" s="104">
        <f t="shared" ca="1" si="164"/>
        <v>1886818.6505302035</v>
      </c>
      <c r="K664" s="104">
        <f t="shared" ca="1" si="165"/>
        <v>541043.62348987639</v>
      </c>
      <c r="L664">
        <f t="shared" ca="1" si="166"/>
        <v>2427862.27402008</v>
      </c>
      <c r="M664" s="108">
        <f t="shared" ca="1" si="167"/>
        <v>105883.58151967116</v>
      </c>
      <c r="N664" s="102">
        <f t="shared" ca="1" si="160"/>
        <v>36</v>
      </c>
      <c r="O664" s="108">
        <f t="shared" ca="1" si="168"/>
        <v>121393.11370100401</v>
      </c>
      <c r="P664" s="102">
        <v>685</v>
      </c>
      <c r="Q664" s="108">
        <f t="shared" ca="1" si="169"/>
        <v>153361.164831984</v>
      </c>
      <c r="R664" s="102">
        <f t="shared" ca="1" si="161"/>
        <v>12</v>
      </c>
      <c r="S664">
        <f t="shared" ca="1" si="170"/>
        <v>685</v>
      </c>
      <c r="T664">
        <f t="shared" ca="1" si="162"/>
        <v>335</v>
      </c>
    </row>
    <row r="665" spans="1:20">
      <c r="A665" s="49">
        <v>671</v>
      </c>
      <c r="B665">
        <v>50</v>
      </c>
      <c r="C665">
        <v>54</v>
      </c>
      <c r="D665">
        <v>1500</v>
      </c>
      <c r="E665">
        <v>1999</v>
      </c>
      <c r="F665" s="61">
        <f t="shared" ca="1" si="157"/>
        <v>51</v>
      </c>
      <c r="G665" s="61">
        <f t="shared" ca="1" si="158"/>
        <v>1821</v>
      </c>
      <c r="H665" s="107">
        <f t="shared" ca="1" si="159"/>
        <v>182.10000000000002</v>
      </c>
      <c r="I665" s="108">
        <f t="shared" ca="1" si="163"/>
        <v>50195.534638000514</v>
      </c>
      <c r="J665" s="104">
        <f t="shared" ca="1" si="164"/>
        <v>1733192.3770395645</v>
      </c>
      <c r="K665" s="104">
        <f t="shared" ca="1" si="165"/>
        <v>481063.36558689614</v>
      </c>
      <c r="L665">
        <f t="shared" ca="1" si="166"/>
        <v>2214255.7426264607</v>
      </c>
      <c r="M665" s="108">
        <f t="shared" ca="1" si="167"/>
        <v>104169.60983083869</v>
      </c>
      <c r="N665" s="102">
        <f t="shared" ca="1" si="160"/>
        <v>60</v>
      </c>
      <c r="O665" s="108">
        <f t="shared" ca="1" si="168"/>
        <v>110712.78713132304</v>
      </c>
      <c r="P665" s="102">
        <v>686</v>
      </c>
      <c r="Q665" s="108">
        <f t="shared" ca="1" si="169"/>
        <v>163292.90189699037</v>
      </c>
      <c r="R665" s="102">
        <f t="shared" ca="1" si="161"/>
        <v>60</v>
      </c>
      <c r="S665">
        <f t="shared" ca="1" si="170"/>
        <v>686</v>
      </c>
      <c r="T665">
        <f t="shared" ca="1" si="162"/>
        <v>323</v>
      </c>
    </row>
    <row r="666" spans="1:20">
      <c r="A666" s="49">
        <v>672</v>
      </c>
      <c r="B666">
        <v>50</v>
      </c>
      <c r="C666">
        <v>54</v>
      </c>
      <c r="D666">
        <v>2000</v>
      </c>
      <c r="E666">
        <v>2499</v>
      </c>
      <c r="F666" s="61">
        <f t="shared" ca="1" si="157"/>
        <v>52</v>
      </c>
      <c r="G666" s="61">
        <f t="shared" ca="1" si="158"/>
        <v>2257</v>
      </c>
      <c r="H666" s="107">
        <f t="shared" ca="1" si="159"/>
        <v>225.70000000000002</v>
      </c>
      <c r="I666" s="108">
        <f t="shared" ca="1" si="163"/>
        <v>64143.130909673018</v>
      </c>
      <c r="J666" s="104">
        <f t="shared" ca="1" si="164"/>
        <v>2159640.4877399961</v>
      </c>
      <c r="K666" s="104">
        <f t="shared" ca="1" si="165"/>
        <v>616762.79498545965</v>
      </c>
      <c r="L666">
        <f t="shared" ca="1" si="166"/>
        <v>2776403.2827254557</v>
      </c>
      <c r="M666" s="108">
        <f t="shared" ca="1" si="167"/>
        <v>125139.73986329563</v>
      </c>
      <c r="N666" s="102">
        <f t="shared" ca="1" si="160"/>
        <v>48</v>
      </c>
      <c r="O666" s="108">
        <f t="shared" ca="1" si="168"/>
        <v>138820.1641362728</v>
      </c>
      <c r="P666" s="102">
        <v>687</v>
      </c>
      <c r="Q666" s="108">
        <f t="shared" ca="1" si="169"/>
        <v>204075.68564429131</v>
      </c>
      <c r="R666" s="102">
        <f t="shared" ca="1" si="161"/>
        <v>60</v>
      </c>
      <c r="S666">
        <f t="shared" ca="1" si="170"/>
        <v>687</v>
      </c>
      <c r="T666">
        <f t="shared" ca="1" si="162"/>
        <v>335</v>
      </c>
    </row>
    <row r="667" spans="1:20">
      <c r="A667" s="49">
        <v>673</v>
      </c>
      <c r="B667">
        <v>50</v>
      </c>
      <c r="C667">
        <v>54</v>
      </c>
      <c r="D667">
        <v>2000</v>
      </c>
      <c r="E667">
        <v>2499</v>
      </c>
      <c r="F667" s="61">
        <f t="shared" ca="1" si="157"/>
        <v>50</v>
      </c>
      <c r="G667" s="61">
        <f t="shared" ca="1" si="158"/>
        <v>2293</v>
      </c>
      <c r="H667" s="107">
        <f t="shared" ca="1" si="159"/>
        <v>229.3</v>
      </c>
      <c r="I667" s="108">
        <f t="shared" ca="1" si="163"/>
        <v>61221.656904995878</v>
      </c>
      <c r="J667" s="104">
        <f t="shared" ca="1" si="164"/>
        <v>2205800.0942019704</v>
      </c>
      <c r="K667" s="104">
        <f t="shared" ca="1" si="165"/>
        <v>590614.22761638381</v>
      </c>
      <c r="L667">
        <f t="shared" ca="1" si="166"/>
        <v>2796414.3218183541</v>
      </c>
      <c r="M667" s="108">
        <f t="shared" ca="1" si="167"/>
        <v>111576.86716419093</v>
      </c>
      <c r="N667" s="102">
        <f t="shared" ca="1" si="160"/>
        <v>12</v>
      </c>
      <c r="O667" s="108">
        <f t="shared" ca="1" si="168"/>
        <v>139820.7160909177</v>
      </c>
      <c r="P667" s="102">
        <v>688</v>
      </c>
      <c r="Q667" s="108">
        <f t="shared" ca="1" si="169"/>
        <v>230668.69647094078</v>
      </c>
      <c r="R667" s="102">
        <f t="shared" ca="1" si="161"/>
        <v>96</v>
      </c>
      <c r="S667">
        <f t="shared" ca="1" si="170"/>
        <v>688</v>
      </c>
      <c r="T667">
        <f t="shared" ca="1" si="162"/>
        <v>311</v>
      </c>
    </row>
    <row r="668" spans="1:20">
      <c r="A668" s="49">
        <v>674</v>
      </c>
      <c r="B668">
        <v>50</v>
      </c>
      <c r="C668">
        <v>54</v>
      </c>
      <c r="D668">
        <v>2000</v>
      </c>
      <c r="E668">
        <v>2499</v>
      </c>
      <c r="F668" s="61">
        <f t="shared" ca="1" si="157"/>
        <v>53</v>
      </c>
      <c r="G668" s="61">
        <f t="shared" ca="1" si="158"/>
        <v>2017</v>
      </c>
      <c r="H668" s="107">
        <f t="shared" ca="1" si="159"/>
        <v>201.70000000000002</v>
      </c>
      <c r="I668" s="108">
        <f t="shared" ca="1" si="163"/>
        <v>59025.427300538453</v>
      </c>
      <c r="J668" s="104">
        <f t="shared" ca="1" si="164"/>
        <v>1950649.8057248606</v>
      </c>
      <c r="K668" s="104">
        <f t="shared" ca="1" si="165"/>
        <v>571305.98993297282</v>
      </c>
      <c r="L668">
        <f t="shared" ca="1" si="166"/>
        <v>2521955.7956578336</v>
      </c>
      <c r="M668" s="108">
        <f t="shared" ca="1" si="167"/>
        <v>127144.56054515138</v>
      </c>
      <c r="N668" s="102">
        <f t="shared" ca="1" si="160"/>
        <v>84</v>
      </c>
      <c r="O668" s="108">
        <f t="shared" ca="1" si="168"/>
        <v>126097.78978289169</v>
      </c>
      <c r="P668" s="102">
        <v>689</v>
      </c>
      <c r="Q668" s="108">
        <f t="shared" ca="1" si="169"/>
        <v>184155.44343513332</v>
      </c>
      <c r="R668" s="102">
        <f t="shared" ca="1" si="161"/>
        <v>60</v>
      </c>
      <c r="S668">
        <f t="shared" ca="1" si="170"/>
        <v>689</v>
      </c>
      <c r="T668">
        <f t="shared" ca="1" si="162"/>
        <v>347</v>
      </c>
    </row>
    <row r="669" spans="1:20">
      <c r="A669" s="49">
        <v>675</v>
      </c>
      <c r="B669">
        <v>50</v>
      </c>
      <c r="C669">
        <v>54</v>
      </c>
      <c r="D669">
        <v>2000</v>
      </c>
      <c r="E669">
        <v>2499</v>
      </c>
      <c r="F669" s="61">
        <f t="shared" ca="1" si="157"/>
        <v>52</v>
      </c>
      <c r="G669" s="61">
        <f t="shared" ca="1" si="158"/>
        <v>2074</v>
      </c>
      <c r="H669" s="107">
        <f t="shared" ca="1" si="159"/>
        <v>207.4</v>
      </c>
      <c r="I669" s="108">
        <f t="shared" ca="1" si="163"/>
        <v>58942.336511591428</v>
      </c>
      <c r="J669" s="104">
        <f t="shared" ca="1" si="164"/>
        <v>2016473.874352054</v>
      </c>
      <c r="K669" s="104">
        <f t="shared" ca="1" si="165"/>
        <v>572384.41155869479</v>
      </c>
      <c r="L669">
        <f t="shared" ca="1" si="166"/>
        <v>2588858.2859107489</v>
      </c>
      <c r="M669" s="108">
        <f t="shared" ca="1" si="167"/>
        <v>146469.44010567051</v>
      </c>
      <c r="N669" s="102">
        <f t="shared" ca="1" si="160"/>
        <v>120</v>
      </c>
      <c r="O669" s="108">
        <f t="shared" ca="1" si="168"/>
        <v>129442.91429553746</v>
      </c>
      <c r="P669" s="102">
        <v>690</v>
      </c>
      <c r="Q669" s="108">
        <f t="shared" ca="1" si="169"/>
        <v>212145.48681205118</v>
      </c>
      <c r="R669" s="102">
        <f t="shared" ca="1" si="161"/>
        <v>96</v>
      </c>
      <c r="S669">
        <f t="shared" ca="1" si="170"/>
        <v>690</v>
      </c>
      <c r="T669">
        <f t="shared" ca="1" si="162"/>
        <v>335</v>
      </c>
    </row>
    <row r="670" spans="1:20">
      <c r="A670" s="49">
        <v>676</v>
      </c>
      <c r="B670">
        <v>50</v>
      </c>
      <c r="C670">
        <v>54</v>
      </c>
      <c r="D670">
        <v>2000</v>
      </c>
      <c r="E670">
        <v>2499</v>
      </c>
      <c r="F670" s="61">
        <f t="shared" ca="1" si="157"/>
        <v>52</v>
      </c>
      <c r="G670" s="61">
        <f t="shared" ca="1" si="158"/>
        <v>2012</v>
      </c>
      <c r="H670" s="107">
        <f t="shared" ca="1" si="159"/>
        <v>201.20000000000002</v>
      </c>
      <c r="I670" s="108">
        <f t="shared" ca="1" si="163"/>
        <v>57180.318737377995</v>
      </c>
      <c r="J670" s="104">
        <f t="shared" ca="1" si="164"/>
        <v>1966624.232203396</v>
      </c>
      <c r="K670" s="104">
        <f t="shared" ca="1" si="165"/>
        <v>557105.99787612306</v>
      </c>
      <c r="L670">
        <f t="shared" ca="1" si="166"/>
        <v>2523730.2300795191</v>
      </c>
      <c r="M670" s="108">
        <f t="shared" ca="1" si="167"/>
        <v>116789.05018841624</v>
      </c>
      <c r="N670" s="102">
        <f t="shared" ca="1" si="160"/>
        <v>60</v>
      </c>
      <c r="O670" s="108">
        <f t="shared" ca="1" si="168"/>
        <v>126186.51150397595</v>
      </c>
      <c r="P670" s="102">
        <v>691</v>
      </c>
      <c r="Q670" s="108">
        <f t="shared" ca="1" si="169"/>
        <v>190457.52787230469</v>
      </c>
      <c r="R670" s="102">
        <f t="shared" ca="1" si="161"/>
        <v>72</v>
      </c>
      <c r="S670">
        <f t="shared" ca="1" si="170"/>
        <v>691</v>
      </c>
      <c r="T670">
        <f t="shared" ca="1" si="162"/>
        <v>335</v>
      </c>
    </row>
    <row r="671" spans="1:20">
      <c r="A671" s="49">
        <v>677</v>
      </c>
      <c r="B671">
        <v>50</v>
      </c>
      <c r="C671">
        <v>54</v>
      </c>
      <c r="D671">
        <v>2000</v>
      </c>
      <c r="E671">
        <v>2499</v>
      </c>
      <c r="F671" s="61">
        <f t="shared" ca="1" si="157"/>
        <v>54</v>
      </c>
      <c r="G671" s="61">
        <f t="shared" ca="1" si="158"/>
        <v>2377</v>
      </c>
      <c r="H671" s="107">
        <f t="shared" ca="1" si="159"/>
        <v>237.70000000000002</v>
      </c>
      <c r="I671" s="108">
        <f t="shared" ca="1" si="163"/>
        <v>71542.785747022892</v>
      </c>
      <c r="J671" s="104">
        <f t="shared" ca="1" si="164"/>
        <v>2335776.4824854494</v>
      </c>
      <c r="K671" s="104">
        <f t="shared" ca="1" si="165"/>
        <v>699339.27874276764</v>
      </c>
      <c r="L671">
        <f t="shared" ca="1" si="166"/>
        <v>3035115.7612282168</v>
      </c>
      <c r="M671" s="108">
        <f t="shared" ca="1" si="167"/>
        <v>145637.55902903032</v>
      </c>
      <c r="N671" s="102">
        <f t="shared" ca="1" si="160"/>
        <v>72</v>
      </c>
      <c r="O671" s="108">
        <f t="shared" ca="1" si="168"/>
        <v>151755.78806141086</v>
      </c>
      <c r="P671" s="102">
        <v>692</v>
      </c>
      <c r="Q671" s="108">
        <f t="shared" ca="1" si="169"/>
        <v>194903.96443822497</v>
      </c>
      <c r="R671" s="102">
        <f t="shared" ca="1" si="161"/>
        <v>24</v>
      </c>
      <c r="S671">
        <f t="shared" ca="1" si="170"/>
        <v>692</v>
      </c>
      <c r="T671">
        <f t="shared" ca="1" si="162"/>
        <v>359</v>
      </c>
    </row>
    <row r="672" spans="1:20">
      <c r="A672" s="49">
        <v>678</v>
      </c>
      <c r="B672">
        <v>50</v>
      </c>
      <c r="C672">
        <v>54</v>
      </c>
      <c r="D672">
        <v>2000</v>
      </c>
      <c r="E672">
        <v>2499</v>
      </c>
      <c r="F672" s="61">
        <f t="shared" ca="1" si="157"/>
        <v>51</v>
      </c>
      <c r="G672" s="61">
        <f t="shared" ca="1" si="158"/>
        <v>2327</v>
      </c>
      <c r="H672" s="107">
        <f t="shared" ca="1" si="159"/>
        <v>232.70000000000002</v>
      </c>
      <c r="I672" s="108">
        <f t="shared" ca="1" si="163"/>
        <v>64143.332840542105</v>
      </c>
      <c r="J672" s="104">
        <f t="shared" ca="1" si="164"/>
        <v>2298827.0750997565</v>
      </c>
      <c r="K672" s="104">
        <f t="shared" ca="1" si="165"/>
        <v>629077.8713316581</v>
      </c>
      <c r="L672">
        <f t="shared" ca="1" si="166"/>
        <v>2927904.9464314147</v>
      </c>
      <c r="M672" s="108">
        <f t="shared" ca="1" si="167"/>
        <v>129385.25870025363</v>
      </c>
      <c r="N672" s="102">
        <f t="shared" ca="1" si="160"/>
        <v>48</v>
      </c>
      <c r="O672" s="108">
        <f t="shared" ca="1" si="168"/>
        <v>146395.24732157073</v>
      </c>
      <c r="P672" s="102">
        <v>693</v>
      </c>
      <c r="Q672" s="108">
        <f t="shared" ca="1" si="169"/>
        <v>237569.15657143021</v>
      </c>
      <c r="R672" s="102">
        <f t="shared" ca="1" si="161"/>
        <v>96</v>
      </c>
      <c r="S672">
        <f t="shared" ca="1" si="170"/>
        <v>693</v>
      </c>
      <c r="T672">
        <f t="shared" ca="1" si="162"/>
        <v>323</v>
      </c>
    </row>
    <row r="673" spans="1:20">
      <c r="A673" s="49">
        <v>679</v>
      </c>
      <c r="B673">
        <v>50</v>
      </c>
      <c r="C673">
        <v>54</v>
      </c>
      <c r="D673">
        <v>2000</v>
      </c>
      <c r="E673">
        <v>2499</v>
      </c>
      <c r="F673" s="61">
        <f t="shared" ca="1" si="157"/>
        <v>53</v>
      </c>
      <c r="G673" s="61">
        <f t="shared" ca="1" si="158"/>
        <v>2469</v>
      </c>
      <c r="H673" s="107">
        <f t="shared" ca="1" si="159"/>
        <v>246.9</v>
      </c>
      <c r="I673" s="108">
        <f t="shared" ca="1" si="163"/>
        <v>72252.741698081023</v>
      </c>
      <c r="J673" s="104">
        <f t="shared" ca="1" si="164"/>
        <v>2452098.7939871885</v>
      </c>
      <c r="K673" s="104">
        <f t="shared" ca="1" si="165"/>
        <v>710948.31697926857</v>
      </c>
      <c r="L673">
        <f t="shared" ca="1" si="166"/>
        <v>3163047.1109664571</v>
      </c>
      <c r="M673" s="108">
        <f t="shared" ca="1" si="167"/>
        <v>156859.89291287764</v>
      </c>
      <c r="N673" s="102">
        <f t="shared" ca="1" si="160"/>
        <v>84</v>
      </c>
      <c r="O673" s="108">
        <f t="shared" ca="1" si="168"/>
        <v>158152.35554832287</v>
      </c>
      <c r="P673" s="102">
        <v>694</v>
      </c>
      <c r="Q673" s="108">
        <f t="shared" ca="1" si="169"/>
        <v>245888.48078234872</v>
      </c>
      <c r="R673" s="102">
        <f t="shared" ca="1" si="161"/>
        <v>84</v>
      </c>
      <c r="S673">
        <f t="shared" ca="1" si="170"/>
        <v>694</v>
      </c>
      <c r="T673">
        <f t="shared" ca="1" si="162"/>
        <v>347</v>
      </c>
    </row>
    <row r="674" spans="1:20">
      <c r="A674" s="49">
        <v>680</v>
      </c>
      <c r="B674">
        <v>50</v>
      </c>
      <c r="C674">
        <v>54</v>
      </c>
      <c r="D674">
        <v>2000</v>
      </c>
      <c r="E674">
        <v>2499</v>
      </c>
      <c r="F674" s="61">
        <f t="shared" ca="1" si="157"/>
        <v>51</v>
      </c>
      <c r="G674" s="61">
        <f t="shared" ca="1" si="158"/>
        <v>2418</v>
      </c>
      <c r="H674" s="107">
        <f t="shared" ca="1" si="159"/>
        <v>241.8</v>
      </c>
      <c r="I674" s="108">
        <f t="shared" ca="1" si="163"/>
        <v>66651.73133151303</v>
      </c>
      <c r="J674" s="104">
        <f t="shared" ca="1" si="164"/>
        <v>2414233.4314131513</v>
      </c>
      <c r="K674" s="104">
        <f t="shared" ca="1" si="165"/>
        <v>658000.07980405958</v>
      </c>
      <c r="L674">
        <f t="shared" ca="1" si="166"/>
        <v>3072233.5112172109</v>
      </c>
      <c r="M674" s="108">
        <f t="shared" ca="1" si="167"/>
        <v>145968.75928413094</v>
      </c>
      <c r="N674" s="102">
        <f t="shared" ca="1" si="160"/>
        <v>72</v>
      </c>
      <c r="O674" s="108">
        <f t="shared" ca="1" si="168"/>
        <v>153611.67556086055</v>
      </c>
      <c r="P674" s="102">
        <v>695</v>
      </c>
      <c r="Q674" s="108">
        <f t="shared" ca="1" si="169"/>
        <v>219946.18786408691</v>
      </c>
      <c r="R674" s="102">
        <f t="shared" ca="1" si="161"/>
        <v>60</v>
      </c>
      <c r="S674">
        <f t="shared" ca="1" si="170"/>
        <v>695</v>
      </c>
      <c r="T674">
        <f t="shared" ca="1" si="162"/>
        <v>323</v>
      </c>
    </row>
    <row r="675" spans="1:20">
      <c r="A675" s="49">
        <v>681</v>
      </c>
      <c r="B675">
        <v>50</v>
      </c>
      <c r="C675">
        <v>54</v>
      </c>
      <c r="D675">
        <v>2000</v>
      </c>
      <c r="E675">
        <v>2499</v>
      </c>
      <c r="F675" s="61">
        <f t="shared" ca="1" si="157"/>
        <v>54</v>
      </c>
      <c r="G675" s="61">
        <f t="shared" ca="1" si="158"/>
        <v>2384</v>
      </c>
      <c r="H675" s="107">
        <f t="shared" ca="1" si="159"/>
        <v>238.4</v>
      </c>
      <c r="I675" s="108">
        <f t="shared" ca="1" si="163"/>
        <v>71753.471275095726</v>
      </c>
      <c r="J675" s="104">
        <f t="shared" ca="1" si="164"/>
        <v>2392954.5038376758</v>
      </c>
      <c r="K675" s="104">
        <f t="shared" ca="1" si="165"/>
        <v>710703.14882065391</v>
      </c>
      <c r="L675">
        <f t="shared" ca="1" si="166"/>
        <v>3103657.6526583298</v>
      </c>
      <c r="M675" s="108">
        <f t="shared" ca="1" si="167"/>
        <v>165484.73307779682</v>
      </c>
      <c r="N675" s="102">
        <f t="shared" ca="1" si="160"/>
        <v>108</v>
      </c>
      <c r="O675" s="108">
        <f t="shared" ca="1" si="168"/>
        <v>155182.8826329165</v>
      </c>
      <c r="P675" s="102">
        <v>696</v>
      </c>
      <c r="Q675" s="108">
        <f t="shared" ca="1" si="169"/>
        <v>269869.59061451035</v>
      </c>
      <c r="R675" s="102">
        <f t="shared" ca="1" si="161"/>
        <v>120</v>
      </c>
      <c r="S675">
        <f t="shared" ca="1" si="170"/>
        <v>696</v>
      </c>
      <c r="T675">
        <f t="shared" ca="1" si="162"/>
        <v>359</v>
      </c>
    </row>
    <row r="676" spans="1:20">
      <c r="A676" s="49">
        <v>682</v>
      </c>
      <c r="B676">
        <v>50</v>
      </c>
      <c r="C676">
        <v>54</v>
      </c>
      <c r="D676">
        <v>2000</v>
      </c>
      <c r="E676">
        <v>2499</v>
      </c>
      <c r="F676" s="61">
        <f t="shared" ca="1" si="157"/>
        <v>53</v>
      </c>
      <c r="G676" s="61">
        <f t="shared" ca="1" si="158"/>
        <v>2417</v>
      </c>
      <c r="H676" s="107">
        <f t="shared" ca="1" si="159"/>
        <v>241.70000000000002</v>
      </c>
      <c r="I676" s="108">
        <f t="shared" ca="1" si="163"/>
        <v>70731.015262965506</v>
      </c>
      <c r="J676" s="104">
        <f t="shared" ca="1" si="164"/>
        <v>2438985.449266688</v>
      </c>
      <c r="K676" s="104">
        <f t="shared" ca="1" si="165"/>
        <v>702887.83612558478</v>
      </c>
      <c r="L676">
        <f t="shared" ca="1" si="166"/>
        <v>3141873.2853922728</v>
      </c>
      <c r="M676" s="108">
        <f t="shared" ca="1" si="167"/>
        <v>131711.43904379668</v>
      </c>
      <c r="N676" s="102">
        <f t="shared" ca="1" si="160"/>
        <v>36</v>
      </c>
      <c r="O676" s="108">
        <f t="shared" ca="1" si="168"/>
        <v>157093.66426961366</v>
      </c>
      <c r="P676" s="102">
        <v>697</v>
      </c>
      <c r="Q676" s="108">
        <f t="shared" ca="1" si="169"/>
        <v>206466.58012270826</v>
      </c>
      <c r="R676" s="102">
        <f t="shared" ca="1" si="161"/>
        <v>36</v>
      </c>
      <c r="S676">
        <f t="shared" ca="1" si="170"/>
        <v>697</v>
      </c>
      <c r="T676">
        <f t="shared" ca="1" si="162"/>
        <v>347</v>
      </c>
    </row>
    <row r="677" spans="1:20">
      <c r="A677" s="49">
        <v>683</v>
      </c>
      <c r="B677">
        <v>50</v>
      </c>
      <c r="C677">
        <v>54</v>
      </c>
      <c r="D677">
        <v>2000</v>
      </c>
      <c r="E677">
        <v>2499</v>
      </c>
      <c r="F677" s="61">
        <f t="shared" ca="1" si="157"/>
        <v>50</v>
      </c>
      <c r="G677" s="61">
        <f t="shared" ca="1" si="158"/>
        <v>2257</v>
      </c>
      <c r="H677" s="107">
        <f t="shared" ca="1" si="159"/>
        <v>225.70000000000002</v>
      </c>
      <c r="I677" s="108">
        <f t="shared" ca="1" si="163"/>
        <v>60260.479561524502</v>
      </c>
      <c r="J677" s="104">
        <f t="shared" ca="1" si="164"/>
        <v>2289642.2471333123</v>
      </c>
      <c r="K677" s="104">
        <f t="shared" ca="1" si="165"/>
        <v>600813.29112229426</v>
      </c>
      <c r="L677">
        <f t="shared" ca="1" si="166"/>
        <v>2890455.5382556068</v>
      </c>
      <c r="M677" s="108">
        <f t="shared" ca="1" si="167"/>
        <v>159279.00681399801</v>
      </c>
      <c r="N677" s="102">
        <f t="shared" ca="1" si="160"/>
        <v>120</v>
      </c>
      <c r="O677" s="108">
        <f t="shared" ca="1" si="168"/>
        <v>144522.77691278033</v>
      </c>
      <c r="P677" s="102">
        <v>698</v>
      </c>
      <c r="Q677" s="108">
        <f t="shared" ca="1" si="169"/>
        <v>196954.68990618218</v>
      </c>
      <c r="R677" s="102">
        <f t="shared" ca="1" si="161"/>
        <v>48</v>
      </c>
      <c r="S677">
        <f t="shared" ca="1" si="170"/>
        <v>698</v>
      </c>
      <c r="T677">
        <f t="shared" ca="1" si="162"/>
        <v>311</v>
      </c>
    </row>
    <row r="678" spans="1:20">
      <c r="A678" s="49">
        <v>684</v>
      </c>
      <c r="B678">
        <v>50</v>
      </c>
      <c r="C678">
        <v>54</v>
      </c>
      <c r="D678">
        <v>2000</v>
      </c>
      <c r="E678">
        <v>2499</v>
      </c>
      <c r="F678" s="61">
        <f t="shared" ca="1" si="157"/>
        <v>52</v>
      </c>
      <c r="G678" s="61">
        <f t="shared" ca="1" si="158"/>
        <v>2301</v>
      </c>
      <c r="H678" s="107">
        <f t="shared" ca="1" si="159"/>
        <v>230.10000000000002</v>
      </c>
      <c r="I678" s="108">
        <f t="shared" ca="1" si="163"/>
        <v>65393.595136534175</v>
      </c>
      <c r="J678" s="104">
        <f t="shared" ca="1" si="164"/>
        <v>2346687.9711965127</v>
      </c>
      <c r="K678" s="104">
        <f t="shared" ca="1" si="165"/>
        <v>654143.41579749133</v>
      </c>
      <c r="L678">
        <f t="shared" ca="1" si="166"/>
        <v>3000831.3869940042</v>
      </c>
      <c r="M678" s="108">
        <f t="shared" ca="1" si="167"/>
        <v>140709.70068459384</v>
      </c>
      <c r="N678" s="102">
        <f t="shared" ca="1" si="160"/>
        <v>72</v>
      </c>
      <c r="O678" s="108">
        <f t="shared" ca="1" si="168"/>
        <v>150041.56934970021</v>
      </c>
      <c r="P678" s="102">
        <v>699</v>
      </c>
      <c r="Q678" s="108">
        <f t="shared" ca="1" si="169"/>
        <v>220571.96323530926</v>
      </c>
      <c r="R678" s="102">
        <f t="shared" ca="1" si="161"/>
        <v>72</v>
      </c>
      <c r="S678">
        <f t="shared" ca="1" si="170"/>
        <v>699</v>
      </c>
      <c r="T678">
        <f t="shared" ca="1" si="162"/>
        <v>335</v>
      </c>
    </row>
    <row r="679" spans="1:20">
      <c r="A679" s="49">
        <v>685</v>
      </c>
      <c r="B679">
        <v>50</v>
      </c>
      <c r="C679">
        <v>54</v>
      </c>
      <c r="D679">
        <v>2000</v>
      </c>
      <c r="E679">
        <v>2499</v>
      </c>
      <c r="F679" s="61">
        <f t="shared" ca="1" si="157"/>
        <v>54</v>
      </c>
      <c r="G679" s="61">
        <f t="shared" ca="1" si="158"/>
        <v>2450</v>
      </c>
      <c r="H679" s="107">
        <f t="shared" ca="1" si="159"/>
        <v>245</v>
      </c>
      <c r="I679" s="108">
        <f t="shared" ca="1" si="163"/>
        <v>73739.934825496865</v>
      </c>
      <c r="J679" s="104">
        <f t="shared" ca="1" si="164"/>
        <v>2511924.7161674793</v>
      </c>
      <c r="K679" s="104">
        <f t="shared" ca="1" si="165"/>
        <v>740067.48172794201</v>
      </c>
      <c r="L679">
        <f t="shared" ca="1" si="166"/>
        <v>3251992.1978954212</v>
      </c>
      <c r="M679" s="108">
        <f t="shared" ca="1" si="167"/>
        <v>129754.41394808165</v>
      </c>
      <c r="N679" s="102">
        <f t="shared" ca="1" si="160"/>
        <v>24</v>
      </c>
      <c r="O679" s="108">
        <f t="shared" ca="1" si="168"/>
        <v>162599.60989477107</v>
      </c>
      <c r="P679" s="102">
        <v>700</v>
      </c>
      <c r="Q679" s="108">
        <f t="shared" ca="1" si="169"/>
        <v>268248.0901951741</v>
      </c>
      <c r="R679" s="102">
        <f t="shared" ca="1" si="161"/>
        <v>108</v>
      </c>
      <c r="S679">
        <f t="shared" ca="1" si="170"/>
        <v>700</v>
      </c>
      <c r="T679">
        <f t="shared" ca="1" si="162"/>
        <v>359</v>
      </c>
    </row>
    <row r="680" spans="1:20">
      <c r="A680" s="49">
        <v>686</v>
      </c>
      <c r="B680">
        <v>50</v>
      </c>
      <c r="C680">
        <v>54</v>
      </c>
      <c r="D680">
        <v>2000</v>
      </c>
      <c r="E680">
        <v>2499</v>
      </c>
      <c r="F680" s="61">
        <f t="shared" ca="1" si="157"/>
        <v>53</v>
      </c>
      <c r="G680" s="61">
        <f t="shared" ca="1" si="158"/>
        <v>2167</v>
      </c>
      <c r="H680" s="107">
        <f t="shared" ca="1" si="159"/>
        <v>216.70000000000002</v>
      </c>
      <c r="I680" s="108">
        <f t="shared" ca="1" si="163"/>
        <v>63415.022786448593</v>
      </c>
      <c r="J680" s="104">
        <f t="shared" ca="1" si="164"/>
        <v>2233574.2981369733</v>
      </c>
      <c r="K680" s="104">
        <f t="shared" ca="1" si="165"/>
        <v>638545.04260455642</v>
      </c>
      <c r="L680">
        <f t="shared" ca="1" si="166"/>
        <v>2872119.3407415296</v>
      </c>
      <c r="M680" s="108">
        <f t="shared" ca="1" si="167"/>
        <v>128603.72723639569</v>
      </c>
      <c r="N680" s="102">
        <f t="shared" ca="1" si="160"/>
        <v>60</v>
      </c>
      <c r="O680" s="108">
        <f t="shared" ca="1" si="168"/>
        <v>143605.96703707648</v>
      </c>
      <c r="P680" s="102">
        <v>701</v>
      </c>
      <c r="Q680" s="108">
        <f t="shared" ca="1" si="169"/>
        <v>226980.77054572725</v>
      </c>
      <c r="R680" s="102">
        <f t="shared" ca="1" si="161"/>
        <v>96</v>
      </c>
      <c r="S680">
        <f t="shared" ca="1" si="170"/>
        <v>701</v>
      </c>
      <c r="T680">
        <f t="shared" ca="1" si="162"/>
        <v>347</v>
      </c>
    </row>
    <row r="681" spans="1:20">
      <c r="A681" s="49">
        <v>687</v>
      </c>
      <c r="B681">
        <v>50</v>
      </c>
      <c r="C681">
        <v>54</v>
      </c>
      <c r="D681">
        <v>2000</v>
      </c>
      <c r="E681">
        <v>2499</v>
      </c>
      <c r="F681" s="61">
        <f t="shared" ca="1" si="157"/>
        <v>52</v>
      </c>
      <c r="G681" s="61">
        <f t="shared" ca="1" si="158"/>
        <v>2166</v>
      </c>
      <c r="H681" s="107">
        <f t="shared" ca="1" si="159"/>
        <v>216.60000000000002</v>
      </c>
      <c r="I681" s="108">
        <f t="shared" ca="1" si="163"/>
        <v>61556.943531392018</v>
      </c>
      <c r="J681" s="104">
        <f t="shared" ca="1" si="164"/>
        <v>2244398.9426662656</v>
      </c>
      <c r="K681" s="104">
        <f t="shared" ca="1" si="165"/>
        <v>621880.93774547835</v>
      </c>
      <c r="L681">
        <f t="shared" ca="1" si="166"/>
        <v>2866279.8804117441</v>
      </c>
      <c r="M681" s="108">
        <f t="shared" ca="1" si="167"/>
        <v>109209.36181927138</v>
      </c>
      <c r="N681" s="102">
        <f t="shared" ca="1" si="160"/>
        <v>12</v>
      </c>
      <c r="O681" s="108">
        <f t="shared" ca="1" si="168"/>
        <v>143313.99402058721</v>
      </c>
      <c r="P681" s="102">
        <v>702</v>
      </c>
      <c r="Q681" s="108">
        <f t="shared" ca="1" si="169"/>
        <v>178096.70546214882</v>
      </c>
      <c r="R681" s="102">
        <f t="shared" ca="1" si="161"/>
        <v>24</v>
      </c>
      <c r="S681">
        <f t="shared" ca="1" si="170"/>
        <v>702</v>
      </c>
      <c r="T681">
        <f t="shared" ca="1" si="162"/>
        <v>335</v>
      </c>
    </row>
    <row r="682" spans="1:20">
      <c r="A682" s="49">
        <v>688</v>
      </c>
      <c r="B682">
        <v>50</v>
      </c>
      <c r="C682">
        <v>54</v>
      </c>
      <c r="D682">
        <v>2000</v>
      </c>
      <c r="E682">
        <v>2499</v>
      </c>
      <c r="F682" s="61">
        <f t="shared" ca="1" si="157"/>
        <v>54</v>
      </c>
      <c r="G682" s="61">
        <f t="shared" ca="1" si="158"/>
        <v>2067</v>
      </c>
      <c r="H682" s="107">
        <f t="shared" ca="1" si="159"/>
        <v>206.70000000000002</v>
      </c>
      <c r="I682" s="108">
        <f t="shared" ca="1" si="163"/>
        <v>62212.426646653883</v>
      </c>
      <c r="J682" s="104">
        <f t="shared" ca="1" si="164"/>
        <v>2153185.0056576272</v>
      </c>
      <c r="K682" s="104">
        <f t="shared" ca="1" si="165"/>
        <v>630577.03613861033</v>
      </c>
      <c r="L682">
        <f t="shared" ca="1" si="166"/>
        <v>2783762.0417962377</v>
      </c>
      <c r="M682" s="108">
        <f t="shared" ca="1" si="167"/>
        <v>105716.44989450886</v>
      </c>
      <c r="N682" s="102">
        <f t="shared" ca="1" si="160"/>
        <v>12</v>
      </c>
      <c r="O682" s="108">
        <f t="shared" ca="1" si="168"/>
        <v>139188.1020898119</v>
      </c>
      <c r="P682" s="102">
        <v>703</v>
      </c>
      <c r="Q682" s="108">
        <f t="shared" ca="1" si="169"/>
        <v>236535.62654027861</v>
      </c>
      <c r="R682" s="102">
        <f t="shared" ca="1" si="161"/>
        <v>120</v>
      </c>
      <c r="S682">
        <f t="shared" ca="1" si="170"/>
        <v>703</v>
      </c>
      <c r="T682">
        <f t="shared" ca="1" si="162"/>
        <v>359</v>
      </c>
    </row>
    <row r="683" spans="1:20">
      <c r="A683" s="49">
        <v>689</v>
      </c>
      <c r="B683">
        <v>50</v>
      </c>
      <c r="C683">
        <v>54</v>
      </c>
      <c r="D683">
        <v>2500</v>
      </c>
      <c r="E683">
        <v>2999</v>
      </c>
      <c r="F683" s="61">
        <f t="shared" ca="1" si="157"/>
        <v>52</v>
      </c>
      <c r="G683" s="61">
        <f t="shared" ca="1" si="158"/>
        <v>2978</v>
      </c>
      <c r="H683" s="107">
        <f t="shared" ca="1" si="159"/>
        <v>297.8</v>
      </c>
      <c r="I683" s="108">
        <f t="shared" ca="1" si="163"/>
        <v>84633.692445284134</v>
      </c>
      <c r="J683" s="104">
        <f t="shared" ca="1" si="164"/>
        <v>3118630.9832733213</v>
      </c>
      <c r="K683" s="104">
        <f t="shared" ca="1" si="165"/>
        <v>860666.91870786517</v>
      </c>
      <c r="L683">
        <f t="shared" ca="1" si="166"/>
        <v>3979297.9019811866</v>
      </c>
      <c r="M683" s="108">
        <f t="shared" ca="1" si="167"/>
        <v>169588.08782490296</v>
      </c>
      <c r="N683" s="102">
        <f t="shared" ca="1" si="160"/>
        <v>48</v>
      </c>
      <c r="O683" s="108">
        <f t="shared" ca="1" si="168"/>
        <v>198964.89509905933</v>
      </c>
      <c r="P683" s="102">
        <v>704</v>
      </c>
      <c r="Q683" s="108">
        <f t="shared" ca="1" si="169"/>
        <v>245630.40196769405</v>
      </c>
      <c r="R683" s="102">
        <f t="shared" ca="1" si="161"/>
        <v>24</v>
      </c>
      <c r="S683">
        <f t="shared" ca="1" si="170"/>
        <v>704</v>
      </c>
      <c r="T683">
        <f t="shared" ca="1" si="162"/>
        <v>335</v>
      </c>
    </row>
    <row r="684" spans="1:20">
      <c r="A684" s="49">
        <v>690</v>
      </c>
      <c r="B684">
        <v>50</v>
      </c>
      <c r="C684">
        <v>54</v>
      </c>
      <c r="D684">
        <v>2500</v>
      </c>
      <c r="E684">
        <v>2999</v>
      </c>
      <c r="F684" s="61">
        <f t="shared" ca="1" si="157"/>
        <v>51</v>
      </c>
      <c r="G684" s="61">
        <f t="shared" ca="1" si="158"/>
        <v>2870</v>
      </c>
      <c r="H684" s="107">
        <f t="shared" ca="1" si="159"/>
        <v>287</v>
      </c>
      <c r="I684" s="108">
        <f t="shared" ca="1" si="163"/>
        <v>79111.029330621343</v>
      </c>
      <c r="J684" s="104">
        <f t="shared" ca="1" si="164"/>
        <v>3021473.4283343693</v>
      </c>
      <c r="K684" s="104">
        <f t="shared" ca="1" si="165"/>
        <v>807160.06932182726</v>
      </c>
      <c r="L684">
        <f t="shared" ca="1" si="166"/>
        <v>3828633.4976561964</v>
      </c>
      <c r="M684" s="108">
        <f t="shared" ca="1" si="167"/>
        <v>150266.57199618933</v>
      </c>
      <c r="N684" s="102">
        <f t="shared" ca="1" si="160"/>
        <v>24</v>
      </c>
      <c r="O684" s="108">
        <f t="shared" ca="1" si="168"/>
        <v>191431.67488280984</v>
      </c>
      <c r="P684" s="102">
        <v>705</v>
      </c>
      <c r="Q684" s="108">
        <f t="shared" ca="1" si="169"/>
        <v>226422.14564304586</v>
      </c>
      <c r="R684" s="102">
        <f t="shared" ca="1" si="161"/>
        <v>12</v>
      </c>
      <c r="S684">
        <f t="shared" ca="1" si="170"/>
        <v>705</v>
      </c>
      <c r="T684">
        <f t="shared" ca="1" si="162"/>
        <v>323</v>
      </c>
    </row>
    <row r="685" spans="1:20">
      <c r="A685" s="49">
        <v>691</v>
      </c>
      <c r="B685">
        <v>50</v>
      </c>
      <c r="C685">
        <v>54</v>
      </c>
      <c r="D685">
        <v>2500</v>
      </c>
      <c r="E685">
        <v>2999</v>
      </c>
      <c r="F685" s="61">
        <f t="shared" ca="1" si="157"/>
        <v>53</v>
      </c>
      <c r="G685" s="61">
        <f t="shared" ca="1" si="158"/>
        <v>2803</v>
      </c>
      <c r="H685" s="107">
        <f t="shared" ca="1" si="159"/>
        <v>280.3</v>
      </c>
      <c r="I685" s="108">
        <f t="shared" ca="1" si="163"/>
        <v>82026.907646707623</v>
      </c>
      <c r="J685" s="104">
        <f t="shared" ca="1" si="164"/>
        <v>2966584.5502946433</v>
      </c>
      <c r="K685" s="104">
        <f t="shared" ca="1" si="165"/>
        <v>839672.22031057032</v>
      </c>
      <c r="L685">
        <f t="shared" ca="1" si="166"/>
        <v>3806256.7706052135</v>
      </c>
      <c r="M685" s="108">
        <f t="shared" ca="1" si="167"/>
        <v>181440.64843875665</v>
      </c>
      <c r="N685" s="102">
        <f t="shared" ca="1" si="160"/>
        <v>84</v>
      </c>
      <c r="O685" s="108">
        <f t="shared" ca="1" si="168"/>
        <v>190312.83853026069</v>
      </c>
      <c r="P685" s="102">
        <v>706</v>
      </c>
      <c r="Q685" s="108">
        <f t="shared" ca="1" si="169"/>
        <v>233406.05808384658</v>
      </c>
      <c r="R685" s="102">
        <f t="shared" ca="1" si="161"/>
        <v>24</v>
      </c>
      <c r="S685">
        <f t="shared" ca="1" si="170"/>
        <v>706</v>
      </c>
      <c r="T685">
        <f t="shared" ca="1" si="162"/>
        <v>347</v>
      </c>
    </row>
    <row r="686" spans="1:20">
      <c r="A686" s="49">
        <v>692</v>
      </c>
      <c r="B686">
        <v>50</v>
      </c>
      <c r="C686">
        <v>54</v>
      </c>
      <c r="D686">
        <v>2500</v>
      </c>
      <c r="E686">
        <v>2999</v>
      </c>
      <c r="F686" s="61">
        <f t="shared" ca="1" si="157"/>
        <v>54</v>
      </c>
      <c r="G686" s="61">
        <f t="shared" ca="1" si="158"/>
        <v>2967</v>
      </c>
      <c r="H686" s="107">
        <f t="shared" ca="1" si="159"/>
        <v>296.7</v>
      </c>
      <c r="I686" s="108">
        <f t="shared" ca="1" si="163"/>
        <v>89300.56597030579</v>
      </c>
      <c r="J686" s="104">
        <f t="shared" ca="1" si="164"/>
        <v>3156800.2008071099</v>
      </c>
      <c r="K686" s="104">
        <f t="shared" ca="1" si="165"/>
        <v>917145.98582892749</v>
      </c>
      <c r="L686">
        <f t="shared" ca="1" si="166"/>
        <v>4073946.1866360372</v>
      </c>
      <c r="M686" s="108">
        <f t="shared" ca="1" si="167"/>
        <v>165250.20037917962</v>
      </c>
      <c r="N686" s="102">
        <f t="shared" ca="1" si="160"/>
        <v>36</v>
      </c>
      <c r="O686" s="108">
        <f t="shared" ca="1" si="168"/>
        <v>203697.30933180187</v>
      </c>
      <c r="P686" s="102">
        <v>707</v>
      </c>
      <c r="Q686" s="108">
        <f t="shared" ca="1" si="169"/>
        <v>328387.59722169384</v>
      </c>
      <c r="R686" s="102">
        <f t="shared" ca="1" si="161"/>
        <v>108</v>
      </c>
      <c r="S686">
        <f t="shared" ca="1" si="170"/>
        <v>707</v>
      </c>
      <c r="T686">
        <f t="shared" ca="1" si="162"/>
        <v>359</v>
      </c>
    </row>
    <row r="687" spans="1:20">
      <c r="A687" s="49">
        <v>693</v>
      </c>
      <c r="B687">
        <v>50</v>
      </c>
      <c r="C687">
        <v>54</v>
      </c>
      <c r="D687">
        <v>2500</v>
      </c>
      <c r="E687">
        <v>2999</v>
      </c>
      <c r="F687" s="61">
        <f t="shared" ca="1" si="157"/>
        <v>51</v>
      </c>
      <c r="G687" s="61">
        <f t="shared" ca="1" si="158"/>
        <v>2815</v>
      </c>
      <c r="H687" s="107">
        <f t="shared" ca="1" si="159"/>
        <v>281.5</v>
      </c>
      <c r="I687" s="108">
        <f t="shared" ca="1" si="163"/>
        <v>77594.964308605951</v>
      </c>
      <c r="J687" s="104">
        <f t="shared" ca="1" si="164"/>
        <v>3010946.4614342502</v>
      </c>
      <c r="K687" s="104">
        <f t="shared" ca="1" si="165"/>
        <v>799555.48728591937</v>
      </c>
      <c r="L687">
        <f t="shared" ca="1" si="166"/>
        <v>3810501.9487201697</v>
      </c>
      <c r="M687" s="108">
        <f t="shared" ca="1" si="167"/>
        <v>166731.46895897598</v>
      </c>
      <c r="N687" s="102">
        <f t="shared" ca="1" si="160"/>
        <v>60</v>
      </c>
      <c r="O687" s="108">
        <f t="shared" ca="1" si="168"/>
        <v>190525.09743600851</v>
      </c>
      <c r="P687" s="102">
        <v>708</v>
      </c>
      <c r="Q687" s="108">
        <f t="shared" ca="1" si="169"/>
        <v>223133.54132937398</v>
      </c>
      <c r="R687" s="102">
        <f t="shared" ca="1" si="161"/>
        <v>12</v>
      </c>
      <c r="S687">
        <f t="shared" ca="1" si="170"/>
        <v>708</v>
      </c>
      <c r="T687">
        <f t="shared" ca="1" si="162"/>
        <v>323</v>
      </c>
    </row>
    <row r="688" spans="1:20">
      <c r="A688" s="49">
        <v>694</v>
      </c>
      <c r="B688">
        <v>50</v>
      </c>
      <c r="C688">
        <v>54</v>
      </c>
      <c r="D688">
        <v>2500</v>
      </c>
      <c r="E688">
        <v>2999</v>
      </c>
      <c r="F688" s="61">
        <f t="shared" ca="1" si="157"/>
        <v>53</v>
      </c>
      <c r="G688" s="61">
        <f t="shared" ca="1" si="158"/>
        <v>2679</v>
      </c>
      <c r="H688" s="107">
        <f t="shared" ca="1" si="159"/>
        <v>267.90000000000003</v>
      </c>
      <c r="I688" s="108">
        <f t="shared" ca="1" si="163"/>
        <v>78398.175378355241</v>
      </c>
      <c r="J688" s="104">
        <f t="shared" ca="1" si="164"/>
        <v>2880657.3555012932</v>
      </c>
      <c r="K688" s="104">
        <f t="shared" ca="1" si="165"/>
        <v>810497.79529750592</v>
      </c>
      <c r="L688">
        <f t="shared" ca="1" si="166"/>
        <v>3691155.150798799</v>
      </c>
      <c r="M688" s="108">
        <f t="shared" ca="1" si="167"/>
        <v>174223.35410065472</v>
      </c>
      <c r="N688" s="102">
        <f t="shared" ca="1" si="160"/>
        <v>84</v>
      </c>
      <c r="O688" s="108">
        <f t="shared" ca="1" si="168"/>
        <v>184557.75753993995</v>
      </c>
      <c r="P688" s="102">
        <v>709</v>
      </c>
      <c r="Q688" s="108">
        <f t="shared" ca="1" si="169"/>
        <v>233159.78816407916</v>
      </c>
      <c r="R688" s="102">
        <f t="shared" ca="1" si="161"/>
        <v>36</v>
      </c>
      <c r="S688">
        <f t="shared" ca="1" si="170"/>
        <v>709</v>
      </c>
      <c r="T688">
        <f t="shared" ca="1" si="162"/>
        <v>347</v>
      </c>
    </row>
    <row r="689" spans="1:20">
      <c r="A689" s="49">
        <v>695</v>
      </c>
      <c r="B689">
        <v>50</v>
      </c>
      <c r="C689">
        <v>54</v>
      </c>
      <c r="D689">
        <v>2500</v>
      </c>
      <c r="E689">
        <v>2999</v>
      </c>
      <c r="F689" s="61">
        <f t="shared" ca="1" si="157"/>
        <v>54</v>
      </c>
      <c r="G689" s="61">
        <f t="shared" ca="1" si="158"/>
        <v>2896</v>
      </c>
      <c r="H689" s="107">
        <f t="shared" ca="1" si="159"/>
        <v>289.60000000000002</v>
      </c>
      <c r="I689" s="108">
        <f t="shared" ca="1" si="163"/>
        <v>87163.612756995484</v>
      </c>
      <c r="J689" s="104">
        <f t="shared" ca="1" si="164"/>
        <v>3130479.5897921585</v>
      </c>
      <c r="K689" s="104">
        <f t="shared" ca="1" si="165"/>
        <v>904090.52443303762</v>
      </c>
      <c r="L689">
        <f t="shared" ca="1" si="166"/>
        <v>4034570.1142251962</v>
      </c>
      <c r="M689" s="108">
        <f t="shared" ca="1" si="167"/>
        <v>162043.47096777783</v>
      </c>
      <c r="N689" s="102">
        <f t="shared" ca="1" si="160"/>
        <v>36</v>
      </c>
      <c r="O689" s="108">
        <f t="shared" ca="1" si="168"/>
        <v>201728.50571125982</v>
      </c>
      <c r="P689" s="102">
        <v>710</v>
      </c>
      <c r="Q689" s="108">
        <f t="shared" ca="1" si="169"/>
        <v>244167.6142375918</v>
      </c>
      <c r="R689" s="102">
        <f t="shared" ca="1" si="161"/>
        <v>24</v>
      </c>
      <c r="S689">
        <f t="shared" ca="1" si="170"/>
        <v>710</v>
      </c>
      <c r="T689">
        <f t="shared" ca="1" si="162"/>
        <v>359</v>
      </c>
    </row>
    <row r="690" spans="1:20">
      <c r="A690" s="49">
        <v>696</v>
      </c>
      <c r="B690">
        <v>50</v>
      </c>
      <c r="C690">
        <v>54</v>
      </c>
      <c r="D690">
        <v>2500</v>
      </c>
      <c r="E690">
        <v>2999</v>
      </c>
      <c r="F690" s="61">
        <f t="shared" ca="1" si="157"/>
        <v>50</v>
      </c>
      <c r="G690" s="61">
        <f t="shared" ca="1" si="158"/>
        <v>2763</v>
      </c>
      <c r="H690" s="107">
        <f t="shared" ca="1" si="159"/>
        <v>276.3</v>
      </c>
      <c r="I690" s="108">
        <f t="shared" ca="1" si="163"/>
        <v>73770.361111427643</v>
      </c>
      <c r="J690" s="104">
        <f t="shared" ca="1" si="164"/>
        <v>3002519.3090963596</v>
      </c>
      <c r="K690" s="104">
        <f t="shared" ca="1" si="165"/>
        <v>767696.24533729278</v>
      </c>
      <c r="L690">
        <f t="shared" ca="1" si="166"/>
        <v>3770215.5544336522</v>
      </c>
      <c r="M690" s="108">
        <f t="shared" ca="1" si="167"/>
        <v>176786.30811449161</v>
      </c>
      <c r="N690" s="102">
        <f t="shared" ca="1" si="160"/>
        <v>84</v>
      </c>
      <c r="O690" s="108">
        <f t="shared" ca="1" si="168"/>
        <v>188510.77772168262</v>
      </c>
      <c r="P690" s="102">
        <v>711</v>
      </c>
      <c r="Q690" s="108">
        <f t="shared" ca="1" si="169"/>
        <v>266382.16784908675</v>
      </c>
      <c r="R690" s="102">
        <f t="shared" ca="1" si="161"/>
        <v>72</v>
      </c>
      <c r="S690">
        <f t="shared" ca="1" si="170"/>
        <v>711</v>
      </c>
      <c r="T690">
        <f t="shared" ca="1" si="162"/>
        <v>311</v>
      </c>
    </row>
    <row r="691" spans="1:20">
      <c r="A691" s="49">
        <v>697</v>
      </c>
      <c r="B691">
        <v>50</v>
      </c>
      <c r="C691">
        <v>54</v>
      </c>
      <c r="D691">
        <v>2500</v>
      </c>
      <c r="E691">
        <v>2999</v>
      </c>
      <c r="F691" s="61">
        <f t="shared" ca="1" si="157"/>
        <v>52</v>
      </c>
      <c r="G691" s="61">
        <f t="shared" ca="1" si="158"/>
        <v>2738</v>
      </c>
      <c r="H691" s="107">
        <f t="shared" ca="1" si="159"/>
        <v>273.8</v>
      </c>
      <c r="I691" s="108">
        <f t="shared" ca="1" si="163"/>
        <v>77812.978480586942</v>
      </c>
      <c r="J691" s="104">
        <f t="shared" ca="1" si="164"/>
        <v>2991094.6164437355</v>
      </c>
      <c r="K691" s="104">
        <f t="shared" ca="1" si="165"/>
        <v>812438.24387967517</v>
      </c>
      <c r="L691">
        <f t="shared" ca="1" si="166"/>
        <v>3803532.8603234105</v>
      </c>
      <c r="M691" s="108">
        <f t="shared" ca="1" si="167"/>
        <v>140223.34543283709</v>
      </c>
      <c r="N691" s="102">
        <f t="shared" ca="1" si="160"/>
        <v>12</v>
      </c>
      <c r="O691" s="108">
        <f t="shared" ca="1" si="168"/>
        <v>190176.64301617054</v>
      </c>
      <c r="P691" s="102">
        <v>712</v>
      </c>
      <c r="Q691" s="108">
        <f t="shared" ca="1" si="169"/>
        <v>219809.5685163392</v>
      </c>
      <c r="R691" s="102">
        <f t="shared" ca="1" si="161"/>
        <v>12</v>
      </c>
      <c r="S691">
        <f t="shared" ca="1" si="170"/>
        <v>712</v>
      </c>
      <c r="T691">
        <f t="shared" ca="1" si="162"/>
        <v>335</v>
      </c>
    </row>
    <row r="692" spans="1:20">
      <c r="A692" s="49">
        <v>698</v>
      </c>
      <c r="B692">
        <v>50</v>
      </c>
      <c r="C692">
        <v>54</v>
      </c>
      <c r="D692">
        <v>2500</v>
      </c>
      <c r="E692">
        <v>2999</v>
      </c>
      <c r="F692" s="61">
        <f t="shared" ca="1" si="157"/>
        <v>50</v>
      </c>
      <c r="G692" s="61">
        <f t="shared" ca="1" si="158"/>
        <v>2924</v>
      </c>
      <c r="H692" s="107">
        <f t="shared" ca="1" si="159"/>
        <v>292.40000000000003</v>
      </c>
      <c r="I692" s="108">
        <f t="shared" ca="1" si="163"/>
        <v>78068.959786396837</v>
      </c>
      <c r="J692" s="104">
        <f t="shared" ca="1" si="164"/>
        <v>3211182.8785137064</v>
      </c>
      <c r="K692" s="104">
        <f t="shared" ca="1" si="165"/>
        <v>817800.78749456257</v>
      </c>
      <c r="L692">
        <f t="shared" ca="1" si="166"/>
        <v>4028983.6660082689</v>
      </c>
      <c r="M692" s="108">
        <f t="shared" ca="1" si="167"/>
        <v>203121.46570538689</v>
      </c>
      <c r="N692" s="102">
        <f t="shared" ca="1" si="160"/>
        <v>108</v>
      </c>
      <c r="O692" s="108">
        <f t="shared" ca="1" si="168"/>
        <v>201449.18330041345</v>
      </c>
      <c r="P692" s="102">
        <v>713</v>
      </c>
      <c r="Q692" s="108">
        <f t="shared" ca="1" si="169"/>
        <v>261296.35795757335</v>
      </c>
      <c r="R692" s="102">
        <f t="shared" ca="1" si="161"/>
        <v>48</v>
      </c>
      <c r="S692">
        <f t="shared" ca="1" si="170"/>
        <v>713</v>
      </c>
      <c r="T692">
        <f t="shared" ca="1" si="162"/>
        <v>311</v>
      </c>
    </row>
    <row r="693" spans="1:20">
      <c r="A693" s="49">
        <v>699</v>
      </c>
      <c r="B693">
        <v>50</v>
      </c>
      <c r="C693">
        <v>54</v>
      </c>
      <c r="D693">
        <v>3000</v>
      </c>
      <c r="E693">
        <v>3999</v>
      </c>
      <c r="F693" s="61">
        <f t="shared" ca="1" si="157"/>
        <v>51</v>
      </c>
      <c r="G693" s="61">
        <f t="shared" ca="1" si="158"/>
        <v>3000</v>
      </c>
      <c r="H693" s="107">
        <f t="shared" ca="1" si="159"/>
        <v>300</v>
      </c>
      <c r="I693" s="108">
        <f t="shared" ca="1" si="163"/>
        <v>82694.455746294072</v>
      </c>
      <c r="J693" s="104">
        <f t="shared" ca="1" si="164"/>
        <v>3312066.6903041932</v>
      </c>
      <c r="K693" s="104">
        <f t="shared" ca="1" si="165"/>
        <v>869113.18233008822</v>
      </c>
      <c r="L693">
        <f t="shared" ca="1" si="166"/>
        <v>4181179.8726342814</v>
      </c>
      <c r="M693" s="108">
        <f t="shared" ca="1" si="167"/>
        <v>179369.81740817107</v>
      </c>
      <c r="N693" s="102">
        <f t="shared" ca="1" si="160"/>
        <v>60</v>
      </c>
      <c r="O693" s="108">
        <f t="shared" ca="1" si="168"/>
        <v>209058.99363171408</v>
      </c>
      <c r="P693" s="102">
        <v>714</v>
      </c>
      <c r="Q693" s="108">
        <f t="shared" ca="1" si="169"/>
        <v>270275.00781870092</v>
      </c>
      <c r="R693" s="102">
        <f t="shared" ca="1" si="161"/>
        <v>48</v>
      </c>
      <c r="S693">
        <f t="shared" ca="1" si="170"/>
        <v>714</v>
      </c>
      <c r="T693">
        <f t="shared" ca="1" si="162"/>
        <v>323</v>
      </c>
    </row>
    <row r="694" spans="1:20">
      <c r="A694" s="49">
        <v>700</v>
      </c>
      <c r="B694">
        <v>50</v>
      </c>
      <c r="C694">
        <v>54</v>
      </c>
      <c r="D694">
        <v>3000</v>
      </c>
      <c r="E694">
        <v>3999</v>
      </c>
      <c r="F694" s="61">
        <f t="shared" ca="1" si="157"/>
        <v>51</v>
      </c>
      <c r="G694" s="61">
        <f t="shared" ca="1" si="158"/>
        <v>3375</v>
      </c>
      <c r="H694" s="107">
        <f t="shared" ca="1" si="159"/>
        <v>337.5</v>
      </c>
      <c r="I694" s="108">
        <f t="shared" ca="1" si="163"/>
        <v>93031.262714580836</v>
      </c>
      <c r="J694" s="104">
        <f t="shared" ca="1" si="164"/>
        <v>3745768.4540662379</v>
      </c>
      <c r="K694" s="104">
        <f t="shared" ca="1" si="165"/>
        <v>980978.91281074984</v>
      </c>
      <c r="L694">
        <f t="shared" ca="1" si="166"/>
        <v>4726747.3668769877</v>
      </c>
      <c r="M694" s="108">
        <f t="shared" ca="1" si="167"/>
        <v>236734.24266821644</v>
      </c>
      <c r="N694" s="102">
        <f t="shared" ca="1" si="160"/>
        <v>108</v>
      </c>
      <c r="O694" s="108">
        <f t="shared" ca="1" si="168"/>
        <v>236337.3683438494</v>
      </c>
      <c r="P694" s="102">
        <v>715</v>
      </c>
      <c r="Q694" s="108">
        <f t="shared" ca="1" si="169"/>
        <v>281383.82066338509</v>
      </c>
      <c r="R694" s="102">
        <f t="shared" ca="1" si="161"/>
        <v>24</v>
      </c>
      <c r="S694">
        <f t="shared" ca="1" si="170"/>
        <v>715</v>
      </c>
      <c r="T694">
        <f t="shared" ca="1" si="162"/>
        <v>323</v>
      </c>
    </row>
    <row r="695" spans="1:20">
      <c r="A695" s="49">
        <v>701</v>
      </c>
      <c r="B695">
        <v>50</v>
      </c>
      <c r="C695">
        <v>54</v>
      </c>
      <c r="D695">
        <v>3000</v>
      </c>
      <c r="E695">
        <v>3999</v>
      </c>
      <c r="F695" s="61">
        <f t="shared" ca="1" si="157"/>
        <v>52</v>
      </c>
      <c r="G695" s="61">
        <f t="shared" ca="1" si="158"/>
        <v>3731</v>
      </c>
      <c r="H695" s="107">
        <f t="shared" ca="1" si="159"/>
        <v>373.1</v>
      </c>
      <c r="I695" s="108">
        <f t="shared" ca="1" si="163"/>
        <v>106033.68250952152</v>
      </c>
      <c r="J695" s="104">
        <f t="shared" ca="1" si="164"/>
        <v>4162755.6591958529</v>
      </c>
      <c r="K695" s="104">
        <f t="shared" ca="1" si="165"/>
        <v>1121774.111262274</v>
      </c>
      <c r="L695">
        <f t="shared" ca="1" si="166"/>
        <v>5284529.7704581264</v>
      </c>
      <c r="M695" s="108">
        <f t="shared" ca="1" si="167"/>
        <v>208092.1730110496</v>
      </c>
      <c r="N695" s="102">
        <f t="shared" ca="1" si="160"/>
        <v>36</v>
      </c>
      <c r="O695" s="108">
        <f t="shared" ca="1" si="168"/>
        <v>264226.48852290632</v>
      </c>
      <c r="P695" s="102">
        <v>716</v>
      </c>
      <c r="Q695" s="108">
        <f t="shared" ca="1" si="169"/>
        <v>313553.94402609131</v>
      </c>
      <c r="R695" s="102">
        <f t="shared" ca="1" si="161"/>
        <v>24</v>
      </c>
      <c r="S695">
        <f t="shared" ca="1" si="170"/>
        <v>716</v>
      </c>
      <c r="T695">
        <f t="shared" ca="1" si="162"/>
        <v>335</v>
      </c>
    </row>
    <row r="696" spans="1:20">
      <c r="A696" s="49">
        <v>702</v>
      </c>
      <c r="B696">
        <v>50</v>
      </c>
      <c r="C696">
        <v>54</v>
      </c>
      <c r="D696">
        <v>3000</v>
      </c>
      <c r="E696">
        <v>3999</v>
      </c>
      <c r="F696" s="61">
        <f t="shared" ca="1" si="157"/>
        <v>51</v>
      </c>
      <c r="G696" s="61">
        <f t="shared" ca="1" si="158"/>
        <v>3497</v>
      </c>
      <c r="H696" s="107">
        <f t="shared" ca="1" si="159"/>
        <v>349.70000000000005</v>
      </c>
      <c r="I696" s="108">
        <f t="shared" ca="1" si="163"/>
        <v>96394.170581596802</v>
      </c>
      <c r="J696" s="104">
        <f t="shared" ca="1" si="164"/>
        <v>3922283.7943483773</v>
      </c>
      <c r="K696" s="104">
        <f t="shared" ca="1" si="165"/>
        <v>1023159.053500838</v>
      </c>
      <c r="L696">
        <f t="shared" ca="1" si="166"/>
        <v>4945442.8478492154</v>
      </c>
      <c r="M696" s="108">
        <f t="shared" ca="1" si="167"/>
        <v>236522.52482324184</v>
      </c>
      <c r="N696" s="102">
        <f t="shared" ca="1" si="160"/>
        <v>96</v>
      </c>
      <c r="O696" s="108">
        <f t="shared" ca="1" si="168"/>
        <v>247272.14239246078</v>
      </c>
      <c r="P696" s="102">
        <v>717</v>
      </c>
      <c r="Q696" s="108">
        <f t="shared" ca="1" si="169"/>
        <v>281132.17149151152</v>
      </c>
      <c r="R696" s="102">
        <f t="shared" ca="1" si="161"/>
        <v>12</v>
      </c>
      <c r="S696">
        <f t="shared" ca="1" si="170"/>
        <v>717</v>
      </c>
      <c r="T696">
        <f t="shared" ca="1" si="162"/>
        <v>323</v>
      </c>
    </row>
    <row r="697" spans="1:20">
      <c r="A697" s="49">
        <v>703</v>
      </c>
      <c r="B697">
        <v>50</v>
      </c>
      <c r="C697">
        <v>54</v>
      </c>
      <c r="D697">
        <v>3000</v>
      </c>
      <c r="E697">
        <v>3999</v>
      </c>
      <c r="F697" s="61">
        <f t="shared" ca="1" si="157"/>
        <v>52</v>
      </c>
      <c r="G697" s="61">
        <f t="shared" ca="1" si="158"/>
        <v>3227</v>
      </c>
      <c r="H697" s="107">
        <f t="shared" ca="1" si="159"/>
        <v>322.70000000000005</v>
      </c>
      <c r="I697" s="108">
        <f t="shared" ca="1" si="163"/>
        <v>91710.183183657471</v>
      </c>
      <c r="J697" s="104">
        <f t="shared" ca="1" si="164"/>
        <v>3638557.5599497044</v>
      </c>
      <c r="K697" s="104">
        <f t="shared" ca="1" si="165"/>
        <v>976654.04659322347</v>
      </c>
      <c r="L697">
        <f t="shared" ca="1" si="166"/>
        <v>4615211.6065429281</v>
      </c>
      <c r="M697" s="108">
        <f t="shared" ca="1" si="167"/>
        <v>228874.74418659418</v>
      </c>
      <c r="N697" s="102">
        <f t="shared" ca="1" si="160"/>
        <v>108</v>
      </c>
      <c r="O697" s="108">
        <f t="shared" ca="1" si="168"/>
        <v>230760.58032714642</v>
      </c>
      <c r="P697" s="102">
        <v>718</v>
      </c>
      <c r="Q697" s="108">
        <f t="shared" ca="1" si="169"/>
        <v>261496.67179216025</v>
      </c>
      <c r="R697" s="102">
        <f t="shared" ca="1" si="161"/>
        <v>12</v>
      </c>
      <c r="S697">
        <f t="shared" ca="1" si="170"/>
        <v>718</v>
      </c>
      <c r="T697">
        <f t="shared" ca="1" si="162"/>
        <v>335</v>
      </c>
    </row>
    <row r="698" spans="1:20">
      <c r="A698" s="49">
        <v>704</v>
      </c>
      <c r="B698">
        <v>50</v>
      </c>
      <c r="C698">
        <v>54</v>
      </c>
      <c r="D698">
        <v>3000</v>
      </c>
      <c r="E698">
        <v>3999</v>
      </c>
      <c r="F698" s="61">
        <f t="shared" ca="1" si="157"/>
        <v>53</v>
      </c>
      <c r="G698" s="61">
        <f t="shared" ca="1" si="158"/>
        <v>3877</v>
      </c>
      <c r="H698" s="107">
        <f t="shared" ca="1" si="159"/>
        <v>387.70000000000005</v>
      </c>
      <c r="I698" s="108">
        <f t="shared" ca="1" si="163"/>
        <v>113456.41132582429</v>
      </c>
      <c r="J698" s="104">
        <f t="shared" ca="1" si="164"/>
        <v>4394527.4646816244</v>
      </c>
      <c r="K698" s="104">
        <f t="shared" ca="1" si="165"/>
        <v>1212224.4734736532</v>
      </c>
      <c r="L698">
        <f t="shared" ca="1" si="166"/>
        <v>5606751.9381552776</v>
      </c>
      <c r="M698" s="108">
        <f t="shared" ca="1" si="167"/>
        <v>288307.89174159296</v>
      </c>
      <c r="N698" s="102">
        <f t="shared" ca="1" si="160"/>
        <v>120</v>
      </c>
      <c r="O698" s="108">
        <f t="shared" ca="1" si="168"/>
        <v>280337.59690776392</v>
      </c>
      <c r="P698" s="102">
        <v>719</v>
      </c>
      <c r="Q698" s="108">
        <f t="shared" ca="1" si="169"/>
        <v>451942.1005679025</v>
      </c>
      <c r="R698" s="102">
        <f t="shared" ca="1" si="161"/>
        <v>120</v>
      </c>
      <c r="S698">
        <f t="shared" ca="1" si="170"/>
        <v>719</v>
      </c>
      <c r="T698">
        <f t="shared" ca="1" si="162"/>
        <v>347</v>
      </c>
    </row>
    <row r="699" spans="1:20">
      <c r="A699" s="49">
        <v>705</v>
      </c>
      <c r="B699">
        <v>50</v>
      </c>
      <c r="C699">
        <v>54</v>
      </c>
      <c r="D699">
        <v>3000</v>
      </c>
      <c r="E699">
        <v>3999</v>
      </c>
      <c r="F699" s="61">
        <f t="shared" ca="1" si="157"/>
        <v>52</v>
      </c>
      <c r="G699" s="61">
        <f t="shared" ca="1" si="158"/>
        <v>3875</v>
      </c>
      <c r="H699" s="107">
        <f t="shared" ca="1" si="159"/>
        <v>387.5</v>
      </c>
      <c r="I699" s="108">
        <f t="shared" ca="1" si="163"/>
        <v>110126.11088833981</v>
      </c>
      <c r="J699" s="104">
        <f t="shared" ca="1" si="164"/>
        <v>4415433.8621814465</v>
      </c>
      <c r="K699" s="104">
        <f t="shared" ca="1" si="165"/>
        <v>1180524.8129440069</v>
      </c>
      <c r="L699">
        <f t="shared" ca="1" si="166"/>
        <v>5595958.6751254536</v>
      </c>
      <c r="M699" s="108">
        <f t="shared" ca="1" si="167"/>
        <v>200937.57295421025</v>
      </c>
      <c r="N699" s="102">
        <f t="shared" ca="1" si="160"/>
        <v>12</v>
      </c>
      <c r="O699" s="108">
        <f t="shared" ca="1" si="168"/>
        <v>279797.93375627272</v>
      </c>
      <c r="P699" s="102">
        <v>720</v>
      </c>
      <c r="Q699" s="108">
        <f t="shared" ca="1" si="169"/>
        <v>432160.82650861295</v>
      </c>
      <c r="R699" s="102">
        <f t="shared" ca="1" si="161"/>
        <v>108</v>
      </c>
      <c r="S699">
        <f t="shared" ca="1" si="170"/>
        <v>720</v>
      </c>
      <c r="T699">
        <f t="shared" ca="1" si="162"/>
        <v>335</v>
      </c>
    </row>
    <row r="700" spans="1:20">
      <c r="A700" s="49">
        <v>706</v>
      </c>
      <c r="B700">
        <v>50</v>
      </c>
      <c r="C700">
        <v>54</v>
      </c>
      <c r="D700">
        <v>3000</v>
      </c>
      <c r="E700">
        <v>3999</v>
      </c>
      <c r="F700" s="61">
        <f t="shared" ref="F700:F763" ca="1" si="171">RANDBETWEEN(B700,C700)</f>
        <v>51</v>
      </c>
      <c r="G700" s="61">
        <f t="shared" ca="1" si="158"/>
        <v>3746</v>
      </c>
      <c r="H700" s="107">
        <f t="shared" ca="1" si="159"/>
        <v>374.6</v>
      </c>
      <c r="I700" s="108">
        <f t="shared" ca="1" si="163"/>
        <v>103257.81040853921</v>
      </c>
      <c r="J700" s="104">
        <f t="shared" ca="1" si="164"/>
        <v>4290954.8492013076</v>
      </c>
      <c r="K700" s="104">
        <f t="shared" ca="1" si="165"/>
        <v>1110551.0861606721</v>
      </c>
      <c r="L700">
        <f t="shared" ca="1" si="166"/>
        <v>5401505.9353619795</v>
      </c>
      <c r="M700" s="108">
        <f t="shared" ca="1" si="167"/>
        <v>193317.29027683413</v>
      </c>
      <c r="N700" s="102">
        <f t="shared" ca="1" si="160"/>
        <v>12</v>
      </c>
      <c r="O700" s="108">
        <f t="shared" ca="1" si="168"/>
        <v>270075.29676809901</v>
      </c>
      <c r="P700" s="102">
        <v>721</v>
      </c>
      <c r="Q700" s="108">
        <f t="shared" ca="1" si="169"/>
        <v>354957.17257975234</v>
      </c>
      <c r="R700" s="102">
        <f t="shared" ca="1" si="161"/>
        <v>60</v>
      </c>
      <c r="S700">
        <f t="shared" ca="1" si="170"/>
        <v>721</v>
      </c>
      <c r="T700">
        <f t="shared" ca="1" si="162"/>
        <v>323</v>
      </c>
    </row>
    <row r="701" spans="1:20">
      <c r="A701" s="49">
        <v>707</v>
      </c>
      <c r="B701">
        <v>50</v>
      </c>
      <c r="C701">
        <v>54</v>
      </c>
      <c r="D701">
        <v>3000</v>
      </c>
      <c r="E701">
        <v>3999</v>
      </c>
      <c r="F701" s="61">
        <f t="shared" ca="1" si="171"/>
        <v>54</v>
      </c>
      <c r="G701" s="61">
        <f t="shared" ca="1" si="158"/>
        <v>3256</v>
      </c>
      <c r="H701" s="107">
        <f t="shared" ca="1" si="159"/>
        <v>325.60000000000002</v>
      </c>
      <c r="I701" s="108">
        <f t="shared" ca="1" si="163"/>
        <v>97998.868486456253</v>
      </c>
      <c r="J701" s="104">
        <f t="shared" ca="1" si="164"/>
        <v>3749335.1592340665</v>
      </c>
      <c r="K701" s="104">
        <f t="shared" ca="1" si="165"/>
        <v>1057468.6552291391</v>
      </c>
      <c r="L701">
        <f t="shared" ca="1" si="166"/>
        <v>4806803.8144632056</v>
      </c>
      <c r="M701" s="108">
        <f t="shared" ca="1" si="167"/>
        <v>217370.15146942652</v>
      </c>
      <c r="N701" s="102">
        <f t="shared" ca="1" si="160"/>
        <v>84</v>
      </c>
      <c r="O701" s="108">
        <f t="shared" ca="1" si="168"/>
        <v>240340.19072316028</v>
      </c>
      <c r="P701" s="102">
        <v>722</v>
      </c>
      <c r="Q701" s="108">
        <f t="shared" ca="1" si="169"/>
        <v>383650.19066265947</v>
      </c>
      <c r="R701" s="102">
        <f t="shared" ca="1" si="161"/>
        <v>120</v>
      </c>
      <c r="S701">
        <f t="shared" ca="1" si="170"/>
        <v>722</v>
      </c>
      <c r="T701">
        <f t="shared" ca="1" si="162"/>
        <v>359</v>
      </c>
    </row>
    <row r="702" spans="1:20">
      <c r="A702" s="49">
        <v>708</v>
      </c>
      <c r="B702">
        <v>50</v>
      </c>
      <c r="C702">
        <v>54</v>
      </c>
      <c r="D702">
        <v>3000</v>
      </c>
      <c r="E702">
        <v>3999</v>
      </c>
      <c r="F702" s="61">
        <f t="shared" ca="1" si="171"/>
        <v>50</v>
      </c>
      <c r="G702" s="61">
        <f t="shared" ref="G702:G765" ca="1" si="172">RANDBETWEEN(D702,E702)</f>
        <v>3443</v>
      </c>
      <c r="H702" s="107">
        <f t="shared" ca="1" si="159"/>
        <v>344.3</v>
      </c>
      <c r="I702" s="108">
        <f t="shared" ca="1" si="163"/>
        <v>91925.933154775732</v>
      </c>
      <c r="J702" s="104">
        <f t="shared" ca="1" si="164"/>
        <v>3985564.0388569594</v>
      </c>
      <c r="K702" s="104">
        <f t="shared" ca="1" si="165"/>
        <v>995211.30638318625</v>
      </c>
      <c r="L702">
        <f t="shared" ca="1" si="166"/>
        <v>4980775.3452401459</v>
      </c>
      <c r="M702" s="108">
        <f t="shared" ca="1" si="167"/>
        <v>191659.6383757368</v>
      </c>
      <c r="N702" s="102">
        <f t="shared" ca="1" si="160"/>
        <v>36</v>
      </c>
      <c r="O702" s="108">
        <f t="shared" ca="1" si="168"/>
        <v>249038.76726200731</v>
      </c>
      <c r="P702" s="102">
        <v>723</v>
      </c>
      <c r="Q702" s="108">
        <f t="shared" ca="1" si="169"/>
        <v>366105.00713075866</v>
      </c>
      <c r="R702" s="102">
        <f t="shared" ca="1" si="161"/>
        <v>96</v>
      </c>
      <c r="S702">
        <f t="shared" ca="1" si="170"/>
        <v>723</v>
      </c>
      <c r="T702">
        <f t="shared" ca="1" si="162"/>
        <v>311</v>
      </c>
    </row>
    <row r="703" spans="1:20">
      <c r="A703" s="49">
        <v>709</v>
      </c>
      <c r="B703">
        <v>50</v>
      </c>
      <c r="C703">
        <v>54</v>
      </c>
      <c r="D703">
        <v>3000</v>
      </c>
      <c r="E703">
        <v>3999</v>
      </c>
      <c r="F703" s="61">
        <f t="shared" ca="1" si="171"/>
        <v>54</v>
      </c>
      <c r="G703" s="61">
        <f t="shared" ca="1" si="172"/>
        <v>3731</v>
      </c>
      <c r="H703" s="107">
        <f t="shared" ca="1" si="159"/>
        <v>373.1</v>
      </c>
      <c r="I703" s="108">
        <f t="shared" ca="1" si="163"/>
        <v>112295.3864628281</v>
      </c>
      <c r="J703" s="104">
        <f t="shared" ca="1" si="164"/>
        <v>4341703.1351289796</v>
      </c>
      <c r="K703" s="104">
        <f t="shared" ca="1" si="165"/>
        <v>1219747.6231212663</v>
      </c>
      <c r="L703">
        <f t="shared" ca="1" si="166"/>
        <v>5561450.7582502458</v>
      </c>
      <c r="M703" s="108">
        <f t="shared" ca="1" si="167"/>
        <v>213300.06845281567</v>
      </c>
      <c r="N703" s="102">
        <f t="shared" ca="1" si="160"/>
        <v>36</v>
      </c>
      <c r="O703" s="108">
        <f t="shared" ca="1" si="168"/>
        <v>278072.53791251231</v>
      </c>
      <c r="P703" s="102">
        <v>724</v>
      </c>
      <c r="Q703" s="108">
        <f t="shared" ca="1" si="169"/>
        <v>347845.99812205683</v>
      </c>
      <c r="R703" s="102">
        <f t="shared" ca="1" si="161"/>
        <v>48</v>
      </c>
      <c r="S703">
        <f t="shared" ca="1" si="170"/>
        <v>724</v>
      </c>
      <c r="T703">
        <f t="shared" ca="1" si="162"/>
        <v>359</v>
      </c>
    </row>
    <row r="704" spans="1:20">
      <c r="A704" s="49">
        <v>710</v>
      </c>
      <c r="B704">
        <v>50</v>
      </c>
      <c r="C704">
        <v>54</v>
      </c>
      <c r="D704">
        <v>3000</v>
      </c>
      <c r="E704">
        <v>3999</v>
      </c>
      <c r="F704" s="61">
        <f t="shared" ca="1" si="171"/>
        <v>52</v>
      </c>
      <c r="G704" s="61">
        <f t="shared" ca="1" si="172"/>
        <v>3342</v>
      </c>
      <c r="H704" s="107">
        <f t="shared" ca="1" si="159"/>
        <v>334.20000000000005</v>
      </c>
      <c r="I704" s="108">
        <f t="shared" ca="1" si="163"/>
        <v>94978.441958408192</v>
      </c>
      <c r="J704" s="104">
        <f t="shared" ca="1" si="164"/>
        <v>3909512.7843368137</v>
      </c>
      <c r="K704" s="104">
        <f t="shared" ca="1" si="165"/>
        <v>1035056.1727674546</v>
      </c>
      <c r="L704">
        <f t="shared" ca="1" si="166"/>
        <v>4944568.9571042685</v>
      </c>
      <c r="M704" s="108">
        <f t="shared" ca="1" si="167"/>
        <v>174646.95994566788</v>
      </c>
      <c r="N704" s="102">
        <f t="shared" ca="1" si="160"/>
        <v>12</v>
      </c>
      <c r="O704" s="108">
        <f t="shared" ca="1" si="168"/>
        <v>247228.44785521342</v>
      </c>
      <c r="P704" s="102">
        <v>725</v>
      </c>
      <c r="Q704" s="108">
        <f t="shared" ca="1" si="169"/>
        <v>320675.87443000829</v>
      </c>
      <c r="R704" s="102">
        <f t="shared" ca="1" si="161"/>
        <v>60</v>
      </c>
      <c r="S704">
        <f t="shared" ca="1" si="170"/>
        <v>725</v>
      </c>
      <c r="T704">
        <f t="shared" ca="1" si="162"/>
        <v>335</v>
      </c>
    </row>
    <row r="705" spans="1:20">
      <c r="A705" s="49">
        <v>711</v>
      </c>
      <c r="B705">
        <v>50</v>
      </c>
      <c r="C705">
        <v>54</v>
      </c>
      <c r="D705">
        <v>3000</v>
      </c>
      <c r="E705">
        <v>3999</v>
      </c>
      <c r="F705" s="61">
        <f t="shared" ca="1" si="171"/>
        <v>50</v>
      </c>
      <c r="G705" s="61">
        <f t="shared" ca="1" si="172"/>
        <v>3294</v>
      </c>
      <c r="H705" s="107">
        <f t="shared" ca="1" si="159"/>
        <v>329.40000000000003</v>
      </c>
      <c r="I705" s="108">
        <f t="shared" ca="1" si="163"/>
        <v>87947.726927630356</v>
      </c>
      <c r="J705" s="104">
        <f t="shared" ca="1" si="164"/>
        <v>3873649.4296170627</v>
      </c>
      <c r="K705" s="104">
        <f t="shared" ca="1" si="165"/>
        <v>961599.68007801299</v>
      </c>
      <c r="L705">
        <f t="shared" ca="1" si="166"/>
        <v>4835249.109695076</v>
      </c>
      <c r="M705" s="108">
        <f t="shared" ca="1" si="167"/>
        <v>233549.32123252557</v>
      </c>
      <c r="N705" s="102">
        <f t="shared" ca="1" si="160"/>
        <v>108</v>
      </c>
      <c r="O705" s="108">
        <f t="shared" ca="1" si="168"/>
        <v>241762.45548475382</v>
      </c>
      <c r="P705" s="102">
        <v>726</v>
      </c>
      <c r="Q705" s="108">
        <f t="shared" ca="1" si="169"/>
        <v>277598.20286687813</v>
      </c>
      <c r="R705" s="102">
        <f t="shared" ca="1" si="161"/>
        <v>24</v>
      </c>
      <c r="S705">
        <f t="shared" ca="1" si="170"/>
        <v>726</v>
      </c>
      <c r="T705">
        <f t="shared" ca="1" si="162"/>
        <v>311</v>
      </c>
    </row>
    <row r="706" spans="1:20">
      <c r="A706" s="49">
        <v>712</v>
      </c>
      <c r="B706">
        <v>50</v>
      </c>
      <c r="C706">
        <v>54</v>
      </c>
      <c r="D706">
        <v>3000</v>
      </c>
      <c r="E706">
        <v>3999</v>
      </c>
      <c r="F706" s="61">
        <f t="shared" ca="1" si="171"/>
        <v>50</v>
      </c>
      <c r="G706" s="61">
        <f t="shared" ca="1" si="172"/>
        <v>3459</v>
      </c>
      <c r="H706" s="107">
        <f t="shared" ca="1" si="159"/>
        <v>345.90000000000003</v>
      </c>
      <c r="I706" s="108">
        <f t="shared" ca="1" si="163"/>
        <v>92353.12308520748</v>
      </c>
      <c r="J706" s="104">
        <f t="shared" ca="1" si="164"/>
        <v>4089093.3150787447</v>
      </c>
      <c r="K706" s="104">
        <f t="shared" ca="1" si="165"/>
        <v>1013099.4733630946</v>
      </c>
      <c r="L706">
        <f t="shared" ca="1" si="166"/>
        <v>5102192.7884418396</v>
      </c>
      <c r="M706" s="108">
        <f t="shared" ca="1" si="167"/>
        <v>218160.72452514138</v>
      </c>
      <c r="N706" s="102">
        <f t="shared" ca="1" si="160"/>
        <v>72</v>
      </c>
      <c r="O706" s="108">
        <f t="shared" ca="1" si="168"/>
        <v>255109.639422092</v>
      </c>
      <c r="P706" s="102">
        <v>727</v>
      </c>
      <c r="Q706" s="108">
        <f t="shared" ca="1" si="169"/>
        <v>385045.52254933963</v>
      </c>
      <c r="R706" s="102">
        <f t="shared" ca="1" si="161"/>
        <v>108</v>
      </c>
      <c r="S706">
        <f t="shared" ca="1" si="170"/>
        <v>727</v>
      </c>
      <c r="T706">
        <f t="shared" ca="1" si="162"/>
        <v>311</v>
      </c>
    </row>
    <row r="707" spans="1:20">
      <c r="A707" s="49">
        <v>713</v>
      </c>
      <c r="B707">
        <v>50</v>
      </c>
      <c r="C707">
        <v>54</v>
      </c>
      <c r="D707">
        <v>3000</v>
      </c>
      <c r="E707">
        <v>3999</v>
      </c>
      <c r="F707" s="61">
        <f t="shared" ca="1" si="171"/>
        <v>53</v>
      </c>
      <c r="G707" s="61">
        <f t="shared" ca="1" si="172"/>
        <v>3767</v>
      </c>
      <c r="H707" s="107">
        <f t="shared" ref="H707:H770" ca="1" si="173">G707*0.1</f>
        <v>376.70000000000005</v>
      </c>
      <c r="I707" s="108">
        <f t="shared" ca="1" si="163"/>
        <v>110237.37463615685</v>
      </c>
      <c r="J707" s="104">
        <f t="shared" ca="1" si="164"/>
        <v>4476628.2974021472</v>
      </c>
      <c r="K707" s="104">
        <f t="shared" ca="1" si="165"/>
        <v>1213277.5931341646</v>
      </c>
      <c r="L707">
        <f t="shared" ca="1" si="166"/>
        <v>5689905.890536312</v>
      </c>
      <c r="M707" s="108">
        <f t="shared" ca="1" si="167"/>
        <v>198996.40881362464</v>
      </c>
      <c r="N707" s="102">
        <f t="shared" ref="N707:N770" ca="1" si="174">RANDBETWEEN(1,10)*12</f>
        <v>12</v>
      </c>
      <c r="O707" s="108">
        <f t="shared" ca="1" si="168"/>
        <v>284495.29452681559</v>
      </c>
      <c r="P707" s="102">
        <v>728</v>
      </c>
      <c r="Q707" s="108">
        <f t="shared" ca="1" si="169"/>
        <v>311940.31651865481</v>
      </c>
      <c r="R707" s="102">
        <f t="shared" ref="R707:R770" ca="1" si="175">RANDBETWEEN(1,10)*12</f>
        <v>12</v>
      </c>
      <c r="S707">
        <f t="shared" ca="1" si="170"/>
        <v>728</v>
      </c>
      <c r="T707">
        <f t="shared" ca="1" si="162"/>
        <v>347</v>
      </c>
    </row>
    <row r="708" spans="1:20">
      <c r="A708" s="49">
        <v>714</v>
      </c>
      <c r="B708">
        <v>50</v>
      </c>
      <c r="C708">
        <v>54</v>
      </c>
      <c r="D708">
        <v>3000</v>
      </c>
      <c r="E708">
        <v>3999</v>
      </c>
      <c r="F708" s="61">
        <f t="shared" ca="1" si="171"/>
        <v>52</v>
      </c>
      <c r="G708" s="61">
        <f t="shared" ca="1" si="172"/>
        <v>3499</v>
      </c>
      <c r="H708" s="107">
        <f t="shared" ca="1" si="173"/>
        <v>349.90000000000003</v>
      </c>
      <c r="I708" s="108">
        <f t="shared" ca="1" si="163"/>
        <v>99440.325676980909</v>
      </c>
      <c r="J708" s="104">
        <f t="shared" ca="1" si="164"/>
        <v>4180012.0303054308</v>
      </c>
      <c r="K708" s="104">
        <f t="shared" ca="1" si="165"/>
        <v>1098056.4456479307</v>
      </c>
      <c r="L708">
        <f t="shared" ca="1" si="166"/>
        <v>5278068.475953361</v>
      </c>
      <c r="M708" s="108">
        <f t="shared" ca="1" si="167"/>
        <v>242645.69606768206</v>
      </c>
      <c r="N708" s="102">
        <f t="shared" ca="1" si="174"/>
        <v>96</v>
      </c>
      <c r="O708" s="108">
        <f t="shared" ca="1" si="168"/>
        <v>263903.42379766807</v>
      </c>
      <c r="P708" s="102">
        <v>729</v>
      </c>
      <c r="Q708" s="108">
        <f t="shared" ca="1" si="169"/>
        <v>380363.52356555563</v>
      </c>
      <c r="R708" s="102">
        <f t="shared" ca="1" si="175"/>
        <v>96</v>
      </c>
      <c r="S708">
        <f t="shared" ca="1" si="170"/>
        <v>729</v>
      </c>
      <c r="T708">
        <f t="shared" ca="1" si="162"/>
        <v>335</v>
      </c>
    </row>
    <row r="709" spans="1:20">
      <c r="A709" s="49">
        <v>715</v>
      </c>
      <c r="B709">
        <v>50</v>
      </c>
      <c r="C709">
        <v>54</v>
      </c>
      <c r="D709">
        <v>3000</v>
      </c>
      <c r="E709">
        <v>3999</v>
      </c>
      <c r="F709" s="61">
        <f t="shared" ca="1" si="171"/>
        <v>54</v>
      </c>
      <c r="G709" s="61">
        <f t="shared" ca="1" si="172"/>
        <v>3919</v>
      </c>
      <c r="H709" s="107">
        <f t="shared" ca="1" si="173"/>
        <v>391.90000000000003</v>
      </c>
      <c r="I709" s="108">
        <f t="shared" ca="1" si="163"/>
        <v>117953.79778821315</v>
      </c>
      <c r="J709" s="104">
        <f t="shared" ca="1" si="164"/>
        <v>4706371.9456616491</v>
      </c>
      <c r="K709" s="104">
        <f t="shared" ca="1" si="165"/>
        <v>1306787.1894783645</v>
      </c>
      <c r="L709">
        <f t="shared" ca="1" si="166"/>
        <v>6013159.1351400139</v>
      </c>
      <c r="M709" s="108">
        <f t="shared" ca="1" si="167"/>
        <v>264849.83717165375</v>
      </c>
      <c r="N709" s="102">
        <f t="shared" ca="1" si="174"/>
        <v>84</v>
      </c>
      <c r="O709" s="108">
        <f t="shared" ca="1" si="168"/>
        <v>300657.95675700071</v>
      </c>
      <c r="P709" s="102">
        <v>730</v>
      </c>
      <c r="Q709" s="108">
        <f t="shared" ca="1" si="169"/>
        <v>449330.05998793046</v>
      </c>
      <c r="R709" s="102">
        <f t="shared" ca="1" si="175"/>
        <v>108</v>
      </c>
      <c r="S709">
        <f t="shared" ca="1" si="170"/>
        <v>730</v>
      </c>
      <c r="T709">
        <f t="shared" ca="1" si="162"/>
        <v>359</v>
      </c>
    </row>
    <row r="710" spans="1:20">
      <c r="A710" s="49">
        <v>716</v>
      </c>
      <c r="B710">
        <v>50</v>
      </c>
      <c r="C710">
        <v>54</v>
      </c>
      <c r="D710">
        <v>3000</v>
      </c>
      <c r="E710">
        <v>3999</v>
      </c>
      <c r="F710" s="61">
        <f t="shared" ca="1" si="171"/>
        <v>53</v>
      </c>
      <c r="G710" s="61">
        <f t="shared" ca="1" si="172"/>
        <v>3589</v>
      </c>
      <c r="H710" s="107">
        <f t="shared" ca="1" si="173"/>
        <v>358.90000000000003</v>
      </c>
      <c r="I710" s="108">
        <f t="shared" ca="1" si="163"/>
        <v>105028.3879928768</v>
      </c>
      <c r="J710" s="104">
        <f t="shared" ca="1" si="164"/>
        <v>4332724.3278048839</v>
      </c>
      <c r="K710" s="104">
        <f t="shared" ca="1" si="165"/>
        <v>1167428.9317023174</v>
      </c>
      <c r="L710">
        <f t="shared" ca="1" si="166"/>
        <v>5500153.2595072016</v>
      </c>
      <c r="M710" s="108">
        <f t="shared" ca="1" si="167"/>
        <v>261324.71514014166</v>
      </c>
      <c r="N710" s="102">
        <f t="shared" ca="1" si="174"/>
        <v>108</v>
      </c>
      <c r="O710" s="108">
        <f t="shared" ca="1" si="168"/>
        <v>275007.66297536012</v>
      </c>
      <c r="P710" s="102">
        <v>731</v>
      </c>
      <c r="Q710" s="108">
        <f t="shared" ca="1" si="169"/>
        <v>393764.90676242445</v>
      </c>
      <c r="R710" s="102">
        <f t="shared" ca="1" si="175"/>
        <v>96</v>
      </c>
      <c r="S710">
        <f t="shared" ca="1" si="170"/>
        <v>731</v>
      </c>
      <c r="T710">
        <f t="shared" ref="T710:T773" ca="1" si="176">((F710-24)*12)-1</f>
        <v>347</v>
      </c>
    </row>
    <row r="711" spans="1:20">
      <c r="A711" s="49">
        <v>717</v>
      </c>
      <c r="B711">
        <v>50</v>
      </c>
      <c r="C711">
        <v>54</v>
      </c>
      <c r="D711">
        <v>3000</v>
      </c>
      <c r="E711">
        <v>3999</v>
      </c>
      <c r="F711" s="61">
        <f t="shared" ca="1" si="171"/>
        <v>53</v>
      </c>
      <c r="G711" s="61">
        <f t="shared" ca="1" si="172"/>
        <v>3304</v>
      </c>
      <c r="H711" s="107">
        <f t="shared" ca="1" si="173"/>
        <v>330.40000000000003</v>
      </c>
      <c r="I711" s="108">
        <f t="shared" ref="I711:I774" ca="1" si="177">((H711/((1+$V$3)^T711))*(((1+$V$3)^(T711+1))-((1+$U$3)^(T711+1))))/($V$3-$U$3)</f>
        <v>96688.15656964753</v>
      </c>
      <c r="J711" s="104">
        <f t="shared" ref="J711:J774" ca="1" si="178">(H711*(((1+$V$3)^(S711))-((1+$U$3)^(S711))))/($V$3-$U$3)</f>
        <v>4009622.4297278724</v>
      </c>
      <c r="K711" s="104">
        <f t="shared" ref="K711:K774" ca="1" si="179">I711*((1+$U$3)^S711)</f>
        <v>1078270.8000759529</v>
      </c>
      <c r="L711">
        <f t="shared" ref="L711:L774" ca="1" si="180">J711+K711</f>
        <v>5087893.2298038248</v>
      </c>
      <c r="M711" s="108">
        <f t="shared" ref="M711:M774" ca="1" si="181">(L711*$W$3)/((1+$U$3)^(S711-N711))</f>
        <v>213995.00211015143</v>
      </c>
      <c r="N711" s="102">
        <f t="shared" ca="1" si="174"/>
        <v>72</v>
      </c>
      <c r="O711" s="108">
        <f t="shared" ref="O711:O774" ca="1" si="182">(L711*$X$3)/((1+$U$3)^(S711-P711))</f>
        <v>254394.66149019124</v>
      </c>
      <c r="P711" s="102">
        <v>732</v>
      </c>
      <c r="Q711" s="108">
        <f t="shared" ref="Q711:Q774" ca="1" si="183">(L711*$Y$3)/((1+$U$3)^(S711-R711))</f>
        <v>392924.29966529435</v>
      </c>
      <c r="R711" s="102">
        <f t="shared" ca="1" si="175"/>
        <v>120</v>
      </c>
      <c r="S711">
        <f t="shared" ref="S711:S774" ca="1" si="184">MAX(N711,P711,R711)</f>
        <v>732</v>
      </c>
      <c r="T711">
        <f t="shared" ca="1" si="176"/>
        <v>347</v>
      </c>
    </row>
    <row r="712" spans="1:20">
      <c r="A712" s="49">
        <v>718</v>
      </c>
      <c r="B712">
        <v>50</v>
      </c>
      <c r="C712">
        <v>54</v>
      </c>
      <c r="D712">
        <v>4000</v>
      </c>
      <c r="E712">
        <v>4999</v>
      </c>
      <c r="F712" s="61">
        <f t="shared" ca="1" si="171"/>
        <v>52</v>
      </c>
      <c r="G712" s="61">
        <f t="shared" ca="1" si="172"/>
        <v>4157</v>
      </c>
      <c r="H712" s="107">
        <f t="shared" ca="1" si="173"/>
        <v>415.70000000000005</v>
      </c>
      <c r="I712" s="108">
        <f t="shared" ca="1" si="177"/>
        <v>118140.449796859</v>
      </c>
      <c r="J712" s="104">
        <f t="shared" ca="1" si="178"/>
        <v>5071291.0031972248</v>
      </c>
      <c r="K712" s="104">
        <f t="shared" ca="1" si="179"/>
        <v>1321855.5433197923</v>
      </c>
      <c r="L712">
        <f t="shared" ca="1" si="180"/>
        <v>6393146.5465170173</v>
      </c>
      <c r="M712" s="108">
        <f t="shared" ca="1" si="181"/>
        <v>268009.0682124701</v>
      </c>
      <c r="N712" s="102">
        <f t="shared" ca="1" si="174"/>
        <v>72</v>
      </c>
      <c r="O712" s="108">
        <f t="shared" ca="1" si="182"/>
        <v>319657.3273258509</v>
      </c>
      <c r="P712" s="102">
        <v>733</v>
      </c>
      <c r="Q712" s="108">
        <f t="shared" ca="1" si="183"/>
        <v>454689.84230173152</v>
      </c>
      <c r="R712" s="102">
        <f t="shared" ca="1" si="175"/>
        <v>96</v>
      </c>
      <c r="S712">
        <f t="shared" ca="1" si="184"/>
        <v>733</v>
      </c>
      <c r="T712">
        <f t="shared" ca="1" si="176"/>
        <v>335</v>
      </c>
    </row>
    <row r="713" spans="1:20">
      <c r="A713" s="49">
        <v>719</v>
      </c>
      <c r="B713">
        <v>50</v>
      </c>
      <c r="C713">
        <v>54</v>
      </c>
      <c r="D713">
        <v>4000</v>
      </c>
      <c r="E713">
        <v>4999</v>
      </c>
      <c r="F713" s="61">
        <f t="shared" ca="1" si="171"/>
        <v>53</v>
      </c>
      <c r="G713" s="61">
        <f t="shared" ca="1" si="172"/>
        <v>4777</v>
      </c>
      <c r="H713" s="107">
        <f t="shared" ca="1" si="173"/>
        <v>477.70000000000005</v>
      </c>
      <c r="I713" s="108">
        <f t="shared" ca="1" si="177"/>
        <v>139793.98424128516</v>
      </c>
      <c r="J713" s="104">
        <f t="shared" ca="1" si="178"/>
        <v>5858251.9457909502</v>
      </c>
      <c r="K713" s="104">
        <f t="shared" ca="1" si="179"/>
        <v>1569295.291373654</v>
      </c>
      <c r="L713">
        <f t="shared" ca="1" si="180"/>
        <v>7427547.2371646045</v>
      </c>
      <c r="M713" s="108">
        <f t="shared" ca="1" si="181"/>
        <v>322863.67542044015</v>
      </c>
      <c r="N713" s="102">
        <f t="shared" ca="1" si="174"/>
        <v>84</v>
      </c>
      <c r="O713" s="108">
        <f t="shared" ca="1" si="182"/>
        <v>371377.36185823026</v>
      </c>
      <c r="P713" s="102">
        <v>734</v>
      </c>
      <c r="Q713" s="108">
        <f t="shared" ca="1" si="183"/>
        <v>569842.31641629501</v>
      </c>
      <c r="R713" s="102">
        <f t="shared" ca="1" si="175"/>
        <v>120</v>
      </c>
      <c r="S713">
        <f t="shared" ca="1" si="184"/>
        <v>734</v>
      </c>
      <c r="T713">
        <f t="shared" ca="1" si="176"/>
        <v>347</v>
      </c>
    </row>
    <row r="714" spans="1:20">
      <c r="A714" s="49">
        <v>720</v>
      </c>
      <c r="B714">
        <v>50</v>
      </c>
      <c r="C714">
        <v>54</v>
      </c>
      <c r="D714">
        <v>4000</v>
      </c>
      <c r="E714">
        <v>4999</v>
      </c>
      <c r="F714" s="61">
        <f t="shared" ca="1" si="171"/>
        <v>53</v>
      </c>
      <c r="G714" s="61">
        <f t="shared" ca="1" si="172"/>
        <v>4350</v>
      </c>
      <c r="H714" s="107">
        <f t="shared" ca="1" si="173"/>
        <v>435</v>
      </c>
      <c r="I714" s="108">
        <f t="shared" ca="1" si="177"/>
        <v>127298.26909139428</v>
      </c>
      <c r="J714" s="104">
        <f t="shared" ca="1" si="178"/>
        <v>5362602.2838453921</v>
      </c>
      <c r="K714" s="104">
        <f t="shared" ca="1" si="179"/>
        <v>1433737.0214325034</v>
      </c>
      <c r="L714">
        <f t="shared" ca="1" si="180"/>
        <v>6796339.3052778952</v>
      </c>
      <c r="M714" s="108">
        <f t="shared" ca="1" si="181"/>
        <v>306328.74481054558</v>
      </c>
      <c r="N714" s="102">
        <f t="shared" ca="1" si="174"/>
        <v>96</v>
      </c>
      <c r="O714" s="108">
        <f t="shared" ca="1" si="182"/>
        <v>339816.96526389476</v>
      </c>
      <c r="P714" s="102">
        <v>735</v>
      </c>
      <c r="Q714" s="108">
        <f t="shared" ca="1" si="183"/>
        <v>364104.28682518168</v>
      </c>
      <c r="R714" s="102">
        <f t="shared" ca="1" si="175"/>
        <v>12</v>
      </c>
      <c r="S714">
        <f t="shared" ca="1" si="184"/>
        <v>735</v>
      </c>
      <c r="T714">
        <f t="shared" ca="1" si="176"/>
        <v>347</v>
      </c>
    </row>
    <row r="715" spans="1:20">
      <c r="A715" s="49">
        <v>721</v>
      </c>
      <c r="B715">
        <v>50</v>
      </c>
      <c r="C715">
        <v>54</v>
      </c>
      <c r="D715">
        <v>4000</v>
      </c>
      <c r="E715">
        <v>4999</v>
      </c>
      <c r="F715" s="61">
        <f t="shared" ca="1" si="171"/>
        <v>51</v>
      </c>
      <c r="G715" s="61">
        <f t="shared" ca="1" si="172"/>
        <v>4902</v>
      </c>
      <c r="H715" s="107">
        <f t="shared" ca="1" si="173"/>
        <v>490.20000000000005</v>
      </c>
      <c r="I715" s="108">
        <f t="shared" ca="1" si="177"/>
        <v>135122.74068944453</v>
      </c>
      <c r="J715" s="104">
        <f t="shared" ca="1" si="178"/>
        <v>6074805.8125838619</v>
      </c>
      <c r="K715" s="104">
        <f t="shared" ca="1" si="179"/>
        <v>1526884.7543744131</v>
      </c>
      <c r="L715">
        <f t="shared" ca="1" si="180"/>
        <v>7601690.5669582747</v>
      </c>
      <c r="M715" s="108">
        <f t="shared" ca="1" si="181"/>
        <v>280248.52719518612</v>
      </c>
      <c r="N715" s="102">
        <f t="shared" ca="1" si="174"/>
        <v>36</v>
      </c>
      <c r="O715" s="108">
        <f t="shared" ca="1" si="182"/>
        <v>380084.52834791376</v>
      </c>
      <c r="P715" s="102">
        <v>736</v>
      </c>
      <c r="Q715" s="108">
        <f t="shared" ca="1" si="183"/>
        <v>439308.50208975119</v>
      </c>
      <c r="R715" s="102">
        <f t="shared" ca="1" si="175"/>
        <v>36</v>
      </c>
      <c r="S715">
        <f t="shared" ca="1" si="184"/>
        <v>736</v>
      </c>
      <c r="T715">
        <f t="shared" ca="1" si="176"/>
        <v>323</v>
      </c>
    </row>
    <row r="716" spans="1:20">
      <c r="A716" s="49">
        <v>722</v>
      </c>
      <c r="B716">
        <v>50</v>
      </c>
      <c r="C716">
        <v>54</v>
      </c>
      <c r="D716">
        <v>4000</v>
      </c>
      <c r="E716">
        <v>4999</v>
      </c>
      <c r="F716" s="61">
        <f t="shared" ca="1" si="171"/>
        <v>54</v>
      </c>
      <c r="G716" s="61">
        <f t="shared" ca="1" si="172"/>
        <v>4758</v>
      </c>
      <c r="H716" s="107">
        <f t="shared" ca="1" si="173"/>
        <v>475.8</v>
      </c>
      <c r="I716" s="108">
        <f t="shared" ca="1" si="177"/>
        <v>143205.96322437309</v>
      </c>
      <c r="J716" s="104">
        <f t="shared" ca="1" si="178"/>
        <v>5927281.1430757381</v>
      </c>
      <c r="K716" s="104">
        <f t="shared" ca="1" si="179"/>
        <v>1623565.1791103645</v>
      </c>
      <c r="L716">
        <f t="shared" ca="1" si="180"/>
        <v>7550846.3221861031</v>
      </c>
      <c r="M716" s="108">
        <f t="shared" ca="1" si="181"/>
        <v>351735.70203464513</v>
      </c>
      <c r="N716" s="102">
        <f t="shared" ca="1" si="174"/>
        <v>108</v>
      </c>
      <c r="O716" s="108">
        <f t="shared" ca="1" si="182"/>
        <v>377542.31610930519</v>
      </c>
      <c r="P716" s="102">
        <v>737</v>
      </c>
      <c r="Q716" s="108">
        <f t="shared" ca="1" si="183"/>
        <v>573604.39327035984</v>
      </c>
      <c r="R716" s="102">
        <f t="shared" ca="1" si="175"/>
        <v>120</v>
      </c>
      <c r="S716">
        <f t="shared" ca="1" si="184"/>
        <v>737</v>
      </c>
      <c r="T716">
        <f t="shared" ca="1" si="176"/>
        <v>359</v>
      </c>
    </row>
    <row r="717" spans="1:20">
      <c r="A717" s="49">
        <v>723</v>
      </c>
      <c r="B717">
        <v>50</v>
      </c>
      <c r="C717">
        <v>54</v>
      </c>
      <c r="D717">
        <v>4000</v>
      </c>
      <c r="E717">
        <v>4999</v>
      </c>
      <c r="F717" s="61">
        <f t="shared" ca="1" si="171"/>
        <v>54</v>
      </c>
      <c r="G717" s="61">
        <f t="shared" ca="1" si="172"/>
        <v>4556</v>
      </c>
      <c r="H717" s="107">
        <f t="shared" ca="1" si="173"/>
        <v>455.6</v>
      </c>
      <c r="I717" s="108">
        <f t="shared" ca="1" si="177"/>
        <v>137126.18084284232</v>
      </c>
      <c r="J717" s="104">
        <f t="shared" ca="1" si="178"/>
        <v>5705399.2306610541</v>
      </c>
      <c r="K717" s="104">
        <f t="shared" ca="1" si="179"/>
        <v>1559767.3253009059</v>
      </c>
      <c r="L717">
        <f t="shared" ca="1" si="180"/>
        <v>7265166.55596196</v>
      </c>
      <c r="M717" s="108">
        <f t="shared" ca="1" si="181"/>
        <v>245854.18662929817</v>
      </c>
      <c r="N717" s="102">
        <f t="shared" ca="1" si="174"/>
        <v>12</v>
      </c>
      <c r="O717" s="108">
        <f t="shared" ca="1" si="182"/>
        <v>363258.32779809803</v>
      </c>
      <c r="P717" s="102">
        <v>738</v>
      </c>
      <c r="Q717" s="108">
        <f t="shared" ca="1" si="183"/>
        <v>451422.15074430942</v>
      </c>
      <c r="R717" s="102">
        <f t="shared" ca="1" si="175"/>
        <v>60</v>
      </c>
      <c r="S717">
        <f t="shared" ca="1" si="184"/>
        <v>738</v>
      </c>
      <c r="T717">
        <f t="shared" ca="1" si="176"/>
        <v>359</v>
      </c>
    </row>
    <row r="718" spans="1:20">
      <c r="A718" s="49">
        <v>724</v>
      </c>
      <c r="B718">
        <v>50</v>
      </c>
      <c r="C718">
        <v>54</v>
      </c>
      <c r="D718">
        <v>4000</v>
      </c>
      <c r="E718">
        <v>4999</v>
      </c>
      <c r="F718" s="61">
        <f t="shared" ca="1" si="171"/>
        <v>52</v>
      </c>
      <c r="G718" s="61">
        <f t="shared" ca="1" si="172"/>
        <v>4059</v>
      </c>
      <c r="H718" s="107">
        <f t="shared" ca="1" si="173"/>
        <v>405.90000000000003</v>
      </c>
      <c r="I718" s="108">
        <f t="shared" ca="1" si="177"/>
        <v>115355.32492794099</v>
      </c>
      <c r="J718" s="104">
        <f t="shared" ca="1" si="178"/>
        <v>5109658.1934196576</v>
      </c>
      <c r="K718" s="104">
        <f t="shared" ca="1" si="179"/>
        <v>1316460.6944666256</v>
      </c>
      <c r="L718">
        <f t="shared" ca="1" si="180"/>
        <v>6426118.887886283</v>
      </c>
      <c r="M718" s="108">
        <f t="shared" ca="1" si="181"/>
        <v>297377.39492482657</v>
      </c>
      <c r="N718" s="102">
        <f t="shared" ca="1" si="174"/>
        <v>108</v>
      </c>
      <c r="O718" s="108">
        <f t="shared" ca="1" si="182"/>
        <v>321305.9443943142</v>
      </c>
      <c r="P718" s="102">
        <v>739</v>
      </c>
      <c r="Q718" s="108">
        <f t="shared" ca="1" si="183"/>
        <v>484957.82259650697</v>
      </c>
      <c r="R718" s="102">
        <f t="shared" ca="1" si="175"/>
        <v>120</v>
      </c>
      <c r="S718">
        <f t="shared" ca="1" si="184"/>
        <v>739</v>
      </c>
      <c r="T718">
        <f t="shared" ca="1" si="176"/>
        <v>335</v>
      </c>
    </row>
    <row r="719" spans="1:20">
      <c r="A719" s="49">
        <v>725</v>
      </c>
      <c r="B719">
        <v>50</v>
      </c>
      <c r="C719">
        <v>54</v>
      </c>
      <c r="D719">
        <v>4000</v>
      </c>
      <c r="E719">
        <v>4999</v>
      </c>
      <c r="F719" s="61">
        <f t="shared" ca="1" si="171"/>
        <v>50</v>
      </c>
      <c r="G719" s="61">
        <f t="shared" ca="1" si="172"/>
        <v>4939</v>
      </c>
      <c r="H719" s="107">
        <f t="shared" ca="1" si="173"/>
        <v>493.90000000000003</v>
      </c>
      <c r="I719" s="108">
        <f t="shared" ca="1" si="177"/>
        <v>131868.19165014155</v>
      </c>
      <c r="J719" s="104">
        <f t="shared" ca="1" si="178"/>
        <v>6250021.9182779705</v>
      </c>
      <c r="K719" s="104">
        <f t="shared" ca="1" si="179"/>
        <v>1509875.4125778272</v>
      </c>
      <c r="L719">
        <f t="shared" ca="1" si="180"/>
        <v>7759897.330855798</v>
      </c>
      <c r="M719" s="108">
        <f t="shared" ca="1" si="181"/>
        <v>372352.35638076515</v>
      </c>
      <c r="N719" s="102">
        <f t="shared" ca="1" si="174"/>
        <v>120</v>
      </c>
      <c r="O719" s="108">
        <f t="shared" ca="1" si="182"/>
        <v>387994.86654278991</v>
      </c>
      <c r="P719" s="102">
        <v>740</v>
      </c>
      <c r="Q719" s="108">
        <f t="shared" ca="1" si="183"/>
        <v>561061.70751745743</v>
      </c>
      <c r="R719" s="102">
        <f t="shared" ca="1" si="175"/>
        <v>108</v>
      </c>
      <c r="S719">
        <f t="shared" ca="1" si="184"/>
        <v>740</v>
      </c>
      <c r="T719">
        <f t="shared" ca="1" si="176"/>
        <v>311</v>
      </c>
    </row>
    <row r="720" spans="1:20">
      <c r="A720" s="49">
        <v>726</v>
      </c>
      <c r="B720">
        <v>50</v>
      </c>
      <c r="C720">
        <v>54</v>
      </c>
      <c r="D720">
        <v>4000</v>
      </c>
      <c r="E720">
        <v>4999</v>
      </c>
      <c r="F720" s="61">
        <f t="shared" ca="1" si="171"/>
        <v>52</v>
      </c>
      <c r="G720" s="61">
        <f t="shared" ca="1" si="172"/>
        <v>4377</v>
      </c>
      <c r="H720" s="107">
        <f t="shared" ca="1" si="173"/>
        <v>437.70000000000005</v>
      </c>
      <c r="I720" s="108">
        <f t="shared" ca="1" si="177"/>
        <v>124392.77093116476</v>
      </c>
      <c r="J720" s="104">
        <f t="shared" ca="1" si="178"/>
        <v>5567856.3400076199</v>
      </c>
      <c r="K720" s="104">
        <f t="shared" ca="1" si="179"/>
        <v>1428982.8502860407</v>
      </c>
      <c r="L720">
        <f t="shared" ca="1" si="180"/>
        <v>6996839.1902936604</v>
      </c>
      <c r="M720" s="108">
        <f t="shared" ca="1" si="181"/>
        <v>321661.78277855372</v>
      </c>
      <c r="N720" s="102">
        <f t="shared" ca="1" si="174"/>
        <v>108</v>
      </c>
      <c r="O720" s="108">
        <f t="shared" ca="1" si="182"/>
        <v>349841.95951468305</v>
      </c>
      <c r="P720" s="102">
        <v>741</v>
      </c>
      <c r="Q720" s="108">
        <f t="shared" ca="1" si="183"/>
        <v>524560.37496808066</v>
      </c>
      <c r="R720" s="102">
        <f t="shared" ca="1" si="175"/>
        <v>120</v>
      </c>
      <c r="S720">
        <f t="shared" ca="1" si="184"/>
        <v>741</v>
      </c>
      <c r="T720">
        <f t="shared" ca="1" si="176"/>
        <v>335</v>
      </c>
    </row>
    <row r="721" spans="1:20">
      <c r="A721" s="49">
        <v>727</v>
      </c>
      <c r="B721">
        <v>50</v>
      </c>
      <c r="C721">
        <v>54</v>
      </c>
      <c r="D721">
        <v>4000</v>
      </c>
      <c r="E721">
        <v>4999</v>
      </c>
      <c r="F721" s="61">
        <f t="shared" ca="1" si="171"/>
        <v>53</v>
      </c>
      <c r="G721" s="61">
        <f t="shared" ca="1" si="172"/>
        <v>4834</v>
      </c>
      <c r="H721" s="107">
        <f t="shared" ca="1" si="173"/>
        <v>483.40000000000003</v>
      </c>
      <c r="I721" s="108">
        <f t="shared" ca="1" si="177"/>
        <v>141462.03052593101</v>
      </c>
      <c r="J721" s="104">
        <f t="shared" ca="1" si="178"/>
        <v>6181392.5927296914</v>
      </c>
      <c r="K721" s="104">
        <f t="shared" ca="1" si="179"/>
        <v>1630431.564161136</v>
      </c>
      <c r="L721">
        <f t="shared" ca="1" si="180"/>
        <v>7811824.1568908272</v>
      </c>
      <c r="M721" s="108">
        <f t="shared" ca="1" si="181"/>
        <v>317914.23747217259</v>
      </c>
      <c r="N721" s="102">
        <f t="shared" ca="1" si="174"/>
        <v>72</v>
      </c>
      <c r="O721" s="108">
        <f t="shared" ca="1" si="182"/>
        <v>390591.20784454141</v>
      </c>
      <c r="P721" s="102">
        <v>742</v>
      </c>
      <c r="Q721" s="108">
        <f t="shared" ca="1" si="183"/>
        <v>518448.94402920996</v>
      </c>
      <c r="R721" s="102">
        <f t="shared" ca="1" si="175"/>
        <v>84</v>
      </c>
      <c r="S721">
        <f t="shared" ca="1" si="184"/>
        <v>742</v>
      </c>
      <c r="T721">
        <f t="shared" ca="1" si="176"/>
        <v>347</v>
      </c>
    </row>
    <row r="722" spans="1:20">
      <c r="A722" s="49">
        <v>728</v>
      </c>
      <c r="B722">
        <v>50</v>
      </c>
      <c r="C722">
        <v>54</v>
      </c>
      <c r="D722">
        <v>4000</v>
      </c>
      <c r="E722">
        <v>4999</v>
      </c>
      <c r="F722" s="61">
        <f t="shared" ca="1" si="171"/>
        <v>50</v>
      </c>
      <c r="G722" s="61">
        <f t="shared" ca="1" si="172"/>
        <v>4396</v>
      </c>
      <c r="H722" s="107">
        <f t="shared" ca="1" si="173"/>
        <v>439.6</v>
      </c>
      <c r="I722" s="108">
        <f t="shared" ca="1" si="177"/>
        <v>117370.43338611507</v>
      </c>
      <c r="J722" s="104">
        <f t="shared" ca="1" si="178"/>
        <v>5650733.4301996855</v>
      </c>
      <c r="K722" s="104">
        <f t="shared" ca="1" si="179"/>
        <v>1357226.1142714426</v>
      </c>
      <c r="L722">
        <f t="shared" ca="1" si="180"/>
        <v>7007959.5444711279</v>
      </c>
      <c r="M722" s="108">
        <f t="shared" ca="1" si="181"/>
        <v>252469.5767266363</v>
      </c>
      <c r="N722" s="102">
        <f t="shared" ca="1" si="174"/>
        <v>36</v>
      </c>
      <c r="O722" s="108">
        <f t="shared" ca="1" si="182"/>
        <v>350397.97722355643</v>
      </c>
      <c r="P722" s="102">
        <v>743</v>
      </c>
      <c r="Q722" s="108">
        <f t="shared" ca="1" si="183"/>
        <v>411722.9429364056</v>
      </c>
      <c r="R722" s="102">
        <f t="shared" ca="1" si="175"/>
        <v>48</v>
      </c>
      <c r="S722">
        <f t="shared" ca="1" si="184"/>
        <v>743</v>
      </c>
      <c r="T722">
        <f t="shared" ca="1" si="176"/>
        <v>311</v>
      </c>
    </row>
    <row r="723" spans="1:20">
      <c r="A723" s="49">
        <v>729</v>
      </c>
      <c r="B723">
        <v>50</v>
      </c>
      <c r="C723">
        <v>54</v>
      </c>
      <c r="D723">
        <v>4000</v>
      </c>
      <c r="E723">
        <v>4999</v>
      </c>
      <c r="F723" s="61">
        <f t="shared" ca="1" si="171"/>
        <v>54</v>
      </c>
      <c r="G723" s="61">
        <f t="shared" ca="1" si="172"/>
        <v>4272</v>
      </c>
      <c r="H723" s="107">
        <f t="shared" ca="1" si="173"/>
        <v>427.20000000000005</v>
      </c>
      <c r="I723" s="108">
        <f t="shared" ca="1" si="177"/>
        <v>128578.36798960106</v>
      </c>
      <c r="J723" s="104">
        <f t="shared" ca="1" si="178"/>
        <v>5520076.3696028283</v>
      </c>
      <c r="K723" s="104">
        <f t="shared" ca="1" si="179"/>
        <v>1491736.8577982099</v>
      </c>
      <c r="L723">
        <f t="shared" ca="1" si="180"/>
        <v>7011813.2274010386</v>
      </c>
      <c r="M723" s="108">
        <f t="shared" ca="1" si="181"/>
        <v>319179.85617625323</v>
      </c>
      <c r="N723" s="102">
        <f t="shared" ca="1" si="174"/>
        <v>108</v>
      </c>
      <c r="O723" s="108">
        <f t="shared" ca="1" si="182"/>
        <v>350590.66137005197</v>
      </c>
      <c r="P723" s="102">
        <v>744</v>
      </c>
      <c r="Q723" s="108">
        <f t="shared" ca="1" si="183"/>
        <v>394678.31232087425</v>
      </c>
      <c r="R723" s="102">
        <f t="shared" ca="1" si="175"/>
        <v>36</v>
      </c>
      <c r="S723">
        <f t="shared" ca="1" si="184"/>
        <v>744</v>
      </c>
      <c r="T723">
        <f t="shared" ca="1" si="176"/>
        <v>359</v>
      </c>
    </row>
    <row r="724" spans="1:20">
      <c r="A724" s="49">
        <v>730</v>
      </c>
      <c r="B724">
        <v>50</v>
      </c>
      <c r="C724">
        <v>54</v>
      </c>
      <c r="D724">
        <v>5000</v>
      </c>
      <c r="E724">
        <v>5999</v>
      </c>
      <c r="F724" s="61">
        <f t="shared" ca="1" si="171"/>
        <v>54</v>
      </c>
      <c r="G724" s="61">
        <f t="shared" ca="1" si="172"/>
        <v>5203</v>
      </c>
      <c r="H724" s="107">
        <f t="shared" ca="1" si="173"/>
        <v>520.30000000000007</v>
      </c>
      <c r="I724" s="108">
        <f t="shared" ca="1" si="177"/>
        <v>156599.54322328989</v>
      </c>
      <c r="J724" s="104">
        <f t="shared" ca="1" si="178"/>
        <v>6758240.2484143553</v>
      </c>
      <c r="K724" s="104">
        <f t="shared" ca="1" si="179"/>
        <v>1822827.6787918527</v>
      </c>
      <c r="L724">
        <f t="shared" ca="1" si="180"/>
        <v>8581067.9272062071</v>
      </c>
      <c r="M724" s="108">
        <f t="shared" ca="1" si="181"/>
        <v>389328.02166611626</v>
      </c>
      <c r="N724" s="102">
        <f t="shared" ca="1" si="174"/>
        <v>108</v>
      </c>
      <c r="O724" s="108">
        <f t="shared" ca="1" si="182"/>
        <v>429053.39636031038</v>
      </c>
      <c r="P724" s="102">
        <v>745</v>
      </c>
      <c r="Q724" s="108">
        <f t="shared" ca="1" si="183"/>
        <v>481419.2486055757</v>
      </c>
      <c r="R724" s="102">
        <f t="shared" ca="1" si="175"/>
        <v>36</v>
      </c>
      <c r="S724">
        <f t="shared" ca="1" si="184"/>
        <v>745</v>
      </c>
      <c r="T724">
        <f t="shared" ca="1" si="176"/>
        <v>359</v>
      </c>
    </row>
    <row r="725" spans="1:20">
      <c r="A725" s="49">
        <v>731</v>
      </c>
      <c r="B725">
        <v>50</v>
      </c>
      <c r="C725">
        <v>54</v>
      </c>
      <c r="D725">
        <v>5000</v>
      </c>
      <c r="E725">
        <v>5999</v>
      </c>
      <c r="F725" s="61">
        <f t="shared" ca="1" si="171"/>
        <v>50</v>
      </c>
      <c r="G725" s="61">
        <f t="shared" ca="1" si="172"/>
        <v>5663</v>
      </c>
      <c r="H725" s="107">
        <f t="shared" ca="1" si="173"/>
        <v>566.30000000000007</v>
      </c>
      <c r="I725" s="108">
        <f t="shared" ca="1" si="177"/>
        <v>151198.5360021769</v>
      </c>
      <c r="J725" s="104">
        <f t="shared" ca="1" si="178"/>
        <v>7394206.5040498981</v>
      </c>
      <c r="K725" s="104">
        <f t="shared" ca="1" si="179"/>
        <v>1765767.5113105185</v>
      </c>
      <c r="L725">
        <f t="shared" ca="1" si="180"/>
        <v>9159974.0153604168</v>
      </c>
      <c r="M725" s="108">
        <f t="shared" ca="1" si="181"/>
        <v>353637.86887367413</v>
      </c>
      <c r="N725" s="102">
        <f t="shared" ca="1" si="174"/>
        <v>60</v>
      </c>
      <c r="O725" s="108">
        <f t="shared" ca="1" si="182"/>
        <v>457998.70076802088</v>
      </c>
      <c r="P725" s="102">
        <v>746</v>
      </c>
      <c r="Q725" s="108">
        <f t="shared" ca="1" si="183"/>
        <v>473266.80753572064</v>
      </c>
      <c r="R725" s="102">
        <f t="shared" ca="1" si="175"/>
        <v>12</v>
      </c>
      <c r="S725">
        <f t="shared" ca="1" si="184"/>
        <v>746</v>
      </c>
      <c r="T725">
        <f t="shared" ca="1" si="176"/>
        <v>311</v>
      </c>
    </row>
    <row r="726" spans="1:20">
      <c r="A726" s="49">
        <v>732</v>
      </c>
      <c r="B726">
        <v>50</v>
      </c>
      <c r="C726">
        <v>54</v>
      </c>
      <c r="D726">
        <v>5000</v>
      </c>
      <c r="E726">
        <v>5999</v>
      </c>
      <c r="F726" s="61">
        <f t="shared" ca="1" si="171"/>
        <v>53</v>
      </c>
      <c r="G726" s="61">
        <f t="shared" ca="1" si="172"/>
        <v>5939</v>
      </c>
      <c r="H726" s="107">
        <f t="shared" ca="1" si="173"/>
        <v>593.9</v>
      </c>
      <c r="I726" s="108">
        <f t="shared" ca="1" si="177"/>
        <v>173798.71727213578</v>
      </c>
      <c r="J726" s="104">
        <f t="shared" ca="1" si="178"/>
        <v>7795120.0672729556</v>
      </c>
      <c r="K726" s="104">
        <f t="shared" ca="1" si="179"/>
        <v>2036401.0620187905</v>
      </c>
      <c r="L726">
        <f t="shared" ca="1" si="180"/>
        <v>9831521.1292917468</v>
      </c>
      <c r="M726" s="108">
        <f t="shared" ca="1" si="181"/>
        <v>443132.30870852672</v>
      </c>
      <c r="N726" s="102">
        <f t="shared" ca="1" si="174"/>
        <v>108</v>
      </c>
      <c r="O726" s="108">
        <f t="shared" ca="1" si="182"/>
        <v>491576.05646458734</v>
      </c>
      <c r="P726" s="102">
        <v>747</v>
      </c>
      <c r="Q726" s="108">
        <f t="shared" ca="1" si="183"/>
        <v>667713.16340460361</v>
      </c>
      <c r="R726" s="102">
        <f t="shared" ca="1" si="175"/>
        <v>96</v>
      </c>
      <c r="S726">
        <f t="shared" ca="1" si="184"/>
        <v>747</v>
      </c>
      <c r="T726">
        <f t="shared" ca="1" si="176"/>
        <v>347</v>
      </c>
    </row>
    <row r="727" spans="1:20">
      <c r="A727" s="49">
        <v>733</v>
      </c>
      <c r="B727">
        <v>50</v>
      </c>
      <c r="C727">
        <v>54</v>
      </c>
      <c r="D727">
        <v>5000</v>
      </c>
      <c r="E727">
        <v>5999</v>
      </c>
      <c r="F727" s="61">
        <f t="shared" ca="1" si="171"/>
        <v>54</v>
      </c>
      <c r="G727" s="61">
        <f t="shared" ca="1" si="172"/>
        <v>5725</v>
      </c>
      <c r="H727" s="107">
        <f t="shared" ca="1" si="173"/>
        <v>572.5</v>
      </c>
      <c r="I727" s="108">
        <f t="shared" ca="1" si="177"/>
        <v>172310.66403100797</v>
      </c>
      <c r="J727" s="104">
        <f t="shared" ca="1" si="178"/>
        <v>7553508.176358114</v>
      </c>
      <c r="K727" s="104">
        <f t="shared" ca="1" si="179"/>
        <v>2025628.1156673927</v>
      </c>
      <c r="L727">
        <f t="shared" ca="1" si="180"/>
        <v>9579136.2920255065</v>
      </c>
      <c r="M727" s="108">
        <f t="shared" ca="1" si="181"/>
        <v>339460.89903397247</v>
      </c>
      <c r="N727" s="102">
        <f t="shared" ca="1" si="174"/>
        <v>36</v>
      </c>
      <c r="O727" s="108">
        <f t="shared" ca="1" si="182"/>
        <v>478956.81460127537</v>
      </c>
      <c r="P727" s="102">
        <v>748</v>
      </c>
      <c r="Q727" s="108">
        <f t="shared" ca="1" si="183"/>
        <v>623296.96816011542</v>
      </c>
      <c r="R727" s="102">
        <f t="shared" ca="1" si="175"/>
        <v>84</v>
      </c>
      <c r="S727">
        <f t="shared" ca="1" si="184"/>
        <v>748</v>
      </c>
      <c r="T727">
        <f t="shared" ca="1" si="176"/>
        <v>359</v>
      </c>
    </row>
    <row r="728" spans="1:20">
      <c r="A728" s="49">
        <v>734</v>
      </c>
      <c r="B728">
        <v>50</v>
      </c>
      <c r="C728">
        <v>54</v>
      </c>
      <c r="D728">
        <v>5000</v>
      </c>
      <c r="E728">
        <v>5999</v>
      </c>
      <c r="F728" s="61">
        <f t="shared" ca="1" si="171"/>
        <v>53</v>
      </c>
      <c r="G728" s="61">
        <f t="shared" ca="1" si="172"/>
        <v>5457</v>
      </c>
      <c r="H728" s="107">
        <f t="shared" ca="1" si="173"/>
        <v>545.70000000000005</v>
      </c>
      <c r="I728" s="108">
        <f t="shared" ca="1" si="177"/>
        <v>159693.48377741119</v>
      </c>
      <c r="J728" s="104">
        <f t="shared" ca="1" si="178"/>
        <v>7237526.3251804588</v>
      </c>
      <c r="K728" s="104">
        <f t="shared" ca="1" si="179"/>
        <v>1883499.7541711582</v>
      </c>
      <c r="L728">
        <f t="shared" ca="1" si="180"/>
        <v>9121026.079351617</v>
      </c>
      <c r="M728" s="108">
        <f t="shared" ca="1" si="181"/>
        <v>362731.71625317138</v>
      </c>
      <c r="N728" s="102">
        <f t="shared" ca="1" si="174"/>
        <v>72</v>
      </c>
      <c r="O728" s="108">
        <f t="shared" ca="1" si="182"/>
        <v>456051.3039675809</v>
      </c>
      <c r="P728" s="102">
        <v>749</v>
      </c>
      <c r="Q728" s="108">
        <f t="shared" ca="1" si="183"/>
        <v>568606.47412659298</v>
      </c>
      <c r="R728" s="102">
        <f t="shared" ca="1" si="175"/>
        <v>72</v>
      </c>
      <c r="S728">
        <f t="shared" ca="1" si="184"/>
        <v>749</v>
      </c>
      <c r="T728">
        <f t="shared" ca="1" si="176"/>
        <v>347</v>
      </c>
    </row>
    <row r="729" spans="1:20">
      <c r="A729" s="49">
        <v>735</v>
      </c>
      <c r="B729">
        <v>50</v>
      </c>
      <c r="C729">
        <v>54</v>
      </c>
      <c r="D729">
        <v>5000</v>
      </c>
      <c r="E729">
        <v>5999</v>
      </c>
      <c r="F729" s="61">
        <f t="shared" ca="1" si="171"/>
        <v>51</v>
      </c>
      <c r="G729" s="61">
        <f t="shared" ca="1" si="172"/>
        <v>5545</v>
      </c>
      <c r="H729" s="107">
        <f t="shared" ca="1" si="173"/>
        <v>554.5</v>
      </c>
      <c r="I729" s="108">
        <f t="shared" ca="1" si="177"/>
        <v>152846.91903773358</v>
      </c>
      <c r="J729" s="104">
        <f t="shared" ca="1" si="178"/>
        <v>7392647.6318282066</v>
      </c>
      <c r="K729" s="104">
        <f t="shared" ca="1" si="179"/>
        <v>1808697.2313761783</v>
      </c>
      <c r="L729">
        <f t="shared" ca="1" si="180"/>
        <v>9201344.8632043842</v>
      </c>
      <c r="M729" s="108">
        <f t="shared" ca="1" si="181"/>
        <v>311374.71382295853</v>
      </c>
      <c r="N729" s="102">
        <f t="shared" ca="1" si="174"/>
        <v>24</v>
      </c>
      <c r="O729" s="108">
        <f t="shared" ca="1" si="182"/>
        <v>460067.24316021922</v>
      </c>
      <c r="P729" s="102">
        <v>750</v>
      </c>
      <c r="Q729" s="108">
        <f t="shared" ca="1" si="183"/>
        <v>669680.39725590334</v>
      </c>
      <c r="R729" s="102">
        <f t="shared" ca="1" si="175"/>
        <v>120</v>
      </c>
      <c r="S729">
        <f t="shared" ca="1" si="184"/>
        <v>750</v>
      </c>
      <c r="T729">
        <f t="shared" ca="1" si="176"/>
        <v>323</v>
      </c>
    </row>
    <row r="730" spans="1:20">
      <c r="A730" s="49">
        <v>736</v>
      </c>
      <c r="B730">
        <v>50</v>
      </c>
      <c r="C730">
        <v>54</v>
      </c>
      <c r="D730">
        <v>5000</v>
      </c>
      <c r="E730">
        <v>5999</v>
      </c>
      <c r="F730" s="61">
        <f t="shared" ca="1" si="171"/>
        <v>52</v>
      </c>
      <c r="G730" s="61">
        <f t="shared" ca="1" si="172"/>
        <v>5237</v>
      </c>
      <c r="H730" s="107">
        <f t="shared" ca="1" si="173"/>
        <v>523.70000000000005</v>
      </c>
      <c r="I730" s="108">
        <f t="shared" ca="1" si="177"/>
        <v>148833.66263799631</v>
      </c>
      <c r="J730" s="104">
        <f t="shared" ca="1" si="178"/>
        <v>7018471.6151543781</v>
      </c>
      <c r="K730" s="104">
        <f t="shared" ca="1" si="179"/>
        <v>1767018.7849383841</v>
      </c>
      <c r="L730">
        <f t="shared" ca="1" si="180"/>
        <v>8785490.400092762</v>
      </c>
      <c r="M730" s="108">
        <f t="shared" ca="1" si="181"/>
        <v>284837.70801900601</v>
      </c>
      <c r="N730" s="102">
        <f t="shared" ca="1" si="174"/>
        <v>12</v>
      </c>
      <c r="O730" s="108">
        <f t="shared" ca="1" si="182"/>
        <v>439274.52000463812</v>
      </c>
      <c r="P730" s="102">
        <v>751</v>
      </c>
      <c r="Q730" s="108">
        <f t="shared" ca="1" si="183"/>
        <v>502727.90560564486</v>
      </c>
      <c r="R730" s="102">
        <f t="shared" ca="1" si="175"/>
        <v>48</v>
      </c>
      <c r="S730">
        <f t="shared" ca="1" si="184"/>
        <v>751</v>
      </c>
      <c r="T730">
        <f t="shared" ca="1" si="176"/>
        <v>335</v>
      </c>
    </row>
    <row r="731" spans="1:20">
      <c r="A731" s="49">
        <v>737</v>
      </c>
      <c r="B731">
        <v>50</v>
      </c>
      <c r="C731">
        <v>54</v>
      </c>
      <c r="D731">
        <v>5000</v>
      </c>
      <c r="E731">
        <v>5999</v>
      </c>
      <c r="F731" s="61">
        <f t="shared" ca="1" si="171"/>
        <v>54</v>
      </c>
      <c r="G731" s="61">
        <f t="shared" ca="1" si="172"/>
        <v>5221</v>
      </c>
      <c r="H731" s="107">
        <f t="shared" ca="1" si="173"/>
        <v>522.1</v>
      </c>
      <c r="I731" s="108">
        <f t="shared" ca="1" si="177"/>
        <v>157141.30600976289</v>
      </c>
      <c r="J731" s="104">
        <f t="shared" ca="1" si="178"/>
        <v>7033547.9507518653</v>
      </c>
      <c r="K731" s="104">
        <f t="shared" ca="1" si="179"/>
        <v>1871807.4330893338</v>
      </c>
      <c r="L731">
        <f t="shared" ca="1" si="180"/>
        <v>8905355.3838411998</v>
      </c>
      <c r="M731" s="108">
        <f t="shared" ca="1" si="181"/>
        <v>379524.7875749449</v>
      </c>
      <c r="N731" s="102">
        <f t="shared" ca="1" si="174"/>
        <v>96</v>
      </c>
      <c r="O731" s="108">
        <f t="shared" ca="1" si="182"/>
        <v>445267.76919205999</v>
      </c>
      <c r="P731" s="102">
        <v>752</v>
      </c>
      <c r="Q731" s="108">
        <f t="shared" ca="1" si="183"/>
        <v>451105.56698790309</v>
      </c>
      <c r="R731" s="102">
        <f t="shared" ca="1" si="175"/>
        <v>12</v>
      </c>
      <c r="S731">
        <f t="shared" ca="1" si="184"/>
        <v>752</v>
      </c>
      <c r="T731">
        <f t="shared" ca="1" si="176"/>
        <v>359</v>
      </c>
    </row>
    <row r="732" spans="1:20">
      <c r="A732" s="49">
        <v>738</v>
      </c>
      <c r="B732">
        <v>50</v>
      </c>
      <c r="C732">
        <v>54</v>
      </c>
      <c r="D732">
        <v>5000</v>
      </c>
      <c r="E732">
        <v>5999</v>
      </c>
      <c r="F732" s="61">
        <f t="shared" ca="1" si="171"/>
        <v>54</v>
      </c>
      <c r="G732" s="61">
        <f t="shared" ca="1" si="172"/>
        <v>5406</v>
      </c>
      <c r="H732" s="107">
        <f t="shared" ca="1" si="173"/>
        <v>540.6</v>
      </c>
      <c r="I732" s="108">
        <f t="shared" ca="1" si="177"/>
        <v>162709.42353740247</v>
      </c>
      <c r="J732" s="104">
        <f t="shared" ca="1" si="178"/>
        <v>7320771.563973709</v>
      </c>
      <c r="K732" s="104">
        <f t="shared" ca="1" si="179"/>
        <v>1944528.5679995725</v>
      </c>
      <c r="L732">
        <f t="shared" ca="1" si="180"/>
        <v>9265300.1319732815</v>
      </c>
      <c r="M732" s="108">
        <f t="shared" ca="1" si="181"/>
        <v>393565.99760354991</v>
      </c>
      <c r="N732" s="102">
        <f t="shared" ca="1" si="174"/>
        <v>96</v>
      </c>
      <c r="O732" s="108">
        <f t="shared" ca="1" si="182"/>
        <v>463265.0065986641</v>
      </c>
      <c r="P732" s="102">
        <v>753</v>
      </c>
      <c r="Q732" s="108">
        <f t="shared" ca="1" si="183"/>
        <v>616941.29354069976</v>
      </c>
      <c r="R732" s="102">
        <f t="shared" ca="1" si="175"/>
        <v>96</v>
      </c>
      <c r="S732">
        <f t="shared" ca="1" si="184"/>
        <v>753</v>
      </c>
      <c r="T732">
        <f t="shared" ca="1" si="176"/>
        <v>359</v>
      </c>
    </row>
    <row r="733" spans="1:20">
      <c r="A733" s="49">
        <v>739</v>
      </c>
      <c r="B733">
        <v>50</v>
      </c>
      <c r="C733">
        <v>54</v>
      </c>
      <c r="D733">
        <v>5000</v>
      </c>
      <c r="E733">
        <v>5999</v>
      </c>
      <c r="F733" s="61">
        <f t="shared" ca="1" si="171"/>
        <v>53</v>
      </c>
      <c r="G733" s="61">
        <f t="shared" ca="1" si="172"/>
        <v>5796</v>
      </c>
      <c r="H733" s="107">
        <f t="shared" ca="1" si="173"/>
        <v>579.6</v>
      </c>
      <c r="I733" s="108">
        <f t="shared" ca="1" si="177"/>
        <v>169613.9695755681</v>
      </c>
      <c r="J733" s="104">
        <f t="shared" ca="1" si="178"/>
        <v>7889845.8260648753</v>
      </c>
      <c r="K733" s="104">
        <f t="shared" ca="1" si="179"/>
        <v>2033733.5451647139</v>
      </c>
      <c r="L733">
        <f t="shared" ca="1" si="180"/>
        <v>9923579.371229589</v>
      </c>
      <c r="M733" s="108">
        <f t="shared" ca="1" si="181"/>
        <v>420141.5308979734</v>
      </c>
      <c r="N733" s="102">
        <f t="shared" ca="1" si="174"/>
        <v>96</v>
      </c>
      <c r="O733" s="108">
        <f t="shared" ca="1" si="182"/>
        <v>496178.96856147947</v>
      </c>
      <c r="P733" s="102">
        <v>754</v>
      </c>
      <c r="Q733" s="108">
        <f t="shared" ca="1" si="183"/>
        <v>633070.58673093049</v>
      </c>
      <c r="R733" s="102">
        <f t="shared" ca="1" si="175"/>
        <v>84</v>
      </c>
      <c r="S733">
        <f t="shared" ca="1" si="184"/>
        <v>754</v>
      </c>
      <c r="T733">
        <f t="shared" ca="1" si="176"/>
        <v>347</v>
      </c>
    </row>
    <row r="734" spans="1:20">
      <c r="A734" s="49">
        <v>740</v>
      </c>
      <c r="B734">
        <v>50</v>
      </c>
      <c r="C734">
        <v>54</v>
      </c>
      <c r="D734">
        <v>6000</v>
      </c>
      <c r="E734">
        <v>6999</v>
      </c>
      <c r="F734" s="61">
        <f t="shared" ca="1" si="171"/>
        <v>53</v>
      </c>
      <c r="G734" s="61">
        <f t="shared" ca="1" si="172"/>
        <v>6088</v>
      </c>
      <c r="H734" s="107">
        <f t="shared" ca="1" si="173"/>
        <v>608.80000000000007</v>
      </c>
      <c r="I734" s="108">
        <f t="shared" ca="1" si="177"/>
        <v>178159.04878813986</v>
      </c>
      <c r="J734" s="104">
        <f t="shared" ca="1" si="178"/>
        <v>8330544.3934078701</v>
      </c>
      <c r="K734" s="104">
        <f t="shared" ca="1" si="179"/>
        <v>2143241.6051377775</v>
      </c>
      <c r="L734">
        <f t="shared" ca="1" si="180"/>
        <v>10473785.998545647</v>
      </c>
      <c r="M734" s="108">
        <f t="shared" ca="1" si="181"/>
        <v>424844.89379509364</v>
      </c>
      <c r="N734" s="102">
        <f t="shared" ca="1" si="174"/>
        <v>84</v>
      </c>
      <c r="O734" s="108">
        <f t="shared" ca="1" si="182"/>
        <v>523689.29992728238</v>
      </c>
      <c r="P734" s="102">
        <v>755</v>
      </c>
      <c r="Q734" s="108">
        <f t="shared" ca="1" si="183"/>
        <v>591490.03380574379</v>
      </c>
      <c r="R734" s="102">
        <f t="shared" ca="1" si="175"/>
        <v>48</v>
      </c>
      <c r="S734">
        <f t="shared" ca="1" si="184"/>
        <v>755</v>
      </c>
      <c r="T734">
        <f t="shared" ca="1" si="176"/>
        <v>347</v>
      </c>
    </row>
    <row r="735" spans="1:20">
      <c r="A735" s="49">
        <v>741</v>
      </c>
      <c r="B735">
        <v>50</v>
      </c>
      <c r="C735">
        <v>54</v>
      </c>
      <c r="D735">
        <v>6000</v>
      </c>
      <c r="E735">
        <v>6999</v>
      </c>
      <c r="F735" s="61">
        <f t="shared" ca="1" si="171"/>
        <v>51</v>
      </c>
      <c r="G735" s="61">
        <f t="shared" ca="1" si="172"/>
        <v>6694</v>
      </c>
      <c r="H735" s="107">
        <f t="shared" ca="1" si="173"/>
        <v>669.40000000000009</v>
      </c>
      <c r="I735" s="108">
        <f t="shared" ca="1" si="177"/>
        <v>184518.89558856422</v>
      </c>
      <c r="J735" s="104">
        <f t="shared" ca="1" si="178"/>
        <v>9207512.6025524531</v>
      </c>
      <c r="K735" s="104">
        <f t="shared" ca="1" si="179"/>
        <v>2227075.3181073563</v>
      </c>
      <c r="L735">
        <f t="shared" ca="1" si="180"/>
        <v>11434587.92065981</v>
      </c>
      <c r="M735" s="108">
        <f t="shared" ca="1" si="181"/>
        <v>379374.09974246105</v>
      </c>
      <c r="N735" s="102">
        <f t="shared" ca="1" si="174"/>
        <v>24</v>
      </c>
      <c r="O735" s="108">
        <f t="shared" ca="1" si="182"/>
        <v>571729.39603299054</v>
      </c>
      <c r="P735" s="102">
        <v>756</v>
      </c>
      <c r="Q735" s="108">
        <f t="shared" ca="1" si="183"/>
        <v>571642.09260902856</v>
      </c>
      <c r="R735" s="102">
        <f t="shared" ca="1" si="175"/>
        <v>12</v>
      </c>
      <c r="S735">
        <f t="shared" ca="1" si="184"/>
        <v>756</v>
      </c>
      <c r="T735">
        <f t="shared" ca="1" si="176"/>
        <v>323</v>
      </c>
    </row>
    <row r="736" spans="1:20">
      <c r="A736" s="49">
        <v>742</v>
      </c>
      <c r="B736">
        <v>50</v>
      </c>
      <c r="C736">
        <v>54</v>
      </c>
      <c r="D736">
        <v>6000</v>
      </c>
      <c r="E736">
        <v>6999</v>
      </c>
      <c r="F736" s="61">
        <f t="shared" ca="1" si="171"/>
        <v>50</v>
      </c>
      <c r="G736" s="61">
        <f t="shared" ca="1" si="172"/>
        <v>6249</v>
      </c>
      <c r="H736" s="107">
        <f t="shared" ca="1" si="173"/>
        <v>624.90000000000009</v>
      </c>
      <c r="I736" s="108">
        <f t="shared" ca="1" si="177"/>
        <v>166844.36720423866</v>
      </c>
      <c r="J736" s="104">
        <f t="shared" ca="1" si="178"/>
        <v>8640209.8497181516</v>
      </c>
      <c r="K736" s="104">
        <f t="shared" ca="1" si="179"/>
        <v>2020395.6260675364</v>
      </c>
      <c r="L736">
        <f t="shared" ca="1" si="180"/>
        <v>10660605.475785688</v>
      </c>
      <c r="M736" s="108">
        <f t="shared" ca="1" si="181"/>
        <v>396924.09179726546</v>
      </c>
      <c r="N736" s="102">
        <f t="shared" ca="1" si="174"/>
        <v>60</v>
      </c>
      <c r="O736" s="108">
        <f t="shared" ca="1" si="182"/>
        <v>533030.2737892844</v>
      </c>
      <c r="P736" s="102">
        <v>757</v>
      </c>
      <c r="Q736" s="108">
        <f t="shared" ca="1" si="183"/>
        <v>552617.31494109356</v>
      </c>
      <c r="R736" s="102">
        <f t="shared" ca="1" si="175"/>
        <v>24</v>
      </c>
      <c r="S736">
        <f t="shared" ca="1" si="184"/>
        <v>757</v>
      </c>
      <c r="T736">
        <f t="shared" ca="1" si="176"/>
        <v>311</v>
      </c>
    </row>
    <row r="737" spans="1:20">
      <c r="A737" s="49">
        <v>743</v>
      </c>
      <c r="B737">
        <v>50</v>
      </c>
      <c r="C737">
        <v>54</v>
      </c>
      <c r="D737">
        <v>6000</v>
      </c>
      <c r="E737">
        <v>6999</v>
      </c>
      <c r="F737" s="61">
        <f t="shared" ca="1" si="171"/>
        <v>53</v>
      </c>
      <c r="G737" s="61">
        <f t="shared" ca="1" si="172"/>
        <v>6321</v>
      </c>
      <c r="H737" s="107">
        <f t="shared" ca="1" si="173"/>
        <v>632.1</v>
      </c>
      <c r="I737" s="108">
        <f t="shared" ca="1" si="177"/>
        <v>184977.5537762536</v>
      </c>
      <c r="J737" s="104">
        <f t="shared" ca="1" si="178"/>
        <v>8785287.6843315251</v>
      </c>
      <c r="K737" s="104">
        <f t="shared" ca="1" si="179"/>
        <v>2247370.7007746752</v>
      </c>
      <c r="L737">
        <f t="shared" ca="1" si="180"/>
        <v>11032658.3851062</v>
      </c>
      <c r="M737" s="108">
        <f t="shared" ca="1" si="181"/>
        <v>393554.78766043769</v>
      </c>
      <c r="N737" s="102">
        <f t="shared" ca="1" si="174"/>
        <v>48</v>
      </c>
      <c r="O737" s="108">
        <f t="shared" ca="1" si="182"/>
        <v>551632.91925531009</v>
      </c>
      <c r="P737" s="102">
        <v>758</v>
      </c>
      <c r="Q737" s="108">
        <f t="shared" ca="1" si="183"/>
        <v>593009.59798583412</v>
      </c>
      <c r="R737" s="102">
        <f t="shared" ca="1" si="175"/>
        <v>36</v>
      </c>
      <c r="S737">
        <f t="shared" ca="1" si="184"/>
        <v>758</v>
      </c>
      <c r="T737">
        <f t="shared" ca="1" si="176"/>
        <v>347</v>
      </c>
    </row>
    <row r="738" spans="1:20">
      <c r="A738" s="49">
        <v>744</v>
      </c>
      <c r="B738">
        <v>50</v>
      </c>
      <c r="C738">
        <v>54</v>
      </c>
      <c r="D738">
        <v>6000</v>
      </c>
      <c r="E738">
        <v>6999</v>
      </c>
      <c r="F738" s="61">
        <f t="shared" ca="1" si="171"/>
        <v>54</v>
      </c>
      <c r="G738" s="61">
        <f t="shared" ca="1" si="172"/>
        <v>6162</v>
      </c>
      <c r="H738" s="107">
        <f t="shared" ca="1" si="173"/>
        <v>616.20000000000005</v>
      </c>
      <c r="I738" s="108">
        <f t="shared" ca="1" si="177"/>
        <v>185463.46056927007</v>
      </c>
      <c r="J738" s="104">
        <f t="shared" ca="1" si="178"/>
        <v>8608898.8246898856</v>
      </c>
      <c r="K738" s="104">
        <f t="shared" ca="1" si="179"/>
        <v>2260709.9931688453</v>
      </c>
      <c r="L738">
        <f t="shared" ca="1" si="180"/>
        <v>10869608.817858731</v>
      </c>
      <c r="M738" s="108">
        <f t="shared" ca="1" si="181"/>
        <v>386463.18752543273</v>
      </c>
      <c r="N738" s="102">
        <f t="shared" ca="1" si="174"/>
        <v>48</v>
      </c>
      <c r="O738" s="108">
        <f t="shared" ca="1" si="182"/>
        <v>543480.44089293655</v>
      </c>
      <c r="P738" s="102">
        <v>759</v>
      </c>
      <c r="Q738" s="108">
        <f t="shared" ca="1" si="183"/>
        <v>738215.45957109402</v>
      </c>
      <c r="R738" s="102">
        <f t="shared" ca="1" si="175"/>
        <v>108</v>
      </c>
      <c r="S738">
        <f t="shared" ca="1" si="184"/>
        <v>759</v>
      </c>
      <c r="T738">
        <f t="shared" ca="1" si="176"/>
        <v>359</v>
      </c>
    </row>
    <row r="739" spans="1:20">
      <c r="A739" s="49">
        <v>745</v>
      </c>
      <c r="B739">
        <v>50</v>
      </c>
      <c r="C739">
        <v>54</v>
      </c>
      <c r="D739">
        <v>7000</v>
      </c>
      <c r="E739">
        <v>7999</v>
      </c>
      <c r="F739" s="61">
        <f t="shared" ca="1" si="171"/>
        <v>51</v>
      </c>
      <c r="G739" s="61">
        <f t="shared" ca="1" si="172"/>
        <v>7080</v>
      </c>
      <c r="H739" s="107">
        <f t="shared" ca="1" si="173"/>
        <v>708</v>
      </c>
      <c r="I739" s="108">
        <f t="shared" ca="1" si="177"/>
        <v>195158.91556125402</v>
      </c>
      <c r="J739" s="104">
        <f t="shared" ca="1" si="178"/>
        <v>9942925.0002456922</v>
      </c>
      <c r="K739" s="104">
        <f t="shared" ca="1" si="179"/>
        <v>2386743.2525620731</v>
      </c>
      <c r="L739">
        <f t="shared" ca="1" si="180"/>
        <v>12329668.252807766</v>
      </c>
      <c r="M739" s="108">
        <f t="shared" ca="1" si="181"/>
        <v>454553.01530870458</v>
      </c>
      <c r="N739" s="102">
        <f t="shared" ca="1" si="174"/>
        <v>60</v>
      </c>
      <c r="O739" s="108">
        <f t="shared" ca="1" si="182"/>
        <v>616483.41264038836</v>
      </c>
      <c r="P739" s="102">
        <v>760</v>
      </c>
      <c r="Q739" s="108">
        <f t="shared" ca="1" si="183"/>
        <v>834621.94649287092</v>
      </c>
      <c r="R739" s="102">
        <f t="shared" ca="1" si="175"/>
        <v>108</v>
      </c>
      <c r="S739">
        <f t="shared" ca="1" si="184"/>
        <v>760</v>
      </c>
      <c r="T739">
        <f t="shared" ca="1" si="176"/>
        <v>323</v>
      </c>
    </row>
    <row r="740" spans="1:20">
      <c r="A740" s="49">
        <v>746</v>
      </c>
      <c r="B740">
        <v>50</v>
      </c>
      <c r="C740">
        <v>54</v>
      </c>
      <c r="D740">
        <v>7000</v>
      </c>
      <c r="E740">
        <v>7999</v>
      </c>
      <c r="F740" s="61">
        <f t="shared" ca="1" si="171"/>
        <v>50</v>
      </c>
      <c r="G740" s="61">
        <f t="shared" ca="1" si="172"/>
        <v>7620</v>
      </c>
      <c r="H740" s="107">
        <f t="shared" ca="1" si="173"/>
        <v>762</v>
      </c>
      <c r="I740" s="108">
        <f t="shared" ca="1" si="177"/>
        <v>203449.20436810661</v>
      </c>
      <c r="J740" s="104">
        <f t="shared" ca="1" si="178"/>
        <v>10756974.979676826</v>
      </c>
      <c r="K740" s="104">
        <f t="shared" ca="1" si="179"/>
        <v>2496342.1820399142</v>
      </c>
      <c r="L740">
        <f t="shared" ca="1" si="180"/>
        <v>13253317.161716741</v>
      </c>
      <c r="M740" s="108">
        <f t="shared" ca="1" si="181"/>
        <v>570434.67651844409</v>
      </c>
      <c r="N740" s="102">
        <f t="shared" ca="1" si="174"/>
        <v>108</v>
      </c>
      <c r="O740" s="108">
        <f t="shared" ca="1" si="182"/>
        <v>662665.8580858371</v>
      </c>
      <c r="P740" s="102">
        <v>761</v>
      </c>
      <c r="Q740" s="108">
        <f t="shared" ca="1" si="183"/>
        <v>794187.31641999469</v>
      </c>
      <c r="R740" s="102">
        <f t="shared" ca="1" si="175"/>
        <v>72</v>
      </c>
      <c r="S740">
        <f t="shared" ca="1" si="184"/>
        <v>761</v>
      </c>
      <c r="T740">
        <f t="shared" ca="1" si="176"/>
        <v>311</v>
      </c>
    </row>
    <row r="741" spans="1:20">
      <c r="A741" s="49">
        <v>747</v>
      </c>
      <c r="B741">
        <v>50</v>
      </c>
      <c r="C741">
        <v>54</v>
      </c>
      <c r="D741">
        <v>7000</v>
      </c>
      <c r="E741">
        <v>7999</v>
      </c>
      <c r="F741" s="61">
        <f t="shared" ca="1" si="171"/>
        <v>54</v>
      </c>
      <c r="G741" s="61">
        <f t="shared" ca="1" si="172"/>
        <v>7051</v>
      </c>
      <c r="H741" s="107">
        <f t="shared" ca="1" si="173"/>
        <v>705.1</v>
      </c>
      <c r="I741" s="108">
        <f t="shared" ca="1" si="177"/>
        <v>212220.5226345218</v>
      </c>
      <c r="J741" s="104">
        <f t="shared" ca="1" si="178"/>
        <v>10005515.529861307</v>
      </c>
      <c r="K741" s="104">
        <f t="shared" ca="1" si="179"/>
        <v>2612560.2301487406</v>
      </c>
      <c r="L741">
        <f t="shared" ca="1" si="180"/>
        <v>12618075.760010047</v>
      </c>
      <c r="M741" s="108">
        <f t="shared" ca="1" si="181"/>
        <v>426997.33432241715</v>
      </c>
      <c r="N741" s="102">
        <f t="shared" ca="1" si="174"/>
        <v>36</v>
      </c>
      <c r="O741" s="108">
        <f t="shared" ca="1" si="182"/>
        <v>630903.78800050239</v>
      </c>
      <c r="P741" s="102">
        <v>762</v>
      </c>
      <c r="Q741" s="108">
        <f t="shared" ca="1" si="183"/>
        <v>753634.33119879849</v>
      </c>
      <c r="R741" s="102">
        <f t="shared" ca="1" si="175"/>
        <v>72</v>
      </c>
      <c r="S741">
        <f t="shared" ca="1" si="184"/>
        <v>762</v>
      </c>
      <c r="T741">
        <f t="shared" ca="1" si="176"/>
        <v>359</v>
      </c>
    </row>
    <row r="742" spans="1:20">
      <c r="A742" s="49">
        <v>748</v>
      </c>
      <c r="B742">
        <v>50</v>
      </c>
      <c r="C742">
        <v>54</v>
      </c>
      <c r="D742">
        <v>7000</v>
      </c>
      <c r="E742">
        <v>7999</v>
      </c>
      <c r="F742" s="61">
        <f t="shared" ca="1" si="171"/>
        <v>52</v>
      </c>
      <c r="G742" s="61">
        <f t="shared" ca="1" si="172"/>
        <v>7686</v>
      </c>
      <c r="H742" s="107">
        <f t="shared" ca="1" si="173"/>
        <v>768.6</v>
      </c>
      <c r="I742" s="108">
        <f t="shared" ca="1" si="177"/>
        <v>218433.36471942707</v>
      </c>
      <c r="J742" s="104">
        <f t="shared" ca="1" si="178"/>
        <v>10963317.553088972</v>
      </c>
      <c r="K742" s="104">
        <f t="shared" ca="1" si="179"/>
        <v>2697917.8382802876</v>
      </c>
      <c r="L742">
        <f t="shared" ca="1" si="180"/>
        <v>13661235.391369261</v>
      </c>
      <c r="M742" s="108">
        <f t="shared" ca="1" si="181"/>
        <v>479359.06264459528</v>
      </c>
      <c r="N742" s="102">
        <f t="shared" ca="1" si="174"/>
        <v>48</v>
      </c>
      <c r="O742" s="108">
        <f t="shared" ca="1" si="182"/>
        <v>683061.76956846309</v>
      </c>
      <c r="P742" s="102">
        <v>763</v>
      </c>
      <c r="Q742" s="108">
        <f t="shared" ca="1" si="183"/>
        <v>915663.59268426034</v>
      </c>
      <c r="R742" s="102">
        <f t="shared" ca="1" si="175"/>
        <v>108</v>
      </c>
      <c r="S742">
        <f t="shared" ca="1" si="184"/>
        <v>763</v>
      </c>
      <c r="T742">
        <f t="shared" ca="1" si="176"/>
        <v>335</v>
      </c>
    </row>
    <row r="743" spans="1:20">
      <c r="A743" s="49">
        <v>749</v>
      </c>
      <c r="B743">
        <v>50</v>
      </c>
      <c r="C743">
        <v>54</v>
      </c>
      <c r="D743">
        <v>7000</v>
      </c>
      <c r="E743">
        <v>7999</v>
      </c>
      <c r="F743" s="61">
        <f t="shared" ca="1" si="171"/>
        <v>51</v>
      </c>
      <c r="G743" s="61">
        <f t="shared" ca="1" si="172"/>
        <v>7956</v>
      </c>
      <c r="H743" s="107">
        <f t="shared" ca="1" si="173"/>
        <v>795.6</v>
      </c>
      <c r="I743" s="108">
        <f t="shared" ca="1" si="177"/>
        <v>219305.69663917189</v>
      </c>
      <c r="J743" s="104">
        <f t="shared" ca="1" si="178"/>
        <v>11407449.030919276</v>
      </c>
      <c r="K743" s="104">
        <f t="shared" ca="1" si="179"/>
        <v>2717630.8831761973</v>
      </c>
      <c r="L743">
        <f t="shared" ca="1" si="180"/>
        <v>14125079.914095473</v>
      </c>
      <c r="M743" s="108">
        <f t="shared" ca="1" si="181"/>
        <v>556211.94334269804</v>
      </c>
      <c r="N743" s="102">
        <f t="shared" ca="1" si="174"/>
        <v>84</v>
      </c>
      <c r="O743" s="108">
        <f t="shared" ca="1" si="182"/>
        <v>706253.9957047737</v>
      </c>
      <c r="P743" s="102">
        <v>764</v>
      </c>
      <c r="Q743" s="108">
        <f t="shared" ca="1" si="183"/>
        <v>715513.52065739234</v>
      </c>
      <c r="R743" s="102">
        <f t="shared" ca="1" si="175"/>
        <v>24</v>
      </c>
      <c r="S743">
        <f t="shared" ca="1" si="184"/>
        <v>764</v>
      </c>
      <c r="T743">
        <f t="shared" ca="1" si="176"/>
        <v>323</v>
      </c>
    </row>
    <row r="744" spans="1:20">
      <c r="A744" s="49">
        <v>750</v>
      </c>
      <c r="B744">
        <v>50</v>
      </c>
      <c r="C744">
        <v>54</v>
      </c>
      <c r="D744">
        <v>8000</v>
      </c>
      <c r="E744">
        <v>8999</v>
      </c>
      <c r="F744" s="61">
        <f t="shared" ca="1" si="171"/>
        <v>52</v>
      </c>
      <c r="G744" s="61">
        <f t="shared" ca="1" si="172"/>
        <v>8247</v>
      </c>
      <c r="H744" s="107">
        <f t="shared" ca="1" si="173"/>
        <v>824.7</v>
      </c>
      <c r="I744" s="108">
        <f t="shared" ca="1" si="177"/>
        <v>234376.78361190672</v>
      </c>
      <c r="J744" s="104">
        <f t="shared" ca="1" si="178"/>
        <v>11886149.798683846</v>
      </c>
      <c r="K744" s="104">
        <f t="shared" ca="1" si="179"/>
        <v>2913975.9197711563</v>
      </c>
      <c r="L744">
        <f t="shared" ca="1" si="180"/>
        <v>14800125.718455002</v>
      </c>
      <c r="M744" s="108">
        <f t="shared" ca="1" si="181"/>
        <v>654023.31356846669</v>
      </c>
      <c r="N744" s="102">
        <f t="shared" ca="1" si="174"/>
        <v>120</v>
      </c>
      <c r="O744" s="108">
        <f t="shared" ca="1" si="182"/>
        <v>740006.28592275013</v>
      </c>
      <c r="P744" s="102">
        <v>765</v>
      </c>
      <c r="Q744" s="108">
        <f t="shared" ca="1" si="183"/>
        <v>747242.42895582819</v>
      </c>
      <c r="R744" s="102">
        <f t="shared" ca="1" si="175"/>
        <v>24</v>
      </c>
      <c r="S744">
        <f t="shared" ca="1" si="184"/>
        <v>765</v>
      </c>
      <c r="T744">
        <f t="shared" ca="1" si="176"/>
        <v>335</v>
      </c>
    </row>
    <row r="745" spans="1:20">
      <c r="A745" s="49">
        <v>751</v>
      </c>
      <c r="B745">
        <v>50</v>
      </c>
      <c r="C745">
        <v>54</v>
      </c>
      <c r="D745">
        <v>8000</v>
      </c>
      <c r="E745">
        <v>8999</v>
      </c>
      <c r="F745" s="61">
        <f t="shared" ca="1" si="171"/>
        <v>52</v>
      </c>
      <c r="G745" s="61">
        <f t="shared" ca="1" si="172"/>
        <v>8451</v>
      </c>
      <c r="H745" s="107">
        <f t="shared" ca="1" si="173"/>
        <v>845.1</v>
      </c>
      <c r="I745" s="108">
        <f t="shared" ca="1" si="177"/>
        <v>240174.39048189929</v>
      </c>
      <c r="J745" s="104">
        <f t="shared" ca="1" si="178"/>
        <v>12243456.531670986</v>
      </c>
      <c r="K745" s="104">
        <f t="shared" ca="1" si="179"/>
        <v>2995910.7957595964</v>
      </c>
      <c r="L745">
        <f t="shared" ca="1" si="180"/>
        <v>15239367.327430582</v>
      </c>
      <c r="M745" s="108">
        <f t="shared" ca="1" si="181"/>
        <v>671218.54994363629</v>
      </c>
      <c r="N745" s="102">
        <f t="shared" ca="1" si="174"/>
        <v>120</v>
      </c>
      <c r="O745" s="108">
        <f t="shared" ca="1" si="182"/>
        <v>761968.36637152918</v>
      </c>
      <c r="P745" s="102">
        <v>766</v>
      </c>
      <c r="Q745" s="108">
        <f t="shared" ca="1" si="183"/>
        <v>797814.62096287985</v>
      </c>
      <c r="R745" s="102">
        <f t="shared" ca="1" si="175"/>
        <v>36</v>
      </c>
      <c r="S745">
        <f t="shared" ca="1" si="184"/>
        <v>766</v>
      </c>
      <c r="T745">
        <f t="shared" ca="1" si="176"/>
        <v>335</v>
      </c>
    </row>
    <row r="746" spans="1:20">
      <c r="A746" s="49">
        <v>752</v>
      </c>
      <c r="B746">
        <v>50</v>
      </c>
      <c r="C746">
        <v>54</v>
      </c>
      <c r="D746">
        <v>8000</v>
      </c>
      <c r="E746">
        <v>8999</v>
      </c>
      <c r="F746" s="61">
        <f t="shared" ca="1" si="171"/>
        <v>50</v>
      </c>
      <c r="G746" s="61">
        <f t="shared" ca="1" si="172"/>
        <v>8238</v>
      </c>
      <c r="H746" s="107">
        <f t="shared" ca="1" si="173"/>
        <v>823.80000000000007</v>
      </c>
      <c r="I746" s="108">
        <f t="shared" ca="1" si="177"/>
        <v>219949.41543103181</v>
      </c>
      <c r="J746" s="104">
        <f t="shared" ca="1" si="178"/>
        <v>11996864.781650849</v>
      </c>
      <c r="K746" s="104">
        <f t="shared" ca="1" si="179"/>
        <v>2752680.491943466</v>
      </c>
      <c r="L746">
        <f t="shared" ca="1" si="180"/>
        <v>14749545.273594314</v>
      </c>
      <c r="M746" s="108">
        <f t="shared" ca="1" si="181"/>
        <v>575089.70227081969</v>
      </c>
      <c r="N746" s="102">
        <f t="shared" ca="1" si="174"/>
        <v>84</v>
      </c>
      <c r="O746" s="108">
        <f t="shared" ca="1" si="182"/>
        <v>737477.2636797158</v>
      </c>
      <c r="P746" s="102">
        <v>767</v>
      </c>
      <c r="Q746" s="108">
        <f t="shared" ca="1" si="183"/>
        <v>832956.5864443921</v>
      </c>
      <c r="R746" s="102">
        <f t="shared" ca="1" si="175"/>
        <v>60</v>
      </c>
      <c r="S746">
        <f t="shared" ca="1" si="184"/>
        <v>767</v>
      </c>
      <c r="T746">
        <f t="shared" ca="1" si="176"/>
        <v>311</v>
      </c>
    </row>
    <row r="747" spans="1:20">
      <c r="A747" s="49">
        <v>753</v>
      </c>
      <c r="B747">
        <v>50</v>
      </c>
      <c r="C747">
        <v>54</v>
      </c>
      <c r="D747">
        <v>8000</v>
      </c>
      <c r="E747">
        <v>8999</v>
      </c>
      <c r="F747" s="61">
        <f t="shared" ca="1" si="171"/>
        <v>53</v>
      </c>
      <c r="G747" s="61">
        <f t="shared" ca="1" si="172"/>
        <v>8219</v>
      </c>
      <c r="H747" s="107">
        <f t="shared" ca="1" si="173"/>
        <v>821.90000000000009</v>
      </c>
      <c r="I747" s="108">
        <f t="shared" ca="1" si="177"/>
        <v>240520.56865797006</v>
      </c>
      <c r="J747" s="104">
        <f t="shared" ca="1" si="178"/>
        <v>12031348.034660963</v>
      </c>
      <c r="K747" s="104">
        <f t="shared" ca="1" si="179"/>
        <v>3020063.1707483497</v>
      </c>
      <c r="L747">
        <f t="shared" ca="1" si="180"/>
        <v>15051411.205409313</v>
      </c>
      <c r="M747" s="108">
        <f t="shared" ca="1" si="181"/>
        <v>519510.25820519059</v>
      </c>
      <c r="N747" s="102">
        <f t="shared" ca="1" si="174"/>
        <v>48</v>
      </c>
      <c r="O747" s="108">
        <f t="shared" ca="1" si="182"/>
        <v>752570.56027046568</v>
      </c>
      <c r="P747" s="102">
        <v>768</v>
      </c>
      <c r="Q747" s="108">
        <f t="shared" ca="1" si="183"/>
        <v>782799.69911987474</v>
      </c>
      <c r="R747" s="102">
        <f t="shared" ca="1" si="175"/>
        <v>36</v>
      </c>
      <c r="S747">
        <f t="shared" ca="1" si="184"/>
        <v>768</v>
      </c>
      <c r="T747">
        <f t="shared" ca="1" si="176"/>
        <v>347</v>
      </c>
    </row>
    <row r="748" spans="1:20">
      <c r="A748" s="49">
        <v>754</v>
      </c>
      <c r="B748">
        <v>50</v>
      </c>
      <c r="C748">
        <v>54</v>
      </c>
      <c r="D748">
        <v>8000</v>
      </c>
      <c r="E748">
        <v>8999</v>
      </c>
      <c r="F748" s="61">
        <f t="shared" ca="1" si="171"/>
        <v>53</v>
      </c>
      <c r="G748" s="61">
        <f t="shared" ca="1" si="172"/>
        <v>8264</v>
      </c>
      <c r="H748" s="107">
        <f t="shared" ca="1" si="173"/>
        <v>826.40000000000009</v>
      </c>
      <c r="I748" s="108">
        <f t="shared" ca="1" si="177"/>
        <v>241837.44730374307</v>
      </c>
      <c r="J748" s="104">
        <f t="shared" ca="1" si="178"/>
        <v>12160018.96081545</v>
      </c>
      <c r="K748" s="104">
        <f t="shared" ca="1" si="179"/>
        <v>3046619.1495080269</v>
      </c>
      <c r="L748">
        <f t="shared" ca="1" si="180"/>
        <v>15206638.110323478</v>
      </c>
      <c r="M748" s="108">
        <f t="shared" ca="1" si="181"/>
        <v>523141.65874072514</v>
      </c>
      <c r="N748" s="102">
        <f t="shared" ca="1" si="174"/>
        <v>48</v>
      </c>
      <c r="O748" s="108">
        <f t="shared" ca="1" si="182"/>
        <v>760331.90551617392</v>
      </c>
      <c r="P748" s="102">
        <v>769</v>
      </c>
      <c r="Q748" s="108">
        <f t="shared" ca="1" si="183"/>
        <v>853130.21118017286</v>
      </c>
      <c r="R748" s="102">
        <f t="shared" ca="1" si="175"/>
        <v>60</v>
      </c>
      <c r="S748">
        <f t="shared" ca="1" si="184"/>
        <v>769</v>
      </c>
      <c r="T748">
        <f t="shared" ca="1" si="176"/>
        <v>347</v>
      </c>
    </row>
    <row r="749" spans="1:20">
      <c r="A749" s="49">
        <v>755</v>
      </c>
      <c r="B749">
        <v>50</v>
      </c>
      <c r="C749">
        <v>54</v>
      </c>
      <c r="D749">
        <v>8000</v>
      </c>
      <c r="E749">
        <v>8999</v>
      </c>
      <c r="F749" s="61">
        <f t="shared" ca="1" si="171"/>
        <v>54</v>
      </c>
      <c r="G749" s="61">
        <f t="shared" ca="1" si="172"/>
        <v>8024</v>
      </c>
      <c r="H749" s="107">
        <f t="shared" ca="1" si="173"/>
        <v>802.40000000000009</v>
      </c>
      <c r="I749" s="108">
        <f t="shared" ca="1" si="177"/>
        <v>241505.8110366477</v>
      </c>
      <c r="J749" s="104">
        <f t="shared" ca="1" si="178"/>
        <v>11868143.819573367</v>
      </c>
      <c r="K749" s="104">
        <f t="shared" ca="1" si="179"/>
        <v>3052481.3191937124</v>
      </c>
      <c r="L749">
        <f t="shared" ca="1" si="180"/>
        <v>14920625.138767079</v>
      </c>
      <c r="M749" s="108">
        <f t="shared" ca="1" si="181"/>
        <v>472718.72725275793</v>
      </c>
      <c r="N749" s="102">
        <f t="shared" ca="1" si="174"/>
        <v>24</v>
      </c>
      <c r="O749" s="108">
        <f t="shared" ca="1" si="182"/>
        <v>746031.256938354</v>
      </c>
      <c r="P749" s="102">
        <v>770</v>
      </c>
      <c r="Q749" s="108">
        <f t="shared" ca="1" si="183"/>
        <v>939393.51751484419</v>
      </c>
      <c r="R749" s="102">
        <f t="shared" ca="1" si="175"/>
        <v>96</v>
      </c>
      <c r="S749">
        <f t="shared" ca="1" si="184"/>
        <v>770</v>
      </c>
      <c r="T749">
        <f t="shared" ca="1" si="176"/>
        <v>359</v>
      </c>
    </row>
    <row r="750" spans="1:20">
      <c r="A750" s="49">
        <v>756</v>
      </c>
      <c r="B750">
        <v>50</v>
      </c>
      <c r="C750">
        <v>54</v>
      </c>
      <c r="D750">
        <v>9000</v>
      </c>
      <c r="E750">
        <v>9999</v>
      </c>
      <c r="F750" s="61">
        <f t="shared" ca="1" si="171"/>
        <v>51</v>
      </c>
      <c r="G750" s="61">
        <f t="shared" ca="1" si="172"/>
        <v>9762</v>
      </c>
      <c r="H750" s="107">
        <f t="shared" ca="1" si="173"/>
        <v>976.2</v>
      </c>
      <c r="I750" s="108">
        <f t="shared" ca="1" si="177"/>
        <v>269087.75899844099</v>
      </c>
      <c r="J750" s="104">
        <f t="shared" ca="1" si="178"/>
        <v>14513692.763744386</v>
      </c>
      <c r="K750" s="104">
        <f t="shared" ca="1" si="179"/>
        <v>3412323.3959010472</v>
      </c>
      <c r="L750">
        <f t="shared" ca="1" si="180"/>
        <v>17926016.159645434</v>
      </c>
      <c r="M750" s="108">
        <f t="shared" ca="1" si="181"/>
        <v>566068.20179382048</v>
      </c>
      <c r="N750" s="102">
        <f t="shared" ca="1" si="174"/>
        <v>24</v>
      </c>
      <c r="O750" s="108">
        <f t="shared" ca="1" si="182"/>
        <v>896300.80798227177</v>
      </c>
      <c r="P750" s="102">
        <v>771</v>
      </c>
      <c r="Q750" s="108">
        <f t="shared" ca="1" si="183"/>
        <v>1081293.9271435982</v>
      </c>
      <c r="R750" s="102">
        <f t="shared" ca="1" si="175"/>
        <v>84</v>
      </c>
      <c r="S750">
        <f t="shared" ca="1" si="184"/>
        <v>771</v>
      </c>
      <c r="T750">
        <f t="shared" ca="1" si="176"/>
        <v>323</v>
      </c>
    </row>
    <row r="751" spans="1:20">
      <c r="A751" s="49">
        <v>757</v>
      </c>
      <c r="B751">
        <v>50</v>
      </c>
      <c r="C751">
        <v>54</v>
      </c>
      <c r="D751">
        <v>9000</v>
      </c>
      <c r="E751">
        <v>9999</v>
      </c>
      <c r="F751" s="61">
        <f t="shared" ca="1" si="171"/>
        <v>50</v>
      </c>
      <c r="G751" s="61">
        <f t="shared" ca="1" si="172"/>
        <v>9593</v>
      </c>
      <c r="H751" s="107">
        <f t="shared" ca="1" si="173"/>
        <v>959.30000000000007</v>
      </c>
      <c r="I751" s="108">
        <f t="shared" ca="1" si="177"/>
        <v>256127.06266446813</v>
      </c>
      <c r="J751" s="104">
        <f t="shared" ca="1" si="178"/>
        <v>14336400.163156839</v>
      </c>
      <c r="K751" s="104">
        <f t="shared" ca="1" si="179"/>
        <v>3258686.0626153364</v>
      </c>
      <c r="L751">
        <f t="shared" ca="1" si="180"/>
        <v>17595086.225772176</v>
      </c>
      <c r="M751" s="108">
        <f t="shared" ca="1" si="181"/>
        <v>702043.53598035639</v>
      </c>
      <c r="N751" s="102">
        <f t="shared" ca="1" si="174"/>
        <v>96</v>
      </c>
      <c r="O751" s="108">
        <f t="shared" ca="1" si="182"/>
        <v>879754.31128860882</v>
      </c>
      <c r="P751" s="102">
        <v>772</v>
      </c>
      <c r="Q751" s="108">
        <f t="shared" ca="1" si="183"/>
        <v>1016835.7822379664</v>
      </c>
      <c r="R751" s="102">
        <f t="shared" ca="1" si="175"/>
        <v>72</v>
      </c>
      <c r="S751">
        <f t="shared" ca="1" si="184"/>
        <v>772</v>
      </c>
      <c r="T751">
        <f t="shared" ca="1" si="176"/>
        <v>311</v>
      </c>
    </row>
    <row r="752" spans="1:20">
      <c r="A752" s="49">
        <v>758</v>
      </c>
      <c r="B752">
        <v>50</v>
      </c>
      <c r="C752">
        <v>54</v>
      </c>
      <c r="D752">
        <v>9000</v>
      </c>
      <c r="E752">
        <v>9999</v>
      </c>
      <c r="F752" s="61">
        <f t="shared" ca="1" si="171"/>
        <v>54</v>
      </c>
      <c r="G752" s="61">
        <f t="shared" ca="1" si="172"/>
        <v>9059</v>
      </c>
      <c r="H752" s="107">
        <f t="shared" ca="1" si="173"/>
        <v>905.90000000000009</v>
      </c>
      <c r="I752" s="108">
        <f t="shared" ca="1" si="177"/>
        <v>272657.17125884735</v>
      </c>
      <c r="J752" s="104">
        <f t="shared" ca="1" si="178"/>
        <v>13608547.906266622</v>
      </c>
      <c r="K752" s="104">
        <f t="shared" ca="1" si="179"/>
        <v>3480445.1282441993</v>
      </c>
      <c r="L752">
        <f t="shared" ca="1" si="180"/>
        <v>17088993.034510821</v>
      </c>
      <c r="M752" s="108">
        <f t="shared" ca="1" si="181"/>
        <v>536092.61460086901</v>
      </c>
      <c r="N752" s="102">
        <f t="shared" ca="1" si="174"/>
        <v>24</v>
      </c>
      <c r="O752" s="108">
        <f t="shared" ca="1" si="182"/>
        <v>854449.6517255411</v>
      </c>
      <c r="P752" s="102">
        <v>773</v>
      </c>
      <c r="Q752" s="108">
        <f t="shared" ca="1" si="183"/>
        <v>874250.40209470631</v>
      </c>
      <c r="R752" s="102">
        <f t="shared" ca="1" si="175"/>
        <v>36</v>
      </c>
      <c r="S752">
        <f t="shared" ca="1" si="184"/>
        <v>773</v>
      </c>
      <c r="T752">
        <f t="shared" ca="1" si="176"/>
        <v>359</v>
      </c>
    </row>
    <row r="753" spans="1:20">
      <c r="A753" s="49">
        <v>759</v>
      </c>
      <c r="B753">
        <v>50</v>
      </c>
      <c r="C753">
        <v>54</v>
      </c>
      <c r="D753">
        <v>10000</v>
      </c>
      <c r="E753">
        <v>10999</v>
      </c>
      <c r="F753" s="61">
        <f t="shared" ca="1" si="171"/>
        <v>52</v>
      </c>
      <c r="G753" s="61">
        <f t="shared" ca="1" si="172"/>
        <v>10638</v>
      </c>
      <c r="H753" s="107">
        <f t="shared" ca="1" si="173"/>
        <v>1063.8</v>
      </c>
      <c r="I753" s="108">
        <f t="shared" ca="1" si="177"/>
        <v>302328.14648520225</v>
      </c>
      <c r="J753" s="104">
        <f t="shared" ca="1" si="178"/>
        <v>16063370.623678669</v>
      </c>
      <c r="K753" s="104">
        <f t="shared" ca="1" si="179"/>
        <v>3871927.8873994807</v>
      </c>
      <c r="L753">
        <f t="shared" ca="1" si="180"/>
        <v>19935298.511078149</v>
      </c>
      <c r="M753" s="108">
        <f t="shared" ca="1" si="181"/>
        <v>623326.05740931153</v>
      </c>
      <c r="N753" s="102">
        <f t="shared" ca="1" si="174"/>
        <v>24</v>
      </c>
      <c r="O753" s="108">
        <f t="shared" ca="1" si="182"/>
        <v>996764.92555390752</v>
      </c>
      <c r="P753" s="102">
        <v>774</v>
      </c>
      <c r="Q753" s="108">
        <f t="shared" ca="1" si="183"/>
        <v>1190666.9167623403</v>
      </c>
      <c r="R753" s="102">
        <f t="shared" ca="1" si="175"/>
        <v>84</v>
      </c>
      <c r="S753">
        <f t="shared" ca="1" si="184"/>
        <v>774</v>
      </c>
      <c r="T753">
        <f t="shared" ca="1" si="176"/>
        <v>335</v>
      </c>
    </row>
    <row r="754" spans="1:20">
      <c r="A754" s="49">
        <v>760</v>
      </c>
      <c r="B754">
        <v>50</v>
      </c>
      <c r="C754">
        <v>54</v>
      </c>
      <c r="D754">
        <v>10000</v>
      </c>
      <c r="E754">
        <v>10999</v>
      </c>
      <c r="F754" s="61">
        <f t="shared" ca="1" si="171"/>
        <v>54</v>
      </c>
      <c r="G754" s="61">
        <f t="shared" ca="1" si="172"/>
        <v>10128</v>
      </c>
      <c r="H754" s="107">
        <f t="shared" ca="1" si="173"/>
        <v>1012.8000000000001</v>
      </c>
      <c r="I754" s="108">
        <f t="shared" ca="1" si="177"/>
        <v>304831.86118882947</v>
      </c>
      <c r="J754" s="104">
        <f t="shared" ca="1" si="178"/>
        <v>15372512.882015757</v>
      </c>
      <c r="K754" s="104">
        <f t="shared" ca="1" si="179"/>
        <v>3916876.2323989696</v>
      </c>
      <c r="L754">
        <f t="shared" ca="1" si="180"/>
        <v>19289389.114414725</v>
      </c>
      <c r="M754" s="108">
        <f t="shared" ca="1" si="181"/>
        <v>762076.69854508247</v>
      </c>
      <c r="N754" s="102">
        <f t="shared" ca="1" si="174"/>
        <v>96</v>
      </c>
      <c r="O754" s="108">
        <f t="shared" ca="1" si="182"/>
        <v>964469.4557207363</v>
      </c>
      <c r="P754" s="102">
        <v>775</v>
      </c>
      <c r="Q754" s="108">
        <f t="shared" ca="1" si="183"/>
        <v>1242781.2694753816</v>
      </c>
      <c r="R754" s="102">
        <f t="shared" ca="1" si="175"/>
        <v>108</v>
      </c>
      <c r="S754">
        <f t="shared" ca="1" si="184"/>
        <v>775</v>
      </c>
      <c r="T754">
        <f t="shared" ca="1" si="176"/>
        <v>359</v>
      </c>
    </row>
    <row r="755" spans="1:20">
      <c r="A755" s="49">
        <v>761</v>
      </c>
      <c r="B755">
        <v>50</v>
      </c>
      <c r="C755">
        <v>54</v>
      </c>
      <c r="D755">
        <v>10000</v>
      </c>
      <c r="E755">
        <v>10999</v>
      </c>
      <c r="F755" s="61">
        <f t="shared" ca="1" si="171"/>
        <v>54</v>
      </c>
      <c r="G755" s="61">
        <f t="shared" ca="1" si="172"/>
        <v>10131</v>
      </c>
      <c r="H755" s="107">
        <f t="shared" ca="1" si="173"/>
        <v>1013.1</v>
      </c>
      <c r="I755" s="108">
        <f t="shared" ca="1" si="177"/>
        <v>304922.15498657501</v>
      </c>
      <c r="J755" s="104">
        <f t="shared" ca="1" si="178"/>
        <v>15456717.932150507</v>
      </c>
      <c r="K755" s="104">
        <f t="shared" ca="1" si="179"/>
        <v>3930965.9648201414</v>
      </c>
      <c r="L755">
        <f t="shared" ca="1" si="180"/>
        <v>19387683.896970648</v>
      </c>
      <c r="M755" s="108">
        <f t="shared" ca="1" si="181"/>
        <v>763440.73115557525</v>
      </c>
      <c r="N755" s="102">
        <f t="shared" ca="1" si="174"/>
        <v>96</v>
      </c>
      <c r="O755" s="108">
        <f t="shared" ca="1" si="182"/>
        <v>969384.19484853244</v>
      </c>
      <c r="P755" s="102">
        <v>776</v>
      </c>
      <c r="Q755" s="108">
        <f t="shared" ca="1" si="183"/>
        <v>982093.55606342643</v>
      </c>
      <c r="R755" s="102">
        <f t="shared" ca="1" si="175"/>
        <v>36</v>
      </c>
      <c r="S755">
        <f t="shared" ca="1" si="184"/>
        <v>776</v>
      </c>
      <c r="T755">
        <f t="shared" ca="1" si="176"/>
        <v>359</v>
      </c>
    </row>
    <row r="756" spans="1:20">
      <c r="A756" s="49">
        <v>762</v>
      </c>
      <c r="B756">
        <v>50</v>
      </c>
      <c r="C756">
        <v>54</v>
      </c>
      <c r="D756">
        <v>10000</v>
      </c>
      <c r="E756">
        <v>10999</v>
      </c>
      <c r="F756" s="61">
        <f t="shared" ca="1" si="171"/>
        <v>52</v>
      </c>
      <c r="G756" s="61">
        <f t="shared" ca="1" si="172"/>
        <v>10142</v>
      </c>
      <c r="H756" s="107">
        <f t="shared" ca="1" si="173"/>
        <v>1014.2</v>
      </c>
      <c r="I756" s="108">
        <f t="shared" ca="1" si="177"/>
        <v>288232.00429149484</v>
      </c>
      <c r="J756" s="104">
        <f t="shared" ca="1" si="178"/>
        <v>15553627.071525143</v>
      </c>
      <c r="K756" s="104">
        <f t="shared" ca="1" si="179"/>
        <v>3728063.6382357534</v>
      </c>
      <c r="L756">
        <f t="shared" ca="1" si="180"/>
        <v>19281690.709760897</v>
      </c>
      <c r="M756" s="108">
        <f t="shared" ca="1" si="181"/>
        <v>573819.71813207411</v>
      </c>
      <c r="N756" s="102">
        <f t="shared" ca="1" si="174"/>
        <v>12</v>
      </c>
      <c r="O756" s="108">
        <f t="shared" ca="1" si="182"/>
        <v>964084.53548804484</v>
      </c>
      <c r="P756" s="102">
        <v>777</v>
      </c>
      <c r="Q756" s="108">
        <f t="shared" ca="1" si="183"/>
        <v>1053612.0407388064</v>
      </c>
      <c r="R756" s="102">
        <f t="shared" ca="1" si="175"/>
        <v>60</v>
      </c>
      <c r="S756">
        <f t="shared" ca="1" si="184"/>
        <v>777</v>
      </c>
      <c r="T756">
        <f t="shared" ca="1" si="176"/>
        <v>335</v>
      </c>
    </row>
    <row r="757" spans="1:20">
      <c r="A757" s="49">
        <v>763</v>
      </c>
      <c r="B757">
        <v>50</v>
      </c>
      <c r="C757">
        <v>54</v>
      </c>
      <c r="D757">
        <v>11000</v>
      </c>
      <c r="E757">
        <v>11999</v>
      </c>
      <c r="F757" s="61">
        <f t="shared" ca="1" si="171"/>
        <v>50</v>
      </c>
      <c r="G757" s="61">
        <f t="shared" ca="1" si="172"/>
        <v>11688</v>
      </c>
      <c r="H757" s="107">
        <f t="shared" ca="1" si="173"/>
        <v>1168.8</v>
      </c>
      <c r="I757" s="108">
        <f t="shared" ca="1" si="177"/>
        <v>312062.24418037146</v>
      </c>
      <c r="J757" s="104">
        <f t="shared" ca="1" si="178"/>
        <v>18017341.30096253</v>
      </c>
      <c r="K757" s="104">
        <f t="shared" ca="1" si="179"/>
        <v>4049609.5787560535</v>
      </c>
      <c r="L757">
        <f t="shared" ca="1" si="180"/>
        <v>22066950.879718583</v>
      </c>
      <c r="M757" s="108">
        <f t="shared" ca="1" si="181"/>
        <v>654548.55978616129</v>
      </c>
      <c r="N757" s="102">
        <f t="shared" ca="1" si="174"/>
        <v>12</v>
      </c>
      <c r="O757" s="108">
        <f t="shared" ca="1" si="182"/>
        <v>1103347.5439859291</v>
      </c>
      <c r="P757" s="102">
        <v>778</v>
      </c>
      <c r="Q757" s="108">
        <f t="shared" ca="1" si="183"/>
        <v>1110472.0575799805</v>
      </c>
      <c r="R757" s="102">
        <f t="shared" ca="1" si="175"/>
        <v>36</v>
      </c>
      <c r="S757">
        <f t="shared" ca="1" si="184"/>
        <v>778</v>
      </c>
      <c r="T757">
        <f t="shared" ca="1" si="176"/>
        <v>311</v>
      </c>
    </row>
    <row r="758" spans="1:20">
      <c r="A758" s="49">
        <v>764</v>
      </c>
      <c r="B758">
        <v>50</v>
      </c>
      <c r="C758">
        <v>54</v>
      </c>
      <c r="D758">
        <v>11000</v>
      </c>
      <c r="E758">
        <v>11999</v>
      </c>
      <c r="F758" s="61">
        <f t="shared" ca="1" si="171"/>
        <v>54</v>
      </c>
      <c r="G758" s="61">
        <f t="shared" ca="1" si="172"/>
        <v>11570</v>
      </c>
      <c r="H758" s="107">
        <f t="shared" ca="1" si="173"/>
        <v>1157</v>
      </c>
      <c r="I758" s="108">
        <f t="shared" ca="1" si="177"/>
        <v>348233.07997183618</v>
      </c>
      <c r="J758" s="104">
        <f t="shared" ca="1" si="178"/>
        <v>17927742.59970336</v>
      </c>
      <c r="K758" s="104">
        <f t="shared" ca="1" si="179"/>
        <v>4533908.6324382527</v>
      </c>
      <c r="L758">
        <f t="shared" ca="1" si="180"/>
        <v>22461651.232141614</v>
      </c>
      <c r="M758" s="108">
        <f t="shared" ca="1" si="181"/>
        <v>947846.76734359819</v>
      </c>
      <c r="N758" s="102">
        <f t="shared" ca="1" si="174"/>
        <v>120</v>
      </c>
      <c r="O758" s="108">
        <f t="shared" ca="1" si="182"/>
        <v>1123082.5616070807</v>
      </c>
      <c r="P758" s="102">
        <v>779</v>
      </c>
      <c r="Q758" s="108">
        <f t="shared" ca="1" si="183"/>
        <v>1268485.2305056734</v>
      </c>
      <c r="R758" s="102">
        <f t="shared" ca="1" si="175"/>
        <v>72</v>
      </c>
      <c r="S758">
        <f t="shared" ca="1" si="184"/>
        <v>779</v>
      </c>
      <c r="T758">
        <f t="shared" ca="1" si="176"/>
        <v>359</v>
      </c>
    </row>
    <row r="759" spans="1:20">
      <c r="A759" s="49">
        <v>765</v>
      </c>
      <c r="B759">
        <v>50</v>
      </c>
      <c r="C759">
        <v>54</v>
      </c>
      <c r="D759">
        <v>12000</v>
      </c>
      <c r="E759">
        <v>20000</v>
      </c>
      <c r="F759" s="61">
        <f t="shared" ca="1" si="171"/>
        <v>51</v>
      </c>
      <c r="G759" s="61">
        <f t="shared" ca="1" si="172"/>
        <v>17145</v>
      </c>
      <c r="H759" s="107">
        <f t="shared" ca="1" si="173"/>
        <v>1714.5</v>
      </c>
      <c r="I759" s="108">
        <f t="shared" ca="1" si="177"/>
        <v>472598.81459007069</v>
      </c>
      <c r="J759" s="104">
        <f t="shared" ca="1" si="178"/>
        <v>26703661.044583615</v>
      </c>
      <c r="K759" s="104">
        <f t="shared" ca="1" si="179"/>
        <v>6173425.0543138217</v>
      </c>
      <c r="L759">
        <f t="shared" ca="1" si="180"/>
        <v>32877086.098897435</v>
      </c>
      <c r="M759" s="108">
        <f t="shared" ca="1" si="181"/>
        <v>1007861.7997746206</v>
      </c>
      <c r="N759" s="102">
        <f t="shared" ca="1" si="174"/>
        <v>24</v>
      </c>
      <c r="O759" s="108">
        <f t="shared" ca="1" si="182"/>
        <v>1643854.3049448719</v>
      </c>
      <c r="P759" s="102">
        <v>780</v>
      </c>
      <c r="Q759" s="108">
        <f t="shared" ca="1" si="183"/>
        <v>1643603.2874000121</v>
      </c>
      <c r="R759" s="102">
        <f t="shared" ca="1" si="175"/>
        <v>36</v>
      </c>
      <c r="S759">
        <f t="shared" ca="1" si="184"/>
        <v>780</v>
      </c>
      <c r="T759">
        <f t="shared" ca="1" si="176"/>
        <v>323</v>
      </c>
    </row>
    <row r="760" spans="1:20">
      <c r="A760" s="49">
        <v>766</v>
      </c>
      <c r="B760">
        <v>50</v>
      </c>
      <c r="C760">
        <v>54</v>
      </c>
      <c r="D760">
        <v>12000</v>
      </c>
      <c r="E760">
        <v>20000</v>
      </c>
      <c r="F760" s="61">
        <f t="shared" ca="1" si="171"/>
        <v>50</v>
      </c>
      <c r="G760" s="61">
        <f t="shared" ca="1" si="172"/>
        <v>12871</v>
      </c>
      <c r="H760" s="107">
        <f t="shared" ca="1" si="173"/>
        <v>1287.1000000000001</v>
      </c>
      <c r="I760" s="108">
        <f t="shared" ca="1" si="177"/>
        <v>343647.59966166678</v>
      </c>
      <c r="J760" s="104">
        <f t="shared" ca="1" si="178"/>
        <v>20150507.990667678</v>
      </c>
      <c r="K760" s="104">
        <f t="shared" ca="1" si="179"/>
        <v>4503785.3012129823</v>
      </c>
      <c r="L760">
        <f t="shared" ca="1" si="180"/>
        <v>24654293.29188066</v>
      </c>
      <c r="M760" s="108">
        <f t="shared" ca="1" si="181"/>
        <v>917948.14056393213</v>
      </c>
      <c r="N760" s="102">
        <f t="shared" ca="1" si="174"/>
        <v>84</v>
      </c>
      <c r="O760" s="108">
        <f t="shared" ca="1" si="182"/>
        <v>1232714.664594033</v>
      </c>
      <c r="P760" s="102">
        <v>781</v>
      </c>
      <c r="Q760" s="108">
        <f t="shared" ca="1" si="183"/>
        <v>1496973.6741991756</v>
      </c>
      <c r="R760" s="102">
        <f t="shared" ca="1" si="175"/>
        <v>96</v>
      </c>
      <c r="S760">
        <f t="shared" ca="1" si="184"/>
        <v>781</v>
      </c>
      <c r="T760">
        <f t="shared" ca="1" si="176"/>
        <v>311</v>
      </c>
    </row>
    <row r="761" spans="1:20">
      <c r="A761" s="49">
        <v>767</v>
      </c>
      <c r="B761">
        <v>50</v>
      </c>
      <c r="C761">
        <v>54</v>
      </c>
      <c r="D761">
        <v>12000</v>
      </c>
      <c r="E761">
        <v>20000</v>
      </c>
      <c r="F761" s="61">
        <f t="shared" ca="1" si="171"/>
        <v>54</v>
      </c>
      <c r="G761" s="61">
        <f t="shared" ca="1" si="172"/>
        <v>19257</v>
      </c>
      <c r="H761" s="107">
        <f t="shared" ca="1" si="173"/>
        <v>1925.7</v>
      </c>
      <c r="I761" s="108">
        <f t="shared" ca="1" si="177"/>
        <v>579595.88772840542</v>
      </c>
      <c r="J761" s="104">
        <f t="shared" ca="1" si="178"/>
        <v>30304146.427057039</v>
      </c>
      <c r="K761" s="104">
        <f t="shared" ca="1" si="179"/>
        <v>7621149.3440503962</v>
      </c>
      <c r="L761">
        <f t="shared" ca="1" si="180"/>
        <v>37925295.771107435</v>
      </c>
      <c r="M761" s="108">
        <f t="shared" ca="1" si="181"/>
        <v>1250012.9482008801</v>
      </c>
      <c r="N761" s="102">
        <f t="shared" ca="1" si="174"/>
        <v>48</v>
      </c>
      <c r="O761" s="108">
        <f t="shared" ca="1" si="182"/>
        <v>1896264.7885553718</v>
      </c>
      <c r="P761" s="102">
        <v>782</v>
      </c>
      <c r="Q761" s="108">
        <f t="shared" ca="1" si="183"/>
        <v>2120705.071971647</v>
      </c>
      <c r="R761" s="102">
        <f t="shared" ca="1" si="175"/>
        <v>72</v>
      </c>
      <c r="S761">
        <f t="shared" ca="1" si="184"/>
        <v>782</v>
      </c>
      <c r="T761">
        <f t="shared" ca="1" si="176"/>
        <v>359</v>
      </c>
    </row>
    <row r="762" spans="1:20">
      <c r="A762" s="49">
        <v>768</v>
      </c>
      <c r="B762">
        <v>50</v>
      </c>
      <c r="C762">
        <v>54</v>
      </c>
      <c r="D762">
        <v>12000</v>
      </c>
      <c r="E762">
        <v>20000</v>
      </c>
      <c r="F762" s="61">
        <f t="shared" ca="1" si="171"/>
        <v>51</v>
      </c>
      <c r="G762" s="61">
        <f t="shared" ca="1" si="172"/>
        <v>17236</v>
      </c>
      <c r="H762" s="107">
        <f t="shared" ca="1" si="173"/>
        <v>1723.6000000000001</v>
      </c>
      <c r="I762" s="108">
        <f t="shared" ca="1" si="177"/>
        <v>475107.21308104158</v>
      </c>
      <c r="J762" s="104">
        <f t="shared" ca="1" si="178"/>
        <v>27263961.158801023</v>
      </c>
      <c r="K762" s="104">
        <f t="shared" ca="1" si="179"/>
        <v>6267835.8322170824</v>
      </c>
      <c r="L762">
        <f t="shared" ca="1" si="180"/>
        <v>33531796.991018105</v>
      </c>
      <c r="M762" s="108">
        <f t="shared" ca="1" si="181"/>
        <v>1290299.5296763962</v>
      </c>
      <c r="N762" s="102">
        <f t="shared" ca="1" si="174"/>
        <v>96</v>
      </c>
      <c r="O762" s="108">
        <f t="shared" ca="1" si="182"/>
        <v>1676589.8495509054</v>
      </c>
      <c r="P762" s="102">
        <v>783</v>
      </c>
      <c r="Q762" s="108">
        <f t="shared" ca="1" si="183"/>
        <v>1726783.2235266836</v>
      </c>
      <c r="R762" s="102">
        <f t="shared" ca="1" si="175"/>
        <v>48</v>
      </c>
      <c r="S762">
        <f t="shared" ca="1" si="184"/>
        <v>783</v>
      </c>
      <c r="T762">
        <f t="shared" ca="1" si="176"/>
        <v>323</v>
      </c>
    </row>
    <row r="763" spans="1:20">
      <c r="A763" s="49">
        <v>769</v>
      </c>
      <c r="B763">
        <v>50</v>
      </c>
      <c r="C763">
        <v>54</v>
      </c>
      <c r="D763">
        <v>12000</v>
      </c>
      <c r="E763">
        <v>20000</v>
      </c>
      <c r="F763" s="61">
        <f t="shared" ca="1" si="171"/>
        <v>51</v>
      </c>
      <c r="G763" s="61">
        <f t="shared" ca="1" si="172"/>
        <v>17652</v>
      </c>
      <c r="H763" s="107">
        <f t="shared" ca="1" si="173"/>
        <v>1765.2</v>
      </c>
      <c r="I763" s="108">
        <f t="shared" ca="1" si="177"/>
        <v>486574.17761119443</v>
      </c>
      <c r="J763" s="104">
        <f t="shared" ca="1" si="178"/>
        <v>28066273.956036828</v>
      </c>
      <c r="K763" s="104">
        <f t="shared" ca="1" si="179"/>
        <v>6440296.4479032215</v>
      </c>
      <c r="L763">
        <f t="shared" ca="1" si="180"/>
        <v>34506570.403940052</v>
      </c>
      <c r="M763" s="108">
        <f t="shared" ca="1" si="181"/>
        <v>1175426.4379442346</v>
      </c>
      <c r="N763" s="102">
        <f t="shared" ca="1" si="174"/>
        <v>60</v>
      </c>
      <c r="O763" s="108">
        <f t="shared" ca="1" si="182"/>
        <v>1725328.5201970027</v>
      </c>
      <c r="P763" s="102">
        <v>784</v>
      </c>
      <c r="Q763" s="108">
        <f t="shared" ca="1" si="183"/>
        <v>2245279.7474323828</v>
      </c>
      <c r="R763" s="102">
        <f t="shared" ca="1" si="175"/>
        <v>120</v>
      </c>
      <c r="S763">
        <f t="shared" ca="1" si="184"/>
        <v>784</v>
      </c>
      <c r="T763">
        <f t="shared" ca="1" si="176"/>
        <v>323</v>
      </c>
    </row>
    <row r="764" spans="1:20">
      <c r="A764" s="49">
        <v>770</v>
      </c>
      <c r="B764">
        <v>50</v>
      </c>
      <c r="C764">
        <v>54</v>
      </c>
      <c r="D764">
        <v>12000</v>
      </c>
      <c r="E764">
        <v>20000</v>
      </c>
      <c r="F764" s="61">
        <f t="shared" ref="F764:F827" ca="1" si="185">RANDBETWEEN(B764,C764)</f>
        <v>50</v>
      </c>
      <c r="G764" s="61">
        <f t="shared" ca="1" si="172"/>
        <v>14245</v>
      </c>
      <c r="H764" s="107">
        <f t="shared" ca="1" si="173"/>
        <v>1424.5</v>
      </c>
      <c r="I764" s="108">
        <f t="shared" ca="1" si="177"/>
        <v>380332.53493749065</v>
      </c>
      <c r="J764" s="104">
        <f t="shared" ca="1" si="178"/>
        <v>22766223.64022807</v>
      </c>
      <c r="K764" s="104">
        <f t="shared" ca="1" si="179"/>
        <v>5050694.3976117885</v>
      </c>
      <c r="L764">
        <f t="shared" ca="1" si="180"/>
        <v>27816918.03783986</v>
      </c>
      <c r="M764" s="108">
        <f t="shared" ca="1" si="181"/>
        <v>1150854.9528171022</v>
      </c>
      <c r="N764" s="102">
        <f t="shared" ca="1" si="174"/>
        <v>120</v>
      </c>
      <c r="O764" s="108">
        <f t="shared" ca="1" si="182"/>
        <v>1390845.9018919931</v>
      </c>
      <c r="P764" s="102">
        <v>785</v>
      </c>
      <c r="Q764" s="108">
        <f t="shared" ca="1" si="183"/>
        <v>1480464.9359152822</v>
      </c>
      <c r="R764" s="102">
        <f t="shared" ca="1" si="175"/>
        <v>60</v>
      </c>
      <c r="S764">
        <f t="shared" ca="1" si="184"/>
        <v>785</v>
      </c>
      <c r="T764">
        <f t="shared" ca="1" si="176"/>
        <v>311</v>
      </c>
    </row>
    <row r="765" spans="1:20">
      <c r="A765" s="49">
        <v>771</v>
      </c>
      <c r="B765">
        <v>50</v>
      </c>
      <c r="C765">
        <v>54</v>
      </c>
      <c r="D765">
        <v>12000</v>
      </c>
      <c r="E765">
        <v>20000</v>
      </c>
      <c r="F765" s="61">
        <f t="shared" ca="1" si="185"/>
        <v>52</v>
      </c>
      <c r="G765" s="61">
        <f t="shared" ca="1" si="172"/>
        <v>12737</v>
      </c>
      <c r="H765" s="107">
        <f t="shared" ca="1" si="173"/>
        <v>1273.7</v>
      </c>
      <c r="I765" s="108">
        <f t="shared" ca="1" si="177"/>
        <v>361980.97403478302</v>
      </c>
      <c r="J765" s="104">
        <f t="shared" ca="1" si="178"/>
        <v>20461276.691796362</v>
      </c>
      <c r="K765" s="104">
        <f t="shared" ca="1" si="179"/>
        <v>4822854.6114706937</v>
      </c>
      <c r="L765">
        <f t="shared" ca="1" si="180"/>
        <v>25284131.303267054</v>
      </c>
      <c r="M765" s="108">
        <f t="shared" ca="1" si="181"/>
        <v>759925.16999942041</v>
      </c>
      <c r="N765" s="102">
        <f t="shared" ca="1" si="174"/>
        <v>24</v>
      </c>
      <c r="O765" s="108">
        <f t="shared" ca="1" si="182"/>
        <v>1264206.5651633528</v>
      </c>
      <c r="P765" s="102">
        <v>786</v>
      </c>
      <c r="Q765" s="108">
        <f t="shared" ca="1" si="183"/>
        <v>1571033.0719473865</v>
      </c>
      <c r="R765" s="102">
        <f t="shared" ca="1" si="175"/>
        <v>108</v>
      </c>
      <c r="S765">
        <f t="shared" ca="1" si="184"/>
        <v>786</v>
      </c>
      <c r="T765">
        <f t="shared" ca="1" si="176"/>
        <v>335</v>
      </c>
    </row>
    <row r="766" spans="1:20">
      <c r="A766" s="49">
        <v>772</v>
      </c>
      <c r="B766">
        <v>50</v>
      </c>
      <c r="C766">
        <v>54</v>
      </c>
      <c r="D766">
        <v>12000</v>
      </c>
      <c r="E766">
        <v>20000</v>
      </c>
      <c r="F766" s="61">
        <f t="shared" ca="1" si="185"/>
        <v>51</v>
      </c>
      <c r="G766" s="61">
        <f t="shared" ref="G766:G829" ca="1" si="186">RANDBETWEEN(D766,E766)</f>
        <v>12869</v>
      </c>
      <c r="H766" s="107">
        <f t="shared" ca="1" si="173"/>
        <v>1286.9000000000001</v>
      </c>
      <c r="I766" s="108">
        <f t="shared" ca="1" si="177"/>
        <v>354731.6503330195</v>
      </c>
      <c r="J766" s="104">
        <f t="shared" ca="1" si="178"/>
        <v>20780057.728589043</v>
      </c>
      <c r="K766" s="104">
        <f t="shared" ca="1" si="179"/>
        <v>4741864.9101648619</v>
      </c>
      <c r="L766">
        <f t="shared" ca="1" si="180"/>
        <v>25521922.638753906</v>
      </c>
      <c r="M766" s="108">
        <f t="shared" ca="1" si="181"/>
        <v>795380.82153895369</v>
      </c>
      <c r="N766" s="102">
        <f t="shared" ca="1" si="174"/>
        <v>36</v>
      </c>
      <c r="O766" s="108">
        <f t="shared" ca="1" si="182"/>
        <v>1276096.1319376954</v>
      </c>
      <c r="P766" s="102">
        <v>787</v>
      </c>
      <c r="Q766" s="108">
        <f t="shared" ca="1" si="183"/>
        <v>1644332.3958217248</v>
      </c>
      <c r="R766" s="102">
        <f t="shared" ca="1" si="175"/>
        <v>120</v>
      </c>
      <c r="S766">
        <f t="shared" ca="1" si="184"/>
        <v>787</v>
      </c>
      <c r="T766">
        <f t="shared" ca="1" si="176"/>
        <v>323</v>
      </c>
    </row>
    <row r="767" spans="1:20">
      <c r="A767" s="49">
        <v>773</v>
      </c>
      <c r="B767">
        <v>50</v>
      </c>
      <c r="C767">
        <v>54</v>
      </c>
      <c r="D767">
        <v>12000</v>
      </c>
      <c r="E767">
        <v>20000</v>
      </c>
      <c r="F767" s="61">
        <f t="shared" ca="1" si="185"/>
        <v>50</v>
      </c>
      <c r="G767" s="61">
        <f t="shared" ca="1" si="186"/>
        <v>19503</v>
      </c>
      <c r="H767" s="107">
        <f t="shared" ca="1" si="173"/>
        <v>1950.3000000000002</v>
      </c>
      <c r="I767" s="108">
        <f t="shared" ca="1" si="177"/>
        <v>520717.82582561474</v>
      </c>
      <c r="J767" s="104">
        <f t="shared" ca="1" si="178"/>
        <v>31654763.630963661</v>
      </c>
      <c r="K767" s="104">
        <f t="shared" ca="1" si="179"/>
        <v>6983650.4774501584</v>
      </c>
      <c r="L767">
        <f t="shared" ca="1" si="180"/>
        <v>38638414.108413815</v>
      </c>
      <c r="M767" s="108">
        <f t="shared" ca="1" si="181"/>
        <v>1298941.8262912859</v>
      </c>
      <c r="N767" s="102">
        <f t="shared" ca="1" si="174"/>
        <v>60</v>
      </c>
      <c r="O767" s="108">
        <f t="shared" ca="1" si="182"/>
        <v>1931920.7054206908</v>
      </c>
      <c r="P767" s="102">
        <v>788</v>
      </c>
      <c r="Q767" s="108">
        <f t="shared" ca="1" si="183"/>
        <v>1957249.6495217041</v>
      </c>
      <c r="R767" s="102">
        <f t="shared" ca="1" si="175"/>
        <v>48</v>
      </c>
      <c r="S767">
        <f t="shared" ca="1" si="184"/>
        <v>788</v>
      </c>
      <c r="T767">
        <f t="shared" ca="1" si="176"/>
        <v>311</v>
      </c>
    </row>
    <row r="768" spans="1:20">
      <c r="A768" s="49">
        <v>774</v>
      </c>
      <c r="B768">
        <v>50</v>
      </c>
      <c r="C768">
        <v>54</v>
      </c>
      <c r="D768">
        <v>12000</v>
      </c>
      <c r="E768">
        <v>20000</v>
      </c>
      <c r="F768" s="61">
        <f t="shared" ca="1" si="185"/>
        <v>51</v>
      </c>
      <c r="G768" s="61">
        <f t="shared" ca="1" si="186"/>
        <v>17094</v>
      </c>
      <c r="H768" s="107">
        <f t="shared" ca="1" si="173"/>
        <v>1709.4</v>
      </c>
      <c r="I768" s="108">
        <f t="shared" ca="1" si="177"/>
        <v>471193.00884238369</v>
      </c>
      <c r="J768" s="104">
        <f t="shared" ca="1" si="178"/>
        <v>27887937.526254728</v>
      </c>
      <c r="K768" s="104">
        <f t="shared" ca="1" si="179"/>
        <v>6340298.4370018784</v>
      </c>
      <c r="L768">
        <f t="shared" ca="1" si="180"/>
        <v>34228235.963256605</v>
      </c>
      <c r="M768" s="108">
        <f t="shared" ca="1" si="181"/>
        <v>1102438.4879357333</v>
      </c>
      <c r="N768" s="102">
        <f t="shared" ca="1" si="174"/>
        <v>48</v>
      </c>
      <c r="O768" s="108">
        <f t="shared" ca="1" si="182"/>
        <v>1711411.7981628303</v>
      </c>
      <c r="P768" s="102">
        <v>789</v>
      </c>
      <c r="Q768" s="108">
        <f t="shared" ca="1" si="183"/>
        <v>1945762.7150335172</v>
      </c>
      <c r="R768" s="102">
        <f t="shared" ca="1" si="175"/>
        <v>84</v>
      </c>
      <c r="S768">
        <f t="shared" ca="1" si="184"/>
        <v>789</v>
      </c>
      <c r="T768">
        <f t="shared" ca="1" si="176"/>
        <v>323</v>
      </c>
    </row>
    <row r="769" spans="1:20">
      <c r="A769" s="49">
        <v>775</v>
      </c>
      <c r="B769">
        <v>50</v>
      </c>
      <c r="C769">
        <v>54</v>
      </c>
      <c r="D769">
        <v>12000</v>
      </c>
      <c r="E769">
        <v>20000</v>
      </c>
      <c r="F769" s="61">
        <f t="shared" ca="1" si="185"/>
        <v>53</v>
      </c>
      <c r="G769" s="61">
        <f t="shared" ca="1" si="186"/>
        <v>13728</v>
      </c>
      <c r="H769" s="107">
        <f t="shared" ca="1" si="173"/>
        <v>1372.8000000000002</v>
      </c>
      <c r="I769" s="108">
        <f t="shared" ca="1" si="177"/>
        <v>401735.77887049672</v>
      </c>
      <c r="J769" s="104">
        <f t="shared" ca="1" si="178"/>
        <v>22512014.006033089</v>
      </c>
      <c r="K769" s="104">
        <f t="shared" ca="1" si="179"/>
        <v>5423531.7471083682</v>
      </c>
      <c r="L769">
        <f t="shared" ca="1" si="180"/>
        <v>27935545.753141455</v>
      </c>
      <c r="M769" s="108">
        <f t="shared" ca="1" si="181"/>
        <v>1092810.683884623</v>
      </c>
      <c r="N769" s="102">
        <f t="shared" ca="1" si="174"/>
        <v>108</v>
      </c>
      <c r="O769" s="108">
        <f t="shared" ca="1" si="182"/>
        <v>1396777.2876570728</v>
      </c>
      <c r="P769" s="102">
        <v>790</v>
      </c>
      <c r="Q769" s="108">
        <f t="shared" ca="1" si="183"/>
        <v>1582820.650907496</v>
      </c>
      <c r="R769" s="102">
        <f t="shared" ca="1" si="175"/>
        <v>84</v>
      </c>
      <c r="S769">
        <f t="shared" ca="1" si="184"/>
        <v>790</v>
      </c>
      <c r="T769">
        <f t="shared" ca="1" si="176"/>
        <v>347</v>
      </c>
    </row>
    <row r="770" spans="1:20">
      <c r="A770" s="49">
        <v>776</v>
      </c>
      <c r="B770">
        <v>50</v>
      </c>
      <c r="C770">
        <v>54</v>
      </c>
      <c r="D770">
        <v>12000</v>
      </c>
      <c r="E770">
        <v>20000</v>
      </c>
      <c r="F770" s="61">
        <f t="shared" ca="1" si="185"/>
        <v>53</v>
      </c>
      <c r="G770" s="61">
        <f t="shared" ca="1" si="186"/>
        <v>15256</v>
      </c>
      <c r="H770" s="107">
        <f t="shared" ca="1" si="173"/>
        <v>1525.6000000000001</v>
      </c>
      <c r="I770" s="108">
        <f t="shared" ca="1" si="177"/>
        <v>446451.12488696811</v>
      </c>
      <c r="J770" s="104">
        <f t="shared" ca="1" si="178"/>
        <v>25146727.961678442</v>
      </c>
      <c r="K770" s="104">
        <f t="shared" ca="1" si="179"/>
        <v>6047089.6674670093</v>
      </c>
      <c r="L770">
        <f t="shared" ca="1" si="180"/>
        <v>31193817.629145451</v>
      </c>
      <c r="M770" s="108">
        <f t="shared" ca="1" si="181"/>
        <v>1038356.5354831245</v>
      </c>
      <c r="N770" s="102">
        <f t="shared" ca="1" si="174"/>
        <v>60</v>
      </c>
      <c r="O770" s="108">
        <f t="shared" ca="1" si="182"/>
        <v>1559690.8814572727</v>
      </c>
      <c r="P770" s="102">
        <v>791</v>
      </c>
      <c r="Q770" s="108">
        <f t="shared" ca="1" si="183"/>
        <v>1906565.6229558915</v>
      </c>
      <c r="R770" s="102">
        <f t="shared" ca="1" si="175"/>
        <v>108</v>
      </c>
      <c r="S770">
        <f t="shared" ca="1" si="184"/>
        <v>791</v>
      </c>
      <c r="T770">
        <f t="shared" ca="1" si="176"/>
        <v>347</v>
      </c>
    </row>
    <row r="771" spans="1:20">
      <c r="A771" s="49">
        <v>777</v>
      </c>
      <c r="B771">
        <v>50</v>
      </c>
      <c r="C771">
        <v>54</v>
      </c>
      <c r="D771">
        <v>12000</v>
      </c>
      <c r="E771">
        <v>20000</v>
      </c>
      <c r="F771" s="61">
        <f t="shared" ca="1" si="185"/>
        <v>52</v>
      </c>
      <c r="G771" s="61">
        <f t="shared" ca="1" si="186"/>
        <v>14386</v>
      </c>
      <c r="H771" s="107">
        <f t="shared" ref="H771:H834" ca="1" si="187">G771*0.1</f>
        <v>1438.6000000000001</v>
      </c>
      <c r="I771" s="108">
        <f t="shared" ca="1" si="177"/>
        <v>408844.96290055657</v>
      </c>
      <c r="J771" s="104">
        <f t="shared" ca="1" si="178"/>
        <v>23834932.497247491</v>
      </c>
      <c r="K771" s="104">
        <f t="shared" ca="1" si="179"/>
        <v>5555996.3354944494</v>
      </c>
      <c r="L771">
        <f t="shared" ca="1" si="180"/>
        <v>29390928.832741939</v>
      </c>
      <c r="M771" s="108">
        <f t="shared" ca="1" si="181"/>
        <v>1097917.5107944594</v>
      </c>
      <c r="N771" s="102">
        <f t="shared" ref="N771:N834" ca="1" si="188">RANDBETWEEN(1,10)*12</f>
        <v>96</v>
      </c>
      <c r="O771" s="108">
        <f t="shared" ca="1" si="182"/>
        <v>1469546.4416370969</v>
      </c>
      <c r="P771" s="102">
        <v>792</v>
      </c>
      <c r="Q771" s="108">
        <f t="shared" ca="1" si="183"/>
        <v>1528574.9577325678</v>
      </c>
      <c r="R771" s="102">
        <f t="shared" ref="R771:R834" ca="1" si="189">RANDBETWEEN(1,10)*12</f>
        <v>60</v>
      </c>
      <c r="S771">
        <f t="shared" ca="1" si="184"/>
        <v>792</v>
      </c>
      <c r="T771">
        <f t="shared" ca="1" si="176"/>
        <v>335</v>
      </c>
    </row>
    <row r="772" spans="1:20">
      <c r="A772" s="49">
        <v>778</v>
      </c>
      <c r="B772">
        <v>50</v>
      </c>
      <c r="C772">
        <v>54</v>
      </c>
      <c r="D772">
        <v>12000</v>
      </c>
      <c r="E772">
        <v>20000</v>
      </c>
      <c r="F772" s="61">
        <f t="shared" ca="1" si="185"/>
        <v>54</v>
      </c>
      <c r="G772" s="61">
        <f t="shared" ca="1" si="186"/>
        <v>17972</v>
      </c>
      <c r="H772" s="107">
        <f t="shared" ca="1" si="187"/>
        <v>1797.2</v>
      </c>
      <c r="I772" s="108">
        <f t="shared" ca="1" si="177"/>
        <v>540920.04436074686</v>
      </c>
      <c r="J772" s="104">
        <f t="shared" ca="1" si="178"/>
        <v>29929722.608612355</v>
      </c>
      <c r="K772" s="104">
        <f t="shared" ca="1" si="179"/>
        <v>7375087.6546454579</v>
      </c>
      <c r="L772">
        <f t="shared" ca="1" si="180"/>
        <v>37304810.263257816</v>
      </c>
      <c r="M772" s="108">
        <f t="shared" ca="1" si="181"/>
        <v>1444974.4591983149</v>
      </c>
      <c r="N772" s="102">
        <f t="shared" ca="1" si="188"/>
        <v>108</v>
      </c>
      <c r="O772" s="108">
        <f t="shared" ca="1" si="182"/>
        <v>1865240.5131628909</v>
      </c>
      <c r="P772" s="102">
        <v>793</v>
      </c>
      <c r="Q772" s="108">
        <f t="shared" ca="1" si="183"/>
        <v>1933781.7283355694</v>
      </c>
      <c r="R772" s="102">
        <f t="shared" ca="1" si="189"/>
        <v>60</v>
      </c>
      <c r="S772">
        <f t="shared" ca="1" si="184"/>
        <v>793</v>
      </c>
      <c r="T772">
        <f t="shared" ca="1" si="176"/>
        <v>359</v>
      </c>
    </row>
    <row r="773" spans="1:20">
      <c r="A773" s="49">
        <v>779</v>
      </c>
      <c r="B773">
        <v>50</v>
      </c>
      <c r="C773">
        <v>54</v>
      </c>
      <c r="D773">
        <v>12000</v>
      </c>
      <c r="E773">
        <v>20000</v>
      </c>
      <c r="F773" s="61">
        <f t="shared" ca="1" si="185"/>
        <v>54</v>
      </c>
      <c r="G773" s="61">
        <f t="shared" ca="1" si="186"/>
        <v>18579</v>
      </c>
      <c r="H773" s="107">
        <f t="shared" ca="1" si="187"/>
        <v>1857.9</v>
      </c>
      <c r="I773" s="108">
        <f t="shared" ca="1" si="177"/>
        <v>559189.48943792097</v>
      </c>
      <c r="J773" s="104">
        <f t="shared" ca="1" si="178"/>
        <v>31099998.96641995</v>
      </c>
      <c r="K773" s="104">
        <f t="shared" ca="1" si="179"/>
        <v>7649339.2678792384</v>
      </c>
      <c r="L773">
        <f t="shared" ca="1" si="180"/>
        <v>38749338.23429919</v>
      </c>
      <c r="M773" s="108">
        <f t="shared" ca="1" si="181"/>
        <v>1438000.5960281889</v>
      </c>
      <c r="N773" s="102">
        <f t="shared" ca="1" si="188"/>
        <v>96</v>
      </c>
      <c r="O773" s="108">
        <f t="shared" ca="1" si="182"/>
        <v>1937466.9117149597</v>
      </c>
      <c r="P773" s="102">
        <v>794</v>
      </c>
      <c r="Q773" s="108">
        <f t="shared" ca="1" si="183"/>
        <v>1709216.6188806354</v>
      </c>
      <c r="R773" s="102">
        <f t="shared" ca="1" si="189"/>
        <v>12</v>
      </c>
      <c r="S773">
        <f t="shared" ca="1" si="184"/>
        <v>794</v>
      </c>
      <c r="T773">
        <f t="shared" ca="1" si="176"/>
        <v>359</v>
      </c>
    </row>
    <row r="774" spans="1:20">
      <c r="A774" s="49">
        <v>780</v>
      </c>
      <c r="B774">
        <v>55</v>
      </c>
      <c r="C774">
        <v>59</v>
      </c>
      <c r="D774">
        <v>0</v>
      </c>
      <c r="E774">
        <v>500</v>
      </c>
      <c r="F774" s="61">
        <f t="shared" ca="1" si="185"/>
        <v>55</v>
      </c>
      <c r="G774" s="61">
        <f t="shared" ca="1" si="186"/>
        <v>203</v>
      </c>
      <c r="H774" s="107">
        <f t="shared" ca="1" si="187"/>
        <v>20.3</v>
      </c>
      <c r="I774" s="108">
        <f t="shared" ca="1" si="177"/>
        <v>6277.0963314899036</v>
      </c>
      <c r="J774" s="104">
        <f t="shared" ca="1" si="178"/>
        <v>341558.56793601805</v>
      </c>
      <c r="K774" s="104">
        <f t="shared" ca="1" si="179"/>
        <v>86149.850769471101</v>
      </c>
      <c r="L774">
        <f t="shared" ca="1" si="180"/>
        <v>427708.41870548914</v>
      </c>
      <c r="M774" s="108">
        <f t="shared" ca="1" si="181"/>
        <v>12982.64039365803</v>
      </c>
      <c r="N774" s="102">
        <f t="shared" ca="1" si="188"/>
        <v>36</v>
      </c>
      <c r="O774" s="108">
        <f t="shared" ca="1" si="182"/>
        <v>21385.420935274458</v>
      </c>
      <c r="P774" s="102">
        <v>795</v>
      </c>
      <c r="Q774" s="108">
        <f t="shared" ca="1" si="183"/>
        <v>25799.291466419403</v>
      </c>
      <c r="R774" s="102">
        <f t="shared" ca="1" si="189"/>
        <v>108</v>
      </c>
      <c r="S774">
        <f t="shared" ca="1" si="184"/>
        <v>795</v>
      </c>
      <c r="T774">
        <f t="shared" ref="T774:T837" ca="1" si="190">((F774-24)*12)-1</f>
        <v>371</v>
      </c>
    </row>
    <row r="775" spans="1:20">
      <c r="A775" s="49">
        <v>781</v>
      </c>
      <c r="B775">
        <v>55</v>
      </c>
      <c r="C775">
        <v>59</v>
      </c>
      <c r="D775">
        <v>500</v>
      </c>
      <c r="E775">
        <v>999</v>
      </c>
      <c r="F775" s="61">
        <f t="shared" ca="1" si="185"/>
        <v>55</v>
      </c>
      <c r="G775" s="61">
        <f t="shared" ca="1" si="186"/>
        <v>956</v>
      </c>
      <c r="H775" s="107">
        <f t="shared" ca="1" si="187"/>
        <v>95.600000000000009</v>
      </c>
      <c r="I775" s="108">
        <f t="shared" ref="I775:I838" ca="1" si="191">((H775/((1+$V$3)^T775))*(((1+$V$3)^(T775+1))-((1+$U$3)^(T775+1))))/($V$3-$U$3)</f>
        <v>29561.103905932749</v>
      </c>
      <c r="J775" s="104">
        <f t="shared" ref="J775:J838" ca="1" si="192">(H775*(((1+$V$3)^(S775))-((1+$U$3)^(S775))))/($V$3-$U$3)</f>
        <v>1616804.4452195533</v>
      </c>
      <c r="K775" s="104">
        <f t="shared" ref="K775:K838" ca="1" si="193">I775*((1+$U$3)^S775)</f>
        <v>407049.47233902424</v>
      </c>
      <c r="L775">
        <f t="shared" ref="L775:L838" ca="1" si="194">J775+K775</f>
        <v>2023853.9175585776</v>
      </c>
      <c r="M775" s="108">
        <f t="shared" ref="M775:M838" ca="1" si="195">(L775*$W$3)/((1+$U$3)^(S775-N775))</f>
        <v>63699.104294328754</v>
      </c>
      <c r="N775" s="102">
        <f t="shared" ca="1" si="188"/>
        <v>48</v>
      </c>
      <c r="O775" s="108">
        <f t="shared" ref="O775:O838" ca="1" si="196">(L775*$X$3)/((1+$U$3)^(S775-P775))</f>
        <v>101192.69587792888</v>
      </c>
      <c r="P775" s="102">
        <v>796</v>
      </c>
      <c r="Q775" s="108">
        <f t="shared" ref="Q775:Q838" ca="1" si="197">(L775*$Y$3)/((1+$U$3)^(S775-R775))</f>
        <v>95982.011689385137</v>
      </c>
      <c r="R775" s="102">
        <f t="shared" ca="1" si="189"/>
        <v>36</v>
      </c>
      <c r="S775">
        <f t="shared" ref="S775:S838" ca="1" si="198">MAX(N775,P775,R775)</f>
        <v>796</v>
      </c>
      <c r="T775">
        <f t="shared" ca="1" si="190"/>
        <v>371</v>
      </c>
    </row>
    <row r="776" spans="1:20">
      <c r="A776" s="49">
        <v>782</v>
      </c>
      <c r="B776">
        <v>55</v>
      </c>
      <c r="C776">
        <v>59</v>
      </c>
      <c r="D776">
        <v>500</v>
      </c>
      <c r="E776">
        <v>999</v>
      </c>
      <c r="F776" s="61">
        <f t="shared" ca="1" si="185"/>
        <v>59</v>
      </c>
      <c r="G776" s="61">
        <f t="shared" ca="1" si="186"/>
        <v>998</v>
      </c>
      <c r="H776" s="107">
        <f t="shared" ca="1" si="187"/>
        <v>99.800000000000011</v>
      </c>
      <c r="I776" s="108">
        <f t="shared" ca="1" si="191"/>
        <v>34048.42674629001</v>
      </c>
      <c r="J776" s="104">
        <f t="shared" ca="1" si="192"/>
        <v>1696523.7797429252</v>
      </c>
      <c r="K776" s="104">
        <f t="shared" ca="1" si="193"/>
        <v>470386.02435026306</v>
      </c>
      <c r="L776">
        <f t="shared" ca="1" si="194"/>
        <v>2166909.8040931881</v>
      </c>
      <c r="M776" s="108">
        <f t="shared" ca="1" si="195"/>
        <v>86175.272975474276</v>
      </c>
      <c r="N776" s="102">
        <f t="shared" ca="1" si="188"/>
        <v>120</v>
      </c>
      <c r="O776" s="108">
        <f t="shared" ca="1" si="196"/>
        <v>108345.49020465941</v>
      </c>
      <c r="P776" s="102">
        <v>797</v>
      </c>
      <c r="Q776" s="108">
        <f t="shared" ca="1" si="197"/>
        <v>119977.46911856873</v>
      </c>
      <c r="R776" s="102">
        <f t="shared" ca="1" si="189"/>
        <v>84</v>
      </c>
      <c r="S776">
        <f t="shared" ca="1" si="198"/>
        <v>797</v>
      </c>
      <c r="T776">
        <f t="shared" ca="1" si="190"/>
        <v>419</v>
      </c>
    </row>
    <row r="777" spans="1:20">
      <c r="A777" s="49">
        <v>783</v>
      </c>
      <c r="B777">
        <v>55</v>
      </c>
      <c r="C777">
        <v>59</v>
      </c>
      <c r="D777">
        <v>500</v>
      </c>
      <c r="E777">
        <v>999</v>
      </c>
      <c r="F777" s="61">
        <f t="shared" ca="1" si="185"/>
        <v>57</v>
      </c>
      <c r="G777" s="61">
        <f t="shared" ca="1" si="186"/>
        <v>782</v>
      </c>
      <c r="H777" s="107">
        <f t="shared" ca="1" si="187"/>
        <v>78.2</v>
      </c>
      <c r="I777" s="108">
        <f t="shared" ca="1" si="191"/>
        <v>25445.412869297517</v>
      </c>
      <c r="J777" s="104">
        <f t="shared" ca="1" si="192"/>
        <v>1336181.0999397018</v>
      </c>
      <c r="K777" s="104">
        <f t="shared" ca="1" si="193"/>
        <v>352693.67764900473</v>
      </c>
      <c r="L777">
        <f t="shared" ca="1" si="194"/>
        <v>1688874.7775887065</v>
      </c>
      <c r="M777" s="108">
        <f t="shared" ca="1" si="195"/>
        <v>59456.484904886041</v>
      </c>
      <c r="N777" s="102">
        <f t="shared" ca="1" si="188"/>
        <v>84</v>
      </c>
      <c r="O777" s="108">
        <f t="shared" ca="1" si="196"/>
        <v>84443.738879435332</v>
      </c>
      <c r="P777" s="102">
        <v>798</v>
      </c>
      <c r="Q777" s="108">
        <f t="shared" ca="1" si="197"/>
        <v>93202.057418470009</v>
      </c>
      <c r="R777" s="102">
        <f t="shared" ca="1" si="189"/>
        <v>84</v>
      </c>
      <c r="S777">
        <f t="shared" ca="1" si="198"/>
        <v>798</v>
      </c>
      <c r="T777">
        <f t="shared" ca="1" si="190"/>
        <v>395</v>
      </c>
    </row>
    <row r="778" spans="1:20">
      <c r="A778" s="49">
        <v>784</v>
      </c>
      <c r="B778">
        <v>55</v>
      </c>
      <c r="C778">
        <v>59</v>
      </c>
      <c r="D778">
        <v>500</v>
      </c>
      <c r="E778">
        <v>999</v>
      </c>
      <c r="F778" s="61">
        <f t="shared" ca="1" si="185"/>
        <v>59</v>
      </c>
      <c r="G778" s="61">
        <f t="shared" ca="1" si="186"/>
        <v>752</v>
      </c>
      <c r="H778" s="107">
        <f t="shared" ca="1" si="187"/>
        <v>75.2</v>
      </c>
      <c r="I778" s="108">
        <f t="shared" ca="1" si="191"/>
        <v>25655.728369949989</v>
      </c>
      <c r="J778" s="104">
        <f t="shared" ca="1" si="192"/>
        <v>1291531.2781090087</v>
      </c>
      <c r="K778" s="104">
        <f t="shared" ca="1" si="193"/>
        <v>356782.32700432331</v>
      </c>
      <c r="L778">
        <f t="shared" ca="1" si="194"/>
        <v>1648313.6051133319</v>
      </c>
      <c r="M778" s="108">
        <f t="shared" ca="1" si="195"/>
        <v>51369.054281127115</v>
      </c>
      <c r="N778" s="102">
        <f t="shared" ca="1" si="188"/>
        <v>48</v>
      </c>
      <c r="O778" s="108">
        <f t="shared" ca="1" si="196"/>
        <v>82415.680255666608</v>
      </c>
      <c r="P778" s="102">
        <v>799</v>
      </c>
      <c r="Q778" s="108">
        <f t="shared" ca="1" si="197"/>
        <v>80524.463467712761</v>
      </c>
      <c r="R778" s="102">
        <f t="shared" ca="1" si="189"/>
        <v>48</v>
      </c>
      <c r="S778">
        <f t="shared" ca="1" si="198"/>
        <v>799</v>
      </c>
      <c r="T778">
        <f t="shared" ca="1" si="190"/>
        <v>419</v>
      </c>
    </row>
    <row r="779" spans="1:20">
      <c r="A779" s="49">
        <v>785</v>
      </c>
      <c r="B779">
        <v>55</v>
      </c>
      <c r="C779">
        <v>59</v>
      </c>
      <c r="D779">
        <v>500</v>
      </c>
      <c r="E779">
        <v>999</v>
      </c>
      <c r="F779" s="61">
        <f t="shared" ca="1" si="185"/>
        <v>55</v>
      </c>
      <c r="G779" s="61">
        <f t="shared" ca="1" si="186"/>
        <v>647</v>
      </c>
      <c r="H779" s="107">
        <f t="shared" ca="1" si="187"/>
        <v>64.7</v>
      </c>
      <c r="I779" s="108">
        <f t="shared" ca="1" si="191"/>
        <v>20006.311953073731</v>
      </c>
      <c r="J779" s="104">
        <f t="shared" ca="1" si="192"/>
        <v>1116912.7318177924</v>
      </c>
      <c r="K779" s="104">
        <f t="shared" ca="1" si="193"/>
        <v>279136.63160467142</v>
      </c>
      <c r="L779">
        <f t="shared" ca="1" si="194"/>
        <v>1396049.3634224639</v>
      </c>
      <c r="M779" s="108">
        <f t="shared" ca="1" si="195"/>
        <v>38514.339011828619</v>
      </c>
      <c r="N779" s="102">
        <f t="shared" ca="1" si="188"/>
        <v>12</v>
      </c>
      <c r="O779" s="108">
        <f t="shared" ca="1" si="196"/>
        <v>69802.468171123197</v>
      </c>
      <c r="P779" s="102">
        <v>800</v>
      </c>
      <c r="Q779" s="108">
        <f t="shared" ca="1" si="197"/>
        <v>70717.631412274</v>
      </c>
      <c r="R779" s="102">
        <f t="shared" ca="1" si="189"/>
        <v>60</v>
      </c>
      <c r="S779">
        <f t="shared" ca="1" si="198"/>
        <v>800</v>
      </c>
      <c r="T779">
        <f t="shared" ca="1" si="190"/>
        <v>371</v>
      </c>
    </row>
    <row r="780" spans="1:20">
      <c r="A780" s="49">
        <v>786</v>
      </c>
      <c r="B780">
        <v>55</v>
      </c>
      <c r="C780">
        <v>59</v>
      </c>
      <c r="D780">
        <v>500</v>
      </c>
      <c r="E780">
        <v>999</v>
      </c>
      <c r="F780" s="61">
        <f t="shared" ca="1" si="185"/>
        <v>57</v>
      </c>
      <c r="G780" s="61">
        <f t="shared" ca="1" si="186"/>
        <v>538</v>
      </c>
      <c r="H780" s="107">
        <f t="shared" ca="1" si="187"/>
        <v>53.800000000000004</v>
      </c>
      <c r="I780" s="108">
        <f t="shared" ca="1" si="191"/>
        <v>17505.923431818497</v>
      </c>
      <c r="J780" s="104">
        <f t="shared" ca="1" si="192"/>
        <v>933521.80849034397</v>
      </c>
      <c r="K780" s="104">
        <f t="shared" ca="1" si="193"/>
        <v>245056.16568592473</v>
      </c>
      <c r="L780">
        <f t="shared" ca="1" si="194"/>
        <v>1178577.9741762688</v>
      </c>
      <c r="M780" s="108">
        <f t="shared" ca="1" si="195"/>
        <v>41083.521650092873</v>
      </c>
      <c r="N780" s="102">
        <f t="shared" ca="1" si="188"/>
        <v>84</v>
      </c>
      <c r="O780" s="108">
        <f t="shared" ca="1" si="196"/>
        <v>58928.898708813445</v>
      </c>
      <c r="P780" s="102">
        <v>801</v>
      </c>
      <c r="Q780" s="108">
        <f t="shared" ca="1" si="197"/>
        <v>69700.104197486755</v>
      </c>
      <c r="R780" s="102">
        <f t="shared" ca="1" si="189"/>
        <v>108</v>
      </c>
      <c r="S780">
        <f t="shared" ca="1" si="198"/>
        <v>801</v>
      </c>
      <c r="T780">
        <f t="shared" ca="1" si="190"/>
        <v>395</v>
      </c>
    </row>
    <row r="781" spans="1:20">
      <c r="A781" s="49">
        <v>787</v>
      </c>
      <c r="B781">
        <v>55</v>
      </c>
      <c r="C781">
        <v>59</v>
      </c>
      <c r="D781">
        <v>1000</v>
      </c>
      <c r="E781">
        <v>1499</v>
      </c>
      <c r="F781" s="61">
        <f t="shared" ca="1" si="185"/>
        <v>59</v>
      </c>
      <c r="G781" s="61">
        <f t="shared" ca="1" si="186"/>
        <v>1397</v>
      </c>
      <c r="H781" s="107">
        <f t="shared" ca="1" si="187"/>
        <v>139.70000000000002</v>
      </c>
      <c r="I781" s="108">
        <f t="shared" ca="1" si="191"/>
        <v>47660.974112792734</v>
      </c>
      <c r="J781" s="104">
        <f t="shared" ca="1" si="192"/>
        <v>2436493.1260524094</v>
      </c>
      <c r="K781" s="104">
        <f t="shared" ca="1" si="193"/>
        <v>669382.47193609073</v>
      </c>
      <c r="L781">
        <f t="shared" ca="1" si="194"/>
        <v>3105875.5979885003</v>
      </c>
      <c r="M781" s="108">
        <f t="shared" ca="1" si="195"/>
        <v>92126.293778394494</v>
      </c>
      <c r="N781" s="102">
        <f t="shared" ca="1" si="188"/>
        <v>36</v>
      </c>
      <c r="O781" s="108">
        <f t="shared" ca="1" si="196"/>
        <v>155293.77989942502</v>
      </c>
      <c r="P781" s="102">
        <v>802</v>
      </c>
      <c r="Q781" s="108">
        <f t="shared" ca="1" si="197"/>
        <v>183074.70844458067</v>
      </c>
      <c r="R781" s="102">
        <f t="shared" ca="1" si="189"/>
        <v>108</v>
      </c>
      <c r="S781">
        <f t="shared" ca="1" si="198"/>
        <v>802</v>
      </c>
      <c r="T781">
        <f t="shared" ca="1" si="190"/>
        <v>419</v>
      </c>
    </row>
    <row r="782" spans="1:20">
      <c r="A782" s="49">
        <v>788</v>
      </c>
      <c r="B782">
        <v>55</v>
      </c>
      <c r="C782">
        <v>59</v>
      </c>
      <c r="D782">
        <v>1000</v>
      </c>
      <c r="E782">
        <v>1499</v>
      </c>
      <c r="F782" s="61">
        <f t="shared" ca="1" si="185"/>
        <v>57</v>
      </c>
      <c r="G782" s="61">
        <f t="shared" ca="1" si="186"/>
        <v>1216</v>
      </c>
      <c r="H782" s="107">
        <f t="shared" ca="1" si="187"/>
        <v>121.60000000000001</v>
      </c>
      <c r="I782" s="108">
        <f t="shared" ca="1" si="191"/>
        <v>39567.291622846271</v>
      </c>
      <c r="J782" s="104">
        <f t="shared" ca="1" si="192"/>
        <v>2131710.9350064853</v>
      </c>
      <c r="K782" s="104">
        <f t="shared" ca="1" si="193"/>
        <v>557543.24410775653</v>
      </c>
      <c r="L782">
        <f t="shared" ca="1" si="194"/>
        <v>2689254.1791142421</v>
      </c>
      <c r="M782" s="108">
        <f t="shared" ca="1" si="195"/>
        <v>100790.37592257315</v>
      </c>
      <c r="N782" s="102">
        <f t="shared" ca="1" si="188"/>
        <v>108</v>
      </c>
      <c r="O782" s="108">
        <f t="shared" ca="1" si="196"/>
        <v>134462.70895571212</v>
      </c>
      <c r="P782" s="102">
        <v>803</v>
      </c>
      <c r="Q782" s="108">
        <f t="shared" ca="1" si="197"/>
        <v>115156.20889540388</v>
      </c>
      <c r="R782" s="102">
        <f t="shared" ca="1" si="189"/>
        <v>12</v>
      </c>
      <c r="S782">
        <f t="shared" ca="1" si="198"/>
        <v>803</v>
      </c>
      <c r="T782">
        <f t="shared" ca="1" si="190"/>
        <v>395</v>
      </c>
    </row>
    <row r="783" spans="1:20">
      <c r="A783" s="49">
        <v>789</v>
      </c>
      <c r="B783">
        <v>55</v>
      </c>
      <c r="C783">
        <v>59</v>
      </c>
      <c r="D783">
        <v>1000</v>
      </c>
      <c r="E783">
        <v>1499</v>
      </c>
      <c r="F783" s="61">
        <f t="shared" ca="1" si="185"/>
        <v>59</v>
      </c>
      <c r="G783" s="61">
        <f t="shared" ca="1" si="186"/>
        <v>1278</v>
      </c>
      <c r="H783" s="107">
        <f t="shared" ca="1" si="187"/>
        <v>127.80000000000001</v>
      </c>
      <c r="I783" s="108">
        <f t="shared" ca="1" si="191"/>
        <v>43601.091564888411</v>
      </c>
      <c r="J783" s="104">
        <f t="shared" ca="1" si="192"/>
        <v>2251909.376024358</v>
      </c>
      <c r="K783" s="104">
        <f t="shared" ca="1" si="193"/>
        <v>616411.0397176902</v>
      </c>
      <c r="L783">
        <f t="shared" ca="1" si="194"/>
        <v>2868320.4157420481</v>
      </c>
      <c r="M783" s="108">
        <f t="shared" ca="1" si="195"/>
        <v>107147.99892626071</v>
      </c>
      <c r="N783" s="102">
        <f t="shared" ca="1" si="188"/>
        <v>108</v>
      </c>
      <c r="O783" s="108">
        <f t="shared" ca="1" si="196"/>
        <v>143416.0207871024</v>
      </c>
      <c r="P783" s="102">
        <v>804</v>
      </c>
      <c r="Q783" s="108">
        <f t="shared" ca="1" si="197"/>
        <v>167961.72804657085</v>
      </c>
      <c r="R783" s="102">
        <f t="shared" ca="1" si="189"/>
        <v>108</v>
      </c>
      <c r="S783">
        <f t="shared" ca="1" si="198"/>
        <v>804</v>
      </c>
      <c r="T783">
        <f t="shared" ca="1" si="190"/>
        <v>419</v>
      </c>
    </row>
    <row r="784" spans="1:20">
      <c r="A784" s="49">
        <v>790</v>
      </c>
      <c r="B784">
        <v>55</v>
      </c>
      <c r="C784">
        <v>59</v>
      </c>
      <c r="D784">
        <v>1000</v>
      </c>
      <c r="E784">
        <v>1499</v>
      </c>
      <c r="F784" s="61">
        <f t="shared" ca="1" si="185"/>
        <v>59</v>
      </c>
      <c r="G784" s="61">
        <f t="shared" ca="1" si="186"/>
        <v>1142</v>
      </c>
      <c r="H784" s="107">
        <f t="shared" ca="1" si="187"/>
        <v>114.2</v>
      </c>
      <c r="I784" s="108">
        <f t="shared" ca="1" si="191"/>
        <v>38961.225795854894</v>
      </c>
      <c r="J784" s="104">
        <f t="shared" ca="1" si="192"/>
        <v>2022603.9065059035</v>
      </c>
      <c r="K784" s="104">
        <f t="shared" ca="1" si="193"/>
        <v>552632.56181680923</v>
      </c>
      <c r="L784">
        <f t="shared" ca="1" si="194"/>
        <v>2575236.4683227129</v>
      </c>
      <c r="M784" s="108">
        <f t="shared" ca="1" si="195"/>
        <v>88593.775160162142</v>
      </c>
      <c r="N784" s="102">
        <f t="shared" ca="1" si="188"/>
        <v>84</v>
      </c>
      <c r="O784" s="108">
        <f t="shared" ca="1" si="196"/>
        <v>128761.82341613565</v>
      </c>
      <c r="P784" s="102">
        <v>805</v>
      </c>
      <c r="Q784" s="108">
        <f t="shared" ca="1" si="197"/>
        <v>133493.38043653642</v>
      </c>
      <c r="R784" s="102">
        <f t="shared" ca="1" si="189"/>
        <v>72</v>
      </c>
      <c r="S784">
        <f t="shared" ca="1" si="198"/>
        <v>805</v>
      </c>
      <c r="T784">
        <f t="shared" ca="1" si="190"/>
        <v>419</v>
      </c>
    </row>
    <row r="785" spans="1:20">
      <c r="A785" s="49">
        <v>791</v>
      </c>
      <c r="B785">
        <v>55</v>
      </c>
      <c r="C785">
        <v>59</v>
      </c>
      <c r="D785">
        <v>1000</v>
      </c>
      <c r="E785">
        <v>1499</v>
      </c>
      <c r="F785" s="61">
        <f t="shared" ca="1" si="185"/>
        <v>59</v>
      </c>
      <c r="G785" s="61">
        <f t="shared" ca="1" si="186"/>
        <v>1232</v>
      </c>
      <c r="H785" s="107">
        <f t="shared" ca="1" si="187"/>
        <v>123.2</v>
      </c>
      <c r="I785" s="108">
        <f t="shared" ca="1" si="191"/>
        <v>42031.725201832953</v>
      </c>
      <c r="J785" s="104">
        <f t="shared" ca="1" si="192"/>
        <v>2193206.3518736102</v>
      </c>
      <c r="K785" s="104">
        <f t="shared" ca="1" si="193"/>
        <v>598152.4510522167</v>
      </c>
      <c r="L785">
        <f t="shared" ca="1" si="194"/>
        <v>2791358.802925827</v>
      </c>
      <c r="M785" s="108">
        <f t="shared" ca="1" si="195"/>
        <v>78545.663365975663</v>
      </c>
      <c r="N785" s="102">
        <f t="shared" ca="1" si="188"/>
        <v>24</v>
      </c>
      <c r="O785" s="108">
        <f t="shared" ca="1" si="196"/>
        <v>139567.94014629137</v>
      </c>
      <c r="P785" s="102">
        <v>806</v>
      </c>
      <c r="Q785" s="108">
        <f t="shared" ca="1" si="197"/>
        <v>150036.60076993579</v>
      </c>
      <c r="R785" s="102">
        <f t="shared" ca="1" si="189"/>
        <v>84</v>
      </c>
      <c r="S785">
        <f t="shared" ca="1" si="198"/>
        <v>806</v>
      </c>
      <c r="T785">
        <f t="shared" ca="1" si="190"/>
        <v>419</v>
      </c>
    </row>
    <row r="786" spans="1:20">
      <c r="A786" s="49">
        <v>792</v>
      </c>
      <c r="B786">
        <v>55</v>
      </c>
      <c r="C786">
        <v>59</v>
      </c>
      <c r="D786">
        <v>1000</v>
      </c>
      <c r="E786">
        <v>1499</v>
      </c>
      <c r="F786" s="61">
        <f t="shared" ca="1" si="185"/>
        <v>55</v>
      </c>
      <c r="G786" s="61">
        <f t="shared" ca="1" si="186"/>
        <v>1306</v>
      </c>
      <c r="H786" s="107">
        <f t="shared" ca="1" si="187"/>
        <v>130.6</v>
      </c>
      <c r="I786" s="108">
        <f t="shared" ca="1" si="191"/>
        <v>40383.683787811889</v>
      </c>
      <c r="J786" s="104">
        <f t="shared" ca="1" si="192"/>
        <v>2336874.4593605176</v>
      </c>
      <c r="K786" s="104">
        <f t="shared" ca="1" si="193"/>
        <v>576595.7214930862</v>
      </c>
      <c r="L786">
        <f t="shared" ca="1" si="194"/>
        <v>2913470.1808536039</v>
      </c>
      <c r="M786" s="108">
        <f t="shared" ca="1" si="195"/>
        <v>95711.759580256243</v>
      </c>
      <c r="N786" s="102">
        <f t="shared" ca="1" si="188"/>
        <v>72</v>
      </c>
      <c r="O786" s="108">
        <f t="shared" ca="1" si="196"/>
        <v>145673.50904268021</v>
      </c>
      <c r="P786" s="102">
        <v>807</v>
      </c>
      <c r="Q786" s="108">
        <f t="shared" ca="1" si="197"/>
        <v>128089.22032146754</v>
      </c>
      <c r="R786" s="102">
        <f t="shared" ca="1" si="189"/>
        <v>24</v>
      </c>
      <c r="S786">
        <f t="shared" ca="1" si="198"/>
        <v>807</v>
      </c>
      <c r="T786">
        <f t="shared" ca="1" si="190"/>
        <v>371</v>
      </c>
    </row>
    <row r="787" spans="1:20">
      <c r="A787" s="49">
        <v>793</v>
      </c>
      <c r="B787">
        <v>55</v>
      </c>
      <c r="C787">
        <v>59</v>
      </c>
      <c r="D787">
        <v>1000</v>
      </c>
      <c r="E787">
        <v>1499</v>
      </c>
      <c r="F787" s="61">
        <f t="shared" ca="1" si="185"/>
        <v>58</v>
      </c>
      <c r="G787" s="61">
        <f t="shared" ca="1" si="186"/>
        <v>1372</v>
      </c>
      <c r="H787" s="107">
        <f t="shared" ca="1" si="187"/>
        <v>137.20000000000002</v>
      </c>
      <c r="I787" s="108">
        <f t="shared" ca="1" si="191"/>
        <v>45732.393093469334</v>
      </c>
      <c r="J787" s="104">
        <f t="shared" ca="1" si="192"/>
        <v>2467567.8579091774</v>
      </c>
      <c r="K787" s="104">
        <f t="shared" ca="1" si="193"/>
        <v>655119.04182823584</v>
      </c>
      <c r="L787">
        <f t="shared" ca="1" si="194"/>
        <v>3122686.899737413</v>
      </c>
      <c r="M787" s="108">
        <f t="shared" ca="1" si="195"/>
        <v>115122.86600390838</v>
      </c>
      <c r="N787" s="102">
        <f t="shared" ca="1" si="188"/>
        <v>108</v>
      </c>
      <c r="O787" s="108">
        <f t="shared" ca="1" si="196"/>
        <v>156134.34498687065</v>
      </c>
      <c r="P787" s="102">
        <v>808</v>
      </c>
      <c r="Q787" s="108">
        <f t="shared" ca="1" si="197"/>
        <v>166743.29084604839</v>
      </c>
      <c r="R787" s="102">
        <f t="shared" ca="1" si="189"/>
        <v>84</v>
      </c>
      <c r="S787">
        <f t="shared" ca="1" si="198"/>
        <v>808</v>
      </c>
      <c r="T787">
        <f t="shared" ca="1" si="190"/>
        <v>407</v>
      </c>
    </row>
    <row r="788" spans="1:20">
      <c r="A788" s="49">
        <v>794</v>
      </c>
      <c r="B788">
        <v>55</v>
      </c>
      <c r="C788">
        <v>59</v>
      </c>
      <c r="D788">
        <v>1000</v>
      </c>
      <c r="E788">
        <v>1499</v>
      </c>
      <c r="F788" s="61">
        <f t="shared" ca="1" si="185"/>
        <v>55</v>
      </c>
      <c r="G788" s="61">
        <f t="shared" ca="1" si="186"/>
        <v>1386</v>
      </c>
      <c r="H788" s="107">
        <f t="shared" ca="1" si="187"/>
        <v>138.6</v>
      </c>
      <c r="I788" s="108">
        <f t="shared" ca="1" si="191"/>
        <v>42857.41633224141</v>
      </c>
      <c r="J788" s="104">
        <f t="shared" ca="1" si="192"/>
        <v>2505534.4785690191</v>
      </c>
      <c r="K788" s="104">
        <f t="shared" ca="1" si="193"/>
        <v>615960.82686212391</v>
      </c>
      <c r="L788">
        <f t="shared" ca="1" si="194"/>
        <v>3121495.3054311429</v>
      </c>
      <c r="M788" s="108">
        <f t="shared" ca="1" si="195"/>
        <v>83600.148676369499</v>
      </c>
      <c r="N788" s="102">
        <f t="shared" ca="1" si="188"/>
        <v>12</v>
      </c>
      <c r="O788" s="108">
        <f t="shared" ca="1" si="196"/>
        <v>156074.76527155715</v>
      </c>
      <c r="P788" s="102">
        <v>809</v>
      </c>
      <c r="Q788" s="108">
        <f t="shared" ca="1" si="197"/>
        <v>131048.88170890354</v>
      </c>
      <c r="R788" s="102">
        <f t="shared" ca="1" si="189"/>
        <v>12</v>
      </c>
      <c r="S788">
        <f t="shared" ca="1" si="198"/>
        <v>809</v>
      </c>
      <c r="T788">
        <f t="shared" ca="1" si="190"/>
        <v>371</v>
      </c>
    </row>
    <row r="789" spans="1:20">
      <c r="A789" s="49">
        <v>795</v>
      </c>
      <c r="B789">
        <v>55</v>
      </c>
      <c r="C789">
        <v>59</v>
      </c>
      <c r="D789">
        <v>1000</v>
      </c>
      <c r="E789">
        <v>1499</v>
      </c>
      <c r="F789" s="61">
        <f t="shared" ca="1" si="185"/>
        <v>57</v>
      </c>
      <c r="G789" s="61">
        <f t="shared" ca="1" si="186"/>
        <v>1220</v>
      </c>
      <c r="H789" s="107">
        <f t="shared" ca="1" si="187"/>
        <v>122</v>
      </c>
      <c r="I789" s="108">
        <f t="shared" ca="1" si="191"/>
        <v>39697.447187395104</v>
      </c>
      <c r="J789" s="104">
        <f t="shared" ca="1" si="192"/>
        <v>2216759.1883692653</v>
      </c>
      <c r="K789" s="104">
        <f t="shared" ca="1" si="193"/>
        <v>572427.51272216265</v>
      </c>
      <c r="L789">
        <f t="shared" ca="1" si="194"/>
        <v>2789186.7010914278</v>
      </c>
      <c r="M789" s="108">
        <f t="shared" ca="1" si="195"/>
        <v>74454.531851003441</v>
      </c>
      <c r="N789" s="102">
        <f t="shared" ca="1" si="188"/>
        <v>12</v>
      </c>
      <c r="O789" s="108">
        <f t="shared" ca="1" si="196"/>
        <v>139459.33505457139</v>
      </c>
      <c r="P789" s="102">
        <v>810</v>
      </c>
      <c r="Q789" s="108">
        <f t="shared" ca="1" si="197"/>
        <v>160130.98769424201</v>
      </c>
      <c r="R789" s="102">
        <f t="shared" ca="1" si="189"/>
        <v>108</v>
      </c>
      <c r="S789">
        <f t="shared" ca="1" si="198"/>
        <v>810</v>
      </c>
      <c r="T789">
        <f t="shared" ca="1" si="190"/>
        <v>395</v>
      </c>
    </row>
    <row r="790" spans="1:20">
      <c r="A790" s="49">
        <v>796</v>
      </c>
      <c r="B790">
        <v>55</v>
      </c>
      <c r="C790">
        <v>59</v>
      </c>
      <c r="D790">
        <v>1000</v>
      </c>
      <c r="E790">
        <v>1499</v>
      </c>
      <c r="F790" s="61">
        <f t="shared" ca="1" si="185"/>
        <v>58</v>
      </c>
      <c r="G790" s="61">
        <f t="shared" ca="1" si="186"/>
        <v>1109</v>
      </c>
      <c r="H790" s="107">
        <f t="shared" ca="1" si="187"/>
        <v>110.9</v>
      </c>
      <c r="I790" s="108">
        <f t="shared" ca="1" si="191"/>
        <v>36965.906662286798</v>
      </c>
      <c r="J790" s="104">
        <f t="shared" ca="1" si="192"/>
        <v>2025401.565429521</v>
      </c>
      <c r="K790" s="104">
        <f t="shared" ca="1" si="193"/>
        <v>534798.39402806817</v>
      </c>
      <c r="L790">
        <f t="shared" ca="1" si="194"/>
        <v>2560199.9594575893</v>
      </c>
      <c r="M790" s="108">
        <f t="shared" ca="1" si="195"/>
        <v>79787.638881300052</v>
      </c>
      <c r="N790" s="102">
        <f t="shared" ca="1" si="188"/>
        <v>60</v>
      </c>
      <c r="O790" s="108">
        <f t="shared" ca="1" si="196"/>
        <v>128009.99797287947</v>
      </c>
      <c r="P790" s="102">
        <v>811</v>
      </c>
      <c r="Q790" s="108">
        <f t="shared" ca="1" si="197"/>
        <v>115563.95299828984</v>
      </c>
      <c r="R790" s="102">
        <f t="shared" ca="1" si="189"/>
        <v>36</v>
      </c>
      <c r="S790">
        <f t="shared" ca="1" si="198"/>
        <v>811</v>
      </c>
      <c r="T790">
        <f t="shared" ca="1" si="190"/>
        <v>407</v>
      </c>
    </row>
    <row r="791" spans="1:20">
      <c r="A791" s="49">
        <v>797</v>
      </c>
      <c r="B791">
        <v>55</v>
      </c>
      <c r="C791">
        <v>59</v>
      </c>
      <c r="D791">
        <v>1000</v>
      </c>
      <c r="E791">
        <v>1499</v>
      </c>
      <c r="F791" s="61">
        <f t="shared" ca="1" si="185"/>
        <v>56</v>
      </c>
      <c r="G791" s="61">
        <f t="shared" ca="1" si="186"/>
        <v>1320</v>
      </c>
      <c r="H791" s="107">
        <f t="shared" ca="1" si="187"/>
        <v>132</v>
      </c>
      <c r="I791" s="108">
        <f t="shared" ca="1" si="191"/>
        <v>41890.554120130422</v>
      </c>
      <c r="J791" s="104">
        <f t="shared" ca="1" si="192"/>
        <v>2423113.8038798361</v>
      </c>
      <c r="K791" s="104">
        <f t="shared" ca="1" si="193"/>
        <v>608044.89870252903</v>
      </c>
      <c r="L791">
        <f t="shared" ca="1" si="194"/>
        <v>3031158.7025823649</v>
      </c>
      <c r="M791" s="108">
        <f t="shared" ca="1" si="195"/>
        <v>90504.431176913276</v>
      </c>
      <c r="N791" s="102">
        <f t="shared" ca="1" si="188"/>
        <v>48</v>
      </c>
      <c r="O791" s="108">
        <f t="shared" ca="1" si="196"/>
        <v>151557.93512911824</v>
      </c>
      <c r="P791" s="102">
        <v>812</v>
      </c>
      <c r="Q791" s="108">
        <f t="shared" ca="1" si="197"/>
        <v>153544.97448129213</v>
      </c>
      <c r="R791" s="102">
        <f t="shared" ca="1" si="189"/>
        <v>72</v>
      </c>
      <c r="S791">
        <f t="shared" ca="1" si="198"/>
        <v>812</v>
      </c>
      <c r="T791">
        <f t="shared" ca="1" si="190"/>
        <v>383</v>
      </c>
    </row>
    <row r="792" spans="1:20">
      <c r="A792" s="49">
        <v>798</v>
      </c>
      <c r="B792">
        <v>55</v>
      </c>
      <c r="C792">
        <v>59</v>
      </c>
      <c r="D792">
        <v>1000</v>
      </c>
      <c r="E792">
        <v>1499</v>
      </c>
      <c r="F792" s="61">
        <f t="shared" ca="1" si="185"/>
        <v>59</v>
      </c>
      <c r="G792" s="61">
        <f t="shared" ca="1" si="186"/>
        <v>1155</v>
      </c>
      <c r="H792" s="107">
        <f t="shared" ca="1" si="187"/>
        <v>115.5</v>
      </c>
      <c r="I792" s="108">
        <f t="shared" ca="1" si="191"/>
        <v>39404.742376718394</v>
      </c>
      <c r="J792" s="104">
        <f t="shared" ca="1" si="192"/>
        <v>2131088.7104002885</v>
      </c>
      <c r="K792" s="104">
        <f t="shared" ca="1" si="193"/>
        <v>573850.61155912816</v>
      </c>
      <c r="L792">
        <f t="shared" ca="1" si="194"/>
        <v>2704939.3219594164</v>
      </c>
      <c r="M792" s="108">
        <f t="shared" ca="1" si="195"/>
        <v>94290.268128909389</v>
      </c>
      <c r="N792" s="102">
        <f t="shared" ca="1" si="188"/>
        <v>96</v>
      </c>
      <c r="O792" s="108">
        <f t="shared" ca="1" si="196"/>
        <v>135246.96609797081</v>
      </c>
      <c r="P792" s="102">
        <v>813</v>
      </c>
      <c r="Q792" s="108">
        <f t="shared" ca="1" si="197"/>
        <v>126186.86545415396</v>
      </c>
      <c r="R792" s="102">
        <f t="shared" ca="1" si="189"/>
        <v>48</v>
      </c>
      <c r="S792">
        <f t="shared" ca="1" si="198"/>
        <v>813</v>
      </c>
      <c r="T792">
        <f t="shared" ca="1" si="190"/>
        <v>419</v>
      </c>
    </row>
    <row r="793" spans="1:20">
      <c r="A793" s="49">
        <v>799</v>
      </c>
      <c r="B793">
        <v>55</v>
      </c>
      <c r="C793">
        <v>59</v>
      </c>
      <c r="D793">
        <v>1000</v>
      </c>
      <c r="E793">
        <v>1499</v>
      </c>
      <c r="F793" s="61">
        <f t="shared" ca="1" si="185"/>
        <v>58</v>
      </c>
      <c r="G793" s="61">
        <f t="shared" ca="1" si="186"/>
        <v>1003</v>
      </c>
      <c r="H793" s="107">
        <f t="shared" ca="1" si="187"/>
        <v>100.30000000000001</v>
      </c>
      <c r="I793" s="108">
        <f t="shared" ca="1" si="191"/>
        <v>33432.645971391939</v>
      </c>
      <c r="J793" s="104">
        <f t="shared" ca="1" si="192"/>
        <v>1860113.8260549188</v>
      </c>
      <c r="K793" s="104">
        <f t="shared" ca="1" si="193"/>
        <v>488485.77130672988</v>
      </c>
      <c r="L793">
        <f t="shared" ca="1" si="194"/>
        <v>2348599.5973616485</v>
      </c>
      <c r="M793" s="108">
        <f t="shared" ca="1" si="195"/>
        <v>88313.481757879359</v>
      </c>
      <c r="N793" s="102">
        <f t="shared" ca="1" si="188"/>
        <v>120</v>
      </c>
      <c r="O793" s="108">
        <f t="shared" ca="1" si="196"/>
        <v>117429.97986808243</v>
      </c>
      <c r="P793" s="102">
        <v>814</v>
      </c>
      <c r="Q793" s="108">
        <f t="shared" ca="1" si="197"/>
        <v>118188.24637484142</v>
      </c>
      <c r="R793" s="102">
        <f t="shared" ca="1" si="189"/>
        <v>72</v>
      </c>
      <c r="S793">
        <f t="shared" ca="1" si="198"/>
        <v>814</v>
      </c>
      <c r="T793">
        <f t="shared" ca="1" si="190"/>
        <v>407</v>
      </c>
    </row>
    <row r="794" spans="1:20">
      <c r="A794" s="49">
        <v>800</v>
      </c>
      <c r="B794">
        <v>55</v>
      </c>
      <c r="C794">
        <v>59</v>
      </c>
      <c r="D794">
        <v>1000</v>
      </c>
      <c r="E794">
        <v>1499</v>
      </c>
      <c r="F794" s="61">
        <f t="shared" ca="1" si="185"/>
        <v>59</v>
      </c>
      <c r="G794" s="61">
        <f t="shared" ca="1" si="186"/>
        <v>1029</v>
      </c>
      <c r="H794" s="107">
        <f t="shared" ca="1" si="187"/>
        <v>102.9</v>
      </c>
      <c r="I794" s="108">
        <f t="shared" ca="1" si="191"/>
        <v>35106.043208349118</v>
      </c>
      <c r="J794" s="104">
        <f t="shared" ca="1" si="192"/>
        <v>1918105.046001876</v>
      </c>
      <c r="K794" s="104">
        <f t="shared" ca="1" si="193"/>
        <v>514628.53575636988</v>
      </c>
      <c r="L794">
        <f t="shared" ca="1" si="194"/>
        <v>2432733.5817582458</v>
      </c>
      <c r="M794" s="108">
        <f t="shared" ca="1" si="195"/>
        <v>66454.407066043888</v>
      </c>
      <c r="N794" s="102">
        <f t="shared" ca="1" si="188"/>
        <v>24</v>
      </c>
      <c r="O794" s="108">
        <f t="shared" ca="1" si="196"/>
        <v>121636.6790879123</v>
      </c>
      <c r="P794" s="102">
        <v>815</v>
      </c>
      <c r="Q794" s="108">
        <f t="shared" ca="1" si="197"/>
        <v>137384.67338499744</v>
      </c>
      <c r="R794" s="102">
        <f t="shared" ca="1" si="189"/>
        <v>108</v>
      </c>
      <c r="S794">
        <f t="shared" ca="1" si="198"/>
        <v>815</v>
      </c>
      <c r="T794">
        <f t="shared" ca="1" si="190"/>
        <v>419</v>
      </c>
    </row>
    <row r="795" spans="1:20">
      <c r="A795" s="49">
        <v>801</v>
      </c>
      <c r="B795">
        <v>55</v>
      </c>
      <c r="C795">
        <v>59</v>
      </c>
      <c r="D795">
        <v>1000</v>
      </c>
      <c r="E795">
        <v>1499</v>
      </c>
      <c r="F795" s="61">
        <f t="shared" ca="1" si="185"/>
        <v>55</v>
      </c>
      <c r="G795" s="61">
        <f t="shared" ca="1" si="186"/>
        <v>1350</v>
      </c>
      <c r="H795" s="107">
        <f t="shared" ca="1" si="187"/>
        <v>135</v>
      </c>
      <c r="I795" s="108">
        <f t="shared" ca="1" si="191"/>
        <v>41744.236687248129</v>
      </c>
      <c r="J795" s="104">
        <f t="shared" ca="1" si="192"/>
        <v>2529348.0246949727</v>
      </c>
      <c r="K795" s="104">
        <f t="shared" ca="1" si="193"/>
        <v>613958.9253490261</v>
      </c>
      <c r="L795">
        <f t="shared" ca="1" si="194"/>
        <v>3143306.9500439987</v>
      </c>
      <c r="M795" s="108">
        <f t="shared" ca="1" si="195"/>
        <v>82265.069842079858</v>
      </c>
      <c r="N795" s="102">
        <f t="shared" ca="1" si="188"/>
        <v>12</v>
      </c>
      <c r="O795" s="108">
        <f t="shared" ca="1" si="196"/>
        <v>157165.34750219993</v>
      </c>
      <c r="P795" s="102">
        <v>816</v>
      </c>
      <c r="Q795" s="108">
        <f t="shared" ca="1" si="197"/>
        <v>184064.2573307493</v>
      </c>
      <c r="R795" s="102">
        <f t="shared" ca="1" si="189"/>
        <v>120</v>
      </c>
      <c r="S795">
        <f t="shared" ca="1" si="198"/>
        <v>816</v>
      </c>
      <c r="T795">
        <f t="shared" ca="1" si="190"/>
        <v>371</v>
      </c>
    </row>
    <row r="796" spans="1:20">
      <c r="A796" s="49">
        <v>802</v>
      </c>
      <c r="B796">
        <v>55</v>
      </c>
      <c r="C796">
        <v>59</v>
      </c>
      <c r="D796">
        <v>1000</v>
      </c>
      <c r="E796">
        <v>1499</v>
      </c>
      <c r="F796" s="61">
        <f t="shared" ca="1" si="185"/>
        <v>58</v>
      </c>
      <c r="G796" s="61">
        <f t="shared" ca="1" si="186"/>
        <v>1312</v>
      </c>
      <c r="H796" s="107">
        <f t="shared" ca="1" si="187"/>
        <v>131.20000000000002</v>
      </c>
      <c r="I796" s="108">
        <f t="shared" ca="1" si="191"/>
        <v>43732.434211830732</v>
      </c>
      <c r="J796" s="104">
        <f t="shared" ca="1" si="192"/>
        <v>2470733.1933668875</v>
      </c>
      <c r="K796" s="104">
        <f t="shared" ca="1" si="193"/>
        <v>645323.16745535121</v>
      </c>
      <c r="L796">
        <f t="shared" ca="1" si="194"/>
        <v>3116056.360822239</v>
      </c>
      <c r="M796" s="108">
        <f t="shared" ca="1" si="195"/>
        <v>103043.74915286146</v>
      </c>
      <c r="N796" s="102">
        <f t="shared" ca="1" si="188"/>
        <v>84</v>
      </c>
      <c r="O796" s="108">
        <f t="shared" ca="1" si="196"/>
        <v>155802.81804111195</v>
      </c>
      <c r="P796" s="102">
        <v>817</v>
      </c>
      <c r="Q796" s="108">
        <f t="shared" ca="1" si="197"/>
        <v>132555.9377510066</v>
      </c>
      <c r="R796" s="102">
        <f t="shared" ca="1" si="189"/>
        <v>24</v>
      </c>
      <c r="S796">
        <f t="shared" ca="1" si="198"/>
        <v>817</v>
      </c>
      <c r="T796">
        <f t="shared" ca="1" si="190"/>
        <v>407</v>
      </c>
    </row>
    <row r="797" spans="1:20">
      <c r="A797" s="49">
        <v>803</v>
      </c>
      <c r="B797">
        <v>55</v>
      </c>
      <c r="C797">
        <v>59</v>
      </c>
      <c r="D797">
        <v>1000</v>
      </c>
      <c r="E797">
        <v>1499</v>
      </c>
      <c r="F797" s="61">
        <f t="shared" ca="1" si="185"/>
        <v>56</v>
      </c>
      <c r="G797" s="61">
        <f t="shared" ca="1" si="186"/>
        <v>1248</v>
      </c>
      <c r="H797" s="107">
        <f t="shared" ca="1" si="187"/>
        <v>124.80000000000001</v>
      </c>
      <c r="I797" s="108">
        <f t="shared" ca="1" si="191"/>
        <v>39605.614804486948</v>
      </c>
      <c r="J797" s="104">
        <f t="shared" ca="1" si="192"/>
        <v>2362235.4344850671</v>
      </c>
      <c r="K797" s="104">
        <f t="shared" ca="1" si="193"/>
        <v>586355.73448901204</v>
      </c>
      <c r="L797">
        <f t="shared" ca="1" si="194"/>
        <v>2948591.1689740792</v>
      </c>
      <c r="M797" s="108">
        <f t="shared" ca="1" si="195"/>
        <v>86315.910261056357</v>
      </c>
      <c r="N797" s="102">
        <f t="shared" ca="1" si="188"/>
        <v>48</v>
      </c>
      <c r="O797" s="108">
        <f t="shared" ca="1" si="196"/>
        <v>147429.55844870396</v>
      </c>
      <c r="P797" s="102">
        <v>818</v>
      </c>
      <c r="Q797" s="108">
        <f t="shared" ca="1" si="197"/>
        <v>135306.02149030456</v>
      </c>
      <c r="R797" s="102">
        <f t="shared" ca="1" si="189"/>
        <v>48</v>
      </c>
      <c r="S797">
        <f t="shared" ca="1" si="198"/>
        <v>818</v>
      </c>
      <c r="T797">
        <f t="shared" ca="1" si="190"/>
        <v>383</v>
      </c>
    </row>
    <row r="798" spans="1:20">
      <c r="A798" s="49">
        <v>804</v>
      </c>
      <c r="B798">
        <v>55</v>
      </c>
      <c r="C798">
        <v>59</v>
      </c>
      <c r="D798">
        <v>1500</v>
      </c>
      <c r="E798">
        <v>1999</v>
      </c>
      <c r="F798" s="61">
        <f t="shared" ca="1" si="185"/>
        <v>55</v>
      </c>
      <c r="G798" s="61">
        <f t="shared" ca="1" si="186"/>
        <v>1647</v>
      </c>
      <c r="H798" s="107">
        <f t="shared" ca="1" si="187"/>
        <v>164.70000000000002</v>
      </c>
      <c r="I798" s="108">
        <f t="shared" ca="1" si="191"/>
        <v>50927.968758442716</v>
      </c>
      <c r="J798" s="104">
        <f t="shared" ca="1" si="192"/>
        <v>3133416.7544180946</v>
      </c>
      <c r="K798" s="104">
        <f t="shared" ca="1" si="193"/>
        <v>756469.7825505361</v>
      </c>
      <c r="L798">
        <f t="shared" ca="1" si="194"/>
        <v>3889886.5369686307</v>
      </c>
      <c r="M798" s="108">
        <f t="shared" ca="1" si="195"/>
        <v>122834.93764335518</v>
      </c>
      <c r="N798" s="102">
        <f t="shared" ca="1" si="188"/>
        <v>72</v>
      </c>
      <c r="O798" s="108">
        <f t="shared" ca="1" si="196"/>
        <v>194494.32684843155</v>
      </c>
      <c r="P798" s="102">
        <v>819</v>
      </c>
      <c r="Q798" s="108">
        <f t="shared" ca="1" si="197"/>
        <v>171016.86399045438</v>
      </c>
      <c r="R798" s="102">
        <f t="shared" ca="1" si="189"/>
        <v>36</v>
      </c>
      <c r="S798">
        <f t="shared" ca="1" si="198"/>
        <v>819</v>
      </c>
      <c r="T798">
        <f t="shared" ca="1" si="190"/>
        <v>371</v>
      </c>
    </row>
    <row r="799" spans="1:20">
      <c r="A799" s="49">
        <v>805</v>
      </c>
      <c r="B799">
        <v>55</v>
      </c>
      <c r="C799">
        <v>59</v>
      </c>
      <c r="D799">
        <v>1500</v>
      </c>
      <c r="E799">
        <v>1999</v>
      </c>
      <c r="F799" s="61">
        <f t="shared" ca="1" si="185"/>
        <v>59</v>
      </c>
      <c r="G799" s="61">
        <f t="shared" ca="1" si="186"/>
        <v>1657</v>
      </c>
      <c r="H799" s="107">
        <f t="shared" ca="1" si="187"/>
        <v>165.70000000000002</v>
      </c>
      <c r="I799" s="108">
        <f t="shared" ca="1" si="191"/>
        <v>56531.305730062675</v>
      </c>
      <c r="J799" s="104">
        <f t="shared" ca="1" si="192"/>
        <v>3168563.592193305</v>
      </c>
      <c r="K799" s="104">
        <f t="shared" ca="1" si="193"/>
        <v>842471.19097657467</v>
      </c>
      <c r="L799">
        <f t="shared" ca="1" si="194"/>
        <v>4011034.7831698796</v>
      </c>
      <c r="M799" s="108">
        <f t="shared" ca="1" si="195"/>
        <v>103600.50135976834</v>
      </c>
      <c r="N799" s="102">
        <f t="shared" ca="1" si="188"/>
        <v>12</v>
      </c>
      <c r="O799" s="108">
        <f t="shared" ca="1" si="196"/>
        <v>200551.73915849399</v>
      </c>
      <c r="P799" s="102">
        <v>820</v>
      </c>
      <c r="Q799" s="108">
        <f t="shared" ca="1" si="197"/>
        <v>175763.06630158125</v>
      </c>
      <c r="R799" s="102">
        <f t="shared" ca="1" si="189"/>
        <v>36</v>
      </c>
      <c r="S799">
        <f t="shared" ca="1" si="198"/>
        <v>820</v>
      </c>
      <c r="T799">
        <f t="shared" ca="1" si="190"/>
        <v>419</v>
      </c>
    </row>
    <row r="800" spans="1:20">
      <c r="A800" s="49">
        <v>806</v>
      </c>
      <c r="B800">
        <v>55</v>
      </c>
      <c r="C800">
        <v>59</v>
      </c>
      <c r="D800">
        <v>1500</v>
      </c>
      <c r="E800">
        <v>1999</v>
      </c>
      <c r="F800" s="61">
        <f t="shared" ca="1" si="185"/>
        <v>58</v>
      </c>
      <c r="G800" s="61">
        <f t="shared" ca="1" si="186"/>
        <v>1780</v>
      </c>
      <c r="H800" s="107">
        <f t="shared" ca="1" si="187"/>
        <v>178</v>
      </c>
      <c r="I800" s="108">
        <f t="shared" ca="1" si="191"/>
        <v>59332.113488611816</v>
      </c>
      <c r="J800" s="104">
        <f t="shared" ca="1" si="192"/>
        <v>3421170.1170759546</v>
      </c>
      <c r="K800" s="104">
        <f t="shared" ca="1" si="193"/>
        <v>887128.78880267078</v>
      </c>
      <c r="L800">
        <f t="shared" ca="1" si="194"/>
        <v>4308298.9058786258</v>
      </c>
      <c r="M800" s="108">
        <f t="shared" ca="1" si="195"/>
        <v>146274.51677007496</v>
      </c>
      <c r="N800" s="102">
        <f t="shared" ca="1" si="188"/>
        <v>96</v>
      </c>
      <c r="O800" s="108">
        <f t="shared" ca="1" si="196"/>
        <v>215414.94529393129</v>
      </c>
      <c r="P800" s="102">
        <v>821</v>
      </c>
      <c r="Q800" s="108">
        <f t="shared" ca="1" si="197"/>
        <v>211863.1609842804</v>
      </c>
      <c r="R800" s="102">
        <f t="shared" ca="1" si="189"/>
        <v>72</v>
      </c>
      <c r="S800">
        <f t="shared" ca="1" si="198"/>
        <v>821</v>
      </c>
      <c r="T800">
        <f t="shared" ca="1" si="190"/>
        <v>407</v>
      </c>
    </row>
    <row r="801" spans="1:20">
      <c r="A801" s="49">
        <v>807</v>
      </c>
      <c r="B801">
        <v>55</v>
      </c>
      <c r="C801">
        <v>59</v>
      </c>
      <c r="D801">
        <v>1500</v>
      </c>
      <c r="E801">
        <v>1999</v>
      </c>
      <c r="F801" s="61">
        <f t="shared" ca="1" si="185"/>
        <v>57</v>
      </c>
      <c r="G801" s="61">
        <f t="shared" ca="1" si="186"/>
        <v>1774</v>
      </c>
      <c r="H801" s="107">
        <f t="shared" ca="1" si="187"/>
        <v>177.4</v>
      </c>
      <c r="I801" s="108">
        <f t="shared" ca="1" si="191"/>
        <v>57723.992877408949</v>
      </c>
      <c r="J801" s="104">
        <f t="shared" ca="1" si="192"/>
        <v>3427065.6512667378</v>
      </c>
      <c r="K801" s="104">
        <f t="shared" ca="1" si="193"/>
        <v>865932.48238958535</v>
      </c>
      <c r="L801">
        <f t="shared" ca="1" si="194"/>
        <v>4292998.133656323</v>
      </c>
      <c r="M801" s="108">
        <f t="shared" ca="1" si="195"/>
        <v>124026.28776985042</v>
      </c>
      <c r="N801" s="102">
        <f t="shared" ca="1" si="188"/>
        <v>48</v>
      </c>
      <c r="O801" s="108">
        <f t="shared" ca="1" si="196"/>
        <v>214649.90668281616</v>
      </c>
      <c r="P801" s="102">
        <v>822</v>
      </c>
      <c r="Q801" s="108">
        <f t="shared" ca="1" si="197"/>
        <v>186883.20243110054</v>
      </c>
      <c r="R801" s="102">
        <f t="shared" ca="1" si="189"/>
        <v>36</v>
      </c>
      <c r="S801">
        <f t="shared" ca="1" si="198"/>
        <v>822</v>
      </c>
      <c r="T801">
        <f t="shared" ca="1" si="190"/>
        <v>395</v>
      </c>
    </row>
    <row r="802" spans="1:20">
      <c r="A802" s="49">
        <v>808</v>
      </c>
      <c r="B802">
        <v>55</v>
      </c>
      <c r="C802">
        <v>59</v>
      </c>
      <c r="D802">
        <v>1500</v>
      </c>
      <c r="E802">
        <v>1999</v>
      </c>
      <c r="F802" s="61">
        <f t="shared" ca="1" si="185"/>
        <v>58</v>
      </c>
      <c r="G802" s="61">
        <f t="shared" ca="1" si="186"/>
        <v>1975</v>
      </c>
      <c r="H802" s="107">
        <f t="shared" ca="1" si="187"/>
        <v>197.5</v>
      </c>
      <c r="I802" s="108">
        <f t="shared" ca="1" si="191"/>
        <v>65831.979853937257</v>
      </c>
      <c r="J802" s="104">
        <f t="shared" ca="1" si="192"/>
        <v>3834859.3839021926</v>
      </c>
      <c r="K802" s="104">
        <f t="shared" ca="1" si="193"/>
        <v>990821.43920872197</v>
      </c>
      <c r="L802">
        <f t="shared" ca="1" si="194"/>
        <v>4825680.8231109148</v>
      </c>
      <c r="M802" s="108">
        <f t="shared" ca="1" si="195"/>
        <v>150390.4714350366</v>
      </c>
      <c r="N802" s="102">
        <f t="shared" ca="1" si="188"/>
        <v>72</v>
      </c>
      <c r="O802" s="108">
        <f t="shared" ca="1" si="196"/>
        <v>241284.04115554574</v>
      </c>
      <c r="P802" s="102">
        <v>823</v>
      </c>
      <c r="Q802" s="108">
        <f t="shared" ca="1" si="197"/>
        <v>255144.42550977151</v>
      </c>
      <c r="R802" s="102">
        <f t="shared" ca="1" si="189"/>
        <v>96</v>
      </c>
      <c r="S802">
        <f t="shared" ca="1" si="198"/>
        <v>823</v>
      </c>
      <c r="T802">
        <f t="shared" ca="1" si="190"/>
        <v>407</v>
      </c>
    </row>
    <row r="803" spans="1:20">
      <c r="A803" s="49">
        <v>809</v>
      </c>
      <c r="B803">
        <v>55</v>
      </c>
      <c r="C803">
        <v>59</v>
      </c>
      <c r="D803">
        <v>1500</v>
      </c>
      <c r="E803">
        <v>1999</v>
      </c>
      <c r="F803" s="61">
        <f t="shared" ca="1" si="185"/>
        <v>55</v>
      </c>
      <c r="G803" s="61">
        <f t="shared" ca="1" si="186"/>
        <v>1795</v>
      </c>
      <c r="H803" s="107">
        <f t="shared" ca="1" si="187"/>
        <v>179.5</v>
      </c>
      <c r="I803" s="108">
        <f t="shared" ca="1" si="191"/>
        <v>55504.373965637322</v>
      </c>
      <c r="J803" s="104">
        <f t="shared" ca="1" si="192"/>
        <v>3503158.0211778753</v>
      </c>
      <c r="K803" s="104">
        <f t="shared" ca="1" si="193"/>
        <v>838139.86858099117</v>
      </c>
      <c r="L803">
        <f t="shared" ca="1" si="194"/>
        <v>4341297.8897588663</v>
      </c>
      <c r="M803" s="108">
        <f t="shared" ca="1" si="195"/>
        <v>119768.12787450943</v>
      </c>
      <c r="N803" s="102">
        <f t="shared" ca="1" si="188"/>
        <v>36</v>
      </c>
      <c r="O803" s="108">
        <f t="shared" ca="1" si="196"/>
        <v>217064.89448794333</v>
      </c>
      <c r="P803" s="102">
        <v>824</v>
      </c>
      <c r="Q803" s="108">
        <f t="shared" ca="1" si="197"/>
        <v>187744.63288436612</v>
      </c>
      <c r="R803" s="102">
        <f t="shared" ca="1" si="189"/>
        <v>36</v>
      </c>
      <c r="S803">
        <f t="shared" ca="1" si="198"/>
        <v>824</v>
      </c>
      <c r="T803">
        <f t="shared" ca="1" si="190"/>
        <v>371</v>
      </c>
    </row>
    <row r="804" spans="1:20">
      <c r="A804" s="49">
        <v>810</v>
      </c>
      <c r="B804">
        <v>55</v>
      </c>
      <c r="C804">
        <v>59</v>
      </c>
      <c r="D804">
        <v>1500</v>
      </c>
      <c r="E804">
        <v>1999</v>
      </c>
      <c r="F804" s="61">
        <f t="shared" ca="1" si="185"/>
        <v>56</v>
      </c>
      <c r="G804" s="61">
        <f t="shared" ca="1" si="186"/>
        <v>1875</v>
      </c>
      <c r="H804" s="107">
        <f t="shared" ca="1" si="187"/>
        <v>187.5</v>
      </c>
      <c r="I804" s="108">
        <f t="shared" ca="1" si="191"/>
        <v>59503.628011548892</v>
      </c>
      <c r="J804" s="104">
        <f t="shared" ca="1" si="192"/>
        <v>3677975.8700994402</v>
      </c>
      <c r="K804" s="104">
        <f t="shared" ca="1" si="193"/>
        <v>901495.47115769924</v>
      </c>
      <c r="L804">
        <f t="shared" ca="1" si="194"/>
        <v>4579471.3412571391</v>
      </c>
      <c r="M804" s="108">
        <f t="shared" ca="1" si="195"/>
        <v>131001.40518173686</v>
      </c>
      <c r="N804" s="102">
        <f t="shared" ca="1" si="188"/>
        <v>48</v>
      </c>
      <c r="O804" s="108">
        <f t="shared" ca="1" si="196"/>
        <v>228973.56706285698</v>
      </c>
      <c r="P804" s="102">
        <v>825</v>
      </c>
      <c r="Q804" s="108">
        <f t="shared" ca="1" si="197"/>
        <v>231212.58247877992</v>
      </c>
      <c r="R804" s="102">
        <f t="shared" ca="1" si="189"/>
        <v>84</v>
      </c>
      <c r="S804">
        <f t="shared" ca="1" si="198"/>
        <v>825</v>
      </c>
      <c r="T804">
        <f t="shared" ca="1" si="190"/>
        <v>383</v>
      </c>
    </row>
    <row r="805" spans="1:20">
      <c r="A805" s="49">
        <v>811</v>
      </c>
      <c r="B805">
        <v>55</v>
      </c>
      <c r="C805">
        <v>59</v>
      </c>
      <c r="D805">
        <v>1500</v>
      </c>
      <c r="E805">
        <v>1999</v>
      </c>
      <c r="F805" s="61">
        <f t="shared" ca="1" si="185"/>
        <v>58</v>
      </c>
      <c r="G805" s="61">
        <f t="shared" ca="1" si="186"/>
        <v>1991</v>
      </c>
      <c r="H805" s="107">
        <f t="shared" ca="1" si="187"/>
        <v>199.10000000000002</v>
      </c>
      <c r="I805" s="108">
        <f t="shared" ca="1" si="191"/>
        <v>66365.30222237423</v>
      </c>
      <c r="J805" s="104">
        <f t="shared" ca="1" si="192"/>
        <v>3925460.3140503168</v>
      </c>
      <c r="K805" s="104">
        <f t="shared" ca="1" si="193"/>
        <v>1008769.6139777779</v>
      </c>
      <c r="L805">
        <f t="shared" ca="1" si="194"/>
        <v>4934229.9280280946</v>
      </c>
      <c r="M805" s="108">
        <f t="shared" ca="1" si="195"/>
        <v>129989.92272514092</v>
      </c>
      <c r="N805" s="102">
        <f t="shared" ca="1" si="188"/>
        <v>24</v>
      </c>
      <c r="O805" s="108">
        <f t="shared" ca="1" si="196"/>
        <v>246711.49640140473</v>
      </c>
      <c r="P805" s="102">
        <v>826</v>
      </c>
      <c r="Q805" s="108">
        <f t="shared" ca="1" si="197"/>
        <v>248304.55691937241</v>
      </c>
      <c r="R805" s="102">
        <f t="shared" ca="1" si="189"/>
        <v>84</v>
      </c>
      <c r="S805">
        <f t="shared" ca="1" si="198"/>
        <v>826</v>
      </c>
      <c r="T805">
        <f t="shared" ca="1" si="190"/>
        <v>407</v>
      </c>
    </row>
    <row r="806" spans="1:20">
      <c r="A806" s="49">
        <v>812</v>
      </c>
      <c r="B806">
        <v>55</v>
      </c>
      <c r="C806">
        <v>59</v>
      </c>
      <c r="D806">
        <v>1500</v>
      </c>
      <c r="E806">
        <v>1999</v>
      </c>
      <c r="F806" s="61">
        <f t="shared" ca="1" si="185"/>
        <v>56</v>
      </c>
      <c r="G806" s="61">
        <f t="shared" ca="1" si="186"/>
        <v>1771</v>
      </c>
      <c r="H806" s="107">
        <f t="shared" ca="1" si="187"/>
        <v>177.10000000000002</v>
      </c>
      <c r="I806" s="108">
        <f t="shared" ca="1" si="191"/>
        <v>56203.160111174984</v>
      </c>
      <c r="J806" s="104">
        <f t="shared" ca="1" si="192"/>
        <v>3509530.4923506142</v>
      </c>
      <c r="K806" s="104">
        <f t="shared" ca="1" si="193"/>
        <v>857121.64575861371</v>
      </c>
      <c r="L806">
        <f t="shared" ca="1" si="194"/>
        <v>4366652.1381092276</v>
      </c>
      <c r="M806" s="108">
        <f t="shared" ca="1" si="195"/>
        <v>157313.52471785664</v>
      </c>
      <c r="N806" s="102">
        <f t="shared" ca="1" si="188"/>
        <v>120</v>
      </c>
      <c r="O806" s="108">
        <f t="shared" ca="1" si="196"/>
        <v>218332.60690546141</v>
      </c>
      <c r="P806" s="102">
        <v>827</v>
      </c>
      <c r="Q806" s="108">
        <f t="shared" ca="1" si="197"/>
        <v>179735.70342071302</v>
      </c>
      <c r="R806" s="102">
        <f t="shared" ca="1" si="189"/>
        <v>24</v>
      </c>
      <c r="S806">
        <f t="shared" ca="1" si="198"/>
        <v>827</v>
      </c>
      <c r="T806">
        <f t="shared" ca="1" si="190"/>
        <v>383</v>
      </c>
    </row>
    <row r="807" spans="1:20">
      <c r="A807" s="49">
        <v>813</v>
      </c>
      <c r="B807">
        <v>55</v>
      </c>
      <c r="C807">
        <v>59</v>
      </c>
      <c r="D807">
        <v>1500</v>
      </c>
      <c r="E807">
        <v>1999</v>
      </c>
      <c r="F807" s="61">
        <f t="shared" ca="1" si="185"/>
        <v>57</v>
      </c>
      <c r="G807" s="61">
        <f t="shared" ca="1" si="186"/>
        <v>1966</v>
      </c>
      <c r="H807" s="107">
        <f t="shared" ca="1" si="187"/>
        <v>196.60000000000002</v>
      </c>
      <c r="I807" s="108">
        <f t="shared" ca="1" si="191"/>
        <v>63971.459975753096</v>
      </c>
      <c r="J807" s="104">
        <f t="shared" ca="1" si="192"/>
        <v>3915836.0683326232</v>
      </c>
      <c r="K807" s="104">
        <f t="shared" ca="1" si="193"/>
        <v>978810.91229148488</v>
      </c>
      <c r="L807">
        <f t="shared" ca="1" si="194"/>
        <v>4894646.9806241076</v>
      </c>
      <c r="M807" s="108">
        <f t="shared" ca="1" si="195"/>
        <v>156098.52061014995</v>
      </c>
      <c r="N807" s="102">
        <f t="shared" ca="1" si="188"/>
        <v>84</v>
      </c>
      <c r="O807" s="108">
        <f t="shared" ca="1" si="196"/>
        <v>244732.34903120541</v>
      </c>
      <c r="P807" s="102">
        <v>828</v>
      </c>
      <c r="Q807" s="108">
        <f t="shared" ca="1" si="197"/>
        <v>217328.06626894776</v>
      </c>
      <c r="R807" s="102">
        <f t="shared" ca="1" si="189"/>
        <v>48</v>
      </c>
      <c r="S807">
        <f t="shared" ca="1" si="198"/>
        <v>828</v>
      </c>
      <c r="T807">
        <f t="shared" ca="1" si="190"/>
        <v>395</v>
      </c>
    </row>
    <row r="808" spans="1:20">
      <c r="A808" s="49">
        <v>814</v>
      </c>
      <c r="B808">
        <v>55</v>
      </c>
      <c r="C808">
        <v>59</v>
      </c>
      <c r="D808">
        <v>1500</v>
      </c>
      <c r="E808">
        <v>1999</v>
      </c>
      <c r="F808" s="61">
        <f t="shared" ca="1" si="185"/>
        <v>59</v>
      </c>
      <c r="G808" s="61">
        <f t="shared" ca="1" si="186"/>
        <v>1756</v>
      </c>
      <c r="H808" s="107">
        <f t="shared" ca="1" si="187"/>
        <v>175.60000000000002</v>
      </c>
      <c r="I808" s="108">
        <f t="shared" ca="1" si="191"/>
        <v>59908.855076638538</v>
      </c>
      <c r="J808" s="104">
        <f t="shared" ca="1" si="192"/>
        <v>3515405.5480859848</v>
      </c>
      <c r="K808" s="104">
        <f t="shared" ca="1" si="193"/>
        <v>919674.9811526183</v>
      </c>
      <c r="L808">
        <f t="shared" ca="1" si="194"/>
        <v>4435080.5292386031</v>
      </c>
      <c r="M808" s="108">
        <f t="shared" ca="1" si="195"/>
        <v>135512.18983835308</v>
      </c>
      <c r="N808" s="102">
        <f t="shared" ca="1" si="188"/>
        <v>72</v>
      </c>
      <c r="O808" s="108">
        <f t="shared" ca="1" si="196"/>
        <v>221754.02646193016</v>
      </c>
      <c r="P808" s="102">
        <v>829</v>
      </c>
      <c r="Q808" s="108">
        <f t="shared" ca="1" si="197"/>
        <v>220990.89453623354</v>
      </c>
      <c r="R808" s="102">
        <f t="shared" ca="1" si="189"/>
        <v>84</v>
      </c>
      <c r="S808">
        <f t="shared" ca="1" si="198"/>
        <v>829</v>
      </c>
      <c r="T808">
        <f t="shared" ca="1" si="190"/>
        <v>419</v>
      </c>
    </row>
    <row r="809" spans="1:20">
      <c r="A809" s="49">
        <v>815</v>
      </c>
      <c r="B809">
        <v>55</v>
      </c>
      <c r="C809">
        <v>59</v>
      </c>
      <c r="D809">
        <v>1500</v>
      </c>
      <c r="E809">
        <v>1999</v>
      </c>
      <c r="F809" s="61">
        <f t="shared" ca="1" si="185"/>
        <v>56</v>
      </c>
      <c r="G809" s="61">
        <f t="shared" ca="1" si="186"/>
        <v>1829</v>
      </c>
      <c r="H809" s="107">
        <f t="shared" ca="1" si="187"/>
        <v>182.9</v>
      </c>
      <c r="I809" s="108">
        <f t="shared" ca="1" si="191"/>
        <v>58043.805670998896</v>
      </c>
      <c r="J809" s="104">
        <f t="shared" ca="1" si="192"/>
        <v>3680221.5679815304</v>
      </c>
      <c r="K809" s="104">
        <f t="shared" ca="1" si="193"/>
        <v>893984.61306619749</v>
      </c>
      <c r="L809">
        <f t="shared" ca="1" si="194"/>
        <v>4574206.1810477283</v>
      </c>
      <c r="M809" s="108">
        <f t="shared" ca="1" si="195"/>
        <v>118927.63700230967</v>
      </c>
      <c r="N809" s="102">
        <f t="shared" ca="1" si="188"/>
        <v>24</v>
      </c>
      <c r="O809" s="108">
        <f t="shared" ca="1" si="196"/>
        <v>228710.30905238644</v>
      </c>
      <c r="P809" s="102">
        <v>830</v>
      </c>
      <c r="Q809" s="108">
        <f t="shared" ca="1" si="197"/>
        <v>255780.26620908058</v>
      </c>
      <c r="R809" s="102">
        <f t="shared" ca="1" si="189"/>
        <v>120</v>
      </c>
      <c r="S809">
        <f t="shared" ca="1" si="198"/>
        <v>830</v>
      </c>
      <c r="T809">
        <f t="shared" ca="1" si="190"/>
        <v>383</v>
      </c>
    </row>
    <row r="810" spans="1:20">
      <c r="A810" s="49">
        <v>816</v>
      </c>
      <c r="B810">
        <v>55</v>
      </c>
      <c r="C810">
        <v>59</v>
      </c>
      <c r="D810">
        <v>1500</v>
      </c>
      <c r="E810">
        <v>1999</v>
      </c>
      <c r="F810" s="61">
        <f t="shared" ca="1" si="185"/>
        <v>58</v>
      </c>
      <c r="G810" s="61">
        <f t="shared" ca="1" si="186"/>
        <v>1949</v>
      </c>
      <c r="H810" s="107">
        <f t="shared" ca="1" si="187"/>
        <v>194.9</v>
      </c>
      <c r="I810" s="108">
        <f t="shared" ca="1" si="191"/>
        <v>64965.331005227192</v>
      </c>
      <c r="J810" s="104">
        <f t="shared" ca="1" si="192"/>
        <v>3941675.2906240569</v>
      </c>
      <c r="K810" s="104">
        <f t="shared" ca="1" si="193"/>
        <v>1003891.1654501343</v>
      </c>
      <c r="L810">
        <f t="shared" ca="1" si="194"/>
        <v>4945566.4560741913</v>
      </c>
      <c r="M810" s="108">
        <f t="shared" ca="1" si="195"/>
        <v>175836.99733453742</v>
      </c>
      <c r="N810" s="102">
        <f t="shared" ca="1" si="188"/>
        <v>120</v>
      </c>
      <c r="O810" s="108">
        <f t="shared" ca="1" si="196"/>
        <v>247278.32280370957</v>
      </c>
      <c r="P810" s="102">
        <v>831</v>
      </c>
      <c r="Q810" s="108">
        <f t="shared" ca="1" si="197"/>
        <v>235319.29609300543</v>
      </c>
      <c r="R810" s="102">
        <f t="shared" ca="1" si="189"/>
        <v>72</v>
      </c>
      <c r="S810">
        <f t="shared" ca="1" si="198"/>
        <v>831</v>
      </c>
      <c r="T810">
        <f t="shared" ca="1" si="190"/>
        <v>407</v>
      </c>
    </row>
    <row r="811" spans="1:20">
      <c r="A811" s="49">
        <v>817</v>
      </c>
      <c r="B811">
        <v>55</v>
      </c>
      <c r="C811">
        <v>59</v>
      </c>
      <c r="D811">
        <v>1500</v>
      </c>
      <c r="E811">
        <v>1999</v>
      </c>
      <c r="F811" s="61">
        <f t="shared" ca="1" si="185"/>
        <v>59</v>
      </c>
      <c r="G811" s="61">
        <f t="shared" ca="1" si="186"/>
        <v>1809</v>
      </c>
      <c r="H811" s="107">
        <f t="shared" ca="1" si="187"/>
        <v>180.9</v>
      </c>
      <c r="I811" s="108">
        <f t="shared" ca="1" si="191"/>
        <v>61717.038060158942</v>
      </c>
      <c r="J811" s="104">
        <f t="shared" ca="1" si="192"/>
        <v>3677187.0819436428</v>
      </c>
      <c r="K811" s="104">
        <f t="shared" ca="1" si="193"/>
        <v>956843.39676373836</v>
      </c>
      <c r="L811">
        <f t="shared" ca="1" si="194"/>
        <v>4634030.4787073815</v>
      </c>
      <c r="M811" s="108">
        <f t="shared" ca="1" si="195"/>
        <v>145852.22194414437</v>
      </c>
      <c r="N811" s="102">
        <f t="shared" ca="1" si="188"/>
        <v>84</v>
      </c>
      <c r="O811" s="108">
        <f t="shared" ca="1" si="196"/>
        <v>231701.5239353691</v>
      </c>
      <c r="P811" s="102">
        <v>832</v>
      </c>
      <c r="Q811" s="108">
        <f t="shared" ca="1" si="197"/>
        <v>257423.71884630102</v>
      </c>
      <c r="R811" s="102">
        <f t="shared" ca="1" si="189"/>
        <v>120</v>
      </c>
      <c r="S811">
        <f t="shared" ca="1" si="198"/>
        <v>832</v>
      </c>
      <c r="T811">
        <f t="shared" ca="1" si="190"/>
        <v>419</v>
      </c>
    </row>
    <row r="812" spans="1:20">
      <c r="A812" s="49">
        <v>818</v>
      </c>
      <c r="B812">
        <v>55</v>
      </c>
      <c r="C812">
        <v>59</v>
      </c>
      <c r="D812">
        <v>1500</v>
      </c>
      <c r="E812">
        <v>1999</v>
      </c>
      <c r="F812" s="61">
        <f t="shared" ca="1" si="185"/>
        <v>58</v>
      </c>
      <c r="G812" s="61">
        <f t="shared" ca="1" si="186"/>
        <v>1978</v>
      </c>
      <c r="H812" s="107">
        <f t="shared" ca="1" si="187"/>
        <v>197.8</v>
      </c>
      <c r="I812" s="108">
        <f t="shared" ca="1" si="191"/>
        <v>65931.977798019201</v>
      </c>
      <c r="J812" s="104">
        <f t="shared" ca="1" si="192"/>
        <v>4041206.1840008148</v>
      </c>
      <c r="K812" s="104">
        <f t="shared" ca="1" si="193"/>
        <v>1025563.8521726131</v>
      </c>
      <c r="L812">
        <f t="shared" ca="1" si="194"/>
        <v>5066770.0361734275</v>
      </c>
      <c r="M812" s="108">
        <f t="shared" ca="1" si="195"/>
        <v>125382.2512385056</v>
      </c>
      <c r="N812" s="102">
        <f t="shared" ca="1" si="188"/>
        <v>12</v>
      </c>
      <c r="O812" s="108">
        <f t="shared" ca="1" si="196"/>
        <v>253338.5018086714</v>
      </c>
      <c r="P812" s="102">
        <v>833</v>
      </c>
      <c r="Q812" s="108">
        <f t="shared" ca="1" si="197"/>
        <v>230219.08349517829</v>
      </c>
      <c r="R812" s="102">
        <f t="shared" ca="1" si="189"/>
        <v>60</v>
      </c>
      <c r="S812">
        <f t="shared" ca="1" si="198"/>
        <v>833</v>
      </c>
      <c r="T812">
        <f t="shared" ca="1" si="190"/>
        <v>407</v>
      </c>
    </row>
    <row r="813" spans="1:20">
      <c r="A813" s="49">
        <v>819</v>
      </c>
      <c r="B813">
        <v>55</v>
      </c>
      <c r="C813">
        <v>59</v>
      </c>
      <c r="D813">
        <v>1500</v>
      </c>
      <c r="E813">
        <v>1999</v>
      </c>
      <c r="F813" s="61">
        <f t="shared" ca="1" si="185"/>
        <v>56</v>
      </c>
      <c r="G813" s="61">
        <f t="shared" ca="1" si="186"/>
        <v>1851</v>
      </c>
      <c r="H813" s="107">
        <f t="shared" ca="1" si="187"/>
        <v>185.10000000000002</v>
      </c>
      <c r="I813" s="108">
        <f t="shared" ca="1" si="191"/>
        <v>58741.981573001081</v>
      </c>
      <c r="J813" s="104">
        <f t="shared" ca="1" si="192"/>
        <v>3801002.1408212995</v>
      </c>
      <c r="K813" s="104">
        <f t="shared" ca="1" si="193"/>
        <v>916739.63044175797</v>
      </c>
      <c r="L813">
        <f t="shared" ca="1" si="194"/>
        <v>4717741.7712630574</v>
      </c>
      <c r="M813" s="108">
        <f t="shared" ca="1" si="195"/>
        <v>166087.1167776791</v>
      </c>
      <c r="N813" s="102">
        <f t="shared" ca="1" si="188"/>
        <v>120</v>
      </c>
      <c r="O813" s="108">
        <f t="shared" ca="1" si="196"/>
        <v>235887.08856315288</v>
      </c>
      <c r="P813" s="102">
        <v>834</v>
      </c>
      <c r="Q813" s="108">
        <f t="shared" ca="1" si="197"/>
        <v>260352.77765149696</v>
      </c>
      <c r="R813" s="102">
        <f t="shared" ca="1" si="189"/>
        <v>120</v>
      </c>
      <c r="S813">
        <f t="shared" ca="1" si="198"/>
        <v>834</v>
      </c>
      <c r="T813">
        <f t="shared" ca="1" si="190"/>
        <v>383</v>
      </c>
    </row>
    <row r="814" spans="1:20">
      <c r="A814" s="49">
        <v>820</v>
      </c>
      <c r="B814">
        <v>55</v>
      </c>
      <c r="C814">
        <v>59</v>
      </c>
      <c r="D814">
        <v>1500</v>
      </c>
      <c r="E814">
        <v>1999</v>
      </c>
      <c r="F814" s="61">
        <f t="shared" ca="1" si="185"/>
        <v>59</v>
      </c>
      <c r="G814" s="61">
        <f t="shared" ca="1" si="186"/>
        <v>1862</v>
      </c>
      <c r="H814" s="107">
        <f t="shared" ca="1" si="187"/>
        <v>186.20000000000002</v>
      </c>
      <c r="I814" s="108">
        <f t="shared" ca="1" si="191"/>
        <v>63525.221043679361</v>
      </c>
      <c r="J814" s="104">
        <f t="shared" ca="1" si="192"/>
        <v>3843065.252354553</v>
      </c>
      <c r="K814" s="104">
        <f t="shared" ca="1" si="193"/>
        <v>994659.44437014486</v>
      </c>
      <c r="L814">
        <f t="shared" ca="1" si="194"/>
        <v>4837724.6967246979</v>
      </c>
      <c r="M814" s="108">
        <f t="shared" ca="1" si="195"/>
        <v>156845.70261751744</v>
      </c>
      <c r="N814" s="102">
        <f t="shared" ca="1" si="188"/>
        <v>96</v>
      </c>
      <c r="O814" s="108">
        <f t="shared" ca="1" si="196"/>
        <v>241886.23483623491</v>
      </c>
      <c r="P814" s="102">
        <v>835</v>
      </c>
      <c r="Q814" s="108">
        <f t="shared" ca="1" si="197"/>
        <v>201767.01026122537</v>
      </c>
      <c r="R814" s="102">
        <f t="shared" ca="1" si="189"/>
        <v>36</v>
      </c>
      <c r="S814">
        <f t="shared" ca="1" si="198"/>
        <v>835</v>
      </c>
      <c r="T814">
        <f t="shared" ca="1" si="190"/>
        <v>419</v>
      </c>
    </row>
    <row r="815" spans="1:20">
      <c r="A815" s="49">
        <v>821</v>
      </c>
      <c r="B815">
        <v>55</v>
      </c>
      <c r="C815">
        <v>59</v>
      </c>
      <c r="D815">
        <v>2000</v>
      </c>
      <c r="E815">
        <v>2499</v>
      </c>
      <c r="F815" s="61">
        <f t="shared" ca="1" si="185"/>
        <v>55</v>
      </c>
      <c r="G815" s="61">
        <f t="shared" ca="1" si="186"/>
        <v>2451</v>
      </c>
      <c r="H815" s="107">
        <f t="shared" ca="1" si="187"/>
        <v>245.10000000000002</v>
      </c>
      <c r="I815" s="108">
        <f t="shared" ca="1" si="191"/>
        <v>75788.980829959386</v>
      </c>
      <c r="J815" s="104">
        <f t="shared" ca="1" si="192"/>
        <v>5084487.6130170077</v>
      </c>
      <c r="K815" s="104">
        <f t="shared" ca="1" si="193"/>
        <v>1190597.8800775213</v>
      </c>
      <c r="L815">
        <f t="shared" ca="1" si="194"/>
        <v>6275085.493094529</v>
      </c>
      <c r="M815" s="108">
        <f t="shared" ca="1" si="195"/>
        <v>194917.37854129466</v>
      </c>
      <c r="N815" s="102">
        <f t="shared" ca="1" si="188"/>
        <v>84</v>
      </c>
      <c r="O815" s="108">
        <f t="shared" ca="1" si="196"/>
        <v>313754.27465472644</v>
      </c>
      <c r="P815" s="102">
        <v>836</v>
      </c>
      <c r="Q815" s="108">
        <f t="shared" ca="1" si="197"/>
        <v>305546.16095662402</v>
      </c>
      <c r="R815" s="102">
        <f t="shared" ca="1" si="189"/>
        <v>84</v>
      </c>
      <c r="S815">
        <f t="shared" ca="1" si="198"/>
        <v>836</v>
      </c>
      <c r="T815">
        <f t="shared" ca="1" si="190"/>
        <v>371</v>
      </c>
    </row>
    <row r="816" spans="1:20">
      <c r="A816" s="49">
        <v>822</v>
      </c>
      <c r="B816">
        <v>55</v>
      </c>
      <c r="C816">
        <v>59</v>
      </c>
      <c r="D816">
        <v>2000</v>
      </c>
      <c r="E816">
        <v>2499</v>
      </c>
      <c r="F816" s="61">
        <f t="shared" ca="1" si="185"/>
        <v>59</v>
      </c>
      <c r="G816" s="61">
        <f t="shared" ca="1" si="186"/>
        <v>2183</v>
      </c>
      <c r="H816" s="107">
        <f t="shared" ca="1" si="187"/>
        <v>218.3</v>
      </c>
      <c r="I816" s="108">
        <f t="shared" ca="1" si="191"/>
        <v>74476.668925001082</v>
      </c>
      <c r="J816" s="104">
        <f t="shared" ca="1" si="192"/>
        <v>4551586.8513576901</v>
      </c>
      <c r="K816" s="104">
        <f t="shared" ca="1" si="193"/>
        <v>1173843.2155275443</v>
      </c>
      <c r="L816">
        <f t="shared" ca="1" si="194"/>
        <v>5725430.0668852348</v>
      </c>
      <c r="M816" s="108">
        <f t="shared" ca="1" si="195"/>
        <v>191843.7746227897</v>
      </c>
      <c r="N816" s="102">
        <f t="shared" ca="1" si="188"/>
        <v>108</v>
      </c>
      <c r="O816" s="108">
        <f t="shared" ca="1" si="196"/>
        <v>286271.50334426173</v>
      </c>
      <c r="P816" s="102">
        <v>837</v>
      </c>
      <c r="Q816" s="108">
        <f t="shared" ca="1" si="197"/>
        <v>277865.40953424119</v>
      </c>
      <c r="R816" s="102">
        <f t="shared" ca="1" si="189"/>
        <v>84</v>
      </c>
      <c r="S816">
        <f t="shared" ca="1" si="198"/>
        <v>837</v>
      </c>
      <c r="T816">
        <f t="shared" ca="1" si="190"/>
        <v>419</v>
      </c>
    </row>
    <row r="817" spans="1:20">
      <c r="A817" s="49">
        <v>823</v>
      </c>
      <c r="B817">
        <v>55</v>
      </c>
      <c r="C817">
        <v>59</v>
      </c>
      <c r="D817">
        <v>2000</v>
      </c>
      <c r="E817">
        <v>2499</v>
      </c>
      <c r="F817" s="61">
        <f t="shared" ca="1" si="185"/>
        <v>55</v>
      </c>
      <c r="G817" s="61">
        <f t="shared" ca="1" si="186"/>
        <v>2012</v>
      </c>
      <c r="H817" s="107">
        <f t="shared" ca="1" si="187"/>
        <v>201.20000000000002</v>
      </c>
      <c r="I817" s="108">
        <f t="shared" ca="1" si="191"/>
        <v>62214.373492402403</v>
      </c>
      <c r="J817" s="104">
        <f t="shared" ca="1" si="192"/>
        <v>4216399.0611736355</v>
      </c>
      <c r="K817" s="104">
        <f t="shared" ca="1" si="193"/>
        <v>983810.36674592318</v>
      </c>
      <c r="L817">
        <f t="shared" ca="1" si="194"/>
        <v>5200209.4279195592</v>
      </c>
      <c r="M817" s="108">
        <f t="shared" ca="1" si="195"/>
        <v>126581.90952916215</v>
      </c>
      <c r="N817" s="102">
        <f t="shared" ca="1" si="188"/>
        <v>12</v>
      </c>
      <c r="O817" s="108">
        <f t="shared" ca="1" si="196"/>
        <v>260010.47139597798</v>
      </c>
      <c r="P817" s="102">
        <v>838</v>
      </c>
      <c r="Q817" s="108">
        <f t="shared" ca="1" si="197"/>
        <v>283221.11940972816</v>
      </c>
      <c r="R817" s="102">
        <f t="shared" ca="1" si="189"/>
        <v>120</v>
      </c>
      <c r="S817">
        <f t="shared" ca="1" si="198"/>
        <v>838</v>
      </c>
      <c r="T817">
        <f t="shared" ca="1" si="190"/>
        <v>371</v>
      </c>
    </row>
    <row r="818" spans="1:20">
      <c r="A818" s="49">
        <v>824</v>
      </c>
      <c r="B818">
        <v>55</v>
      </c>
      <c r="C818">
        <v>59</v>
      </c>
      <c r="D818">
        <v>2000</v>
      </c>
      <c r="E818">
        <v>2499</v>
      </c>
      <c r="F818" s="61">
        <f t="shared" ca="1" si="185"/>
        <v>58</v>
      </c>
      <c r="G818" s="61">
        <f t="shared" ca="1" si="186"/>
        <v>2385</v>
      </c>
      <c r="H818" s="107">
        <f t="shared" ca="1" si="187"/>
        <v>238.5</v>
      </c>
      <c r="I818" s="108">
        <f t="shared" ca="1" si="191"/>
        <v>79498.36554513438</v>
      </c>
      <c r="J818" s="104">
        <f t="shared" ca="1" si="192"/>
        <v>5023497.2239946499</v>
      </c>
      <c r="K818" s="104">
        <f t="shared" ca="1" si="193"/>
        <v>1261274.6717698534</v>
      </c>
      <c r="L818">
        <f t="shared" ca="1" si="194"/>
        <v>6284771.8957645036</v>
      </c>
      <c r="M818" s="108">
        <f t="shared" ca="1" si="195"/>
        <v>209202.79939991795</v>
      </c>
      <c r="N818" s="102">
        <f t="shared" ca="1" si="188"/>
        <v>108</v>
      </c>
      <c r="O818" s="108">
        <f t="shared" ca="1" si="196"/>
        <v>314238.59478822519</v>
      </c>
      <c r="P818" s="102">
        <v>839</v>
      </c>
      <c r="Q818" s="108">
        <f t="shared" ca="1" si="197"/>
        <v>291262.46471728862</v>
      </c>
      <c r="R818" s="102">
        <f t="shared" ca="1" si="189"/>
        <v>72</v>
      </c>
      <c r="S818">
        <f t="shared" ca="1" si="198"/>
        <v>839</v>
      </c>
      <c r="T818">
        <f t="shared" ca="1" si="190"/>
        <v>407</v>
      </c>
    </row>
    <row r="819" spans="1:20">
      <c r="A819" s="49">
        <v>825</v>
      </c>
      <c r="B819">
        <v>55</v>
      </c>
      <c r="C819">
        <v>59</v>
      </c>
      <c r="D819">
        <v>2000</v>
      </c>
      <c r="E819">
        <v>2499</v>
      </c>
      <c r="F819" s="61">
        <f t="shared" ca="1" si="185"/>
        <v>56</v>
      </c>
      <c r="G819" s="61">
        <f t="shared" ca="1" si="186"/>
        <v>2366</v>
      </c>
      <c r="H819" s="107">
        <f t="shared" ca="1" si="187"/>
        <v>236.60000000000002</v>
      </c>
      <c r="I819" s="108">
        <f t="shared" ca="1" si="191"/>
        <v>75085.644733506502</v>
      </c>
      <c r="J819" s="104">
        <f t="shared" ca="1" si="192"/>
        <v>5008826.5770190889</v>
      </c>
      <c r="K819" s="104">
        <f t="shared" ca="1" si="193"/>
        <v>1195196.1932382022</v>
      </c>
      <c r="L819">
        <f t="shared" ca="1" si="194"/>
        <v>6204022.7702572914</v>
      </c>
      <c r="M819" s="108">
        <f t="shared" ca="1" si="195"/>
        <v>197856.71573506689</v>
      </c>
      <c r="N819" s="102">
        <f t="shared" ca="1" si="188"/>
        <v>96</v>
      </c>
      <c r="O819" s="108">
        <f t="shared" ca="1" si="196"/>
        <v>310201.13851286459</v>
      </c>
      <c r="P819" s="102">
        <v>840</v>
      </c>
      <c r="Q819" s="108">
        <f t="shared" ca="1" si="197"/>
        <v>264787.86478290666</v>
      </c>
      <c r="R819" s="102">
        <f t="shared" ca="1" si="189"/>
        <v>48</v>
      </c>
      <c r="S819">
        <f t="shared" ca="1" si="198"/>
        <v>840</v>
      </c>
      <c r="T819">
        <f t="shared" ca="1" si="190"/>
        <v>383</v>
      </c>
    </row>
    <row r="820" spans="1:20">
      <c r="A820" s="49">
        <v>826</v>
      </c>
      <c r="B820">
        <v>55</v>
      </c>
      <c r="C820">
        <v>59</v>
      </c>
      <c r="D820">
        <v>2000</v>
      </c>
      <c r="E820">
        <v>2499</v>
      </c>
      <c r="F820" s="61">
        <f t="shared" ca="1" si="185"/>
        <v>58</v>
      </c>
      <c r="G820" s="61">
        <f t="shared" ca="1" si="186"/>
        <v>2168</v>
      </c>
      <c r="H820" s="107">
        <f t="shared" ca="1" si="187"/>
        <v>216.8</v>
      </c>
      <c r="I820" s="108">
        <f t="shared" ca="1" si="191"/>
        <v>72265.1809232081</v>
      </c>
      <c r="J820" s="104">
        <f t="shared" ca="1" si="192"/>
        <v>4612999.6945230849</v>
      </c>
      <c r="K820" s="104">
        <f t="shared" ca="1" si="193"/>
        <v>1154096.6849098748</v>
      </c>
      <c r="L820">
        <f t="shared" ca="1" si="194"/>
        <v>5767096.3794329595</v>
      </c>
      <c r="M820" s="108">
        <f t="shared" ca="1" si="195"/>
        <v>144605.67203948545</v>
      </c>
      <c r="N820" s="102">
        <f t="shared" ca="1" si="188"/>
        <v>24</v>
      </c>
      <c r="O820" s="108">
        <f t="shared" ca="1" si="196"/>
        <v>288354.818971648</v>
      </c>
      <c r="P820" s="102">
        <v>841</v>
      </c>
      <c r="Q820" s="108">
        <f t="shared" ca="1" si="197"/>
        <v>217892.28369543969</v>
      </c>
      <c r="R820" s="102">
        <f t="shared" ca="1" si="189"/>
        <v>12</v>
      </c>
      <c r="S820">
        <f t="shared" ca="1" si="198"/>
        <v>841</v>
      </c>
      <c r="T820">
        <f t="shared" ca="1" si="190"/>
        <v>407</v>
      </c>
    </row>
    <row r="821" spans="1:20">
      <c r="A821" s="49">
        <v>827</v>
      </c>
      <c r="B821">
        <v>55</v>
      </c>
      <c r="C821">
        <v>59</v>
      </c>
      <c r="D821">
        <v>2000</v>
      </c>
      <c r="E821">
        <v>2499</v>
      </c>
      <c r="F821" s="61">
        <f t="shared" ca="1" si="185"/>
        <v>59</v>
      </c>
      <c r="G821" s="61">
        <f t="shared" ca="1" si="186"/>
        <v>2372</v>
      </c>
      <c r="H821" s="107">
        <f t="shared" ca="1" si="187"/>
        <v>237.20000000000002</v>
      </c>
      <c r="I821" s="108">
        <f t="shared" ca="1" si="191"/>
        <v>80924.717677555003</v>
      </c>
      <c r="J821" s="104">
        <f t="shared" ca="1" si="192"/>
        <v>5072723.008514218</v>
      </c>
      <c r="K821" s="104">
        <f t="shared" ca="1" si="193"/>
        <v>1296656.9865537735</v>
      </c>
      <c r="L821">
        <f t="shared" ca="1" si="194"/>
        <v>6369379.9950679913</v>
      </c>
      <c r="M821" s="108">
        <f t="shared" ca="1" si="195"/>
        <v>209933.95842972377</v>
      </c>
      <c r="N821" s="102">
        <f t="shared" ca="1" si="188"/>
        <v>108</v>
      </c>
      <c r="O821" s="108">
        <f t="shared" ca="1" si="196"/>
        <v>318468.99975339958</v>
      </c>
      <c r="P821" s="102">
        <v>842</v>
      </c>
      <c r="Q821" s="108">
        <f t="shared" ca="1" si="197"/>
        <v>292280.42041258712</v>
      </c>
      <c r="R821" s="102">
        <f t="shared" ca="1" si="189"/>
        <v>72</v>
      </c>
      <c r="S821">
        <f t="shared" ca="1" si="198"/>
        <v>842</v>
      </c>
      <c r="T821">
        <f t="shared" ca="1" si="190"/>
        <v>419</v>
      </c>
    </row>
    <row r="822" spans="1:20">
      <c r="A822" s="49">
        <v>828</v>
      </c>
      <c r="B822">
        <v>55</v>
      </c>
      <c r="C822">
        <v>59</v>
      </c>
      <c r="D822">
        <v>2000</v>
      </c>
      <c r="E822">
        <v>2499</v>
      </c>
      <c r="F822" s="61">
        <f t="shared" ca="1" si="185"/>
        <v>55</v>
      </c>
      <c r="G822" s="61">
        <f t="shared" ca="1" si="186"/>
        <v>2110</v>
      </c>
      <c r="H822" s="107">
        <f t="shared" ca="1" si="187"/>
        <v>211</v>
      </c>
      <c r="I822" s="108">
        <f t="shared" ca="1" si="191"/>
        <v>65244.695859328553</v>
      </c>
      <c r="J822" s="104">
        <f t="shared" ca="1" si="192"/>
        <v>4535348.452828913</v>
      </c>
      <c r="K822" s="104">
        <f t="shared" ca="1" si="193"/>
        <v>1048865.8240261916</v>
      </c>
      <c r="L822">
        <f t="shared" ca="1" si="194"/>
        <v>5584214.2768551046</v>
      </c>
      <c r="M822" s="108">
        <f t="shared" ca="1" si="195"/>
        <v>150545.59858449874</v>
      </c>
      <c r="N822" s="102">
        <f t="shared" ca="1" si="188"/>
        <v>48</v>
      </c>
      <c r="O822" s="108">
        <f t="shared" ca="1" si="196"/>
        <v>279210.71384275524</v>
      </c>
      <c r="P822" s="102">
        <v>843</v>
      </c>
      <c r="Q822" s="108">
        <f t="shared" ca="1" si="197"/>
        <v>235990.39778110612</v>
      </c>
      <c r="R822" s="102">
        <f t="shared" ca="1" si="189"/>
        <v>48</v>
      </c>
      <c r="S822">
        <f t="shared" ca="1" si="198"/>
        <v>843</v>
      </c>
      <c r="T822">
        <f t="shared" ca="1" si="190"/>
        <v>371</v>
      </c>
    </row>
    <row r="823" spans="1:20">
      <c r="A823" s="49">
        <v>829</v>
      </c>
      <c r="B823">
        <v>55</v>
      </c>
      <c r="C823">
        <v>59</v>
      </c>
      <c r="D823">
        <v>2000</v>
      </c>
      <c r="E823">
        <v>2499</v>
      </c>
      <c r="F823" s="61">
        <f t="shared" ca="1" si="185"/>
        <v>56</v>
      </c>
      <c r="G823" s="61">
        <f t="shared" ca="1" si="186"/>
        <v>2351</v>
      </c>
      <c r="H823" s="107">
        <f t="shared" ca="1" si="187"/>
        <v>235.10000000000002</v>
      </c>
      <c r="I823" s="108">
        <f t="shared" ca="1" si="191"/>
        <v>74609.615709414109</v>
      </c>
      <c r="J823" s="104">
        <f t="shared" ca="1" si="192"/>
        <v>5079044.2878562864</v>
      </c>
      <c r="K823" s="104">
        <f t="shared" ca="1" si="193"/>
        <v>1203373.2106225889</v>
      </c>
      <c r="L823">
        <f t="shared" ca="1" si="194"/>
        <v>6282417.4984788755</v>
      </c>
      <c r="M823" s="108">
        <f t="shared" ca="1" si="195"/>
        <v>197733.82060048761</v>
      </c>
      <c r="N823" s="102">
        <f t="shared" ca="1" si="188"/>
        <v>96</v>
      </c>
      <c r="O823" s="108">
        <f t="shared" ca="1" si="196"/>
        <v>314120.87492394377</v>
      </c>
      <c r="P823" s="102">
        <v>844</v>
      </c>
      <c r="Q823" s="108">
        <f t="shared" ca="1" si="197"/>
        <v>322460.83504881506</v>
      </c>
      <c r="R823" s="102">
        <f t="shared" ca="1" si="189"/>
        <v>108</v>
      </c>
      <c r="S823">
        <f t="shared" ca="1" si="198"/>
        <v>844</v>
      </c>
      <c r="T823">
        <f t="shared" ca="1" si="190"/>
        <v>383</v>
      </c>
    </row>
    <row r="824" spans="1:20">
      <c r="A824" s="49">
        <v>830</v>
      </c>
      <c r="B824">
        <v>55</v>
      </c>
      <c r="C824">
        <v>59</v>
      </c>
      <c r="D824">
        <v>2000</v>
      </c>
      <c r="E824">
        <v>2499</v>
      </c>
      <c r="F824" s="61">
        <f t="shared" ca="1" si="185"/>
        <v>57</v>
      </c>
      <c r="G824" s="61">
        <f t="shared" ca="1" si="186"/>
        <v>2154</v>
      </c>
      <c r="H824" s="107">
        <f t="shared" ca="1" si="187"/>
        <v>215.4</v>
      </c>
      <c r="I824" s="108">
        <f t="shared" ca="1" si="191"/>
        <v>70088.771509548387</v>
      </c>
      <c r="J824" s="104">
        <f t="shared" ca="1" si="192"/>
        <v>4677089.3118998604</v>
      </c>
      <c r="K824" s="104">
        <f t="shared" ca="1" si="193"/>
        <v>1134187.3420795684</v>
      </c>
      <c r="L824">
        <f t="shared" ca="1" si="194"/>
        <v>5811276.653979429</v>
      </c>
      <c r="M824" s="108">
        <f t="shared" ca="1" si="195"/>
        <v>155638.09800607504</v>
      </c>
      <c r="N824" s="102">
        <f t="shared" ca="1" si="188"/>
        <v>48</v>
      </c>
      <c r="O824" s="108">
        <f t="shared" ca="1" si="196"/>
        <v>290563.83269897144</v>
      </c>
      <c r="P824" s="102">
        <v>845</v>
      </c>
      <c r="Q824" s="108">
        <f t="shared" ca="1" si="197"/>
        <v>216687.04319058039</v>
      </c>
      <c r="R824" s="102">
        <f t="shared" ca="1" si="189"/>
        <v>12</v>
      </c>
      <c r="S824">
        <f t="shared" ca="1" si="198"/>
        <v>845</v>
      </c>
      <c r="T824">
        <f t="shared" ca="1" si="190"/>
        <v>395</v>
      </c>
    </row>
    <row r="825" spans="1:20">
      <c r="A825" s="49">
        <v>831</v>
      </c>
      <c r="B825">
        <v>55</v>
      </c>
      <c r="C825">
        <v>59</v>
      </c>
      <c r="D825">
        <v>2000</v>
      </c>
      <c r="E825">
        <v>2499</v>
      </c>
      <c r="F825" s="61">
        <f t="shared" ca="1" si="185"/>
        <v>56</v>
      </c>
      <c r="G825" s="61">
        <f t="shared" ca="1" si="186"/>
        <v>2100</v>
      </c>
      <c r="H825" s="107">
        <f t="shared" ca="1" si="187"/>
        <v>210</v>
      </c>
      <c r="I825" s="108">
        <f t="shared" ca="1" si="191"/>
        <v>66644.063372934761</v>
      </c>
      <c r="J825" s="104">
        <f t="shared" ca="1" si="192"/>
        <v>4582993.9199522361</v>
      </c>
      <c r="K825" s="104">
        <f t="shared" ca="1" si="193"/>
        <v>1082003.4091657249</v>
      </c>
      <c r="L825">
        <f t="shared" ca="1" si="194"/>
        <v>5664997.3291179612</v>
      </c>
      <c r="M825" s="108">
        <f t="shared" ca="1" si="195"/>
        <v>134308.66119138178</v>
      </c>
      <c r="N825" s="102">
        <f t="shared" ca="1" si="188"/>
        <v>12</v>
      </c>
      <c r="O825" s="108">
        <f t="shared" ca="1" si="196"/>
        <v>283249.8664558981</v>
      </c>
      <c r="P825" s="102">
        <v>846</v>
      </c>
      <c r="Q825" s="108">
        <f t="shared" ca="1" si="197"/>
        <v>246609.2016973492</v>
      </c>
      <c r="R825" s="102">
        <f t="shared" ca="1" si="189"/>
        <v>60</v>
      </c>
      <c r="S825">
        <f t="shared" ca="1" si="198"/>
        <v>846</v>
      </c>
      <c r="T825">
        <f t="shared" ca="1" si="190"/>
        <v>383</v>
      </c>
    </row>
    <row r="826" spans="1:20">
      <c r="A826" s="49">
        <v>832</v>
      </c>
      <c r="B826">
        <v>55</v>
      </c>
      <c r="C826">
        <v>59</v>
      </c>
      <c r="D826">
        <v>2000</v>
      </c>
      <c r="E826">
        <v>2499</v>
      </c>
      <c r="F826" s="61">
        <f t="shared" ca="1" si="185"/>
        <v>58</v>
      </c>
      <c r="G826" s="61">
        <f t="shared" ca="1" si="186"/>
        <v>2442</v>
      </c>
      <c r="H826" s="107">
        <f t="shared" ca="1" si="187"/>
        <v>244.20000000000002</v>
      </c>
      <c r="I826" s="108">
        <f t="shared" ca="1" si="191"/>
        <v>81398.326482691031</v>
      </c>
      <c r="J826" s="104">
        <f t="shared" ca="1" si="192"/>
        <v>5356425.8628124148</v>
      </c>
      <c r="K826" s="104">
        <f t="shared" ca="1" si="193"/>
        <v>1325908.1764037937</v>
      </c>
      <c r="L826">
        <f t="shared" ca="1" si="194"/>
        <v>6682334.0392162083</v>
      </c>
      <c r="M826" s="108">
        <f t="shared" ca="1" si="195"/>
        <v>177791.46999220623</v>
      </c>
      <c r="N826" s="102">
        <f t="shared" ca="1" si="188"/>
        <v>48</v>
      </c>
      <c r="O826" s="108">
        <f t="shared" ca="1" si="196"/>
        <v>334116.70196081046</v>
      </c>
      <c r="P826" s="102">
        <v>847</v>
      </c>
      <c r="Q826" s="108">
        <f t="shared" ca="1" si="197"/>
        <v>278700.14214994491</v>
      </c>
      <c r="R826" s="102">
        <f t="shared" ca="1" si="189"/>
        <v>48</v>
      </c>
      <c r="S826">
        <f t="shared" ca="1" si="198"/>
        <v>847</v>
      </c>
      <c r="T826">
        <f t="shared" ca="1" si="190"/>
        <v>407</v>
      </c>
    </row>
    <row r="827" spans="1:20">
      <c r="A827" s="49">
        <v>833</v>
      </c>
      <c r="B827">
        <v>55</v>
      </c>
      <c r="C827">
        <v>59</v>
      </c>
      <c r="D827">
        <v>2000</v>
      </c>
      <c r="E827">
        <v>2499</v>
      </c>
      <c r="F827" s="61">
        <f t="shared" ca="1" si="185"/>
        <v>56</v>
      </c>
      <c r="G827" s="61">
        <f t="shared" ca="1" si="186"/>
        <v>2198</v>
      </c>
      <c r="H827" s="107">
        <f t="shared" ca="1" si="187"/>
        <v>219.8</v>
      </c>
      <c r="I827" s="108">
        <f t="shared" ca="1" si="191"/>
        <v>69754.119663671707</v>
      </c>
      <c r="J827" s="104">
        <f t="shared" ca="1" si="192"/>
        <v>4845694.2815717896</v>
      </c>
      <c r="K827" s="104">
        <f t="shared" ca="1" si="193"/>
        <v>1139983.7140352339</v>
      </c>
      <c r="L827">
        <f t="shared" ca="1" si="194"/>
        <v>5985677.9956070241</v>
      </c>
      <c r="M827" s="108">
        <f t="shared" ca="1" si="195"/>
        <v>158732.28820119103</v>
      </c>
      <c r="N827" s="102">
        <f t="shared" ca="1" si="188"/>
        <v>48</v>
      </c>
      <c r="O827" s="108">
        <f t="shared" ca="1" si="196"/>
        <v>299283.8997803512</v>
      </c>
      <c r="P827" s="102">
        <v>848</v>
      </c>
      <c r="Q827" s="108">
        <f t="shared" ca="1" si="197"/>
        <v>258857.82233471394</v>
      </c>
      <c r="R827" s="102">
        <f t="shared" ca="1" si="189"/>
        <v>60</v>
      </c>
      <c r="S827">
        <f t="shared" ca="1" si="198"/>
        <v>848</v>
      </c>
      <c r="T827">
        <f t="shared" ca="1" si="190"/>
        <v>383</v>
      </c>
    </row>
    <row r="828" spans="1:20">
      <c r="A828" s="49">
        <v>834</v>
      </c>
      <c r="B828">
        <v>55</v>
      </c>
      <c r="C828">
        <v>59</v>
      </c>
      <c r="D828">
        <v>2000</v>
      </c>
      <c r="E828">
        <v>2499</v>
      </c>
      <c r="F828" s="61">
        <f t="shared" ref="F828:F891" ca="1" si="199">RANDBETWEEN(B828,C828)</f>
        <v>58</v>
      </c>
      <c r="G828" s="61">
        <f t="shared" ca="1" si="186"/>
        <v>2263</v>
      </c>
      <c r="H828" s="107">
        <f t="shared" ca="1" si="187"/>
        <v>226.3</v>
      </c>
      <c r="I828" s="108">
        <f t="shared" ca="1" si="191"/>
        <v>75431.782485802541</v>
      </c>
      <c r="J828" s="104">
        <f t="shared" ca="1" si="192"/>
        <v>5014310.1572416686</v>
      </c>
      <c r="K828" s="104">
        <f t="shared" ca="1" si="193"/>
        <v>1236841.2687620106</v>
      </c>
      <c r="L828">
        <f t="shared" ca="1" si="194"/>
        <v>6251151.4260036796</v>
      </c>
      <c r="M828" s="108">
        <f t="shared" ca="1" si="195"/>
        <v>146747.89931784716</v>
      </c>
      <c r="N828" s="102">
        <f t="shared" ca="1" si="188"/>
        <v>12</v>
      </c>
      <c r="O828" s="108">
        <f t="shared" ca="1" si="196"/>
        <v>312557.571300184</v>
      </c>
      <c r="P828" s="102">
        <v>849</v>
      </c>
      <c r="Q828" s="108">
        <f t="shared" ca="1" si="197"/>
        <v>269449.35628514353</v>
      </c>
      <c r="R828" s="102">
        <f t="shared" ca="1" si="189"/>
        <v>60</v>
      </c>
      <c r="S828">
        <f t="shared" ca="1" si="198"/>
        <v>849</v>
      </c>
      <c r="T828">
        <f t="shared" ca="1" si="190"/>
        <v>407</v>
      </c>
    </row>
    <row r="829" spans="1:20">
      <c r="A829" s="49">
        <v>835</v>
      </c>
      <c r="B829">
        <v>55</v>
      </c>
      <c r="C829">
        <v>59</v>
      </c>
      <c r="D829">
        <v>2000</v>
      </c>
      <c r="E829">
        <v>2499</v>
      </c>
      <c r="F829" s="61">
        <f t="shared" ca="1" si="199"/>
        <v>55</v>
      </c>
      <c r="G829" s="61">
        <f t="shared" ca="1" si="186"/>
        <v>2395</v>
      </c>
      <c r="H829" s="107">
        <f t="shared" ca="1" si="187"/>
        <v>239.5</v>
      </c>
      <c r="I829" s="108">
        <f t="shared" ca="1" si="191"/>
        <v>74057.368048858712</v>
      </c>
      <c r="J829" s="104">
        <f t="shared" ca="1" si="192"/>
        <v>5333716.2598610427</v>
      </c>
      <c r="K829" s="104">
        <f t="shared" ca="1" si="193"/>
        <v>1218312.4515971281</v>
      </c>
      <c r="L829">
        <f t="shared" ca="1" si="194"/>
        <v>6552028.7114581708</v>
      </c>
      <c r="M829" s="108">
        <f t="shared" ca="1" si="195"/>
        <v>210336.59014302786</v>
      </c>
      <c r="N829" s="102">
        <f t="shared" ca="1" si="188"/>
        <v>108</v>
      </c>
      <c r="O829" s="108">
        <f t="shared" ca="1" si="196"/>
        <v>327601.43557290855</v>
      </c>
      <c r="P829" s="102">
        <v>850</v>
      </c>
      <c r="Q829" s="108">
        <f t="shared" ca="1" si="197"/>
        <v>329716.81698096258</v>
      </c>
      <c r="R829" s="102">
        <f t="shared" ca="1" si="189"/>
        <v>108</v>
      </c>
      <c r="S829">
        <f t="shared" ca="1" si="198"/>
        <v>850</v>
      </c>
      <c r="T829">
        <f t="shared" ca="1" si="190"/>
        <v>371</v>
      </c>
    </row>
    <row r="830" spans="1:20">
      <c r="A830" s="49">
        <v>836</v>
      </c>
      <c r="B830">
        <v>55</v>
      </c>
      <c r="C830">
        <v>59</v>
      </c>
      <c r="D830">
        <v>2000</v>
      </c>
      <c r="E830">
        <v>2499</v>
      </c>
      <c r="F830" s="61">
        <f t="shared" ca="1" si="199"/>
        <v>59</v>
      </c>
      <c r="G830" s="61">
        <f t="shared" ref="G830:G893" ca="1" si="200">RANDBETWEEN(D830,E830)</f>
        <v>2104</v>
      </c>
      <c r="H830" s="107">
        <f t="shared" ca="1" si="187"/>
        <v>210.4</v>
      </c>
      <c r="I830" s="108">
        <f t="shared" ca="1" si="191"/>
        <v>71781.452779753687</v>
      </c>
      <c r="J830" s="104">
        <f t="shared" ca="1" si="192"/>
        <v>4709418.8034113673</v>
      </c>
      <c r="K830" s="104">
        <f t="shared" ca="1" si="193"/>
        <v>1184768.4087541357</v>
      </c>
      <c r="L830">
        <f t="shared" ca="1" si="194"/>
        <v>5894187.2121655028</v>
      </c>
      <c r="M830" s="108">
        <f t="shared" ca="1" si="195"/>
        <v>167503.12352811938</v>
      </c>
      <c r="N830" s="102">
        <f t="shared" ca="1" si="188"/>
        <v>72</v>
      </c>
      <c r="O830" s="108">
        <f t="shared" ca="1" si="196"/>
        <v>294709.36060827516</v>
      </c>
      <c r="P830" s="102">
        <v>851</v>
      </c>
      <c r="Q830" s="108">
        <f t="shared" ca="1" si="197"/>
        <v>224166.23190525023</v>
      </c>
      <c r="R830" s="102">
        <f t="shared" ca="1" si="189"/>
        <v>24</v>
      </c>
      <c r="S830">
        <f t="shared" ca="1" si="198"/>
        <v>851</v>
      </c>
      <c r="T830">
        <f t="shared" ca="1" si="190"/>
        <v>419</v>
      </c>
    </row>
    <row r="831" spans="1:20">
      <c r="A831" s="49">
        <v>837</v>
      </c>
      <c r="B831">
        <v>55</v>
      </c>
      <c r="C831">
        <v>59</v>
      </c>
      <c r="D831">
        <v>2500</v>
      </c>
      <c r="E831">
        <v>2999</v>
      </c>
      <c r="F831" s="61">
        <f t="shared" ca="1" si="199"/>
        <v>58</v>
      </c>
      <c r="G831" s="61">
        <f t="shared" ca="1" si="200"/>
        <v>2916</v>
      </c>
      <c r="H831" s="107">
        <f t="shared" ca="1" si="187"/>
        <v>291.60000000000002</v>
      </c>
      <c r="I831" s="108">
        <f t="shared" ca="1" si="191"/>
        <v>97198.001647635989</v>
      </c>
      <c r="J831" s="104">
        <f t="shared" ca="1" si="192"/>
        <v>6560028.4376054816</v>
      </c>
      <c r="K831" s="104">
        <f t="shared" ca="1" si="193"/>
        <v>1609568.1512941136</v>
      </c>
      <c r="L831">
        <f t="shared" ca="1" si="194"/>
        <v>8169596.5888995957</v>
      </c>
      <c r="M831" s="108">
        <f t="shared" ca="1" si="195"/>
        <v>271048.9763757069</v>
      </c>
      <c r="N831" s="102">
        <f t="shared" ca="1" si="188"/>
        <v>120</v>
      </c>
      <c r="O831" s="108">
        <f t="shared" ca="1" si="196"/>
        <v>408479.82944497978</v>
      </c>
      <c r="P831" s="102">
        <v>852</v>
      </c>
      <c r="Q831" s="108">
        <f t="shared" ca="1" si="197"/>
        <v>335162.60654366319</v>
      </c>
      <c r="R831" s="102">
        <f t="shared" ca="1" si="189"/>
        <v>48</v>
      </c>
      <c r="S831">
        <f t="shared" ca="1" si="198"/>
        <v>852</v>
      </c>
      <c r="T831">
        <f t="shared" ca="1" si="190"/>
        <v>407</v>
      </c>
    </row>
    <row r="832" spans="1:20">
      <c r="A832" s="49">
        <v>838</v>
      </c>
      <c r="B832">
        <v>55</v>
      </c>
      <c r="C832">
        <v>59</v>
      </c>
      <c r="D832">
        <v>2500</v>
      </c>
      <c r="E832">
        <v>2999</v>
      </c>
      <c r="F832" s="61">
        <f t="shared" ca="1" si="199"/>
        <v>59</v>
      </c>
      <c r="G832" s="61">
        <f t="shared" ca="1" si="200"/>
        <v>2734</v>
      </c>
      <c r="H832" s="107">
        <f t="shared" ca="1" si="187"/>
        <v>273.40000000000003</v>
      </c>
      <c r="I832" s="108">
        <f t="shared" ca="1" si="191"/>
        <v>93274.948621600095</v>
      </c>
      <c r="J832" s="104">
        <f t="shared" ca="1" si="192"/>
        <v>6181769.0471152356</v>
      </c>
      <c r="K832" s="104">
        <f t="shared" ca="1" si="193"/>
        <v>1549700.8265335576</v>
      </c>
      <c r="L832">
        <f t="shared" ca="1" si="194"/>
        <v>7731469.8736487934</v>
      </c>
      <c r="M832" s="108">
        <f t="shared" ca="1" si="195"/>
        <v>201678.65375429217</v>
      </c>
      <c r="N832" s="102">
        <f t="shared" ca="1" si="188"/>
        <v>48</v>
      </c>
      <c r="O832" s="108">
        <f t="shared" ca="1" si="196"/>
        <v>386573.49368243967</v>
      </c>
      <c r="P832" s="102">
        <v>853</v>
      </c>
      <c r="Q832" s="108">
        <f t="shared" ca="1" si="197"/>
        <v>280786.97771652683</v>
      </c>
      <c r="R832" s="102">
        <f t="shared" ca="1" si="189"/>
        <v>12</v>
      </c>
      <c r="S832">
        <f t="shared" ca="1" si="198"/>
        <v>853</v>
      </c>
      <c r="T832">
        <f t="shared" ca="1" si="190"/>
        <v>419</v>
      </c>
    </row>
    <row r="833" spans="1:20">
      <c r="A833" s="49">
        <v>839</v>
      </c>
      <c r="B833">
        <v>55</v>
      </c>
      <c r="C833">
        <v>59</v>
      </c>
      <c r="D833">
        <v>2500</v>
      </c>
      <c r="E833">
        <v>2999</v>
      </c>
      <c r="F833" s="61">
        <f t="shared" ca="1" si="199"/>
        <v>55</v>
      </c>
      <c r="G833" s="61">
        <f t="shared" ca="1" si="200"/>
        <v>2771</v>
      </c>
      <c r="H833" s="107">
        <f t="shared" ca="1" si="187"/>
        <v>277.10000000000002</v>
      </c>
      <c r="I833" s="108">
        <f t="shared" ca="1" si="191"/>
        <v>85683.911007677452</v>
      </c>
      <c r="J833" s="104">
        <f t="shared" ca="1" si="192"/>
        <v>6297182.7087089969</v>
      </c>
      <c r="K833" s="104">
        <f t="shared" ca="1" si="193"/>
        <v>1428278.6352542148</v>
      </c>
      <c r="L833">
        <f t="shared" ca="1" si="194"/>
        <v>7725461.3439632114</v>
      </c>
      <c r="M833" s="108">
        <f t="shared" ca="1" si="195"/>
        <v>217385.69955025468</v>
      </c>
      <c r="N833" s="102">
        <f t="shared" ca="1" si="188"/>
        <v>72</v>
      </c>
      <c r="O833" s="108">
        <f t="shared" ca="1" si="196"/>
        <v>386273.06719816057</v>
      </c>
      <c r="P833" s="102">
        <v>854</v>
      </c>
      <c r="Q833" s="108">
        <f t="shared" ca="1" si="197"/>
        <v>327557.45919013437</v>
      </c>
      <c r="R833" s="102">
        <f t="shared" ca="1" si="189"/>
        <v>60</v>
      </c>
      <c r="S833">
        <f t="shared" ca="1" si="198"/>
        <v>854</v>
      </c>
      <c r="T833">
        <f t="shared" ca="1" si="190"/>
        <v>371</v>
      </c>
    </row>
    <row r="834" spans="1:20">
      <c r="A834" s="49">
        <v>840</v>
      </c>
      <c r="B834">
        <v>55</v>
      </c>
      <c r="C834">
        <v>59</v>
      </c>
      <c r="D834">
        <v>2500</v>
      </c>
      <c r="E834">
        <v>2999</v>
      </c>
      <c r="F834" s="61">
        <f t="shared" ca="1" si="199"/>
        <v>58</v>
      </c>
      <c r="G834" s="61">
        <f t="shared" ca="1" si="200"/>
        <v>2728</v>
      </c>
      <c r="H834" s="107">
        <f t="shared" ca="1" si="187"/>
        <v>272.8</v>
      </c>
      <c r="I834" s="108">
        <f t="shared" ca="1" si="191"/>
        <v>90931.46381850171</v>
      </c>
      <c r="J834" s="104">
        <f t="shared" ca="1" si="192"/>
        <v>6230875.5762132313</v>
      </c>
      <c r="K834" s="104">
        <f t="shared" ca="1" si="193"/>
        <v>1520752.8992686679</v>
      </c>
      <c r="L834">
        <f t="shared" ca="1" si="194"/>
        <v>7751628.4754818995</v>
      </c>
      <c r="M834" s="108">
        <f t="shared" ca="1" si="195"/>
        <v>254652.34066113541</v>
      </c>
      <c r="N834" s="102">
        <f t="shared" ca="1" si="188"/>
        <v>120</v>
      </c>
      <c r="O834" s="108">
        <f t="shared" ca="1" si="196"/>
        <v>387581.42377409502</v>
      </c>
      <c r="P834" s="102">
        <v>855</v>
      </c>
      <c r="Q834" s="108">
        <f t="shared" ca="1" si="197"/>
        <v>399184.75022556359</v>
      </c>
      <c r="R834" s="102">
        <f t="shared" ca="1" si="189"/>
        <v>120</v>
      </c>
      <c r="S834">
        <f t="shared" ca="1" si="198"/>
        <v>855</v>
      </c>
      <c r="T834">
        <f t="shared" ca="1" si="190"/>
        <v>407</v>
      </c>
    </row>
    <row r="835" spans="1:20">
      <c r="A835" s="49">
        <v>841</v>
      </c>
      <c r="B835">
        <v>55</v>
      </c>
      <c r="C835">
        <v>59</v>
      </c>
      <c r="D835">
        <v>2500</v>
      </c>
      <c r="E835">
        <v>2999</v>
      </c>
      <c r="F835" s="61">
        <f t="shared" ca="1" si="199"/>
        <v>56</v>
      </c>
      <c r="G835" s="61">
        <f t="shared" ca="1" si="200"/>
        <v>2716</v>
      </c>
      <c r="H835" s="107">
        <f t="shared" ref="H835:H898" ca="1" si="201">G835*0.1</f>
        <v>271.60000000000002</v>
      </c>
      <c r="I835" s="108">
        <f t="shared" ca="1" si="191"/>
        <v>86192.988628995634</v>
      </c>
      <c r="J835" s="104">
        <f t="shared" ca="1" si="192"/>
        <v>6234891.0065943366</v>
      </c>
      <c r="K835" s="104">
        <f t="shared" ca="1" si="193"/>
        <v>1446262.8227336081</v>
      </c>
      <c r="L835">
        <f t="shared" ca="1" si="194"/>
        <v>7681153.8293279447</v>
      </c>
      <c r="M835" s="108">
        <f t="shared" ca="1" si="195"/>
        <v>214719.44979583012</v>
      </c>
      <c r="N835" s="102">
        <f t="shared" ref="N835:N898" ca="1" si="202">RANDBETWEEN(1,10)*12</f>
        <v>72</v>
      </c>
      <c r="O835" s="108">
        <f t="shared" ca="1" si="196"/>
        <v>384057.69146639726</v>
      </c>
      <c r="P835" s="102">
        <v>856</v>
      </c>
      <c r="Q835" s="108">
        <f t="shared" ca="1" si="197"/>
        <v>323539.9456327454</v>
      </c>
      <c r="R835" s="102">
        <f t="shared" ref="R835:R898" ca="1" si="203">RANDBETWEEN(1,10)*12</f>
        <v>60</v>
      </c>
      <c r="S835">
        <f t="shared" ca="1" si="198"/>
        <v>856</v>
      </c>
      <c r="T835">
        <f t="shared" ca="1" si="190"/>
        <v>383</v>
      </c>
    </row>
    <row r="836" spans="1:20">
      <c r="A836" s="49">
        <v>842</v>
      </c>
      <c r="B836">
        <v>55</v>
      </c>
      <c r="C836">
        <v>59</v>
      </c>
      <c r="D836">
        <v>2500</v>
      </c>
      <c r="E836">
        <v>2999</v>
      </c>
      <c r="F836" s="61">
        <f t="shared" ca="1" si="199"/>
        <v>57</v>
      </c>
      <c r="G836" s="61">
        <f t="shared" ca="1" si="200"/>
        <v>2756</v>
      </c>
      <c r="H836" s="107">
        <f t="shared" ca="1" si="201"/>
        <v>275.60000000000002</v>
      </c>
      <c r="I836" s="108">
        <f t="shared" ca="1" si="191"/>
        <v>89677.183974148284</v>
      </c>
      <c r="J836" s="104">
        <f t="shared" ca="1" si="192"/>
        <v>6358755.7745382292</v>
      </c>
      <c r="K836" s="104">
        <f t="shared" ca="1" si="193"/>
        <v>1509690.9698097517</v>
      </c>
      <c r="L836">
        <f t="shared" ca="1" si="194"/>
        <v>7868446.7443479812</v>
      </c>
      <c r="M836" s="108">
        <f t="shared" ca="1" si="195"/>
        <v>219231.58331535981</v>
      </c>
      <c r="N836" s="102">
        <f t="shared" ca="1" si="202"/>
        <v>72</v>
      </c>
      <c r="O836" s="108">
        <f t="shared" ca="1" si="196"/>
        <v>393422.33721739909</v>
      </c>
      <c r="P836" s="102">
        <v>857</v>
      </c>
      <c r="Q836" s="108">
        <f t="shared" ca="1" si="197"/>
        <v>317533.75266171439</v>
      </c>
      <c r="R836" s="102">
        <f t="shared" ca="1" si="203"/>
        <v>48</v>
      </c>
      <c r="S836">
        <f t="shared" ca="1" si="198"/>
        <v>857</v>
      </c>
      <c r="T836">
        <f t="shared" ca="1" si="190"/>
        <v>395</v>
      </c>
    </row>
    <row r="837" spans="1:20">
      <c r="A837" s="49">
        <v>843</v>
      </c>
      <c r="B837">
        <v>55</v>
      </c>
      <c r="C837">
        <v>59</v>
      </c>
      <c r="D837">
        <v>2500</v>
      </c>
      <c r="E837">
        <v>2999</v>
      </c>
      <c r="F837" s="61">
        <f t="shared" ca="1" si="199"/>
        <v>55</v>
      </c>
      <c r="G837" s="61">
        <f t="shared" ca="1" si="200"/>
        <v>2982</v>
      </c>
      <c r="H837" s="107">
        <f t="shared" ca="1" si="201"/>
        <v>298.2</v>
      </c>
      <c r="I837" s="108">
        <f t="shared" ca="1" si="191"/>
        <v>92208.380593610316</v>
      </c>
      <c r="J837" s="104">
        <f t="shared" ca="1" si="192"/>
        <v>6915026.4879922131</v>
      </c>
      <c r="K837" s="104">
        <f t="shared" ca="1" si="193"/>
        <v>1557425.5753798217</v>
      </c>
      <c r="L837">
        <f t="shared" ca="1" si="194"/>
        <v>8472452.0633720346</v>
      </c>
      <c r="M837" s="108">
        <f t="shared" ca="1" si="195"/>
        <v>217396.68869441064</v>
      </c>
      <c r="N837" s="102">
        <f t="shared" ca="1" si="202"/>
        <v>48</v>
      </c>
      <c r="O837" s="108">
        <f t="shared" ca="1" si="196"/>
        <v>423622.60316860175</v>
      </c>
      <c r="P837" s="102">
        <v>858</v>
      </c>
      <c r="Q837" s="108">
        <f t="shared" ca="1" si="197"/>
        <v>314876.1019440681</v>
      </c>
      <c r="R837" s="102">
        <f t="shared" ca="1" si="203"/>
        <v>24</v>
      </c>
      <c r="S837">
        <f t="shared" ca="1" si="198"/>
        <v>858</v>
      </c>
      <c r="T837">
        <f t="shared" ca="1" si="190"/>
        <v>371</v>
      </c>
    </row>
    <row r="838" spans="1:20">
      <c r="A838" s="49">
        <v>844</v>
      </c>
      <c r="B838">
        <v>55</v>
      </c>
      <c r="C838">
        <v>59</v>
      </c>
      <c r="D838">
        <v>2500</v>
      </c>
      <c r="E838">
        <v>2999</v>
      </c>
      <c r="F838" s="61">
        <f t="shared" ca="1" si="199"/>
        <v>58</v>
      </c>
      <c r="G838" s="61">
        <f t="shared" ca="1" si="200"/>
        <v>2547</v>
      </c>
      <c r="H838" s="107">
        <f t="shared" ca="1" si="201"/>
        <v>254.70000000000002</v>
      </c>
      <c r="I838" s="108">
        <f t="shared" ca="1" si="191"/>
        <v>84898.254525558601</v>
      </c>
      <c r="J838" s="104">
        <f t="shared" ca="1" si="192"/>
        <v>5936191.1608834276</v>
      </c>
      <c r="K838" s="104">
        <f t="shared" ca="1" si="193"/>
        <v>1438687.5357941596</v>
      </c>
      <c r="L838">
        <f t="shared" ca="1" si="194"/>
        <v>7374878.696677587</v>
      </c>
      <c r="M838" s="108">
        <f t="shared" ca="1" si="195"/>
        <v>167516.90200275803</v>
      </c>
      <c r="N838" s="102">
        <f t="shared" ca="1" si="202"/>
        <v>12</v>
      </c>
      <c r="O838" s="108">
        <f t="shared" ca="1" si="196"/>
        <v>368743.93483387935</v>
      </c>
      <c r="P838" s="102">
        <v>859</v>
      </c>
      <c r="Q838" s="108">
        <f t="shared" ca="1" si="197"/>
        <v>374811.25606136129</v>
      </c>
      <c r="R838" s="102">
        <f t="shared" ca="1" si="203"/>
        <v>120</v>
      </c>
      <c r="S838">
        <f t="shared" ca="1" si="198"/>
        <v>859</v>
      </c>
      <c r="T838">
        <f t="shared" ref="T838:T901" ca="1" si="204">((F838-24)*12)-1</f>
        <v>407</v>
      </c>
    </row>
    <row r="839" spans="1:20">
      <c r="A839" s="49">
        <v>845</v>
      </c>
      <c r="B839">
        <v>55</v>
      </c>
      <c r="C839">
        <v>59</v>
      </c>
      <c r="D839">
        <v>2500</v>
      </c>
      <c r="E839">
        <v>2999</v>
      </c>
      <c r="F839" s="61">
        <f t="shared" ca="1" si="199"/>
        <v>59</v>
      </c>
      <c r="G839" s="61">
        <f t="shared" ca="1" si="200"/>
        <v>2835</v>
      </c>
      <c r="H839" s="107">
        <f t="shared" ca="1" si="201"/>
        <v>283.5</v>
      </c>
      <c r="I839" s="108">
        <f t="shared" ref="I839:I902" ca="1" si="205">((H839/((1+$V$3)^T839))*(((1+$V$3)^(T839+1))-((1+$U$3)^(T839+1))))/($V$3-$U$3)</f>
        <v>96720.731288308787</v>
      </c>
      <c r="J839" s="104">
        <f t="shared" ref="J839:J902" ca="1" si="206">(H839*(((1+$V$3)^(S839))-((1+$U$3)^(S839))))/($V$3-$U$3)</f>
        <v>6640857.6123188008</v>
      </c>
      <c r="K839" s="104">
        <f t="shared" ref="K839:K902" ca="1" si="207">I839*((1+$U$3)^S839)</f>
        <v>1644440.2696193932</v>
      </c>
      <c r="L839">
        <f t="shared" ref="L839:L902" ca="1" si="208">J839+K839</f>
        <v>8285297.8819381939</v>
      </c>
      <c r="M839" s="108">
        <f t="shared" ref="M839:M902" ca="1" si="209">(L839*$W$3)/((1+$U$3)^(S839-N839))</f>
        <v>219715.17548951588</v>
      </c>
      <c r="N839" s="102">
        <f t="shared" ca="1" si="202"/>
        <v>60</v>
      </c>
      <c r="O839" s="108">
        <f t="shared" ref="O839:O902" ca="1" si="210">(L839*$X$3)/((1+$U$3)^(S839-P839))</f>
        <v>414264.89409690973</v>
      </c>
      <c r="P839" s="102">
        <v>860</v>
      </c>
      <c r="Q839" s="108">
        <f t="shared" ref="Q839:Q902" ca="1" si="211">(L839*$Y$3)/((1+$U$3)^(S839-R839))</f>
        <v>403427.32588968216</v>
      </c>
      <c r="R839" s="102">
        <f t="shared" ca="1" si="203"/>
        <v>108</v>
      </c>
      <c r="S839">
        <f t="shared" ref="S839:S902" ca="1" si="212">MAX(N839,P839,R839)</f>
        <v>860</v>
      </c>
      <c r="T839">
        <f t="shared" ca="1" si="204"/>
        <v>419</v>
      </c>
    </row>
    <row r="840" spans="1:20">
      <c r="A840" s="49">
        <v>846</v>
      </c>
      <c r="B840">
        <v>55</v>
      </c>
      <c r="C840">
        <v>59</v>
      </c>
      <c r="D840">
        <v>3000</v>
      </c>
      <c r="E840">
        <v>3999</v>
      </c>
      <c r="F840" s="61">
        <f t="shared" ca="1" si="199"/>
        <v>56</v>
      </c>
      <c r="G840" s="61">
        <f t="shared" ca="1" si="200"/>
        <v>3976</v>
      </c>
      <c r="H840" s="107">
        <f t="shared" ca="1" si="201"/>
        <v>397.6</v>
      </c>
      <c r="I840" s="108">
        <f t="shared" ca="1" si="205"/>
        <v>126179.42665275648</v>
      </c>
      <c r="J840" s="104">
        <f t="shared" ca="1" si="206"/>
        <v>9360716.7326584198</v>
      </c>
      <c r="K840" s="104">
        <f t="shared" ca="1" si="207"/>
        <v>2152374.7759412839</v>
      </c>
      <c r="L840">
        <f t="shared" ca="1" si="208"/>
        <v>11513091.508599704</v>
      </c>
      <c r="M840" s="108">
        <f t="shared" ca="1" si="209"/>
        <v>292511.75552578084</v>
      </c>
      <c r="N840" s="102">
        <f t="shared" ca="1" si="202"/>
        <v>48</v>
      </c>
      <c r="O840" s="108">
        <f t="shared" ca="1" si="210"/>
        <v>575654.57542998518</v>
      </c>
      <c r="P840" s="102">
        <v>861</v>
      </c>
      <c r="Q840" s="108">
        <f t="shared" ca="1" si="211"/>
        <v>423672.32870894298</v>
      </c>
      <c r="R840" s="102">
        <f t="shared" ca="1" si="203"/>
        <v>24</v>
      </c>
      <c r="S840">
        <f t="shared" ca="1" si="212"/>
        <v>861</v>
      </c>
      <c r="T840">
        <f t="shared" ca="1" si="204"/>
        <v>383</v>
      </c>
    </row>
    <row r="841" spans="1:20">
      <c r="A841" s="49">
        <v>847</v>
      </c>
      <c r="B841">
        <v>55</v>
      </c>
      <c r="C841">
        <v>59</v>
      </c>
      <c r="D841">
        <v>3000</v>
      </c>
      <c r="E841">
        <v>3999</v>
      </c>
      <c r="F841" s="61">
        <f t="shared" ca="1" si="199"/>
        <v>55</v>
      </c>
      <c r="G841" s="61">
        <f t="shared" ca="1" si="200"/>
        <v>3061</v>
      </c>
      <c r="H841" s="107">
        <f t="shared" ca="1" si="201"/>
        <v>306.10000000000002</v>
      </c>
      <c r="I841" s="108">
        <f t="shared" ca="1" si="205"/>
        <v>94651.191481234462</v>
      </c>
      <c r="J841" s="104">
        <f t="shared" ca="1" si="206"/>
        <v>7242977.400641216</v>
      </c>
      <c r="K841" s="104">
        <f t="shared" ca="1" si="207"/>
        <v>1619892.675386637</v>
      </c>
      <c r="L841">
        <f t="shared" ca="1" si="208"/>
        <v>8862870.0760278534</v>
      </c>
      <c r="M841" s="108">
        <f t="shared" ca="1" si="209"/>
        <v>233488.06462414711</v>
      </c>
      <c r="N841" s="102">
        <f t="shared" ca="1" si="202"/>
        <v>60</v>
      </c>
      <c r="O841" s="108">
        <f t="shared" ca="1" si="210"/>
        <v>443143.50380139268</v>
      </c>
      <c r="P841" s="102">
        <v>862</v>
      </c>
      <c r="Q841" s="108">
        <f t="shared" ca="1" si="211"/>
        <v>396123.35504679853</v>
      </c>
      <c r="R841" s="102">
        <f t="shared" ca="1" si="203"/>
        <v>84</v>
      </c>
      <c r="S841">
        <f t="shared" ca="1" si="212"/>
        <v>862</v>
      </c>
      <c r="T841">
        <f t="shared" ca="1" si="204"/>
        <v>371</v>
      </c>
    </row>
    <row r="842" spans="1:20">
      <c r="A842" s="49">
        <v>848</v>
      </c>
      <c r="B842">
        <v>55</v>
      </c>
      <c r="C842">
        <v>59</v>
      </c>
      <c r="D842">
        <v>3000</v>
      </c>
      <c r="E842">
        <v>3999</v>
      </c>
      <c r="F842" s="61">
        <f t="shared" ca="1" si="199"/>
        <v>57</v>
      </c>
      <c r="G842" s="61">
        <f t="shared" ca="1" si="200"/>
        <v>3187</v>
      </c>
      <c r="H842" s="107">
        <f t="shared" ca="1" si="201"/>
        <v>318.70000000000005</v>
      </c>
      <c r="I842" s="108">
        <f t="shared" ca="1" si="205"/>
        <v>103701.44605428542</v>
      </c>
      <c r="J842" s="104">
        <f t="shared" ca="1" si="206"/>
        <v>7579252.7420210559</v>
      </c>
      <c r="K842" s="104">
        <f t="shared" ca="1" si="207"/>
        <v>1780638.5894919483</v>
      </c>
      <c r="L842">
        <f t="shared" ca="1" si="208"/>
        <v>9359891.3315130044</v>
      </c>
      <c r="M842" s="108">
        <f t="shared" ca="1" si="209"/>
        <v>276719.35561325692</v>
      </c>
      <c r="N842" s="102">
        <f t="shared" ca="1" si="202"/>
        <v>96</v>
      </c>
      <c r="O842" s="108">
        <f t="shared" ca="1" si="210"/>
        <v>467994.56657565024</v>
      </c>
      <c r="P842" s="102">
        <v>863</v>
      </c>
      <c r="Q842" s="108">
        <f t="shared" ca="1" si="211"/>
        <v>416961.59968634648</v>
      </c>
      <c r="R842" s="102">
        <f t="shared" ca="1" si="203"/>
        <v>84</v>
      </c>
      <c r="S842">
        <f t="shared" ca="1" si="212"/>
        <v>863</v>
      </c>
      <c r="T842">
        <f t="shared" ca="1" si="204"/>
        <v>395</v>
      </c>
    </row>
    <row r="843" spans="1:20">
      <c r="A843" s="49">
        <v>849</v>
      </c>
      <c r="B843">
        <v>55</v>
      </c>
      <c r="C843">
        <v>59</v>
      </c>
      <c r="D843">
        <v>3000</v>
      </c>
      <c r="E843">
        <v>3999</v>
      </c>
      <c r="F843" s="61">
        <f t="shared" ca="1" si="199"/>
        <v>56</v>
      </c>
      <c r="G843" s="61">
        <f t="shared" ca="1" si="200"/>
        <v>3780</v>
      </c>
      <c r="H843" s="107">
        <f t="shared" ca="1" si="201"/>
        <v>378</v>
      </c>
      <c r="I843" s="108">
        <f t="shared" ca="1" si="205"/>
        <v>119959.31407128257</v>
      </c>
      <c r="J843" s="104">
        <f t="shared" ca="1" si="206"/>
        <v>9034957.3166075405</v>
      </c>
      <c r="K843" s="104">
        <f t="shared" ca="1" si="207"/>
        <v>2066596.8100259502</v>
      </c>
      <c r="L843">
        <f t="shared" ca="1" si="208"/>
        <v>11101554.126633491</v>
      </c>
      <c r="M843" s="108">
        <f t="shared" ca="1" si="209"/>
        <v>327130.99872658838</v>
      </c>
      <c r="N843" s="102">
        <f t="shared" ca="1" si="202"/>
        <v>96</v>
      </c>
      <c r="O843" s="108">
        <f t="shared" ca="1" si="210"/>
        <v>555077.70633167459</v>
      </c>
      <c r="P843" s="102">
        <v>864</v>
      </c>
      <c r="Q843" s="108">
        <f t="shared" ca="1" si="211"/>
        <v>455447.9253998535</v>
      </c>
      <c r="R843" s="102">
        <f t="shared" ca="1" si="203"/>
        <v>60</v>
      </c>
      <c r="S843">
        <f t="shared" ca="1" si="212"/>
        <v>864</v>
      </c>
      <c r="T843">
        <f t="shared" ca="1" si="204"/>
        <v>383</v>
      </c>
    </row>
    <row r="844" spans="1:20">
      <c r="A844" s="49">
        <v>850</v>
      </c>
      <c r="B844">
        <v>55</v>
      </c>
      <c r="C844">
        <v>59</v>
      </c>
      <c r="D844">
        <v>3000</v>
      </c>
      <c r="E844">
        <v>3999</v>
      </c>
      <c r="F844" s="61">
        <f t="shared" ca="1" si="199"/>
        <v>55</v>
      </c>
      <c r="G844" s="61">
        <f t="shared" ca="1" si="200"/>
        <v>3271</v>
      </c>
      <c r="H844" s="107">
        <f t="shared" ca="1" si="201"/>
        <v>327.10000000000002</v>
      </c>
      <c r="I844" s="108">
        <f t="shared" ca="1" si="205"/>
        <v>101144.73941036196</v>
      </c>
      <c r="J844" s="104">
        <f t="shared" ca="1" si="206"/>
        <v>7857859.9448404107</v>
      </c>
      <c r="K844" s="104">
        <f t="shared" ca="1" si="207"/>
        <v>1748219.2295459148</v>
      </c>
      <c r="L844">
        <f t="shared" ca="1" si="208"/>
        <v>9606079.1743863262</v>
      </c>
      <c r="M844" s="108">
        <f t="shared" ca="1" si="209"/>
        <v>271196.15100946865</v>
      </c>
      <c r="N844" s="102">
        <f t="shared" ca="1" si="202"/>
        <v>84</v>
      </c>
      <c r="O844" s="108">
        <f t="shared" ca="1" si="210"/>
        <v>480303.95871931635</v>
      </c>
      <c r="P844" s="102">
        <v>865</v>
      </c>
      <c r="Q844" s="108">
        <f t="shared" ca="1" si="211"/>
        <v>377572.66915851238</v>
      </c>
      <c r="R844" s="102">
        <f t="shared" ca="1" si="203"/>
        <v>48</v>
      </c>
      <c r="S844">
        <f t="shared" ca="1" si="212"/>
        <v>865</v>
      </c>
      <c r="T844">
        <f t="shared" ca="1" si="204"/>
        <v>371</v>
      </c>
    </row>
    <row r="845" spans="1:20">
      <c r="A845" s="49">
        <v>851</v>
      </c>
      <c r="B845">
        <v>55</v>
      </c>
      <c r="C845">
        <v>59</v>
      </c>
      <c r="D845">
        <v>3000</v>
      </c>
      <c r="E845">
        <v>3999</v>
      </c>
      <c r="F845" s="61">
        <f t="shared" ca="1" si="199"/>
        <v>57</v>
      </c>
      <c r="G845" s="61">
        <f t="shared" ca="1" si="200"/>
        <v>3109</v>
      </c>
      <c r="H845" s="107">
        <f t="shared" ca="1" si="201"/>
        <v>310.90000000000003</v>
      </c>
      <c r="I845" s="108">
        <f t="shared" ca="1" si="205"/>
        <v>101163.41254558311</v>
      </c>
      <c r="J845" s="104">
        <f t="shared" ca="1" si="206"/>
        <v>7506428.5067387549</v>
      </c>
      <c r="K845" s="104">
        <f t="shared" ca="1" si="207"/>
        <v>1754312.1707509621</v>
      </c>
      <c r="L845">
        <f t="shared" ca="1" si="208"/>
        <v>9260740.6774897166</v>
      </c>
      <c r="M845" s="108">
        <f t="shared" ca="1" si="209"/>
        <v>260586.71461772418</v>
      </c>
      <c r="N845" s="102">
        <f t="shared" ca="1" si="202"/>
        <v>84</v>
      </c>
      <c r="O845" s="108">
        <f t="shared" ca="1" si="210"/>
        <v>463037.03387448587</v>
      </c>
      <c r="P845" s="102">
        <v>866</v>
      </c>
      <c r="Q845" s="108">
        <f t="shared" ca="1" si="211"/>
        <v>392652.88524259039</v>
      </c>
      <c r="R845" s="102">
        <f t="shared" ca="1" si="203"/>
        <v>72</v>
      </c>
      <c r="S845">
        <f t="shared" ca="1" si="212"/>
        <v>866</v>
      </c>
      <c r="T845">
        <f t="shared" ca="1" si="204"/>
        <v>395</v>
      </c>
    </row>
    <row r="846" spans="1:20">
      <c r="A846" s="49">
        <v>852</v>
      </c>
      <c r="B846">
        <v>55</v>
      </c>
      <c r="C846">
        <v>59</v>
      </c>
      <c r="D846">
        <v>3000</v>
      </c>
      <c r="E846">
        <v>3999</v>
      </c>
      <c r="F846" s="61">
        <f t="shared" ca="1" si="199"/>
        <v>58</v>
      </c>
      <c r="G846" s="61">
        <f t="shared" ca="1" si="200"/>
        <v>3061</v>
      </c>
      <c r="H846" s="107">
        <f t="shared" ca="1" si="201"/>
        <v>306.10000000000002</v>
      </c>
      <c r="I846" s="108">
        <f t="shared" ca="1" si="205"/>
        <v>102031.23561159594</v>
      </c>
      <c r="J846" s="104">
        <f t="shared" ca="1" si="206"/>
        <v>7427870.2483634064</v>
      </c>
      <c r="K846" s="104">
        <f t="shared" ca="1" si="207"/>
        <v>1775200.3043203214</v>
      </c>
      <c r="L846">
        <f t="shared" ca="1" si="208"/>
        <v>9203070.5526837278</v>
      </c>
      <c r="M846" s="108">
        <f t="shared" ca="1" si="209"/>
        <v>220358.34337385112</v>
      </c>
      <c r="N846" s="102">
        <f t="shared" ca="1" si="202"/>
        <v>36</v>
      </c>
      <c r="O846" s="108">
        <f t="shared" ca="1" si="210"/>
        <v>460153.52763418644</v>
      </c>
      <c r="P846" s="102">
        <v>867</v>
      </c>
      <c r="Q846" s="108">
        <f t="shared" ca="1" si="211"/>
        <v>359356.50865651824</v>
      </c>
      <c r="R846" s="102">
        <f t="shared" ca="1" si="203"/>
        <v>48</v>
      </c>
      <c r="S846">
        <f t="shared" ca="1" si="212"/>
        <v>867</v>
      </c>
      <c r="T846">
        <f t="shared" ca="1" si="204"/>
        <v>407</v>
      </c>
    </row>
    <row r="847" spans="1:20">
      <c r="A847" s="49">
        <v>853</v>
      </c>
      <c r="B847">
        <v>55</v>
      </c>
      <c r="C847">
        <v>59</v>
      </c>
      <c r="D847">
        <v>3000</v>
      </c>
      <c r="E847">
        <v>3999</v>
      </c>
      <c r="F847" s="61">
        <f t="shared" ca="1" si="199"/>
        <v>55</v>
      </c>
      <c r="G847" s="61">
        <f t="shared" ca="1" si="200"/>
        <v>3477</v>
      </c>
      <c r="H847" s="107">
        <f t="shared" ca="1" si="201"/>
        <v>347.70000000000005</v>
      </c>
      <c r="I847" s="108">
        <f t="shared" ca="1" si="205"/>
        <v>107514.60071226797</v>
      </c>
      <c r="J847" s="104">
        <f t="shared" ca="1" si="206"/>
        <v>8479953.6326921117</v>
      </c>
      <c r="K847" s="104">
        <f t="shared" ca="1" si="207"/>
        <v>1876776.151898467</v>
      </c>
      <c r="L847">
        <f t="shared" ca="1" si="208"/>
        <v>10356729.78459058</v>
      </c>
      <c r="M847" s="108">
        <f t="shared" ca="1" si="209"/>
        <v>237584.89909282961</v>
      </c>
      <c r="N847" s="102">
        <f t="shared" ca="1" si="202"/>
        <v>24</v>
      </c>
      <c r="O847" s="108">
        <f t="shared" ca="1" si="210"/>
        <v>517836.48922952899</v>
      </c>
      <c r="P847" s="102">
        <v>868</v>
      </c>
      <c r="Q847" s="108">
        <f t="shared" ca="1" si="211"/>
        <v>436238.59981107136</v>
      </c>
      <c r="R847" s="102">
        <f t="shared" ca="1" si="203"/>
        <v>72</v>
      </c>
      <c r="S847">
        <f t="shared" ca="1" si="212"/>
        <v>868</v>
      </c>
      <c r="T847">
        <f t="shared" ca="1" si="204"/>
        <v>371</v>
      </c>
    </row>
    <row r="848" spans="1:20">
      <c r="A848" s="49">
        <v>854</v>
      </c>
      <c r="B848">
        <v>55</v>
      </c>
      <c r="C848">
        <v>59</v>
      </c>
      <c r="D848">
        <v>3000</v>
      </c>
      <c r="E848">
        <v>3999</v>
      </c>
      <c r="F848" s="61">
        <f t="shared" ca="1" si="199"/>
        <v>56</v>
      </c>
      <c r="G848" s="61">
        <f t="shared" ca="1" si="200"/>
        <v>3084</v>
      </c>
      <c r="H848" s="107">
        <f t="shared" ca="1" si="201"/>
        <v>308.40000000000003</v>
      </c>
      <c r="I848" s="108">
        <f t="shared" ca="1" si="205"/>
        <v>97871.567353395629</v>
      </c>
      <c r="J848" s="104">
        <f t="shared" ca="1" si="206"/>
        <v>7559453.9269069256</v>
      </c>
      <c r="K848" s="104">
        <f t="shared" ca="1" si="207"/>
        <v>1714085.122528756</v>
      </c>
      <c r="L848">
        <f t="shared" ca="1" si="208"/>
        <v>9273539.0494356826</v>
      </c>
      <c r="M848" s="108">
        <f t="shared" ca="1" si="209"/>
        <v>229482.92396640332</v>
      </c>
      <c r="N848" s="102">
        <f t="shared" ca="1" si="202"/>
        <v>48</v>
      </c>
      <c r="O848" s="108">
        <f t="shared" ca="1" si="210"/>
        <v>463676.95247178414</v>
      </c>
      <c r="P848" s="102">
        <v>869</v>
      </c>
      <c r="Q848" s="108">
        <f t="shared" ca="1" si="211"/>
        <v>389328.44774678856</v>
      </c>
      <c r="R848" s="102">
        <f t="shared" ca="1" si="203"/>
        <v>72</v>
      </c>
      <c r="S848">
        <f t="shared" ca="1" si="212"/>
        <v>869</v>
      </c>
      <c r="T848">
        <f t="shared" ca="1" si="204"/>
        <v>383</v>
      </c>
    </row>
    <row r="849" spans="1:20">
      <c r="A849" s="49">
        <v>855</v>
      </c>
      <c r="B849">
        <v>55</v>
      </c>
      <c r="C849">
        <v>59</v>
      </c>
      <c r="D849">
        <v>3000</v>
      </c>
      <c r="E849">
        <v>3999</v>
      </c>
      <c r="F849" s="61">
        <f t="shared" ca="1" si="199"/>
        <v>57</v>
      </c>
      <c r="G849" s="61">
        <f t="shared" ca="1" si="200"/>
        <v>3673</v>
      </c>
      <c r="H849" s="107">
        <f t="shared" ca="1" si="201"/>
        <v>367.3</v>
      </c>
      <c r="I849" s="108">
        <f t="shared" ca="1" si="205"/>
        <v>119515.34714696903</v>
      </c>
      <c r="J849" s="104">
        <f t="shared" ca="1" si="206"/>
        <v>9048648.4006091263</v>
      </c>
      <c r="K849" s="104">
        <f t="shared" ca="1" si="207"/>
        <v>2100053.3688731329</v>
      </c>
      <c r="L849">
        <f t="shared" ca="1" si="208"/>
        <v>11148701.769482259</v>
      </c>
      <c r="M849" s="108">
        <f t="shared" ca="1" si="209"/>
        <v>309604.73678236181</v>
      </c>
      <c r="N849" s="102">
        <f t="shared" ca="1" si="202"/>
        <v>84</v>
      </c>
      <c r="O849" s="108">
        <f t="shared" ca="1" si="210"/>
        <v>557435.08847411291</v>
      </c>
      <c r="P849" s="102">
        <v>870</v>
      </c>
      <c r="Q849" s="108">
        <f t="shared" ca="1" si="211"/>
        <v>546440.78542367055</v>
      </c>
      <c r="R849" s="102">
        <f t="shared" ca="1" si="203"/>
        <v>120</v>
      </c>
      <c r="S849">
        <f t="shared" ca="1" si="212"/>
        <v>870</v>
      </c>
      <c r="T849">
        <f t="shared" ca="1" si="204"/>
        <v>395</v>
      </c>
    </row>
    <row r="850" spans="1:20">
      <c r="A850" s="49">
        <v>856</v>
      </c>
      <c r="B850">
        <v>55</v>
      </c>
      <c r="C850">
        <v>59</v>
      </c>
      <c r="D850">
        <v>3000</v>
      </c>
      <c r="E850">
        <v>3999</v>
      </c>
      <c r="F850" s="61">
        <f t="shared" ca="1" si="199"/>
        <v>55</v>
      </c>
      <c r="G850" s="61">
        <f t="shared" ca="1" si="200"/>
        <v>3418</v>
      </c>
      <c r="H850" s="107">
        <f t="shared" ca="1" si="201"/>
        <v>341.8</v>
      </c>
      <c r="I850" s="108">
        <f t="shared" ca="1" si="205"/>
        <v>105690.22296075118</v>
      </c>
      <c r="J850" s="104">
        <f t="shared" ca="1" si="206"/>
        <v>8462935.6065741181</v>
      </c>
      <c r="K850" s="104">
        <f t="shared" ca="1" si="207"/>
        <v>1863254.9372159715</v>
      </c>
      <c r="L850">
        <f t="shared" ca="1" si="208"/>
        <v>10326190.543790089</v>
      </c>
      <c r="M850" s="108">
        <f t="shared" ca="1" si="209"/>
        <v>234554.56293337786</v>
      </c>
      <c r="N850" s="102">
        <f t="shared" ca="1" si="202"/>
        <v>24</v>
      </c>
      <c r="O850" s="108">
        <f t="shared" ca="1" si="210"/>
        <v>516309.52718950447</v>
      </c>
      <c r="P850" s="102">
        <v>871</v>
      </c>
      <c r="Q850" s="108">
        <f t="shared" ca="1" si="211"/>
        <v>448042.16820513015</v>
      </c>
      <c r="R850" s="102">
        <f t="shared" ca="1" si="203"/>
        <v>84</v>
      </c>
      <c r="S850">
        <f t="shared" ca="1" si="212"/>
        <v>871</v>
      </c>
      <c r="T850">
        <f t="shared" ca="1" si="204"/>
        <v>371</v>
      </c>
    </row>
    <row r="851" spans="1:20">
      <c r="A851" s="49">
        <v>857</v>
      </c>
      <c r="B851">
        <v>55</v>
      </c>
      <c r="C851">
        <v>59</v>
      </c>
      <c r="D851">
        <v>3000</v>
      </c>
      <c r="E851">
        <v>3999</v>
      </c>
      <c r="F851" s="61">
        <f t="shared" ca="1" si="199"/>
        <v>58</v>
      </c>
      <c r="G851" s="61">
        <f t="shared" ca="1" si="200"/>
        <v>3441</v>
      </c>
      <c r="H851" s="107">
        <f t="shared" ca="1" si="201"/>
        <v>344.1</v>
      </c>
      <c r="I851" s="108">
        <f t="shared" ca="1" si="205"/>
        <v>114697.64186197374</v>
      </c>
      <c r="J851" s="104">
        <f t="shared" ca="1" si="206"/>
        <v>8562869.1589102298</v>
      </c>
      <c r="K851" s="104">
        <f t="shared" ca="1" si="207"/>
        <v>2028723.070181069</v>
      </c>
      <c r="L851">
        <f t="shared" ca="1" si="208"/>
        <v>10591592.229091298</v>
      </c>
      <c r="M851" s="108">
        <f t="shared" ca="1" si="209"/>
        <v>303985.36333577719</v>
      </c>
      <c r="N851" s="102">
        <f t="shared" ca="1" si="202"/>
        <v>96</v>
      </c>
      <c r="O851" s="108">
        <f t="shared" ca="1" si="210"/>
        <v>529579.61145456496</v>
      </c>
      <c r="P851" s="102">
        <v>872</v>
      </c>
      <c r="Q851" s="108">
        <f t="shared" ca="1" si="211"/>
        <v>375889.73066445824</v>
      </c>
      <c r="R851" s="102">
        <f t="shared" ca="1" si="203"/>
        <v>24</v>
      </c>
      <c r="S851">
        <f t="shared" ca="1" si="212"/>
        <v>872</v>
      </c>
      <c r="T851">
        <f t="shared" ca="1" si="204"/>
        <v>407</v>
      </c>
    </row>
    <row r="852" spans="1:20">
      <c r="A852" s="49">
        <v>858</v>
      </c>
      <c r="B852">
        <v>55</v>
      </c>
      <c r="C852">
        <v>59</v>
      </c>
      <c r="D852">
        <v>3000</v>
      </c>
      <c r="E852">
        <v>3999</v>
      </c>
      <c r="F852" s="61">
        <f t="shared" ca="1" si="199"/>
        <v>56</v>
      </c>
      <c r="G852" s="61">
        <f t="shared" ca="1" si="200"/>
        <v>3262</v>
      </c>
      <c r="H852" s="107">
        <f t="shared" ca="1" si="201"/>
        <v>326.20000000000005</v>
      </c>
      <c r="I852" s="108">
        <f t="shared" ca="1" si="205"/>
        <v>103520.44510595867</v>
      </c>
      <c r="J852" s="104">
        <f t="shared" ca="1" si="206"/>
        <v>8158375.965810054</v>
      </c>
      <c r="K852" s="104">
        <f t="shared" ca="1" si="207"/>
        <v>1837067.9557271728</v>
      </c>
      <c r="L852">
        <f t="shared" ca="1" si="208"/>
        <v>9995443.9215372261</v>
      </c>
      <c r="M852" s="108">
        <f t="shared" ca="1" si="209"/>
        <v>225550.71793686968</v>
      </c>
      <c r="N852" s="102">
        <f t="shared" ca="1" si="202"/>
        <v>24</v>
      </c>
      <c r="O852" s="108">
        <f t="shared" ca="1" si="210"/>
        <v>499772.19607686135</v>
      </c>
      <c r="P852" s="102">
        <v>873</v>
      </c>
      <c r="Q852" s="108">
        <f t="shared" ca="1" si="211"/>
        <v>367824.14172198204</v>
      </c>
      <c r="R852" s="102">
        <f t="shared" ca="1" si="203"/>
        <v>36</v>
      </c>
      <c r="S852">
        <f t="shared" ca="1" si="212"/>
        <v>873</v>
      </c>
      <c r="T852">
        <f t="shared" ca="1" si="204"/>
        <v>383</v>
      </c>
    </row>
    <row r="853" spans="1:20">
      <c r="A853" s="49">
        <v>859</v>
      </c>
      <c r="B853">
        <v>55</v>
      </c>
      <c r="C853">
        <v>59</v>
      </c>
      <c r="D853">
        <v>3000</v>
      </c>
      <c r="E853">
        <v>3999</v>
      </c>
      <c r="F853" s="61">
        <f t="shared" ca="1" si="199"/>
        <v>55</v>
      </c>
      <c r="G853" s="61">
        <f t="shared" ca="1" si="200"/>
        <v>3493</v>
      </c>
      <c r="H853" s="107">
        <f t="shared" ca="1" si="201"/>
        <v>349.3</v>
      </c>
      <c r="I853" s="108">
        <f t="shared" ca="1" si="205"/>
        <v>108009.34722115386</v>
      </c>
      <c r="J853" s="104">
        <f t="shared" ca="1" si="206"/>
        <v>8780170.1928576771</v>
      </c>
      <c r="K853" s="104">
        <f t="shared" ca="1" si="207"/>
        <v>1923052.9600267275</v>
      </c>
      <c r="L853">
        <f t="shared" ca="1" si="208"/>
        <v>10703223.152884405</v>
      </c>
      <c r="M853" s="108">
        <f t="shared" ca="1" si="209"/>
        <v>231396.16013835603</v>
      </c>
      <c r="N853" s="102">
        <f t="shared" ca="1" si="202"/>
        <v>12</v>
      </c>
      <c r="O853" s="108">
        <f t="shared" ca="1" si="210"/>
        <v>535161.15764422028</v>
      </c>
      <c r="P853" s="102">
        <v>874</v>
      </c>
      <c r="Q853" s="108">
        <f t="shared" ca="1" si="211"/>
        <v>362729.11589255807</v>
      </c>
      <c r="R853" s="102">
        <f t="shared" ca="1" si="203"/>
        <v>12</v>
      </c>
      <c r="S853">
        <f t="shared" ca="1" si="212"/>
        <v>874</v>
      </c>
      <c r="T853">
        <f t="shared" ca="1" si="204"/>
        <v>371</v>
      </c>
    </row>
    <row r="854" spans="1:20">
      <c r="A854" s="49">
        <v>860</v>
      </c>
      <c r="B854">
        <v>55</v>
      </c>
      <c r="C854">
        <v>59</v>
      </c>
      <c r="D854">
        <v>3000</v>
      </c>
      <c r="E854">
        <v>3999</v>
      </c>
      <c r="F854" s="61">
        <f t="shared" ca="1" si="199"/>
        <v>58</v>
      </c>
      <c r="G854" s="61">
        <f t="shared" ca="1" si="200"/>
        <v>3235</v>
      </c>
      <c r="H854" s="107">
        <f t="shared" ca="1" si="201"/>
        <v>323.5</v>
      </c>
      <c r="I854" s="108">
        <f t="shared" ca="1" si="205"/>
        <v>107831.11636834788</v>
      </c>
      <c r="J854" s="104">
        <f t="shared" ca="1" si="206"/>
        <v>8172646.0804004408</v>
      </c>
      <c r="K854" s="104">
        <f t="shared" ca="1" si="207"/>
        <v>1926215.2507592512</v>
      </c>
      <c r="L854">
        <f t="shared" ca="1" si="208"/>
        <v>10098861.331159692</v>
      </c>
      <c r="M854" s="108">
        <f t="shared" ca="1" si="209"/>
        <v>286993.05878089095</v>
      </c>
      <c r="N854" s="102">
        <f t="shared" ca="1" si="202"/>
        <v>96</v>
      </c>
      <c r="O854" s="108">
        <f t="shared" ca="1" si="210"/>
        <v>504943.06655798462</v>
      </c>
      <c r="P854" s="102">
        <v>875</v>
      </c>
      <c r="Q854" s="108">
        <f t="shared" ca="1" si="211"/>
        <v>415679.0803789972</v>
      </c>
      <c r="R854" s="102">
        <f t="shared" ca="1" si="203"/>
        <v>72</v>
      </c>
      <c r="S854">
        <f t="shared" ca="1" si="212"/>
        <v>875</v>
      </c>
      <c r="T854">
        <f t="shared" ca="1" si="204"/>
        <v>407</v>
      </c>
    </row>
    <row r="855" spans="1:20">
      <c r="A855" s="49">
        <v>861</v>
      </c>
      <c r="B855">
        <v>55</v>
      </c>
      <c r="C855">
        <v>59</v>
      </c>
      <c r="D855">
        <v>4000</v>
      </c>
      <c r="E855">
        <v>4999</v>
      </c>
      <c r="F855" s="61">
        <f t="shared" ca="1" si="199"/>
        <v>58</v>
      </c>
      <c r="G855" s="61">
        <f t="shared" ca="1" si="200"/>
        <v>4886</v>
      </c>
      <c r="H855" s="107">
        <f t="shared" ca="1" si="201"/>
        <v>488.6</v>
      </c>
      <c r="I855" s="108">
        <f t="shared" ca="1" si="205"/>
        <v>162863.31826143671</v>
      </c>
      <c r="J855" s="104">
        <f t="shared" ca="1" si="206"/>
        <v>12405817.77549197</v>
      </c>
      <c r="K855" s="104">
        <f t="shared" ca="1" si="207"/>
        <v>2918870.3631127956</v>
      </c>
      <c r="L855">
        <f t="shared" ca="1" si="208"/>
        <v>15324688.138604766</v>
      </c>
      <c r="M855" s="108">
        <f t="shared" ca="1" si="209"/>
        <v>342405.97569401754</v>
      </c>
      <c r="N855" s="102">
        <f t="shared" ca="1" si="202"/>
        <v>24</v>
      </c>
      <c r="O855" s="108">
        <f t="shared" ca="1" si="210"/>
        <v>766234.40693023836</v>
      </c>
      <c r="P855" s="102">
        <v>876</v>
      </c>
      <c r="Q855" s="108">
        <f t="shared" ca="1" si="211"/>
        <v>680434.12579531735</v>
      </c>
      <c r="R855" s="102">
        <f t="shared" ca="1" si="203"/>
        <v>96</v>
      </c>
      <c r="S855">
        <f t="shared" ca="1" si="212"/>
        <v>876</v>
      </c>
      <c r="T855">
        <f t="shared" ca="1" si="204"/>
        <v>407</v>
      </c>
    </row>
    <row r="856" spans="1:20">
      <c r="A856" s="49">
        <v>862</v>
      </c>
      <c r="B856">
        <v>55</v>
      </c>
      <c r="C856">
        <v>59</v>
      </c>
      <c r="D856">
        <v>4000</v>
      </c>
      <c r="E856">
        <v>4999</v>
      </c>
      <c r="F856" s="61">
        <f t="shared" ca="1" si="199"/>
        <v>58</v>
      </c>
      <c r="G856" s="61">
        <f t="shared" ca="1" si="200"/>
        <v>4647</v>
      </c>
      <c r="H856" s="107">
        <f t="shared" ca="1" si="201"/>
        <v>464.70000000000005</v>
      </c>
      <c r="I856" s="108">
        <f t="shared" ca="1" si="205"/>
        <v>154896.81538290961</v>
      </c>
      <c r="J856" s="104">
        <f t="shared" ca="1" si="206"/>
        <v>11858441.253294963</v>
      </c>
      <c r="K856" s="104">
        <f t="shared" ca="1" si="207"/>
        <v>2785254.1437352705</v>
      </c>
      <c r="L856">
        <f t="shared" ca="1" si="208"/>
        <v>14643695.397030234</v>
      </c>
      <c r="M856" s="108">
        <f t="shared" ca="1" si="209"/>
        <v>397391.24900402687</v>
      </c>
      <c r="N856" s="102">
        <f t="shared" ca="1" si="202"/>
        <v>84</v>
      </c>
      <c r="O856" s="108">
        <f t="shared" ca="1" si="210"/>
        <v>732184.76985151181</v>
      </c>
      <c r="P856" s="102">
        <v>877</v>
      </c>
      <c r="Q856" s="108">
        <f t="shared" ca="1" si="211"/>
        <v>674192.72618970973</v>
      </c>
      <c r="R856" s="102">
        <f t="shared" ca="1" si="203"/>
        <v>108</v>
      </c>
      <c r="S856">
        <f t="shared" ca="1" si="212"/>
        <v>877</v>
      </c>
      <c r="T856">
        <f t="shared" ca="1" si="204"/>
        <v>407</v>
      </c>
    </row>
    <row r="857" spans="1:20">
      <c r="A857" s="49">
        <v>863</v>
      </c>
      <c r="B857">
        <v>55</v>
      </c>
      <c r="C857">
        <v>59</v>
      </c>
      <c r="D857">
        <v>4000</v>
      </c>
      <c r="E857">
        <v>4999</v>
      </c>
      <c r="F857" s="61">
        <f t="shared" ca="1" si="199"/>
        <v>56</v>
      </c>
      <c r="G857" s="61">
        <f t="shared" ca="1" si="200"/>
        <v>4292</v>
      </c>
      <c r="H857" s="107">
        <f t="shared" ca="1" si="201"/>
        <v>429.20000000000005</v>
      </c>
      <c r="I857" s="108">
        <f t="shared" ca="1" si="205"/>
        <v>136207.77142696956</v>
      </c>
      <c r="J857" s="104">
        <f t="shared" ca="1" si="206"/>
        <v>11007713.519449254</v>
      </c>
      <c r="K857" s="104">
        <f t="shared" ca="1" si="207"/>
        <v>2457282.2274767691</v>
      </c>
      <c r="L857">
        <f t="shared" ca="1" si="208"/>
        <v>13464995.746926025</v>
      </c>
      <c r="M857" s="108">
        <f t="shared" ca="1" si="209"/>
        <v>323469.8298793711</v>
      </c>
      <c r="N857" s="102">
        <f t="shared" ca="1" si="202"/>
        <v>48</v>
      </c>
      <c r="O857" s="108">
        <f t="shared" ca="1" si="210"/>
        <v>673249.78734630125</v>
      </c>
      <c r="P857" s="102">
        <v>878</v>
      </c>
      <c r="Q857" s="108">
        <f t="shared" ca="1" si="211"/>
        <v>468511.82389488659</v>
      </c>
      <c r="R857" s="102">
        <f t="shared" ca="1" si="203"/>
        <v>24</v>
      </c>
      <c r="S857">
        <f t="shared" ca="1" si="212"/>
        <v>878</v>
      </c>
      <c r="T857">
        <f t="shared" ca="1" si="204"/>
        <v>383</v>
      </c>
    </row>
    <row r="858" spans="1:20">
      <c r="A858" s="49">
        <v>864</v>
      </c>
      <c r="B858">
        <v>55</v>
      </c>
      <c r="C858">
        <v>59</v>
      </c>
      <c r="D858">
        <v>4000</v>
      </c>
      <c r="E858">
        <v>4999</v>
      </c>
      <c r="F858" s="61">
        <f t="shared" ca="1" si="199"/>
        <v>59</v>
      </c>
      <c r="G858" s="61">
        <f t="shared" ca="1" si="200"/>
        <v>4347</v>
      </c>
      <c r="H858" s="107">
        <f t="shared" ca="1" si="201"/>
        <v>434.70000000000005</v>
      </c>
      <c r="I858" s="108">
        <f t="shared" ca="1" si="205"/>
        <v>148305.12130874017</v>
      </c>
      <c r="J858" s="104">
        <f t="shared" ca="1" si="206"/>
        <v>11204925.924770441</v>
      </c>
      <c r="K858" s="104">
        <f t="shared" ca="1" si="207"/>
        <v>2684356.0090838964</v>
      </c>
      <c r="L858">
        <f t="shared" ca="1" si="208"/>
        <v>13889281.933854338</v>
      </c>
      <c r="M858" s="108">
        <f t="shared" ca="1" si="209"/>
        <v>307281.94774379575</v>
      </c>
      <c r="N858" s="102">
        <f t="shared" ca="1" si="202"/>
        <v>24</v>
      </c>
      <c r="O858" s="108">
        <f t="shared" ca="1" si="210"/>
        <v>694464.09669271694</v>
      </c>
      <c r="P858" s="102">
        <v>879</v>
      </c>
      <c r="Q858" s="108">
        <f t="shared" ca="1" si="211"/>
        <v>463013.41011019354</v>
      </c>
      <c r="R858" s="102">
        <f t="shared" ca="1" si="203"/>
        <v>12</v>
      </c>
      <c r="S858">
        <f t="shared" ca="1" si="212"/>
        <v>879</v>
      </c>
      <c r="T858">
        <f t="shared" ca="1" si="204"/>
        <v>419</v>
      </c>
    </row>
    <row r="859" spans="1:20">
      <c r="A859" s="49">
        <v>865</v>
      </c>
      <c r="B859">
        <v>55</v>
      </c>
      <c r="C859">
        <v>59</v>
      </c>
      <c r="D859">
        <v>4000</v>
      </c>
      <c r="E859">
        <v>4999</v>
      </c>
      <c r="F859" s="61">
        <f t="shared" ca="1" si="199"/>
        <v>59</v>
      </c>
      <c r="G859" s="61">
        <f t="shared" ca="1" si="200"/>
        <v>4425</v>
      </c>
      <c r="H859" s="107">
        <f t="shared" ca="1" si="201"/>
        <v>442.5</v>
      </c>
      <c r="I859" s="108">
        <f t="shared" ca="1" si="205"/>
        <v>150966.22079392109</v>
      </c>
      <c r="J859" s="104">
        <f t="shared" ca="1" si="206"/>
        <v>11463415.761110697</v>
      </c>
      <c r="K859" s="104">
        <f t="shared" ca="1" si="207"/>
        <v>2741539.8317963853</v>
      </c>
      <c r="L859">
        <f t="shared" ca="1" si="208"/>
        <v>14204955.592907082</v>
      </c>
      <c r="M859" s="108">
        <f t="shared" ca="1" si="209"/>
        <v>325863.76311375102</v>
      </c>
      <c r="N859" s="102">
        <f t="shared" ca="1" si="202"/>
        <v>36</v>
      </c>
      <c r="O859" s="108">
        <f t="shared" ca="1" si="210"/>
        <v>710247.77964535414</v>
      </c>
      <c r="P859" s="102">
        <v>880</v>
      </c>
      <c r="Q859" s="108">
        <f t="shared" ca="1" si="211"/>
        <v>647561.20080339955</v>
      </c>
      <c r="R859" s="102">
        <f t="shared" ca="1" si="203"/>
        <v>108</v>
      </c>
      <c r="S859">
        <f t="shared" ca="1" si="212"/>
        <v>880</v>
      </c>
      <c r="T859">
        <f t="shared" ca="1" si="204"/>
        <v>419</v>
      </c>
    </row>
    <row r="860" spans="1:20">
      <c r="A860" s="49">
        <v>866</v>
      </c>
      <c r="B860">
        <v>55</v>
      </c>
      <c r="C860">
        <v>59</v>
      </c>
      <c r="D860">
        <v>4000</v>
      </c>
      <c r="E860">
        <v>4999</v>
      </c>
      <c r="F860" s="61">
        <f t="shared" ca="1" si="199"/>
        <v>56</v>
      </c>
      <c r="G860" s="61">
        <f t="shared" ca="1" si="200"/>
        <v>4962</v>
      </c>
      <c r="H860" s="107">
        <f t="shared" ca="1" si="201"/>
        <v>496.20000000000005</v>
      </c>
      <c r="I860" s="108">
        <f t="shared" ca="1" si="205"/>
        <v>157470.401169763</v>
      </c>
      <c r="J860" s="104">
        <f t="shared" ca="1" si="206"/>
        <v>12919283.370379739</v>
      </c>
      <c r="K860" s="104">
        <f t="shared" ca="1" si="207"/>
        <v>2869092.320140074</v>
      </c>
      <c r="L860">
        <f t="shared" ca="1" si="208"/>
        <v>15788375.690519813</v>
      </c>
      <c r="M860" s="108">
        <f t="shared" ca="1" si="209"/>
        <v>347002.88132686616</v>
      </c>
      <c r="N860" s="102">
        <f t="shared" ca="1" si="202"/>
        <v>24</v>
      </c>
      <c r="O860" s="108">
        <f t="shared" ca="1" si="210"/>
        <v>789418.78452599072</v>
      </c>
      <c r="P860" s="102">
        <v>881</v>
      </c>
      <c r="Q860" s="108">
        <f t="shared" ca="1" si="211"/>
        <v>612447.11236385698</v>
      </c>
      <c r="R860" s="102">
        <f t="shared" ca="1" si="203"/>
        <v>60</v>
      </c>
      <c r="S860">
        <f t="shared" ca="1" si="212"/>
        <v>881</v>
      </c>
      <c r="T860">
        <f t="shared" ca="1" si="204"/>
        <v>383</v>
      </c>
    </row>
    <row r="861" spans="1:20">
      <c r="A861" s="49">
        <v>867</v>
      </c>
      <c r="B861">
        <v>55</v>
      </c>
      <c r="C861">
        <v>59</v>
      </c>
      <c r="D861">
        <v>4000</v>
      </c>
      <c r="E861">
        <v>4999</v>
      </c>
      <c r="F861" s="61">
        <f t="shared" ca="1" si="199"/>
        <v>55</v>
      </c>
      <c r="G861" s="61">
        <f t="shared" ca="1" si="200"/>
        <v>4688</v>
      </c>
      <c r="H861" s="107">
        <f t="shared" ca="1" si="201"/>
        <v>468.8</v>
      </c>
      <c r="I861" s="108">
        <f t="shared" ca="1" si="205"/>
        <v>144960.72710356981</v>
      </c>
      <c r="J861" s="104">
        <f t="shared" ca="1" si="206"/>
        <v>12267318.461419791</v>
      </c>
      <c r="K861" s="104">
        <f t="shared" ca="1" si="207"/>
        <v>2649883.3723306628</v>
      </c>
      <c r="L861">
        <f t="shared" ca="1" si="208"/>
        <v>14917201.833750453</v>
      </c>
      <c r="M861" s="108">
        <f t="shared" ca="1" si="209"/>
        <v>326777.52757771639</v>
      </c>
      <c r="N861" s="102">
        <f t="shared" ca="1" si="202"/>
        <v>24</v>
      </c>
      <c r="O861" s="108">
        <f t="shared" ca="1" si="210"/>
        <v>745860.09168752271</v>
      </c>
      <c r="P861" s="102">
        <v>882</v>
      </c>
      <c r="Q861" s="108">
        <f t="shared" ca="1" si="211"/>
        <v>624204.91908408375</v>
      </c>
      <c r="R861" s="102">
        <f t="shared" ca="1" si="203"/>
        <v>84</v>
      </c>
      <c r="S861">
        <f t="shared" ca="1" si="212"/>
        <v>882</v>
      </c>
      <c r="T861">
        <f t="shared" ca="1" si="204"/>
        <v>371</v>
      </c>
    </row>
    <row r="862" spans="1:20">
      <c r="A862" s="49">
        <v>868</v>
      </c>
      <c r="B862">
        <v>55</v>
      </c>
      <c r="C862">
        <v>59</v>
      </c>
      <c r="D862">
        <v>4000</v>
      </c>
      <c r="E862">
        <v>4999</v>
      </c>
      <c r="F862" s="61">
        <f t="shared" ca="1" si="199"/>
        <v>58</v>
      </c>
      <c r="G862" s="61">
        <f t="shared" ca="1" si="200"/>
        <v>4502</v>
      </c>
      <c r="H862" s="107">
        <f t="shared" ca="1" si="201"/>
        <v>450.20000000000005</v>
      </c>
      <c r="I862" s="108">
        <f t="shared" ca="1" si="205"/>
        <v>150063.58141894967</v>
      </c>
      <c r="J862" s="104">
        <f t="shared" ca="1" si="206"/>
        <v>11839882.121596916</v>
      </c>
      <c r="K862" s="104">
        <f t="shared" ca="1" si="207"/>
        <v>2752216.0341659891</v>
      </c>
      <c r="L862">
        <f t="shared" ca="1" si="208"/>
        <v>14592098.155762905</v>
      </c>
      <c r="M862" s="108">
        <f t="shared" ca="1" si="209"/>
        <v>437129.10367542115</v>
      </c>
      <c r="N862" s="102">
        <f t="shared" ca="1" si="202"/>
        <v>120</v>
      </c>
      <c r="O862" s="108">
        <f t="shared" ca="1" si="210"/>
        <v>729604.90778814536</v>
      </c>
      <c r="P862" s="102">
        <v>883</v>
      </c>
      <c r="Q862" s="108">
        <f t="shared" ca="1" si="211"/>
        <v>585001.53288537776</v>
      </c>
      <c r="R862" s="102">
        <f t="shared" ca="1" si="203"/>
        <v>72</v>
      </c>
      <c r="S862">
        <f t="shared" ca="1" si="212"/>
        <v>883</v>
      </c>
      <c r="T862">
        <f t="shared" ca="1" si="204"/>
        <v>407</v>
      </c>
    </row>
    <row r="863" spans="1:20">
      <c r="A863" s="49">
        <v>869</v>
      </c>
      <c r="B863">
        <v>55</v>
      </c>
      <c r="C863">
        <v>59</v>
      </c>
      <c r="D863">
        <v>4000</v>
      </c>
      <c r="E863">
        <v>4999</v>
      </c>
      <c r="F863" s="61">
        <f t="shared" ca="1" si="199"/>
        <v>57</v>
      </c>
      <c r="G863" s="61">
        <f t="shared" ca="1" si="200"/>
        <v>4273</v>
      </c>
      <c r="H863" s="107">
        <f t="shared" ca="1" si="201"/>
        <v>427.3</v>
      </c>
      <c r="I863" s="108">
        <f t="shared" ca="1" si="205"/>
        <v>139038.68182929448</v>
      </c>
      <c r="J863" s="104">
        <f t="shared" ca="1" si="206"/>
        <v>11294164.569585251</v>
      </c>
      <c r="K863" s="104">
        <f t="shared" ca="1" si="207"/>
        <v>2558430.7577158483</v>
      </c>
      <c r="L863">
        <f t="shared" ca="1" si="208"/>
        <v>13852595.3273011</v>
      </c>
      <c r="M863" s="108">
        <f t="shared" ca="1" si="209"/>
        <v>326267.51376873802</v>
      </c>
      <c r="N863" s="102">
        <f t="shared" ca="1" si="202"/>
        <v>48</v>
      </c>
      <c r="O863" s="108">
        <f t="shared" ca="1" si="210"/>
        <v>692629.76636505499</v>
      </c>
      <c r="P863" s="102">
        <v>884</v>
      </c>
      <c r="Q863" s="108">
        <f t="shared" ca="1" si="211"/>
        <v>553528.00326173042</v>
      </c>
      <c r="R863" s="102">
        <f t="shared" ca="1" si="203"/>
        <v>72</v>
      </c>
      <c r="S863">
        <f t="shared" ca="1" si="212"/>
        <v>884</v>
      </c>
      <c r="T863">
        <f t="shared" ca="1" si="204"/>
        <v>395</v>
      </c>
    </row>
    <row r="864" spans="1:20">
      <c r="A864" s="49">
        <v>870</v>
      </c>
      <c r="B864">
        <v>55</v>
      </c>
      <c r="C864">
        <v>59</v>
      </c>
      <c r="D864">
        <v>5000</v>
      </c>
      <c r="E864">
        <v>5999</v>
      </c>
      <c r="F864" s="61">
        <f t="shared" ca="1" si="199"/>
        <v>55</v>
      </c>
      <c r="G864" s="61">
        <f t="shared" ca="1" si="200"/>
        <v>5627</v>
      </c>
      <c r="H864" s="107">
        <f t="shared" ca="1" si="201"/>
        <v>562.70000000000005</v>
      </c>
      <c r="I864" s="108">
        <f t="shared" ca="1" si="205"/>
        <v>173996.1628438113</v>
      </c>
      <c r="J864" s="104">
        <f t="shared" ca="1" si="206"/>
        <v>14947788.55837423</v>
      </c>
      <c r="K864" s="104">
        <f t="shared" ca="1" si="207"/>
        <v>3212243.8692071731</v>
      </c>
      <c r="L864">
        <f t="shared" ca="1" si="208"/>
        <v>18160032.427581403</v>
      </c>
      <c r="M864" s="108">
        <f t="shared" ca="1" si="209"/>
        <v>409787.537597218</v>
      </c>
      <c r="N864" s="102">
        <f t="shared" ca="1" si="202"/>
        <v>36</v>
      </c>
      <c r="O864" s="108">
        <f t="shared" ca="1" si="210"/>
        <v>908001.62137907022</v>
      </c>
      <c r="P864" s="102">
        <v>885</v>
      </c>
      <c r="Q864" s="108">
        <f t="shared" ca="1" si="211"/>
        <v>782769.23949950433</v>
      </c>
      <c r="R864" s="102">
        <f t="shared" ca="1" si="203"/>
        <v>96</v>
      </c>
      <c r="S864">
        <f t="shared" ca="1" si="212"/>
        <v>885</v>
      </c>
      <c r="T864">
        <f t="shared" ca="1" si="204"/>
        <v>371</v>
      </c>
    </row>
    <row r="865" spans="1:20">
      <c r="A865" s="49">
        <v>871</v>
      </c>
      <c r="B865">
        <v>55</v>
      </c>
      <c r="C865">
        <v>59</v>
      </c>
      <c r="D865">
        <v>5000</v>
      </c>
      <c r="E865">
        <v>5999</v>
      </c>
      <c r="F865" s="61">
        <f t="shared" ca="1" si="199"/>
        <v>55</v>
      </c>
      <c r="G865" s="61">
        <f t="shared" ca="1" si="200"/>
        <v>5850</v>
      </c>
      <c r="H865" s="107">
        <f t="shared" ca="1" si="201"/>
        <v>585</v>
      </c>
      <c r="I865" s="108">
        <f t="shared" ca="1" si="205"/>
        <v>180891.69231140855</v>
      </c>
      <c r="J865" s="104">
        <f t="shared" ca="1" si="206"/>
        <v>15618315.485905718</v>
      </c>
      <c r="K865" s="104">
        <f t="shared" ca="1" si="207"/>
        <v>3350566.7323186439</v>
      </c>
      <c r="L865">
        <f t="shared" ca="1" si="208"/>
        <v>18968882.218224362</v>
      </c>
      <c r="M865" s="108">
        <f t="shared" ca="1" si="209"/>
        <v>519878.41875038273</v>
      </c>
      <c r="N865" s="102">
        <f t="shared" ca="1" si="202"/>
        <v>96</v>
      </c>
      <c r="O865" s="108">
        <f t="shared" ca="1" si="210"/>
        <v>948444.1109112181</v>
      </c>
      <c r="P865" s="102">
        <v>886</v>
      </c>
      <c r="Q865" s="108">
        <f t="shared" ca="1" si="211"/>
        <v>617930.78221236123</v>
      </c>
      <c r="R865" s="102">
        <f t="shared" ca="1" si="203"/>
        <v>12</v>
      </c>
      <c r="S865">
        <f t="shared" ca="1" si="212"/>
        <v>886</v>
      </c>
      <c r="T865">
        <f t="shared" ca="1" si="204"/>
        <v>371</v>
      </c>
    </row>
    <row r="866" spans="1:20">
      <c r="A866" s="49">
        <v>872</v>
      </c>
      <c r="B866">
        <v>55</v>
      </c>
      <c r="C866">
        <v>59</v>
      </c>
      <c r="D866">
        <v>5000</v>
      </c>
      <c r="E866">
        <v>5999</v>
      </c>
      <c r="F866" s="61">
        <f t="shared" ca="1" si="199"/>
        <v>55</v>
      </c>
      <c r="G866" s="61">
        <f t="shared" ca="1" si="200"/>
        <v>5099</v>
      </c>
      <c r="H866" s="107">
        <f t="shared" ca="1" si="201"/>
        <v>509.90000000000003</v>
      </c>
      <c r="I866" s="108">
        <f t="shared" ca="1" si="205"/>
        <v>157669.52805057645</v>
      </c>
      <c r="J866" s="104">
        <f t="shared" ca="1" si="206"/>
        <v>13681733.128983423</v>
      </c>
      <c r="K866" s="104">
        <f t="shared" ca="1" si="207"/>
        <v>2930071.581081619</v>
      </c>
      <c r="L866">
        <f t="shared" ca="1" si="208"/>
        <v>16611804.710065043</v>
      </c>
      <c r="M866" s="108">
        <f t="shared" ca="1" si="209"/>
        <v>357954.29047943919</v>
      </c>
      <c r="N866" s="102">
        <f t="shared" ca="1" si="202"/>
        <v>24</v>
      </c>
      <c r="O866" s="108">
        <f t="shared" ca="1" si="210"/>
        <v>830590.23550325213</v>
      </c>
      <c r="P866" s="102">
        <v>887</v>
      </c>
      <c r="Q866" s="108">
        <f t="shared" ca="1" si="211"/>
        <v>683758.24549740413</v>
      </c>
      <c r="R866" s="102">
        <f t="shared" ca="1" si="203"/>
        <v>84</v>
      </c>
      <c r="S866">
        <f t="shared" ca="1" si="212"/>
        <v>887</v>
      </c>
      <c r="T866">
        <f t="shared" ca="1" si="204"/>
        <v>371</v>
      </c>
    </row>
    <row r="867" spans="1:20">
      <c r="A867" s="49">
        <v>873</v>
      </c>
      <c r="B867">
        <v>55</v>
      </c>
      <c r="C867">
        <v>59</v>
      </c>
      <c r="D867">
        <v>5000</v>
      </c>
      <c r="E867">
        <v>5999</v>
      </c>
      <c r="F867" s="61">
        <f t="shared" ca="1" si="199"/>
        <v>59</v>
      </c>
      <c r="G867" s="61">
        <f t="shared" ca="1" si="200"/>
        <v>5742</v>
      </c>
      <c r="H867" s="107">
        <f t="shared" ca="1" si="201"/>
        <v>574.20000000000005</v>
      </c>
      <c r="I867" s="108">
        <f t="shared" ca="1" si="205"/>
        <v>195897.86210140004</v>
      </c>
      <c r="J867" s="104">
        <f t="shared" ca="1" si="206"/>
        <v>15484477.447032252</v>
      </c>
      <c r="K867" s="104">
        <f t="shared" ca="1" si="207"/>
        <v>3652506.2791866963</v>
      </c>
      <c r="L867">
        <f t="shared" ca="1" si="208"/>
        <v>19136983.72621895</v>
      </c>
      <c r="M867" s="108">
        <f t="shared" ca="1" si="209"/>
        <v>481429.18965868838</v>
      </c>
      <c r="N867" s="102">
        <f t="shared" ca="1" si="202"/>
        <v>72</v>
      </c>
      <c r="O867" s="108">
        <f t="shared" ca="1" si="210"/>
        <v>956849.18631094752</v>
      </c>
      <c r="P867" s="102">
        <v>888</v>
      </c>
      <c r="Q867" s="108">
        <f t="shared" ca="1" si="211"/>
        <v>644287.4920888819</v>
      </c>
      <c r="R867" s="102">
        <f t="shared" ca="1" si="203"/>
        <v>24</v>
      </c>
      <c r="S867">
        <f t="shared" ca="1" si="212"/>
        <v>888</v>
      </c>
      <c r="T867">
        <f t="shared" ca="1" si="204"/>
        <v>419</v>
      </c>
    </row>
    <row r="868" spans="1:20">
      <c r="A868" s="49">
        <v>874</v>
      </c>
      <c r="B868">
        <v>55</v>
      </c>
      <c r="C868">
        <v>59</v>
      </c>
      <c r="D868">
        <v>5000</v>
      </c>
      <c r="E868">
        <v>5999</v>
      </c>
      <c r="F868" s="61">
        <f t="shared" ca="1" si="199"/>
        <v>55</v>
      </c>
      <c r="G868" s="61">
        <f t="shared" ca="1" si="200"/>
        <v>5060</v>
      </c>
      <c r="H868" s="107">
        <f t="shared" ca="1" si="201"/>
        <v>506</v>
      </c>
      <c r="I868" s="108">
        <f t="shared" ca="1" si="205"/>
        <v>156463.58343516706</v>
      </c>
      <c r="J868" s="104">
        <f t="shared" ca="1" si="206"/>
        <v>13713889.040611949</v>
      </c>
      <c r="K868" s="104">
        <f t="shared" ca="1" si="207"/>
        <v>2926882.9824869889</v>
      </c>
      <c r="L868">
        <f t="shared" ca="1" si="208"/>
        <v>16640772.023098938</v>
      </c>
      <c r="M868" s="108">
        <f t="shared" ca="1" si="209"/>
        <v>434081.55937970546</v>
      </c>
      <c r="N868" s="102">
        <f t="shared" ca="1" si="202"/>
        <v>84</v>
      </c>
      <c r="O868" s="108">
        <f t="shared" ca="1" si="210"/>
        <v>832038.60115494695</v>
      </c>
      <c r="P868" s="102">
        <v>889</v>
      </c>
      <c r="Q868" s="108">
        <f t="shared" ca="1" si="211"/>
        <v>766137.72357145406</v>
      </c>
      <c r="R868" s="102">
        <f t="shared" ca="1" si="203"/>
        <v>120</v>
      </c>
      <c r="S868">
        <f t="shared" ca="1" si="212"/>
        <v>889</v>
      </c>
      <c r="T868">
        <f t="shared" ca="1" si="204"/>
        <v>371</v>
      </c>
    </row>
    <row r="869" spans="1:20">
      <c r="A869" s="49">
        <v>875</v>
      </c>
      <c r="B869">
        <v>55</v>
      </c>
      <c r="C869">
        <v>59</v>
      </c>
      <c r="D869">
        <v>5000</v>
      </c>
      <c r="E869">
        <v>5999</v>
      </c>
      <c r="F869" s="61">
        <f t="shared" ca="1" si="199"/>
        <v>57</v>
      </c>
      <c r="G869" s="61">
        <f t="shared" ca="1" si="200"/>
        <v>5919</v>
      </c>
      <c r="H869" s="107">
        <f t="shared" ca="1" si="201"/>
        <v>591.9</v>
      </c>
      <c r="I869" s="108">
        <f t="shared" ca="1" si="205"/>
        <v>192597.69664114065</v>
      </c>
      <c r="J869" s="104">
        <f t="shared" ca="1" si="206"/>
        <v>16122585.561771611</v>
      </c>
      <c r="K869" s="104">
        <f t="shared" ca="1" si="207"/>
        <v>3614714.3915953045</v>
      </c>
      <c r="L869">
        <f t="shared" ca="1" si="208"/>
        <v>19737299.953366917</v>
      </c>
      <c r="M869" s="108">
        <f t="shared" ca="1" si="209"/>
        <v>404796.09379500413</v>
      </c>
      <c r="N869" s="102">
        <f t="shared" ca="1" si="202"/>
        <v>12</v>
      </c>
      <c r="O869" s="108">
        <f t="shared" ca="1" si="210"/>
        <v>986864.99766834592</v>
      </c>
      <c r="P869" s="102">
        <v>890</v>
      </c>
      <c r="Q869" s="108">
        <f t="shared" ca="1" si="211"/>
        <v>773234.66777491511</v>
      </c>
      <c r="R869" s="102">
        <f t="shared" ca="1" si="203"/>
        <v>72</v>
      </c>
      <c r="S869">
        <f t="shared" ca="1" si="212"/>
        <v>890</v>
      </c>
      <c r="T869">
        <f t="shared" ca="1" si="204"/>
        <v>395</v>
      </c>
    </row>
    <row r="870" spans="1:20">
      <c r="A870" s="49">
        <v>876</v>
      </c>
      <c r="B870">
        <v>55</v>
      </c>
      <c r="C870">
        <v>59</v>
      </c>
      <c r="D870">
        <v>5000</v>
      </c>
      <c r="E870">
        <v>5999</v>
      </c>
      <c r="F870" s="61">
        <f t="shared" ca="1" si="199"/>
        <v>58</v>
      </c>
      <c r="G870" s="61">
        <f t="shared" ca="1" si="200"/>
        <v>5201</v>
      </c>
      <c r="H870" s="107">
        <f t="shared" ca="1" si="201"/>
        <v>520.1</v>
      </c>
      <c r="I870" s="108">
        <f t="shared" ca="1" si="205"/>
        <v>173363.10239003936</v>
      </c>
      <c r="J870" s="104">
        <f t="shared" ca="1" si="206"/>
        <v>14237998.036673546</v>
      </c>
      <c r="K870" s="104">
        <f t="shared" ca="1" si="207"/>
        <v>3264452.7109078676</v>
      </c>
      <c r="L870">
        <f t="shared" ca="1" si="208"/>
        <v>17502450.747581415</v>
      </c>
      <c r="M870" s="108">
        <f t="shared" ca="1" si="209"/>
        <v>357780.46460248745</v>
      </c>
      <c r="N870" s="102">
        <f t="shared" ca="1" si="202"/>
        <v>12</v>
      </c>
      <c r="O870" s="108">
        <f t="shared" ca="1" si="210"/>
        <v>875122.53737907077</v>
      </c>
      <c r="P870" s="102">
        <v>891</v>
      </c>
      <c r="Q870" s="108">
        <f t="shared" ca="1" si="211"/>
        <v>769486.25893118081</v>
      </c>
      <c r="R870" s="102">
        <f t="shared" ca="1" si="203"/>
        <v>108</v>
      </c>
      <c r="S870">
        <f t="shared" ca="1" si="212"/>
        <v>891</v>
      </c>
      <c r="T870">
        <f t="shared" ca="1" si="204"/>
        <v>407</v>
      </c>
    </row>
    <row r="871" spans="1:20">
      <c r="A871" s="49">
        <v>877</v>
      </c>
      <c r="B871">
        <v>55</v>
      </c>
      <c r="C871">
        <v>59</v>
      </c>
      <c r="D871">
        <v>5000</v>
      </c>
      <c r="E871">
        <v>5999</v>
      </c>
      <c r="F871" s="61">
        <f t="shared" ca="1" si="199"/>
        <v>56</v>
      </c>
      <c r="G871" s="61">
        <f t="shared" ca="1" si="200"/>
        <v>5647</v>
      </c>
      <c r="H871" s="107">
        <f t="shared" ca="1" si="201"/>
        <v>564.70000000000005</v>
      </c>
      <c r="I871" s="108">
        <f t="shared" ca="1" si="205"/>
        <v>179209.05993664885</v>
      </c>
      <c r="J871" s="104">
        <f t="shared" ca="1" si="206"/>
        <v>15536567.525752246</v>
      </c>
      <c r="K871" s="104">
        <f t="shared" ca="1" si="207"/>
        <v>3385668.9098926419</v>
      </c>
      <c r="L871">
        <f t="shared" ca="1" si="208"/>
        <v>18922236.435644887</v>
      </c>
      <c r="M871" s="108">
        <f t="shared" ca="1" si="209"/>
        <v>434078.87698897562</v>
      </c>
      <c r="N871" s="102">
        <f t="shared" ca="1" si="202"/>
        <v>48</v>
      </c>
      <c r="O871" s="108">
        <f t="shared" ca="1" si="210"/>
        <v>946111.82178224437</v>
      </c>
      <c r="P871" s="102">
        <v>892</v>
      </c>
      <c r="Q871" s="108">
        <f t="shared" ca="1" si="211"/>
        <v>797028.60841860645</v>
      </c>
      <c r="R871" s="102">
        <f t="shared" ca="1" si="203"/>
        <v>96</v>
      </c>
      <c r="S871">
        <f t="shared" ca="1" si="212"/>
        <v>892</v>
      </c>
      <c r="T871">
        <f t="shared" ca="1" si="204"/>
        <v>383</v>
      </c>
    </row>
    <row r="872" spans="1:20">
      <c r="A872" s="49">
        <v>878</v>
      </c>
      <c r="B872">
        <v>55</v>
      </c>
      <c r="C872">
        <v>59</v>
      </c>
      <c r="D872">
        <v>6000</v>
      </c>
      <c r="E872">
        <v>6999</v>
      </c>
      <c r="F872" s="61">
        <f t="shared" ca="1" si="199"/>
        <v>57</v>
      </c>
      <c r="G872" s="61">
        <f t="shared" ca="1" si="200"/>
        <v>6854</v>
      </c>
      <c r="H872" s="107">
        <f t="shared" ca="1" si="201"/>
        <v>685.40000000000009</v>
      </c>
      <c r="I872" s="108">
        <f t="shared" ca="1" si="205"/>
        <v>223021.55985443122</v>
      </c>
      <c r="J872" s="104">
        <f t="shared" ca="1" si="206"/>
        <v>18952045.680350695</v>
      </c>
      <c r="K872" s="104">
        <f t="shared" ca="1" si="207"/>
        <v>4227291.389929994</v>
      </c>
      <c r="L872">
        <f t="shared" ca="1" si="208"/>
        <v>23179337.07028069</v>
      </c>
      <c r="M872" s="108">
        <f t="shared" ca="1" si="209"/>
        <v>470714.03322336497</v>
      </c>
      <c r="N872" s="102">
        <f t="shared" ca="1" si="202"/>
        <v>12</v>
      </c>
      <c r="O872" s="108">
        <f t="shared" ca="1" si="210"/>
        <v>1158966.8535140345</v>
      </c>
      <c r="P872" s="102">
        <v>893</v>
      </c>
      <c r="Q872" s="108">
        <f t="shared" ca="1" si="211"/>
        <v>935409.76043638727</v>
      </c>
      <c r="R872" s="102">
        <f t="shared" ca="1" si="203"/>
        <v>84</v>
      </c>
      <c r="S872">
        <f t="shared" ca="1" si="212"/>
        <v>893</v>
      </c>
      <c r="T872">
        <f t="shared" ca="1" si="204"/>
        <v>395</v>
      </c>
    </row>
    <row r="873" spans="1:20">
      <c r="A873" s="49">
        <v>879</v>
      </c>
      <c r="B873">
        <v>55</v>
      </c>
      <c r="C873">
        <v>59</v>
      </c>
      <c r="D873">
        <v>6000</v>
      </c>
      <c r="E873">
        <v>6999</v>
      </c>
      <c r="F873" s="61">
        <f t="shared" ca="1" si="199"/>
        <v>56</v>
      </c>
      <c r="G873" s="61">
        <f t="shared" ca="1" si="200"/>
        <v>6185</v>
      </c>
      <c r="H873" s="107">
        <f t="shared" ca="1" si="201"/>
        <v>618.5</v>
      </c>
      <c r="I873" s="108">
        <f t="shared" ca="1" si="205"/>
        <v>196282.63426742927</v>
      </c>
      <c r="J873" s="104">
        <f t="shared" ca="1" si="206"/>
        <v>17188021.797062308</v>
      </c>
      <c r="K873" s="104">
        <f t="shared" ca="1" si="207"/>
        <v>3732742.4541882691</v>
      </c>
      <c r="L873">
        <f t="shared" ca="1" si="208"/>
        <v>20920764.251250576</v>
      </c>
      <c r="M873" s="108">
        <f t="shared" ca="1" si="209"/>
        <v>496000.20519753307</v>
      </c>
      <c r="N873" s="102">
        <f t="shared" ca="1" si="202"/>
        <v>60</v>
      </c>
      <c r="O873" s="108">
        <f t="shared" ca="1" si="210"/>
        <v>1046038.2125625289</v>
      </c>
      <c r="P873" s="102">
        <v>894</v>
      </c>
      <c r="Q873" s="108">
        <f t="shared" ca="1" si="211"/>
        <v>808868.40635893587</v>
      </c>
      <c r="R873" s="102">
        <f t="shared" ca="1" si="203"/>
        <v>72</v>
      </c>
      <c r="S873">
        <f t="shared" ca="1" si="212"/>
        <v>894</v>
      </c>
      <c r="T873">
        <f t="shared" ca="1" si="204"/>
        <v>383</v>
      </c>
    </row>
    <row r="874" spans="1:20">
      <c r="A874" s="49">
        <v>880</v>
      </c>
      <c r="B874">
        <v>55</v>
      </c>
      <c r="C874">
        <v>59</v>
      </c>
      <c r="D874">
        <v>6000</v>
      </c>
      <c r="E874">
        <v>6999</v>
      </c>
      <c r="F874" s="61">
        <f t="shared" ca="1" si="199"/>
        <v>55</v>
      </c>
      <c r="G874" s="61">
        <f t="shared" ca="1" si="200"/>
        <v>6891</v>
      </c>
      <c r="H874" s="107">
        <f t="shared" ca="1" si="201"/>
        <v>689.1</v>
      </c>
      <c r="I874" s="108">
        <f t="shared" ca="1" si="205"/>
        <v>213081.13704579769</v>
      </c>
      <c r="J874" s="104">
        <f t="shared" ca="1" si="206"/>
        <v>19246073.166910313</v>
      </c>
      <c r="K874" s="104">
        <f t="shared" ca="1" si="207"/>
        <v>4065574.8968171501</v>
      </c>
      <c r="L874">
        <f t="shared" ca="1" si="208"/>
        <v>23311648.063727465</v>
      </c>
      <c r="M874" s="108">
        <f t="shared" ca="1" si="209"/>
        <v>645246.21264594374</v>
      </c>
      <c r="N874" s="102">
        <f t="shared" ca="1" si="202"/>
        <v>108</v>
      </c>
      <c r="O874" s="108">
        <f t="shared" ca="1" si="210"/>
        <v>1165582.4031863732</v>
      </c>
      <c r="P874" s="102">
        <v>895</v>
      </c>
      <c r="Q874" s="108">
        <f t="shared" ca="1" si="211"/>
        <v>972259.03269456734</v>
      </c>
      <c r="R874" s="102">
        <f t="shared" ca="1" si="203"/>
        <v>96</v>
      </c>
      <c r="S874">
        <f t="shared" ca="1" si="212"/>
        <v>895</v>
      </c>
      <c r="T874">
        <f t="shared" ca="1" si="204"/>
        <v>371</v>
      </c>
    </row>
    <row r="875" spans="1:20">
      <c r="A875" s="49">
        <v>881</v>
      </c>
      <c r="B875">
        <v>55</v>
      </c>
      <c r="C875">
        <v>59</v>
      </c>
      <c r="D875">
        <v>6000</v>
      </c>
      <c r="E875">
        <v>6999</v>
      </c>
      <c r="F875" s="61">
        <f t="shared" ca="1" si="199"/>
        <v>56</v>
      </c>
      <c r="G875" s="61">
        <f t="shared" ca="1" si="200"/>
        <v>6640</v>
      </c>
      <c r="H875" s="107">
        <f t="shared" ca="1" si="201"/>
        <v>664</v>
      </c>
      <c r="I875" s="108">
        <f t="shared" ca="1" si="205"/>
        <v>210722.18133156517</v>
      </c>
      <c r="J875" s="104">
        <f t="shared" ca="1" si="206"/>
        <v>18638078.962325439</v>
      </c>
      <c r="K875" s="104">
        <f t="shared" ca="1" si="207"/>
        <v>4033834.0362548479</v>
      </c>
      <c r="L875">
        <f t="shared" ca="1" si="208"/>
        <v>22671912.998580288</v>
      </c>
      <c r="M875" s="108">
        <f t="shared" ca="1" si="209"/>
        <v>513287.99328410806</v>
      </c>
      <c r="N875" s="102">
        <f t="shared" ca="1" si="202"/>
        <v>48</v>
      </c>
      <c r="O875" s="108">
        <f t="shared" ca="1" si="210"/>
        <v>1133595.6499290145</v>
      </c>
      <c r="P875" s="102">
        <v>896</v>
      </c>
      <c r="Q875" s="108">
        <f t="shared" ca="1" si="211"/>
        <v>714624.8829487653</v>
      </c>
      <c r="R875" s="102">
        <f t="shared" ca="1" si="203"/>
        <v>12</v>
      </c>
      <c r="S875">
        <f t="shared" ca="1" si="212"/>
        <v>896</v>
      </c>
      <c r="T875">
        <f t="shared" ca="1" si="204"/>
        <v>383</v>
      </c>
    </row>
    <row r="876" spans="1:20">
      <c r="A876" s="49">
        <v>882</v>
      </c>
      <c r="B876">
        <v>55</v>
      </c>
      <c r="C876">
        <v>59</v>
      </c>
      <c r="D876">
        <v>6000</v>
      </c>
      <c r="E876">
        <v>6999</v>
      </c>
      <c r="F876" s="61">
        <f t="shared" ca="1" si="199"/>
        <v>56</v>
      </c>
      <c r="G876" s="61">
        <f t="shared" ca="1" si="200"/>
        <v>6538</v>
      </c>
      <c r="H876" s="107">
        <f t="shared" ca="1" si="201"/>
        <v>653.80000000000007</v>
      </c>
      <c r="I876" s="108">
        <f t="shared" ca="1" si="205"/>
        <v>207485.18396773693</v>
      </c>
      <c r="J876" s="104">
        <f t="shared" ca="1" si="206"/>
        <v>18443811.093610149</v>
      </c>
      <c r="K876" s="104">
        <f t="shared" ca="1" si="207"/>
        <v>3984975.6795030138</v>
      </c>
      <c r="L876">
        <f t="shared" ca="1" si="208"/>
        <v>22428786.773113161</v>
      </c>
      <c r="M876" s="108">
        <f t="shared" ca="1" si="209"/>
        <v>467636.51480573195</v>
      </c>
      <c r="N876" s="102">
        <f t="shared" ca="1" si="202"/>
        <v>24</v>
      </c>
      <c r="O876" s="108">
        <f t="shared" ca="1" si="210"/>
        <v>1121439.3386556581</v>
      </c>
      <c r="P876" s="102">
        <v>897</v>
      </c>
      <c r="Q876" s="108">
        <f t="shared" ca="1" si="211"/>
        <v>704636.17860421387</v>
      </c>
      <c r="R876" s="102">
        <f t="shared" ca="1" si="203"/>
        <v>12</v>
      </c>
      <c r="S876">
        <f t="shared" ca="1" si="212"/>
        <v>897</v>
      </c>
      <c r="T876">
        <f t="shared" ca="1" si="204"/>
        <v>383</v>
      </c>
    </row>
    <row r="877" spans="1:20">
      <c r="A877" s="49">
        <v>883</v>
      </c>
      <c r="B877">
        <v>55</v>
      </c>
      <c r="C877">
        <v>59</v>
      </c>
      <c r="D877">
        <v>7000</v>
      </c>
      <c r="E877">
        <v>7999</v>
      </c>
      <c r="F877" s="61">
        <f t="shared" ca="1" si="199"/>
        <v>56</v>
      </c>
      <c r="G877" s="61">
        <f t="shared" ca="1" si="200"/>
        <v>7395</v>
      </c>
      <c r="H877" s="107">
        <f t="shared" ca="1" si="201"/>
        <v>739.5</v>
      </c>
      <c r="I877" s="108">
        <f t="shared" ca="1" si="205"/>
        <v>234682.30887754881</v>
      </c>
      <c r="J877" s="104">
        <f t="shared" ca="1" si="206"/>
        <v>20966025.308517046</v>
      </c>
      <c r="K877" s="104">
        <f t="shared" ca="1" si="207"/>
        <v>4522199.83235233</v>
      </c>
      <c r="L877">
        <f t="shared" ca="1" si="208"/>
        <v>25488225.140869375</v>
      </c>
      <c r="M877" s="108">
        <f t="shared" ca="1" si="209"/>
        <v>726723.81267645117</v>
      </c>
      <c r="N877" s="102">
        <f t="shared" ca="1" si="202"/>
        <v>120</v>
      </c>
      <c r="O877" s="108">
        <f t="shared" ca="1" si="210"/>
        <v>1274411.2570434688</v>
      </c>
      <c r="P877" s="102">
        <v>898</v>
      </c>
      <c r="Q877" s="108">
        <f t="shared" ca="1" si="211"/>
        <v>863788.52790026192</v>
      </c>
      <c r="R877" s="102">
        <f t="shared" ca="1" si="203"/>
        <v>36</v>
      </c>
      <c r="S877">
        <f t="shared" ca="1" si="212"/>
        <v>898</v>
      </c>
      <c r="T877">
        <f t="shared" ca="1" si="204"/>
        <v>383</v>
      </c>
    </row>
    <row r="878" spans="1:20">
      <c r="A878" s="49">
        <v>884</v>
      </c>
      <c r="B878">
        <v>55</v>
      </c>
      <c r="C878">
        <v>59</v>
      </c>
      <c r="D878">
        <v>7000</v>
      </c>
      <c r="E878">
        <v>7999</v>
      </c>
      <c r="F878" s="61">
        <f t="shared" ca="1" si="199"/>
        <v>57</v>
      </c>
      <c r="G878" s="61">
        <f t="shared" ca="1" si="200"/>
        <v>7183</v>
      </c>
      <c r="H878" s="107">
        <f t="shared" ca="1" si="201"/>
        <v>718.30000000000007</v>
      </c>
      <c r="I878" s="108">
        <f t="shared" ca="1" si="205"/>
        <v>233726.85503857295</v>
      </c>
      <c r="J878" s="104">
        <f t="shared" ca="1" si="206"/>
        <v>20467060.353705816</v>
      </c>
      <c r="K878" s="104">
        <f t="shared" ca="1" si="207"/>
        <v>4518651.2619594298</v>
      </c>
      <c r="L878">
        <f t="shared" ca="1" si="208"/>
        <v>24985711.615665246</v>
      </c>
      <c r="M878" s="108">
        <f t="shared" ca="1" si="209"/>
        <v>560108.5799932275</v>
      </c>
      <c r="N878" s="102">
        <f t="shared" ca="1" si="202"/>
        <v>48</v>
      </c>
      <c r="O878" s="108">
        <f t="shared" ca="1" si="210"/>
        <v>1249285.5807832624</v>
      </c>
      <c r="P878" s="102">
        <v>899</v>
      </c>
      <c r="Q878" s="108">
        <f t="shared" ca="1" si="211"/>
        <v>1028436.5025360624</v>
      </c>
      <c r="R878" s="102">
        <f t="shared" ca="1" si="203"/>
        <v>96</v>
      </c>
      <c r="S878">
        <f t="shared" ca="1" si="212"/>
        <v>899</v>
      </c>
      <c r="T878">
        <f t="shared" ca="1" si="204"/>
        <v>395</v>
      </c>
    </row>
    <row r="879" spans="1:20">
      <c r="A879" s="49">
        <v>885</v>
      </c>
      <c r="B879">
        <v>55</v>
      </c>
      <c r="C879">
        <v>59</v>
      </c>
      <c r="D879">
        <v>7000</v>
      </c>
      <c r="E879">
        <v>7999</v>
      </c>
      <c r="F879" s="61">
        <f t="shared" ca="1" si="199"/>
        <v>56</v>
      </c>
      <c r="G879" s="61">
        <f t="shared" ca="1" si="200"/>
        <v>7375</v>
      </c>
      <c r="H879" s="107">
        <f t="shared" ca="1" si="201"/>
        <v>737.5</v>
      </c>
      <c r="I879" s="108">
        <f t="shared" ca="1" si="205"/>
        <v>234047.60351209232</v>
      </c>
      <c r="J879" s="104">
        <f t="shared" ca="1" si="206"/>
        <v>21119459.740259133</v>
      </c>
      <c r="K879" s="104">
        <f t="shared" ca="1" si="207"/>
        <v>4539784.3184942501</v>
      </c>
      <c r="L879">
        <f t="shared" ca="1" si="208"/>
        <v>25659244.058753382</v>
      </c>
      <c r="M879" s="108">
        <f t="shared" ca="1" si="209"/>
        <v>671541.00383316772</v>
      </c>
      <c r="N879" s="102">
        <f t="shared" ca="1" si="202"/>
        <v>96</v>
      </c>
      <c r="O879" s="108">
        <f t="shared" ca="1" si="210"/>
        <v>1282962.2029376691</v>
      </c>
      <c r="P879" s="102">
        <v>900</v>
      </c>
      <c r="Q879" s="108">
        <f t="shared" ca="1" si="211"/>
        <v>898710.50299476495</v>
      </c>
      <c r="R879" s="102">
        <f t="shared" ca="1" si="203"/>
        <v>48</v>
      </c>
      <c r="S879">
        <f t="shared" ca="1" si="212"/>
        <v>900</v>
      </c>
      <c r="T879">
        <f t="shared" ca="1" si="204"/>
        <v>383</v>
      </c>
    </row>
    <row r="880" spans="1:20">
      <c r="A880" s="49">
        <v>886</v>
      </c>
      <c r="B880">
        <v>55</v>
      </c>
      <c r="C880">
        <v>59</v>
      </c>
      <c r="D880">
        <v>7000</v>
      </c>
      <c r="E880">
        <v>7999</v>
      </c>
      <c r="F880" s="61">
        <f t="shared" ca="1" si="199"/>
        <v>58</v>
      </c>
      <c r="G880" s="61">
        <f t="shared" ca="1" si="200"/>
        <v>7597</v>
      </c>
      <c r="H880" s="107">
        <f t="shared" ca="1" si="201"/>
        <v>759.7</v>
      </c>
      <c r="I880" s="108">
        <f t="shared" ca="1" si="205"/>
        <v>253228.12706347412</v>
      </c>
      <c r="J880" s="104">
        <f t="shared" ca="1" si="206"/>
        <v>21864199.550305586</v>
      </c>
      <c r="K880" s="104">
        <f t="shared" ca="1" si="207"/>
        <v>4928034.9232443413</v>
      </c>
      <c r="L880">
        <f t="shared" ca="1" si="208"/>
        <v>26792234.473549929</v>
      </c>
      <c r="M880" s="108">
        <f t="shared" ca="1" si="209"/>
        <v>756390.89937379316</v>
      </c>
      <c r="N880" s="102">
        <f t="shared" ca="1" si="202"/>
        <v>120</v>
      </c>
      <c r="O880" s="108">
        <f t="shared" ca="1" si="210"/>
        <v>1339611.7236774964</v>
      </c>
      <c r="P880" s="102">
        <v>901</v>
      </c>
      <c r="Q880" s="108">
        <f t="shared" ca="1" si="211"/>
        <v>973024.62106733385</v>
      </c>
      <c r="R880" s="102">
        <f t="shared" ca="1" si="203"/>
        <v>60</v>
      </c>
      <c r="S880">
        <f t="shared" ca="1" si="212"/>
        <v>901</v>
      </c>
      <c r="T880">
        <f t="shared" ca="1" si="204"/>
        <v>407</v>
      </c>
    </row>
    <row r="881" spans="1:20">
      <c r="A881" s="49">
        <v>887</v>
      </c>
      <c r="B881">
        <v>55</v>
      </c>
      <c r="C881">
        <v>59</v>
      </c>
      <c r="D881">
        <v>8000</v>
      </c>
      <c r="E881">
        <v>8999</v>
      </c>
      <c r="F881" s="61">
        <f t="shared" ca="1" si="199"/>
        <v>57</v>
      </c>
      <c r="G881" s="61">
        <f t="shared" ca="1" si="200"/>
        <v>8689</v>
      </c>
      <c r="H881" s="107">
        <f t="shared" ca="1" si="201"/>
        <v>868.90000000000009</v>
      </c>
      <c r="I881" s="108">
        <f t="shared" ca="1" si="205"/>
        <v>282730.42509120988</v>
      </c>
      <c r="J881" s="104">
        <f t="shared" ca="1" si="206"/>
        <v>25132253.488160048</v>
      </c>
      <c r="K881" s="104">
        <f t="shared" ca="1" si="207"/>
        <v>5520331.9345783256</v>
      </c>
      <c r="L881">
        <f t="shared" ca="1" si="208"/>
        <v>30652585.422738373</v>
      </c>
      <c r="M881" s="108">
        <f t="shared" ca="1" si="209"/>
        <v>829094.26646215993</v>
      </c>
      <c r="N881" s="102">
        <f t="shared" ca="1" si="202"/>
        <v>108</v>
      </c>
      <c r="O881" s="108">
        <f t="shared" ca="1" si="210"/>
        <v>1532629.2711369188</v>
      </c>
      <c r="P881" s="102">
        <v>902</v>
      </c>
      <c r="Q881" s="108">
        <f t="shared" ca="1" si="211"/>
        <v>985466.69783716463</v>
      </c>
      <c r="R881" s="102">
        <f t="shared" ca="1" si="203"/>
        <v>24</v>
      </c>
      <c r="S881">
        <f t="shared" ca="1" si="212"/>
        <v>902</v>
      </c>
      <c r="T881">
        <f t="shared" ca="1" si="204"/>
        <v>395</v>
      </c>
    </row>
    <row r="882" spans="1:20">
      <c r="A882" s="49">
        <v>888</v>
      </c>
      <c r="B882">
        <v>55</v>
      </c>
      <c r="C882">
        <v>59</v>
      </c>
      <c r="D882">
        <v>8000</v>
      </c>
      <c r="E882">
        <v>8999</v>
      </c>
      <c r="F882" s="61">
        <f t="shared" ca="1" si="199"/>
        <v>55</v>
      </c>
      <c r="G882" s="61">
        <f t="shared" ca="1" si="200"/>
        <v>8717</v>
      </c>
      <c r="H882" s="107">
        <f t="shared" ca="1" si="201"/>
        <v>871.7</v>
      </c>
      <c r="I882" s="108">
        <f t="shared" ca="1" si="205"/>
        <v>269544.08237240149</v>
      </c>
      <c r="J882" s="104">
        <f t="shared" ca="1" si="206"/>
        <v>25339518.68438397</v>
      </c>
      <c r="K882" s="104">
        <f t="shared" ca="1" si="207"/>
        <v>5280235.1054866826</v>
      </c>
      <c r="L882">
        <f t="shared" ca="1" si="208"/>
        <v>30619753.789870653</v>
      </c>
      <c r="M882" s="108">
        <f t="shared" ca="1" si="209"/>
        <v>858771.11698046548</v>
      </c>
      <c r="N882" s="102">
        <f t="shared" ca="1" si="202"/>
        <v>120</v>
      </c>
      <c r="O882" s="108">
        <f t="shared" ca="1" si="210"/>
        <v>1530987.6894935328</v>
      </c>
      <c r="P882" s="102">
        <v>903</v>
      </c>
      <c r="Q882" s="108">
        <f t="shared" ca="1" si="211"/>
        <v>1346181.7509423513</v>
      </c>
      <c r="R882" s="102">
        <f t="shared" ca="1" si="203"/>
        <v>120</v>
      </c>
      <c r="S882">
        <f t="shared" ca="1" si="212"/>
        <v>903</v>
      </c>
      <c r="T882">
        <f t="shared" ca="1" si="204"/>
        <v>371</v>
      </c>
    </row>
    <row r="883" spans="1:20">
      <c r="A883" s="49">
        <v>889</v>
      </c>
      <c r="B883">
        <v>55</v>
      </c>
      <c r="C883">
        <v>59</v>
      </c>
      <c r="D883">
        <v>8000</v>
      </c>
      <c r="E883">
        <v>8999</v>
      </c>
      <c r="F883" s="61">
        <f t="shared" ca="1" si="199"/>
        <v>57</v>
      </c>
      <c r="G883" s="61">
        <f t="shared" ca="1" si="200"/>
        <v>8143</v>
      </c>
      <c r="H883" s="107">
        <f t="shared" ca="1" si="201"/>
        <v>814.30000000000007</v>
      </c>
      <c r="I883" s="108">
        <f t="shared" ca="1" si="205"/>
        <v>264964.19053029368</v>
      </c>
      <c r="J883" s="104">
        <f t="shared" ca="1" si="206"/>
        <v>23789479.248959571</v>
      </c>
      <c r="K883" s="104">
        <f t="shared" ca="1" si="207"/>
        <v>5207645.9991555251</v>
      </c>
      <c r="L883">
        <f t="shared" ca="1" si="208"/>
        <v>28997125.248115096</v>
      </c>
      <c r="M883" s="108">
        <f t="shared" ca="1" si="209"/>
        <v>692023.55870524049</v>
      </c>
      <c r="N883" s="102">
        <f t="shared" ca="1" si="202"/>
        <v>72</v>
      </c>
      <c r="O883" s="108">
        <f t="shared" ca="1" si="210"/>
        <v>1449856.262405755</v>
      </c>
      <c r="P883" s="102">
        <v>904</v>
      </c>
      <c r="Q883" s="108">
        <f t="shared" ca="1" si="211"/>
        <v>963469.36049172515</v>
      </c>
      <c r="R883" s="102">
        <f t="shared" ca="1" si="203"/>
        <v>36</v>
      </c>
      <c r="S883">
        <f t="shared" ca="1" si="212"/>
        <v>904</v>
      </c>
      <c r="T883">
        <f t="shared" ca="1" si="204"/>
        <v>395</v>
      </c>
    </row>
    <row r="884" spans="1:20">
      <c r="A884" s="49">
        <v>890</v>
      </c>
      <c r="B884">
        <v>55</v>
      </c>
      <c r="C884">
        <v>59</v>
      </c>
      <c r="D884">
        <v>9000</v>
      </c>
      <c r="E884">
        <v>9999</v>
      </c>
      <c r="F884" s="61">
        <f t="shared" ca="1" si="199"/>
        <v>59</v>
      </c>
      <c r="G884" s="61">
        <f t="shared" ca="1" si="200"/>
        <v>9218</v>
      </c>
      <c r="H884" s="107">
        <f t="shared" ca="1" si="201"/>
        <v>921.80000000000007</v>
      </c>
      <c r="I884" s="108">
        <f t="shared" ca="1" si="205"/>
        <v>314487.37249228585</v>
      </c>
      <c r="J884" s="104">
        <f t="shared" ca="1" si="206"/>
        <v>27064866.862325955</v>
      </c>
      <c r="K884" s="104">
        <f t="shared" ca="1" si="207"/>
        <v>6201379.2967623649</v>
      </c>
      <c r="L884">
        <f t="shared" ca="1" si="208"/>
        <v>33266246.159088321</v>
      </c>
      <c r="M884" s="108">
        <f t="shared" ca="1" si="209"/>
        <v>675553.7853506055</v>
      </c>
      <c r="N884" s="102">
        <f t="shared" ca="1" si="202"/>
        <v>24</v>
      </c>
      <c r="O884" s="108">
        <f t="shared" ca="1" si="210"/>
        <v>1663312.3079544161</v>
      </c>
      <c r="P884" s="102">
        <v>905</v>
      </c>
      <c r="Q884" s="108">
        <f t="shared" ca="1" si="211"/>
        <v>1342470.2896351588</v>
      </c>
      <c r="R884" s="102">
        <f t="shared" ca="1" si="203"/>
        <v>96</v>
      </c>
      <c r="S884">
        <f t="shared" ca="1" si="212"/>
        <v>905</v>
      </c>
      <c r="T884">
        <f t="shared" ca="1" si="204"/>
        <v>419</v>
      </c>
    </row>
    <row r="885" spans="1:20">
      <c r="A885" s="49">
        <v>891</v>
      </c>
      <c r="B885">
        <v>55</v>
      </c>
      <c r="C885">
        <v>59</v>
      </c>
      <c r="D885">
        <v>9000</v>
      </c>
      <c r="E885">
        <v>9999</v>
      </c>
      <c r="F885" s="61">
        <f t="shared" ca="1" si="199"/>
        <v>55</v>
      </c>
      <c r="G885" s="61">
        <f t="shared" ca="1" si="200"/>
        <v>9125</v>
      </c>
      <c r="H885" s="107">
        <f t="shared" ca="1" si="201"/>
        <v>912.5</v>
      </c>
      <c r="I885" s="108">
        <f t="shared" ca="1" si="205"/>
        <v>282160.11834899202</v>
      </c>
      <c r="J885" s="104">
        <f t="shared" ca="1" si="206"/>
        <v>26925902.042416938</v>
      </c>
      <c r="K885" s="104">
        <f t="shared" ca="1" si="207"/>
        <v>5582278.8136535296</v>
      </c>
      <c r="L885">
        <f t="shared" ca="1" si="208"/>
        <v>32508180.856070466</v>
      </c>
      <c r="M885" s="108">
        <f t="shared" ca="1" si="209"/>
        <v>770720.6190732551</v>
      </c>
      <c r="N885" s="102">
        <f t="shared" ca="1" si="202"/>
        <v>72</v>
      </c>
      <c r="O885" s="108">
        <f t="shared" ca="1" si="210"/>
        <v>1625409.0428035234</v>
      </c>
      <c r="P885" s="102">
        <v>906</v>
      </c>
      <c r="Q885" s="108">
        <f t="shared" ca="1" si="211"/>
        <v>1256877.6229628399</v>
      </c>
      <c r="R885" s="102">
        <f t="shared" ca="1" si="203"/>
        <v>84</v>
      </c>
      <c r="S885">
        <f t="shared" ca="1" si="212"/>
        <v>906</v>
      </c>
      <c r="T885">
        <f t="shared" ca="1" si="204"/>
        <v>371</v>
      </c>
    </row>
    <row r="886" spans="1:20">
      <c r="A886" s="49">
        <v>892</v>
      </c>
      <c r="B886">
        <v>55</v>
      </c>
      <c r="C886">
        <v>59</v>
      </c>
      <c r="D886">
        <v>10000</v>
      </c>
      <c r="E886">
        <v>10999</v>
      </c>
      <c r="F886" s="61">
        <f t="shared" ca="1" si="199"/>
        <v>58</v>
      </c>
      <c r="G886" s="61">
        <f t="shared" ca="1" si="200"/>
        <v>10231</v>
      </c>
      <c r="H886" s="107">
        <f t="shared" ca="1" si="201"/>
        <v>1023.1</v>
      </c>
      <c r="I886" s="108">
        <f t="shared" ca="1" si="205"/>
        <v>341026.32196740864</v>
      </c>
      <c r="J886" s="104">
        <f t="shared" ca="1" si="206"/>
        <v>30340531.035000645</v>
      </c>
      <c r="K886" s="104">
        <f t="shared" ca="1" si="207"/>
        <v>6769157.3367364639</v>
      </c>
      <c r="L886">
        <f t="shared" ca="1" si="208"/>
        <v>37109688.371737108</v>
      </c>
      <c r="M886" s="108">
        <f t="shared" ca="1" si="209"/>
        <v>949074.48865927057</v>
      </c>
      <c r="N886" s="102">
        <f t="shared" ca="1" si="202"/>
        <v>96</v>
      </c>
      <c r="O886" s="108">
        <f t="shared" ca="1" si="210"/>
        <v>1855484.4185868555</v>
      </c>
      <c r="P886" s="102">
        <v>907</v>
      </c>
      <c r="Q886" s="108">
        <f t="shared" ca="1" si="211"/>
        <v>1430068.439325003</v>
      </c>
      <c r="R886" s="102">
        <f t="shared" ca="1" si="203"/>
        <v>84</v>
      </c>
      <c r="S886">
        <f t="shared" ca="1" si="212"/>
        <v>907</v>
      </c>
      <c r="T886">
        <f t="shared" ca="1" si="204"/>
        <v>407</v>
      </c>
    </row>
    <row r="887" spans="1:20">
      <c r="A887" s="49">
        <v>893</v>
      </c>
      <c r="B887">
        <v>55</v>
      </c>
      <c r="C887">
        <v>59</v>
      </c>
      <c r="D887">
        <v>10000</v>
      </c>
      <c r="E887">
        <v>10999</v>
      </c>
      <c r="F887" s="61">
        <f t="shared" ca="1" si="199"/>
        <v>56</v>
      </c>
      <c r="G887" s="61">
        <f t="shared" ca="1" si="200"/>
        <v>10424</v>
      </c>
      <c r="H887" s="107">
        <f t="shared" ca="1" si="201"/>
        <v>1042.4000000000001</v>
      </c>
      <c r="I887" s="108">
        <f t="shared" ca="1" si="205"/>
        <v>330808.43647593906</v>
      </c>
      <c r="J887" s="104">
        <f t="shared" ca="1" si="206"/>
        <v>31067528.781459723</v>
      </c>
      <c r="K887" s="104">
        <f t="shared" ca="1" si="207"/>
        <v>6588007.6741145439</v>
      </c>
      <c r="L887">
        <f t="shared" ca="1" si="208"/>
        <v>37655536.455574267</v>
      </c>
      <c r="M887" s="108">
        <f t="shared" ca="1" si="209"/>
        <v>886893.6086492847</v>
      </c>
      <c r="N887" s="102">
        <f t="shared" ca="1" si="202"/>
        <v>72</v>
      </c>
      <c r="O887" s="108">
        <f t="shared" ca="1" si="210"/>
        <v>1882776.8227787134</v>
      </c>
      <c r="P887" s="102">
        <v>908</v>
      </c>
      <c r="Q887" s="108">
        <f t="shared" ca="1" si="211"/>
        <v>1446330.4900294843</v>
      </c>
      <c r="R887" s="102">
        <f t="shared" ca="1" si="203"/>
        <v>84</v>
      </c>
      <c r="S887">
        <f t="shared" ca="1" si="212"/>
        <v>908</v>
      </c>
      <c r="T887">
        <f t="shared" ca="1" si="204"/>
        <v>383</v>
      </c>
    </row>
    <row r="888" spans="1:20">
      <c r="A888" s="49">
        <v>894</v>
      </c>
      <c r="B888">
        <v>55</v>
      </c>
      <c r="C888">
        <v>59</v>
      </c>
      <c r="D888">
        <v>10000</v>
      </c>
      <c r="E888">
        <v>10999</v>
      </c>
      <c r="F888" s="61">
        <f t="shared" ca="1" si="199"/>
        <v>55</v>
      </c>
      <c r="G888" s="61">
        <f t="shared" ca="1" si="200"/>
        <v>10919</v>
      </c>
      <c r="H888" s="107">
        <f t="shared" ca="1" si="201"/>
        <v>1091.9000000000001</v>
      </c>
      <c r="I888" s="108">
        <f t="shared" ca="1" si="205"/>
        <v>337633.57065782393</v>
      </c>
      <c r="J888" s="104">
        <f t="shared" ca="1" si="206"/>
        <v>32705583.076453347</v>
      </c>
      <c r="K888" s="104">
        <f t="shared" ca="1" si="207"/>
        <v>6746118.3146842578</v>
      </c>
      <c r="L888">
        <f t="shared" ca="1" si="208"/>
        <v>39451701.391137607</v>
      </c>
      <c r="M888" s="108">
        <f t="shared" ca="1" si="209"/>
        <v>926142.0671368367</v>
      </c>
      <c r="N888" s="102">
        <f t="shared" ca="1" si="202"/>
        <v>72</v>
      </c>
      <c r="O888" s="108">
        <f t="shared" ca="1" si="210"/>
        <v>1972585.0695568805</v>
      </c>
      <c r="P888" s="102">
        <v>909</v>
      </c>
      <c r="Q888" s="108">
        <f t="shared" ca="1" si="211"/>
        <v>1700524.4025885917</v>
      </c>
      <c r="R888" s="102">
        <f t="shared" ca="1" si="203"/>
        <v>120</v>
      </c>
      <c r="S888">
        <f t="shared" ca="1" si="212"/>
        <v>909</v>
      </c>
      <c r="T888">
        <f t="shared" ca="1" si="204"/>
        <v>371</v>
      </c>
    </row>
    <row r="889" spans="1:20">
      <c r="A889" s="49">
        <v>895</v>
      </c>
      <c r="B889">
        <v>55</v>
      </c>
      <c r="C889">
        <v>59</v>
      </c>
      <c r="D889">
        <v>11000</v>
      </c>
      <c r="E889">
        <v>11999</v>
      </c>
      <c r="F889" s="61">
        <f t="shared" ca="1" si="199"/>
        <v>57</v>
      </c>
      <c r="G889" s="61">
        <f t="shared" ca="1" si="200"/>
        <v>11903</v>
      </c>
      <c r="H889" s="107">
        <f t="shared" ca="1" si="201"/>
        <v>1190.3</v>
      </c>
      <c r="I889" s="108">
        <f t="shared" ca="1" si="205"/>
        <v>387310.42120619986</v>
      </c>
      <c r="J889" s="104">
        <f t="shared" ca="1" si="206"/>
        <v>35831228.490787119</v>
      </c>
      <c r="K889" s="104">
        <f t="shared" ca="1" si="207"/>
        <v>7764228.8330968264</v>
      </c>
      <c r="L889">
        <f t="shared" ca="1" si="208"/>
        <v>43595457.323883943</v>
      </c>
      <c r="M889" s="108">
        <f t="shared" ca="1" si="209"/>
        <v>905968.41820681049</v>
      </c>
      <c r="N889" s="102">
        <f t="shared" ca="1" si="202"/>
        <v>36</v>
      </c>
      <c r="O889" s="108">
        <f t="shared" ca="1" si="210"/>
        <v>2179772.8661941974</v>
      </c>
      <c r="P889" s="102">
        <v>910</v>
      </c>
      <c r="Q889" s="108">
        <f t="shared" ca="1" si="211"/>
        <v>1537017.5343404184</v>
      </c>
      <c r="R889" s="102">
        <f t="shared" ca="1" si="203"/>
        <v>60</v>
      </c>
      <c r="S889">
        <f t="shared" ca="1" si="212"/>
        <v>910</v>
      </c>
      <c r="T889">
        <f t="shared" ca="1" si="204"/>
        <v>395</v>
      </c>
    </row>
    <row r="890" spans="1:20">
      <c r="A890" s="49">
        <v>896</v>
      </c>
      <c r="B890">
        <v>55</v>
      </c>
      <c r="C890">
        <v>59</v>
      </c>
      <c r="D890">
        <v>12000</v>
      </c>
      <c r="E890">
        <v>20000</v>
      </c>
      <c r="F890" s="61">
        <f t="shared" ca="1" si="199"/>
        <v>56</v>
      </c>
      <c r="G890" s="61">
        <f t="shared" ca="1" si="200"/>
        <v>12129</v>
      </c>
      <c r="H890" s="107">
        <f t="shared" ca="1" si="201"/>
        <v>1212.9000000000001</v>
      </c>
      <c r="I890" s="108">
        <f t="shared" ca="1" si="205"/>
        <v>384917.06888110755</v>
      </c>
      <c r="J890" s="104">
        <f t="shared" ca="1" si="206"/>
        <v>36694080.365862027</v>
      </c>
      <c r="K890" s="104">
        <f t="shared" ca="1" si="207"/>
        <v>7741714.0574085237</v>
      </c>
      <c r="L890">
        <f t="shared" ca="1" si="208"/>
        <v>44435794.423270553</v>
      </c>
      <c r="M890" s="108">
        <f t="shared" ca="1" si="209"/>
        <v>884716.66999097355</v>
      </c>
      <c r="N890" s="102">
        <f t="shared" ca="1" si="202"/>
        <v>24</v>
      </c>
      <c r="O890" s="108">
        <f t="shared" ca="1" si="210"/>
        <v>2221789.7211635276</v>
      </c>
      <c r="P890" s="102">
        <v>911</v>
      </c>
      <c r="Q890" s="108">
        <f t="shared" ca="1" si="211"/>
        <v>1333093.8747348727</v>
      </c>
      <c r="R890" s="102">
        <f t="shared" ca="1" si="203"/>
        <v>12</v>
      </c>
      <c r="S890">
        <f t="shared" ca="1" si="212"/>
        <v>911</v>
      </c>
      <c r="T890">
        <f t="shared" ca="1" si="204"/>
        <v>383</v>
      </c>
    </row>
    <row r="891" spans="1:20">
      <c r="A891" s="49">
        <v>897</v>
      </c>
      <c r="B891">
        <v>55</v>
      </c>
      <c r="C891">
        <v>59</v>
      </c>
      <c r="D891">
        <v>12000</v>
      </c>
      <c r="E891">
        <v>20000</v>
      </c>
      <c r="F891" s="61">
        <f t="shared" ca="1" si="199"/>
        <v>59</v>
      </c>
      <c r="G891" s="61">
        <f t="shared" ca="1" si="200"/>
        <v>16365</v>
      </c>
      <c r="H891" s="107">
        <f t="shared" ca="1" si="201"/>
        <v>1636.5</v>
      </c>
      <c r="I891" s="108">
        <f t="shared" ca="1" si="205"/>
        <v>558319.14198700991</v>
      </c>
      <c r="J891" s="104">
        <f t="shared" ca="1" si="206"/>
        <v>49756781.653524466</v>
      </c>
      <c r="K891" s="104">
        <f t="shared" ca="1" si="207"/>
        <v>11266351.238312373</v>
      </c>
      <c r="L891">
        <f t="shared" ca="1" si="208"/>
        <v>61023132.891836837</v>
      </c>
      <c r="M891" s="108">
        <f t="shared" ca="1" si="209"/>
        <v>1164032.7587726568</v>
      </c>
      <c r="N891" s="102">
        <f t="shared" ca="1" si="202"/>
        <v>12</v>
      </c>
      <c r="O891" s="108">
        <f t="shared" ca="1" si="210"/>
        <v>3051156.6445918418</v>
      </c>
      <c r="P891" s="102">
        <v>912</v>
      </c>
      <c r="Q891" s="108">
        <f t="shared" ca="1" si="211"/>
        <v>1824700.0002382188</v>
      </c>
      <c r="R891" s="102">
        <f t="shared" ca="1" si="203"/>
        <v>12</v>
      </c>
      <c r="S891">
        <f t="shared" ca="1" si="212"/>
        <v>912</v>
      </c>
      <c r="T891">
        <f t="shared" ca="1" si="204"/>
        <v>419</v>
      </c>
    </row>
    <row r="892" spans="1:20">
      <c r="A892" s="49">
        <v>898</v>
      </c>
      <c r="B892">
        <v>55</v>
      </c>
      <c r="C892">
        <v>59</v>
      </c>
      <c r="D892">
        <v>12000</v>
      </c>
      <c r="E892">
        <v>20000</v>
      </c>
      <c r="F892" s="61">
        <f t="shared" ref="F892:F955" ca="1" si="213">RANDBETWEEN(B892,C892)</f>
        <v>58</v>
      </c>
      <c r="G892" s="61">
        <f t="shared" ca="1" si="200"/>
        <v>13902</v>
      </c>
      <c r="H892" s="107">
        <f t="shared" ca="1" si="201"/>
        <v>1390.2</v>
      </c>
      <c r="I892" s="108">
        <f t="shared" ca="1" si="205"/>
        <v>463390.47287566378</v>
      </c>
      <c r="J892" s="104">
        <f t="shared" ca="1" si="206"/>
        <v>42479395.82046929</v>
      </c>
      <c r="K892" s="104">
        <f t="shared" ca="1" si="207"/>
        <v>9381638.2234282158</v>
      </c>
      <c r="L892">
        <f t="shared" ca="1" si="208"/>
        <v>51861034.04389751</v>
      </c>
      <c r="M892" s="108">
        <f t="shared" ca="1" si="209"/>
        <v>1300377.0332892891</v>
      </c>
      <c r="N892" s="102">
        <f t="shared" ca="1" si="202"/>
        <v>96</v>
      </c>
      <c r="O892" s="108">
        <f t="shared" ca="1" si="210"/>
        <v>2593051.7021948756</v>
      </c>
      <c r="P892" s="102">
        <v>913</v>
      </c>
      <c r="Q892" s="108">
        <f t="shared" ca="1" si="211"/>
        <v>1740269.7541914959</v>
      </c>
      <c r="R892" s="102">
        <f t="shared" ca="1" si="203"/>
        <v>48</v>
      </c>
      <c r="S892">
        <f t="shared" ca="1" si="212"/>
        <v>913</v>
      </c>
      <c r="T892">
        <f t="shared" ca="1" si="204"/>
        <v>407</v>
      </c>
    </row>
    <row r="893" spans="1:20">
      <c r="A893" s="49">
        <v>899</v>
      </c>
      <c r="B893">
        <v>55</v>
      </c>
      <c r="C893">
        <v>59</v>
      </c>
      <c r="D893">
        <v>12000</v>
      </c>
      <c r="E893">
        <v>20000</v>
      </c>
      <c r="F893" s="61">
        <f t="shared" ca="1" si="213"/>
        <v>56</v>
      </c>
      <c r="G893" s="61">
        <f t="shared" ca="1" si="200"/>
        <v>17516</v>
      </c>
      <c r="H893" s="107">
        <f t="shared" ca="1" si="201"/>
        <v>1751.6000000000001</v>
      </c>
      <c r="I893" s="108">
        <f t="shared" ca="1" si="205"/>
        <v>555874.95906682161</v>
      </c>
      <c r="J893" s="104">
        <f t="shared" ca="1" si="206"/>
        <v>53789842.689790718</v>
      </c>
      <c r="K893" s="104">
        <f t="shared" ca="1" si="207"/>
        <v>11291184.494099652</v>
      </c>
      <c r="L893">
        <f t="shared" ca="1" si="208"/>
        <v>65081027.183890373</v>
      </c>
      <c r="M893" s="108">
        <f t="shared" ca="1" si="209"/>
        <v>1283019.4012357886</v>
      </c>
      <c r="N893" s="102">
        <f t="shared" ca="1" si="202"/>
        <v>24</v>
      </c>
      <c r="O893" s="108">
        <f t="shared" ca="1" si="210"/>
        <v>3254051.359194519</v>
      </c>
      <c r="P893" s="102">
        <v>914</v>
      </c>
      <c r="Q893" s="108">
        <f t="shared" ca="1" si="211"/>
        <v>2450802.0103714983</v>
      </c>
      <c r="R893" s="102">
        <f t="shared" ca="1" si="203"/>
        <v>84</v>
      </c>
      <c r="S893">
        <f t="shared" ca="1" si="212"/>
        <v>914</v>
      </c>
      <c r="T893">
        <f t="shared" ca="1" si="204"/>
        <v>383</v>
      </c>
    </row>
    <row r="894" spans="1:20">
      <c r="A894" s="49">
        <v>900</v>
      </c>
      <c r="B894">
        <v>55</v>
      </c>
      <c r="C894">
        <v>59</v>
      </c>
      <c r="D894">
        <v>12000</v>
      </c>
      <c r="E894">
        <v>20000</v>
      </c>
      <c r="F894" s="61">
        <f t="shared" ca="1" si="213"/>
        <v>55</v>
      </c>
      <c r="G894" s="61">
        <f t="shared" ref="G894:G957" ca="1" si="214">RANDBETWEEN(D894,E894)</f>
        <v>14078</v>
      </c>
      <c r="H894" s="107">
        <f t="shared" ca="1" si="201"/>
        <v>1407.8000000000002</v>
      </c>
      <c r="I894" s="108">
        <f t="shared" ca="1" si="205"/>
        <v>435315.08450598462</v>
      </c>
      <c r="J894" s="104">
        <f t="shared" ca="1" si="206"/>
        <v>43448031.634808272</v>
      </c>
      <c r="K894" s="104">
        <f t="shared" ca="1" si="207"/>
        <v>8871497.2449499704</v>
      </c>
      <c r="L894">
        <f t="shared" ca="1" si="208"/>
        <v>52319528.879758239</v>
      </c>
      <c r="M894" s="108">
        <f t="shared" ca="1" si="209"/>
        <v>1252738.9249104341</v>
      </c>
      <c r="N894" s="102">
        <f t="shared" ca="1" si="202"/>
        <v>84</v>
      </c>
      <c r="O894" s="108">
        <f t="shared" ca="1" si="210"/>
        <v>2615976.443987912</v>
      </c>
      <c r="P894" s="102">
        <v>915</v>
      </c>
      <c r="Q894" s="108">
        <f t="shared" ca="1" si="211"/>
        <v>2125329.8181731552</v>
      </c>
      <c r="R894" s="102">
        <f t="shared" ca="1" si="203"/>
        <v>108</v>
      </c>
      <c r="S894">
        <f t="shared" ca="1" si="212"/>
        <v>915</v>
      </c>
      <c r="T894">
        <f t="shared" ca="1" si="204"/>
        <v>371</v>
      </c>
    </row>
    <row r="895" spans="1:20">
      <c r="A895" s="49">
        <v>901</v>
      </c>
      <c r="B895">
        <v>55</v>
      </c>
      <c r="C895">
        <v>59</v>
      </c>
      <c r="D895">
        <v>12000</v>
      </c>
      <c r="E895">
        <v>20000</v>
      </c>
      <c r="F895" s="61">
        <f t="shared" ca="1" si="213"/>
        <v>58</v>
      </c>
      <c r="G895" s="61">
        <f t="shared" ca="1" si="214"/>
        <v>14283</v>
      </c>
      <c r="H895" s="107">
        <f t="shared" ca="1" si="201"/>
        <v>1428.3000000000002</v>
      </c>
      <c r="I895" s="108">
        <f t="shared" ca="1" si="205"/>
        <v>476090.21177406888</v>
      </c>
      <c r="J895" s="104">
        <f t="shared" ca="1" si="206"/>
        <v>44300834.46127259</v>
      </c>
      <c r="K895" s="104">
        <f t="shared" ca="1" si="207"/>
        <v>9734491.5024417862</v>
      </c>
      <c r="L895">
        <f t="shared" ca="1" si="208"/>
        <v>54035325.963714376</v>
      </c>
      <c r="M895" s="108">
        <f t="shared" ca="1" si="209"/>
        <v>1191527.9023725418</v>
      </c>
      <c r="N895" s="102">
        <f t="shared" ca="1" si="202"/>
        <v>60</v>
      </c>
      <c r="O895" s="108">
        <f t="shared" ca="1" si="210"/>
        <v>2701766.2981857192</v>
      </c>
      <c r="P895" s="102">
        <v>916</v>
      </c>
      <c r="Q895" s="108">
        <f t="shared" ca="1" si="211"/>
        <v>2276036.493084718</v>
      </c>
      <c r="R895" s="102">
        <f t="shared" ca="1" si="203"/>
        <v>120</v>
      </c>
      <c r="S895">
        <f t="shared" ca="1" si="212"/>
        <v>916</v>
      </c>
      <c r="T895">
        <f t="shared" ca="1" si="204"/>
        <v>407</v>
      </c>
    </row>
    <row r="896" spans="1:20">
      <c r="A896" s="49">
        <v>902</v>
      </c>
      <c r="B896">
        <v>55</v>
      </c>
      <c r="C896">
        <v>59</v>
      </c>
      <c r="D896">
        <v>12000</v>
      </c>
      <c r="E896">
        <v>20000</v>
      </c>
      <c r="F896" s="61">
        <f t="shared" ca="1" si="213"/>
        <v>55</v>
      </c>
      <c r="G896" s="61">
        <f t="shared" ca="1" si="214"/>
        <v>16231</v>
      </c>
      <c r="H896" s="107">
        <f t="shared" ca="1" si="201"/>
        <v>1623.1000000000001</v>
      </c>
      <c r="I896" s="108">
        <f t="shared" ca="1" si="205"/>
        <v>501889.41160794406</v>
      </c>
      <c r="J896" s="104">
        <f t="shared" ca="1" si="206"/>
        <v>50594183.654615454</v>
      </c>
      <c r="K896" s="104">
        <f t="shared" ca="1" si="207"/>
        <v>10295865.567785131</v>
      </c>
      <c r="L896">
        <f t="shared" ca="1" si="208"/>
        <v>60890049.222400583</v>
      </c>
      <c r="M896" s="108">
        <f t="shared" ca="1" si="209"/>
        <v>1448376.4272993188</v>
      </c>
      <c r="N896" s="102">
        <f t="shared" ca="1" si="202"/>
        <v>84</v>
      </c>
      <c r="O896" s="108">
        <f t="shared" ca="1" si="210"/>
        <v>3044502.4611200294</v>
      </c>
      <c r="P896" s="102">
        <v>917</v>
      </c>
      <c r="Q896" s="108">
        <f t="shared" ca="1" si="211"/>
        <v>2182418.1786501212</v>
      </c>
      <c r="R896" s="102">
        <f t="shared" ca="1" si="203"/>
        <v>72</v>
      </c>
      <c r="S896">
        <f t="shared" ca="1" si="212"/>
        <v>917</v>
      </c>
      <c r="T896">
        <f t="shared" ca="1" si="204"/>
        <v>371</v>
      </c>
    </row>
    <row r="897" spans="1:20">
      <c r="A897" s="49">
        <v>903</v>
      </c>
      <c r="B897">
        <v>55</v>
      </c>
      <c r="C897">
        <v>59</v>
      </c>
      <c r="D897">
        <v>12000</v>
      </c>
      <c r="E897">
        <v>20000</v>
      </c>
      <c r="F897" s="61">
        <f t="shared" ca="1" si="213"/>
        <v>58</v>
      </c>
      <c r="G897" s="61">
        <f t="shared" ca="1" si="214"/>
        <v>13096</v>
      </c>
      <c r="H897" s="107">
        <f t="shared" ca="1" si="201"/>
        <v>1309.6000000000001</v>
      </c>
      <c r="I897" s="108">
        <f t="shared" ca="1" si="205"/>
        <v>436524.35856565193</v>
      </c>
      <c r="J897" s="104">
        <f t="shared" ca="1" si="206"/>
        <v>41025732.723005824</v>
      </c>
      <c r="K897" s="104">
        <f t="shared" ca="1" si="207"/>
        <v>8984504.3862978294</v>
      </c>
      <c r="L897">
        <f t="shared" ca="1" si="208"/>
        <v>50010237.109303653</v>
      </c>
      <c r="M897" s="108">
        <f t="shared" ca="1" si="209"/>
        <v>1233482.4398891123</v>
      </c>
      <c r="N897" s="102">
        <f t="shared" ca="1" si="202"/>
        <v>96</v>
      </c>
      <c r="O897" s="108">
        <f t="shared" ca="1" si="210"/>
        <v>2500511.8554651826</v>
      </c>
      <c r="P897" s="102">
        <v>918</v>
      </c>
      <c r="Q897" s="108">
        <f t="shared" ca="1" si="211"/>
        <v>2092660.2962199317</v>
      </c>
      <c r="R897" s="102">
        <f t="shared" ca="1" si="203"/>
        <v>120</v>
      </c>
      <c r="S897">
        <f t="shared" ca="1" si="212"/>
        <v>918</v>
      </c>
      <c r="T897">
        <f t="shared" ca="1" si="204"/>
        <v>407</v>
      </c>
    </row>
    <row r="898" spans="1:20">
      <c r="A898" s="49">
        <v>904</v>
      </c>
      <c r="B898">
        <v>55</v>
      </c>
      <c r="C898">
        <v>59</v>
      </c>
      <c r="D898">
        <v>12000</v>
      </c>
      <c r="E898">
        <v>20000</v>
      </c>
      <c r="F898" s="61">
        <f t="shared" ca="1" si="213"/>
        <v>57</v>
      </c>
      <c r="G898" s="61">
        <f t="shared" ca="1" si="214"/>
        <v>12800</v>
      </c>
      <c r="H898" s="107">
        <f t="shared" ca="1" si="201"/>
        <v>1280</v>
      </c>
      <c r="I898" s="108">
        <f t="shared" ca="1" si="205"/>
        <v>416497.80655627645</v>
      </c>
      <c r="J898" s="104">
        <f t="shared" ca="1" si="206"/>
        <v>40298560.748150304</v>
      </c>
      <c r="K898" s="104">
        <f t="shared" ca="1" si="207"/>
        <v>8600608.3812715244</v>
      </c>
      <c r="L898">
        <f t="shared" ca="1" si="208"/>
        <v>48899169.12942183</v>
      </c>
      <c r="M898" s="108">
        <f t="shared" ca="1" si="209"/>
        <v>1202111.4260931625</v>
      </c>
      <c r="N898" s="102">
        <f t="shared" ca="1" si="202"/>
        <v>96</v>
      </c>
      <c r="O898" s="108">
        <f t="shared" ca="1" si="210"/>
        <v>2444958.4564710916</v>
      </c>
      <c r="P898" s="102">
        <v>919</v>
      </c>
      <c r="Q898" s="108">
        <f t="shared" ca="1" si="211"/>
        <v>1608762.7683689941</v>
      </c>
      <c r="R898" s="102">
        <f t="shared" ca="1" si="203"/>
        <v>48</v>
      </c>
      <c r="S898">
        <f t="shared" ca="1" si="212"/>
        <v>919</v>
      </c>
      <c r="T898">
        <f t="shared" ca="1" si="204"/>
        <v>395</v>
      </c>
    </row>
    <row r="899" spans="1:20">
      <c r="A899" s="49">
        <v>905</v>
      </c>
      <c r="B899">
        <v>55</v>
      </c>
      <c r="C899">
        <v>59</v>
      </c>
      <c r="D899">
        <v>12000</v>
      </c>
      <c r="E899">
        <v>20000</v>
      </c>
      <c r="F899" s="61">
        <f t="shared" ca="1" si="213"/>
        <v>56</v>
      </c>
      <c r="G899" s="61">
        <f t="shared" ca="1" si="214"/>
        <v>15584</v>
      </c>
      <c r="H899" s="107">
        <f t="shared" ref="H899:H962" ca="1" si="215">G899*0.1</f>
        <v>1558.4</v>
      </c>
      <c r="I899" s="108">
        <f t="shared" ca="1" si="205"/>
        <v>494562.42076372163</v>
      </c>
      <c r="J899" s="104">
        <f t="shared" ca="1" si="206"/>
        <v>49308286.894081704</v>
      </c>
      <c r="K899" s="104">
        <f t="shared" ca="1" si="207"/>
        <v>10246330.972980391</v>
      </c>
      <c r="L899">
        <f t="shared" ca="1" si="208"/>
        <v>59554617.867062092</v>
      </c>
      <c r="M899" s="108">
        <f t="shared" ca="1" si="209"/>
        <v>1459243.8625024185</v>
      </c>
      <c r="N899" s="102">
        <f t="shared" ref="N899:N962" ca="1" si="216">RANDBETWEEN(1,10)*12</f>
        <v>96</v>
      </c>
      <c r="O899" s="108">
        <f t="shared" ca="1" si="210"/>
        <v>2977730.8933531046</v>
      </c>
      <c r="P899" s="102">
        <v>920</v>
      </c>
      <c r="Q899" s="108">
        <f t="shared" ca="1" si="211"/>
        <v>1734466.4999984533</v>
      </c>
      <c r="R899" s="102">
        <f t="shared" ref="R899:R962" ca="1" si="217">RANDBETWEEN(1,10)*12</f>
        <v>12</v>
      </c>
      <c r="S899">
        <f t="shared" ca="1" si="212"/>
        <v>920</v>
      </c>
      <c r="T899">
        <f t="shared" ca="1" si="204"/>
        <v>383</v>
      </c>
    </row>
    <row r="900" spans="1:20">
      <c r="A900" s="49">
        <v>906</v>
      </c>
      <c r="B900">
        <v>55</v>
      </c>
      <c r="C900">
        <v>59</v>
      </c>
      <c r="D900">
        <v>12000</v>
      </c>
      <c r="E900">
        <v>20000</v>
      </c>
      <c r="F900" s="61">
        <f t="shared" ca="1" si="213"/>
        <v>55</v>
      </c>
      <c r="G900" s="61">
        <f t="shared" ca="1" si="214"/>
        <v>15407</v>
      </c>
      <c r="H900" s="107">
        <f t="shared" ca="1" si="215"/>
        <v>1540.7</v>
      </c>
      <c r="I900" s="108">
        <f t="shared" ca="1" si="205"/>
        <v>476409.96640032</v>
      </c>
      <c r="J900" s="104">
        <f t="shared" ca="1" si="206"/>
        <v>48991415.702800512</v>
      </c>
      <c r="K900" s="104">
        <f t="shared" ca="1" si="207"/>
        <v>9902820.7315938193</v>
      </c>
      <c r="L900">
        <f t="shared" ca="1" si="208"/>
        <v>58894236.43439433</v>
      </c>
      <c r="M900" s="108">
        <f t="shared" ca="1" si="209"/>
        <v>1496318.905908738</v>
      </c>
      <c r="N900" s="102">
        <f t="shared" ca="1" si="216"/>
        <v>108</v>
      </c>
      <c r="O900" s="108">
        <f t="shared" ca="1" si="210"/>
        <v>2944711.8217197168</v>
      </c>
      <c r="P900" s="102">
        <v>921</v>
      </c>
      <c r="Q900" s="108">
        <f t="shared" ca="1" si="211"/>
        <v>2254658.0569542982</v>
      </c>
      <c r="R900" s="102">
        <f t="shared" ca="1" si="217"/>
        <v>96</v>
      </c>
      <c r="S900">
        <f t="shared" ca="1" si="212"/>
        <v>921</v>
      </c>
      <c r="T900">
        <f t="shared" ca="1" si="204"/>
        <v>371</v>
      </c>
    </row>
    <row r="901" spans="1:20">
      <c r="A901" s="49">
        <v>907</v>
      </c>
      <c r="B901">
        <v>60</v>
      </c>
      <c r="C901">
        <v>64</v>
      </c>
      <c r="D901">
        <v>0</v>
      </c>
      <c r="E901">
        <v>500</v>
      </c>
      <c r="F901" s="61">
        <f t="shared" ca="1" si="213"/>
        <v>61</v>
      </c>
      <c r="G901" s="61">
        <f t="shared" ca="1" si="214"/>
        <v>16</v>
      </c>
      <c r="H901" s="107">
        <f t="shared" ca="1" si="215"/>
        <v>1.6</v>
      </c>
      <c r="I901" s="108">
        <f t="shared" ca="1" si="205"/>
        <v>570.49482668866256</v>
      </c>
      <c r="J901" s="104">
        <f t="shared" ca="1" si="206"/>
        <v>51130.771576972576</v>
      </c>
      <c r="K901" s="104">
        <f t="shared" ca="1" si="207"/>
        <v>11897.633914372709</v>
      </c>
      <c r="L901">
        <f t="shared" ca="1" si="208"/>
        <v>63028.405491345286</v>
      </c>
      <c r="M901" s="108">
        <f t="shared" ca="1" si="209"/>
        <v>1210.2320422265532</v>
      </c>
      <c r="N901" s="102">
        <f t="shared" ca="1" si="216"/>
        <v>24</v>
      </c>
      <c r="O901" s="108">
        <f t="shared" ca="1" si="210"/>
        <v>3151.4202745672646</v>
      </c>
      <c r="P901" s="102">
        <v>922</v>
      </c>
      <c r="Q901" s="108">
        <f t="shared" ca="1" si="211"/>
        <v>2053.2149158186216</v>
      </c>
      <c r="R901" s="102">
        <f t="shared" ca="1" si="217"/>
        <v>48</v>
      </c>
      <c r="S901">
        <f t="shared" ca="1" si="212"/>
        <v>922</v>
      </c>
      <c r="T901">
        <f t="shared" ca="1" si="204"/>
        <v>443</v>
      </c>
    </row>
    <row r="902" spans="1:20">
      <c r="A902" s="49">
        <v>908</v>
      </c>
      <c r="B902">
        <v>60</v>
      </c>
      <c r="C902">
        <v>64</v>
      </c>
      <c r="D902">
        <v>0</v>
      </c>
      <c r="E902">
        <v>500</v>
      </c>
      <c r="F902" s="61">
        <f t="shared" ca="1" si="213"/>
        <v>64</v>
      </c>
      <c r="G902" s="61">
        <f t="shared" ca="1" si="214"/>
        <v>45</v>
      </c>
      <c r="H902" s="107">
        <f t="shared" ca="1" si="215"/>
        <v>4.5</v>
      </c>
      <c r="I902" s="108">
        <f t="shared" ca="1" si="205"/>
        <v>1705.2607681866746</v>
      </c>
      <c r="J902" s="104">
        <f t="shared" ca="1" si="206"/>
        <v>144522.29855726194</v>
      </c>
      <c r="K902" s="104">
        <f t="shared" ca="1" si="207"/>
        <v>35680.464873146891</v>
      </c>
      <c r="L902">
        <f t="shared" ca="1" si="208"/>
        <v>180202.76343040884</v>
      </c>
      <c r="M902" s="108">
        <f t="shared" ca="1" si="209"/>
        <v>3448.7599081958547</v>
      </c>
      <c r="N902" s="102">
        <f t="shared" ca="1" si="216"/>
        <v>24</v>
      </c>
      <c r="O902" s="108">
        <f t="shared" ca="1" si="210"/>
        <v>9010.1381715204425</v>
      </c>
      <c r="P902" s="102">
        <v>923</v>
      </c>
      <c r="Q902" s="108">
        <f t="shared" ca="1" si="211"/>
        <v>6853.4257571141625</v>
      </c>
      <c r="R902" s="102">
        <f t="shared" ca="1" si="217"/>
        <v>96</v>
      </c>
      <c r="S902">
        <f t="shared" ca="1" si="212"/>
        <v>923</v>
      </c>
      <c r="T902">
        <f t="shared" ref="T902:T965" ca="1" si="218">((F902-24)*12)-1</f>
        <v>479</v>
      </c>
    </row>
    <row r="903" spans="1:20">
      <c r="A903" s="49">
        <v>909</v>
      </c>
      <c r="B903">
        <v>60</v>
      </c>
      <c r="C903">
        <v>64</v>
      </c>
      <c r="D903">
        <v>500</v>
      </c>
      <c r="E903">
        <v>999</v>
      </c>
      <c r="F903" s="61">
        <f t="shared" ca="1" si="213"/>
        <v>61</v>
      </c>
      <c r="G903" s="61">
        <f t="shared" ca="1" si="214"/>
        <v>514</v>
      </c>
      <c r="H903" s="107">
        <f t="shared" ca="1" si="215"/>
        <v>51.400000000000006</v>
      </c>
      <c r="I903" s="108">
        <f t="shared" ref="I903:I966" ca="1" si="219">((H903/((1+$V$3)^T903))*(((1+$V$3)^(T903+1))-((1+$U$3)^(T903+1))))/($V$3-$U$3)</f>
        <v>18327.146307373285</v>
      </c>
      <c r="J903" s="104">
        <f t="shared" ref="J903:J966" ca="1" si="220">(H903*(((1+$V$3)^(S903))-((1+$U$3)^(S903))))/($V$3-$U$3)</f>
        <v>1658994.6098965611</v>
      </c>
      <c r="K903" s="104">
        <f t="shared" ref="K903:K966" ca="1" si="221">I903*((1+$U$3)^S903)</f>
        <v>384738.24761303881</v>
      </c>
      <c r="L903">
        <f t="shared" ref="L903:L966" ca="1" si="222">J903+K903</f>
        <v>2043732.8575096</v>
      </c>
      <c r="M903" s="108">
        <f t="shared" ref="M903:M966" ca="1" si="223">(L903*$W$3)/((1+$U$3)^(S903-N903))</f>
        <v>53487.562281891463</v>
      </c>
      <c r="N903" s="102">
        <f t="shared" ca="1" si="216"/>
        <v>120</v>
      </c>
      <c r="O903" s="108">
        <f t="shared" ref="O903:O966" ca="1" si="224">(L903*$X$3)/((1+$U$3)^(S903-P903))</f>
        <v>102186.64287548</v>
      </c>
      <c r="P903" s="102">
        <v>924</v>
      </c>
      <c r="Q903" s="108">
        <f t="shared" ref="Q903:Q966" ca="1" si="225">(L903*$Y$3)/((1+$U$3)^(S903-R903))</f>
        <v>83845.367901343372</v>
      </c>
      <c r="R903" s="102">
        <f t="shared" ca="1" si="217"/>
        <v>120</v>
      </c>
      <c r="S903">
        <f t="shared" ref="S903:S966" ca="1" si="226">MAX(N903,P903,R903)</f>
        <v>924</v>
      </c>
      <c r="T903">
        <f t="shared" ca="1" si="218"/>
        <v>443</v>
      </c>
    </row>
    <row r="904" spans="1:20">
      <c r="A904" s="49">
        <v>910</v>
      </c>
      <c r="B904">
        <v>60</v>
      </c>
      <c r="C904">
        <v>64</v>
      </c>
      <c r="D904">
        <v>500</v>
      </c>
      <c r="E904">
        <v>999</v>
      </c>
      <c r="F904" s="61">
        <f t="shared" ca="1" si="213"/>
        <v>62</v>
      </c>
      <c r="G904" s="61">
        <f t="shared" ca="1" si="214"/>
        <v>701</v>
      </c>
      <c r="H904" s="107">
        <f t="shared" ca="1" si="215"/>
        <v>70.100000000000009</v>
      </c>
      <c r="I904" s="108">
        <f t="shared" ca="1" si="219"/>
        <v>25524.402696516441</v>
      </c>
      <c r="J904" s="104">
        <f t="shared" ca="1" si="220"/>
        <v>2273834.8139977735</v>
      </c>
      <c r="K904" s="104">
        <f t="shared" ca="1" si="221"/>
        <v>537597.09807889361</v>
      </c>
      <c r="L904">
        <f t="shared" ca="1" si="222"/>
        <v>2811431.912076667</v>
      </c>
      <c r="M904" s="108">
        <f t="shared" ca="1" si="223"/>
        <v>60183.397496781537</v>
      </c>
      <c r="N904" s="102">
        <f t="shared" ca="1" si="216"/>
        <v>60</v>
      </c>
      <c r="O904" s="108">
        <f t="shared" ca="1" si="224"/>
        <v>140571.59560383335</v>
      </c>
      <c r="P904" s="102">
        <v>925</v>
      </c>
      <c r="Q904" s="108">
        <f t="shared" ca="1" si="225"/>
        <v>98146.025570898608</v>
      </c>
      <c r="R904" s="102">
        <f t="shared" ca="1" si="217"/>
        <v>72</v>
      </c>
      <c r="S904">
        <f t="shared" ca="1" si="226"/>
        <v>925</v>
      </c>
      <c r="T904">
        <f t="shared" ca="1" si="218"/>
        <v>455</v>
      </c>
    </row>
    <row r="905" spans="1:20">
      <c r="A905" s="49">
        <v>911</v>
      </c>
      <c r="B905">
        <v>60</v>
      </c>
      <c r="C905">
        <v>64</v>
      </c>
      <c r="D905">
        <v>500</v>
      </c>
      <c r="E905">
        <v>999</v>
      </c>
      <c r="F905" s="61">
        <f t="shared" ca="1" si="213"/>
        <v>61</v>
      </c>
      <c r="G905" s="61">
        <f t="shared" ca="1" si="214"/>
        <v>806</v>
      </c>
      <c r="H905" s="107">
        <f t="shared" ca="1" si="215"/>
        <v>80.600000000000009</v>
      </c>
      <c r="I905" s="108">
        <f t="shared" ca="1" si="219"/>
        <v>28738.676894441378</v>
      </c>
      <c r="J905" s="104">
        <f t="shared" ca="1" si="220"/>
        <v>2627450.2531973724</v>
      </c>
      <c r="K905" s="104">
        <f t="shared" ca="1" si="221"/>
        <v>607293.88742514001</v>
      </c>
      <c r="L905">
        <f t="shared" ca="1" si="222"/>
        <v>3234744.1406225124</v>
      </c>
      <c r="M905" s="108">
        <f t="shared" ca="1" si="223"/>
        <v>61298.382200175467</v>
      </c>
      <c r="N905" s="102">
        <f t="shared" ca="1" si="216"/>
        <v>24</v>
      </c>
      <c r="O905" s="108">
        <f t="shared" ca="1" si="224"/>
        <v>161737.20703112564</v>
      </c>
      <c r="P905" s="102">
        <v>926</v>
      </c>
      <c r="Q905" s="108">
        <f t="shared" ca="1" si="225"/>
        <v>131835.76931779407</v>
      </c>
      <c r="R905" s="102">
        <f t="shared" ca="1" si="217"/>
        <v>120</v>
      </c>
      <c r="S905">
        <f t="shared" ca="1" si="226"/>
        <v>926</v>
      </c>
      <c r="T905">
        <f t="shared" ca="1" si="218"/>
        <v>443</v>
      </c>
    </row>
    <row r="906" spans="1:20">
      <c r="A906" s="49">
        <v>912</v>
      </c>
      <c r="B906">
        <v>60</v>
      </c>
      <c r="C906">
        <v>64</v>
      </c>
      <c r="D906">
        <v>500</v>
      </c>
      <c r="E906">
        <v>999</v>
      </c>
      <c r="F906" s="61">
        <f t="shared" ca="1" si="213"/>
        <v>62</v>
      </c>
      <c r="G906" s="61">
        <f t="shared" ca="1" si="214"/>
        <v>691</v>
      </c>
      <c r="H906" s="107">
        <f t="shared" ca="1" si="215"/>
        <v>69.100000000000009</v>
      </c>
      <c r="I906" s="108">
        <f t="shared" ca="1" si="219"/>
        <v>25160.288535367843</v>
      </c>
      <c r="J906" s="104">
        <f t="shared" ca="1" si="220"/>
        <v>2263787.2235608092</v>
      </c>
      <c r="K906" s="104">
        <f t="shared" ca="1" si="221"/>
        <v>533431.3915988605</v>
      </c>
      <c r="L906">
        <f t="shared" ca="1" si="222"/>
        <v>2797218.6151596699</v>
      </c>
      <c r="M906" s="108">
        <f t="shared" ca="1" si="223"/>
        <v>50784.938208400519</v>
      </c>
      <c r="N906" s="102">
        <f t="shared" ca="1" si="216"/>
        <v>12</v>
      </c>
      <c r="O906" s="108">
        <f t="shared" ca="1" si="224"/>
        <v>139860.9307579835</v>
      </c>
      <c r="P906" s="102">
        <v>927</v>
      </c>
      <c r="Q906" s="108">
        <f t="shared" ca="1" si="225"/>
        <v>113628.93087991692</v>
      </c>
      <c r="R906" s="102">
        <f t="shared" ca="1" si="217"/>
        <v>120</v>
      </c>
      <c r="S906">
        <f t="shared" ca="1" si="226"/>
        <v>927</v>
      </c>
      <c r="T906">
        <f t="shared" ca="1" si="218"/>
        <v>455</v>
      </c>
    </row>
    <row r="907" spans="1:20">
      <c r="A907" s="49">
        <v>913</v>
      </c>
      <c r="B907">
        <v>60</v>
      </c>
      <c r="C907">
        <v>64</v>
      </c>
      <c r="D907">
        <v>500</v>
      </c>
      <c r="E907">
        <v>999</v>
      </c>
      <c r="F907" s="61">
        <f t="shared" ca="1" si="213"/>
        <v>60</v>
      </c>
      <c r="G907" s="61">
        <f t="shared" ca="1" si="214"/>
        <v>732</v>
      </c>
      <c r="H907" s="107">
        <f t="shared" ca="1" si="215"/>
        <v>73.2</v>
      </c>
      <c r="I907" s="108">
        <f t="shared" ca="1" si="219"/>
        <v>25540.246324085179</v>
      </c>
      <c r="J907" s="104">
        <f t="shared" ca="1" si="220"/>
        <v>2410051.1853163852</v>
      </c>
      <c r="K907" s="104">
        <f t="shared" ca="1" si="221"/>
        <v>543273.90631378675</v>
      </c>
      <c r="L907">
        <f t="shared" ca="1" si="222"/>
        <v>2953325.091630172</v>
      </c>
      <c r="M907" s="108">
        <f t="shared" ca="1" si="223"/>
        <v>60172.520345924007</v>
      </c>
      <c r="N907" s="102">
        <f t="shared" ca="1" si="216"/>
        <v>48</v>
      </c>
      <c r="O907" s="108">
        <f t="shared" ca="1" si="224"/>
        <v>147666.25458150861</v>
      </c>
      <c r="P907" s="102">
        <v>928</v>
      </c>
      <c r="Q907" s="108">
        <f t="shared" ca="1" si="225"/>
        <v>102085.47781411564</v>
      </c>
      <c r="R907" s="102">
        <f t="shared" ca="1" si="217"/>
        <v>72</v>
      </c>
      <c r="S907">
        <f t="shared" ca="1" si="226"/>
        <v>928</v>
      </c>
      <c r="T907">
        <f t="shared" ca="1" si="218"/>
        <v>431</v>
      </c>
    </row>
    <row r="908" spans="1:20">
      <c r="A908" s="49">
        <v>914</v>
      </c>
      <c r="B908">
        <v>60</v>
      </c>
      <c r="C908">
        <v>64</v>
      </c>
      <c r="D908">
        <v>500</v>
      </c>
      <c r="E908">
        <v>999</v>
      </c>
      <c r="F908" s="61">
        <f t="shared" ca="1" si="213"/>
        <v>61</v>
      </c>
      <c r="G908" s="61">
        <f t="shared" ca="1" si="214"/>
        <v>831</v>
      </c>
      <c r="H908" s="107">
        <f t="shared" ca="1" si="215"/>
        <v>83.100000000000009</v>
      </c>
      <c r="I908" s="108">
        <f t="shared" ca="1" si="219"/>
        <v>29630.075061142412</v>
      </c>
      <c r="J908" s="104">
        <f t="shared" ca="1" si="220"/>
        <v>2749624.3779775542</v>
      </c>
      <c r="K908" s="104">
        <f t="shared" ca="1" si="221"/>
        <v>632349.71706058527</v>
      </c>
      <c r="L908">
        <f t="shared" ca="1" si="222"/>
        <v>3381974.0950381393</v>
      </c>
      <c r="M908" s="108">
        <f t="shared" ca="1" si="223"/>
        <v>80446.175024410157</v>
      </c>
      <c r="N908" s="102">
        <f t="shared" ca="1" si="216"/>
        <v>96</v>
      </c>
      <c r="O908" s="108">
        <f t="shared" ca="1" si="224"/>
        <v>169098.70475190697</v>
      </c>
      <c r="P908" s="102">
        <v>929</v>
      </c>
      <c r="Q908" s="108">
        <f t="shared" ca="1" si="225"/>
        <v>126104.81490312945</v>
      </c>
      <c r="R908" s="102">
        <f t="shared" ca="1" si="217"/>
        <v>96</v>
      </c>
      <c r="S908">
        <f t="shared" ca="1" si="226"/>
        <v>929</v>
      </c>
      <c r="T908">
        <f t="shared" ca="1" si="218"/>
        <v>443</v>
      </c>
    </row>
    <row r="909" spans="1:20">
      <c r="A909" s="49">
        <v>915</v>
      </c>
      <c r="B909">
        <v>60</v>
      </c>
      <c r="C909">
        <v>64</v>
      </c>
      <c r="D909">
        <v>1000</v>
      </c>
      <c r="E909">
        <v>1499</v>
      </c>
      <c r="F909" s="61">
        <f t="shared" ca="1" si="213"/>
        <v>64</v>
      </c>
      <c r="G909" s="61">
        <f t="shared" ca="1" si="214"/>
        <v>1195</v>
      </c>
      <c r="H909" s="107">
        <f t="shared" ca="1" si="215"/>
        <v>119.5</v>
      </c>
      <c r="I909" s="108">
        <f t="shared" ca="1" si="219"/>
        <v>45284.147066290578</v>
      </c>
      <c r="J909" s="104">
        <f t="shared" ca="1" si="220"/>
        <v>3973717.0980321909</v>
      </c>
      <c r="K909" s="104">
        <f t="shared" ca="1" si="221"/>
        <v>969620.03651504032</v>
      </c>
      <c r="L909">
        <f t="shared" ca="1" si="222"/>
        <v>4943337.1345472317</v>
      </c>
      <c r="M909" s="108">
        <f t="shared" ca="1" si="223"/>
        <v>100056.55665643813</v>
      </c>
      <c r="N909" s="102">
        <f t="shared" ca="1" si="216"/>
        <v>48</v>
      </c>
      <c r="O909" s="108">
        <f t="shared" ca="1" si="224"/>
        <v>247166.85672736159</v>
      </c>
      <c r="P909" s="102">
        <v>930</v>
      </c>
      <c r="Q909" s="108">
        <f t="shared" ca="1" si="225"/>
        <v>183717.6198671922</v>
      </c>
      <c r="R909" s="102">
        <f t="shared" ca="1" si="217"/>
        <v>96</v>
      </c>
      <c r="S909">
        <f t="shared" ca="1" si="226"/>
        <v>930</v>
      </c>
      <c r="T909">
        <f t="shared" ca="1" si="218"/>
        <v>479</v>
      </c>
    </row>
    <row r="910" spans="1:20">
      <c r="A910" s="49">
        <v>916</v>
      </c>
      <c r="B910">
        <v>60</v>
      </c>
      <c r="C910">
        <v>64</v>
      </c>
      <c r="D910">
        <v>1000</v>
      </c>
      <c r="E910">
        <v>1499</v>
      </c>
      <c r="F910" s="61">
        <f t="shared" ca="1" si="213"/>
        <v>63</v>
      </c>
      <c r="G910" s="61">
        <f t="shared" ca="1" si="214"/>
        <v>1085</v>
      </c>
      <c r="H910" s="107">
        <f t="shared" ca="1" si="215"/>
        <v>108.5</v>
      </c>
      <c r="I910" s="108">
        <f t="shared" ca="1" si="219"/>
        <v>40316.029108944349</v>
      </c>
      <c r="J910" s="104">
        <f t="shared" ca="1" si="220"/>
        <v>3625893.1875981493</v>
      </c>
      <c r="K910" s="104">
        <f t="shared" ca="1" si="221"/>
        <v>866091.84925306449</v>
      </c>
      <c r="L910">
        <f t="shared" ca="1" si="222"/>
        <v>4491985.0368512142</v>
      </c>
      <c r="M910" s="108">
        <f t="shared" ca="1" si="223"/>
        <v>106147.99596205621</v>
      </c>
      <c r="N910" s="102">
        <f t="shared" ca="1" si="216"/>
        <v>96</v>
      </c>
      <c r="O910" s="108">
        <f t="shared" ca="1" si="224"/>
        <v>224599.25184256071</v>
      </c>
      <c r="P910" s="102">
        <v>931</v>
      </c>
      <c r="Q910" s="108">
        <f t="shared" ca="1" si="225"/>
        <v>166394.15583241242</v>
      </c>
      <c r="R910" s="102">
        <f t="shared" ca="1" si="217"/>
        <v>96</v>
      </c>
      <c r="S910">
        <f t="shared" ca="1" si="226"/>
        <v>931</v>
      </c>
      <c r="T910">
        <f t="shared" ca="1" si="218"/>
        <v>467</v>
      </c>
    </row>
    <row r="911" spans="1:20">
      <c r="A911" s="49">
        <v>917</v>
      </c>
      <c r="B911">
        <v>60</v>
      </c>
      <c r="C911">
        <v>64</v>
      </c>
      <c r="D911">
        <v>1000</v>
      </c>
      <c r="E911">
        <v>1499</v>
      </c>
      <c r="F911" s="61">
        <f t="shared" ca="1" si="213"/>
        <v>62</v>
      </c>
      <c r="G911" s="61">
        <f t="shared" ca="1" si="214"/>
        <v>1003</v>
      </c>
      <c r="H911" s="107">
        <f t="shared" ca="1" si="215"/>
        <v>100.30000000000001</v>
      </c>
      <c r="I911" s="108">
        <f t="shared" ca="1" si="219"/>
        <v>36520.650363203975</v>
      </c>
      <c r="J911" s="104">
        <f t="shared" ca="1" si="220"/>
        <v>3368541.9896983821</v>
      </c>
      <c r="K911" s="104">
        <f t="shared" ca="1" si="221"/>
        <v>787146.4053998586</v>
      </c>
      <c r="L911">
        <f t="shared" ca="1" si="222"/>
        <v>4155688.3950982406</v>
      </c>
      <c r="M911" s="108">
        <f t="shared" ca="1" si="223"/>
        <v>94084.030631539717</v>
      </c>
      <c r="N911" s="102">
        <f t="shared" ca="1" si="216"/>
        <v>84</v>
      </c>
      <c r="O911" s="108">
        <f t="shared" ca="1" si="224"/>
        <v>207784.41975491203</v>
      </c>
      <c r="P911" s="102">
        <v>932</v>
      </c>
      <c r="Q911" s="108">
        <f t="shared" ca="1" si="225"/>
        <v>141766.11473428365</v>
      </c>
      <c r="R911" s="102">
        <f t="shared" ca="1" si="217"/>
        <v>72</v>
      </c>
      <c r="S911">
        <f t="shared" ca="1" si="226"/>
        <v>932</v>
      </c>
      <c r="T911">
        <f t="shared" ca="1" si="218"/>
        <v>455</v>
      </c>
    </row>
    <row r="912" spans="1:20">
      <c r="A912" s="49">
        <v>918</v>
      </c>
      <c r="B912">
        <v>60</v>
      </c>
      <c r="C912">
        <v>64</v>
      </c>
      <c r="D912">
        <v>1000</v>
      </c>
      <c r="E912">
        <v>1499</v>
      </c>
      <c r="F912" s="61">
        <f t="shared" ca="1" si="213"/>
        <v>60</v>
      </c>
      <c r="G912" s="61">
        <f t="shared" ca="1" si="214"/>
        <v>1391</v>
      </c>
      <c r="H912" s="107">
        <f t="shared" ca="1" si="215"/>
        <v>139.1</v>
      </c>
      <c r="I912" s="108">
        <f t="shared" ca="1" si="219"/>
        <v>48533.446225139996</v>
      </c>
      <c r="J912" s="104">
        <f t="shared" ca="1" si="220"/>
        <v>4694868.8301009247</v>
      </c>
      <c r="K912" s="104">
        <f t="shared" ca="1" si="221"/>
        <v>1049515.7402218387</v>
      </c>
      <c r="L912">
        <f t="shared" ca="1" si="222"/>
        <v>5744384.5703227632</v>
      </c>
      <c r="M912" s="108">
        <f t="shared" ca="1" si="223"/>
        <v>102250.90302004131</v>
      </c>
      <c r="N912" s="102">
        <f t="shared" ca="1" si="216"/>
        <v>12</v>
      </c>
      <c r="O912" s="108">
        <f t="shared" ca="1" si="224"/>
        <v>287219.22851613816</v>
      </c>
      <c r="P912" s="102">
        <v>933</v>
      </c>
      <c r="Q912" s="108">
        <f t="shared" ca="1" si="225"/>
        <v>160285.19932871341</v>
      </c>
      <c r="R912" s="102">
        <f t="shared" ca="1" si="217"/>
        <v>12</v>
      </c>
      <c r="S912">
        <f t="shared" ca="1" si="226"/>
        <v>933</v>
      </c>
      <c r="T912">
        <f t="shared" ca="1" si="218"/>
        <v>431</v>
      </c>
    </row>
    <row r="913" spans="1:20">
      <c r="A913" s="49">
        <v>919</v>
      </c>
      <c r="B913">
        <v>60</v>
      </c>
      <c r="C913">
        <v>64</v>
      </c>
      <c r="D913">
        <v>1000</v>
      </c>
      <c r="E913">
        <v>1499</v>
      </c>
      <c r="F913" s="61">
        <f t="shared" ca="1" si="213"/>
        <v>63</v>
      </c>
      <c r="G913" s="61">
        <f t="shared" ca="1" si="214"/>
        <v>1496</v>
      </c>
      <c r="H913" s="107">
        <f t="shared" ca="1" si="215"/>
        <v>149.6</v>
      </c>
      <c r="I913" s="108">
        <f t="shared" ca="1" si="219"/>
        <v>55587.815250673499</v>
      </c>
      <c r="J913" s="104">
        <f t="shared" ca="1" si="220"/>
        <v>5074377.4102804521</v>
      </c>
      <c r="K913" s="104">
        <f t="shared" ca="1" si="221"/>
        <v>1206030.3681286336</v>
      </c>
      <c r="L913">
        <f t="shared" ca="1" si="222"/>
        <v>6280407.7784090862</v>
      </c>
      <c r="M913" s="108">
        <f t="shared" ca="1" si="223"/>
        <v>159040.74385307424</v>
      </c>
      <c r="N913" s="102">
        <f t="shared" ca="1" si="216"/>
        <v>120</v>
      </c>
      <c r="O913" s="108">
        <f t="shared" ca="1" si="224"/>
        <v>314020.38892045431</v>
      </c>
      <c r="P913" s="102">
        <v>934</v>
      </c>
      <c r="Q913" s="108">
        <f t="shared" ca="1" si="225"/>
        <v>204590.72108088632</v>
      </c>
      <c r="R913" s="102">
        <f t="shared" ca="1" si="217"/>
        <v>60</v>
      </c>
      <c r="S913">
        <f t="shared" ca="1" si="226"/>
        <v>934</v>
      </c>
      <c r="T913">
        <f t="shared" ca="1" si="218"/>
        <v>467</v>
      </c>
    </row>
    <row r="914" spans="1:20">
      <c r="A914" s="49">
        <v>920</v>
      </c>
      <c r="B914">
        <v>60</v>
      </c>
      <c r="C914">
        <v>64</v>
      </c>
      <c r="D914">
        <v>1000</v>
      </c>
      <c r="E914">
        <v>1499</v>
      </c>
      <c r="F914" s="61">
        <f t="shared" ca="1" si="213"/>
        <v>62</v>
      </c>
      <c r="G914" s="61">
        <f t="shared" ca="1" si="214"/>
        <v>1395</v>
      </c>
      <c r="H914" s="107">
        <f t="shared" ca="1" si="215"/>
        <v>139.5</v>
      </c>
      <c r="I914" s="108">
        <f t="shared" ca="1" si="219"/>
        <v>50793.925480228849</v>
      </c>
      <c r="J914" s="104">
        <f t="shared" ca="1" si="220"/>
        <v>4755320.1000252562</v>
      </c>
      <c r="K914" s="104">
        <f t="shared" ca="1" si="221"/>
        <v>1105659.0571762875</v>
      </c>
      <c r="L914">
        <f t="shared" ca="1" si="222"/>
        <v>5860979.1572015435</v>
      </c>
      <c r="M914" s="108">
        <f t="shared" ca="1" si="223"/>
        <v>126293.48059092645</v>
      </c>
      <c r="N914" s="102">
        <f t="shared" ca="1" si="216"/>
        <v>72</v>
      </c>
      <c r="O914" s="108">
        <f t="shared" ca="1" si="224"/>
        <v>293048.95786007721</v>
      </c>
      <c r="P914" s="102">
        <v>935</v>
      </c>
      <c r="Q914" s="108">
        <f t="shared" ca="1" si="225"/>
        <v>222903.27158820964</v>
      </c>
      <c r="R914" s="102">
        <f t="shared" ca="1" si="217"/>
        <v>108</v>
      </c>
      <c r="S914">
        <f t="shared" ca="1" si="226"/>
        <v>935</v>
      </c>
      <c r="T914">
        <f t="shared" ca="1" si="218"/>
        <v>455</v>
      </c>
    </row>
    <row r="915" spans="1:20">
      <c r="A915" s="49">
        <v>921</v>
      </c>
      <c r="B915">
        <v>60</v>
      </c>
      <c r="C915">
        <v>64</v>
      </c>
      <c r="D915">
        <v>1000</v>
      </c>
      <c r="E915">
        <v>1499</v>
      </c>
      <c r="F915" s="61">
        <f t="shared" ca="1" si="213"/>
        <v>60</v>
      </c>
      <c r="G915" s="61">
        <f t="shared" ca="1" si="214"/>
        <v>1462</v>
      </c>
      <c r="H915" s="107">
        <f t="shared" ca="1" si="215"/>
        <v>146.20000000000002</v>
      </c>
      <c r="I915" s="108">
        <f t="shared" ca="1" si="219"/>
        <v>51010.710554388701</v>
      </c>
      <c r="J915" s="104">
        <f t="shared" ca="1" si="220"/>
        <v>5008490.3177109025</v>
      </c>
      <c r="K915" s="104">
        <f t="shared" ca="1" si="221"/>
        <v>1114042.1832161294</v>
      </c>
      <c r="L915">
        <f t="shared" ca="1" si="222"/>
        <v>6122532.500927032</v>
      </c>
      <c r="M915" s="108">
        <f t="shared" ca="1" si="223"/>
        <v>142314.95385349117</v>
      </c>
      <c r="N915" s="102">
        <f t="shared" ca="1" si="216"/>
        <v>96</v>
      </c>
      <c r="O915" s="108">
        <f t="shared" ca="1" si="224"/>
        <v>306126.62504635163</v>
      </c>
      <c r="P915" s="102">
        <v>936</v>
      </c>
      <c r="Q915" s="108">
        <f t="shared" ca="1" si="225"/>
        <v>190457.38537377873</v>
      </c>
      <c r="R915" s="102">
        <f t="shared" ca="1" si="217"/>
        <v>48</v>
      </c>
      <c r="S915">
        <f t="shared" ca="1" si="226"/>
        <v>936</v>
      </c>
      <c r="T915">
        <f t="shared" ca="1" si="218"/>
        <v>431</v>
      </c>
    </row>
    <row r="916" spans="1:20">
      <c r="A916" s="49">
        <v>922</v>
      </c>
      <c r="B916">
        <v>60</v>
      </c>
      <c r="C916">
        <v>64</v>
      </c>
      <c r="D916">
        <v>1000</v>
      </c>
      <c r="E916">
        <v>1499</v>
      </c>
      <c r="F916" s="61">
        <f t="shared" ca="1" si="213"/>
        <v>62</v>
      </c>
      <c r="G916" s="61">
        <f t="shared" ca="1" si="214"/>
        <v>1210</v>
      </c>
      <c r="H916" s="107">
        <f t="shared" ca="1" si="215"/>
        <v>121</v>
      </c>
      <c r="I916" s="108">
        <f t="shared" ca="1" si="219"/>
        <v>44057.813498979871</v>
      </c>
      <c r="J916" s="104">
        <f t="shared" ca="1" si="220"/>
        <v>4165798.836037402</v>
      </c>
      <c r="K916" s="104">
        <f t="shared" ca="1" si="221"/>
        <v>965370.48141415697</v>
      </c>
      <c r="L916">
        <f t="shared" ca="1" si="222"/>
        <v>5131169.317451559</v>
      </c>
      <c r="M916" s="108">
        <f t="shared" ca="1" si="223"/>
        <v>105583.42105083552</v>
      </c>
      <c r="N916" s="102">
        <f t="shared" ca="1" si="216"/>
        <v>60</v>
      </c>
      <c r="O916" s="108">
        <f t="shared" ca="1" si="224"/>
        <v>256558.46587257797</v>
      </c>
      <c r="P916" s="102">
        <v>937</v>
      </c>
      <c r="Q916" s="108">
        <f t="shared" ca="1" si="225"/>
        <v>152926.41415131692</v>
      </c>
      <c r="R916" s="102">
        <f t="shared" ca="1" si="217"/>
        <v>36</v>
      </c>
      <c r="S916">
        <f t="shared" ca="1" si="226"/>
        <v>937</v>
      </c>
      <c r="T916">
        <f t="shared" ca="1" si="218"/>
        <v>455</v>
      </c>
    </row>
    <row r="917" spans="1:20">
      <c r="A917" s="49">
        <v>923</v>
      </c>
      <c r="B917">
        <v>60</v>
      </c>
      <c r="C917">
        <v>64</v>
      </c>
      <c r="D917">
        <v>1000</v>
      </c>
      <c r="E917">
        <v>1499</v>
      </c>
      <c r="F917" s="61">
        <f t="shared" ca="1" si="213"/>
        <v>61</v>
      </c>
      <c r="G917" s="61">
        <f t="shared" ca="1" si="214"/>
        <v>1025</v>
      </c>
      <c r="H917" s="107">
        <f t="shared" ca="1" si="215"/>
        <v>102.5</v>
      </c>
      <c r="I917" s="108">
        <f t="shared" ca="1" si="219"/>
        <v>36547.324834742445</v>
      </c>
      <c r="J917" s="104">
        <f t="shared" ca="1" si="220"/>
        <v>3546416.9124660389</v>
      </c>
      <c r="K917" s="104">
        <f t="shared" ca="1" si="221"/>
        <v>803447.45681071747</v>
      </c>
      <c r="L917">
        <f t="shared" ca="1" si="222"/>
        <v>4349864.3692767564</v>
      </c>
      <c r="M917" s="108">
        <f t="shared" ca="1" si="223"/>
        <v>76163.220502887154</v>
      </c>
      <c r="N917" s="102">
        <f t="shared" ca="1" si="216"/>
        <v>12</v>
      </c>
      <c r="O917" s="108">
        <f t="shared" ca="1" si="224"/>
        <v>217493.21846383784</v>
      </c>
      <c r="P917" s="102">
        <v>938</v>
      </c>
      <c r="Q917" s="108">
        <f t="shared" ca="1" si="225"/>
        <v>157456.21147954374</v>
      </c>
      <c r="R917" s="102">
        <f t="shared" ca="1" si="217"/>
        <v>96</v>
      </c>
      <c r="S917">
        <f t="shared" ca="1" si="226"/>
        <v>938</v>
      </c>
      <c r="T917">
        <f t="shared" ca="1" si="218"/>
        <v>443</v>
      </c>
    </row>
    <row r="918" spans="1:20">
      <c r="A918" s="49">
        <v>924</v>
      </c>
      <c r="B918">
        <v>60</v>
      </c>
      <c r="C918">
        <v>64</v>
      </c>
      <c r="D918">
        <v>1000</v>
      </c>
      <c r="E918">
        <v>1499</v>
      </c>
      <c r="F918" s="61">
        <f t="shared" ca="1" si="213"/>
        <v>61</v>
      </c>
      <c r="G918" s="61">
        <f t="shared" ca="1" si="214"/>
        <v>1301</v>
      </c>
      <c r="H918" s="107">
        <f t="shared" ca="1" si="215"/>
        <v>130.1</v>
      </c>
      <c r="I918" s="108">
        <f t="shared" ca="1" si="219"/>
        <v>46388.360595121871</v>
      </c>
      <c r="J918" s="104">
        <f t="shared" ca="1" si="220"/>
        <v>4523720.4959022282</v>
      </c>
      <c r="K918" s="104">
        <f t="shared" ca="1" si="221"/>
        <v>1023155.6900264089</v>
      </c>
      <c r="L918">
        <f t="shared" ca="1" si="222"/>
        <v>5546876.1859286372</v>
      </c>
      <c r="M918" s="108">
        <f t="shared" ca="1" si="223"/>
        <v>104767.53781396481</v>
      </c>
      <c r="N918" s="102">
        <f t="shared" ca="1" si="216"/>
        <v>36</v>
      </c>
      <c r="O918" s="108">
        <f t="shared" ca="1" si="224"/>
        <v>277343.80929643189</v>
      </c>
      <c r="P918" s="102">
        <v>939</v>
      </c>
      <c r="Q918" s="108">
        <f t="shared" ca="1" si="225"/>
        <v>157864.05712495014</v>
      </c>
      <c r="R918" s="102">
        <f t="shared" ca="1" si="217"/>
        <v>24</v>
      </c>
      <c r="S918">
        <f t="shared" ca="1" si="226"/>
        <v>939</v>
      </c>
      <c r="T918">
        <f t="shared" ca="1" si="218"/>
        <v>443</v>
      </c>
    </row>
    <row r="919" spans="1:20">
      <c r="A919" s="49">
        <v>925</v>
      </c>
      <c r="B919">
        <v>60</v>
      </c>
      <c r="C919">
        <v>64</v>
      </c>
      <c r="D919">
        <v>1000</v>
      </c>
      <c r="E919">
        <v>1499</v>
      </c>
      <c r="F919" s="61">
        <f t="shared" ca="1" si="213"/>
        <v>61</v>
      </c>
      <c r="G919" s="61">
        <f t="shared" ca="1" si="214"/>
        <v>1088</v>
      </c>
      <c r="H919" s="107">
        <f t="shared" ca="1" si="215"/>
        <v>108.80000000000001</v>
      </c>
      <c r="I919" s="108">
        <f t="shared" ca="1" si="219"/>
        <v>38793.64821482906</v>
      </c>
      <c r="J919" s="104">
        <f t="shared" ca="1" si="220"/>
        <v>3801889.1443903535</v>
      </c>
      <c r="K919" s="104">
        <f t="shared" ca="1" si="221"/>
        <v>858468.04683951102</v>
      </c>
      <c r="L919">
        <f t="shared" ca="1" si="222"/>
        <v>4660357.191229865</v>
      </c>
      <c r="M919" s="108">
        <f t="shared" ca="1" si="223"/>
        <v>106909.27696716585</v>
      </c>
      <c r="N919" s="102">
        <f t="shared" ca="1" si="216"/>
        <v>96</v>
      </c>
      <c r="O919" s="108">
        <f t="shared" ca="1" si="224"/>
        <v>233017.85956149327</v>
      </c>
      <c r="P919" s="102">
        <v>940</v>
      </c>
      <c r="Q919" s="108">
        <f t="shared" ca="1" si="225"/>
        <v>148844.37301947593</v>
      </c>
      <c r="R919" s="102">
        <f t="shared" ca="1" si="217"/>
        <v>60</v>
      </c>
      <c r="S919">
        <f t="shared" ca="1" si="226"/>
        <v>940</v>
      </c>
      <c r="T919">
        <f t="shared" ca="1" si="218"/>
        <v>443</v>
      </c>
    </row>
    <row r="920" spans="1:20">
      <c r="A920" s="49">
        <v>926</v>
      </c>
      <c r="B920">
        <v>60</v>
      </c>
      <c r="C920">
        <v>64</v>
      </c>
      <c r="D920">
        <v>1000</v>
      </c>
      <c r="E920">
        <v>1499</v>
      </c>
      <c r="F920" s="61">
        <f t="shared" ca="1" si="213"/>
        <v>63</v>
      </c>
      <c r="G920" s="61">
        <f t="shared" ca="1" si="214"/>
        <v>1269</v>
      </c>
      <c r="H920" s="107">
        <f t="shared" ca="1" si="215"/>
        <v>126.9</v>
      </c>
      <c r="I920" s="108">
        <f t="shared" ca="1" si="219"/>
        <v>47153.033123733061</v>
      </c>
      <c r="J920" s="104">
        <f t="shared" ca="1" si="220"/>
        <v>4456396.3362365467</v>
      </c>
      <c r="K920" s="104">
        <f t="shared" ca="1" si="221"/>
        <v>1046897.0062265181</v>
      </c>
      <c r="L920">
        <f t="shared" ca="1" si="222"/>
        <v>5503293.3424630649</v>
      </c>
      <c r="M920" s="108">
        <f t="shared" ca="1" si="223"/>
        <v>136184.45352317963</v>
      </c>
      <c r="N920" s="102">
        <f t="shared" ca="1" si="216"/>
        <v>120</v>
      </c>
      <c r="O920" s="108">
        <f t="shared" ca="1" si="224"/>
        <v>275164.66712315328</v>
      </c>
      <c r="P920" s="102">
        <v>941</v>
      </c>
      <c r="Q920" s="108">
        <f t="shared" ca="1" si="225"/>
        <v>155595.06782938217</v>
      </c>
      <c r="R920" s="102">
        <f t="shared" ca="1" si="217"/>
        <v>24</v>
      </c>
      <c r="S920">
        <f t="shared" ca="1" si="226"/>
        <v>941</v>
      </c>
      <c r="T920">
        <f t="shared" ca="1" si="218"/>
        <v>467</v>
      </c>
    </row>
    <row r="921" spans="1:20">
      <c r="A921" s="49">
        <v>927</v>
      </c>
      <c r="B921">
        <v>60</v>
      </c>
      <c r="C921">
        <v>64</v>
      </c>
      <c r="D921">
        <v>1000</v>
      </c>
      <c r="E921">
        <v>1499</v>
      </c>
      <c r="F921" s="61">
        <f t="shared" ca="1" si="213"/>
        <v>64</v>
      </c>
      <c r="G921" s="61">
        <f t="shared" ca="1" si="214"/>
        <v>1180</v>
      </c>
      <c r="H921" s="107">
        <f t="shared" ca="1" si="215"/>
        <v>118</v>
      </c>
      <c r="I921" s="108">
        <f t="shared" ca="1" si="219"/>
        <v>44715.726810228356</v>
      </c>
      <c r="J921" s="104">
        <f t="shared" ca="1" si="220"/>
        <v>4164428.1368105379</v>
      </c>
      <c r="K921" s="104">
        <f t="shared" ca="1" si="221"/>
        <v>996059.84020944417</v>
      </c>
      <c r="L921">
        <f t="shared" ca="1" si="222"/>
        <v>5160487.9770199824</v>
      </c>
      <c r="M921" s="108">
        <f t="shared" ca="1" si="223"/>
        <v>92769.849583609612</v>
      </c>
      <c r="N921" s="102">
        <f t="shared" ca="1" si="216"/>
        <v>24</v>
      </c>
      <c r="O921" s="108">
        <f t="shared" ca="1" si="224"/>
        <v>258024.39885099913</v>
      </c>
      <c r="P921" s="102">
        <v>942</v>
      </c>
      <c r="Q921" s="108">
        <f t="shared" ca="1" si="225"/>
        <v>145423.00745538803</v>
      </c>
      <c r="R921" s="102">
        <f t="shared" ca="1" si="217"/>
        <v>24</v>
      </c>
      <c r="S921">
        <f t="shared" ca="1" si="226"/>
        <v>942</v>
      </c>
      <c r="T921">
        <f t="shared" ca="1" si="218"/>
        <v>479</v>
      </c>
    </row>
    <row r="922" spans="1:20">
      <c r="A922" s="49">
        <v>928</v>
      </c>
      <c r="B922">
        <v>60</v>
      </c>
      <c r="C922">
        <v>64</v>
      </c>
      <c r="D922">
        <v>1000</v>
      </c>
      <c r="E922">
        <v>1499</v>
      </c>
      <c r="F922" s="61">
        <f t="shared" ca="1" si="213"/>
        <v>60</v>
      </c>
      <c r="G922" s="61">
        <f t="shared" ca="1" si="214"/>
        <v>1359</v>
      </c>
      <c r="H922" s="107">
        <f t="shared" ca="1" si="215"/>
        <v>135.9</v>
      </c>
      <c r="I922" s="108">
        <f t="shared" ca="1" si="219"/>
        <v>47416.932724633545</v>
      </c>
      <c r="J922" s="104">
        <f t="shared" ca="1" si="220"/>
        <v>4819961.2540940875</v>
      </c>
      <c r="K922" s="104">
        <f t="shared" ca="1" si="221"/>
        <v>1059715.7901973305</v>
      </c>
      <c r="L922">
        <f t="shared" ca="1" si="222"/>
        <v>5879677.044291418</v>
      </c>
      <c r="M922" s="108">
        <f t="shared" ca="1" si="223"/>
        <v>101267.24491993849</v>
      </c>
      <c r="N922" s="102">
        <f t="shared" ca="1" si="216"/>
        <v>12</v>
      </c>
      <c r="O922" s="108">
        <f t="shared" ca="1" si="224"/>
        <v>293983.85221457091</v>
      </c>
      <c r="P922" s="102">
        <v>943</v>
      </c>
      <c r="Q922" s="108">
        <f t="shared" ca="1" si="225"/>
        <v>201239.73925728002</v>
      </c>
      <c r="R922" s="102">
        <f t="shared" ca="1" si="217"/>
        <v>84</v>
      </c>
      <c r="S922">
        <f t="shared" ca="1" si="226"/>
        <v>943</v>
      </c>
      <c r="T922">
        <f t="shared" ca="1" si="218"/>
        <v>431</v>
      </c>
    </row>
    <row r="923" spans="1:20">
      <c r="A923" s="49">
        <v>929</v>
      </c>
      <c r="B923">
        <v>60</v>
      </c>
      <c r="C923">
        <v>64</v>
      </c>
      <c r="D923">
        <v>1000</v>
      </c>
      <c r="E923">
        <v>1499</v>
      </c>
      <c r="F923" s="61">
        <f t="shared" ca="1" si="213"/>
        <v>64</v>
      </c>
      <c r="G923" s="61">
        <f t="shared" ca="1" si="214"/>
        <v>1282</v>
      </c>
      <c r="H923" s="107">
        <f t="shared" ca="1" si="215"/>
        <v>128.20000000000002</v>
      </c>
      <c r="I923" s="108">
        <f t="shared" ca="1" si="219"/>
        <v>48580.984551451489</v>
      </c>
      <c r="J923" s="104">
        <f t="shared" ca="1" si="220"/>
        <v>4569433.7951614875</v>
      </c>
      <c r="K923" s="104">
        <f t="shared" ca="1" si="221"/>
        <v>1089313.9683389796</v>
      </c>
      <c r="L923">
        <f t="shared" ca="1" si="222"/>
        <v>5658747.7635004669</v>
      </c>
      <c r="M923" s="108">
        <f t="shared" ca="1" si="223"/>
        <v>138654.11682717421</v>
      </c>
      <c r="N923" s="102">
        <f t="shared" ca="1" si="216"/>
        <v>120</v>
      </c>
      <c r="O923" s="108">
        <f t="shared" ca="1" si="224"/>
        <v>282937.38817502337</v>
      </c>
      <c r="P923" s="102">
        <v>944</v>
      </c>
      <c r="Q923" s="108">
        <f t="shared" ca="1" si="225"/>
        <v>178365.27329570008</v>
      </c>
      <c r="R923" s="102">
        <f t="shared" ca="1" si="217"/>
        <v>60</v>
      </c>
      <c r="S923">
        <f t="shared" ca="1" si="226"/>
        <v>944</v>
      </c>
      <c r="T923">
        <f t="shared" ca="1" si="218"/>
        <v>479</v>
      </c>
    </row>
    <row r="924" spans="1:20">
      <c r="A924" s="49">
        <v>930</v>
      </c>
      <c r="B924">
        <v>60</v>
      </c>
      <c r="C924">
        <v>64</v>
      </c>
      <c r="D924">
        <v>1000</v>
      </c>
      <c r="E924">
        <v>1499</v>
      </c>
      <c r="F924" s="61">
        <f t="shared" ca="1" si="213"/>
        <v>62</v>
      </c>
      <c r="G924" s="61">
        <f t="shared" ca="1" si="214"/>
        <v>1120</v>
      </c>
      <c r="H924" s="107">
        <f t="shared" ca="1" si="215"/>
        <v>112</v>
      </c>
      <c r="I924" s="108">
        <f t="shared" ca="1" si="219"/>
        <v>40780.786048642527</v>
      </c>
      <c r="J924" s="104">
        <f t="shared" ca="1" si="220"/>
        <v>4011827.1204337059</v>
      </c>
      <c r="K924" s="104">
        <f t="shared" ca="1" si="221"/>
        <v>917430.4814477195</v>
      </c>
      <c r="L924">
        <f t="shared" ca="1" si="222"/>
        <v>4929257.6018814258</v>
      </c>
      <c r="M924" s="108">
        <f t="shared" ca="1" si="223"/>
        <v>94960.863243452855</v>
      </c>
      <c r="N924" s="102">
        <f t="shared" ca="1" si="216"/>
        <v>48</v>
      </c>
      <c r="O924" s="108">
        <f t="shared" ca="1" si="224"/>
        <v>246462.8800940713</v>
      </c>
      <c r="P924" s="102">
        <v>945</v>
      </c>
      <c r="Q924" s="108">
        <f t="shared" ca="1" si="225"/>
        <v>143087.32888538711</v>
      </c>
      <c r="R924" s="102">
        <f t="shared" ca="1" si="217"/>
        <v>36</v>
      </c>
      <c r="S924">
        <f t="shared" ca="1" si="226"/>
        <v>945</v>
      </c>
      <c r="T924">
        <f t="shared" ca="1" si="218"/>
        <v>455</v>
      </c>
    </row>
    <row r="925" spans="1:20">
      <c r="A925" s="49">
        <v>931</v>
      </c>
      <c r="B925">
        <v>60</v>
      </c>
      <c r="C925">
        <v>64</v>
      </c>
      <c r="D925">
        <v>1000</v>
      </c>
      <c r="E925">
        <v>1499</v>
      </c>
      <c r="F925" s="61">
        <f t="shared" ca="1" si="213"/>
        <v>64</v>
      </c>
      <c r="G925" s="61">
        <f t="shared" ca="1" si="214"/>
        <v>1011</v>
      </c>
      <c r="H925" s="107">
        <f t="shared" ca="1" si="215"/>
        <v>101.10000000000001</v>
      </c>
      <c r="I925" s="108">
        <f t="shared" ca="1" si="219"/>
        <v>38311.52525859396</v>
      </c>
      <c r="J925" s="104">
        <f t="shared" ca="1" si="220"/>
        <v>3639357.4753664671</v>
      </c>
      <c r="K925" s="104">
        <f t="shared" ca="1" si="221"/>
        <v>864724.62675029854</v>
      </c>
      <c r="L925">
        <f t="shared" ca="1" si="222"/>
        <v>4504082.1021167655</v>
      </c>
      <c r="M925" s="108">
        <f t="shared" ca="1" si="223"/>
        <v>101301.90514177307</v>
      </c>
      <c r="N925" s="102">
        <f t="shared" ca="1" si="216"/>
        <v>96</v>
      </c>
      <c r="O925" s="108">
        <f t="shared" ca="1" si="224"/>
        <v>225204.10510583827</v>
      </c>
      <c r="P925" s="102">
        <v>946</v>
      </c>
      <c r="Q925" s="108">
        <f t="shared" ca="1" si="225"/>
        <v>130315.22185893169</v>
      </c>
      <c r="R925" s="102">
        <f t="shared" ca="1" si="217"/>
        <v>36</v>
      </c>
      <c r="S925">
        <f t="shared" ca="1" si="226"/>
        <v>946</v>
      </c>
      <c r="T925">
        <f t="shared" ca="1" si="218"/>
        <v>479</v>
      </c>
    </row>
    <row r="926" spans="1:20">
      <c r="A926" s="49">
        <v>932</v>
      </c>
      <c r="B926">
        <v>60</v>
      </c>
      <c r="C926">
        <v>64</v>
      </c>
      <c r="D926">
        <v>1000</v>
      </c>
      <c r="E926">
        <v>1499</v>
      </c>
      <c r="F926" s="61">
        <f t="shared" ca="1" si="213"/>
        <v>62</v>
      </c>
      <c r="G926" s="61">
        <f t="shared" ca="1" si="214"/>
        <v>1337</v>
      </c>
      <c r="H926" s="107">
        <f t="shared" ca="1" si="215"/>
        <v>133.70000000000002</v>
      </c>
      <c r="I926" s="108">
        <f t="shared" ca="1" si="219"/>
        <v>48682.063345567018</v>
      </c>
      <c r="J926" s="104">
        <f t="shared" ca="1" si="220"/>
        <v>4836752.8086623438</v>
      </c>
      <c r="K926" s="104">
        <f t="shared" ca="1" si="221"/>
        <v>1102422.769172841</v>
      </c>
      <c r="L926">
        <f t="shared" ca="1" si="222"/>
        <v>5939175.5778351845</v>
      </c>
      <c r="M926" s="108">
        <f t="shared" ca="1" si="223"/>
        <v>133139.42185845369</v>
      </c>
      <c r="N926" s="102">
        <f t="shared" ca="1" si="216"/>
        <v>96</v>
      </c>
      <c r="O926" s="108">
        <f t="shared" ca="1" si="224"/>
        <v>296958.77889175923</v>
      </c>
      <c r="P926" s="102">
        <v>947</v>
      </c>
      <c r="Q926" s="108">
        <f t="shared" ca="1" si="225"/>
        <v>178177.94610285471</v>
      </c>
      <c r="R926" s="102">
        <f t="shared" ca="1" si="217"/>
        <v>48</v>
      </c>
      <c r="S926">
        <f t="shared" ca="1" si="226"/>
        <v>947</v>
      </c>
      <c r="T926">
        <f t="shared" ca="1" si="218"/>
        <v>455</v>
      </c>
    </row>
    <row r="927" spans="1:20">
      <c r="A927" s="49">
        <v>933</v>
      </c>
      <c r="B927">
        <v>60</v>
      </c>
      <c r="C927">
        <v>64</v>
      </c>
      <c r="D927">
        <v>1000</v>
      </c>
      <c r="E927">
        <v>1499</v>
      </c>
      <c r="F927" s="61">
        <f t="shared" ca="1" si="213"/>
        <v>63</v>
      </c>
      <c r="G927" s="61">
        <f t="shared" ca="1" si="214"/>
        <v>1308</v>
      </c>
      <c r="H927" s="107">
        <f t="shared" ca="1" si="215"/>
        <v>130.80000000000001</v>
      </c>
      <c r="I927" s="108">
        <f t="shared" ca="1" si="219"/>
        <v>48602.180713824149</v>
      </c>
      <c r="J927" s="104">
        <f t="shared" ca="1" si="220"/>
        <v>4755308.6012401916</v>
      </c>
      <c r="K927" s="104">
        <f t="shared" ca="1" si="221"/>
        <v>1104245.8238864727</v>
      </c>
      <c r="L927">
        <f t="shared" ca="1" si="222"/>
        <v>5859554.4251266643</v>
      </c>
      <c r="M927" s="108">
        <f t="shared" ca="1" si="223"/>
        <v>99271.835956088951</v>
      </c>
      <c r="N927" s="102">
        <f t="shared" ca="1" si="216"/>
        <v>12</v>
      </c>
      <c r="O927" s="108">
        <f t="shared" ca="1" si="224"/>
        <v>292977.72125633323</v>
      </c>
      <c r="P927" s="102">
        <v>948</v>
      </c>
      <c r="Q927" s="108">
        <f t="shared" ca="1" si="225"/>
        <v>222116.10339836931</v>
      </c>
      <c r="R927" s="102">
        <f t="shared" ca="1" si="217"/>
        <v>120</v>
      </c>
      <c r="S927">
        <f t="shared" ca="1" si="226"/>
        <v>948</v>
      </c>
      <c r="T927">
        <f t="shared" ca="1" si="218"/>
        <v>467</v>
      </c>
    </row>
    <row r="928" spans="1:20">
      <c r="A928" s="49">
        <v>934</v>
      </c>
      <c r="B928">
        <v>60</v>
      </c>
      <c r="C928">
        <v>64</v>
      </c>
      <c r="D928">
        <v>1500</v>
      </c>
      <c r="E928">
        <v>1999</v>
      </c>
      <c r="F928" s="61">
        <f t="shared" ca="1" si="213"/>
        <v>64</v>
      </c>
      <c r="G928" s="61">
        <f t="shared" ca="1" si="214"/>
        <v>1966</v>
      </c>
      <c r="H928" s="107">
        <f t="shared" ca="1" si="215"/>
        <v>196.60000000000002</v>
      </c>
      <c r="I928" s="108">
        <f t="shared" ca="1" si="219"/>
        <v>74500.948227888934</v>
      </c>
      <c r="J928" s="104">
        <f t="shared" ca="1" si="220"/>
        <v>7182944.4215337867</v>
      </c>
      <c r="K928" s="104">
        <f t="shared" ca="1" si="221"/>
        <v>1698253.9062060504</v>
      </c>
      <c r="L928">
        <f t="shared" ca="1" si="222"/>
        <v>8881198.3277398366</v>
      </c>
      <c r="M928" s="108">
        <f t="shared" ca="1" si="223"/>
        <v>175663.36810604733</v>
      </c>
      <c r="N928" s="102">
        <f t="shared" ca="1" si="216"/>
        <v>60</v>
      </c>
      <c r="O928" s="108">
        <f t="shared" ca="1" si="224"/>
        <v>444059.91638699186</v>
      </c>
      <c r="P928" s="102">
        <v>949</v>
      </c>
      <c r="Q928" s="108">
        <f t="shared" ca="1" si="225"/>
        <v>298021.06949235423</v>
      </c>
      <c r="R928" s="102">
        <f t="shared" ca="1" si="217"/>
        <v>84</v>
      </c>
      <c r="S928">
        <f t="shared" ca="1" si="226"/>
        <v>949</v>
      </c>
      <c r="T928">
        <f t="shared" ca="1" si="218"/>
        <v>479</v>
      </c>
    </row>
    <row r="929" spans="1:20">
      <c r="A929" s="49">
        <v>935</v>
      </c>
      <c r="B929">
        <v>60</v>
      </c>
      <c r="C929">
        <v>64</v>
      </c>
      <c r="D929">
        <v>1500</v>
      </c>
      <c r="E929">
        <v>1999</v>
      </c>
      <c r="F929" s="61">
        <f t="shared" ca="1" si="213"/>
        <v>60</v>
      </c>
      <c r="G929" s="61">
        <f t="shared" ca="1" si="214"/>
        <v>1649</v>
      </c>
      <c r="H929" s="107">
        <f t="shared" ca="1" si="215"/>
        <v>164.9</v>
      </c>
      <c r="I929" s="108">
        <f t="shared" ca="1" si="219"/>
        <v>57535.3363229733</v>
      </c>
      <c r="J929" s="104">
        <f t="shared" ca="1" si="220"/>
        <v>6054624.7645134348</v>
      </c>
      <c r="K929" s="104">
        <f t="shared" ca="1" si="221"/>
        <v>1315849.7133132238</v>
      </c>
      <c r="L929">
        <f t="shared" ca="1" si="222"/>
        <v>7370474.4778266586</v>
      </c>
      <c r="M929" s="108">
        <f t="shared" ca="1" si="223"/>
        <v>134256.33194623553</v>
      </c>
      <c r="N929" s="102">
        <f t="shared" ca="1" si="216"/>
        <v>36</v>
      </c>
      <c r="O929" s="108">
        <f t="shared" ca="1" si="224"/>
        <v>368523.72389133298</v>
      </c>
      <c r="P929" s="102">
        <v>950</v>
      </c>
      <c r="Q929" s="108">
        <f t="shared" ca="1" si="225"/>
        <v>256454.17982145396</v>
      </c>
      <c r="R929" s="102">
        <f t="shared" ca="1" si="217"/>
        <v>96</v>
      </c>
      <c r="S929">
        <f t="shared" ca="1" si="226"/>
        <v>950</v>
      </c>
      <c r="T929">
        <f t="shared" ca="1" si="218"/>
        <v>431</v>
      </c>
    </row>
    <row r="930" spans="1:20">
      <c r="A930" s="49">
        <v>936</v>
      </c>
      <c r="B930">
        <v>60</v>
      </c>
      <c r="C930">
        <v>64</v>
      </c>
      <c r="D930">
        <v>1500</v>
      </c>
      <c r="E930">
        <v>1999</v>
      </c>
      <c r="F930" s="61">
        <f t="shared" ca="1" si="213"/>
        <v>61</v>
      </c>
      <c r="G930" s="61">
        <f t="shared" ca="1" si="214"/>
        <v>1829</v>
      </c>
      <c r="H930" s="107">
        <f t="shared" ca="1" si="215"/>
        <v>182.9</v>
      </c>
      <c r="I930" s="108">
        <f t="shared" ca="1" si="219"/>
        <v>65214.689875847733</v>
      </c>
      <c r="J930" s="104">
        <f t="shared" ca="1" si="220"/>
        <v>6748813.4377600029</v>
      </c>
      <c r="K930" s="104">
        <f t="shared" ca="1" si="221"/>
        <v>1496400.6207571558</v>
      </c>
      <c r="L930">
        <f t="shared" ca="1" si="222"/>
        <v>8245214.058517159</v>
      </c>
      <c r="M930" s="108">
        <f t="shared" ca="1" si="223"/>
        <v>149696.08889612198</v>
      </c>
      <c r="N930" s="102">
        <f t="shared" ca="1" si="216"/>
        <v>36</v>
      </c>
      <c r="O930" s="108">
        <f t="shared" ca="1" si="224"/>
        <v>412260.70292585797</v>
      </c>
      <c r="P930" s="102">
        <v>951</v>
      </c>
      <c r="Q930" s="108">
        <f t="shared" ca="1" si="225"/>
        <v>297478.24107495713</v>
      </c>
      <c r="R930" s="102">
        <f t="shared" ca="1" si="217"/>
        <v>108</v>
      </c>
      <c r="S930">
        <f t="shared" ca="1" si="226"/>
        <v>951</v>
      </c>
      <c r="T930">
        <f t="shared" ca="1" si="218"/>
        <v>443</v>
      </c>
    </row>
    <row r="931" spans="1:20">
      <c r="A931" s="49">
        <v>937</v>
      </c>
      <c r="B931">
        <v>60</v>
      </c>
      <c r="C931">
        <v>64</v>
      </c>
      <c r="D931">
        <v>1500</v>
      </c>
      <c r="E931">
        <v>1999</v>
      </c>
      <c r="F931" s="61">
        <f t="shared" ca="1" si="213"/>
        <v>62</v>
      </c>
      <c r="G931" s="61">
        <f t="shared" ca="1" si="214"/>
        <v>1957</v>
      </c>
      <c r="H931" s="107">
        <f t="shared" ca="1" si="215"/>
        <v>195.70000000000002</v>
      </c>
      <c r="I931" s="108">
        <f t="shared" ca="1" si="219"/>
        <v>71257.141336779852</v>
      </c>
      <c r="J931" s="104">
        <f t="shared" ca="1" si="220"/>
        <v>7256901.6854748596</v>
      </c>
      <c r="K931" s="104">
        <f t="shared" ca="1" si="221"/>
        <v>1640444.92420574</v>
      </c>
      <c r="L931">
        <f t="shared" ca="1" si="222"/>
        <v>8897346.6096806005</v>
      </c>
      <c r="M931" s="108">
        <f t="shared" ca="1" si="223"/>
        <v>161004.57464162455</v>
      </c>
      <c r="N931" s="102">
        <f t="shared" ca="1" si="216"/>
        <v>36</v>
      </c>
      <c r="O931" s="108">
        <f t="shared" ca="1" si="224"/>
        <v>444867.33048403007</v>
      </c>
      <c r="P931" s="102">
        <v>952</v>
      </c>
      <c r="Q931" s="108">
        <f t="shared" ca="1" si="225"/>
        <v>242602.20196962397</v>
      </c>
      <c r="R931" s="102">
        <f t="shared" ca="1" si="217"/>
        <v>24</v>
      </c>
      <c r="S931">
        <f t="shared" ca="1" si="226"/>
        <v>952</v>
      </c>
      <c r="T931">
        <f t="shared" ca="1" si="218"/>
        <v>455</v>
      </c>
    </row>
    <row r="932" spans="1:20">
      <c r="A932" s="49">
        <v>938</v>
      </c>
      <c r="B932">
        <v>60</v>
      </c>
      <c r="C932">
        <v>64</v>
      </c>
      <c r="D932">
        <v>1500</v>
      </c>
      <c r="E932">
        <v>1999</v>
      </c>
      <c r="F932" s="61">
        <f t="shared" ca="1" si="213"/>
        <v>60</v>
      </c>
      <c r="G932" s="61">
        <f t="shared" ca="1" si="214"/>
        <v>1623</v>
      </c>
      <c r="H932" s="107">
        <f t="shared" ca="1" si="215"/>
        <v>162.30000000000001</v>
      </c>
      <c r="I932" s="108">
        <f t="shared" ca="1" si="219"/>
        <v>56628.169103811801</v>
      </c>
      <c r="J932" s="104">
        <f t="shared" ca="1" si="220"/>
        <v>6048186.6802213425</v>
      </c>
      <c r="K932" s="104">
        <f t="shared" ca="1" si="221"/>
        <v>1307966.4103897731</v>
      </c>
      <c r="L932">
        <f t="shared" ca="1" si="222"/>
        <v>7356153.0906111151</v>
      </c>
      <c r="M932" s="108">
        <f t="shared" ca="1" si="223"/>
        <v>122590.87901128331</v>
      </c>
      <c r="N932" s="102">
        <f t="shared" ca="1" si="216"/>
        <v>12</v>
      </c>
      <c r="O932" s="108">
        <f t="shared" ca="1" si="224"/>
        <v>367807.65453055577</v>
      </c>
      <c r="P932" s="102">
        <v>953</v>
      </c>
      <c r="Q932" s="108">
        <f t="shared" ca="1" si="225"/>
        <v>192169.48601768733</v>
      </c>
      <c r="R932" s="102">
        <f t="shared" ca="1" si="217"/>
        <v>12</v>
      </c>
      <c r="S932">
        <f t="shared" ca="1" si="226"/>
        <v>953</v>
      </c>
      <c r="T932">
        <f t="shared" ca="1" si="218"/>
        <v>431</v>
      </c>
    </row>
    <row r="933" spans="1:20">
      <c r="A933" s="49">
        <v>939</v>
      </c>
      <c r="B933">
        <v>60</v>
      </c>
      <c r="C933">
        <v>64</v>
      </c>
      <c r="D933">
        <v>1500</v>
      </c>
      <c r="E933">
        <v>1999</v>
      </c>
      <c r="F933" s="61">
        <f t="shared" ca="1" si="213"/>
        <v>60</v>
      </c>
      <c r="G933" s="61">
        <f t="shared" ca="1" si="214"/>
        <v>1624</v>
      </c>
      <c r="H933" s="107">
        <f t="shared" ca="1" si="215"/>
        <v>162.4</v>
      </c>
      <c r="I933" s="108">
        <f t="shared" ca="1" si="219"/>
        <v>56663.060150702629</v>
      </c>
      <c r="J933" s="104">
        <f t="shared" ca="1" si="220"/>
        <v>6081889.2112795217</v>
      </c>
      <c r="K933" s="104">
        <f t="shared" ca="1" si="221"/>
        <v>1313091.2532714433</v>
      </c>
      <c r="L933">
        <f t="shared" ca="1" si="222"/>
        <v>7394980.4645509645</v>
      </c>
      <c r="M933" s="108">
        <f t="shared" ca="1" si="223"/>
        <v>122832.59274424009</v>
      </c>
      <c r="N933" s="102">
        <f t="shared" ca="1" si="216"/>
        <v>12</v>
      </c>
      <c r="O933" s="108">
        <f t="shared" ca="1" si="224"/>
        <v>369749.02322754823</v>
      </c>
      <c r="P933" s="102">
        <v>954</v>
      </c>
      <c r="Q933" s="108">
        <f t="shared" ca="1" si="225"/>
        <v>192548.38862610605</v>
      </c>
      <c r="R933" s="102">
        <f t="shared" ca="1" si="217"/>
        <v>12</v>
      </c>
      <c r="S933">
        <f t="shared" ca="1" si="226"/>
        <v>954</v>
      </c>
      <c r="T933">
        <f t="shared" ca="1" si="218"/>
        <v>431</v>
      </c>
    </row>
    <row r="934" spans="1:20">
      <c r="A934" s="49">
        <v>940</v>
      </c>
      <c r="B934">
        <v>60</v>
      </c>
      <c r="C934">
        <v>64</v>
      </c>
      <c r="D934">
        <v>1500</v>
      </c>
      <c r="E934">
        <v>1999</v>
      </c>
      <c r="F934" s="61">
        <f t="shared" ca="1" si="213"/>
        <v>63</v>
      </c>
      <c r="G934" s="61">
        <f t="shared" ca="1" si="214"/>
        <v>1697</v>
      </c>
      <c r="H934" s="107">
        <f t="shared" ca="1" si="215"/>
        <v>169.70000000000002</v>
      </c>
      <c r="I934" s="108">
        <f t="shared" ca="1" si="219"/>
        <v>63056.498984219885</v>
      </c>
      <c r="J934" s="104">
        <f t="shared" ca="1" si="220"/>
        <v>6386746.7210962297</v>
      </c>
      <c r="K934" s="104">
        <f t="shared" ca="1" si="221"/>
        <v>1466072.8444629621</v>
      </c>
      <c r="L934">
        <f t="shared" ca="1" si="222"/>
        <v>7852819.5655591916</v>
      </c>
      <c r="M934" s="108">
        <f t="shared" ca="1" si="223"/>
        <v>152282.63477356755</v>
      </c>
      <c r="N934" s="102">
        <f t="shared" ca="1" si="216"/>
        <v>60</v>
      </c>
      <c r="O934" s="108">
        <f t="shared" ca="1" si="224"/>
        <v>392640.97827795963</v>
      </c>
      <c r="P934" s="102">
        <v>955</v>
      </c>
      <c r="Q934" s="108">
        <f t="shared" ca="1" si="225"/>
        <v>203796.9424257538</v>
      </c>
      <c r="R934" s="102">
        <f t="shared" ca="1" si="217"/>
        <v>12</v>
      </c>
      <c r="S934">
        <f t="shared" ca="1" si="226"/>
        <v>955</v>
      </c>
      <c r="T934">
        <f t="shared" ca="1" si="218"/>
        <v>467</v>
      </c>
    </row>
    <row r="935" spans="1:20">
      <c r="A935" s="49">
        <v>941</v>
      </c>
      <c r="B935">
        <v>60</v>
      </c>
      <c r="C935">
        <v>64</v>
      </c>
      <c r="D935">
        <v>1500</v>
      </c>
      <c r="E935">
        <v>1999</v>
      </c>
      <c r="F935" s="61">
        <f t="shared" ca="1" si="213"/>
        <v>62</v>
      </c>
      <c r="G935" s="61">
        <f t="shared" ca="1" si="214"/>
        <v>1800</v>
      </c>
      <c r="H935" s="107">
        <f t="shared" ca="1" si="215"/>
        <v>180</v>
      </c>
      <c r="I935" s="108">
        <f t="shared" ca="1" si="219"/>
        <v>65540.549006746922</v>
      </c>
      <c r="J935" s="104">
        <f t="shared" ca="1" si="220"/>
        <v>6807933.2422942519</v>
      </c>
      <c r="K935" s="104">
        <f t="shared" ca="1" si="221"/>
        <v>1528856.0019352504</v>
      </c>
      <c r="L935">
        <f t="shared" ca="1" si="222"/>
        <v>8336789.244229502</v>
      </c>
      <c r="M935" s="108">
        <f t="shared" ca="1" si="223"/>
        <v>161136.07244395718</v>
      </c>
      <c r="N935" s="102">
        <f t="shared" ca="1" si="216"/>
        <v>60</v>
      </c>
      <c r="O935" s="108">
        <f t="shared" ca="1" si="224"/>
        <v>416839.46221147513</v>
      </c>
      <c r="P935" s="102">
        <v>956</v>
      </c>
      <c r="Q935" s="108">
        <f t="shared" ca="1" si="225"/>
        <v>295868.02397968032</v>
      </c>
      <c r="R935" s="102">
        <f t="shared" ca="1" si="217"/>
        <v>108</v>
      </c>
      <c r="S935">
        <f t="shared" ca="1" si="226"/>
        <v>956</v>
      </c>
      <c r="T935">
        <f t="shared" ca="1" si="218"/>
        <v>455</v>
      </c>
    </row>
    <row r="936" spans="1:20">
      <c r="A936" s="49">
        <v>942</v>
      </c>
      <c r="B936">
        <v>60</v>
      </c>
      <c r="C936">
        <v>64</v>
      </c>
      <c r="D936">
        <v>1500</v>
      </c>
      <c r="E936">
        <v>1999</v>
      </c>
      <c r="F936" s="61">
        <f t="shared" ca="1" si="213"/>
        <v>61</v>
      </c>
      <c r="G936" s="61">
        <f t="shared" ca="1" si="214"/>
        <v>1878</v>
      </c>
      <c r="H936" s="107">
        <f t="shared" ca="1" si="215"/>
        <v>187.8</v>
      </c>
      <c r="I936" s="108">
        <f t="shared" ca="1" si="219"/>
        <v>66961.830282581766</v>
      </c>
      <c r="J936" s="104">
        <f t="shared" ca="1" si="220"/>
        <v>7138103.8919934453</v>
      </c>
      <c r="K936" s="104">
        <f t="shared" ca="1" si="221"/>
        <v>1567164.6815888572</v>
      </c>
      <c r="L936">
        <f t="shared" ca="1" si="222"/>
        <v>8705268.5735823028</v>
      </c>
      <c r="M936" s="108">
        <f t="shared" ca="1" si="223"/>
        <v>204359.13148044783</v>
      </c>
      <c r="N936" s="102">
        <f t="shared" ca="1" si="216"/>
        <v>120</v>
      </c>
      <c r="O936" s="108">
        <f t="shared" ca="1" si="224"/>
        <v>435263.42867911514</v>
      </c>
      <c r="P936" s="102">
        <v>957</v>
      </c>
      <c r="Q936" s="108">
        <f t="shared" ca="1" si="225"/>
        <v>224436.03889017701</v>
      </c>
      <c r="R936" s="102">
        <f t="shared" ca="1" si="217"/>
        <v>12</v>
      </c>
      <c r="S936">
        <f t="shared" ca="1" si="226"/>
        <v>957</v>
      </c>
      <c r="T936">
        <f t="shared" ca="1" si="218"/>
        <v>443</v>
      </c>
    </row>
    <row r="937" spans="1:20">
      <c r="A937" s="49">
        <v>943</v>
      </c>
      <c r="B937">
        <v>60</v>
      </c>
      <c r="C937">
        <v>64</v>
      </c>
      <c r="D937">
        <v>1500</v>
      </c>
      <c r="E937">
        <v>1999</v>
      </c>
      <c r="F937" s="61">
        <f t="shared" ca="1" si="213"/>
        <v>61</v>
      </c>
      <c r="G937" s="61">
        <f t="shared" ca="1" si="214"/>
        <v>1629</v>
      </c>
      <c r="H937" s="107">
        <f t="shared" ca="1" si="215"/>
        <v>162.9</v>
      </c>
      <c r="I937" s="108">
        <f t="shared" ca="1" si="219"/>
        <v>58083.504542239454</v>
      </c>
      <c r="J937" s="104">
        <f t="shared" ca="1" si="220"/>
        <v>6222321.0684530828</v>
      </c>
      <c r="K937" s="104">
        <f t="shared" ca="1" si="221"/>
        <v>1363863.6174052532</v>
      </c>
      <c r="L937">
        <f t="shared" ca="1" si="222"/>
        <v>7586184.6858583363</v>
      </c>
      <c r="M937" s="108">
        <f t="shared" ca="1" si="223"/>
        <v>134591.06953801366</v>
      </c>
      <c r="N937" s="102">
        <f t="shared" ca="1" si="216"/>
        <v>36</v>
      </c>
      <c r="O937" s="108">
        <f t="shared" ca="1" si="224"/>
        <v>379309.23429291684</v>
      </c>
      <c r="P937" s="102">
        <v>958</v>
      </c>
      <c r="Q937" s="108">
        <f t="shared" ca="1" si="225"/>
        <v>247127.74232084863</v>
      </c>
      <c r="R937" s="102">
        <f t="shared" ca="1" si="217"/>
        <v>84</v>
      </c>
      <c r="S937">
        <f t="shared" ca="1" si="226"/>
        <v>958</v>
      </c>
      <c r="T937">
        <f t="shared" ca="1" si="218"/>
        <v>443</v>
      </c>
    </row>
    <row r="938" spans="1:20">
      <c r="A938" s="49">
        <v>944</v>
      </c>
      <c r="B938">
        <v>60</v>
      </c>
      <c r="C938">
        <v>64</v>
      </c>
      <c r="D938">
        <v>1500</v>
      </c>
      <c r="E938">
        <v>1999</v>
      </c>
      <c r="F938" s="61">
        <f t="shared" ca="1" si="213"/>
        <v>62</v>
      </c>
      <c r="G938" s="61">
        <f t="shared" ca="1" si="214"/>
        <v>1991</v>
      </c>
      <c r="H938" s="107">
        <f t="shared" ca="1" si="215"/>
        <v>199.10000000000002</v>
      </c>
      <c r="I938" s="108">
        <f t="shared" ca="1" si="219"/>
        <v>72495.129484685065</v>
      </c>
      <c r="J938" s="104">
        <f t="shared" ca="1" si="220"/>
        <v>7642689.4234096017</v>
      </c>
      <c r="K938" s="104">
        <f t="shared" ca="1" si="221"/>
        <v>1707881.6571854332</v>
      </c>
      <c r="L938">
        <f t="shared" ca="1" si="222"/>
        <v>9350571.0805950351</v>
      </c>
      <c r="M938" s="108">
        <f t="shared" ca="1" si="223"/>
        <v>209613.20496447984</v>
      </c>
      <c r="N938" s="102">
        <f t="shared" ca="1" si="216"/>
        <v>108</v>
      </c>
      <c r="O938" s="108">
        <f t="shared" ca="1" si="224"/>
        <v>467528.5540297518</v>
      </c>
      <c r="P938" s="102">
        <v>959</v>
      </c>
      <c r="Q938" s="108">
        <f t="shared" ca="1" si="225"/>
        <v>259194.88456021639</v>
      </c>
      <c r="R938" s="102">
        <f t="shared" ca="1" si="217"/>
        <v>36</v>
      </c>
      <c r="S938">
        <f t="shared" ca="1" si="226"/>
        <v>959</v>
      </c>
      <c r="T938">
        <f t="shared" ca="1" si="218"/>
        <v>455</v>
      </c>
    </row>
    <row r="939" spans="1:20">
      <c r="A939" s="49">
        <v>945</v>
      </c>
      <c r="B939">
        <v>60</v>
      </c>
      <c r="C939">
        <v>64</v>
      </c>
      <c r="D939">
        <v>1500</v>
      </c>
      <c r="E939">
        <v>1999</v>
      </c>
      <c r="F939" s="61">
        <f t="shared" ca="1" si="213"/>
        <v>60</v>
      </c>
      <c r="G939" s="61">
        <f t="shared" ca="1" si="214"/>
        <v>1539</v>
      </c>
      <c r="H939" s="107">
        <f t="shared" ca="1" si="215"/>
        <v>153.9</v>
      </c>
      <c r="I939" s="108">
        <f t="shared" ca="1" si="219"/>
        <v>53697.321164982357</v>
      </c>
      <c r="J939" s="104">
        <f t="shared" ca="1" si="220"/>
        <v>5936859.274524333</v>
      </c>
      <c r="K939" s="104">
        <f t="shared" ca="1" si="221"/>
        <v>1269206.7608160714</v>
      </c>
      <c r="L939">
        <f t="shared" ca="1" si="222"/>
        <v>7206066.0353404041</v>
      </c>
      <c r="M939" s="108">
        <f t="shared" ca="1" si="223"/>
        <v>143000.87237513004</v>
      </c>
      <c r="N939" s="102">
        <f t="shared" ca="1" si="216"/>
        <v>72</v>
      </c>
      <c r="O939" s="108">
        <f t="shared" ca="1" si="224"/>
        <v>360303.30176702025</v>
      </c>
      <c r="P939" s="102">
        <v>960</v>
      </c>
      <c r="Q939" s="108">
        <f t="shared" ca="1" si="225"/>
        <v>233203.30623642306</v>
      </c>
      <c r="R939" s="102">
        <f t="shared" ca="1" si="217"/>
        <v>84</v>
      </c>
      <c r="S939">
        <f t="shared" ca="1" si="226"/>
        <v>960</v>
      </c>
      <c r="T939">
        <f t="shared" ca="1" si="218"/>
        <v>431</v>
      </c>
    </row>
    <row r="940" spans="1:20">
      <c r="A940" s="49">
        <v>946</v>
      </c>
      <c r="B940">
        <v>60</v>
      </c>
      <c r="C940">
        <v>64</v>
      </c>
      <c r="D940">
        <v>1500</v>
      </c>
      <c r="E940">
        <v>1999</v>
      </c>
      <c r="F940" s="61">
        <f t="shared" ca="1" si="213"/>
        <v>62</v>
      </c>
      <c r="G940" s="61">
        <f t="shared" ca="1" si="214"/>
        <v>1873</v>
      </c>
      <c r="H940" s="107">
        <f t="shared" ca="1" si="215"/>
        <v>187.3</v>
      </c>
      <c r="I940" s="108">
        <f t="shared" ca="1" si="219"/>
        <v>68198.582383131652</v>
      </c>
      <c r="J940" s="104">
        <f t="shared" ca="1" si="220"/>
        <v>7261037.1856404021</v>
      </c>
      <c r="K940" s="104">
        <f t="shared" ca="1" si="221"/>
        <v>1617282.6072270395</v>
      </c>
      <c r="L940">
        <f t="shared" ca="1" si="222"/>
        <v>8878319.7928674407</v>
      </c>
      <c r="M940" s="108">
        <f t="shared" ca="1" si="223"/>
        <v>149920.64197655718</v>
      </c>
      <c r="N940" s="102">
        <f t="shared" ca="1" si="216"/>
        <v>24</v>
      </c>
      <c r="O940" s="108">
        <f t="shared" ca="1" si="224"/>
        <v>443915.98964337207</v>
      </c>
      <c r="P940" s="102">
        <v>961</v>
      </c>
      <c r="Q940" s="108">
        <f t="shared" ca="1" si="225"/>
        <v>254347.33799400373</v>
      </c>
      <c r="R940" s="102">
        <f t="shared" ca="1" si="217"/>
        <v>48</v>
      </c>
      <c r="S940">
        <f t="shared" ca="1" si="226"/>
        <v>961</v>
      </c>
      <c r="T940">
        <f t="shared" ca="1" si="218"/>
        <v>455</v>
      </c>
    </row>
    <row r="941" spans="1:20">
      <c r="A941" s="49">
        <v>947</v>
      </c>
      <c r="B941">
        <v>60</v>
      </c>
      <c r="C941">
        <v>64</v>
      </c>
      <c r="D941">
        <v>1500</v>
      </c>
      <c r="E941">
        <v>1999</v>
      </c>
      <c r="F941" s="61">
        <f t="shared" ca="1" si="213"/>
        <v>62</v>
      </c>
      <c r="G941" s="61">
        <f t="shared" ca="1" si="214"/>
        <v>1577</v>
      </c>
      <c r="H941" s="107">
        <f t="shared" ca="1" si="215"/>
        <v>157.70000000000002</v>
      </c>
      <c r="I941" s="108">
        <f t="shared" ca="1" si="219"/>
        <v>57420.80321313328</v>
      </c>
      <c r="J941" s="104">
        <f t="shared" ca="1" si="220"/>
        <v>6143769.1918347217</v>
      </c>
      <c r="K941" s="104">
        <f t="shared" ca="1" si="221"/>
        <v>1366188.5595372731</v>
      </c>
      <c r="L941">
        <f t="shared" ca="1" si="222"/>
        <v>7509957.7513719946</v>
      </c>
      <c r="M941" s="108">
        <f t="shared" ca="1" si="223"/>
        <v>142313.65466270814</v>
      </c>
      <c r="N941" s="102">
        <f t="shared" ca="1" si="216"/>
        <v>60</v>
      </c>
      <c r="O941" s="108">
        <f t="shared" ca="1" si="224"/>
        <v>375497.88756859978</v>
      </c>
      <c r="P941" s="102">
        <v>962</v>
      </c>
      <c r="Q941" s="108">
        <f t="shared" ca="1" si="225"/>
        <v>271845.14171394217</v>
      </c>
      <c r="R941" s="102">
        <f t="shared" ca="1" si="217"/>
        <v>120</v>
      </c>
      <c r="S941">
        <f t="shared" ca="1" si="226"/>
        <v>962</v>
      </c>
      <c r="T941">
        <f t="shared" ca="1" si="218"/>
        <v>455</v>
      </c>
    </row>
    <row r="942" spans="1:20">
      <c r="A942" s="49">
        <v>948</v>
      </c>
      <c r="B942">
        <v>60</v>
      </c>
      <c r="C942">
        <v>64</v>
      </c>
      <c r="D942">
        <v>1500</v>
      </c>
      <c r="E942">
        <v>1999</v>
      </c>
      <c r="F942" s="61">
        <f t="shared" ca="1" si="213"/>
        <v>60</v>
      </c>
      <c r="G942" s="61">
        <f t="shared" ca="1" si="214"/>
        <v>1899</v>
      </c>
      <c r="H942" s="107">
        <f t="shared" ca="1" si="215"/>
        <v>189.9</v>
      </c>
      <c r="I942" s="108">
        <f t="shared" ca="1" si="219"/>
        <v>66258.098045679988</v>
      </c>
      <c r="J942" s="104">
        <f t="shared" ca="1" si="220"/>
        <v>7434812.9283765787</v>
      </c>
      <c r="K942" s="104">
        <f t="shared" ca="1" si="221"/>
        <v>1581652.8144484891</v>
      </c>
      <c r="L942">
        <f t="shared" ca="1" si="222"/>
        <v>9016465.7428250685</v>
      </c>
      <c r="M942" s="108">
        <f t="shared" ca="1" si="223"/>
        <v>170299.98218746914</v>
      </c>
      <c r="N942" s="102">
        <f t="shared" ca="1" si="216"/>
        <v>60</v>
      </c>
      <c r="O942" s="108">
        <f t="shared" ca="1" si="224"/>
        <v>450823.28714125347</v>
      </c>
      <c r="P942" s="102">
        <v>963</v>
      </c>
      <c r="Q942" s="108">
        <f t="shared" ca="1" si="225"/>
        <v>256608.55144041698</v>
      </c>
      <c r="R942" s="102">
        <f t="shared" ca="1" si="217"/>
        <v>48</v>
      </c>
      <c r="S942">
        <f t="shared" ca="1" si="226"/>
        <v>963</v>
      </c>
      <c r="T942">
        <f t="shared" ca="1" si="218"/>
        <v>431</v>
      </c>
    </row>
    <row r="943" spans="1:20">
      <c r="A943" s="49">
        <v>949</v>
      </c>
      <c r="B943">
        <v>60</v>
      </c>
      <c r="C943">
        <v>64</v>
      </c>
      <c r="D943">
        <v>2000</v>
      </c>
      <c r="E943">
        <v>2499</v>
      </c>
      <c r="F943" s="61">
        <f t="shared" ca="1" si="213"/>
        <v>64</v>
      </c>
      <c r="G943" s="61">
        <f t="shared" ca="1" si="214"/>
        <v>2130</v>
      </c>
      <c r="H943" s="107">
        <f t="shared" ca="1" si="215"/>
        <v>213</v>
      </c>
      <c r="I943" s="108">
        <f t="shared" ca="1" si="219"/>
        <v>80715.676360835918</v>
      </c>
      <c r="J943" s="104">
        <f t="shared" ca="1" si="220"/>
        <v>8380426.7536002062</v>
      </c>
      <c r="K943" s="104">
        <f t="shared" ca="1" si="221"/>
        <v>1933129.2664179523</v>
      </c>
      <c r="L943">
        <f t="shared" ca="1" si="222"/>
        <v>10313556.020018158</v>
      </c>
      <c r="M943" s="108">
        <f t="shared" ca="1" si="223"/>
        <v>236594.48660619141</v>
      </c>
      <c r="N943" s="102">
        <f t="shared" ca="1" si="216"/>
        <v>120</v>
      </c>
      <c r="O943" s="108">
        <f t="shared" ca="1" si="224"/>
        <v>515677.80100090796</v>
      </c>
      <c r="P943" s="102">
        <v>964</v>
      </c>
      <c r="Q943" s="108">
        <f t="shared" ca="1" si="225"/>
        <v>329398.52384914056</v>
      </c>
      <c r="R943" s="102">
        <f t="shared" ca="1" si="217"/>
        <v>84</v>
      </c>
      <c r="S943">
        <f t="shared" ca="1" si="226"/>
        <v>964</v>
      </c>
      <c r="T943">
        <f t="shared" ca="1" si="218"/>
        <v>479</v>
      </c>
    </row>
    <row r="944" spans="1:20">
      <c r="A944" s="49">
        <v>950</v>
      </c>
      <c r="B944">
        <v>60</v>
      </c>
      <c r="C944">
        <v>64</v>
      </c>
      <c r="D944">
        <v>2000</v>
      </c>
      <c r="E944">
        <v>2499</v>
      </c>
      <c r="F944" s="61">
        <f t="shared" ca="1" si="213"/>
        <v>62</v>
      </c>
      <c r="G944" s="61">
        <f t="shared" ca="1" si="214"/>
        <v>2187</v>
      </c>
      <c r="H944" s="107">
        <f t="shared" ca="1" si="215"/>
        <v>218.70000000000002</v>
      </c>
      <c r="I944" s="108">
        <f t="shared" ca="1" si="219"/>
        <v>79631.767043197498</v>
      </c>
      <c r="J944" s="104">
        <f t="shared" ca="1" si="220"/>
        <v>8647216.5269393735</v>
      </c>
      <c r="K944" s="104">
        <f t="shared" ca="1" si="221"/>
        <v>1913463.4487281127</v>
      </c>
      <c r="L944">
        <f t="shared" ca="1" si="222"/>
        <v>10560679.975667486</v>
      </c>
      <c r="M944" s="108">
        <f t="shared" ca="1" si="223"/>
        <v>190475.34828233698</v>
      </c>
      <c r="N944" s="102">
        <f t="shared" ca="1" si="216"/>
        <v>48</v>
      </c>
      <c r="O944" s="108">
        <f t="shared" ca="1" si="224"/>
        <v>528033.99878337432</v>
      </c>
      <c r="P944" s="102">
        <v>965</v>
      </c>
      <c r="Q944" s="108">
        <f t="shared" ca="1" si="225"/>
        <v>287008.85684200533</v>
      </c>
      <c r="R944" s="102">
        <f t="shared" ca="1" si="217"/>
        <v>36</v>
      </c>
      <c r="S944">
        <f t="shared" ca="1" si="226"/>
        <v>965</v>
      </c>
      <c r="T944">
        <f t="shared" ca="1" si="218"/>
        <v>455</v>
      </c>
    </row>
    <row r="945" spans="1:20">
      <c r="A945" s="49">
        <v>951</v>
      </c>
      <c r="B945">
        <v>60</v>
      </c>
      <c r="C945">
        <v>64</v>
      </c>
      <c r="D945">
        <v>2000</v>
      </c>
      <c r="E945">
        <v>2499</v>
      </c>
      <c r="F945" s="61">
        <f t="shared" ca="1" si="213"/>
        <v>61</v>
      </c>
      <c r="G945" s="61">
        <f t="shared" ca="1" si="214"/>
        <v>2155</v>
      </c>
      <c r="H945" s="107">
        <f t="shared" ca="1" si="215"/>
        <v>215.5</v>
      </c>
      <c r="I945" s="108">
        <f t="shared" ca="1" si="219"/>
        <v>76838.521969629233</v>
      </c>
      <c r="J945" s="104">
        <f t="shared" ca="1" si="220"/>
        <v>8562792.4044493679</v>
      </c>
      <c r="K945" s="104">
        <f t="shared" ca="1" si="221"/>
        <v>1852437.7913635827</v>
      </c>
      <c r="L945">
        <f t="shared" ca="1" si="222"/>
        <v>10415230.19581295</v>
      </c>
      <c r="M945" s="108">
        <f t="shared" ca="1" si="223"/>
        <v>228156.94327069641</v>
      </c>
      <c r="N945" s="102">
        <f t="shared" ca="1" si="216"/>
        <v>108</v>
      </c>
      <c r="O945" s="108">
        <f t="shared" ca="1" si="224"/>
        <v>520761.50979064754</v>
      </c>
      <c r="P945" s="102">
        <v>966</v>
      </c>
      <c r="Q945" s="108">
        <f t="shared" ca="1" si="225"/>
        <v>343787.60327359999</v>
      </c>
      <c r="R945" s="102">
        <f t="shared" ca="1" si="217"/>
        <v>96</v>
      </c>
      <c r="S945">
        <f t="shared" ca="1" si="226"/>
        <v>966</v>
      </c>
      <c r="T945">
        <f t="shared" ca="1" si="218"/>
        <v>443</v>
      </c>
    </row>
    <row r="946" spans="1:20">
      <c r="A946" s="49">
        <v>952</v>
      </c>
      <c r="B946">
        <v>60</v>
      </c>
      <c r="C946">
        <v>64</v>
      </c>
      <c r="D946">
        <v>2000</v>
      </c>
      <c r="E946">
        <v>2499</v>
      </c>
      <c r="F946" s="61">
        <f t="shared" ca="1" si="213"/>
        <v>62</v>
      </c>
      <c r="G946" s="61">
        <f t="shared" ca="1" si="214"/>
        <v>2213</v>
      </c>
      <c r="H946" s="107">
        <f t="shared" ca="1" si="215"/>
        <v>221.3</v>
      </c>
      <c r="I946" s="108">
        <f t="shared" ca="1" si="219"/>
        <v>80578.463862183853</v>
      </c>
      <c r="J946" s="104">
        <f t="shared" ca="1" si="220"/>
        <v>8836691.9482887425</v>
      </c>
      <c r="K946" s="104">
        <f t="shared" ca="1" si="221"/>
        <v>1949011.609566106</v>
      </c>
      <c r="L946">
        <f t="shared" ca="1" si="222"/>
        <v>10785703.557854848</v>
      </c>
      <c r="M946" s="108">
        <f t="shared" ca="1" si="223"/>
        <v>244992.18498955574</v>
      </c>
      <c r="N946" s="102">
        <f t="shared" ca="1" si="216"/>
        <v>120</v>
      </c>
      <c r="O946" s="108">
        <f t="shared" ca="1" si="224"/>
        <v>539285.17789274245</v>
      </c>
      <c r="P946" s="102">
        <v>967</v>
      </c>
      <c r="Q946" s="108">
        <f t="shared" ca="1" si="225"/>
        <v>302942.37005385058</v>
      </c>
      <c r="R946" s="102">
        <f t="shared" ca="1" si="217"/>
        <v>48</v>
      </c>
      <c r="S946">
        <f t="shared" ca="1" si="226"/>
        <v>967</v>
      </c>
      <c r="T946">
        <f t="shared" ca="1" si="218"/>
        <v>455</v>
      </c>
    </row>
    <row r="947" spans="1:20">
      <c r="A947" s="49">
        <v>953</v>
      </c>
      <c r="B947">
        <v>60</v>
      </c>
      <c r="C947">
        <v>64</v>
      </c>
      <c r="D947">
        <v>2000</v>
      </c>
      <c r="E947">
        <v>2499</v>
      </c>
      <c r="F947" s="61">
        <f t="shared" ca="1" si="213"/>
        <v>61</v>
      </c>
      <c r="G947" s="61">
        <f t="shared" ca="1" si="214"/>
        <v>2006</v>
      </c>
      <c r="H947" s="107">
        <f t="shared" ca="1" si="215"/>
        <v>200.60000000000002</v>
      </c>
      <c r="I947" s="108">
        <f t="shared" ca="1" si="219"/>
        <v>71525.788896091079</v>
      </c>
      <c r="J947" s="104">
        <f t="shared" ca="1" si="220"/>
        <v>8049686.4345863173</v>
      </c>
      <c r="K947" s="104">
        <f t="shared" ca="1" si="221"/>
        <v>1735756.9429193814</v>
      </c>
      <c r="L947">
        <f t="shared" ca="1" si="222"/>
        <v>9785443.3775056992</v>
      </c>
      <c r="M947" s="108">
        <f t="shared" ca="1" si="223"/>
        <v>181804.5351650994</v>
      </c>
      <c r="N947" s="102">
        <f t="shared" ca="1" si="216"/>
        <v>60</v>
      </c>
      <c r="O947" s="108">
        <f t="shared" ca="1" si="224"/>
        <v>489272.16887528496</v>
      </c>
      <c r="P947" s="102">
        <v>968</v>
      </c>
      <c r="Q947" s="108">
        <f t="shared" ca="1" si="225"/>
        <v>273943.64823044144</v>
      </c>
      <c r="R947" s="102">
        <f t="shared" ca="1" si="217"/>
        <v>48</v>
      </c>
      <c r="S947">
        <f t="shared" ca="1" si="226"/>
        <v>968</v>
      </c>
      <c r="T947">
        <f t="shared" ca="1" si="218"/>
        <v>443</v>
      </c>
    </row>
    <row r="948" spans="1:20">
      <c r="A948" s="49">
        <v>954</v>
      </c>
      <c r="B948">
        <v>60</v>
      </c>
      <c r="C948">
        <v>64</v>
      </c>
      <c r="D948">
        <v>2000</v>
      </c>
      <c r="E948">
        <v>2499</v>
      </c>
      <c r="F948" s="61">
        <f t="shared" ca="1" si="213"/>
        <v>61</v>
      </c>
      <c r="G948" s="61">
        <f t="shared" ca="1" si="214"/>
        <v>2101</v>
      </c>
      <c r="H948" s="107">
        <f t="shared" ca="1" si="215"/>
        <v>210.10000000000002</v>
      </c>
      <c r="I948" s="108">
        <f t="shared" ca="1" si="219"/>
        <v>74913.101929555007</v>
      </c>
      <c r="J948" s="104">
        <f t="shared" ca="1" si="220"/>
        <v>8472535.4194157738</v>
      </c>
      <c r="K948" s="104">
        <f t="shared" ca="1" si="221"/>
        <v>1823958.056174458</v>
      </c>
      <c r="L948">
        <f t="shared" ca="1" si="222"/>
        <v>10296493.475590233</v>
      </c>
      <c r="M948" s="108">
        <f t="shared" ca="1" si="223"/>
        <v>206358.43931060279</v>
      </c>
      <c r="N948" s="102">
        <f t="shared" ca="1" si="216"/>
        <v>84</v>
      </c>
      <c r="O948" s="108">
        <f t="shared" ca="1" si="224"/>
        <v>514824.67377951165</v>
      </c>
      <c r="P948" s="102">
        <v>969</v>
      </c>
      <c r="Q948" s="108">
        <f t="shared" ca="1" si="225"/>
        <v>364214.93039027922</v>
      </c>
      <c r="R948" s="102">
        <f t="shared" ca="1" si="217"/>
        <v>120</v>
      </c>
      <c r="S948">
        <f t="shared" ca="1" si="226"/>
        <v>969</v>
      </c>
      <c r="T948">
        <f t="shared" ca="1" si="218"/>
        <v>443</v>
      </c>
    </row>
    <row r="949" spans="1:20">
      <c r="A949" s="49">
        <v>955</v>
      </c>
      <c r="B949">
        <v>60</v>
      </c>
      <c r="C949">
        <v>64</v>
      </c>
      <c r="D949">
        <v>2000</v>
      </c>
      <c r="E949">
        <v>2499</v>
      </c>
      <c r="F949" s="61">
        <f t="shared" ca="1" si="213"/>
        <v>61</v>
      </c>
      <c r="G949" s="61">
        <f t="shared" ca="1" si="214"/>
        <v>2440</v>
      </c>
      <c r="H949" s="107">
        <f t="shared" ca="1" si="215"/>
        <v>244</v>
      </c>
      <c r="I949" s="108">
        <f t="shared" ca="1" si="219"/>
        <v>87000.461070021032</v>
      </c>
      <c r="J949" s="104">
        <f t="shared" ca="1" si="220"/>
        <v>9888172.7947205734</v>
      </c>
      <c r="K949" s="104">
        <f t="shared" ca="1" si="221"/>
        <v>2125247.1048710113</v>
      </c>
      <c r="L949">
        <f t="shared" ca="1" si="222"/>
        <v>12013419.899591584</v>
      </c>
      <c r="M949" s="108">
        <f t="shared" ca="1" si="223"/>
        <v>249653.97066094057</v>
      </c>
      <c r="N949" s="102">
        <f t="shared" ca="1" si="216"/>
        <v>96</v>
      </c>
      <c r="O949" s="108">
        <f t="shared" ca="1" si="224"/>
        <v>600670.99497957923</v>
      </c>
      <c r="P949" s="102">
        <v>970</v>
      </c>
      <c r="Q949" s="108">
        <f t="shared" ca="1" si="225"/>
        <v>376179.39209253847</v>
      </c>
      <c r="R949" s="102">
        <f t="shared" ca="1" si="217"/>
        <v>84</v>
      </c>
      <c r="S949">
        <f t="shared" ca="1" si="226"/>
        <v>970</v>
      </c>
      <c r="T949">
        <f t="shared" ca="1" si="218"/>
        <v>443</v>
      </c>
    </row>
    <row r="950" spans="1:20">
      <c r="A950" s="49">
        <v>956</v>
      </c>
      <c r="B950">
        <v>60</v>
      </c>
      <c r="C950">
        <v>64</v>
      </c>
      <c r="D950">
        <v>2000</v>
      </c>
      <c r="E950">
        <v>2499</v>
      </c>
      <c r="F950" s="61">
        <f t="shared" ca="1" si="213"/>
        <v>61</v>
      </c>
      <c r="G950" s="61">
        <f t="shared" ca="1" si="214"/>
        <v>2169</v>
      </c>
      <c r="H950" s="107">
        <f t="shared" ca="1" si="215"/>
        <v>216.9</v>
      </c>
      <c r="I950" s="108">
        <f t="shared" ca="1" si="219"/>
        <v>77337.704942981814</v>
      </c>
      <c r="J950" s="104">
        <f t="shared" ca="1" si="220"/>
        <v>8833325.3704477325</v>
      </c>
      <c r="K950" s="104">
        <f t="shared" ca="1" si="221"/>
        <v>1895439.6933064586</v>
      </c>
      <c r="L950">
        <f t="shared" ca="1" si="222"/>
        <v>10728765.063754192</v>
      </c>
      <c r="M950" s="108">
        <f t="shared" ca="1" si="223"/>
        <v>205329.45284502758</v>
      </c>
      <c r="N950" s="102">
        <f t="shared" ca="1" si="216"/>
        <v>72</v>
      </c>
      <c r="O950" s="108">
        <f t="shared" ca="1" si="224"/>
        <v>536438.2531877096</v>
      </c>
      <c r="P950" s="102">
        <v>971</v>
      </c>
      <c r="Q950" s="108">
        <f t="shared" ca="1" si="225"/>
        <v>264136.72244589432</v>
      </c>
      <c r="R950" s="102">
        <f t="shared" ca="1" si="217"/>
        <v>12</v>
      </c>
      <c r="S950">
        <f t="shared" ca="1" si="226"/>
        <v>971</v>
      </c>
      <c r="T950">
        <f t="shared" ca="1" si="218"/>
        <v>443</v>
      </c>
    </row>
    <row r="951" spans="1:20">
      <c r="A951" s="49">
        <v>957</v>
      </c>
      <c r="B951">
        <v>60</v>
      </c>
      <c r="C951">
        <v>64</v>
      </c>
      <c r="D951">
        <v>2000</v>
      </c>
      <c r="E951">
        <v>2499</v>
      </c>
      <c r="F951" s="61">
        <f t="shared" ca="1" si="213"/>
        <v>60</v>
      </c>
      <c r="G951" s="61">
        <f t="shared" ca="1" si="214"/>
        <v>2338</v>
      </c>
      <c r="H951" s="107">
        <f t="shared" ca="1" si="215"/>
        <v>233.8</v>
      </c>
      <c r="I951" s="108">
        <f t="shared" ca="1" si="219"/>
        <v>81575.267630752933</v>
      </c>
      <c r="J951" s="104">
        <f t="shared" ca="1" si="220"/>
        <v>9568573.856756499</v>
      </c>
      <c r="K951" s="104">
        <f t="shared" ca="1" si="221"/>
        <v>2005894.1453545229</v>
      </c>
      <c r="L951">
        <f t="shared" ca="1" si="222"/>
        <v>11574468.002111021</v>
      </c>
      <c r="M951" s="108">
        <f t="shared" ca="1" si="223"/>
        <v>196093.18480896743</v>
      </c>
      <c r="N951" s="102">
        <f t="shared" ca="1" si="216"/>
        <v>36</v>
      </c>
      <c r="O951" s="108">
        <f t="shared" ca="1" si="224"/>
        <v>578723.40010555112</v>
      </c>
      <c r="P951" s="102">
        <v>972</v>
      </c>
      <c r="Q951" s="108">
        <f t="shared" ca="1" si="225"/>
        <v>319785.31507080636</v>
      </c>
      <c r="R951" s="102">
        <f t="shared" ca="1" si="217"/>
        <v>48</v>
      </c>
      <c r="S951">
        <f t="shared" ca="1" si="226"/>
        <v>972</v>
      </c>
      <c r="T951">
        <f t="shared" ca="1" si="218"/>
        <v>431</v>
      </c>
    </row>
    <row r="952" spans="1:20">
      <c r="A952" s="49">
        <v>958</v>
      </c>
      <c r="B952">
        <v>60</v>
      </c>
      <c r="C952">
        <v>64</v>
      </c>
      <c r="D952">
        <v>2000</v>
      </c>
      <c r="E952">
        <v>2499</v>
      </c>
      <c r="F952" s="61">
        <f t="shared" ca="1" si="213"/>
        <v>64</v>
      </c>
      <c r="G952" s="61">
        <f t="shared" ca="1" si="214"/>
        <v>2144</v>
      </c>
      <c r="H952" s="107">
        <f t="shared" ca="1" si="215"/>
        <v>214.4</v>
      </c>
      <c r="I952" s="108">
        <f t="shared" ca="1" si="219"/>
        <v>81246.201933160657</v>
      </c>
      <c r="J952" s="104">
        <f t="shared" ca="1" si="220"/>
        <v>8817898.4958770089</v>
      </c>
      <c r="K952" s="104">
        <f t="shared" ca="1" si="221"/>
        <v>2004395.3365466408</v>
      </c>
      <c r="L952">
        <f t="shared" ca="1" si="222"/>
        <v>10822293.83242365</v>
      </c>
      <c r="M952" s="108">
        <f t="shared" ca="1" si="223"/>
        <v>175662.97085547296</v>
      </c>
      <c r="N952" s="102">
        <f t="shared" ca="1" si="216"/>
        <v>24</v>
      </c>
      <c r="O952" s="108">
        <f t="shared" ca="1" si="224"/>
        <v>541114.69162118249</v>
      </c>
      <c r="P952" s="102">
        <v>973</v>
      </c>
      <c r="Q952" s="108">
        <f t="shared" ca="1" si="225"/>
        <v>286468.08167257847</v>
      </c>
      <c r="R952" s="102">
        <f t="shared" ca="1" si="217"/>
        <v>36</v>
      </c>
      <c r="S952">
        <f t="shared" ca="1" si="226"/>
        <v>973</v>
      </c>
      <c r="T952">
        <f t="shared" ca="1" si="218"/>
        <v>479</v>
      </c>
    </row>
    <row r="953" spans="1:20">
      <c r="A953" s="49">
        <v>959</v>
      </c>
      <c r="B953">
        <v>60</v>
      </c>
      <c r="C953">
        <v>64</v>
      </c>
      <c r="D953">
        <v>2000</v>
      </c>
      <c r="E953">
        <v>2499</v>
      </c>
      <c r="F953" s="61">
        <f t="shared" ca="1" si="213"/>
        <v>62</v>
      </c>
      <c r="G953" s="61">
        <f t="shared" ca="1" si="214"/>
        <v>2061</v>
      </c>
      <c r="H953" s="107">
        <f t="shared" ca="1" si="215"/>
        <v>206.10000000000002</v>
      </c>
      <c r="I953" s="108">
        <f t="shared" ca="1" si="219"/>
        <v>75043.928612725227</v>
      </c>
      <c r="J953" s="104">
        <f t="shared" ca="1" si="220"/>
        <v>8518350.2200945821</v>
      </c>
      <c r="K953" s="104">
        <f t="shared" ca="1" si="221"/>
        <v>1857490.8779544632</v>
      </c>
      <c r="L953">
        <f t="shared" ca="1" si="222"/>
        <v>10375841.098049045</v>
      </c>
      <c r="M953" s="108">
        <f t="shared" ca="1" si="223"/>
        <v>189000.36502016729</v>
      </c>
      <c r="N953" s="102">
        <f t="shared" ca="1" si="216"/>
        <v>60</v>
      </c>
      <c r="O953" s="108">
        <f t="shared" ca="1" si="224"/>
        <v>518792.05490245228</v>
      </c>
      <c r="P953" s="102">
        <v>974</v>
      </c>
      <c r="Q953" s="108">
        <f t="shared" ca="1" si="225"/>
        <v>252935.57972472903</v>
      </c>
      <c r="R953" s="102">
        <f t="shared" ca="1" si="217"/>
        <v>12</v>
      </c>
      <c r="S953">
        <f t="shared" ca="1" si="226"/>
        <v>974</v>
      </c>
      <c r="T953">
        <f t="shared" ca="1" si="218"/>
        <v>455</v>
      </c>
    </row>
    <row r="954" spans="1:20">
      <c r="A954" s="49">
        <v>960</v>
      </c>
      <c r="B954">
        <v>60</v>
      </c>
      <c r="C954">
        <v>64</v>
      </c>
      <c r="D954">
        <v>2000</v>
      </c>
      <c r="E954">
        <v>2499</v>
      </c>
      <c r="F954" s="61">
        <f t="shared" ca="1" si="213"/>
        <v>62</v>
      </c>
      <c r="G954" s="61">
        <f t="shared" ca="1" si="214"/>
        <v>2019</v>
      </c>
      <c r="H954" s="107">
        <f t="shared" ca="1" si="215"/>
        <v>201.9</v>
      </c>
      <c r="I954" s="108">
        <f t="shared" ca="1" si="219"/>
        <v>73514.649135901127</v>
      </c>
      <c r="J954" s="104">
        <f t="shared" ca="1" si="220"/>
        <v>8385917.4482903546</v>
      </c>
      <c r="K954" s="104">
        <f t="shared" ca="1" si="221"/>
        <v>1825642.8855228575</v>
      </c>
      <c r="L954">
        <f t="shared" ca="1" si="222"/>
        <v>10211560.333813213</v>
      </c>
      <c r="M954" s="108">
        <f t="shared" ca="1" si="223"/>
        <v>217159.89055594968</v>
      </c>
      <c r="N954" s="102">
        <f t="shared" ca="1" si="216"/>
        <v>108</v>
      </c>
      <c r="O954" s="108">
        <f t="shared" ca="1" si="224"/>
        <v>510578.01669066068</v>
      </c>
      <c r="P954" s="102">
        <v>975</v>
      </c>
      <c r="Q954" s="108">
        <f t="shared" ca="1" si="225"/>
        <v>290620.9350699762</v>
      </c>
      <c r="R954" s="102">
        <f t="shared" ca="1" si="217"/>
        <v>60</v>
      </c>
      <c r="S954">
        <f t="shared" ca="1" si="226"/>
        <v>975</v>
      </c>
      <c r="T954">
        <f t="shared" ca="1" si="218"/>
        <v>455</v>
      </c>
    </row>
    <row r="955" spans="1:20">
      <c r="A955" s="49">
        <v>961</v>
      </c>
      <c r="B955">
        <v>60</v>
      </c>
      <c r="C955">
        <v>64</v>
      </c>
      <c r="D955">
        <v>2500</v>
      </c>
      <c r="E955">
        <v>2999</v>
      </c>
      <c r="F955" s="61">
        <f t="shared" ca="1" si="213"/>
        <v>61</v>
      </c>
      <c r="G955" s="61">
        <f t="shared" ca="1" si="214"/>
        <v>2510</v>
      </c>
      <c r="H955" s="107">
        <f t="shared" ca="1" si="215"/>
        <v>251</v>
      </c>
      <c r="I955" s="108">
        <f t="shared" ca="1" si="219"/>
        <v>89496.375936783938</v>
      </c>
      <c r="J955" s="104">
        <f t="shared" ca="1" si="220"/>
        <v>10476695.685031155</v>
      </c>
      <c r="K955" s="104">
        <f t="shared" ca="1" si="221"/>
        <v>2229863.1052248869</v>
      </c>
      <c r="L955">
        <f t="shared" ca="1" si="222"/>
        <v>12706558.790256042</v>
      </c>
      <c r="M955" s="108">
        <f t="shared" ca="1" si="223"/>
        <v>258889.77461378166</v>
      </c>
      <c r="N955" s="102">
        <f t="shared" ca="1" si="216"/>
        <v>96</v>
      </c>
      <c r="O955" s="108">
        <f t="shared" ca="1" si="224"/>
        <v>635327.93951280217</v>
      </c>
      <c r="P955" s="102">
        <v>976</v>
      </c>
      <c r="Q955" s="108">
        <f t="shared" ca="1" si="225"/>
        <v>360439.12443048775</v>
      </c>
      <c r="R955" s="102">
        <f t="shared" ca="1" si="217"/>
        <v>60</v>
      </c>
      <c r="S955">
        <f t="shared" ca="1" si="226"/>
        <v>976</v>
      </c>
      <c r="T955">
        <f t="shared" ca="1" si="218"/>
        <v>443</v>
      </c>
    </row>
    <row r="956" spans="1:20">
      <c r="A956" s="49">
        <v>962</v>
      </c>
      <c r="B956">
        <v>60</v>
      </c>
      <c r="C956">
        <v>64</v>
      </c>
      <c r="D956">
        <v>2500</v>
      </c>
      <c r="E956">
        <v>2999</v>
      </c>
      <c r="F956" s="61">
        <f t="shared" ref="F956:F1019" ca="1" si="227">RANDBETWEEN(B956,C956)</f>
        <v>63</v>
      </c>
      <c r="G956" s="61">
        <f t="shared" ca="1" si="214"/>
        <v>2969</v>
      </c>
      <c r="H956" s="107">
        <f t="shared" ca="1" si="215"/>
        <v>296.90000000000003</v>
      </c>
      <c r="I956" s="108">
        <f t="shared" ca="1" si="219"/>
        <v>110321.00499949841</v>
      </c>
      <c r="J956" s="104">
        <f t="shared" ca="1" si="220"/>
        <v>12453652.112265494</v>
      </c>
      <c r="K956" s="104">
        <f t="shared" ca="1" si="221"/>
        <v>2757793.6942611146</v>
      </c>
      <c r="L956">
        <f t="shared" ca="1" si="222"/>
        <v>15211445.806526609</v>
      </c>
      <c r="M956" s="108">
        <f t="shared" ca="1" si="223"/>
        <v>285421.79666712735</v>
      </c>
      <c r="N956" s="102">
        <f t="shared" ca="1" si="216"/>
        <v>72</v>
      </c>
      <c r="O956" s="108">
        <f t="shared" ca="1" si="224"/>
        <v>760572.29032633046</v>
      </c>
      <c r="P956" s="102">
        <v>977</v>
      </c>
      <c r="Q956" s="108">
        <f t="shared" ca="1" si="225"/>
        <v>465460.84334440855</v>
      </c>
      <c r="R956" s="102">
        <f t="shared" ca="1" si="217"/>
        <v>84</v>
      </c>
      <c r="S956">
        <f t="shared" ca="1" si="226"/>
        <v>977</v>
      </c>
      <c r="T956">
        <f t="shared" ca="1" si="218"/>
        <v>467</v>
      </c>
    </row>
    <row r="957" spans="1:20">
      <c r="A957" s="49">
        <v>963</v>
      </c>
      <c r="B957">
        <v>60</v>
      </c>
      <c r="C957">
        <v>64</v>
      </c>
      <c r="D957">
        <v>2500</v>
      </c>
      <c r="E957">
        <v>2999</v>
      </c>
      <c r="F957" s="61">
        <f t="shared" ca="1" si="227"/>
        <v>60</v>
      </c>
      <c r="G957" s="61">
        <f t="shared" ca="1" si="214"/>
        <v>2519</v>
      </c>
      <c r="H957" s="107">
        <f t="shared" ca="1" si="215"/>
        <v>251.9</v>
      </c>
      <c r="I957" s="108">
        <f t="shared" ca="1" si="219"/>
        <v>87890.547117992566</v>
      </c>
      <c r="J957" s="104">
        <f t="shared" ca="1" si="220"/>
        <v>10618182.989092475</v>
      </c>
      <c r="K957" s="104">
        <f t="shared" ca="1" si="221"/>
        <v>2204329.6633957839</v>
      </c>
      <c r="L957">
        <f t="shared" ca="1" si="222"/>
        <v>12822512.652488258</v>
      </c>
      <c r="M957" s="108">
        <f t="shared" ca="1" si="223"/>
        <v>259536.50919847609</v>
      </c>
      <c r="N957" s="102">
        <f t="shared" ca="1" si="216"/>
        <v>96</v>
      </c>
      <c r="O957" s="108">
        <f t="shared" ca="1" si="224"/>
        <v>641125.63262441289</v>
      </c>
      <c r="P957" s="102">
        <v>978</v>
      </c>
      <c r="Q957" s="108">
        <f t="shared" ca="1" si="225"/>
        <v>361339.54024565045</v>
      </c>
      <c r="R957" s="102">
        <f t="shared" ca="1" si="217"/>
        <v>60</v>
      </c>
      <c r="S957">
        <f t="shared" ca="1" si="226"/>
        <v>978</v>
      </c>
      <c r="T957">
        <f t="shared" ca="1" si="218"/>
        <v>431</v>
      </c>
    </row>
    <row r="958" spans="1:20">
      <c r="A958" s="49">
        <v>964</v>
      </c>
      <c r="B958">
        <v>60</v>
      </c>
      <c r="C958">
        <v>64</v>
      </c>
      <c r="D958">
        <v>2500</v>
      </c>
      <c r="E958">
        <v>2999</v>
      </c>
      <c r="F958" s="61">
        <f t="shared" ca="1" si="227"/>
        <v>61</v>
      </c>
      <c r="G958" s="61">
        <f t="shared" ref="G958:G1021" ca="1" si="228">RANDBETWEEN(D958,E958)</f>
        <v>2963</v>
      </c>
      <c r="H958" s="107">
        <f t="shared" ca="1" si="215"/>
        <v>296.3</v>
      </c>
      <c r="I958" s="108">
        <f t="shared" ca="1" si="219"/>
        <v>105648.51071740669</v>
      </c>
      <c r="J958" s="104">
        <f t="shared" ca="1" si="220"/>
        <v>12551301.955051262</v>
      </c>
      <c r="K958" s="104">
        <f t="shared" ca="1" si="221"/>
        <v>2658450.441050434</v>
      </c>
      <c r="L958">
        <f t="shared" ca="1" si="222"/>
        <v>15209752.396101696</v>
      </c>
      <c r="M958" s="108">
        <f t="shared" ca="1" si="223"/>
        <v>294948.98613107449</v>
      </c>
      <c r="N958" s="102">
        <f t="shared" ca="1" si="216"/>
        <v>84</v>
      </c>
      <c r="O958" s="108">
        <f t="shared" ca="1" si="224"/>
        <v>760487.61980508489</v>
      </c>
      <c r="P958" s="102">
        <v>979</v>
      </c>
      <c r="Q958" s="108">
        <f t="shared" ca="1" si="225"/>
        <v>379423.68912949745</v>
      </c>
      <c r="R958" s="102">
        <f t="shared" ca="1" si="217"/>
        <v>24</v>
      </c>
      <c r="S958">
        <f t="shared" ca="1" si="226"/>
        <v>979</v>
      </c>
      <c r="T958">
        <f t="shared" ca="1" si="218"/>
        <v>443</v>
      </c>
    </row>
    <row r="959" spans="1:20">
      <c r="A959" s="49">
        <v>965</v>
      </c>
      <c r="B959">
        <v>60</v>
      </c>
      <c r="C959">
        <v>64</v>
      </c>
      <c r="D959">
        <v>2500</v>
      </c>
      <c r="E959">
        <v>2999</v>
      </c>
      <c r="F959" s="61">
        <f t="shared" ca="1" si="227"/>
        <v>60</v>
      </c>
      <c r="G959" s="61">
        <f t="shared" ca="1" si="228"/>
        <v>2717</v>
      </c>
      <c r="H959" s="107">
        <f t="shared" ca="1" si="215"/>
        <v>271.7</v>
      </c>
      <c r="I959" s="108">
        <f t="shared" ca="1" si="219"/>
        <v>94798.974402376261</v>
      </c>
      <c r="J959" s="104">
        <f t="shared" ca="1" si="220"/>
        <v>11565953.353622623</v>
      </c>
      <c r="K959" s="104">
        <f t="shared" ca="1" si="221"/>
        <v>2393313.7744457861</v>
      </c>
      <c r="L959">
        <f t="shared" ca="1" si="222"/>
        <v>13959267.12806841</v>
      </c>
      <c r="M959" s="108">
        <f t="shared" ca="1" si="223"/>
        <v>269809.08516668022</v>
      </c>
      <c r="N959" s="102">
        <f t="shared" ca="1" si="216"/>
        <v>84</v>
      </c>
      <c r="O959" s="108">
        <f t="shared" ca="1" si="224"/>
        <v>697963.35640342056</v>
      </c>
      <c r="P959" s="102">
        <v>980</v>
      </c>
      <c r="Q959" s="108">
        <f t="shared" ca="1" si="225"/>
        <v>439999.9081714502</v>
      </c>
      <c r="R959" s="102">
        <f t="shared" ca="1" si="217"/>
        <v>96</v>
      </c>
      <c r="S959">
        <f t="shared" ca="1" si="226"/>
        <v>980</v>
      </c>
      <c r="T959">
        <f t="shared" ca="1" si="218"/>
        <v>431</v>
      </c>
    </row>
    <row r="960" spans="1:20">
      <c r="A960" s="49">
        <v>966</v>
      </c>
      <c r="B960">
        <v>60</v>
      </c>
      <c r="C960">
        <v>64</v>
      </c>
      <c r="D960">
        <v>2500</v>
      </c>
      <c r="E960">
        <v>2999</v>
      </c>
      <c r="F960" s="61">
        <f t="shared" ca="1" si="227"/>
        <v>62</v>
      </c>
      <c r="G960" s="61">
        <f t="shared" ca="1" si="228"/>
        <v>2782</v>
      </c>
      <c r="H960" s="107">
        <f t="shared" ca="1" si="215"/>
        <v>278.2</v>
      </c>
      <c r="I960" s="108">
        <f t="shared" ca="1" si="219"/>
        <v>101296.55963153884</v>
      </c>
      <c r="J960" s="104">
        <f t="shared" ca="1" si="220"/>
        <v>11900992.448317155</v>
      </c>
      <c r="K960" s="104">
        <f t="shared" ca="1" si="221"/>
        <v>2565792.3695204584</v>
      </c>
      <c r="L960">
        <f t="shared" ca="1" si="222"/>
        <v>14466784.817837615</v>
      </c>
      <c r="M960" s="108">
        <f t="shared" ca="1" si="223"/>
        <v>313793.83119714609</v>
      </c>
      <c r="N960" s="102">
        <f t="shared" ca="1" si="216"/>
        <v>120</v>
      </c>
      <c r="O960" s="108">
        <f t="shared" ca="1" si="224"/>
        <v>723339.24089188082</v>
      </c>
      <c r="P960" s="102">
        <v>981</v>
      </c>
      <c r="Q960" s="108">
        <f t="shared" ca="1" si="225"/>
        <v>454497.1635715288</v>
      </c>
      <c r="R960" s="102">
        <f t="shared" ca="1" si="217"/>
        <v>96</v>
      </c>
      <c r="S960">
        <f t="shared" ca="1" si="226"/>
        <v>981</v>
      </c>
      <c r="T960">
        <f t="shared" ca="1" si="218"/>
        <v>455</v>
      </c>
    </row>
    <row r="961" spans="1:20">
      <c r="A961" s="49">
        <v>967</v>
      </c>
      <c r="B961">
        <v>60</v>
      </c>
      <c r="C961">
        <v>64</v>
      </c>
      <c r="D961">
        <v>3000</v>
      </c>
      <c r="E961">
        <v>3999</v>
      </c>
      <c r="F961" s="61">
        <f t="shared" ca="1" si="227"/>
        <v>62</v>
      </c>
      <c r="G961" s="61">
        <f t="shared" ca="1" si="228"/>
        <v>3512</v>
      </c>
      <c r="H961" s="107">
        <f t="shared" ca="1" si="215"/>
        <v>351.20000000000005</v>
      </c>
      <c r="I961" s="108">
        <f t="shared" ca="1" si="219"/>
        <v>127876.89339538621</v>
      </c>
      <c r="J961" s="104">
        <f t="shared" ca="1" si="220"/>
        <v>15097825.528730121</v>
      </c>
      <c r="K961" s="104">
        <f t="shared" ca="1" si="221"/>
        <v>3249748.1340767969</v>
      </c>
      <c r="L961">
        <f t="shared" ca="1" si="222"/>
        <v>18347573.662806917</v>
      </c>
      <c r="M961" s="108">
        <f t="shared" ca="1" si="223"/>
        <v>381285.65014776238</v>
      </c>
      <c r="N961" s="102">
        <f t="shared" ca="1" si="216"/>
        <v>108</v>
      </c>
      <c r="O961" s="108">
        <f t="shared" ca="1" si="224"/>
        <v>917378.68314034585</v>
      </c>
      <c r="P961" s="102">
        <v>982</v>
      </c>
      <c r="Q961" s="108">
        <f t="shared" ca="1" si="225"/>
        <v>510267.30530681123</v>
      </c>
      <c r="R961" s="102">
        <f t="shared" ca="1" si="217"/>
        <v>60</v>
      </c>
      <c r="S961">
        <f t="shared" ca="1" si="226"/>
        <v>982</v>
      </c>
      <c r="T961">
        <f t="shared" ca="1" si="218"/>
        <v>455</v>
      </c>
    </row>
    <row r="962" spans="1:20">
      <c r="A962" s="49">
        <v>968</v>
      </c>
      <c r="B962">
        <v>60</v>
      </c>
      <c r="C962">
        <v>64</v>
      </c>
      <c r="D962">
        <v>3000</v>
      </c>
      <c r="E962">
        <v>3999</v>
      </c>
      <c r="F962" s="61">
        <f t="shared" ca="1" si="227"/>
        <v>61</v>
      </c>
      <c r="G962" s="61">
        <f t="shared" ca="1" si="228"/>
        <v>3335</v>
      </c>
      <c r="H962" s="107">
        <f t="shared" ca="1" si="215"/>
        <v>333.5</v>
      </c>
      <c r="I962" s="108">
        <f t="shared" ca="1" si="219"/>
        <v>118912.51543791809</v>
      </c>
      <c r="J962" s="104">
        <f t="shared" ca="1" si="220"/>
        <v>14407517.660340674</v>
      </c>
      <c r="K962" s="104">
        <f t="shared" ca="1" si="221"/>
        <v>3031907.8979891632</v>
      </c>
      <c r="L962">
        <f t="shared" ca="1" si="222"/>
        <v>17439425.558329836</v>
      </c>
      <c r="M962" s="108">
        <f t="shared" ca="1" si="223"/>
        <v>284940.84128889081</v>
      </c>
      <c r="N962" s="102">
        <f t="shared" ca="1" si="216"/>
        <v>36</v>
      </c>
      <c r="O962" s="108">
        <f t="shared" ca="1" si="224"/>
        <v>871971.27791649185</v>
      </c>
      <c r="P962" s="102">
        <v>983</v>
      </c>
      <c r="Q962" s="108">
        <f t="shared" ca="1" si="225"/>
        <v>544289.18689392612</v>
      </c>
      <c r="R962" s="102">
        <f t="shared" ca="1" si="217"/>
        <v>96</v>
      </c>
      <c r="S962">
        <f t="shared" ca="1" si="226"/>
        <v>983</v>
      </c>
      <c r="T962">
        <f t="shared" ca="1" si="218"/>
        <v>443</v>
      </c>
    </row>
    <row r="963" spans="1:20">
      <c r="A963" s="49">
        <v>969</v>
      </c>
      <c r="B963">
        <v>60</v>
      </c>
      <c r="C963">
        <v>64</v>
      </c>
      <c r="D963">
        <v>3000</v>
      </c>
      <c r="E963">
        <v>3999</v>
      </c>
      <c r="F963" s="61">
        <f t="shared" ca="1" si="227"/>
        <v>62</v>
      </c>
      <c r="G963" s="61">
        <f t="shared" ca="1" si="228"/>
        <v>3080</v>
      </c>
      <c r="H963" s="107">
        <f t="shared" ref="H963:H1026" ca="1" si="229">G963*0.1</f>
        <v>308</v>
      </c>
      <c r="I963" s="108">
        <f t="shared" ca="1" si="219"/>
        <v>112147.16163376694</v>
      </c>
      <c r="J963" s="104">
        <f t="shared" ca="1" si="220"/>
        <v>13371405.307068726</v>
      </c>
      <c r="K963" s="104">
        <f t="shared" ca="1" si="221"/>
        <v>2868847.9878924154</v>
      </c>
      <c r="L963">
        <f t="shared" ca="1" si="222"/>
        <v>16240253.294961141</v>
      </c>
      <c r="M963" s="108">
        <f t="shared" ca="1" si="223"/>
        <v>335276.40780013474</v>
      </c>
      <c r="N963" s="102">
        <f t="shared" ref="N963:N1026" ca="1" si="230">RANDBETWEEN(1,10)*12</f>
        <v>108</v>
      </c>
      <c r="O963" s="108">
        <f t="shared" ca="1" si="224"/>
        <v>812012.66474805714</v>
      </c>
      <c r="P963" s="102">
        <v>984</v>
      </c>
      <c r="Q963" s="108">
        <f t="shared" ca="1" si="225"/>
        <v>466788.36601392209</v>
      </c>
      <c r="R963" s="102">
        <f t="shared" ref="R963:R1026" ca="1" si="231">RANDBETWEEN(1,10)*12</f>
        <v>72</v>
      </c>
      <c r="S963">
        <f t="shared" ca="1" si="226"/>
        <v>984</v>
      </c>
      <c r="T963">
        <f t="shared" ca="1" si="218"/>
        <v>455</v>
      </c>
    </row>
    <row r="964" spans="1:20">
      <c r="A964" s="49">
        <v>970</v>
      </c>
      <c r="B964">
        <v>60</v>
      </c>
      <c r="C964">
        <v>64</v>
      </c>
      <c r="D964">
        <v>3000</v>
      </c>
      <c r="E964">
        <v>3999</v>
      </c>
      <c r="F964" s="61">
        <f t="shared" ca="1" si="227"/>
        <v>64</v>
      </c>
      <c r="G964" s="61">
        <f t="shared" ca="1" si="228"/>
        <v>3947</v>
      </c>
      <c r="H964" s="107">
        <f t="shared" ca="1" si="229"/>
        <v>394.70000000000005</v>
      </c>
      <c r="I964" s="108">
        <f t="shared" ca="1" si="219"/>
        <v>149570.3167118401</v>
      </c>
      <c r="J964" s="104">
        <f t="shared" ca="1" si="220"/>
        <v>17219719.200671915</v>
      </c>
      <c r="K964" s="104">
        <f t="shared" ca="1" si="221"/>
        <v>3838799.910158894</v>
      </c>
      <c r="L964">
        <f t="shared" ca="1" si="222"/>
        <v>21058519.11083081</v>
      </c>
      <c r="M964" s="108">
        <f t="shared" ca="1" si="223"/>
        <v>315826.98583038046</v>
      </c>
      <c r="N964" s="102">
        <f t="shared" ca="1" si="230"/>
        <v>12</v>
      </c>
      <c r="O964" s="108">
        <f t="shared" ca="1" si="224"/>
        <v>1052925.9555415406</v>
      </c>
      <c r="P964" s="102">
        <v>985</v>
      </c>
      <c r="Q964" s="108">
        <f t="shared" ca="1" si="225"/>
        <v>706648.15216801036</v>
      </c>
      <c r="R964" s="102">
        <f t="shared" ca="1" si="231"/>
        <v>120</v>
      </c>
      <c r="S964">
        <f t="shared" ca="1" si="226"/>
        <v>985</v>
      </c>
      <c r="T964">
        <f t="shared" ca="1" si="218"/>
        <v>479</v>
      </c>
    </row>
    <row r="965" spans="1:20">
      <c r="A965" s="49">
        <v>971</v>
      </c>
      <c r="B965">
        <v>60</v>
      </c>
      <c r="C965">
        <v>64</v>
      </c>
      <c r="D965">
        <v>3000</v>
      </c>
      <c r="E965">
        <v>3999</v>
      </c>
      <c r="F965" s="61">
        <f t="shared" ca="1" si="227"/>
        <v>60</v>
      </c>
      <c r="G965" s="61">
        <f t="shared" ca="1" si="228"/>
        <v>3305</v>
      </c>
      <c r="H965" s="107">
        <f t="shared" ca="1" si="229"/>
        <v>330.5</v>
      </c>
      <c r="I965" s="108">
        <f t="shared" ca="1" si="219"/>
        <v>115314.90997418239</v>
      </c>
      <c r="J965" s="104">
        <f t="shared" ca="1" si="220"/>
        <v>14489806.760495147</v>
      </c>
      <c r="K965" s="104">
        <f t="shared" ca="1" si="221"/>
        <v>2969383.8300983938</v>
      </c>
      <c r="L965">
        <f t="shared" ca="1" si="222"/>
        <v>17459190.590593539</v>
      </c>
      <c r="M965" s="108">
        <f t="shared" ca="1" si="223"/>
        <v>282458.20566402533</v>
      </c>
      <c r="N965" s="102">
        <f t="shared" ca="1" si="230"/>
        <v>36</v>
      </c>
      <c r="O965" s="108">
        <f t="shared" ca="1" si="224"/>
        <v>872959.52952967701</v>
      </c>
      <c r="P965" s="102">
        <v>986</v>
      </c>
      <c r="Q965" s="108">
        <f t="shared" ca="1" si="225"/>
        <v>498528.17291005922</v>
      </c>
      <c r="R965" s="102">
        <f t="shared" ca="1" si="231"/>
        <v>72</v>
      </c>
      <c r="S965">
        <f t="shared" ca="1" si="226"/>
        <v>986</v>
      </c>
      <c r="T965">
        <f t="shared" ca="1" si="218"/>
        <v>431</v>
      </c>
    </row>
    <row r="966" spans="1:20">
      <c r="A966" s="49">
        <v>972</v>
      </c>
      <c r="B966">
        <v>60</v>
      </c>
      <c r="C966">
        <v>64</v>
      </c>
      <c r="D966">
        <v>3000</v>
      </c>
      <c r="E966">
        <v>3999</v>
      </c>
      <c r="F966" s="61">
        <f t="shared" ca="1" si="227"/>
        <v>63</v>
      </c>
      <c r="G966" s="61">
        <f t="shared" ca="1" si="228"/>
        <v>3702</v>
      </c>
      <c r="H966" s="107">
        <f t="shared" ca="1" si="229"/>
        <v>370.20000000000005</v>
      </c>
      <c r="I966" s="108">
        <f t="shared" ca="1" si="219"/>
        <v>137557.5481671078</v>
      </c>
      <c r="J966" s="104">
        <f t="shared" ca="1" si="220"/>
        <v>16310201.446241977</v>
      </c>
      <c r="K966" s="104">
        <f t="shared" ca="1" si="221"/>
        <v>3553825.6167621254</v>
      </c>
      <c r="L966">
        <f t="shared" ca="1" si="222"/>
        <v>19864027.063004103</v>
      </c>
      <c r="M966" s="108">
        <f t="shared" ca="1" si="223"/>
        <v>375185.08376665553</v>
      </c>
      <c r="N966" s="102">
        <f t="shared" ca="1" si="230"/>
        <v>84</v>
      </c>
      <c r="O966" s="108">
        <f t="shared" ca="1" si="224"/>
        <v>993201.35315020522</v>
      </c>
      <c r="P966" s="102">
        <v>987</v>
      </c>
      <c r="Q966" s="108">
        <f t="shared" ca="1" si="225"/>
        <v>522351.1948047161</v>
      </c>
      <c r="R966" s="102">
        <f t="shared" ca="1" si="231"/>
        <v>48</v>
      </c>
      <c r="S966">
        <f t="shared" ca="1" si="226"/>
        <v>987</v>
      </c>
      <c r="T966">
        <f t="shared" ref="T966:T1029" ca="1" si="232">((F966-24)*12)-1</f>
        <v>467</v>
      </c>
    </row>
    <row r="967" spans="1:20">
      <c r="A967" s="49">
        <v>973</v>
      </c>
      <c r="B967">
        <v>60</v>
      </c>
      <c r="C967">
        <v>64</v>
      </c>
      <c r="D967">
        <v>3000</v>
      </c>
      <c r="E967">
        <v>3999</v>
      </c>
      <c r="F967" s="61">
        <f t="shared" ca="1" si="227"/>
        <v>62</v>
      </c>
      <c r="G967" s="61">
        <f t="shared" ca="1" si="228"/>
        <v>3882</v>
      </c>
      <c r="H967" s="107">
        <f t="shared" ca="1" si="229"/>
        <v>388.20000000000005</v>
      </c>
      <c r="I967" s="108">
        <f t="shared" ref="I967:I1030" ca="1" si="233">((H967/((1+$V$3)^T967))*(((1+$V$3)^(T967+1))-((1+$U$3)^(T967+1))))/($V$3-$U$3)</f>
        <v>141349.11735788418</v>
      </c>
      <c r="J967" s="104">
        <f t="shared" ref="J967:J1030" ca="1" si="234">(H967*(((1+$V$3)^(S967))-((1+$U$3)^(S967))))/($V$3-$U$3)</f>
        <v>17187385.30540942</v>
      </c>
      <c r="K967" s="104">
        <f t="shared" ref="K967:K1030" ca="1" si="235">I967*((1+$U$3)^S967)</f>
        <v>3663832.4124364406</v>
      </c>
      <c r="L967">
        <f t="shared" ref="L967:L1030" ca="1" si="236">J967+K967</f>
        <v>20851217.717845861</v>
      </c>
      <c r="M967" s="108">
        <f t="shared" ref="M967:M1030" ca="1" si="237">(L967*$W$3)/((1+$U$3)^(S967-N967))</f>
        <v>377319.39494961343</v>
      </c>
      <c r="N967" s="102">
        <f t="shared" ca="1" si="230"/>
        <v>72</v>
      </c>
      <c r="O967" s="108">
        <f t="shared" ref="O967:O1030" ca="1" si="238">(L967*$X$3)/((1+$U$3)^(S967-P967))</f>
        <v>1042560.8858922931</v>
      </c>
      <c r="P967" s="102">
        <v>988</v>
      </c>
      <c r="Q967" s="108">
        <f t="shared" ref="Q967:Q1030" ca="1" si="239">(L967*$Y$3)/((1+$U$3)^(S967-R967))</f>
        <v>525322.68819488655</v>
      </c>
      <c r="R967" s="102">
        <f t="shared" ca="1" si="231"/>
        <v>36</v>
      </c>
      <c r="S967">
        <f t="shared" ref="S967:S1030" ca="1" si="240">MAX(N967,P967,R967)</f>
        <v>988</v>
      </c>
      <c r="T967">
        <f t="shared" ca="1" si="232"/>
        <v>455</v>
      </c>
    </row>
    <row r="968" spans="1:20">
      <c r="A968" s="49">
        <v>974</v>
      </c>
      <c r="B968">
        <v>60</v>
      </c>
      <c r="C968">
        <v>64</v>
      </c>
      <c r="D968">
        <v>3000</v>
      </c>
      <c r="E968">
        <v>3999</v>
      </c>
      <c r="F968" s="61">
        <f t="shared" ca="1" si="227"/>
        <v>60</v>
      </c>
      <c r="G968" s="61">
        <f t="shared" ca="1" si="228"/>
        <v>3620</v>
      </c>
      <c r="H968" s="107">
        <f t="shared" ca="1" si="229"/>
        <v>362</v>
      </c>
      <c r="I968" s="108">
        <f t="shared" ca="1" si="233"/>
        <v>126305.58974479281</v>
      </c>
      <c r="J968" s="104">
        <f t="shared" ca="1" si="234"/>
        <v>16106226.991306014</v>
      </c>
      <c r="K968" s="104">
        <f t="shared" ca="1" si="235"/>
        <v>3284701.3023656821</v>
      </c>
      <c r="L968">
        <f t="shared" ca="1" si="236"/>
        <v>19390928.293671697</v>
      </c>
      <c r="M968" s="108">
        <f t="shared" ca="1" si="237"/>
        <v>336182.99934009393</v>
      </c>
      <c r="N968" s="102">
        <f t="shared" ca="1" si="230"/>
        <v>60</v>
      </c>
      <c r="O968" s="108">
        <f t="shared" ca="1" si="238"/>
        <v>969546.41468358494</v>
      </c>
      <c r="P968" s="102">
        <v>989</v>
      </c>
      <c r="Q968" s="108">
        <f t="shared" ca="1" si="239"/>
        <v>642171.0925351826</v>
      </c>
      <c r="R968" s="102">
        <f t="shared" ca="1" si="231"/>
        <v>120</v>
      </c>
      <c r="S968">
        <f t="shared" ca="1" si="240"/>
        <v>989</v>
      </c>
      <c r="T968">
        <f t="shared" ca="1" si="232"/>
        <v>431</v>
      </c>
    </row>
    <row r="969" spans="1:20">
      <c r="A969" s="49">
        <v>975</v>
      </c>
      <c r="B969">
        <v>60</v>
      </c>
      <c r="C969">
        <v>64</v>
      </c>
      <c r="D969">
        <v>3000</v>
      </c>
      <c r="E969">
        <v>3999</v>
      </c>
      <c r="F969" s="61">
        <f t="shared" ca="1" si="227"/>
        <v>60</v>
      </c>
      <c r="G969" s="61">
        <f t="shared" ca="1" si="228"/>
        <v>3898</v>
      </c>
      <c r="H969" s="107">
        <f t="shared" ca="1" si="229"/>
        <v>389.8</v>
      </c>
      <c r="I969" s="108">
        <f t="shared" ca="1" si="233"/>
        <v>136005.30078044266</v>
      </c>
      <c r="J969" s="104">
        <f t="shared" ca="1" si="234"/>
        <v>17428404.663698591</v>
      </c>
      <c r="K969" s="104">
        <f t="shared" ca="1" si="235"/>
        <v>3548623.7854569829</v>
      </c>
      <c r="L969">
        <f t="shared" ca="1" si="236"/>
        <v>20977028.449155573</v>
      </c>
      <c r="M969" s="108">
        <f t="shared" ca="1" si="237"/>
        <v>334927.50033889839</v>
      </c>
      <c r="N969" s="102">
        <f t="shared" ca="1" si="230"/>
        <v>36</v>
      </c>
      <c r="O969" s="108">
        <f t="shared" ca="1" si="238"/>
        <v>1048851.4224577786</v>
      </c>
      <c r="P969" s="102">
        <v>990</v>
      </c>
      <c r="Q969" s="108">
        <f t="shared" ca="1" si="239"/>
        <v>692413.14870183903</v>
      </c>
      <c r="R969" s="102">
        <f t="shared" ca="1" si="231"/>
        <v>120</v>
      </c>
      <c r="S969">
        <f t="shared" ca="1" si="240"/>
        <v>990</v>
      </c>
      <c r="T969">
        <f t="shared" ca="1" si="232"/>
        <v>431</v>
      </c>
    </row>
    <row r="970" spans="1:20">
      <c r="A970" s="49">
        <v>976</v>
      </c>
      <c r="B970">
        <v>60</v>
      </c>
      <c r="C970">
        <v>64</v>
      </c>
      <c r="D970">
        <v>3000</v>
      </c>
      <c r="E970">
        <v>3999</v>
      </c>
      <c r="F970" s="61">
        <f t="shared" ca="1" si="227"/>
        <v>63</v>
      </c>
      <c r="G970" s="61">
        <f t="shared" ca="1" si="228"/>
        <v>3806</v>
      </c>
      <c r="H970" s="107">
        <f t="shared" ca="1" si="229"/>
        <v>380.6</v>
      </c>
      <c r="I970" s="108">
        <f t="shared" ca="1" si="233"/>
        <v>141421.94174068407</v>
      </c>
      <c r="J970" s="104">
        <f t="shared" ca="1" si="234"/>
        <v>17100733.265116122</v>
      </c>
      <c r="K970" s="104">
        <f t="shared" ca="1" si="235"/>
        <v>3702130.5723807546</v>
      </c>
      <c r="L970">
        <f t="shared" ca="1" si="236"/>
        <v>20802863.837496877</v>
      </c>
      <c r="M970" s="108">
        <f t="shared" ca="1" si="237"/>
        <v>318221.41919572942</v>
      </c>
      <c r="N970" s="102">
        <f t="shared" ca="1" si="230"/>
        <v>24</v>
      </c>
      <c r="O970" s="108">
        <f t="shared" ca="1" si="238"/>
        <v>1040143.1918748439</v>
      </c>
      <c r="P970" s="102">
        <v>991</v>
      </c>
      <c r="Q970" s="108">
        <f t="shared" ca="1" si="239"/>
        <v>584298.35763929097</v>
      </c>
      <c r="R970" s="102">
        <f t="shared" ca="1" si="231"/>
        <v>72</v>
      </c>
      <c r="S970">
        <f t="shared" ca="1" si="240"/>
        <v>991</v>
      </c>
      <c r="T970">
        <f t="shared" ca="1" si="232"/>
        <v>467</v>
      </c>
    </row>
    <row r="971" spans="1:20">
      <c r="A971" s="49">
        <v>977</v>
      </c>
      <c r="B971">
        <v>60</v>
      </c>
      <c r="C971">
        <v>64</v>
      </c>
      <c r="D971">
        <v>3000</v>
      </c>
      <c r="E971">
        <v>3999</v>
      </c>
      <c r="F971" s="61">
        <f t="shared" ca="1" si="227"/>
        <v>60</v>
      </c>
      <c r="G971" s="61">
        <f t="shared" ca="1" si="228"/>
        <v>3667</v>
      </c>
      <c r="H971" s="107">
        <f t="shared" ca="1" si="229"/>
        <v>366.70000000000005</v>
      </c>
      <c r="I971" s="108">
        <f t="shared" ca="1" si="233"/>
        <v>127945.46894866168</v>
      </c>
      <c r="J971" s="104">
        <f t="shared" ca="1" si="234"/>
        <v>16557188.833223054</v>
      </c>
      <c r="K971" s="104">
        <f t="shared" ca="1" si="235"/>
        <v>3360397.5457363799</v>
      </c>
      <c r="L971">
        <f t="shared" ca="1" si="236"/>
        <v>19917586.378959432</v>
      </c>
      <c r="M971" s="108">
        <f t="shared" ca="1" si="237"/>
        <v>341917.57111117232</v>
      </c>
      <c r="N971" s="102">
        <f t="shared" ca="1" si="230"/>
        <v>60</v>
      </c>
      <c r="O971" s="108">
        <f t="shared" ca="1" si="238"/>
        <v>995879.31894797168</v>
      </c>
      <c r="P971" s="102">
        <v>992</v>
      </c>
      <c r="Q971" s="108">
        <f t="shared" ca="1" si="239"/>
        <v>476034.5214196397</v>
      </c>
      <c r="R971" s="102">
        <f t="shared" ca="1" si="231"/>
        <v>24</v>
      </c>
      <c r="S971">
        <f t="shared" ca="1" si="240"/>
        <v>992</v>
      </c>
      <c r="T971">
        <f t="shared" ca="1" si="232"/>
        <v>431</v>
      </c>
    </row>
    <row r="972" spans="1:20">
      <c r="A972" s="49">
        <v>978</v>
      </c>
      <c r="B972">
        <v>60</v>
      </c>
      <c r="C972">
        <v>64</v>
      </c>
      <c r="D972">
        <v>3000</v>
      </c>
      <c r="E972">
        <v>3999</v>
      </c>
      <c r="F972" s="61">
        <f t="shared" ca="1" si="227"/>
        <v>63</v>
      </c>
      <c r="G972" s="61">
        <f t="shared" ca="1" si="228"/>
        <v>3395</v>
      </c>
      <c r="H972" s="107">
        <f t="shared" ca="1" si="229"/>
        <v>339.5</v>
      </c>
      <c r="I972" s="108">
        <f t="shared" ca="1" si="233"/>
        <v>126150.15559895491</v>
      </c>
      <c r="J972" s="104">
        <f t="shared" ca="1" si="234"/>
        <v>15404400.756485142</v>
      </c>
      <c r="K972" s="104">
        <f t="shared" ca="1" si="235"/>
        <v>3324178.6144176456</v>
      </c>
      <c r="L972">
        <f t="shared" ca="1" si="236"/>
        <v>18728579.370902788</v>
      </c>
      <c r="M972" s="108">
        <f t="shared" ca="1" si="237"/>
        <v>333371.50908225618</v>
      </c>
      <c r="N972" s="102">
        <f t="shared" ca="1" si="230"/>
        <v>72</v>
      </c>
      <c r="O972" s="108">
        <f t="shared" ca="1" si="238"/>
        <v>936428.96854513942</v>
      </c>
      <c r="P972" s="102">
        <v>993</v>
      </c>
      <c r="Q972" s="108">
        <f t="shared" ca="1" si="239"/>
        <v>543656.39056428999</v>
      </c>
      <c r="R972" s="102">
        <f t="shared" ca="1" si="231"/>
        <v>84</v>
      </c>
      <c r="S972">
        <f t="shared" ca="1" si="240"/>
        <v>993</v>
      </c>
      <c r="T972">
        <f t="shared" ca="1" si="232"/>
        <v>467</v>
      </c>
    </row>
    <row r="973" spans="1:20">
      <c r="A973" s="49">
        <v>979</v>
      </c>
      <c r="B973">
        <v>60</v>
      </c>
      <c r="C973">
        <v>64</v>
      </c>
      <c r="D973">
        <v>4000</v>
      </c>
      <c r="E973">
        <v>4999</v>
      </c>
      <c r="F973" s="61">
        <f t="shared" ca="1" si="227"/>
        <v>64</v>
      </c>
      <c r="G973" s="61">
        <f t="shared" ca="1" si="228"/>
        <v>4511</v>
      </c>
      <c r="H973" s="107">
        <f t="shared" ca="1" si="229"/>
        <v>451.1</v>
      </c>
      <c r="I973" s="108">
        <f t="shared" ca="1" si="233"/>
        <v>170942.91833977975</v>
      </c>
      <c r="J973" s="104">
        <f t="shared" ca="1" si="234"/>
        <v>20568697.496772483</v>
      </c>
      <c r="K973" s="104">
        <f t="shared" ca="1" si="235"/>
        <v>4519376.1239743093</v>
      </c>
      <c r="L973">
        <f t="shared" ca="1" si="236"/>
        <v>25088073.620746791</v>
      </c>
      <c r="M973" s="108">
        <f t="shared" ca="1" si="237"/>
        <v>521361.71448284836</v>
      </c>
      <c r="N973" s="102">
        <f t="shared" ca="1" si="230"/>
        <v>120</v>
      </c>
      <c r="O973" s="108">
        <f t="shared" ca="1" si="238"/>
        <v>1254403.6810373396</v>
      </c>
      <c r="P973" s="102">
        <v>994</v>
      </c>
      <c r="Q973" s="108">
        <f t="shared" ca="1" si="239"/>
        <v>572581.98926489905</v>
      </c>
      <c r="R973" s="102">
        <f t="shared" ca="1" si="231"/>
        <v>12</v>
      </c>
      <c r="S973">
        <f t="shared" ca="1" si="240"/>
        <v>994</v>
      </c>
      <c r="T973">
        <f t="shared" ca="1" si="232"/>
        <v>479</v>
      </c>
    </row>
    <row r="974" spans="1:20">
      <c r="A974" s="49">
        <v>980</v>
      </c>
      <c r="B974">
        <v>60</v>
      </c>
      <c r="C974">
        <v>64</v>
      </c>
      <c r="D974">
        <v>4000</v>
      </c>
      <c r="E974">
        <v>4999</v>
      </c>
      <c r="F974" s="61">
        <f t="shared" ca="1" si="227"/>
        <v>64</v>
      </c>
      <c r="G974" s="61">
        <f t="shared" ca="1" si="228"/>
        <v>4528</v>
      </c>
      <c r="H974" s="107">
        <f t="shared" ca="1" si="229"/>
        <v>452.8</v>
      </c>
      <c r="I974" s="108">
        <f t="shared" ca="1" si="233"/>
        <v>171587.12796331692</v>
      </c>
      <c r="J974" s="104">
        <f t="shared" ca="1" si="234"/>
        <v>20747649.996460028</v>
      </c>
      <c r="K974" s="104">
        <f t="shared" ca="1" si="235"/>
        <v>4551377.8353248844</v>
      </c>
      <c r="L974">
        <f t="shared" ca="1" si="236"/>
        <v>25299027.831784911</v>
      </c>
      <c r="M974" s="108">
        <f t="shared" ca="1" si="237"/>
        <v>430027.37837280822</v>
      </c>
      <c r="N974" s="102">
        <f t="shared" ca="1" si="230"/>
        <v>60</v>
      </c>
      <c r="O974" s="108">
        <f t="shared" ca="1" si="238"/>
        <v>1264951.3915892458</v>
      </c>
      <c r="P974" s="102">
        <v>995</v>
      </c>
      <c r="Q974" s="108">
        <f t="shared" ca="1" si="239"/>
        <v>758982.24566539074</v>
      </c>
      <c r="R974" s="102">
        <f t="shared" ca="1" si="231"/>
        <v>96</v>
      </c>
      <c r="S974">
        <f t="shared" ca="1" si="240"/>
        <v>995</v>
      </c>
      <c r="T974">
        <f t="shared" ca="1" si="232"/>
        <v>479</v>
      </c>
    </row>
    <row r="975" spans="1:20">
      <c r="A975" s="49">
        <v>981</v>
      </c>
      <c r="B975">
        <v>60</v>
      </c>
      <c r="C975">
        <v>64</v>
      </c>
      <c r="D975">
        <v>4000</v>
      </c>
      <c r="E975">
        <v>4999</v>
      </c>
      <c r="F975" s="61">
        <f t="shared" ca="1" si="227"/>
        <v>60</v>
      </c>
      <c r="G975" s="61">
        <f t="shared" ca="1" si="228"/>
        <v>4572</v>
      </c>
      <c r="H975" s="107">
        <f t="shared" ca="1" si="229"/>
        <v>457.20000000000005</v>
      </c>
      <c r="I975" s="108">
        <f t="shared" ca="1" si="233"/>
        <v>159521.8663848599</v>
      </c>
      <c r="J975" s="104">
        <f t="shared" ca="1" si="234"/>
        <v>21052168.877226394</v>
      </c>
      <c r="K975" s="104">
        <f t="shared" ca="1" si="235"/>
        <v>4245308.1516479217</v>
      </c>
      <c r="L975">
        <f t="shared" ca="1" si="236"/>
        <v>25297477.028874315</v>
      </c>
      <c r="M975" s="108">
        <f t="shared" ca="1" si="237"/>
        <v>502016.11618286418</v>
      </c>
      <c r="N975" s="102">
        <f t="shared" ca="1" si="230"/>
        <v>108</v>
      </c>
      <c r="O975" s="108">
        <f t="shared" ca="1" si="238"/>
        <v>1264873.8514437159</v>
      </c>
      <c r="P975" s="102">
        <v>996</v>
      </c>
      <c r="Q975" s="108">
        <f t="shared" ca="1" si="239"/>
        <v>671838.58276845398</v>
      </c>
      <c r="R975" s="102">
        <f t="shared" ca="1" si="231"/>
        <v>60</v>
      </c>
      <c r="S975">
        <f t="shared" ca="1" si="240"/>
        <v>996</v>
      </c>
      <c r="T975">
        <f t="shared" ca="1" si="232"/>
        <v>431</v>
      </c>
    </row>
    <row r="976" spans="1:20">
      <c r="A976" s="49">
        <v>982</v>
      </c>
      <c r="B976">
        <v>60</v>
      </c>
      <c r="C976">
        <v>64</v>
      </c>
      <c r="D976">
        <v>4000</v>
      </c>
      <c r="E976">
        <v>4999</v>
      </c>
      <c r="F976" s="61">
        <f t="shared" ca="1" si="227"/>
        <v>64</v>
      </c>
      <c r="G976" s="61">
        <f t="shared" ca="1" si="228"/>
        <v>4592</v>
      </c>
      <c r="H976" s="107">
        <f t="shared" ca="1" si="229"/>
        <v>459.20000000000005</v>
      </c>
      <c r="I976" s="108">
        <f t="shared" ca="1" si="233"/>
        <v>174012.38772251576</v>
      </c>
      <c r="J976" s="104">
        <f t="shared" ca="1" si="234"/>
        <v>21248106.287389077</v>
      </c>
      <c r="K976" s="104">
        <f t="shared" ca="1" si="235"/>
        <v>4646222.2036987366</v>
      </c>
      <c r="L976">
        <f t="shared" ca="1" si="236"/>
        <v>25894328.491087813</v>
      </c>
      <c r="M976" s="108">
        <f t="shared" ca="1" si="237"/>
        <v>492316.67201490328</v>
      </c>
      <c r="N976" s="102">
        <f t="shared" ca="1" si="230"/>
        <v>96</v>
      </c>
      <c r="O976" s="108">
        <f t="shared" ca="1" si="238"/>
        <v>1294716.4245543908</v>
      </c>
      <c r="P976" s="102">
        <v>997</v>
      </c>
      <c r="Q976" s="108">
        <f t="shared" ca="1" si="239"/>
        <v>741824.3174954768</v>
      </c>
      <c r="R976" s="102">
        <f t="shared" ca="1" si="231"/>
        <v>84</v>
      </c>
      <c r="S976">
        <f t="shared" ca="1" si="240"/>
        <v>997</v>
      </c>
      <c r="T976">
        <f t="shared" ca="1" si="232"/>
        <v>479</v>
      </c>
    </row>
    <row r="977" spans="1:20">
      <c r="A977" s="49">
        <v>983</v>
      </c>
      <c r="B977">
        <v>60</v>
      </c>
      <c r="C977">
        <v>64</v>
      </c>
      <c r="D977">
        <v>4000</v>
      </c>
      <c r="E977">
        <v>4999</v>
      </c>
      <c r="F977" s="61">
        <f t="shared" ca="1" si="227"/>
        <v>61</v>
      </c>
      <c r="G977" s="61">
        <f t="shared" ca="1" si="228"/>
        <v>4408</v>
      </c>
      <c r="H977" s="107">
        <f t="shared" ca="1" si="229"/>
        <v>440.8</v>
      </c>
      <c r="I977" s="108">
        <f t="shared" ca="1" si="233"/>
        <v>157171.32475272653</v>
      </c>
      <c r="J977" s="104">
        <f t="shared" ca="1" si="234"/>
        <v>20496856.629053637</v>
      </c>
      <c r="K977" s="104">
        <f t="shared" ca="1" si="235"/>
        <v>4210405.6096591931</v>
      </c>
      <c r="L977">
        <f t="shared" ca="1" si="236"/>
        <v>24707262.238712832</v>
      </c>
      <c r="M977" s="108">
        <f t="shared" ca="1" si="237"/>
        <v>369330.53986724431</v>
      </c>
      <c r="N977" s="102">
        <f t="shared" ca="1" si="230"/>
        <v>24</v>
      </c>
      <c r="O977" s="108">
        <f t="shared" ca="1" si="238"/>
        <v>1235363.1119356416</v>
      </c>
      <c r="P977" s="102">
        <v>998</v>
      </c>
      <c r="Q977" s="108">
        <f t="shared" ca="1" si="239"/>
        <v>794327.2580498053</v>
      </c>
      <c r="R977" s="102">
        <f t="shared" ca="1" si="231"/>
        <v>120</v>
      </c>
      <c r="S977">
        <f t="shared" ca="1" si="240"/>
        <v>998</v>
      </c>
      <c r="T977">
        <f t="shared" ca="1" si="232"/>
        <v>443</v>
      </c>
    </row>
    <row r="978" spans="1:20">
      <c r="A978" s="49">
        <v>984</v>
      </c>
      <c r="B978">
        <v>60</v>
      </c>
      <c r="C978">
        <v>64</v>
      </c>
      <c r="D978">
        <v>4000</v>
      </c>
      <c r="E978">
        <v>4999</v>
      </c>
      <c r="F978" s="61">
        <f t="shared" ca="1" si="227"/>
        <v>64</v>
      </c>
      <c r="G978" s="61">
        <f t="shared" ca="1" si="228"/>
        <v>4080</v>
      </c>
      <c r="H978" s="107">
        <f t="shared" ca="1" si="229"/>
        <v>408</v>
      </c>
      <c r="I978" s="108">
        <f t="shared" ca="1" si="233"/>
        <v>154610.30964892515</v>
      </c>
      <c r="J978" s="104">
        <f t="shared" ca="1" si="234"/>
        <v>19064822.566129338</v>
      </c>
      <c r="K978" s="104">
        <f t="shared" ca="1" si="235"/>
        <v>4155467.4433405967</v>
      </c>
      <c r="L978">
        <f t="shared" ca="1" si="236"/>
        <v>23220290.009469934</v>
      </c>
      <c r="M978" s="108">
        <f t="shared" ca="1" si="237"/>
        <v>421576.27112915425</v>
      </c>
      <c r="N978" s="102">
        <f t="shared" ca="1" si="230"/>
        <v>84</v>
      </c>
      <c r="O978" s="108">
        <f t="shared" ca="1" si="238"/>
        <v>1161014.5004734967</v>
      </c>
      <c r="P978" s="102">
        <v>999</v>
      </c>
      <c r="Q978" s="108">
        <f t="shared" ca="1" si="239"/>
        <v>586939.2959731567</v>
      </c>
      <c r="R978" s="102">
        <f t="shared" ca="1" si="231"/>
        <v>48</v>
      </c>
      <c r="S978">
        <f t="shared" ca="1" si="240"/>
        <v>999</v>
      </c>
      <c r="T978">
        <f t="shared" ca="1" si="232"/>
        <v>479</v>
      </c>
    </row>
    <row r="979" spans="1:20">
      <c r="A979" s="49">
        <v>985</v>
      </c>
      <c r="B979">
        <v>60</v>
      </c>
      <c r="C979">
        <v>64</v>
      </c>
      <c r="D979">
        <v>5000</v>
      </c>
      <c r="E979">
        <v>5999</v>
      </c>
      <c r="F979" s="61">
        <f t="shared" ca="1" si="227"/>
        <v>60</v>
      </c>
      <c r="G979" s="61">
        <f t="shared" ca="1" si="228"/>
        <v>5723</v>
      </c>
      <c r="H979" s="107">
        <f t="shared" ca="1" si="229"/>
        <v>572.30000000000007</v>
      </c>
      <c r="I979" s="108">
        <f t="shared" ca="1" si="233"/>
        <v>199681.46135620147</v>
      </c>
      <c r="J979" s="104">
        <f t="shared" ca="1" si="234"/>
        <v>26873416.237382039</v>
      </c>
      <c r="K979" s="104">
        <f t="shared" ca="1" si="235"/>
        <v>5384557.1745724846</v>
      </c>
      <c r="L979">
        <f t="shared" ca="1" si="236"/>
        <v>32257973.411954522</v>
      </c>
      <c r="M979" s="108">
        <f t="shared" ca="1" si="237"/>
        <v>498351.53254709876</v>
      </c>
      <c r="N979" s="102">
        <f t="shared" ca="1" si="230"/>
        <v>36</v>
      </c>
      <c r="O979" s="108">
        <f t="shared" ca="1" si="238"/>
        <v>1612898.6705977262</v>
      </c>
      <c r="P979" s="102">
        <v>1000</v>
      </c>
      <c r="Q979" s="108">
        <f t="shared" ca="1" si="239"/>
        <v>951942.68821012904</v>
      </c>
      <c r="R979" s="102">
        <f t="shared" ca="1" si="231"/>
        <v>96</v>
      </c>
      <c r="S979">
        <f t="shared" ca="1" si="240"/>
        <v>1000</v>
      </c>
      <c r="T979">
        <f t="shared" ca="1" si="232"/>
        <v>431</v>
      </c>
    </row>
    <row r="980" spans="1:20">
      <c r="A980" s="49">
        <v>986</v>
      </c>
      <c r="B980">
        <v>60</v>
      </c>
      <c r="C980">
        <v>64</v>
      </c>
      <c r="D980">
        <v>5000</v>
      </c>
      <c r="E980">
        <v>5999</v>
      </c>
      <c r="F980" s="61">
        <f t="shared" ca="1" si="227"/>
        <v>62</v>
      </c>
      <c r="G980" s="61">
        <f t="shared" ca="1" si="228"/>
        <v>5891</v>
      </c>
      <c r="H980" s="107">
        <f t="shared" ca="1" si="229"/>
        <v>589.1</v>
      </c>
      <c r="I980" s="108">
        <f t="shared" ca="1" si="233"/>
        <v>214499.65233263673</v>
      </c>
      <c r="J980" s="104">
        <f t="shared" ca="1" si="234"/>
        <v>27798047.084119406</v>
      </c>
      <c r="K980" s="104">
        <f t="shared" ca="1" si="235"/>
        <v>5803228.2349045435</v>
      </c>
      <c r="L980">
        <f t="shared" ca="1" si="236"/>
        <v>33601275.319023952</v>
      </c>
      <c r="M980" s="108">
        <f t="shared" ca="1" si="237"/>
        <v>538261.62027500989</v>
      </c>
      <c r="N980" s="102">
        <f t="shared" ca="1" si="230"/>
        <v>48</v>
      </c>
      <c r="O980" s="108">
        <f t="shared" ca="1" si="238"/>
        <v>1680063.7659511976</v>
      </c>
      <c r="P980" s="102">
        <v>1001</v>
      </c>
      <c r="Q980" s="108">
        <f t="shared" ca="1" si="239"/>
        <v>779615.00626412639</v>
      </c>
      <c r="R980" s="102">
        <f t="shared" ca="1" si="231"/>
        <v>24</v>
      </c>
      <c r="S980">
        <f t="shared" ca="1" si="240"/>
        <v>1001</v>
      </c>
      <c r="T980">
        <f t="shared" ca="1" si="232"/>
        <v>455</v>
      </c>
    </row>
    <row r="981" spans="1:20">
      <c r="A981" s="49">
        <v>987</v>
      </c>
      <c r="B981">
        <v>60</v>
      </c>
      <c r="C981">
        <v>64</v>
      </c>
      <c r="D981">
        <v>5000</v>
      </c>
      <c r="E981">
        <v>5999</v>
      </c>
      <c r="F981" s="61">
        <f t="shared" ca="1" si="227"/>
        <v>62</v>
      </c>
      <c r="G981" s="61">
        <f t="shared" ca="1" si="228"/>
        <v>5836</v>
      </c>
      <c r="H981" s="107">
        <f t="shared" ca="1" si="229"/>
        <v>583.6</v>
      </c>
      <c r="I981" s="108">
        <f t="shared" ca="1" si="233"/>
        <v>212497.02444631944</v>
      </c>
      <c r="J981" s="104">
        <f t="shared" ca="1" si="234"/>
        <v>27673639.561491948</v>
      </c>
      <c r="K981" s="104">
        <f t="shared" ca="1" si="235"/>
        <v>5768019.5536977258</v>
      </c>
      <c r="L981">
        <f t="shared" ca="1" si="236"/>
        <v>33441659.115189672</v>
      </c>
      <c r="M981" s="108">
        <f t="shared" ca="1" si="237"/>
        <v>601179.13262420148</v>
      </c>
      <c r="N981" s="102">
        <f t="shared" ca="1" si="230"/>
        <v>84</v>
      </c>
      <c r="O981" s="108">
        <f t="shared" ca="1" si="238"/>
        <v>1672082.9557594836</v>
      </c>
      <c r="P981" s="102">
        <v>1002</v>
      </c>
      <c r="Q981" s="108">
        <f t="shared" ca="1" si="239"/>
        <v>1019928.3435860673</v>
      </c>
      <c r="R981" s="102">
        <f t="shared" ca="1" si="231"/>
        <v>108</v>
      </c>
      <c r="S981">
        <f t="shared" ca="1" si="240"/>
        <v>1002</v>
      </c>
      <c r="T981">
        <f t="shared" ca="1" si="232"/>
        <v>455</v>
      </c>
    </row>
    <row r="982" spans="1:20">
      <c r="A982" s="49">
        <v>988</v>
      </c>
      <c r="B982">
        <v>60</v>
      </c>
      <c r="C982">
        <v>64</v>
      </c>
      <c r="D982">
        <v>5000</v>
      </c>
      <c r="E982">
        <v>5999</v>
      </c>
      <c r="F982" s="61">
        <f t="shared" ca="1" si="227"/>
        <v>62</v>
      </c>
      <c r="G982" s="61">
        <f t="shared" ca="1" si="228"/>
        <v>5049</v>
      </c>
      <c r="H982" s="107">
        <f t="shared" ca="1" si="229"/>
        <v>504.90000000000003</v>
      </c>
      <c r="I982" s="108">
        <f t="shared" ca="1" si="233"/>
        <v>183841.23996392509</v>
      </c>
      <c r="J982" s="104">
        <f t="shared" ca="1" si="234"/>
        <v>24059228.9450115</v>
      </c>
      <c r="K982" s="104">
        <f t="shared" ca="1" si="235"/>
        <v>5006654.5130256442</v>
      </c>
      <c r="L982">
        <f t="shared" ca="1" si="236"/>
        <v>29065883.458037145</v>
      </c>
      <c r="M982" s="108">
        <f t="shared" ca="1" si="237"/>
        <v>541799.43083232432</v>
      </c>
      <c r="N982" s="102">
        <f t="shared" ca="1" si="230"/>
        <v>96</v>
      </c>
      <c r="O982" s="108">
        <f t="shared" ca="1" si="238"/>
        <v>1453294.1729018574</v>
      </c>
      <c r="P982" s="102">
        <v>1003</v>
      </c>
      <c r="Q982" s="108">
        <f t="shared" ca="1" si="239"/>
        <v>725079.83313936589</v>
      </c>
      <c r="R982" s="102">
        <f t="shared" ca="1" si="231"/>
        <v>48</v>
      </c>
      <c r="S982">
        <f t="shared" ca="1" si="240"/>
        <v>1003</v>
      </c>
      <c r="T982">
        <f t="shared" ca="1" si="232"/>
        <v>455</v>
      </c>
    </row>
    <row r="983" spans="1:20">
      <c r="A983" s="49">
        <v>989</v>
      </c>
      <c r="B983">
        <v>60</v>
      </c>
      <c r="C983">
        <v>64</v>
      </c>
      <c r="D983">
        <v>6000</v>
      </c>
      <c r="E983">
        <v>6999</v>
      </c>
      <c r="F983" s="61">
        <f t="shared" ca="1" si="227"/>
        <v>64</v>
      </c>
      <c r="G983" s="61">
        <f t="shared" ca="1" si="228"/>
        <v>6283</v>
      </c>
      <c r="H983" s="107">
        <f t="shared" ca="1" si="229"/>
        <v>628.30000000000007</v>
      </c>
      <c r="I983" s="108">
        <f t="shared" ca="1" si="233"/>
        <v>238092.29792259724</v>
      </c>
      <c r="J983" s="104">
        <f t="shared" ca="1" si="234"/>
        <v>30086269.115019295</v>
      </c>
      <c r="K983" s="104">
        <f t="shared" ca="1" si="235"/>
        <v>6505502.4081789749</v>
      </c>
      <c r="L983">
        <f t="shared" ca="1" si="236"/>
        <v>36591771.523198269</v>
      </c>
      <c r="M983" s="108">
        <f t="shared" ca="1" si="237"/>
        <v>515489.01053718111</v>
      </c>
      <c r="N983" s="102">
        <f t="shared" ca="1" si="230"/>
        <v>12</v>
      </c>
      <c r="O983" s="108">
        <f t="shared" ca="1" si="238"/>
        <v>1829588.5761599136</v>
      </c>
      <c r="P983" s="102">
        <v>1004</v>
      </c>
      <c r="Q983" s="108">
        <f t="shared" ca="1" si="239"/>
        <v>984678.409486313</v>
      </c>
      <c r="R983" s="102">
        <f t="shared" ca="1" si="231"/>
        <v>72</v>
      </c>
      <c r="S983">
        <f t="shared" ca="1" si="240"/>
        <v>1004</v>
      </c>
      <c r="T983">
        <f t="shared" ca="1" si="232"/>
        <v>479</v>
      </c>
    </row>
    <row r="984" spans="1:20">
      <c r="A984" s="49">
        <v>990</v>
      </c>
      <c r="B984">
        <v>60</v>
      </c>
      <c r="C984">
        <v>64</v>
      </c>
      <c r="D984">
        <v>6000</v>
      </c>
      <c r="E984">
        <v>6999</v>
      </c>
      <c r="F984" s="61">
        <f t="shared" ca="1" si="227"/>
        <v>60</v>
      </c>
      <c r="G984" s="61">
        <f t="shared" ca="1" si="228"/>
        <v>6168</v>
      </c>
      <c r="H984" s="107">
        <f t="shared" ca="1" si="229"/>
        <v>616.80000000000007</v>
      </c>
      <c r="I984" s="108">
        <f t="shared" ca="1" si="233"/>
        <v>215207.97722261937</v>
      </c>
      <c r="J984" s="104">
        <f t="shared" ca="1" si="234"/>
        <v>29680430.008742772</v>
      </c>
      <c r="K984" s="104">
        <f t="shared" ca="1" si="235"/>
        <v>5899628.6111875465</v>
      </c>
      <c r="L984">
        <f t="shared" ca="1" si="236"/>
        <v>35580058.619930319</v>
      </c>
      <c r="M984" s="108">
        <f t="shared" ca="1" si="237"/>
        <v>519734.52794762939</v>
      </c>
      <c r="N984" s="102">
        <f t="shared" ca="1" si="230"/>
        <v>24</v>
      </c>
      <c r="O984" s="108">
        <f t="shared" ca="1" si="238"/>
        <v>1779002.930996516</v>
      </c>
      <c r="P984" s="102">
        <v>1005</v>
      </c>
      <c r="Q984" s="108">
        <f t="shared" ca="1" si="239"/>
        <v>917312.01084027789</v>
      </c>
      <c r="R984" s="102">
        <f t="shared" ca="1" si="231"/>
        <v>60</v>
      </c>
      <c r="S984">
        <f t="shared" ca="1" si="240"/>
        <v>1005</v>
      </c>
      <c r="T984">
        <f t="shared" ca="1" si="232"/>
        <v>431</v>
      </c>
    </row>
    <row r="985" spans="1:20">
      <c r="A985" s="49">
        <v>991</v>
      </c>
      <c r="B985">
        <v>60</v>
      </c>
      <c r="C985">
        <v>64</v>
      </c>
      <c r="D985">
        <v>7000</v>
      </c>
      <c r="E985">
        <v>7999</v>
      </c>
      <c r="F985" s="61">
        <f t="shared" ca="1" si="227"/>
        <v>62</v>
      </c>
      <c r="G985" s="61">
        <f t="shared" ca="1" si="228"/>
        <v>7662</v>
      </c>
      <c r="H985" s="107">
        <f t="shared" ca="1" si="229"/>
        <v>766.2</v>
      </c>
      <c r="I985" s="108">
        <f t="shared" ca="1" si="233"/>
        <v>278984.27027205273</v>
      </c>
      <c r="J985" s="104">
        <f t="shared" ca="1" si="234"/>
        <v>37050333.813056387</v>
      </c>
      <c r="K985" s="104">
        <f t="shared" ca="1" si="235"/>
        <v>7673205.6409036936</v>
      </c>
      <c r="L985">
        <f t="shared" ca="1" si="236"/>
        <v>44723539.453960083</v>
      </c>
      <c r="M985" s="108">
        <f t="shared" ca="1" si="237"/>
        <v>793467.23786661646</v>
      </c>
      <c r="N985" s="102">
        <f t="shared" ca="1" si="230"/>
        <v>84</v>
      </c>
      <c r="O985" s="108">
        <f t="shared" ca="1" si="238"/>
        <v>2236176.9726980045</v>
      </c>
      <c r="P985" s="102">
        <v>1006</v>
      </c>
      <c r="Q985" s="108">
        <f t="shared" ca="1" si="239"/>
        <v>1400440.0099749553</v>
      </c>
      <c r="R985" s="102">
        <f t="shared" ca="1" si="231"/>
        <v>120</v>
      </c>
      <c r="S985">
        <f t="shared" ca="1" si="240"/>
        <v>1006</v>
      </c>
      <c r="T985">
        <f t="shared" ca="1" si="232"/>
        <v>455</v>
      </c>
    </row>
    <row r="986" spans="1:20">
      <c r="A986" s="49">
        <v>992</v>
      </c>
      <c r="B986">
        <v>60</v>
      </c>
      <c r="C986">
        <v>64</v>
      </c>
      <c r="D986">
        <v>7000</v>
      </c>
      <c r="E986">
        <v>7999</v>
      </c>
      <c r="F986" s="61">
        <f t="shared" ca="1" si="227"/>
        <v>63</v>
      </c>
      <c r="G986" s="61">
        <f t="shared" ca="1" si="228"/>
        <v>7275</v>
      </c>
      <c r="H986" s="107">
        <f t="shared" ca="1" si="229"/>
        <v>727.5</v>
      </c>
      <c r="I986" s="108">
        <f t="shared" ca="1" si="233"/>
        <v>270321.76199776051</v>
      </c>
      <c r="J986" s="104">
        <f t="shared" ca="1" si="234"/>
        <v>35351409.670104817</v>
      </c>
      <c r="K986" s="104">
        <f t="shared" ca="1" si="235"/>
        <v>7459486.6611606292</v>
      </c>
      <c r="L986">
        <f t="shared" ca="1" si="236"/>
        <v>42810896.33126545</v>
      </c>
      <c r="M986" s="108">
        <f t="shared" ca="1" si="237"/>
        <v>699482.49018647813</v>
      </c>
      <c r="N986" s="102">
        <f t="shared" ca="1" si="230"/>
        <v>60</v>
      </c>
      <c r="O986" s="108">
        <f t="shared" ca="1" si="238"/>
        <v>2140544.8165632724</v>
      </c>
      <c r="P986" s="102">
        <v>1007</v>
      </c>
      <c r="Q986" s="108">
        <f t="shared" ca="1" si="239"/>
        <v>1234560.4440680486</v>
      </c>
      <c r="R986" s="102">
        <f t="shared" ca="1" si="231"/>
        <v>96</v>
      </c>
      <c r="S986">
        <f t="shared" ca="1" si="240"/>
        <v>1007</v>
      </c>
      <c r="T986">
        <f t="shared" ca="1" si="232"/>
        <v>467</v>
      </c>
    </row>
    <row r="987" spans="1:20">
      <c r="A987" s="49">
        <v>993</v>
      </c>
      <c r="B987">
        <v>60</v>
      </c>
      <c r="C987">
        <v>64</v>
      </c>
      <c r="D987">
        <v>8000</v>
      </c>
      <c r="E987">
        <v>8999</v>
      </c>
      <c r="F987" s="61">
        <f t="shared" ca="1" si="227"/>
        <v>61</v>
      </c>
      <c r="G987" s="61">
        <f t="shared" ca="1" si="228"/>
        <v>8069</v>
      </c>
      <c r="H987" s="107">
        <f t="shared" ca="1" si="229"/>
        <v>806.90000000000009</v>
      </c>
      <c r="I987" s="108">
        <f t="shared" ca="1" si="233"/>
        <v>287707.67228442617</v>
      </c>
      <c r="J987" s="104">
        <f t="shared" ca="1" si="234"/>
        <v>39401869.060469016</v>
      </c>
      <c r="K987" s="104">
        <f t="shared" ca="1" si="235"/>
        <v>7965447.6498690583</v>
      </c>
      <c r="L987">
        <f t="shared" ca="1" si="236"/>
        <v>47367316.710338071</v>
      </c>
      <c r="M987" s="108">
        <f t="shared" ca="1" si="237"/>
        <v>939981.34050230717</v>
      </c>
      <c r="N987" s="102">
        <f t="shared" ca="1" si="230"/>
        <v>120</v>
      </c>
      <c r="O987" s="108">
        <f t="shared" ca="1" si="238"/>
        <v>2368365.8355169035</v>
      </c>
      <c r="P987" s="102">
        <v>1008</v>
      </c>
      <c r="Q987" s="108">
        <f t="shared" ca="1" si="239"/>
        <v>1032328.1722950595</v>
      </c>
      <c r="R987" s="102">
        <f t="shared" ca="1" si="231"/>
        <v>12</v>
      </c>
      <c r="S987">
        <f t="shared" ca="1" si="240"/>
        <v>1008</v>
      </c>
      <c r="T987">
        <f t="shared" ca="1" si="232"/>
        <v>443</v>
      </c>
    </row>
    <row r="988" spans="1:20">
      <c r="A988" s="49">
        <v>994</v>
      </c>
      <c r="B988">
        <v>60</v>
      </c>
      <c r="C988">
        <v>64</v>
      </c>
      <c r="D988">
        <v>8000</v>
      </c>
      <c r="E988">
        <v>8999</v>
      </c>
      <c r="F988" s="61">
        <f t="shared" ca="1" si="227"/>
        <v>61</v>
      </c>
      <c r="G988" s="61">
        <f t="shared" ca="1" si="228"/>
        <v>8845</v>
      </c>
      <c r="H988" s="107">
        <f t="shared" ca="1" si="229"/>
        <v>884.5</v>
      </c>
      <c r="I988" s="108">
        <f t="shared" ca="1" si="233"/>
        <v>315376.67137882626</v>
      </c>
      <c r="J988" s="104">
        <f t="shared" ca="1" si="234"/>
        <v>43402817.569546305</v>
      </c>
      <c r="K988" s="104">
        <f t="shared" ca="1" si="235"/>
        <v>8760302.8791448772</v>
      </c>
      <c r="L988">
        <f t="shared" ca="1" si="236"/>
        <v>52163120.448691182</v>
      </c>
      <c r="M988" s="108">
        <f t="shared" ca="1" si="237"/>
        <v>846690.06857457338</v>
      </c>
      <c r="N988" s="102">
        <f t="shared" ca="1" si="230"/>
        <v>60</v>
      </c>
      <c r="O988" s="108">
        <f t="shared" ca="1" si="238"/>
        <v>2608156.0224345592</v>
      </c>
      <c r="P988" s="102">
        <v>1009</v>
      </c>
      <c r="Q988" s="108">
        <f t="shared" ca="1" si="239"/>
        <v>1380767.2643504376</v>
      </c>
      <c r="R988" s="102">
        <f t="shared" ca="1" si="231"/>
        <v>72</v>
      </c>
      <c r="S988">
        <f t="shared" ca="1" si="240"/>
        <v>1009</v>
      </c>
      <c r="T988">
        <f t="shared" ca="1" si="232"/>
        <v>443</v>
      </c>
    </row>
    <row r="989" spans="1:20">
      <c r="A989" s="49">
        <v>995</v>
      </c>
      <c r="B989">
        <v>60</v>
      </c>
      <c r="C989">
        <v>64</v>
      </c>
      <c r="D989">
        <v>9000</v>
      </c>
      <c r="E989">
        <v>9999</v>
      </c>
      <c r="F989" s="61">
        <f t="shared" ca="1" si="227"/>
        <v>61</v>
      </c>
      <c r="G989" s="61">
        <f t="shared" ca="1" si="228"/>
        <v>9550</v>
      </c>
      <c r="H989" s="107">
        <f t="shared" ca="1" si="229"/>
        <v>955</v>
      </c>
      <c r="I989" s="108">
        <f t="shared" ca="1" si="233"/>
        <v>340514.09967979544</v>
      </c>
      <c r="J989" s="104">
        <f t="shared" ca="1" si="234"/>
        <v>47091881.849581107</v>
      </c>
      <c r="K989" s="104">
        <f t="shared" ca="1" si="235"/>
        <v>9489765.2279332764</v>
      </c>
      <c r="L989">
        <f t="shared" ca="1" si="236"/>
        <v>56581647.07751438</v>
      </c>
      <c r="M989" s="108">
        <f t="shared" ca="1" si="237"/>
        <v>781495.87079238275</v>
      </c>
      <c r="N989" s="102">
        <f t="shared" ca="1" si="230"/>
        <v>12</v>
      </c>
      <c r="O989" s="108">
        <f t="shared" ca="1" si="238"/>
        <v>2829082.353875719</v>
      </c>
      <c r="P989" s="102">
        <v>1010</v>
      </c>
      <c r="Q989" s="108">
        <f t="shared" ca="1" si="239"/>
        <v>1274449.7138507788</v>
      </c>
      <c r="R989" s="102">
        <f t="shared" ca="1" si="231"/>
        <v>24</v>
      </c>
      <c r="S989">
        <f t="shared" ca="1" si="240"/>
        <v>1010</v>
      </c>
      <c r="T989">
        <f t="shared" ca="1" si="232"/>
        <v>443</v>
      </c>
    </row>
    <row r="990" spans="1:20">
      <c r="A990" s="49">
        <v>996</v>
      </c>
      <c r="B990">
        <v>60</v>
      </c>
      <c r="C990">
        <v>64</v>
      </c>
      <c r="D990">
        <v>10000</v>
      </c>
      <c r="E990">
        <v>10999</v>
      </c>
      <c r="F990" s="61">
        <f t="shared" ca="1" si="227"/>
        <v>62</v>
      </c>
      <c r="G990" s="61">
        <f t="shared" ca="1" si="228"/>
        <v>10337</v>
      </c>
      <c r="H990" s="107">
        <f t="shared" ca="1" si="229"/>
        <v>1033.7</v>
      </c>
      <c r="I990" s="108">
        <f t="shared" ca="1" si="233"/>
        <v>376384.80837930157</v>
      </c>
      <c r="J990" s="104">
        <f t="shared" ca="1" si="234"/>
        <v>51222336.990884416</v>
      </c>
      <c r="K990" s="104">
        <f t="shared" ca="1" si="235"/>
        <v>10524058.8324853</v>
      </c>
      <c r="L990">
        <f t="shared" ca="1" si="236"/>
        <v>61746395.823369712</v>
      </c>
      <c r="M990" s="108">
        <f t="shared" ca="1" si="237"/>
        <v>957064.35893628385</v>
      </c>
      <c r="N990" s="102">
        <f t="shared" ca="1" si="230"/>
        <v>48</v>
      </c>
      <c r="O990" s="108">
        <f t="shared" ca="1" si="238"/>
        <v>3087319.7911684858</v>
      </c>
      <c r="P990" s="102">
        <v>1011</v>
      </c>
      <c r="Q990" s="108">
        <f t="shared" ca="1" si="239"/>
        <v>1500263.0491433637</v>
      </c>
      <c r="R990" s="102">
        <f t="shared" ca="1" si="231"/>
        <v>48</v>
      </c>
      <c r="S990">
        <f t="shared" ca="1" si="240"/>
        <v>1011</v>
      </c>
      <c r="T990">
        <f t="shared" ca="1" si="232"/>
        <v>455</v>
      </c>
    </row>
    <row r="991" spans="1:20">
      <c r="A991" s="49">
        <v>997</v>
      </c>
      <c r="B991">
        <v>60</v>
      </c>
      <c r="C991">
        <v>64</v>
      </c>
      <c r="D991">
        <v>10000</v>
      </c>
      <c r="E991">
        <v>10999</v>
      </c>
      <c r="F991" s="61">
        <f t="shared" ca="1" si="227"/>
        <v>62</v>
      </c>
      <c r="G991" s="61">
        <f t="shared" ca="1" si="228"/>
        <v>10875</v>
      </c>
      <c r="H991" s="107">
        <f t="shared" ca="1" si="229"/>
        <v>1087.5</v>
      </c>
      <c r="I991" s="108">
        <f t="shared" ca="1" si="233"/>
        <v>395974.15024909592</v>
      </c>
      <c r="J991" s="104">
        <f t="shared" ca="1" si="234"/>
        <v>54152180.472052462</v>
      </c>
      <c r="K991" s="104">
        <f t="shared" ca="1" si="235"/>
        <v>11108331.427360786</v>
      </c>
      <c r="L991">
        <f t="shared" ca="1" si="236"/>
        <v>65260511.89941325</v>
      </c>
      <c r="M991" s="108">
        <f t="shared" ca="1" si="237"/>
        <v>1048863.4254393482</v>
      </c>
      <c r="N991" s="102">
        <f t="shared" ca="1" si="230"/>
        <v>60</v>
      </c>
      <c r="O991" s="108">
        <f t="shared" ca="1" si="238"/>
        <v>3263025.5949706626</v>
      </c>
      <c r="P991" s="102">
        <v>1012</v>
      </c>
      <c r="Q991" s="108">
        <f t="shared" ca="1" si="239"/>
        <v>1460279.4385236241</v>
      </c>
      <c r="R991" s="102">
        <f t="shared" ca="1" si="231"/>
        <v>24</v>
      </c>
      <c r="S991">
        <f t="shared" ca="1" si="240"/>
        <v>1012</v>
      </c>
      <c r="T991">
        <f t="shared" ca="1" si="232"/>
        <v>455</v>
      </c>
    </row>
    <row r="992" spans="1:20">
      <c r="A992" s="49">
        <v>998</v>
      </c>
      <c r="B992">
        <v>60</v>
      </c>
      <c r="C992">
        <v>64</v>
      </c>
      <c r="D992">
        <v>11000</v>
      </c>
      <c r="E992">
        <v>11999</v>
      </c>
      <c r="F992" s="61">
        <f t="shared" ca="1" si="227"/>
        <v>61</v>
      </c>
      <c r="G992" s="61">
        <f t="shared" ca="1" si="228"/>
        <v>11740</v>
      </c>
      <c r="H992" s="107">
        <f t="shared" ca="1" si="229"/>
        <v>1174</v>
      </c>
      <c r="I992" s="108">
        <f t="shared" ca="1" si="233"/>
        <v>418600.57908280607</v>
      </c>
      <c r="J992" s="104">
        <f t="shared" ca="1" si="234"/>
        <v>58745716.096143767</v>
      </c>
      <c r="K992" s="104">
        <f t="shared" ca="1" si="235"/>
        <v>11781826.700801065</v>
      </c>
      <c r="L992">
        <f t="shared" ca="1" si="236"/>
        <v>70527542.796944827</v>
      </c>
      <c r="M992" s="108">
        <f t="shared" ca="1" si="237"/>
        <v>1222745.0132597133</v>
      </c>
      <c r="N992" s="102">
        <f t="shared" ca="1" si="230"/>
        <v>84</v>
      </c>
      <c r="O992" s="108">
        <f t="shared" ca="1" si="238"/>
        <v>3526377.1398472413</v>
      </c>
      <c r="P992" s="102">
        <v>1013</v>
      </c>
      <c r="Q992" s="108">
        <f t="shared" ca="1" si="239"/>
        <v>1636376.3040953164</v>
      </c>
      <c r="R992" s="102">
        <f t="shared" ca="1" si="231"/>
        <v>36</v>
      </c>
      <c r="S992">
        <f t="shared" ca="1" si="240"/>
        <v>1013</v>
      </c>
      <c r="T992">
        <f t="shared" ca="1" si="232"/>
        <v>443</v>
      </c>
    </row>
    <row r="993" spans="1:20">
      <c r="A993" s="49">
        <v>999</v>
      </c>
      <c r="B993">
        <v>60</v>
      </c>
      <c r="C993">
        <v>64</v>
      </c>
      <c r="D993">
        <v>12000</v>
      </c>
      <c r="E993">
        <v>20000</v>
      </c>
      <c r="F993" s="61">
        <f t="shared" ca="1" si="227"/>
        <v>62</v>
      </c>
      <c r="G993" s="61">
        <f t="shared" ca="1" si="228"/>
        <v>18141</v>
      </c>
      <c r="H993" s="107">
        <f t="shared" ca="1" si="229"/>
        <v>1814.1000000000001</v>
      </c>
      <c r="I993" s="108">
        <f t="shared" ca="1" si="233"/>
        <v>660539.49973966437</v>
      </c>
      <c r="J993" s="104">
        <f t="shared" ca="1" si="234"/>
        <v>91220062.199989915</v>
      </c>
      <c r="K993" s="104">
        <f t="shared" ca="1" si="235"/>
        <v>18652730.3101064</v>
      </c>
      <c r="L993">
        <f t="shared" ca="1" si="236"/>
        <v>109872792.51009631</v>
      </c>
      <c r="M993" s="108">
        <f t="shared" ca="1" si="237"/>
        <v>2054830.4436170454</v>
      </c>
      <c r="N993" s="102">
        <f t="shared" ca="1" si="230"/>
        <v>108</v>
      </c>
      <c r="O993" s="108">
        <f t="shared" ca="1" si="238"/>
        <v>5493639.625504816</v>
      </c>
      <c r="P993" s="102">
        <v>1014</v>
      </c>
      <c r="Q993" s="108">
        <f t="shared" ca="1" si="239"/>
        <v>2442384.483645427</v>
      </c>
      <c r="R993" s="102">
        <f t="shared" ca="1" si="231"/>
        <v>24</v>
      </c>
      <c r="S993">
        <f t="shared" ca="1" si="240"/>
        <v>1014</v>
      </c>
      <c r="T993">
        <f t="shared" ca="1" si="232"/>
        <v>455</v>
      </c>
    </row>
    <row r="994" spans="1:20">
      <c r="A994" s="49">
        <v>1000</v>
      </c>
      <c r="B994">
        <v>60</v>
      </c>
      <c r="C994">
        <v>64</v>
      </c>
      <c r="D994">
        <v>12000</v>
      </c>
      <c r="E994">
        <v>20000</v>
      </c>
      <c r="F994" s="61">
        <f t="shared" ca="1" si="227"/>
        <v>62</v>
      </c>
      <c r="G994" s="61">
        <f t="shared" ca="1" si="228"/>
        <v>19165</v>
      </c>
      <c r="H994" s="107">
        <f t="shared" ca="1" si="229"/>
        <v>1916.5</v>
      </c>
      <c r="I994" s="108">
        <f t="shared" ca="1" si="233"/>
        <v>697824.78984128032</v>
      </c>
      <c r="J994" s="104">
        <f t="shared" ca="1" si="234"/>
        <v>96840854.695362896</v>
      </c>
      <c r="K994" s="104">
        <f t="shared" ca="1" si="235"/>
        <v>19770644.34128695</v>
      </c>
      <c r="L994">
        <f t="shared" ca="1" si="236"/>
        <v>116611499.03664985</v>
      </c>
      <c r="M994" s="108">
        <f t="shared" ca="1" si="237"/>
        <v>1714659.5910680275</v>
      </c>
      <c r="N994" s="102">
        <f t="shared" ca="1" si="230"/>
        <v>36</v>
      </c>
      <c r="O994" s="108">
        <f t="shared" ca="1" si="238"/>
        <v>5830574.9518324928</v>
      </c>
      <c r="P994" s="102">
        <v>1015</v>
      </c>
      <c r="Q994" s="108">
        <f t="shared" ca="1" si="239"/>
        <v>3275313.8174252831</v>
      </c>
      <c r="R994" s="102">
        <f t="shared" ca="1" si="231"/>
        <v>96</v>
      </c>
      <c r="S994">
        <f t="shared" ca="1" si="240"/>
        <v>1015</v>
      </c>
      <c r="T994">
        <f t="shared" ca="1" si="232"/>
        <v>455</v>
      </c>
    </row>
    <row r="995" spans="1:20">
      <c r="A995" s="49">
        <v>1001</v>
      </c>
      <c r="B995">
        <v>60</v>
      </c>
      <c r="C995">
        <v>64</v>
      </c>
      <c r="D995">
        <v>12000</v>
      </c>
      <c r="E995">
        <v>20000</v>
      </c>
      <c r="F995" s="61">
        <f t="shared" ca="1" si="227"/>
        <v>63</v>
      </c>
      <c r="G995" s="61">
        <f t="shared" ca="1" si="228"/>
        <v>12147</v>
      </c>
      <c r="H995" s="107">
        <f t="shared" ca="1" si="229"/>
        <v>1214.7</v>
      </c>
      <c r="I995" s="108">
        <f t="shared" ca="1" si="233"/>
        <v>451353.73786760092</v>
      </c>
      <c r="J995" s="104">
        <f t="shared" ca="1" si="234"/>
        <v>61679250.246757112</v>
      </c>
      <c r="K995" s="104">
        <f t="shared" ca="1" si="235"/>
        <v>12829870.882724976</v>
      </c>
      <c r="L995">
        <f t="shared" ca="1" si="236"/>
        <v>74509121.12948209</v>
      </c>
      <c r="M995" s="108">
        <f t="shared" ca="1" si="237"/>
        <v>1279069.5236614107</v>
      </c>
      <c r="N995" s="102">
        <f t="shared" ca="1" si="230"/>
        <v>84</v>
      </c>
      <c r="O995" s="108">
        <f t="shared" ca="1" si="238"/>
        <v>3725456.0564741045</v>
      </c>
      <c r="P995" s="102">
        <v>1016</v>
      </c>
      <c r="Q995" s="108">
        <f t="shared" ca="1" si="239"/>
        <v>2085884.0709839165</v>
      </c>
      <c r="R995" s="102">
        <f t="shared" ca="1" si="231"/>
        <v>96</v>
      </c>
      <c r="S995">
        <f t="shared" ca="1" si="240"/>
        <v>1016</v>
      </c>
      <c r="T995">
        <f t="shared" ca="1" si="232"/>
        <v>467</v>
      </c>
    </row>
    <row r="996" spans="1:20">
      <c r="A996" s="49">
        <v>1002</v>
      </c>
      <c r="B996">
        <v>60</v>
      </c>
      <c r="C996">
        <v>64</v>
      </c>
      <c r="D996">
        <v>12000</v>
      </c>
      <c r="E996">
        <v>20000</v>
      </c>
      <c r="F996" s="61">
        <f t="shared" ca="1" si="227"/>
        <v>62</v>
      </c>
      <c r="G996" s="61">
        <f t="shared" ca="1" si="228"/>
        <v>14923</v>
      </c>
      <c r="H996" s="107">
        <f t="shared" ca="1" si="229"/>
        <v>1492.3000000000002</v>
      </c>
      <c r="I996" s="108">
        <f t="shared" ca="1" si="233"/>
        <v>543367.56268204679</v>
      </c>
      <c r="J996" s="104">
        <f t="shared" ca="1" si="234"/>
        <v>76145820.952900991</v>
      </c>
      <c r="K996" s="104">
        <f t="shared" ca="1" si="235"/>
        <v>15496362.369414721</v>
      </c>
      <c r="L996">
        <f t="shared" ca="1" si="236"/>
        <v>91642183.322315708</v>
      </c>
      <c r="M996" s="108">
        <f t="shared" ca="1" si="237"/>
        <v>1392643.911356224</v>
      </c>
      <c r="N996" s="102">
        <f t="shared" ca="1" si="230"/>
        <v>48</v>
      </c>
      <c r="O996" s="108">
        <f t="shared" ca="1" si="238"/>
        <v>4582109.1661157859</v>
      </c>
      <c r="P996" s="102">
        <v>1017</v>
      </c>
      <c r="Q996" s="108">
        <f t="shared" ca="1" si="239"/>
        <v>2660204.8997825044</v>
      </c>
      <c r="R996" s="102">
        <f t="shared" ca="1" si="231"/>
        <v>108</v>
      </c>
      <c r="S996">
        <f t="shared" ca="1" si="240"/>
        <v>1017</v>
      </c>
      <c r="T996">
        <f t="shared" ca="1" si="232"/>
        <v>455</v>
      </c>
    </row>
    <row r="997" spans="1:20">
      <c r="A997" s="49">
        <v>1003</v>
      </c>
      <c r="B997">
        <v>60</v>
      </c>
      <c r="C997">
        <v>64</v>
      </c>
      <c r="D997">
        <v>12000</v>
      </c>
      <c r="E997">
        <v>20000</v>
      </c>
      <c r="F997" s="61">
        <f t="shared" ca="1" si="227"/>
        <v>62</v>
      </c>
      <c r="G997" s="61">
        <f t="shared" ca="1" si="228"/>
        <v>15918</v>
      </c>
      <c r="H997" s="107">
        <f t="shared" ca="1" si="229"/>
        <v>1591.8000000000002</v>
      </c>
      <c r="I997" s="108">
        <f t="shared" ca="1" si="233"/>
        <v>579596.92171633197</v>
      </c>
      <c r="J997" s="104">
        <f t="shared" ca="1" si="234"/>
        <v>81620251.942816451</v>
      </c>
      <c r="K997" s="104">
        <f t="shared" ca="1" si="235"/>
        <v>16584139.302673161</v>
      </c>
      <c r="L997">
        <f t="shared" ca="1" si="236"/>
        <v>98204391.245489612</v>
      </c>
      <c r="M997" s="108">
        <f t="shared" ca="1" si="237"/>
        <v>1374375.0389275958</v>
      </c>
      <c r="N997" s="102">
        <f t="shared" ca="1" si="230"/>
        <v>24</v>
      </c>
      <c r="O997" s="108">
        <f t="shared" ca="1" si="238"/>
        <v>4910219.5622744812</v>
      </c>
      <c r="P997" s="102">
        <v>1018</v>
      </c>
      <c r="Q997" s="108">
        <f t="shared" ca="1" si="239"/>
        <v>2154425.7366973124</v>
      </c>
      <c r="R997" s="102">
        <f t="shared" ca="1" si="231"/>
        <v>24</v>
      </c>
      <c r="S997">
        <f t="shared" ca="1" si="240"/>
        <v>1018</v>
      </c>
      <c r="T997">
        <f t="shared" ca="1" si="232"/>
        <v>455</v>
      </c>
    </row>
    <row r="998" spans="1:20">
      <c r="A998" s="49">
        <v>1004</v>
      </c>
      <c r="B998">
        <v>65</v>
      </c>
      <c r="C998">
        <v>69</v>
      </c>
      <c r="D998">
        <v>0</v>
      </c>
      <c r="E998">
        <v>500</v>
      </c>
      <c r="F998" s="61">
        <f t="shared" ca="1" si="227"/>
        <v>68</v>
      </c>
      <c r="G998" s="61">
        <f t="shared" ca="1" si="228"/>
        <v>111</v>
      </c>
      <c r="H998" s="107">
        <f t="shared" ca="1" si="229"/>
        <v>11.100000000000001</v>
      </c>
      <c r="I998" s="108">
        <f t="shared" ca="1" si="233"/>
        <v>4523.640015014832</v>
      </c>
      <c r="J998" s="104">
        <f t="shared" ca="1" si="234"/>
        <v>571941.38538145169</v>
      </c>
      <c r="K998" s="104">
        <f t="shared" ca="1" si="235"/>
        <v>129863.0851464946</v>
      </c>
      <c r="L998">
        <f t="shared" ca="1" si="236"/>
        <v>701804.47052794625</v>
      </c>
      <c r="M998" s="108">
        <f t="shared" ca="1" si="237"/>
        <v>9410.0064759624893</v>
      </c>
      <c r="N998" s="102">
        <f t="shared" ca="1" si="230"/>
        <v>12</v>
      </c>
      <c r="O998" s="108">
        <f t="shared" ca="1" si="238"/>
        <v>35090.223526397313</v>
      </c>
      <c r="P998" s="102">
        <v>1019</v>
      </c>
      <c r="Q998" s="108">
        <f t="shared" ca="1" si="239"/>
        <v>19453.79882730747</v>
      </c>
      <c r="R998" s="102">
        <f t="shared" ca="1" si="231"/>
        <v>96</v>
      </c>
      <c r="S998">
        <f t="shared" ca="1" si="240"/>
        <v>1019</v>
      </c>
      <c r="T998">
        <f t="shared" ca="1" si="232"/>
        <v>527</v>
      </c>
    </row>
    <row r="999" spans="1:20">
      <c r="A999" s="49">
        <v>1005</v>
      </c>
      <c r="B999">
        <v>65</v>
      </c>
      <c r="C999">
        <v>69</v>
      </c>
      <c r="D999">
        <v>0</v>
      </c>
      <c r="E999">
        <v>500</v>
      </c>
      <c r="F999" s="61">
        <f t="shared" ca="1" si="227"/>
        <v>68</v>
      </c>
      <c r="G999" s="61">
        <f t="shared" ca="1" si="228"/>
        <v>136</v>
      </c>
      <c r="H999" s="107">
        <f t="shared" ca="1" si="229"/>
        <v>13.600000000000001</v>
      </c>
      <c r="I999" s="108">
        <f t="shared" ca="1" si="233"/>
        <v>5542.4778562343899</v>
      </c>
      <c r="J999" s="104">
        <f t="shared" ca="1" si="234"/>
        <v>704184.05051407963</v>
      </c>
      <c r="K999" s="104">
        <f t="shared" ca="1" si="235"/>
        <v>159636.59578862181</v>
      </c>
      <c r="L999">
        <f t="shared" ca="1" si="236"/>
        <v>863820.64630270144</v>
      </c>
      <c r="M999" s="108">
        <f t="shared" ca="1" si="237"/>
        <v>14634.74101845053</v>
      </c>
      <c r="N999" s="102">
        <f t="shared" ca="1" si="230"/>
        <v>84</v>
      </c>
      <c r="O999" s="108">
        <f t="shared" ca="1" si="238"/>
        <v>43191.032315135075</v>
      </c>
      <c r="P999" s="102">
        <v>1020</v>
      </c>
      <c r="Q999" s="108">
        <f t="shared" ca="1" si="239"/>
        <v>19585.39446856661</v>
      </c>
      <c r="R999" s="102">
        <f t="shared" ca="1" si="231"/>
        <v>36</v>
      </c>
      <c r="S999">
        <f t="shared" ca="1" si="240"/>
        <v>1020</v>
      </c>
      <c r="T999">
        <f t="shared" ca="1" si="232"/>
        <v>527</v>
      </c>
    </row>
    <row r="1000" spans="1:20">
      <c r="A1000" s="49">
        <v>1006</v>
      </c>
      <c r="B1000">
        <v>65</v>
      </c>
      <c r="C1000">
        <v>69</v>
      </c>
      <c r="D1000">
        <v>500</v>
      </c>
      <c r="E1000">
        <v>999</v>
      </c>
      <c r="F1000" s="61">
        <f t="shared" ca="1" si="227"/>
        <v>65</v>
      </c>
      <c r="G1000" s="61">
        <f t="shared" ca="1" si="228"/>
        <v>857</v>
      </c>
      <c r="H1000" s="107">
        <f t="shared" ca="1" si="229"/>
        <v>85.7</v>
      </c>
      <c r="I1000" s="108">
        <f t="shared" ca="1" si="233"/>
        <v>33099.643832338312</v>
      </c>
      <c r="J1000" s="104">
        <f t="shared" ca="1" si="234"/>
        <v>4459092.1596673811</v>
      </c>
      <c r="K1000" s="104">
        <f t="shared" ca="1" si="235"/>
        <v>956494.82387661166</v>
      </c>
      <c r="L1000">
        <f t="shared" ca="1" si="236"/>
        <v>5415586.983543993</v>
      </c>
      <c r="M1000" s="108">
        <f t="shared" ca="1" si="237"/>
        <v>87903.554753375211</v>
      </c>
      <c r="N1000" s="102">
        <f t="shared" ca="1" si="230"/>
        <v>72</v>
      </c>
      <c r="O1000" s="108">
        <f t="shared" ca="1" si="238"/>
        <v>270779.34917719965</v>
      </c>
      <c r="P1000" s="102">
        <v>1021</v>
      </c>
      <c r="Q1000" s="108">
        <f t="shared" ca="1" si="239"/>
        <v>113079.52425813916</v>
      </c>
      <c r="R1000" s="102">
        <f t="shared" ca="1" si="231"/>
        <v>12</v>
      </c>
      <c r="S1000">
        <f t="shared" ca="1" si="240"/>
        <v>1021</v>
      </c>
      <c r="T1000">
        <f t="shared" ca="1" si="232"/>
        <v>491</v>
      </c>
    </row>
    <row r="1001" spans="1:20">
      <c r="A1001" s="49">
        <v>1007</v>
      </c>
      <c r="B1001">
        <v>65</v>
      </c>
      <c r="C1001">
        <v>69</v>
      </c>
      <c r="D1001">
        <v>500</v>
      </c>
      <c r="E1001">
        <v>999</v>
      </c>
      <c r="F1001" s="61">
        <f t="shared" ca="1" si="227"/>
        <v>66</v>
      </c>
      <c r="G1001" s="61">
        <f t="shared" ca="1" si="228"/>
        <v>732</v>
      </c>
      <c r="H1001" s="107">
        <f t="shared" ca="1" si="229"/>
        <v>73.2</v>
      </c>
      <c r="I1001" s="108">
        <f t="shared" ca="1" si="233"/>
        <v>28798.164769679224</v>
      </c>
      <c r="J1001" s="104">
        <f t="shared" ca="1" si="234"/>
        <v>3827319.1443313248</v>
      </c>
      <c r="K1001" s="104">
        <f t="shared" ca="1" si="235"/>
        <v>834939.34722111037</v>
      </c>
      <c r="L1001">
        <f t="shared" ca="1" si="236"/>
        <v>4662258.4915524349</v>
      </c>
      <c r="M1001" s="108">
        <f t="shared" ca="1" si="237"/>
        <v>88349.770648690581</v>
      </c>
      <c r="N1001" s="102">
        <f t="shared" ca="1" si="230"/>
        <v>120</v>
      </c>
      <c r="O1001" s="108">
        <f t="shared" ca="1" si="238"/>
        <v>233112.92457762174</v>
      </c>
      <c r="P1001" s="102">
        <v>1022</v>
      </c>
      <c r="Q1001" s="108">
        <f t="shared" ca="1" si="239"/>
        <v>105013.09713231464</v>
      </c>
      <c r="R1001" s="102">
        <f t="shared" ca="1" si="231"/>
        <v>36</v>
      </c>
      <c r="S1001">
        <f t="shared" ca="1" si="240"/>
        <v>1022</v>
      </c>
      <c r="T1001">
        <f t="shared" ca="1" si="232"/>
        <v>503</v>
      </c>
    </row>
    <row r="1002" spans="1:20">
      <c r="A1002" s="49">
        <v>1008</v>
      </c>
      <c r="B1002">
        <v>65</v>
      </c>
      <c r="C1002">
        <v>69</v>
      </c>
      <c r="D1002">
        <v>500</v>
      </c>
      <c r="E1002">
        <v>999</v>
      </c>
      <c r="F1002" s="61">
        <f t="shared" ca="1" si="227"/>
        <v>67</v>
      </c>
      <c r="G1002" s="61">
        <f t="shared" ca="1" si="228"/>
        <v>508</v>
      </c>
      <c r="H1002" s="107">
        <f t="shared" ca="1" si="229"/>
        <v>50.800000000000004</v>
      </c>
      <c r="I1002" s="108">
        <f t="shared" ca="1" si="233"/>
        <v>20346.413031072556</v>
      </c>
      <c r="J1002" s="104">
        <f t="shared" ca="1" si="234"/>
        <v>2669100.3348153601</v>
      </c>
      <c r="K1002" s="104">
        <f t="shared" ca="1" si="235"/>
        <v>591846.09225820377</v>
      </c>
      <c r="L1002">
        <f t="shared" ca="1" si="236"/>
        <v>3260946.4270735639</v>
      </c>
      <c r="M1002" s="108">
        <f t="shared" ca="1" si="237"/>
        <v>54703.194518252225</v>
      </c>
      <c r="N1002" s="102">
        <f t="shared" ca="1" si="230"/>
        <v>84</v>
      </c>
      <c r="O1002" s="108">
        <f t="shared" ca="1" si="238"/>
        <v>163047.32135367821</v>
      </c>
      <c r="P1002" s="102">
        <v>1023</v>
      </c>
      <c r="Q1002" s="108">
        <f t="shared" ca="1" si="239"/>
        <v>73208.240718436369</v>
      </c>
      <c r="R1002" s="102">
        <f t="shared" ca="1" si="231"/>
        <v>36</v>
      </c>
      <c r="S1002">
        <f t="shared" ca="1" si="240"/>
        <v>1023</v>
      </c>
      <c r="T1002">
        <f t="shared" ca="1" si="232"/>
        <v>515</v>
      </c>
    </row>
    <row r="1003" spans="1:20">
      <c r="A1003" s="49">
        <v>1009</v>
      </c>
      <c r="B1003">
        <v>65</v>
      </c>
      <c r="C1003">
        <v>69</v>
      </c>
      <c r="D1003">
        <v>500</v>
      </c>
      <c r="E1003">
        <v>999</v>
      </c>
      <c r="F1003" s="61">
        <f t="shared" ca="1" si="227"/>
        <v>67</v>
      </c>
      <c r="G1003" s="61">
        <f t="shared" ca="1" si="228"/>
        <v>587</v>
      </c>
      <c r="H1003" s="107">
        <f t="shared" ca="1" si="229"/>
        <v>58.7</v>
      </c>
      <c r="I1003" s="108">
        <f t="shared" ca="1" si="233"/>
        <v>23510.520569369273</v>
      </c>
      <c r="J1003" s="104">
        <f t="shared" ca="1" si="234"/>
        <v>3099249.2219030927</v>
      </c>
      <c r="K1003" s="104">
        <f t="shared" ca="1" si="235"/>
        <v>686141.97090724215</v>
      </c>
      <c r="L1003">
        <f t="shared" ca="1" si="236"/>
        <v>3785391.1928103347</v>
      </c>
      <c r="M1003" s="108">
        <f t="shared" ca="1" si="237"/>
        <v>58480.285730789801</v>
      </c>
      <c r="N1003" s="102">
        <f t="shared" ca="1" si="230"/>
        <v>60</v>
      </c>
      <c r="O1003" s="108">
        <f t="shared" ca="1" si="238"/>
        <v>189269.55964051676</v>
      </c>
      <c r="P1003" s="102">
        <v>1024</v>
      </c>
      <c r="Q1003" s="108">
        <f t="shared" ca="1" si="239"/>
        <v>99214.523128049143</v>
      </c>
      <c r="R1003" s="102">
        <f t="shared" ca="1" si="231"/>
        <v>84</v>
      </c>
      <c r="S1003">
        <f t="shared" ca="1" si="240"/>
        <v>1024</v>
      </c>
      <c r="T1003">
        <f t="shared" ca="1" si="232"/>
        <v>515</v>
      </c>
    </row>
    <row r="1004" spans="1:20">
      <c r="A1004" s="49">
        <v>1010</v>
      </c>
      <c r="B1004">
        <v>65</v>
      </c>
      <c r="C1004">
        <v>69</v>
      </c>
      <c r="D1004">
        <v>500</v>
      </c>
      <c r="E1004">
        <v>999</v>
      </c>
      <c r="F1004" s="61">
        <f t="shared" ca="1" si="227"/>
        <v>68</v>
      </c>
      <c r="G1004" s="61">
        <f t="shared" ca="1" si="228"/>
        <v>979</v>
      </c>
      <c r="H1004" s="107">
        <f t="shared" ca="1" si="229"/>
        <v>97.9</v>
      </c>
      <c r="I1004" s="108">
        <f t="shared" ca="1" si="233"/>
        <v>39897.689862157844</v>
      </c>
      <c r="J1004" s="104">
        <f t="shared" ca="1" si="234"/>
        <v>5194191.1225659437</v>
      </c>
      <c r="K1004" s="104">
        <f t="shared" ca="1" si="235"/>
        <v>1168235.2399711546</v>
      </c>
      <c r="L1004">
        <f t="shared" ca="1" si="236"/>
        <v>6362426.3625370981</v>
      </c>
      <c r="M1004" s="108">
        <f t="shared" ca="1" si="237"/>
        <v>114754.48362389934</v>
      </c>
      <c r="N1004" s="102">
        <f t="shared" ca="1" si="230"/>
        <v>108</v>
      </c>
      <c r="O1004" s="108">
        <f t="shared" ca="1" si="238"/>
        <v>318121.31812685495</v>
      </c>
      <c r="P1004" s="102">
        <v>1025</v>
      </c>
      <c r="Q1004" s="108">
        <f t="shared" ca="1" si="239"/>
        <v>187139.59252182124</v>
      </c>
      <c r="R1004" s="102">
        <f t="shared" ca="1" si="231"/>
        <v>120</v>
      </c>
      <c r="S1004">
        <f t="shared" ca="1" si="240"/>
        <v>1025</v>
      </c>
      <c r="T1004">
        <f t="shared" ca="1" si="232"/>
        <v>527</v>
      </c>
    </row>
    <row r="1005" spans="1:20">
      <c r="A1005" s="49">
        <v>1011</v>
      </c>
      <c r="B1005">
        <v>65</v>
      </c>
      <c r="C1005">
        <v>69</v>
      </c>
      <c r="D1005">
        <v>1000</v>
      </c>
      <c r="E1005">
        <v>1499</v>
      </c>
      <c r="F1005" s="61">
        <f t="shared" ca="1" si="227"/>
        <v>67</v>
      </c>
      <c r="G1005" s="61">
        <f t="shared" ca="1" si="228"/>
        <v>1250</v>
      </c>
      <c r="H1005" s="107">
        <f t="shared" ca="1" si="229"/>
        <v>125</v>
      </c>
      <c r="I1005" s="108">
        <f t="shared" ca="1" si="233"/>
        <v>50064.992694568296</v>
      </c>
      <c r="J1005" s="104">
        <f t="shared" ca="1" si="234"/>
        <v>6664409.9487635996</v>
      </c>
      <c r="K1005" s="104">
        <f t="shared" ca="1" si="235"/>
        <v>1470779.3441254115</v>
      </c>
      <c r="L1005">
        <f t="shared" ca="1" si="236"/>
        <v>8135189.2928890111</v>
      </c>
      <c r="M1005" s="108">
        <f t="shared" ca="1" si="237"/>
        <v>106592.28420159579</v>
      </c>
      <c r="N1005" s="102">
        <f t="shared" ca="1" si="230"/>
        <v>12</v>
      </c>
      <c r="O1005" s="108">
        <f t="shared" ca="1" si="238"/>
        <v>406759.46464445058</v>
      </c>
      <c r="P1005" s="102">
        <v>1026</v>
      </c>
      <c r="Q1005" s="108">
        <f t="shared" ca="1" si="239"/>
        <v>188131.39651725578</v>
      </c>
      <c r="R1005" s="102">
        <f t="shared" ca="1" si="231"/>
        <v>48</v>
      </c>
      <c r="S1005">
        <f t="shared" ca="1" si="240"/>
        <v>1026</v>
      </c>
      <c r="T1005">
        <f t="shared" ca="1" si="232"/>
        <v>515</v>
      </c>
    </row>
    <row r="1006" spans="1:20">
      <c r="A1006" s="49">
        <v>1012</v>
      </c>
      <c r="B1006">
        <v>65</v>
      </c>
      <c r="C1006">
        <v>69</v>
      </c>
      <c r="D1006">
        <v>1000</v>
      </c>
      <c r="E1006">
        <v>1499</v>
      </c>
      <c r="F1006" s="61">
        <f t="shared" ca="1" si="227"/>
        <v>66</v>
      </c>
      <c r="G1006" s="61">
        <f t="shared" ca="1" si="228"/>
        <v>1039</v>
      </c>
      <c r="H1006" s="107">
        <f t="shared" ca="1" si="229"/>
        <v>103.9</v>
      </c>
      <c r="I1006" s="108">
        <f t="shared" ca="1" si="233"/>
        <v>40876.083600678568</v>
      </c>
      <c r="J1006" s="104">
        <f t="shared" ca="1" si="234"/>
        <v>5566514.1773773246</v>
      </c>
      <c r="K1006" s="104">
        <f t="shared" ca="1" si="235"/>
        <v>1204795.83018655</v>
      </c>
      <c r="L1006">
        <f t="shared" ca="1" si="236"/>
        <v>6771310.0075638741</v>
      </c>
      <c r="M1006" s="108">
        <f t="shared" ca="1" si="237"/>
        <v>112103.31958893184</v>
      </c>
      <c r="N1006" s="102">
        <f t="shared" ca="1" si="230"/>
        <v>84</v>
      </c>
      <c r="O1006" s="108">
        <f t="shared" ca="1" si="238"/>
        <v>338565.50037819374</v>
      </c>
      <c r="P1006" s="102">
        <v>1027</v>
      </c>
      <c r="Q1006" s="108">
        <f t="shared" ca="1" si="239"/>
        <v>190188.49267063854</v>
      </c>
      <c r="R1006" s="102">
        <f t="shared" ca="1" si="231"/>
        <v>108</v>
      </c>
      <c r="S1006">
        <f t="shared" ca="1" si="240"/>
        <v>1027</v>
      </c>
      <c r="T1006">
        <f t="shared" ca="1" si="232"/>
        <v>503</v>
      </c>
    </row>
    <row r="1007" spans="1:20">
      <c r="A1007" s="49">
        <v>1013</v>
      </c>
      <c r="B1007">
        <v>65</v>
      </c>
      <c r="C1007">
        <v>69</v>
      </c>
      <c r="D1007">
        <v>1000</v>
      </c>
      <c r="E1007">
        <v>1499</v>
      </c>
      <c r="F1007" s="61">
        <f t="shared" ca="1" si="227"/>
        <v>68</v>
      </c>
      <c r="G1007" s="61">
        <f t="shared" ca="1" si="228"/>
        <v>1309</v>
      </c>
      <c r="H1007" s="107">
        <f t="shared" ca="1" si="229"/>
        <v>130.9</v>
      </c>
      <c r="I1007" s="108">
        <f t="shared" ca="1" si="233"/>
        <v>53346.349366255992</v>
      </c>
      <c r="J1007" s="104">
        <f t="shared" ca="1" si="234"/>
        <v>7047305.9128754744</v>
      </c>
      <c r="K1007" s="104">
        <f t="shared" ca="1" si="235"/>
        <v>1577537.5086733534</v>
      </c>
      <c r="L1007">
        <f t="shared" ca="1" si="236"/>
        <v>8624843.4215488285</v>
      </c>
      <c r="M1007" s="108">
        <f t="shared" ca="1" si="237"/>
        <v>136803.25663443856</v>
      </c>
      <c r="N1007" s="102">
        <f t="shared" ca="1" si="230"/>
        <v>72</v>
      </c>
      <c r="O1007" s="108">
        <f t="shared" ca="1" si="238"/>
        <v>431242.17107744142</v>
      </c>
      <c r="P1007" s="102">
        <v>1028</v>
      </c>
      <c r="Q1007" s="108">
        <f t="shared" ca="1" si="239"/>
        <v>232093.08401521452</v>
      </c>
      <c r="R1007" s="102">
        <f t="shared" ca="1" si="231"/>
        <v>96</v>
      </c>
      <c r="S1007">
        <f t="shared" ca="1" si="240"/>
        <v>1028</v>
      </c>
      <c r="T1007">
        <f t="shared" ca="1" si="232"/>
        <v>527</v>
      </c>
    </row>
    <row r="1008" spans="1:20">
      <c r="A1008" s="49">
        <v>1014</v>
      </c>
      <c r="B1008">
        <v>65</v>
      </c>
      <c r="C1008">
        <v>69</v>
      </c>
      <c r="D1008">
        <v>1000</v>
      </c>
      <c r="E1008">
        <v>1499</v>
      </c>
      <c r="F1008" s="61">
        <f t="shared" ca="1" si="227"/>
        <v>65</v>
      </c>
      <c r="G1008" s="61">
        <f t="shared" ca="1" si="228"/>
        <v>1338</v>
      </c>
      <c r="H1008" s="107">
        <f t="shared" ca="1" si="229"/>
        <v>133.80000000000001</v>
      </c>
      <c r="I1008" s="108">
        <f t="shared" ca="1" si="233"/>
        <v>51677.156881760398</v>
      </c>
      <c r="J1008" s="104">
        <f t="shared" ca="1" si="234"/>
        <v>7238605.7198756095</v>
      </c>
      <c r="K1008" s="104">
        <f t="shared" ca="1" si="235"/>
        <v>1533219.7807386576</v>
      </c>
      <c r="L1008">
        <f t="shared" ca="1" si="236"/>
        <v>8771825.5006142668</v>
      </c>
      <c r="M1008" s="108">
        <f t="shared" ca="1" si="237"/>
        <v>133301.37860143065</v>
      </c>
      <c r="N1008" s="102">
        <f t="shared" ca="1" si="230"/>
        <v>60</v>
      </c>
      <c r="O1008" s="108">
        <f t="shared" ca="1" si="238"/>
        <v>438591.27503071335</v>
      </c>
      <c r="P1008" s="102">
        <v>1029</v>
      </c>
      <c r="Q1008" s="108">
        <f t="shared" ca="1" si="239"/>
        <v>185588.75977297444</v>
      </c>
      <c r="R1008" s="102">
        <f t="shared" ca="1" si="231"/>
        <v>24</v>
      </c>
      <c r="S1008">
        <f t="shared" ca="1" si="240"/>
        <v>1029</v>
      </c>
      <c r="T1008">
        <f t="shared" ca="1" si="232"/>
        <v>491</v>
      </c>
    </row>
    <row r="1009" spans="1:20">
      <c r="A1009" s="49">
        <v>1015</v>
      </c>
      <c r="B1009">
        <v>65</v>
      </c>
      <c r="C1009">
        <v>69</v>
      </c>
      <c r="D1009">
        <v>1000</v>
      </c>
      <c r="E1009">
        <v>1499</v>
      </c>
      <c r="F1009" s="61">
        <f t="shared" ca="1" si="227"/>
        <v>65</v>
      </c>
      <c r="G1009" s="61">
        <f t="shared" ca="1" si="228"/>
        <v>1054</v>
      </c>
      <c r="H1009" s="107">
        <f t="shared" ca="1" si="229"/>
        <v>105.4</v>
      </c>
      <c r="I1009" s="108">
        <f t="shared" ca="1" si="233"/>
        <v>40708.313418068356</v>
      </c>
      <c r="J1009" s="104">
        <f t="shared" ca="1" si="234"/>
        <v>5729996.7552096033</v>
      </c>
      <c r="K1009" s="104">
        <f t="shared" ca="1" si="235"/>
        <v>1211768.6800746715</v>
      </c>
      <c r="L1009">
        <f t="shared" ca="1" si="236"/>
        <v>6941765.4352842746</v>
      </c>
      <c r="M1009" s="108">
        <f t="shared" ca="1" si="237"/>
        <v>105143.82684555602</v>
      </c>
      <c r="N1009" s="102">
        <f t="shared" ca="1" si="230"/>
        <v>60</v>
      </c>
      <c r="O1009" s="108">
        <f t="shared" ca="1" si="238"/>
        <v>347088.27176421374</v>
      </c>
      <c r="P1009" s="102">
        <v>1030</v>
      </c>
      <c r="Q1009" s="108">
        <f t="shared" ca="1" si="239"/>
        <v>178381.38972784951</v>
      </c>
      <c r="R1009" s="102">
        <f t="shared" ca="1" si="231"/>
        <v>84</v>
      </c>
      <c r="S1009">
        <f t="shared" ca="1" si="240"/>
        <v>1030</v>
      </c>
      <c r="T1009">
        <f t="shared" ca="1" si="232"/>
        <v>491</v>
      </c>
    </row>
    <row r="1010" spans="1:20">
      <c r="A1010" s="49">
        <v>1016</v>
      </c>
      <c r="B1010">
        <v>65</v>
      </c>
      <c r="C1010">
        <v>69</v>
      </c>
      <c r="D1010">
        <v>1000</v>
      </c>
      <c r="E1010">
        <v>1499</v>
      </c>
      <c r="F1010" s="61">
        <f t="shared" ca="1" si="227"/>
        <v>66</v>
      </c>
      <c r="G1010" s="61">
        <f t="shared" ca="1" si="228"/>
        <v>1089</v>
      </c>
      <c r="H1010" s="107">
        <f t="shared" ca="1" si="229"/>
        <v>108.9</v>
      </c>
      <c r="I1010" s="108">
        <f t="shared" ca="1" si="233"/>
        <v>42843.171358170315</v>
      </c>
      <c r="J1010" s="104">
        <f t="shared" ca="1" si="234"/>
        <v>5949167.9387064166</v>
      </c>
      <c r="K1010" s="104">
        <f t="shared" ca="1" si="235"/>
        <v>1279525.7694799725</v>
      </c>
      <c r="L1010">
        <f t="shared" ca="1" si="236"/>
        <v>7228693.7081863889</v>
      </c>
      <c r="M1010" s="108">
        <f t="shared" ca="1" si="237"/>
        <v>127826.77851771894</v>
      </c>
      <c r="N1010" s="102">
        <f t="shared" ca="1" si="230"/>
        <v>108</v>
      </c>
      <c r="O1010" s="108">
        <f t="shared" ca="1" si="238"/>
        <v>361434.68540931947</v>
      </c>
      <c r="P1010" s="102">
        <v>1031</v>
      </c>
      <c r="Q1010" s="108">
        <f t="shared" ca="1" si="239"/>
        <v>208457.66099723015</v>
      </c>
      <c r="R1010" s="102">
        <f t="shared" ca="1" si="231"/>
        <v>120</v>
      </c>
      <c r="S1010">
        <f t="shared" ca="1" si="240"/>
        <v>1031</v>
      </c>
      <c r="T1010">
        <f t="shared" ca="1" si="232"/>
        <v>503</v>
      </c>
    </row>
    <row r="1011" spans="1:20">
      <c r="A1011" s="49">
        <v>1017</v>
      </c>
      <c r="B1011">
        <v>65</v>
      </c>
      <c r="C1011">
        <v>69</v>
      </c>
      <c r="D1011">
        <v>1000</v>
      </c>
      <c r="E1011">
        <v>1499</v>
      </c>
      <c r="F1011" s="61">
        <f t="shared" ca="1" si="227"/>
        <v>69</v>
      </c>
      <c r="G1011" s="61">
        <f t="shared" ca="1" si="228"/>
        <v>1440</v>
      </c>
      <c r="H1011" s="107">
        <f t="shared" ca="1" si="229"/>
        <v>144</v>
      </c>
      <c r="I1011" s="108">
        <f t="shared" ca="1" si="233"/>
        <v>59682.845775673224</v>
      </c>
      <c r="J1011" s="104">
        <f t="shared" ca="1" si="234"/>
        <v>7905057.8534713304</v>
      </c>
      <c r="K1011" s="104">
        <f t="shared" ca="1" si="235"/>
        <v>1788330.4077700814</v>
      </c>
      <c r="L1011">
        <f t="shared" ca="1" si="236"/>
        <v>9693388.2612414118</v>
      </c>
      <c r="M1011" s="108">
        <f t="shared" ca="1" si="237"/>
        <v>145857.18548090686</v>
      </c>
      <c r="N1011" s="102">
        <f t="shared" ca="1" si="230"/>
        <v>60</v>
      </c>
      <c r="O1011" s="108">
        <f t="shared" ca="1" si="238"/>
        <v>484669.41306207061</v>
      </c>
      <c r="P1011" s="102">
        <v>1032</v>
      </c>
      <c r="Q1011" s="108">
        <f t="shared" ca="1" si="239"/>
        <v>278613.93448877474</v>
      </c>
      <c r="R1011" s="102">
        <f t="shared" ca="1" si="231"/>
        <v>120</v>
      </c>
      <c r="S1011">
        <f t="shared" ca="1" si="240"/>
        <v>1032</v>
      </c>
      <c r="T1011">
        <f t="shared" ca="1" si="232"/>
        <v>539</v>
      </c>
    </row>
    <row r="1012" spans="1:20">
      <c r="A1012" s="49">
        <v>1018</v>
      </c>
      <c r="B1012">
        <v>65</v>
      </c>
      <c r="C1012">
        <v>69</v>
      </c>
      <c r="D1012">
        <v>1000</v>
      </c>
      <c r="E1012">
        <v>1499</v>
      </c>
      <c r="F1012" s="61">
        <f t="shared" ca="1" si="227"/>
        <v>67</v>
      </c>
      <c r="G1012" s="61">
        <f t="shared" ca="1" si="228"/>
        <v>1170</v>
      </c>
      <c r="H1012" s="107">
        <f t="shared" ca="1" si="229"/>
        <v>117</v>
      </c>
      <c r="I1012" s="108">
        <f t="shared" ca="1" si="233"/>
        <v>46860.833162115923</v>
      </c>
      <c r="J1012" s="104">
        <f t="shared" ca="1" si="234"/>
        <v>6454197.6726247901</v>
      </c>
      <c r="K1012" s="104">
        <f t="shared" ca="1" si="235"/>
        <v>1408766.6320029635</v>
      </c>
      <c r="L1012">
        <f t="shared" ca="1" si="236"/>
        <v>7862964.3046277538</v>
      </c>
      <c r="M1012" s="108">
        <f t="shared" ca="1" si="237"/>
        <v>122681.04294706912</v>
      </c>
      <c r="N1012" s="102">
        <f t="shared" ca="1" si="230"/>
        <v>72</v>
      </c>
      <c r="O1012" s="108">
        <f t="shared" ca="1" si="238"/>
        <v>393148.2152313877</v>
      </c>
      <c r="P1012" s="102">
        <v>1033</v>
      </c>
      <c r="Q1012" s="108">
        <f t="shared" ca="1" si="239"/>
        <v>216527.45420273117</v>
      </c>
      <c r="R1012" s="102">
        <f t="shared" ca="1" si="231"/>
        <v>108</v>
      </c>
      <c r="S1012">
        <f t="shared" ca="1" si="240"/>
        <v>1033</v>
      </c>
      <c r="T1012">
        <f t="shared" ca="1" si="232"/>
        <v>515</v>
      </c>
    </row>
    <row r="1013" spans="1:20">
      <c r="A1013" s="49">
        <v>1019</v>
      </c>
      <c r="B1013">
        <v>65</v>
      </c>
      <c r="C1013">
        <v>69</v>
      </c>
      <c r="D1013">
        <v>1000</v>
      </c>
      <c r="E1013">
        <v>1499</v>
      </c>
      <c r="F1013" s="61">
        <f t="shared" ca="1" si="227"/>
        <v>68</v>
      </c>
      <c r="G1013" s="61">
        <f t="shared" ca="1" si="228"/>
        <v>1098</v>
      </c>
      <c r="H1013" s="107">
        <f t="shared" ca="1" si="229"/>
        <v>109.80000000000001</v>
      </c>
      <c r="I1013" s="108">
        <f t="shared" ca="1" si="233"/>
        <v>44747.357986362935</v>
      </c>
      <c r="J1013" s="104">
        <f t="shared" ca="1" si="234"/>
        <v>6086564.2404956324</v>
      </c>
      <c r="K1013" s="104">
        <f t="shared" ca="1" si="235"/>
        <v>1349668.9636849067</v>
      </c>
      <c r="L1013">
        <f t="shared" ca="1" si="236"/>
        <v>7436233.2041805387</v>
      </c>
      <c r="M1013" s="108">
        <f t="shared" ca="1" si="237"/>
        <v>120304.83754978444</v>
      </c>
      <c r="N1013" s="102">
        <f t="shared" ca="1" si="230"/>
        <v>84</v>
      </c>
      <c r="O1013" s="108">
        <f t="shared" ca="1" si="238"/>
        <v>371811.66020902694</v>
      </c>
      <c r="P1013" s="102">
        <v>1034</v>
      </c>
      <c r="Q1013" s="108">
        <f t="shared" ca="1" si="239"/>
        <v>161001.66698671243</v>
      </c>
      <c r="R1013" s="102">
        <f t="shared" ca="1" si="231"/>
        <v>36</v>
      </c>
      <c r="S1013">
        <f t="shared" ca="1" si="240"/>
        <v>1034</v>
      </c>
      <c r="T1013">
        <f t="shared" ca="1" si="232"/>
        <v>527</v>
      </c>
    </row>
    <row r="1014" spans="1:20">
      <c r="A1014" s="49">
        <v>1020</v>
      </c>
      <c r="B1014">
        <v>65</v>
      </c>
      <c r="C1014">
        <v>69</v>
      </c>
      <c r="D1014">
        <v>1000</v>
      </c>
      <c r="E1014">
        <v>1499</v>
      </c>
      <c r="F1014" s="61">
        <f t="shared" ca="1" si="227"/>
        <v>69</v>
      </c>
      <c r="G1014" s="61">
        <f t="shared" ca="1" si="228"/>
        <v>1392</v>
      </c>
      <c r="H1014" s="107">
        <f t="shared" ca="1" si="229"/>
        <v>139.20000000000002</v>
      </c>
      <c r="I1014" s="108">
        <f t="shared" ca="1" si="233"/>
        <v>57693.417583150789</v>
      </c>
      <c r="J1014" s="104">
        <f t="shared" ca="1" si="234"/>
        <v>7753935.8685898501</v>
      </c>
      <c r="K1014" s="104">
        <f t="shared" ca="1" si="235"/>
        <v>1745890.2555677025</v>
      </c>
      <c r="L1014">
        <f t="shared" ca="1" si="236"/>
        <v>9499826.1241575517</v>
      </c>
      <c r="M1014" s="108">
        <f t="shared" ca="1" si="237"/>
        <v>141538.77752642409</v>
      </c>
      <c r="N1014" s="102">
        <f t="shared" ca="1" si="230"/>
        <v>60</v>
      </c>
      <c r="O1014" s="108">
        <f t="shared" ca="1" si="238"/>
        <v>474991.30620787758</v>
      </c>
      <c r="P1014" s="102">
        <v>1035</v>
      </c>
      <c r="Q1014" s="108">
        <f t="shared" ca="1" si="239"/>
        <v>259884.69116874717</v>
      </c>
      <c r="R1014" s="102">
        <f t="shared" ca="1" si="231"/>
        <v>108</v>
      </c>
      <c r="S1014">
        <f t="shared" ca="1" si="240"/>
        <v>1035</v>
      </c>
      <c r="T1014">
        <f t="shared" ca="1" si="232"/>
        <v>539</v>
      </c>
    </row>
    <row r="1015" spans="1:20">
      <c r="A1015" s="49">
        <v>1021</v>
      </c>
      <c r="B1015">
        <v>65</v>
      </c>
      <c r="C1015">
        <v>69</v>
      </c>
      <c r="D1015">
        <v>1000</v>
      </c>
      <c r="E1015">
        <v>1499</v>
      </c>
      <c r="F1015" s="61">
        <f t="shared" ca="1" si="227"/>
        <v>65</v>
      </c>
      <c r="G1015" s="61">
        <f t="shared" ca="1" si="228"/>
        <v>1130</v>
      </c>
      <c r="H1015" s="107">
        <f t="shared" ca="1" si="229"/>
        <v>113</v>
      </c>
      <c r="I1015" s="108">
        <f t="shared" ca="1" si="233"/>
        <v>43643.637725253546</v>
      </c>
      <c r="J1015" s="104">
        <f t="shared" ca="1" si="234"/>
        <v>6325198.265923704</v>
      </c>
      <c r="K1015" s="104">
        <f t="shared" ca="1" si="235"/>
        <v>1325081.0080349003</v>
      </c>
      <c r="L1015">
        <f t="shared" ca="1" si="236"/>
        <v>7650279.2739586048</v>
      </c>
      <c r="M1015" s="108">
        <f t="shared" ca="1" si="237"/>
        <v>113607.30588265325</v>
      </c>
      <c r="N1015" s="102">
        <f t="shared" ca="1" si="230"/>
        <v>60</v>
      </c>
      <c r="O1015" s="108">
        <f t="shared" ca="1" si="238"/>
        <v>382513.96369793027</v>
      </c>
      <c r="P1015" s="102">
        <v>1036</v>
      </c>
      <c r="Q1015" s="108">
        <f t="shared" ca="1" si="239"/>
        <v>185268.79524865746</v>
      </c>
      <c r="R1015" s="102">
        <f t="shared" ca="1" si="231"/>
        <v>72</v>
      </c>
      <c r="S1015">
        <f t="shared" ca="1" si="240"/>
        <v>1036</v>
      </c>
      <c r="T1015">
        <f t="shared" ca="1" si="232"/>
        <v>491</v>
      </c>
    </row>
    <row r="1016" spans="1:20">
      <c r="A1016" s="49">
        <v>1022</v>
      </c>
      <c r="B1016">
        <v>65</v>
      </c>
      <c r="C1016">
        <v>69</v>
      </c>
      <c r="D1016">
        <v>1000</v>
      </c>
      <c r="E1016">
        <v>1499</v>
      </c>
      <c r="F1016" s="61">
        <f t="shared" ca="1" si="227"/>
        <v>66</v>
      </c>
      <c r="G1016" s="61">
        <f t="shared" ca="1" si="228"/>
        <v>1159</v>
      </c>
      <c r="H1016" s="107">
        <f t="shared" ca="1" si="229"/>
        <v>115.9</v>
      </c>
      <c r="I1016" s="108">
        <f t="shared" ca="1" si="233"/>
        <v>45597.094218658771</v>
      </c>
      <c r="J1016" s="104">
        <f t="shared" ca="1" si="234"/>
        <v>6519157.8610321227</v>
      </c>
      <c r="K1016" s="104">
        <f t="shared" ca="1" si="235"/>
        <v>1388959.1293035122</v>
      </c>
      <c r="L1016">
        <f t="shared" ca="1" si="236"/>
        <v>7908116.9903356349</v>
      </c>
      <c r="M1016" s="108">
        <f t="shared" ca="1" si="237"/>
        <v>99929.164660611685</v>
      </c>
      <c r="N1016" s="102">
        <f t="shared" ca="1" si="230"/>
        <v>12</v>
      </c>
      <c r="O1016" s="108">
        <f t="shared" ca="1" si="238"/>
        <v>395405.84951678175</v>
      </c>
      <c r="P1016" s="102">
        <v>1037</v>
      </c>
      <c r="Q1016" s="108">
        <f t="shared" ca="1" si="239"/>
        <v>198580.68674029759</v>
      </c>
      <c r="R1016" s="102">
        <f t="shared" ca="1" si="231"/>
        <v>84</v>
      </c>
      <c r="S1016">
        <f t="shared" ca="1" si="240"/>
        <v>1037</v>
      </c>
      <c r="T1016">
        <f t="shared" ca="1" si="232"/>
        <v>503</v>
      </c>
    </row>
    <row r="1017" spans="1:20">
      <c r="A1017" s="49">
        <v>1023</v>
      </c>
      <c r="B1017">
        <v>65</v>
      </c>
      <c r="C1017">
        <v>69</v>
      </c>
      <c r="D1017">
        <v>1000</v>
      </c>
      <c r="E1017">
        <v>1499</v>
      </c>
      <c r="F1017" s="61">
        <f t="shared" ca="1" si="227"/>
        <v>65</v>
      </c>
      <c r="G1017" s="61">
        <f t="shared" ca="1" si="228"/>
        <v>1042</v>
      </c>
      <c r="H1017" s="107">
        <f t="shared" ca="1" si="229"/>
        <v>104.2</v>
      </c>
      <c r="I1017" s="108">
        <f t="shared" ca="1" si="233"/>
        <v>40244.841159039112</v>
      </c>
      <c r="J1017" s="104">
        <f t="shared" ca="1" si="234"/>
        <v>5889626.7807780281</v>
      </c>
      <c r="K1017" s="104">
        <f t="shared" ca="1" si="235"/>
        <v>1229966.6315739406</v>
      </c>
      <c r="L1017">
        <f t="shared" ca="1" si="236"/>
        <v>7119593.4123519687</v>
      </c>
      <c r="M1017" s="108">
        <f t="shared" ca="1" si="237"/>
        <v>89669.252993331858</v>
      </c>
      <c r="N1017" s="102">
        <f t="shared" ca="1" si="230"/>
        <v>12</v>
      </c>
      <c r="O1017" s="108">
        <f t="shared" ca="1" si="238"/>
        <v>355979.67061759846</v>
      </c>
      <c r="P1017" s="102">
        <v>1038</v>
      </c>
      <c r="Q1017" s="108">
        <f t="shared" ca="1" si="239"/>
        <v>200630.77183675079</v>
      </c>
      <c r="R1017" s="102">
        <f t="shared" ca="1" si="231"/>
        <v>120</v>
      </c>
      <c r="S1017">
        <f t="shared" ca="1" si="240"/>
        <v>1038</v>
      </c>
      <c r="T1017">
        <f t="shared" ca="1" si="232"/>
        <v>491</v>
      </c>
    </row>
    <row r="1018" spans="1:20">
      <c r="A1018" s="49">
        <v>1024</v>
      </c>
      <c r="B1018">
        <v>65</v>
      </c>
      <c r="C1018">
        <v>69</v>
      </c>
      <c r="D1018">
        <v>1000</v>
      </c>
      <c r="E1018">
        <v>1499</v>
      </c>
      <c r="F1018" s="61">
        <f t="shared" ca="1" si="227"/>
        <v>65</v>
      </c>
      <c r="G1018" s="61">
        <f t="shared" ca="1" si="228"/>
        <v>1275</v>
      </c>
      <c r="H1018" s="107">
        <f t="shared" ca="1" si="229"/>
        <v>127.5</v>
      </c>
      <c r="I1018" s="108">
        <f t="shared" ca="1" si="233"/>
        <v>49243.927521856873</v>
      </c>
      <c r="J1018" s="104">
        <f t="shared" ca="1" si="234"/>
        <v>7241722.3229340222</v>
      </c>
      <c r="K1018" s="104">
        <f t="shared" ca="1" si="235"/>
        <v>1509964.0497688309</v>
      </c>
      <c r="L1018">
        <f t="shared" ca="1" si="236"/>
        <v>8751686.3727028538</v>
      </c>
      <c r="M1018" s="108">
        <f t="shared" ca="1" si="237"/>
        <v>118901.8978698181</v>
      </c>
      <c r="N1018" s="102">
        <f t="shared" ca="1" si="230"/>
        <v>36</v>
      </c>
      <c r="O1018" s="108">
        <f t="shared" ca="1" si="238"/>
        <v>437584.3186351427</v>
      </c>
      <c r="P1018" s="102">
        <v>1039</v>
      </c>
      <c r="Q1018" s="108">
        <f t="shared" ca="1" si="239"/>
        <v>186386.7588229581</v>
      </c>
      <c r="R1018" s="102">
        <f t="shared" ca="1" si="231"/>
        <v>36</v>
      </c>
      <c r="S1018">
        <f t="shared" ca="1" si="240"/>
        <v>1039</v>
      </c>
      <c r="T1018">
        <f t="shared" ca="1" si="232"/>
        <v>491</v>
      </c>
    </row>
    <row r="1019" spans="1:20">
      <c r="A1019" s="49">
        <v>1025</v>
      </c>
      <c r="B1019">
        <v>65</v>
      </c>
      <c r="C1019">
        <v>69</v>
      </c>
      <c r="D1019">
        <v>1500</v>
      </c>
      <c r="E1019">
        <v>1999</v>
      </c>
      <c r="F1019" s="61">
        <f t="shared" ca="1" si="227"/>
        <v>65</v>
      </c>
      <c r="G1019" s="61">
        <f t="shared" ca="1" si="228"/>
        <v>1701</v>
      </c>
      <c r="H1019" s="107">
        <f t="shared" ca="1" si="229"/>
        <v>170.10000000000002</v>
      </c>
      <c r="I1019" s="108">
        <f t="shared" ca="1" si="233"/>
        <v>65697.192717394952</v>
      </c>
      <c r="J1019" s="104">
        <f t="shared" ca="1" si="234"/>
        <v>9708390.9884909745</v>
      </c>
      <c r="K1019" s="104">
        <f t="shared" ca="1" si="235"/>
        <v>2021117.4351822347</v>
      </c>
      <c r="L1019">
        <f t="shared" ca="1" si="236"/>
        <v>11729508.423673209</v>
      </c>
      <c r="M1019" s="108">
        <f t="shared" ca="1" si="237"/>
        <v>201355.97527956613</v>
      </c>
      <c r="N1019" s="102">
        <f t="shared" ca="1" si="230"/>
        <v>108</v>
      </c>
      <c r="O1019" s="108">
        <f t="shared" ca="1" si="238"/>
        <v>586475.42118366051</v>
      </c>
      <c r="P1019" s="102">
        <v>1040</v>
      </c>
      <c r="Q1019" s="108">
        <f t="shared" ca="1" si="239"/>
        <v>291642.82574836665</v>
      </c>
      <c r="R1019" s="102">
        <f t="shared" ca="1" si="231"/>
        <v>84</v>
      </c>
      <c r="S1019">
        <f t="shared" ca="1" si="240"/>
        <v>1040</v>
      </c>
      <c r="T1019">
        <f t="shared" ca="1" si="232"/>
        <v>491</v>
      </c>
    </row>
    <row r="1020" spans="1:20">
      <c r="A1020" s="49">
        <v>1026</v>
      </c>
      <c r="B1020">
        <v>65</v>
      </c>
      <c r="C1020">
        <v>69</v>
      </c>
      <c r="D1020">
        <v>1500</v>
      </c>
      <c r="E1020">
        <v>1999</v>
      </c>
      <c r="F1020" s="61">
        <f t="shared" ref="F1020:F1077" ca="1" si="241">RANDBETWEEN(B1020,C1020)</f>
        <v>69</v>
      </c>
      <c r="G1020" s="61">
        <f t="shared" ca="1" si="228"/>
        <v>1930</v>
      </c>
      <c r="H1020" s="107">
        <f t="shared" ca="1" si="229"/>
        <v>193</v>
      </c>
      <c r="I1020" s="108">
        <f t="shared" ca="1" si="233"/>
        <v>79991.591907673137</v>
      </c>
      <c r="J1020" s="104">
        <f t="shared" ca="1" si="234"/>
        <v>11069070.41068333</v>
      </c>
      <c r="K1020" s="104">
        <f t="shared" ca="1" si="235"/>
        <v>2468993.1683058329</v>
      </c>
      <c r="L1020">
        <f t="shared" ca="1" si="236"/>
        <v>13538063.578989163</v>
      </c>
      <c r="M1020" s="108">
        <f t="shared" ca="1" si="237"/>
        <v>197756.81537549719</v>
      </c>
      <c r="N1020" s="102">
        <f t="shared" ca="1" si="230"/>
        <v>60</v>
      </c>
      <c r="O1020" s="108">
        <f t="shared" ca="1" si="238"/>
        <v>676903.17894945818</v>
      </c>
      <c r="P1020" s="102">
        <v>1041</v>
      </c>
      <c r="Q1020" s="108">
        <f t="shared" ca="1" si="239"/>
        <v>309997.17004807666</v>
      </c>
      <c r="R1020" s="102">
        <f t="shared" ca="1" si="231"/>
        <v>60</v>
      </c>
      <c r="S1020">
        <f t="shared" ca="1" si="240"/>
        <v>1041</v>
      </c>
      <c r="T1020">
        <f t="shared" ca="1" si="232"/>
        <v>539</v>
      </c>
    </row>
    <row r="1021" spans="1:20">
      <c r="A1021" s="49">
        <v>1027</v>
      </c>
      <c r="B1021">
        <v>65</v>
      </c>
      <c r="C1021">
        <v>69</v>
      </c>
      <c r="D1021">
        <v>1500</v>
      </c>
      <c r="E1021">
        <v>1999</v>
      </c>
      <c r="F1021" s="61">
        <f t="shared" ca="1" si="241"/>
        <v>68</v>
      </c>
      <c r="G1021" s="61">
        <f t="shared" ca="1" si="228"/>
        <v>1959</v>
      </c>
      <c r="H1021" s="107">
        <f t="shared" ca="1" si="229"/>
        <v>195.9</v>
      </c>
      <c r="I1021" s="108">
        <f t="shared" ca="1" si="233"/>
        <v>79836.133237964474</v>
      </c>
      <c r="J1021" s="104">
        <f t="shared" ca="1" si="234"/>
        <v>11290126.516847493</v>
      </c>
      <c r="K1021" s="104">
        <f t="shared" ca="1" si="235"/>
        <v>2472326.6770295147</v>
      </c>
      <c r="L1021">
        <f t="shared" ca="1" si="236"/>
        <v>13762453.193877008</v>
      </c>
      <c r="M1021" s="108">
        <f t="shared" ca="1" si="237"/>
        <v>244167.96736885406</v>
      </c>
      <c r="N1021" s="102">
        <f t="shared" ca="1" si="230"/>
        <v>120</v>
      </c>
      <c r="O1021" s="108">
        <f t="shared" ca="1" si="238"/>
        <v>688122.65969385044</v>
      </c>
      <c r="P1021" s="102">
        <v>1042</v>
      </c>
      <c r="Q1021" s="108">
        <f t="shared" ca="1" si="239"/>
        <v>268155.82461689319</v>
      </c>
      <c r="R1021" s="102">
        <f t="shared" ca="1" si="231"/>
        <v>12</v>
      </c>
      <c r="S1021">
        <f t="shared" ca="1" si="240"/>
        <v>1042</v>
      </c>
      <c r="T1021">
        <f t="shared" ca="1" si="232"/>
        <v>527</v>
      </c>
    </row>
    <row r="1022" spans="1:20">
      <c r="A1022" s="49">
        <v>1028</v>
      </c>
      <c r="B1022">
        <v>65</v>
      </c>
      <c r="C1022">
        <v>69</v>
      </c>
      <c r="D1022">
        <v>1500</v>
      </c>
      <c r="E1022">
        <v>1999</v>
      </c>
      <c r="F1022" s="61">
        <f t="shared" ca="1" si="241"/>
        <v>68</v>
      </c>
      <c r="G1022" s="61">
        <f t="shared" ref="G1022:G1077" ca="1" si="242">RANDBETWEEN(D1022,E1022)</f>
        <v>1889</v>
      </c>
      <c r="H1022" s="107">
        <f t="shared" ca="1" si="229"/>
        <v>188.9</v>
      </c>
      <c r="I1022" s="108">
        <f t="shared" ca="1" si="233"/>
        <v>76983.387282549709</v>
      </c>
      <c r="J1022" s="104">
        <f t="shared" ca="1" si="234"/>
        <v>10939727.35558195</v>
      </c>
      <c r="K1022" s="104">
        <f t="shared" ca="1" si="235"/>
        <v>2391851.3709624056</v>
      </c>
      <c r="L1022">
        <f t="shared" ca="1" si="236"/>
        <v>13331578.726544356</v>
      </c>
      <c r="M1022" s="108">
        <f t="shared" ca="1" si="237"/>
        <v>185962.39060743368</v>
      </c>
      <c r="N1022" s="102">
        <f t="shared" ca="1" si="230"/>
        <v>48</v>
      </c>
      <c r="O1022" s="108">
        <f t="shared" ca="1" si="238"/>
        <v>666578.93632721785</v>
      </c>
      <c r="P1022" s="102">
        <v>1043</v>
      </c>
      <c r="Q1022" s="108">
        <f t="shared" ca="1" si="239"/>
        <v>341452.56371874665</v>
      </c>
      <c r="R1022" s="102">
        <f t="shared" ca="1" si="231"/>
        <v>96</v>
      </c>
      <c r="S1022">
        <f t="shared" ca="1" si="240"/>
        <v>1043</v>
      </c>
      <c r="T1022">
        <f t="shared" ca="1" si="232"/>
        <v>527</v>
      </c>
    </row>
    <row r="1023" spans="1:20">
      <c r="A1023" s="49">
        <v>1029</v>
      </c>
      <c r="B1023">
        <v>65</v>
      </c>
      <c r="C1023">
        <v>69</v>
      </c>
      <c r="D1023">
        <v>1500</v>
      </c>
      <c r="E1023">
        <v>1999</v>
      </c>
      <c r="F1023" s="61">
        <f t="shared" ca="1" si="241"/>
        <v>68</v>
      </c>
      <c r="G1023" s="61">
        <f t="shared" ca="1" si="242"/>
        <v>1683</v>
      </c>
      <c r="H1023" s="107">
        <f t="shared" ca="1" si="229"/>
        <v>168.3</v>
      </c>
      <c r="I1023" s="108">
        <f t="shared" ca="1" si="233"/>
        <v>68588.163470900559</v>
      </c>
      <c r="J1023" s="104">
        <f t="shared" ca="1" si="234"/>
        <v>9794188.5718662441</v>
      </c>
      <c r="K1023" s="104">
        <f t="shared" ca="1" si="235"/>
        <v>2138046.5646685637</v>
      </c>
      <c r="L1023">
        <f t="shared" ca="1" si="236"/>
        <v>11932235.136534808</v>
      </c>
      <c r="M1023" s="108">
        <f t="shared" ca="1" si="237"/>
        <v>194318.21726280032</v>
      </c>
      <c r="N1023" s="102">
        <f t="shared" ca="1" si="230"/>
        <v>96</v>
      </c>
      <c r="O1023" s="108">
        <f t="shared" ca="1" si="238"/>
        <v>596611.75682674046</v>
      </c>
      <c r="P1023" s="102">
        <v>1044</v>
      </c>
      <c r="Q1023" s="108">
        <f t="shared" ca="1" si="239"/>
        <v>304606.93516871403</v>
      </c>
      <c r="R1023" s="102">
        <f t="shared" ca="1" si="231"/>
        <v>96</v>
      </c>
      <c r="S1023">
        <f t="shared" ca="1" si="240"/>
        <v>1044</v>
      </c>
      <c r="T1023">
        <f t="shared" ca="1" si="232"/>
        <v>527</v>
      </c>
    </row>
    <row r="1024" spans="1:20">
      <c r="A1024" s="49">
        <v>1030</v>
      </c>
      <c r="B1024">
        <v>65</v>
      </c>
      <c r="C1024">
        <v>69</v>
      </c>
      <c r="D1024">
        <v>1500</v>
      </c>
      <c r="E1024">
        <v>1999</v>
      </c>
      <c r="F1024" s="61">
        <f t="shared" ca="1" si="241"/>
        <v>69</v>
      </c>
      <c r="G1024" s="61">
        <f t="shared" ca="1" si="242"/>
        <v>1678</v>
      </c>
      <c r="H1024" s="107">
        <f t="shared" ca="1" si="229"/>
        <v>167.8</v>
      </c>
      <c r="I1024" s="108">
        <f t="shared" ca="1" si="233"/>
        <v>69547.093896930324</v>
      </c>
      <c r="J1024" s="104">
        <f t="shared" ca="1" si="234"/>
        <v>9812637.257367691</v>
      </c>
      <c r="K1024" s="104">
        <f t="shared" ca="1" si="235"/>
        <v>2175092.7695480818</v>
      </c>
      <c r="L1024">
        <f t="shared" ca="1" si="236"/>
        <v>11987730.026915774</v>
      </c>
      <c r="M1024" s="108">
        <f t="shared" ca="1" si="237"/>
        <v>159679.48423821232</v>
      </c>
      <c r="N1024" s="102">
        <f t="shared" ca="1" si="230"/>
        <v>36</v>
      </c>
      <c r="O1024" s="108">
        <f t="shared" ca="1" si="238"/>
        <v>599386.50134578871</v>
      </c>
      <c r="P1024" s="102">
        <v>1045</v>
      </c>
      <c r="Q1024" s="108">
        <f t="shared" ca="1" si="239"/>
        <v>305017.05633535859</v>
      </c>
      <c r="R1024" s="102">
        <f t="shared" ca="1" si="231"/>
        <v>96</v>
      </c>
      <c r="S1024">
        <f t="shared" ca="1" si="240"/>
        <v>1045</v>
      </c>
      <c r="T1024">
        <f t="shared" ca="1" si="232"/>
        <v>539</v>
      </c>
    </row>
    <row r="1025" spans="1:20">
      <c r="A1025" s="49">
        <v>1031</v>
      </c>
      <c r="B1025">
        <v>65</v>
      </c>
      <c r="C1025">
        <v>69</v>
      </c>
      <c r="D1025">
        <v>1500</v>
      </c>
      <c r="E1025">
        <v>1999</v>
      </c>
      <c r="F1025" s="61">
        <f t="shared" ca="1" si="241"/>
        <v>65</v>
      </c>
      <c r="G1025" s="61">
        <f t="shared" ca="1" si="242"/>
        <v>1637</v>
      </c>
      <c r="H1025" s="107">
        <f t="shared" ca="1" si="229"/>
        <v>163.70000000000002</v>
      </c>
      <c r="I1025" s="108">
        <f t="shared" ca="1" si="233"/>
        <v>63225.340669238991</v>
      </c>
      <c r="J1025" s="104">
        <f t="shared" ca="1" si="234"/>
        <v>9619478.9531343784</v>
      </c>
      <c r="K1025" s="104">
        <f t="shared" ca="1" si="235"/>
        <v>1983904.6155513646</v>
      </c>
      <c r="L1025">
        <f t="shared" ca="1" si="236"/>
        <v>11603383.568685744</v>
      </c>
      <c r="M1025" s="108">
        <f t="shared" ca="1" si="237"/>
        <v>195292.01468330441</v>
      </c>
      <c r="N1025" s="102">
        <f t="shared" ca="1" si="230"/>
        <v>108</v>
      </c>
      <c r="O1025" s="108">
        <f t="shared" ca="1" si="238"/>
        <v>580169.1784342872</v>
      </c>
      <c r="P1025" s="102">
        <v>1046</v>
      </c>
      <c r="Q1025" s="108">
        <f t="shared" ca="1" si="239"/>
        <v>251224.51729921257</v>
      </c>
      <c r="R1025" s="102">
        <f t="shared" ca="1" si="231"/>
        <v>48</v>
      </c>
      <c r="S1025">
        <f t="shared" ca="1" si="240"/>
        <v>1046</v>
      </c>
      <c r="T1025">
        <f t="shared" ca="1" si="232"/>
        <v>491</v>
      </c>
    </row>
    <row r="1026" spans="1:20">
      <c r="A1026" s="49">
        <v>1032</v>
      </c>
      <c r="B1026">
        <v>65</v>
      </c>
      <c r="C1026">
        <v>69</v>
      </c>
      <c r="D1026">
        <v>1500</v>
      </c>
      <c r="E1026">
        <v>1999</v>
      </c>
      <c r="F1026" s="61">
        <f t="shared" ca="1" si="241"/>
        <v>65</v>
      </c>
      <c r="G1026" s="61">
        <f t="shared" ca="1" si="242"/>
        <v>1708</v>
      </c>
      <c r="H1026" s="107">
        <f t="shared" ca="1" si="229"/>
        <v>170.8</v>
      </c>
      <c r="I1026" s="108">
        <f t="shared" ca="1" si="233"/>
        <v>65967.551535161998</v>
      </c>
      <c r="J1026" s="104">
        <f t="shared" ca="1" si="234"/>
        <v>10085546.967822025</v>
      </c>
      <c r="K1026" s="104">
        <f t="shared" ca="1" si="235"/>
        <v>2076781.4070475411</v>
      </c>
      <c r="L1026">
        <f t="shared" ca="1" si="236"/>
        <v>12162328.374869566</v>
      </c>
      <c r="M1026" s="108">
        <f t="shared" ca="1" si="237"/>
        <v>148705.75419417655</v>
      </c>
      <c r="N1026" s="102">
        <f t="shared" ca="1" si="230"/>
        <v>12</v>
      </c>
      <c r="O1026" s="108">
        <f t="shared" ca="1" si="238"/>
        <v>608116.41874347837</v>
      </c>
      <c r="P1026" s="102">
        <v>1047</v>
      </c>
      <c r="Q1026" s="108">
        <f t="shared" ca="1" si="239"/>
        <v>295510.23357801687</v>
      </c>
      <c r="R1026" s="102">
        <f t="shared" ca="1" si="231"/>
        <v>84</v>
      </c>
      <c r="S1026">
        <f t="shared" ca="1" si="240"/>
        <v>1047</v>
      </c>
      <c r="T1026">
        <f t="shared" ca="1" si="232"/>
        <v>491</v>
      </c>
    </row>
    <row r="1027" spans="1:20">
      <c r="A1027" s="49">
        <v>1033</v>
      </c>
      <c r="B1027">
        <v>65</v>
      </c>
      <c r="C1027">
        <v>69</v>
      </c>
      <c r="D1027">
        <v>2000</v>
      </c>
      <c r="E1027">
        <v>2499</v>
      </c>
      <c r="F1027" s="61">
        <f t="shared" ca="1" si="241"/>
        <v>69</v>
      </c>
      <c r="G1027" s="61">
        <f t="shared" ca="1" si="242"/>
        <v>2141</v>
      </c>
      <c r="H1027" s="107">
        <f t="shared" ref="H1027:H1077" ca="1" si="243">G1027*0.1</f>
        <v>214.10000000000002</v>
      </c>
      <c r="I1027" s="108">
        <f t="shared" ca="1" si="233"/>
        <v>88736.786670636371</v>
      </c>
      <c r="J1027" s="104">
        <f t="shared" ca="1" si="234"/>
        <v>12703886.871642489</v>
      </c>
      <c r="K1027" s="104">
        <f t="shared" ca="1" si="235"/>
        <v>2802818.2216041293</v>
      </c>
      <c r="L1027">
        <f t="shared" ca="1" si="236"/>
        <v>15506705.093246618</v>
      </c>
      <c r="M1027" s="108">
        <f t="shared" ca="1" si="237"/>
        <v>269728.90353628475</v>
      </c>
      <c r="N1027" s="102">
        <f t="shared" ref="N1027:N1077" ca="1" si="244">RANDBETWEEN(1,10)*12</f>
        <v>120</v>
      </c>
      <c r="O1027" s="108">
        <f t="shared" ca="1" si="238"/>
        <v>775335.25466233096</v>
      </c>
      <c r="P1027" s="102">
        <v>1048</v>
      </c>
      <c r="Q1027" s="108">
        <f t="shared" ca="1" si="239"/>
        <v>333530.28511008219</v>
      </c>
      <c r="R1027" s="102">
        <f t="shared" ref="R1027:R1077" ca="1" si="245">RANDBETWEEN(1,10)*12</f>
        <v>48</v>
      </c>
      <c r="S1027">
        <f t="shared" ca="1" si="240"/>
        <v>1048</v>
      </c>
      <c r="T1027">
        <f t="shared" ca="1" si="232"/>
        <v>539</v>
      </c>
    </row>
    <row r="1028" spans="1:20">
      <c r="A1028" s="49">
        <v>1034</v>
      </c>
      <c r="B1028">
        <v>65</v>
      </c>
      <c r="C1028">
        <v>69</v>
      </c>
      <c r="D1028">
        <v>2000</v>
      </c>
      <c r="E1028">
        <v>2499</v>
      </c>
      <c r="F1028" s="61">
        <f t="shared" ca="1" si="241"/>
        <v>66</v>
      </c>
      <c r="G1028" s="61">
        <f t="shared" ca="1" si="242"/>
        <v>2113</v>
      </c>
      <c r="H1028" s="107">
        <f t="shared" ca="1" si="243"/>
        <v>211.3</v>
      </c>
      <c r="I1028" s="108">
        <f t="shared" ca="1" si="233"/>
        <v>83129.128631601357</v>
      </c>
      <c r="J1028" s="104">
        <f t="shared" ca="1" si="234"/>
        <v>12598749.727051655</v>
      </c>
      <c r="K1028" s="104">
        <f t="shared" ca="1" si="235"/>
        <v>2634360.9173358404</v>
      </c>
      <c r="L1028">
        <f t="shared" ca="1" si="236"/>
        <v>15233110.644387495</v>
      </c>
      <c r="M1028" s="108">
        <f t="shared" ca="1" si="237"/>
        <v>185028.2414056088</v>
      </c>
      <c r="N1028" s="102">
        <f t="shared" ca="1" si="244"/>
        <v>12</v>
      </c>
      <c r="O1028" s="108">
        <f t="shared" ca="1" si="238"/>
        <v>761655.53221937479</v>
      </c>
      <c r="P1028" s="102">
        <v>1049</v>
      </c>
      <c r="Q1028" s="108">
        <f t="shared" ca="1" si="239"/>
        <v>353437.82453764492</v>
      </c>
      <c r="R1028" s="102">
        <f t="shared" ca="1" si="245"/>
        <v>72</v>
      </c>
      <c r="S1028">
        <f t="shared" ca="1" si="240"/>
        <v>1049</v>
      </c>
      <c r="T1028">
        <f t="shared" ca="1" si="232"/>
        <v>503</v>
      </c>
    </row>
    <row r="1029" spans="1:20">
      <c r="A1029" s="49">
        <v>1035</v>
      </c>
      <c r="B1029">
        <v>65</v>
      </c>
      <c r="C1029">
        <v>69</v>
      </c>
      <c r="D1029">
        <v>2000</v>
      </c>
      <c r="E1029">
        <v>2499</v>
      </c>
      <c r="F1029" s="61">
        <f t="shared" ca="1" si="241"/>
        <v>68</v>
      </c>
      <c r="G1029" s="61">
        <f t="shared" ca="1" si="242"/>
        <v>2120</v>
      </c>
      <c r="H1029" s="107">
        <f t="shared" ca="1" si="243"/>
        <v>212</v>
      </c>
      <c r="I1029" s="108">
        <f t="shared" ca="1" si="233"/>
        <v>86397.448935418419</v>
      </c>
      <c r="J1029" s="104">
        <f t="shared" ca="1" si="234"/>
        <v>12701980.906223055</v>
      </c>
      <c r="K1029" s="104">
        <f t="shared" ca="1" si="235"/>
        <v>2746969.1238111476</v>
      </c>
      <c r="L1029">
        <f t="shared" ca="1" si="236"/>
        <v>15448950.030034203</v>
      </c>
      <c r="M1029" s="108">
        <f t="shared" ca="1" si="237"/>
        <v>227911.53993056019</v>
      </c>
      <c r="N1029" s="102">
        <f t="shared" ca="1" si="244"/>
        <v>72</v>
      </c>
      <c r="O1029" s="108">
        <f t="shared" ca="1" si="238"/>
        <v>772447.50150171015</v>
      </c>
      <c r="P1029" s="102">
        <v>1050</v>
      </c>
      <c r="Q1029" s="108">
        <f t="shared" ca="1" si="239"/>
        <v>371674.12868513883</v>
      </c>
      <c r="R1029" s="102">
        <f t="shared" ca="1" si="245"/>
        <v>84</v>
      </c>
      <c r="S1029">
        <f t="shared" ca="1" si="240"/>
        <v>1050</v>
      </c>
      <c r="T1029">
        <f t="shared" ca="1" si="232"/>
        <v>527</v>
      </c>
    </row>
    <row r="1030" spans="1:20">
      <c r="A1030" s="49">
        <v>1036</v>
      </c>
      <c r="B1030">
        <v>65</v>
      </c>
      <c r="C1030">
        <v>69</v>
      </c>
      <c r="D1030">
        <v>2000</v>
      </c>
      <c r="E1030">
        <v>2499</v>
      </c>
      <c r="F1030" s="61">
        <f t="shared" ca="1" si="241"/>
        <v>68</v>
      </c>
      <c r="G1030" s="61">
        <f t="shared" ca="1" si="242"/>
        <v>2424</v>
      </c>
      <c r="H1030" s="107">
        <f t="shared" ca="1" si="243"/>
        <v>242.4</v>
      </c>
      <c r="I1030" s="108">
        <f t="shared" ca="1" si="233"/>
        <v>98786.517084648207</v>
      </c>
      <c r="J1030" s="104">
        <f t="shared" ca="1" si="234"/>
        <v>14594038.758706916</v>
      </c>
      <c r="K1030" s="104">
        <f t="shared" ca="1" si="235"/>
        <v>3151239.0148742502</v>
      </c>
      <c r="L1030">
        <f t="shared" ca="1" si="236"/>
        <v>17745277.773581166</v>
      </c>
      <c r="M1030" s="108">
        <f t="shared" ca="1" si="237"/>
        <v>214126.59055581849</v>
      </c>
      <c r="N1030" s="102">
        <f t="shared" ca="1" si="244"/>
        <v>12</v>
      </c>
      <c r="O1030" s="108">
        <f t="shared" ca="1" si="238"/>
        <v>887263.88867905829</v>
      </c>
      <c r="P1030" s="102">
        <v>1051</v>
      </c>
      <c r="Q1030" s="108">
        <f t="shared" ca="1" si="239"/>
        <v>460526.73470462032</v>
      </c>
      <c r="R1030" s="102">
        <f t="shared" ca="1" si="245"/>
        <v>108</v>
      </c>
      <c r="S1030">
        <f t="shared" ca="1" si="240"/>
        <v>1051</v>
      </c>
      <c r="T1030">
        <f t="shared" ref="T1030:T1077" ca="1" si="246">((F1030-24)*12)-1</f>
        <v>527</v>
      </c>
    </row>
    <row r="1031" spans="1:20">
      <c r="A1031" s="49">
        <v>1037</v>
      </c>
      <c r="B1031">
        <v>65</v>
      </c>
      <c r="C1031">
        <v>69</v>
      </c>
      <c r="D1031">
        <v>2000</v>
      </c>
      <c r="E1031">
        <v>2499</v>
      </c>
      <c r="F1031" s="61">
        <f t="shared" ca="1" si="241"/>
        <v>65</v>
      </c>
      <c r="G1031" s="61">
        <f t="shared" ca="1" si="242"/>
        <v>2288</v>
      </c>
      <c r="H1031" s="107">
        <f t="shared" ca="1" si="243"/>
        <v>228.8</v>
      </c>
      <c r="I1031" s="108">
        <f t="shared" ref="I1031:I1077" ca="1" si="247">((H1031/((1+$V$3)^T1031))*(((1+$V$3)^(T1031+1))-((1+$U$3)^(T1031+1))))/($V$3-$U$3)</f>
        <v>88368.71072157532</v>
      </c>
      <c r="J1031" s="104">
        <f t="shared" ref="J1031:J1077" ca="1" si="248">(H1031*(((1+$V$3)^(S1031))-((1+$U$3)^(S1031))))/($V$3-$U$3)</f>
        <v>13842222.574736465</v>
      </c>
      <c r="K1031" s="104">
        <f t="shared" ref="K1031:K1077" ca="1" si="249">I1031*((1+$U$3)^S1031)</f>
        <v>2828218.7815772155</v>
      </c>
      <c r="L1031">
        <f t="shared" ref="L1031:L1077" ca="1" si="250">J1031+K1031</f>
        <v>16670441.356313679</v>
      </c>
      <c r="M1031" s="108">
        <f t="shared" ref="M1031:M1077" ca="1" si="251">(L1031*$W$3)/((1+$U$3)^(S1031-N1031))</f>
        <v>286175.0771129225</v>
      </c>
      <c r="N1031" s="102">
        <f t="shared" ca="1" si="244"/>
        <v>120</v>
      </c>
      <c r="O1031" s="108">
        <f t="shared" ref="O1031:O1077" ca="1" si="252">(L1031*$X$3)/((1+$U$3)^(S1031-P1031))</f>
        <v>833522.06781568401</v>
      </c>
      <c r="P1031" s="102">
        <v>1052</v>
      </c>
      <c r="Q1031" s="108">
        <f t="shared" ref="Q1031:Q1077" ca="1" si="253">(L1031*$Y$3)/((1+$U$3)^(S1031-R1031))</f>
        <v>431209.51072947349</v>
      </c>
      <c r="R1031" s="102">
        <f t="shared" ca="1" si="245"/>
        <v>108</v>
      </c>
      <c r="S1031">
        <f t="shared" ref="S1031:S1077" ca="1" si="254">MAX(N1031,P1031,R1031)</f>
        <v>1052</v>
      </c>
      <c r="T1031">
        <f t="shared" ca="1" si="246"/>
        <v>491</v>
      </c>
    </row>
    <row r="1032" spans="1:20">
      <c r="A1032" s="49">
        <v>1038</v>
      </c>
      <c r="B1032">
        <v>65</v>
      </c>
      <c r="C1032">
        <v>69</v>
      </c>
      <c r="D1032">
        <v>2000</v>
      </c>
      <c r="E1032">
        <v>2499</v>
      </c>
      <c r="F1032" s="61">
        <f t="shared" ca="1" si="241"/>
        <v>66</v>
      </c>
      <c r="G1032" s="61">
        <f t="shared" ca="1" si="242"/>
        <v>2139</v>
      </c>
      <c r="H1032" s="107">
        <f t="shared" ca="1" si="243"/>
        <v>213.9</v>
      </c>
      <c r="I1032" s="108">
        <f t="shared" ca="1" si="247"/>
        <v>84152.014265497084</v>
      </c>
      <c r="J1032" s="104">
        <f t="shared" ca="1" si="248"/>
        <v>13003706.677037502</v>
      </c>
      <c r="K1032" s="104">
        <f t="shared" ca="1" si="249"/>
        <v>2702152.2246659701</v>
      </c>
      <c r="L1032">
        <f t="shared" ca="1" si="250"/>
        <v>15705858.901703471</v>
      </c>
      <c r="M1032" s="108">
        <f t="shared" ca="1" si="251"/>
        <v>238674.67992495</v>
      </c>
      <c r="N1032" s="102">
        <f t="shared" ca="1" si="244"/>
        <v>84</v>
      </c>
      <c r="O1032" s="108">
        <f t="shared" ca="1" si="252"/>
        <v>785292.94508517359</v>
      </c>
      <c r="P1032" s="102">
        <v>1053</v>
      </c>
      <c r="Q1032" s="108">
        <f t="shared" ca="1" si="253"/>
        <v>374138.68744992162</v>
      </c>
      <c r="R1032" s="102">
        <f t="shared" ca="1" si="245"/>
        <v>84</v>
      </c>
      <c r="S1032">
        <f t="shared" ca="1" si="254"/>
        <v>1053</v>
      </c>
      <c r="T1032">
        <f t="shared" ca="1" si="246"/>
        <v>503</v>
      </c>
    </row>
    <row r="1033" spans="1:20">
      <c r="A1033" s="49">
        <v>1039</v>
      </c>
      <c r="B1033">
        <v>65</v>
      </c>
      <c r="C1033">
        <v>69</v>
      </c>
      <c r="D1033">
        <v>2500</v>
      </c>
      <c r="E1033">
        <v>2999</v>
      </c>
      <c r="F1033" s="61">
        <f t="shared" ca="1" si="241"/>
        <v>68</v>
      </c>
      <c r="G1033" s="61">
        <f t="shared" ca="1" si="242"/>
        <v>2973</v>
      </c>
      <c r="H1033" s="107">
        <f t="shared" ca="1" si="243"/>
        <v>297.3</v>
      </c>
      <c r="I1033" s="108">
        <f t="shared" ca="1" si="247"/>
        <v>121160.19607782969</v>
      </c>
      <c r="J1033" s="104">
        <f t="shared" ca="1" si="248"/>
        <v>18161742.160207793</v>
      </c>
      <c r="K1033" s="104">
        <f t="shared" ca="1" si="249"/>
        <v>3903337.2416312913</v>
      </c>
      <c r="L1033">
        <f t="shared" ca="1" si="250"/>
        <v>22065079.401839085</v>
      </c>
      <c r="M1033" s="108">
        <f t="shared" ca="1" si="251"/>
        <v>347687.50747743464</v>
      </c>
      <c r="N1033" s="102">
        <f t="shared" ca="1" si="244"/>
        <v>96</v>
      </c>
      <c r="O1033" s="108">
        <f t="shared" ca="1" si="252"/>
        <v>1103253.9700919543</v>
      </c>
      <c r="P1033" s="102">
        <v>1054</v>
      </c>
      <c r="Q1033" s="108">
        <f t="shared" ca="1" si="253"/>
        <v>429929.13246526703</v>
      </c>
      <c r="R1033" s="102">
        <f t="shared" ca="1" si="245"/>
        <v>24</v>
      </c>
      <c r="S1033">
        <f t="shared" ca="1" si="254"/>
        <v>1054</v>
      </c>
      <c r="T1033">
        <f t="shared" ca="1" si="246"/>
        <v>527</v>
      </c>
    </row>
    <row r="1034" spans="1:20">
      <c r="A1034" s="49">
        <v>1040</v>
      </c>
      <c r="B1034">
        <v>65</v>
      </c>
      <c r="C1034">
        <v>69</v>
      </c>
      <c r="D1034">
        <v>2500</v>
      </c>
      <c r="E1034">
        <v>2999</v>
      </c>
      <c r="F1034" s="61">
        <f t="shared" ca="1" si="241"/>
        <v>65</v>
      </c>
      <c r="G1034" s="61">
        <f t="shared" ca="1" si="242"/>
        <v>2973</v>
      </c>
      <c r="H1034" s="107">
        <f t="shared" ca="1" si="243"/>
        <v>297.3</v>
      </c>
      <c r="I1034" s="108">
        <f t="shared" ca="1" si="247"/>
        <v>114825.25217449451</v>
      </c>
      <c r="J1034" s="104">
        <f t="shared" ca="1" si="248"/>
        <v>18250020.95874818</v>
      </c>
      <c r="K1034" s="104">
        <f t="shared" ca="1" si="249"/>
        <v>3711456.0986493649</v>
      </c>
      <c r="L1034">
        <f t="shared" ca="1" si="250"/>
        <v>21961477.057397544</v>
      </c>
      <c r="M1034" s="108">
        <f t="shared" ca="1" si="251"/>
        <v>331546.60016181943</v>
      </c>
      <c r="N1034" s="102">
        <f t="shared" ca="1" si="244"/>
        <v>84</v>
      </c>
      <c r="O1034" s="108">
        <f t="shared" ca="1" si="252"/>
        <v>1098073.8528698774</v>
      </c>
      <c r="P1034" s="102">
        <v>1055</v>
      </c>
      <c r="Q1034" s="108">
        <f t="shared" ca="1" si="253"/>
        <v>519721.69755096012</v>
      </c>
      <c r="R1034" s="102">
        <f t="shared" ca="1" si="245"/>
        <v>84</v>
      </c>
      <c r="S1034">
        <f t="shared" ca="1" si="254"/>
        <v>1055</v>
      </c>
      <c r="T1034">
        <f t="shared" ca="1" si="246"/>
        <v>491</v>
      </c>
    </row>
    <row r="1035" spans="1:20">
      <c r="A1035" s="49">
        <v>1041</v>
      </c>
      <c r="B1035">
        <v>65</v>
      </c>
      <c r="C1035">
        <v>69</v>
      </c>
      <c r="D1035">
        <v>2500</v>
      </c>
      <c r="E1035">
        <v>2999</v>
      </c>
      <c r="F1035" s="61">
        <f t="shared" ca="1" si="241"/>
        <v>68</v>
      </c>
      <c r="G1035" s="61">
        <f t="shared" ca="1" si="242"/>
        <v>2663</v>
      </c>
      <c r="H1035" s="107">
        <f t="shared" ca="1" si="243"/>
        <v>266.3</v>
      </c>
      <c r="I1035" s="108">
        <f t="shared" ca="1" si="247"/>
        <v>108526.60684670717</v>
      </c>
      <c r="J1035" s="104">
        <f t="shared" ca="1" si="248"/>
        <v>16426503.575962001</v>
      </c>
      <c r="K1035" s="104">
        <f t="shared" ca="1" si="249"/>
        <v>3519443.1706050569</v>
      </c>
      <c r="L1035">
        <f t="shared" ca="1" si="250"/>
        <v>19945946.746567059</v>
      </c>
      <c r="M1035" s="108">
        <f t="shared" ca="1" si="251"/>
        <v>288494.22819595219</v>
      </c>
      <c r="N1035" s="102">
        <f t="shared" ca="1" si="244"/>
        <v>72</v>
      </c>
      <c r="O1035" s="108">
        <f t="shared" ca="1" si="252"/>
        <v>997297.33732835297</v>
      </c>
      <c r="P1035" s="102">
        <v>1056</v>
      </c>
      <c r="Q1035" s="108">
        <f t="shared" ca="1" si="253"/>
        <v>529715.14032381598</v>
      </c>
      <c r="R1035" s="102">
        <f t="shared" ca="1" si="245"/>
        <v>120</v>
      </c>
      <c r="S1035">
        <f t="shared" ca="1" si="254"/>
        <v>1056</v>
      </c>
      <c r="T1035">
        <f t="shared" ca="1" si="246"/>
        <v>527</v>
      </c>
    </row>
    <row r="1036" spans="1:20">
      <c r="A1036" s="49">
        <v>1042</v>
      </c>
      <c r="B1036">
        <v>65</v>
      </c>
      <c r="C1036">
        <v>69</v>
      </c>
      <c r="D1036">
        <v>3000</v>
      </c>
      <c r="E1036">
        <v>3999</v>
      </c>
      <c r="F1036" s="61">
        <f t="shared" ca="1" si="241"/>
        <v>66</v>
      </c>
      <c r="G1036" s="61">
        <f t="shared" ca="1" si="242"/>
        <v>3592</v>
      </c>
      <c r="H1036" s="107">
        <f t="shared" ca="1" si="243"/>
        <v>359.20000000000005</v>
      </c>
      <c r="I1036" s="108">
        <f t="shared" ca="1" si="247"/>
        <v>141315.58449820735</v>
      </c>
      <c r="J1036" s="104">
        <f t="shared" ca="1" si="248"/>
        <v>22264628.274027258</v>
      </c>
      <c r="K1036" s="104">
        <f t="shared" ca="1" si="249"/>
        <v>4597890.2816340402</v>
      </c>
      <c r="L1036">
        <f t="shared" ca="1" si="250"/>
        <v>26862518.555661298</v>
      </c>
      <c r="M1036" s="108">
        <f t="shared" ca="1" si="251"/>
        <v>436021.2250022571</v>
      </c>
      <c r="N1036" s="102">
        <f t="shared" ca="1" si="244"/>
        <v>108</v>
      </c>
      <c r="O1036" s="108">
        <f t="shared" ca="1" si="252"/>
        <v>1343125.927783065</v>
      </c>
      <c r="P1036" s="102">
        <v>1057</v>
      </c>
      <c r="Q1036" s="108">
        <f t="shared" ca="1" si="253"/>
        <v>607050.27383710386</v>
      </c>
      <c r="R1036" s="102">
        <f t="shared" ca="1" si="245"/>
        <v>72</v>
      </c>
      <c r="S1036">
        <f t="shared" ca="1" si="254"/>
        <v>1057</v>
      </c>
      <c r="T1036">
        <f t="shared" ca="1" si="246"/>
        <v>503</v>
      </c>
    </row>
    <row r="1037" spans="1:20">
      <c r="A1037" s="49">
        <v>1043</v>
      </c>
      <c r="B1037">
        <v>65</v>
      </c>
      <c r="C1037">
        <v>69</v>
      </c>
      <c r="D1037">
        <v>3000</v>
      </c>
      <c r="E1037">
        <v>3999</v>
      </c>
      <c r="F1037" s="61">
        <f t="shared" ca="1" si="241"/>
        <v>67</v>
      </c>
      <c r="G1037" s="61">
        <f t="shared" ca="1" si="242"/>
        <v>3369</v>
      </c>
      <c r="H1037" s="107">
        <f t="shared" ca="1" si="243"/>
        <v>336.90000000000003</v>
      </c>
      <c r="I1037" s="108">
        <f t="shared" ca="1" si="247"/>
        <v>134935.16831040045</v>
      </c>
      <c r="J1037" s="104">
        <f t="shared" ca="1" si="248"/>
        <v>20983838.427654464</v>
      </c>
      <c r="K1037" s="104">
        <f t="shared" ca="1" si="249"/>
        <v>4404782.9378628992</v>
      </c>
      <c r="L1037">
        <f t="shared" ca="1" si="250"/>
        <v>25388621.365517363</v>
      </c>
      <c r="M1037" s="108">
        <f t="shared" ca="1" si="251"/>
        <v>299372.03748532245</v>
      </c>
      <c r="N1037" s="102">
        <f t="shared" ca="1" si="244"/>
        <v>12</v>
      </c>
      <c r="O1037" s="108">
        <f t="shared" ca="1" si="252"/>
        <v>1269431.0682758682</v>
      </c>
      <c r="P1037" s="102">
        <v>1058</v>
      </c>
      <c r="Q1037" s="108">
        <f t="shared" ca="1" si="253"/>
        <v>469285.89659861353</v>
      </c>
      <c r="R1037" s="102">
        <f t="shared" ca="1" si="245"/>
        <v>12</v>
      </c>
      <c r="S1037">
        <f t="shared" ca="1" si="254"/>
        <v>1058</v>
      </c>
      <c r="T1037">
        <f t="shared" ca="1" si="246"/>
        <v>515</v>
      </c>
    </row>
    <row r="1038" spans="1:20">
      <c r="A1038" s="49">
        <v>1044</v>
      </c>
      <c r="B1038">
        <v>65</v>
      </c>
      <c r="C1038">
        <v>69</v>
      </c>
      <c r="D1038">
        <v>3000</v>
      </c>
      <c r="E1038">
        <v>3999</v>
      </c>
      <c r="F1038" s="61">
        <f t="shared" ca="1" si="241"/>
        <v>65</v>
      </c>
      <c r="G1038" s="61">
        <f t="shared" ca="1" si="242"/>
        <v>3585</v>
      </c>
      <c r="H1038" s="107">
        <f t="shared" ca="1" si="243"/>
        <v>358.5</v>
      </c>
      <c r="I1038" s="108">
        <f t="shared" ca="1" si="247"/>
        <v>138462.33738498582</v>
      </c>
      <c r="J1038" s="104">
        <f t="shared" ca="1" si="248"/>
        <v>22437658.448011953</v>
      </c>
      <c r="K1038" s="104">
        <f t="shared" ca="1" si="249"/>
        <v>4534838.5265174974</v>
      </c>
      <c r="L1038">
        <f t="shared" ca="1" si="250"/>
        <v>26972496.974529453</v>
      </c>
      <c r="M1038" s="108">
        <f t="shared" ca="1" si="251"/>
        <v>386287.97588620108</v>
      </c>
      <c r="N1038" s="102">
        <f t="shared" ca="1" si="244"/>
        <v>72</v>
      </c>
      <c r="O1038" s="108">
        <f t="shared" ca="1" si="252"/>
        <v>1348624.8487264728</v>
      </c>
      <c r="P1038" s="102">
        <v>1059</v>
      </c>
      <c r="Q1038" s="108">
        <f t="shared" ca="1" si="253"/>
        <v>559497.26191960345</v>
      </c>
      <c r="R1038" s="102">
        <f t="shared" ca="1" si="245"/>
        <v>48</v>
      </c>
      <c r="S1038">
        <f t="shared" ca="1" si="254"/>
        <v>1059</v>
      </c>
      <c r="T1038">
        <f t="shared" ca="1" si="246"/>
        <v>491</v>
      </c>
    </row>
    <row r="1039" spans="1:20">
      <c r="A1039" s="49">
        <v>1045</v>
      </c>
      <c r="B1039">
        <v>65</v>
      </c>
      <c r="C1039">
        <v>69</v>
      </c>
      <c r="D1039">
        <v>3000</v>
      </c>
      <c r="E1039">
        <v>3999</v>
      </c>
      <c r="F1039" s="61">
        <f t="shared" ca="1" si="241"/>
        <v>68</v>
      </c>
      <c r="G1039" s="61">
        <f t="shared" ca="1" si="242"/>
        <v>3739</v>
      </c>
      <c r="H1039" s="107">
        <f t="shared" ca="1" si="243"/>
        <v>373.90000000000003</v>
      </c>
      <c r="I1039" s="108">
        <f t="shared" ca="1" si="247"/>
        <v>152377.38753279691</v>
      </c>
      <c r="J1039" s="104">
        <f t="shared" ca="1" si="248"/>
        <v>23515159.943386309</v>
      </c>
      <c r="K1039" s="104">
        <f t="shared" ca="1" si="249"/>
        <v>5007045.115980532</v>
      </c>
      <c r="L1039">
        <f t="shared" ca="1" si="250"/>
        <v>28522205.059366841</v>
      </c>
      <c r="M1039" s="108">
        <f t="shared" ca="1" si="251"/>
        <v>476893.39816363045</v>
      </c>
      <c r="N1039" s="102">
        <f t="shared" ca="1" si="244"/>
        <v>120</v>
      </c>
      <c r="O1039" s="108">
        <f t="shared" ca="1" si="252"/>
        <v>1426110.252968342</v>
      </c>
      <c r="P1039" s="102">
        <v>1060</v>
      </c>
      <c r="Q1039" s="108">
        <f t="shared" ca="1" si="253"/>
        <v>566838.51441168576</v>
      </c>
      <c r="R1039" s="102">
        <f t="shared" ca="1" si="245"/>
        <v>36</v>
      </c>
      <c r="S1039">
        <f t="shared" ca="1" si="254"/>
        <v>1060</v>
      </c>
      <c r="T1039">
        <f t="shared" ca="1" si="246"/>
        <v>527</v>
      </c>
    </row>
    <row r="1040" spans="1:20">
      <c r="A1040" s="49">
        <v>1046</v>
      </c>
      <c r="B1040">
        <v>65</v>
      </c>
      <c r="C1040">
        <v>69</v>
      </c>
      <c r="D1040">
        <v>4000</v>
      </c>
      <c r="E1040">
        <v>4999</v>
      </c>
      <c r="F1040" s="61">
        <f t="shared" ca="1" si="241"/>
        <v>65</v>
      </c>
      <c r="G1040" s="61">
        <f t="shared" ca="1" si="242"/>
        <v>4334</v>
      </c>
      <c r="H1040" s="107">
        <f t="shared" ca="1" si="243"/>
        <v>433.40000000000003</v>
      </c>
      <c r="I1040" s="108">
        <f t="shared" ca="1" si="247"/>
        <v>167390.73088606098</v>
      </c>
      <c r="J1040" s="104">
        <f t="shared" ca="1" si="248"/>
        <v>27389564.543157768</v>
      </c>
      <c r="K1040" s="104">
        <f t="shared" ca="1" si="249"/>
        <v>5518527.3475670144</v>
      </c>
      <c r="L1040">
        <f t="shared" ca="1" si="250"/>
        <v>32908091.890724782</v>
      </c>
      <c r="M1040" s="108">
        <f t="shared" ca="1" si="251"/>
        <v>487080.63177297224</v>
      </c>
      <c r="N1040" s="102">
        <f t="shared" ca="1" si="244"/>
        <v>84</v>
      </c>
      <c r="O1040" s="108">
        <f t="shared" ca="1" si="252"/>
        <v>1645404.5945362393</v>
      </c>
      <c r="P1040" s="102">
        <v>1061</v>
      </c>
      <c r="Q1040" s="108">
        <f t="shared" ca="1" si="253"/>
        <v>678137.70051446848</v>
      </c>
      <c r="R1040" s="102">
        <f t="shared" ca="1" si="245"/>
        <v>48</v>
      </c>
      <c r="S1040">
        <f t="shared" ca="1" si="254"/>
        <v>1061</v>
      </c>
      <c r="T1040">
        <f t="shared" ca="1" si="246"/>
        <v>491</v>
      </c>
    </row>
    <row r="1041" spans="1:20">
      <c r="A1041" s="49">
        <v>1047</v>
      </c>
      <c r="B1041">
        <v>65</v>
      </c>
      <c r="C1041">
        <v>69</v>
      </c>
      <c r="D1041">
        <v>4000</v>
      </c>
      <c r="E1041">
        <v>4999</v>
      </c>
      <c r="F1041" s="61">
        <f t="shared" ca="1" si="241"/>
        <v>65</v>
      </c>
      <c r="G1041" s="61">
        <f t="shared" ca="1" si="242"/>
        <v>4370</v>
      </c>
      <c r="H1041" s="107">
        <f t="shared" ca="1" si="243"/>
        <v>437</v>
      </c>
      <c r="I1041" s="108">
        <f t="shared" ca="1" si="247"/>
        <v>168781.14766314867</v>
      </c>
      <c r="J1041" s="104">
        <f t="shared" ca="1" si="248"/>
        <v>27751154.591292318</v>
      </c>
      <c r="K1041" s="104">
        <f t="shared" ca="1" si="249"/>
        <v>5582728.9321059333</v>
      </c>
      <c r="L1041">
        <f t="shared" ca="1" si="250"/>
        <v>33333883.52339825</v>
      </c>
      <c r="M1041" s="108">
        <f t="shared" ca="1" si="251"/>
        <v>454374.30794524751</v>
      </c>
      <c r="N1041" s="102">
        <f t="shared" ca="1" si="244"/>
        <v>60</v>
      </c>
      <c r="O1041" s="108">
        <f t="shared" ca="1" si="252"/>
        <v>1666694.1761699126</v>
      </c>
      <c r="P1041" s="102">
        <v>1062</v>
      </c>
      <c r="Q1041" s="108">
        <f t="shared" ca="1" si="253"/>
        <v>770867.13447246782</v>
      </c>
      <c r="R1041" s="102">
        <f t="shared" ca="1" si="245"/>
        <v>84</v>
      </c>
      <c r="S1041">
        <f t="shared" ca="1" si="254"/>
        <v>1062</v>
      </c>
      <c r="T1041">
        <f t="shared" ca="1" si="246"/>
        <v>491</v>
      </c>
    </row>
    <row r="1042" spans="1:20">
      <c r="A1042" s="49">
        <v>1048</v>
      </c>
      <c r="B1042">
        <v>65</v>
      </c>
      <c r="C1042">
        <v>69</v>
      </c>
      <c r="D1042">
        <v>4000</v>
      </c>
      <c r="E1042">
        <v>4999</v>
      </c>
      <c r="F1042" s="61">
        <f t="shared" ca="1" si="241"/>
        <v>67</v>
      </c>
      <c r="G1042" s="61">
        <f t="shared" ca="1" si="242"/>
        <v>4314</v>
      </c>
      <c r="H1042" s="107">
        <f t="shared" ca="1" si="243"/>
        <v>431.40000000000003</v>
      </c>
      <c r="I1042" s="108">
        <f t="shared" ca="1" si="247"/>
        <v>172784.30278749412</v>
      </c>
      <c r="J1042" s="104">
        <f t="shared" ca="1" si="248"/>
        <v>27528516.668861073</v>
      </c>
      <c r="K1042" s="104">
        <f t="shared" ca="1" si="249"/>
        <v>5734000.1874700664</v>
      </c>
      <c r="L1042">
        <f t="shared" ca="1" si="250"/>
        <v>33262516.85633114</v>
      </c>
      <c r="M1042" s="108">
        <f t="shared" ca="1" si="251"/>
        <v>550682.00293772307</v>
      </c>
      <c r="N1042" s="102">
        <f t="shared" ca="1" si="244"/>
        <v>120</v>
      </c>
      <c r="O1042" s="108">
        <f t="shared" ca="1" si="252"/>
        <v>1663125.842816557</v>
      </c>
      <c r="P1042" s="102">
        <v>1063</v>
      </c>
      <c r="Q1042" s="108">
        <f t="shared" ca="1" si="253"/>
        <v>604782.7984592712</v>
      </c>
      <c r="R1042" s="102">
        <f t="shared" ca="1" si="245"/>
        <v>12</v>
      </c>
      <c r="S1042">
        <f t="shared" ca="1" si="254"/>
        <v>1063</v>
      </c>
      <c r="T1042">
        <f t="shared" ca="1" si="246"/>
        <v>515</v>
      </c>
    </row>
    <row r="1043" spans="1:20">
      <c r="A1043" s="49">
        <v>1049</v>
      </c>
      <c r="B1043">
        <v>65</v>
      </c>
      <c r="C1043">
        <v>69</v>
      </c>
      <c r="D1043">
        <v>5000</v>
      </c>
      <c r="E1043">
        <v>5999</v>
      </c>
      <c r="F1043" s="61">
        <f t="shared" ca="1" si="241"/>
        <v>68</v>
      </c>
      <c r="G1043" s="61">
        <f t="shared" ca="1" si="242"/>
        <v>5623</v>
      </c>
      <c r="H1043" s="107">
        <f t="shared" ca="1" si="243"/>
        <v>562.30000000000007</v>
      </c>
      <c r="I1043" s="108">
        <f t="shared" ca="1" si="247"/>
        <v>229157.00724710271</v>
      </c>
      <c r="J1043" s="104">
        <f t="shared" ca="1" si="248"/>
        <v>36055660.479912013</v>
      </c>
      <c r="K1043" s="104">
        <f t="shared" ca="1" si="249"/>
        <v>7629874.1037874194</v>
      </c>
      <c r="L1043">
        <f t="shared" ca="1" si="250"/>
        <v>43685534.583699435</v>
      </c>
      <c r="M1043" s="108">
        <f t="shared" ca="1" si="251"/>
        <v>546593.40752030746</v>
      </c>
      <c r="N1043" s="102">
        <f t="shared" ca="1" si="244"/>
        <v>36</v>
      </c>
      <c r="O1043" s="108">
        <f t="shared" ca="1" si="252"/>
        <v>2184276.7291849717</v>
      </c>
      <c r="P1043" s="102">
        <v>1064</v>
      </c>
      <c r="Q1043" s="108">
        <f t="shared" ca="1" si="253"/>
        <v>1130001.1554078059</v>
      </c>
      <c r="R1043" s="102">
        <f t="shared" ca="1" si="245"/>
        <v>120</v>
      </c>
      <c r="S1043">
        <f t="shared" ca="1" si="254"/>
        <v>1064</v>
      </c>
      <c r="T1043">
        <f t="shared" ca="1" si="246"/>
        <v>527</v>
      </c>
    </row>
    <row r="1044" spans="1:20">
      <c r="A1044" s="49">
        <v>1050</v>
      </c>
      <c r="B1044">
        <v>65</v>
      </c>
      <c r="C1044">
        <v>69</v>
      </c>
      <c r="D1044">
        <v>5000</v>
      </c>
      <c r="E1044">
        <v>5999</v>
      </c>
      <c r="F1044" s="61">
        <f t="shared" ca="1" si="241"/>
        <v>68</v>
      </c>
      <c r="G1044" s="61">
        <f t="shared" ca="1" si="242"/>
        <v>5474</v>
      </c>
      <c r="H1044" s="107">
        <f t="shared" ca="1" si="243"/>
        <v>547.4</v>
      </c>
      <c r="I1044" s="108">
        <f t="shared" ca="1" si="247"/>
        <v>223084.73371343411</v>
      </c>
      <c r="J1044" s="104">
        <f t="shared" ca="1" si="248"/>
        <v>35270573.362244532</v>
      </c>
      <c r="K1044" s="104">
        <f t="shared" ca="1" si="249"/>
        <v>7452206.72522105</v>
      </c>
      <c r="L1044">
        <f t="shared" ca="1" si="250"/>
        <v>42722780.087465584</v>
      </c>
      <c r="M1044" s="108">
        <f t="shared" ca="1" si="251"/>
        <v>576626.93116149027</v>
      </c>
      <c r="N1044" s="102">
        <f t="shared" ca="1" si="244"/>
        <v>60</v>
      </c>
      <c r="O1044" s="108">
        <f t="shared" ca="1" si="252"/>
        <v>2136139.0043732794</v>
      </c>
      <c r="P1044" s="102">
        <v>1065</v>
      </c>
      <c r="Q1044" s="108">
        <f t="shared" ca="1" si="253"/>
        <v>771688.81183197745</v>
      </c>
      <c r="R1044" s="102">
        <f t="shared" ca="1" si="245"/>
        <v>12</v>
      </c>
      <c r="S1044">
        <f t="shared" ca="1" si="254"/>
        <v>1065</v>
      </c>
      <c r="T1044">
        <f t="shared" ca="1" si="246"/>
        <v>527</v>
      </c>
    </row>
    <row r="1045" spans="1:20">
      <c r="A1045" s="49">
        <v>1051</v>
      </c>
      <c r="B1045">
        <v>65</v>
      </c>
      <c r="C1045">
        <v>69</v>
      </c>
      <c r="D1045">
        <v>6000</v>
      </c>
      <c r="E1045">
        <v>6999</v>
      </c>
      <c r="F1045" s="61">
        <f t="shared" ca="1" si="241"/>
        <v>69</v>
      </c>
      <c r="G1045" s="61">
        <f t="shared" ca="1" si="242"/>
        <v>6951</v>
      </c>
      <c r="H1045" s="107">
        <f t="shared" ca="1" si="243"/>
        <v>695.1</v>
      </c>
      <c r="I1045" s="108">
        <f t="shared" ca="1" si="247"/>
        <v>288094.07012965594</v>
      </c>
      <c r="J1045" s="104">
        <f t="shared" ca="1" si="248"/>
        <v>45004612.110890731</v>
      </c>
      <c r="K1045" s="104">
        <f t="shared" ca="1" si="249"/>
        <v>9655620.1840074062</v>
      </c>
      <c r="L1045">
        <f t="shared" ca="1" si="250"/>
        <v>54660232.294898137</v>
      </c>
      <c r="M1045" s="108">
        <f t="shared" ca="1" si="251"/>
        <v>827914.17447502445</v>
      </c>
      <c r="N1045" s="102">
        <f t="shared" ca="1" si="244"/>
        <v>96</v>
      </c>
      <c r="O1045" s="108">
        <f t="shared" ca="1" si="252"/>
        <v>2733011.6147449072</v>
      </c>
      <c r="P1045" s="102">
        <v>1066</v>
      </c>
      <c r="Q1045" s="108">
        <f t="shared" ca="1" si="253"/>
        <v>1107981.7314681679</v>
      </c>
      <c r="R1045" s="102">
        <f t="shared" ca="1" si="245"/>
        <v>48</v>
      </c>
      <c r="S1045">
        <f t="shared" ca="1" si="254"/>
        <v>1066</v>
      </c>
      <c r="T1045">
        <f t="shared" ca="1" si="246"/>
        <v>539</v>
      </c>
    </row>
    <row r="1046" spans="1:20">
      <c r="A1046" s="49">
        <v>1052</v>
      </c>
      <c r="B1046">
        <v>65</v>
      </c>
      <c r="C1046">
        <v>69</v>
      </c>
      <c r="D1046">
        <v>7000</v>
      </c>
      <c r="E1046">
        <v>7999</v>
      </c>
      <c r="F1046" s="61">
        <f t="shared" ca="1" si="241"/>
        <v>69</v>
      </c>
      <c r="G1046" s="61">
        <f t="shared" ca="1" si="242"/>
        <v>7614</v>
      </c>
      <c r="H1046" s="107">
        <f t="shared" ca="1" si="243"/>
        <v>761.40000000000009</v>
      </c>
      <c r="I1046" s="108">
        <f t="shared" ca="1" si="247"/>
        <v>315573.0470388722</v>
      </c>
      <c r="J1046" s="104">
        <f t="shared" ca="1" si="248"/>
        <v>49536380.282240763</v>
      </c>
      <c r="K1046" s="104">
        <f t="shared" ca="1" si="249"/>
        <v>10611494.910789788</v>
      </c>
      <c r="L1046">
        <f t="shared" ca="1" si="250"/>
        <v>60147875.193030551</v>
      </c>
      <c r="M1046" s="108">
        <f t="shared" ca="1" si="251"/>
        <v>982749.46625493572</v>
      </c>
      <c r="N1046" s="102">
        <f t="shared" ca="1" si="244"/>
        <v>120</v>
      </c>
      <c r="O1046" s="108">
        <f t="shared" ca="1" si="252"/>
        <v>3007393.7596515277</v>
      </c>
      <c r="P1046" s="102">
        <v>1067</v>
      </c>
      <c r="Q1046" s="108">
        <f t="shared" ca="1" si="253"/>
        <v>1480810.0020052593</v>
      </c>
      <c r="R1046" s="102">
        <f t="shared" ca="1" si="245"/>
        <v>108</v>
      </c>
      <c r="S1046">
        <f t="shared" ca="1" si="254"/>
        <v>1067</v>
      </c>
      <c r="T1046">
        <f t="shared" ca="1" si="246"/>
        <v>539</v>
      </c>
    </row>
    <row r="1047" spans="1:20">
      <c r="A1047" s="49">
        <v>1053</v>
      </c>
      <c r="B1047">
        <v>65</v>
      </c>
      <c r="C1047">
        <v>69</v>
      </c>
      <c r="D1047">
        <v>8000</v>
      </c>
      <c r="E1047">
        <v>8999</v>
      </c>
      <c r="F1047" s="61">
        <f t="shared" ca="1" si="241"/>
        <v>65</v>
      </c>
      <c r="G1047" s="61">
        <f t="shared" ca="1" si="242"/>
        <v>8175</v>
      </c>
      <c r="H1047" s="107">
        <f t="shared" ca="1" si="243"/>
        <v>817.5</v>
      </c>
      <c r="I1047" s="108">
        <f t="shared" ca="1" si="247"/>
        <v>315740.47646367055</v>
      </c>
      <c r="J1047" s="104">
        <f t="shared" ca="1" si="248"/>
        <v>53444186.888518929</v>
      </c>
      <c r="K1047" s="104">
        <f t="shared" ca="1" si="249"/>
        <v>10652161.423740415</v>
      </c>
      <c r="L1047">
        <f t="shared" ca="1" si="250"/>
        <v>64096348.312259346</v>
      </c>
      <c r="M1047" s="108">
        <f t="shared" ca="1" si="251"/>
        <v>856596.44437025243</v>
      </c>
      <c r="N1047" s="102">
        <f t="shared" ca="1" si="244"/>
        <v>60</v>
      </c>
      <c r="O1047" s="108">
        <f t="shared" ca="1" si="252"/>
        <v>3204817.4156129677</v>
      </c>
      <c r="P1047" s="102">
        <v>1068</v>
      </c>
      <c r="Q1047" s="108">
        <f t="shared" ca="1" si="253"/>
        <v>1636256.0736943067</v>
      </c>
      <c r="R1047" s="102">
        <f t="shared" ca="1" si="245"/>
        <v>120</v>
      </c>
      <c r="S1047">
        <f t="shared" ca="1" si="254"/>
        <v>1068</v>
      </c>
      <c r="T1047">
        <f t="shared" ca="1" si="246"/>
        <v>491</v>
      </c>
    </row>
    <row r="1048" spans="1:20">
      <c r="A1048" s="49">
        <v>1054</v>
      </c>
      <c r="B1048">
        <v>65</v>
      </c>
      <c r="C1048">
        <v>69</v>
      </c>
      <c r="D1048">
        <v>10000</v>
      </c>
      <c r="E1048">
        <v>10999</v>
      </c>
      <c r="F1048" s="61">
        <f t="shared" ca="1" si="241"/>
        <v>66</v>
      </c>
      <c r="G1048" s="61">
        <f t="shared" ca="1" si="242"/>
        <v>10437</v>
      </c>
      <c r="H1048" s="107">
        <f t="shared" ca="1" si="243"/>
        <v>1043.7</v>
      </c>
      <c r="I1048" s="108">
        <f t="shared" ca="1" si="247"/>
        <v>410609.89849882788</v>
      </c>
      <c r="J1048" s="104">
        <f t="shared" ca="1" si="248"/>
        <v>68562929.896578699</v>
      </c>
      <c r="K1048" s="104">
        <f t="shared" ca="1" si="249"/>
        <v>13898492.786810597</v>
      </c>
      <c r="L1048">
        <f t="shared" ca="1" si="250"/>
        <v>82461422.683389291</v>
      </c>
      <c r="M1048" s="108">
        <f t="shared" ca="1" si="251"/>
        <v>937743.37132262741</v>
      </c>
      <c r="N1048" s="102">
        <f t="shared" ca="1" si="244"/>
        <v>12</v>
      </c>
      <c r="O1048" s="108">
        <f t="shared" ca="1" si="252"/>
        <v>4123071.1341694649</v>
      </c>
      <c r="P1048" s="102">
        <v>1069</v>
      </c>
      <c r="Q1048" s="108">
        <f t="shared" ca="1" si="253"/>
        <v>1655081.9915639283</v>
      </c>
      <c r="R1048" s="102">
        <f t="shared" ca="1" si="245"/>
        <v>48</v>
      </c>
      <c r="S1048">
        <f t="shared" ca="1" si="254"/>
        <v>1069</v>
      </c>
      <c r="T1048">
        <f t="shared" ca="1" si="246"/>
        <v>503</v>
      </c>
    </row>
    <row r="1049" spans="1:20">
      <c r="A1049" s="49">
        <v>1055</v>
      </c>
      <c r="B1049">
        <v>65</v>
      </c>
      <c r="C1049">
        <v>69</v>
      </c>
      <c r="D1049">
        <v>12000</v>
      </c>
      <c r="E1049">
        <v>20000</v>
      </c>
      <c r="F1049" s="61">
        <f t="shared" ca="1" si="241"/>
        <v>67</v>
      </c>
      <c r="G1049" s="61">
        <f t="shared" ca="1" si="242"/>
        <v>15518</v>
      </c>
      <c r="H1049" s="107">
        <f t="shared" ca="1" si="243"/>
        <v>1551.8000000000002</v>
      </c>
      <c r="I1049" s="108">
        <f t="shared" ca="1" si="247"/>
        <v>621526.84530744876</v>
      </c>
      <c r="J1049" s="104">
        <f t="shared" ca="1" si="248"/>
        <v>102435398.19843939</v>
      </c>
      <c r="K1049" s="104">
        <f t="shared" ca="1" si="249"/>
        <v>21107120.780677676</v>
      </c>
      <c r="L1049">
        <f t="shared" ca="1" si="250"/>
        <v>123542518.97911707</v>
      </c>
      <c r="M1049" s="108">
        <f t="shared" ca="1" si="251"/>
        <v>1640203.7760062313</v>
      </c>
      <c r="N1049" s="102">
        <f t="shared" ca="1" si="244"/>
        <v>60</v>
      </c>
      <c r="O1049" s="108">
        <f t="shared" ca="1" si="252"/>
        <v>6177125.9489558535</v>
      </c>
      <c r="P1049" s="102">
        <v>1070</v>
      </c>
      <c r="Q1049" s="108">
        <f t="shared" ca="1" si="253"/>
        <v>2195053.3953019474</v>
      </c>
      <c r="R1049" s="102">
        <f t="shared" ca="1" si="245"/>
        <v>12</v>
      </c>
      <c r="S1049">
        <f t="shared" ca="1" si="254"/>
        <v>1070</v>
      </c>
      <c r="T1049">
        <f t="shared" ca="1" si="246"/>
        <v>515</v>
      </c>
    </row>
    <row r="1050" spans="1:20">
      <c r="A1050" s="49">
        <v>1056</v>
      </c>
      <c r="B1050">
        <v>65</v>
      </c>
      <c r="C1050">
        <v>69</v>
      </c>
      <c r="D1050">
        <v>12000</v>
      </c>
      <c r="E1050">
        <v>20000</v>
      </c>
      <c r="F1050" s="61">
        <f t="shared" ca="1" si="241"/>
        <v>69</v>
      </c>
      <c r="G1050" s="61">
        <f t="shared" ca="1" si="242"/>
        <v>18068</v>
      </c>
      <c r="H1050" s="107">
        <f t="shared" ca="1" si="243"/>
        <v>1806.8000000000002</v>
      </c>
      <c r="I1050" s="108">
        <f t="shared" ca="1" si="247"/>
        <v>748853.92880198883</v>
      </c>
      <c r="J1050" s="104">
        <f t="shared" ca="1" si="248"/>
        <v>119846313.37599877</v>
      </c>
      <c r="K1050" s="104">
        <f t="shared" ca="1" si="249"/>
        <v>25515085.531868894</v>
      </c>
      <c r="L1050">
        <f t="shared" ca="1" si="250"/>
        <v>145361398.90786767</v>
      </c>
      <c r="M1050" s="108">
        <f t="shared" ca="1" si="251"/>
        <v>2343950.1526087164</v>
      </c>
      <c r="N1050" s="102">
        <f t="shared" ca="1" si="244"/>
        <v>120</v>
      </c>
      <c r="O1050" s="108">
        <f t="shared" ca="1" si="252"/>
        <v>7268069.9453933835</v>
      </c>
      <c r="P1050" s="102">
        <v>1071</v>
      </c>
      <c r="Q1050" s="108">
        <f t="shared" ca="1" si="253"/>
        <v>3263363.1126426859</v>
      </c>
      <c r="R1050" s="102">
        <f t="shared" ca="1" si="245"/>
        <v>84</v>
      </c>
      <c r="S1050">
        <f t="shared" ca="1" si="254"/>
        <v>1071</v>
      </c>
      <c r="T1050">
        <f t="shared" ca="1" si="246"/>
        <v>539</v>
      </c>
    </row>
    <row r="1051" spans="1:20">
      <c r="A1051" s="49">
        <v>1057</v>
      </c>
      <c r="B1051">
        <v>70</v>
      </c>
      <c r="C1051">
        <v>80</v>
      </c>
      <c r="D1051">
        <v>0</v>
      </c>
      <c r="E1051">
        <v>500</v>
      </c>
      <c r="F1051" s="61">
        <f t="shared" ca="1" si="241"/>
        <v>75</v>
      </c>
      <c r="G1051" s="61">
        <f t="shared" ca="1" si="242"/>
        <v>290</v>
      </c>
      <c r="H1051" s="107">
        <f t="shared" ca="1" si="243"/>
        <v>29</v>
      </c>
      <c r="I1051" s="108">
        <f t="shared" ca="1" si="247"/>
        <v>13174.361346735552</v>
      </c>
      <c r="J1051" s="104">
        <f t="shared" ca="1" si="248"/>
        <v>1932914.025584151</v>
      </c>
      <c r="K1051" s="104">
        <f t="shared" ca="1" si="249"/>
        <v>450360.50686946115</v>
      </c>
      <c r="L1051">
        <f t="shared" ca="1" si="250"/>
        <v>2383274.5324536124</v>
      </c>
      <c r="M1051" s="108">
        <f t="shared" ca="1" si="251"/>
        <v>27918.01665534261</v>
      </c>
      <c r="N1051" s="102">
        <f t="shared" ca="1" si="244"/>
        <v>24</v>
      </c>
      <c r="O1051" s="108">
        <f t="shared" ca="1" si="252"/>
        <v>119163.72662268062</v>
      </c>
      <c r="P1051" s="102">
        <v>1072</v>
      </c>
      <c r="Q1051" s="108">
        <f t="shared" ca="1" si="253"/>
        <v>55479.087998723451</v>
      </c>
      <c r="R1051" s="102">
        <f t="shared" ca="1" si="245"/>
        <v>96</v>
      </c>
      <c r="S1051">
        <f t="shared" ca="1" si="254"/>
        <v>1072</v>
      </c>
      <c r="T1051">
        <f t="shared" ca="1" si="246"/>
        <v>611</v>
      </c>
    </row>
    <row r="1052" spans="1:20">
      <c r="A1052" s="49">
        <v>1058</v>
      </c>
      <c r="B1052">
        <v>70</v>
      </c>
      <c r="C1052">
        <v>80</v>
      </c>
      <c r="D1052">
        <v>500</v>
      </c>
      <c r="E1052">
        <v>999</v>
      </c>
      <c r="F1052" s="61">
        <f t="shared" ca="1" si="241"/>
        <v>78</v>
      </c>
      <c r="G1052" s="61">
        <f t="shared" ca="1" si="242"/>
        <v>591</v>
      </c>
      <c r="H1052" s="107">
        <f t="shared" ca="1" si="243"/>
        <v>59.1</v>
      </c>
      <c r="I1052" s="108">
        <f t="shared" ca="1" si="247"/>
        <v>27961.420412004201</v>
      </c>
      <c r="J1052" s="104">
        <f t="shared" ca="1" si="248"/>
        <v>3958235.4210466943</v>
      </c>
      <c r="K1052" s="104">
        <f t="shared" ca="1" si="249"/>
        <v>959004.77535637154</v>
      </c>
      <c r="L1052">
        <f t="shared" ca="1" si="250"/>
        <v>4917240.1964030657</v>
      </c>
      <c r="M1052" s="108">
        <f t="shared" ca="1" si="251"/>
        <v>69960.005592042173</v>
      </c>
      <c r="N1052" s="102">
        <f t="shared" ca="1" si="244"/>
        <v>84</v>
      </c>
      <c r="O1052" s="108">
        <f t="shared" ca="1" si="252"/>
        <v>245862.0098201533</v>
      </c>
      <c r="P1052" s="102">
        <v>1073</v>
      </c>
      <c r="Q1052" s="108">
        <f t="shared" ca="1" si="253"/>
        <v>123476.79431931034</v>
      </c>
      <c r="R1052" s="102">
        <f t="shared" ca="1" si="245"/>
        <v>120</v>
      </c>
      <c r="S1052">
        <f t="shared" ca="1" si="254"/>
        <v>1073</v>
      </c>
      <c r="T1052">
        <f t="shared" ca="1" si="246"/>
        <v>647</v>
      </c>
    </row>
    <row r="1053" spans="1:20">
      <c r="A1053" s="49">
        <v>1059</v>
      </c>
      <c r="B1053">
        <v>70</v>
      </c>
      <c r="C1053">
        <v>80</v>
      </c>
      <c r="D1053">
        <v>500</v>
      </c>
      <c r="E1053">
        <v>999</v>
      </c>
      <c r="F1053" s="61">
        <f t="shared" ca="1" si="241"/>
        <v>80</v>
      </c>
      <c r="G1053" s="61">
        <f t="shared" ca="1" si="242"/>
        <v>546</v>
      </c>
      <c r="H1053" s="107">
        <f t="shared" ca="1" si="243"/>
        <v>54.6</v>
      </c>
      <c r="I1053" s="108">
        <f t="shared" ca="1" si="247"/>
        <v>26497.001813871724</v>
      </c>
      <c r="J1053" s="104">
        <f t="shared" ca="1" si="248"/>
        <v>3674565.9134526849</v>
      </c>
      <c r="K1053" s="104">
        <f t="shared" ca="1" si="249"/>
        <v>911777.95604340208</v>
      </c>
      <c r="L1053">
        <f t="shared" ca="1" si="250"/>
        <v>4586343.8694960866</v>
      </c>
      <c r="M1053" s="108">
        <f t="shared" ca="1" si="251"/>
        <v>67660.306487872236</v>
      </c>
      <c r="N1053" s="102">
        <f t="shared" ca="1" si="244"/>
        <v>96</v>
      </c>
      <c r="O1053" s="108">
        <f t="shared" ca="1" si="252"/>
        <v>229317.19347480434</v>
      </c>
      <c r="P1053" s="102">
        <v>1074</v>
      </c>
      <c r="Q1053" s="108">
        <f t="shared" ca="1" si="253"/>
        <v>80421.468952827563</v>
      </c>
      <c r="R1053" s="102">
        <f t="shared" ca="1" si="245"/>
        <v>12</v>
      </c>
      <c r="S1053">
        <f t="shared" ca="1" si="254"/>
        <v>1074</v>
      </c>
      <c r="T1053">
        <f t="shared" ca="1" si="246"/>
        <v>671</v>
      </c>
    </row>
    <row r="1054" spans="1:20">
      <c r="A1054" s="49">
        <v>1060</v>
      </c>
      <c r="B1054">
        <v>70</v>
      </c>
      <c r="C1054">
        <v>80</v>
      </c>
      <c r="D1054">
        <v>500</v>
      </c>
      <c r="E1054">
        <v>999</v>
      </c>
      <c r="F1054" s="61">
        <f t="shared" ca="1" si="241"/>
        <v>76</v>
      </c>
      <c r="G1054" s="61">
        <f t="shared" ca="1" si="242"/>
        <v>862</v>
      </c>
      <c r="H1054" s="107">
        <f t="shared" ca="1" si="243"/>
        <v>86.2</v>
      </c>
      <c r="I1054" s="108">
        <f t="shared" ca="1" si="247"/>
        <v>39707.461920908136</v>
      </c>
      <c r="J1054" s="104">
        <f t="shared" ca="1" si="248"/>
        <v>5829342.6522157453</v>
      </c>
      <c r="K1054" s="104">
        <f t="shared" ca="1" si="249"/>
        <v>1370866.9081515209</v>
      </c>
      <c r="L1054">
        <f t="shared" ca="1" si="250"/>
        <v>7200209.5603672657</v>
      </c>
      <c r="M1054" s="108">
        <f t="shared" ca="1" si="251"/>
        <v>105872.13510138687</v>
      </c>
      <c r="N1054" s="102">
        <f t="shared" ca="1" si="244"/>
        <v>96</v>
      </c>
      <c r="O1054" s="108">
        <f t="shared" ca="1" si="252"/>
        <v>360010.4780183633</v>
      </c>
      <c r="P1054" s="102">
        <v>1075</v>
      </c>
      <c r="Q1054" s="108">
        <f t="shared" ca="1" si="253"/>
        <v>141686.65687871384</v>
      </c>
      <c r="R1054" s="102">
        <f t="shared" ca="1" si="245"/>
        <v>48</v>
      </c>
      <c r="S1054">
        <f t="shared" ca="1" si="254"/>
        <v>1075</v>
      </c>
      <c r="T1054">
        <f t="shared" ca="1" si="246"/>
        <v>623</v>
      </c>
    </row>
    <row r="1055" spans="1:20">
      <c r="A1055" s="49">
        <v>1061</v>
      </c>
      <c r="B1055">
        <v>70</v>
      </c>
      <c r="C1055">
        <v>80</v>
      </c>
      <c r="D1055">
        <v>500</v>
      </c>
      <c r="E1055">
        <v>999</v>
      </c>
      <c r="F1055" s="61">
        <f t="shared" ca="1" si="241"/>
        <v>79</v>
      </c>
      <c r="G1055" s="61">
        <f t="shared" ca="1" si="242"/>
        <v>652</v>
      </c>
      <c r="H1055" s="107">
        <f t="shared" ca="1" si="243"/>
        <v>65.2</v>
      </c>
      <c r="I1055" s="108">
        <f t="shared" ca="1" si="247"/>
        <v>31246.732807799377</v>
      </c>
      <c r="J1055" s="104">
        <f t="shared" ca="1" si="248"/>
        <v>4430558.6846855814</v>
      </c>
      <c r="K1055" s="104">
        <f t="shared" ca="1" si="249"/>
        <v>1082327.2449205723</v>
      </c>
      <c r="L1055">
        <f t="shared" ca="1" si="250"/>
        <v>5512885.9296061536</v>
      </c>
      <c r="M1055" s="108">
        <f t="shared" ca="1" si="251"/>
        <v>74652.651066656807</v>
      </c>
      <c r="N1055" s="102">
        <f t="shared" ca="1" si="244"/>
        <v>72</v>
      </c>
      <c r="O1055" s="108">
        <f t="shared" ca="1" si="252"/>
        <v>275644.2964803077</v>
      </c>
      <c r="P1055" s="102">
        <v>1076</v>
      </c>
      <c r="Q1055" s="108">
        <f t="shared" ca="1" si="253"/>
        <v>121742.22967248225</v>
      </c>
      <c r="R1055" s="102">
        <f t="shared" ca="1" si="245"/>
        <v>84</v>
      </c>
      <c r="S1055">
        <f t="shared" ca="1" si="254"/>
        <v>1076</v>
      </c>
      <c r="T1055">
        <f t="shared" ca="1" si="246"/>
        <v>659</v>
      </c>
    </row>
    <row r="1056" spans="1:20">
      <c r="A1056" s="49">
        <v>1062</v>
      </c>
      <c r="B1056">
        <v>70</v>
      </c>
      <c r="C1056">
        <v>80</v>
      </c>
      <c r="D1056">
        <v>500</v>
      </c>
      <c r="E1056">
        <v>999</v>
      </c>
      <c r="F1056" s="61">
        <f t="shared" ca="1" si="241"/>
        <v>74</v>
      </c>
      <c r="G1056" s="61">
        <f t="shared" ca="1" si="242"/>
        <v>924</v>
      </c>
      <c r="H1056" s="107">
        <f t="shared" ca="1" si="243"/>
        <v>92.4</v>
      </c>
      <c r="I1056" s="108">
        <f t="shared" ca="1" si="247"/>
        <v>41381.732192138654</v>
      </c>
      <c r="J1056" s="104">
        <f t="shared" ca="1" si="248"/>
        <v>6309298.9978888147</v>
      </c>
      <c r="K1056" s="104">
        <f t="shared" ca="1" si="249"/>
        <v>1438114.466923746</v>
      </c>
      <c r="L1056">
        <f t="shared" ca="1" si="250"/>
        <v>7747413.4648125609</v>
      </c>
      <c r="M1056" s="108">
        <f t="shared" ca="1" si="251"/>
        <v>89271.567941408401</v>
      </c>
      <c r="N1056" s="102">
        <f t="shared" ca="1" si="244"/>
        <v>24</v>
      </c>
      <c r="O1056" s="108">
        <f t="shared" ca="1" si="252"/>
        <v>387370.67324062809</v>
      </c>
      <c r="P1056" s="102">
        <v>1077</v>
      </c>
      <c r="Q1056" s="108">
        <f t="shared" ca="1" si="253"/>
        <v>145582.50205798427</v>
      </c>
      <c r="R1056" s="102">
        <f t="shared" ca="1" si="245"/>
        <v>36</v>
      </c>
      <c r="S1056">
        <f t="shared" ca="1" si="254"/>
        <v>1077</v>
      </c>
      <c r="T1056">
        <f t="shared" ca="1" si="246"/>
        <v>599</v>
      </c>
    </row>
    <row r="1057" spans="1:20">
      <c r="A1057" s="49">
        <v>1063</v>
      </c>
      <c r="B1057">
        <v>70</v>
      </c>
      <c r="C1057">
        <v>80</v>
      </c>
      <c r="D1057">
        <v>1000</v>
      </c>
      <c r="E1057">
        <v>1499</v>
      </c>
      <c r="F1057" s="61">
        <f t="shared" ca="1" si="241"/>
        <v>78</v>
      </c>
      <c r="G1057" s="61">
        <f t="shared" ca="1" si="242"/>
        <v>1245</v>
      </c>
      <c r="H1057" s="107">
        <f t="shared" ca="1" si="243"/>
        <v>124.5</v>
      </c>
      <c r="I1057" s="108">
        <f t="shared" ca="1" si="247"/>
        <v>58903.499852699206</v>
      </c>
      <c r="J1057" s="104">
        <f t="shared" ca="1" si="248"/>
        <v>8542330.9165985864</v>
      </c>
      <c r="K1057" s="104">
        <f t="shared" ca="1" si="249"/>
        <v>2053793.1523613718</v>
      </c>
      <c r="L1057">
        <f t="shared" ca="1" si="250"/>
        <v>10596124.068959959</v>
      </c>
      <c r="M1057" s="108">
        <f t="shared" ca="1" si="251"/>
        <v>154273.42909809126</v>
      </c>
      <c r="N1057" s="102">
        <f t="shared" ca="1" si="244"/>
        <v>96</v>
      </c>
      <c r="O1057" s="108">
        <f t="shared" ca="1" si="252"/>
        <v>529806.20344799792</v>
      </c>
      <c r="P1057" s="102">
        <v>1078</v>
      </c>
      <c r="Q1057" s="108">
        <f t="shared" ca="1" si="253"/>
        <v>198458.02615182739</v>
      </c>
      <c r="R1057" s="102">
        <f t="shared" ca="1" si="245"/>
        <v>36</v>
      </c>
      <c r="S1057">
        <f t="shared" ca="1" si="254"/>
        <v>1078</v>
      </c>
      <c r="T1057">
        <f t="shared" ca="1" si="246"/>
        <v>647</v>
      </c>
    </row>
    <row r="1058" spans="1:20">
      <c r="A1058" s="49">
        <v>1064</v>
      </c>
      <c r="B1058">
        <v>70</v>
      </c>
      <c r="C1058">
        <v>80</v>
      </c>
      <c r="D1058">
        <v>1000</v>
      </c>
      <c r="E1058">
        <v>1499</v>
      </c>
      <c r="F1058" s="61">
        <f t="shared" ca="1" si="241"/>
        <v>72</v>
      </c>
      <c r="G1058" s="61">
        <f t="shared" ca="1" si="242"/>
        <v>1315</v>
      </c>
      <c r="H1058" s="107">
        <f t="shared" ca="1" si="243"/>
        <v>131.5</v>
      </c>
      <c r="I1058" s="108">
        <f t="shared" ca="1" si="247"/>
        <v>57168.99096533651</v>
      </c>
      <c r="J1058" s="104">
        <f t="shared" ca="1" si="248"/>
        <v>9066305.6673182212</v>
      </c>
      <c r="K1058" s="104">
        <f t="shared" ca="1" si="249"/>
        <v>1999893.8313983185</v>
      </c>
      <c r="L1058">
        <f t="shared" ca="1" si="250"/>
        <v>11066199.498716541</v>
      </c>
      <c r="M1058" s="108">
        <f t="shared" ca="1" si="251"/>
        <v>137098.52845868291</v>
      </c>
      <c r="N1058" s="102">
        <f t="shared" ca="1" si="244"/>
        <v>48</v>
      </c>
      <c r="O1058" s="108">
        <f t="shared" ca="1" si="252"/>
        <v>553309.97493582708</v>
      </c>
      <c r="P1058" s="102">
        <v>1079</v>
      </c>
      <c r="Q1058" s="108">
        <f t="shared" ca="1" si="253"/>
        <v>214911.20677307047</v>
      </c>
      <c r="R1058" s="102">
        <f t="shared" ca="1" si="245"/>
        <v>48</v>
      </c>
      <c r="S1058">
        <f t="shared" ca="1" si="254"/>
        <v>1079</v>
      </c>
      <c r="T1058">
        <f t="shared" ca="1" si="246"/>
        <v>575</v>
      </c>
    </row>
    <row r="1059" spans="1:20">
      <c r="A1059" s="49">
        <v>1065</v>
      </c>
      <c r="B1059">
        <v>70</v>
      </c>
      <c r="C1059">
        <v>80</v>
      </c>
      <c r="D1059">
        <v>1000</v>
      </c>
      <c r="E1059">
        <v>1499</v>
      </c>
      <c r="F1059" s="61">
        <f t="shared" ca="1" si="241"/>
        <v>70</v>
      </c>
      <c r="G1059" s="61">
        <f t="shared" ca="1" si="242"/>
        <v>1147</v>
      </c>
      <c r="H1059" s="107">
        <f t="shared" ca="1" si="243"/>
        <v>114.7</v>
      </c>
      <c r="I1059" s="108">
        <f t="shared" ca="1" si="247"/>
        <v>48324.051659557816</v>
      </c>
      <c r="J1059" s="104">
        <f t="shared" ca="1" si="248"/>
        <v>7946305.3504486019</v>
      </c>
      <c r="K1059" s="104">
        <f t="shared" ca="1" si="249"/>
        <v>1696057.4779293833</v>
      </c>
      <c r="L1059">
        <f t="shared" ca="1" si="250"/>
        <v>9642362.8283779845</v>
      </c>
      <c r="M1059" s="108">
        <f t="shared" ca="1" si="251"/>
        <v>134059.06806410191</v>
      </c>
      <c r="N1059" s="102">
        <f t="shared" ca="1" si="244"/>
        <v>84</v>
      </c>
      <c r="O1059" s="108">
        <f t="shared" ca="1" si="252"/>
        <v>482118.14141889923</v>
      </c>
      <c r="P1059" s="102">
        <v>1080</v>
      </c>
      <c r="Q1059" s="108">
        <f t="shared" ca="1" si="253"/>
        <v>186643.65244659531</v>
      </c>
      <c r="R1059" s="102">
        <f t="shared" ca="1" si="245"/>
        <v>48</v>
      </c>
      <c r="S1059">
        <f t="shared" ca="1" si="254"/>
        <v>1080</v>
      </c>
      <c r="T1059">
        <f t="shared" ca="1" si="246"/>
        <v>551</v>
      </c>
    </row>
    <row r="1060" spans="1:20">
      <c r="A1060" s="49">
        <v>1066</v>
      </c>
      <c r="B1060">
        <v>70</v>
      </c>
      <c r="C1060">
        <v>80</v>
      </c>
      <c r="D1060">
        <v>1000</v>
      </c>
      <c r="E1060">
        <v>1499</v>
      </c>
      <c r="F1060" s="61">
        <f t="shared" ca="1" si="241"/>
        <v>76</v>
      </c>
      <c r="G1060" s="61">
        <f t="shared" ca="1" si="242"/>
        <v>1328</v>
      </c>
      <c r="H1060" s="107">
        <f t="shared" ca="1" si="243"/>
        <v>132.80000000000001</v>
      </c>
      <c r="I1060" s="108">
        <f t="shared" ca="1" si="247"/>
        <v>61173.444815505813</v>
      </c>
      <c r="J1060" s="104">
        <f t="shared" ca="1" si="248"/>
        <v>9244784.6243411247</v>
      </c>
      <c r="K1060" s="104">
        <f t="shared" ca="1" si="249"/>
        <v>2154125.3701685322</v>
      </c>
      <c r="L1060">
        <f t="shared" ca="1" si="250"/>
        <v>11398909.994509656</v>
      </c>
      <c r="M1060" s="108">
        <f t="shared" ca="1" si="251"/>
        <v>129627.30862279772</v>
      </c>
      <c r="N1060" s="102">
        <f t="shared" ca="1" si="244"/>
        <v>24</v>
      </c>
      <c r="O1060" s="108">
        <f t="shared" ca="1" si="252"/>
        <v>569945.49972548278</v>
      </c>
      <c r="P1060" s="102">
        <v>1081</v>
      </c>
      <c r="Q1060" s="108">
        <f t="shared" ca="1" si="253"/>
        <v>278792.28363767063</v>
      </c>
      <c r="R1060" s="102">
        <f t="shared" ca="1" si="245"/>
        <v>120</v>
      </c>
      <c r="S1060">
        <f t="shared" ca="1" si="254"/>
        <v>1081</v>
      </c>
      <c r="T1060">
        <f t="shared" ca="1" si="246"/>
        <v>623</v>
      </c>
    </row>
    <row r="1061" spans="1:20">
      <c r="A1061" s="49">
        <v>1067</v>
      </c>
      <c r="B1061">
        <v>70</v>
      </c>
      <c r="C1061">
        <v>80</v>
      </c>
      <c r="D1061">
        <v>1000</v>
      </c>
      <c r="E1061">
        <v>1499</v>
      </c>
      <c r="F1061" s="61">
        <f t="shared" ca="1" si="241"/>
        <v>70</v>
      </c>
      <c r="G1061" s="61">
        <f t="shared" ca="1" si="242"/>
        <v>1214</v>
      </c>
      <c r="H1061" s="107">
        <f t="shared" ca="1" si="243"/>
        <v>121.4</v>
      </c>
      <c r="I1061" s="108">
        <f t="shared" ca="1" si="247"/>
        <v>51146.816664954829</v>
      </c>
      <c r="J1061" s="104">
        <f t="shared" ca="1" si="248"/>
        <v>8492077.8173682708</v>
      </c>
      <c r="K1061" s="104">
        <f t="shared" ca="1" si="249"/>
        <v>1806997.1157824572</v>
      </c>
      <c r="L1061">
        <f t="shared" ca="1" si="250"/>
        <v>10299074.933150727</v>
      </c>
      <c r="M1061" s="108">
        <f t="shared" ca="1" si="251"/>
        <v>116734.86498327623</v>
      </c>
      <c r="N1061" s="102">
        <f t="shared" ca="1" si="244"/>
        <v>24</v>
      </c>
      <c r="O1061" s="108">
        <f t="shared" ca="1" si="252"/>
        <v>514953.74665753637</v>
      </c>
      <c r="P1061" s="102">
        <v>1082</v>
      </c>
      <c r="Q1061" s="108">
        <f t="shared" ca="1" si="253"/>
        <v>251064.22353892055</v>
      </c>
      <c r="R1061" s="102">
        <f t="shared" ca="1" si="245"/>
        <v>120</v>
      </c>
      <c r="S1061">
        <f t="shared" ca="1" si="254"/>
        <v>1082</v>
      </c>
      <c r="T1061">
        <f t="shared" ca="1" si="246"/>
        <v>551</v>
      </c>
    </row>
    <row r="1062" spans="1:20">
      <c r="A1062" s="49">
        <v>1068</v>
      </c>
      <c r="B1062">
        <v>70</v>
      </c>
      <c r="C1062">
        <v>80</v>
      </c>
      <c r="D1062">
        <v>1000</v>
      </c>
      <c r="E1062">
        <v>1499</v>
      </c>
      <c r="F1062" s="61">
        <f t="shared" ca="1" si="241"/>
        <v>74</v>
      </c>
      <c r="G1062" s="61">
        <f t="shared" ca="1" si="242"/>
        <v>1363</v>
      </c>
      <c r="H1062" s="107">
        <f t="shared" ca="1" si="243"/>
        <v>136.30000000000001</v>
      </c>
      <c r="I1062" s="108">
        <f t="shared" ca="1" si="247"/>
        <v>61042.533525849547</v>
      </c>
      <c r="J1062" s="104">
        <f t="shared" ca="1" si="248"/>
        <v>9580481.9064466711</v>
      </c>
      <c r="K1062" s="104">
        <f t="shared" ca="1" si="249"/>
        <v>2163725.7485031793</v>
      </c>
      <c r="L1062">
        <f t="shared" ca="1" si="250"/>
        <v>11744207.654949851</v>
      </c>
      <c r="M1062" s="108">
        <f t="shared" ca="1" si="251"/>
        <v>127533.86743985649</v>
      </c>
      <c r="N1062" s="102">
        <f t="shared" ca="1" si="244"/>
        <v>12</v>
      </c>
      <c r="O1062" s="108">
        <f t="shared" ca="1" si="252"/>
        <v>587210.38274749264</v>
      </c>
      <c r="P1062" s="102">
        <v>1083</v>
      </c>
      <c r="Q1062" s="108">
        <f t="shared" ca="1" si="253"/>
        <v>243613.04155728137</v>
      </c>
      <c r="R1062" s="102">
        <f t="shared" ca="1" si="245"/>
        <v>72</v>
      </c>
      <c r="S1062">
        <f t="shared" ca="1" si="254"/>
        <v>1083</v>
      </c>
      <c r="T1062">
        <f t="shared" ca="1" si="246"/>
        <v>599</v>
      </c>
    </row>
    <row r="1063" spans="1:20">
      <c r="A1063" s="49">
        <v>1069</v>
      </c>
      <c r="B1063">
        <v>70</v>
      </c>
      <c r="C1063">
        <v>80</v>
      </c>
      <c r="D1063">
        <v>1000</v>
      </c>
      <c r="E1063">
        <v>1499</v>
      </c>
      <c r="F1063" s="61">
        <f t="shared" ca="1" si="241"/>
        <v>72</v>
      </c>
      <c r="G1063" s="61">
        <f t="shared" ca="1" si="242"/>
        <v>1398</v>
      </c>
      <c r="H1063" s="107">
        <f t="shared" ca="1" si="243"/>
        <v>139.80000000000001</v>
      </c>
      <c r="I1063" s="108">
        <f t="shared" ca="1" si="247"/>
        <v>60777.375946418579</v>
      </c>
      <c r="J1063" s="104">
        <f t="shared" ca="1" si="248"/>
        <v>9874032.6086052395</v>
      </c>
      <c r="K1063" s="104">
        <f t="shared" ca="1" si="249"/>
        <v>2161436.1991973221</v>
      </c>
      <c r="L1063">
        <f t="shared" ca="1" si="250"/>
        <v>12035468.807802562</v>
      </c>
      <c r="M1063" s="108">
        <f t="shared" ca="1" si="251"/>
        <v>171799.63479300591</v>
      </c>
      <c r="N1063" s="102">
        <f t="shared" ca="1" si="244"/>
        <v>96</v>
      </c>
      <c r="O1063" s="108">
        <f t="shared" ca="1" si="252"/>
        <v>601773.44039012806</v>
      </c>
      <c r="P1063" s="102">
        <v>1084</v>
      </c>
      <c r="Q1063" s="108">
        <f t="shared" ca="1" si="253"/>
        <v>239187.93252706632</v>
      </c>
      <c r="R1063" s="102">
        <f t="shared" ca="1" si="245"/>
        <v>60</v>
      </c>
      <c r="S1063">
        <f t="shared" ca="1" si="254"/>
        <v>1084</v>
      </c>
      <c r="T1063">
        <f t="shared" ca="1" si="246"/>
        <v>575</v>
      </c>
    </row>
    <row r="1064" spans="1:20">
      <c r="A1064" s="49">
        <v>1070</v>
      </c>
      <c r="B1064">
        <v>70</v>
      </c>
      <c r="C1064">
        <v>80</v>
      </c>
      <c r="D1064">
        <v>1000</v>
      </c>
      <c r="E1064">
        <v>1499</v>
      </c>
      <c r="F1064" s="61">
        <f t="shared" ca="1" si="241"/>
        <v>73</v>
      </c>
      <c r="G1064" s="61">
        <f t="shared" ca="1" si="242"/>
        <v>1067</v>
      </c>
      <c r="H1064" s="107">
        <f t="shared" ca="1" si="243"/>
        <v>106.7</v>
      </c>
      <c r="I1064" s="108">
        <f t="shared" ca="1" si="247"/>
        <v>47090.998759001712</v>
      </c>
      <c r="J1064" s="104">
        <f t="shared" ca="1" si="248"/>
        <v>7572640.8198050326</v>
      </c>
      <c r="K1064" s="104">
        <f t="shared" ca="1" si="249"/>
        <v>1680231.7574392497</v>
      </c>
      <c r="L1064">
        <f t="shared" ca="1" si="250"/>
        <v>9252872.5772442818</v>
      </c>
      <c r="M1064" s="108">
        <f t="shared" ca="1" si="251"/>
        <v>116921.87008425368</v>
      </c>
      <c r="N1064" s="102">
        <f t="shared" ca="1" si="244"/>
        <v>60</v>
      </c>
      <c r="O1064" s="108">
        <f t="shared" ca="1" si="252"/>
        <v>462643.6288622141</v>
      </c>
      <c r="P1064" s="102">
        <v>1085</v>
      </c>
      <c r="Q1064" s="108">
        <f t="shared" ca="1" si="253"/>
        <v>214684.65835834848</v>
      </c>
      <c r="R1064" s="102">
        <f t="shared" ca="1" si="245"/>
        <v>108</v>
      </c>
      <c r="S1064">
        <f t="shared" ca="1" si="254"/>
        <v>1085</v>
      </c>
      <c r="T1064">
        <f t="shared" ca="1" si="246"/>
        <v>587</v>
      </c>
    </row>
    <row r="1065" spans="1:20">
      <c r="A1065" s="49">
        <v>1071</v>
      </c>
      <c r="B1065">
        <v>70</v>
      </c>
      <c r="C1065">
        <v>80</v>
      </c>
      <c r="D1065">
        <v>1000</v>
      </c>
      <c r="E1065">
        <v>1499</v>
      </c>
      <c r="F1065" s="61">
        <f t="shared" ca="1" si="241"/>
        <v>74</v>
      </c>
      <c r="G1065" s="61">
        <f t="shared" ca="1" si="242"/>
        <v>1040</v>
      </c>
      <c r="H1065" s="107">
        <f t="shared" ca="1" si="243"/>
        <v>104</v>
      </c>
      <c r="I1065" s="108">
        <f t="shared" ca="1" si="247"/>
        <v>46576.841428381173</v>
      </c>
      <c r="J1065" s="104">
        <f t="shared" ca="1" si="248"/>
        <v>7416713.4184868727</v>
      </c>
      <c r="K1065" s="104">
        <f t="shared" ca="1" si="249"/>
        <v>1667370.5767388346</v>
      </c>
      <c r="L1065">
        <f t="shared" ca="1" si="250"/>
        <v>9084083.9952257071</v>
      </c>
      <c r="M1065" s="108">
        <f t="shared" ca="1" si="251"/>
        <v>123825.18753777631</v>
      </c>
      <c r="N1065" s="102">
        <f t="shared" ca="1" si="244"/>
        <v>84</v>
      </c>
      <c r="O1065" s="108">
        <f t="shared" ca="1" si="252"/>
        <v>454204.19976128539</v>
      </c>
      <c r="P1065" s="102">
        <v>1086</v>
      </c>
      <c r="Q1065" s="108">
        <f t="shared" ca="1" si="253"/>
        <v>159289.27262647444</v>
      </c>
      <c r="R1065" s="102">
        <f t="shared" ca="1" si="245"/>
        <v>24</v>
      </c>
      <c r="S1065">
        <f t="shared" ca="1" si="254"/>
        <v>1086</v>
      </c>
      <c r="T1065">
        <f t="shared" ca="1" si="246"/>
        <v>599</v>
      </c>
    </row>
    <row r="1066" spans="1:20">
      <c r="A1066" s="49">
        <v>1072</v>
      </c>
      <c r="B1066">
        <v>70</v>
      </c>
      <c r="C1066">
        <v>80</v>
      </c>
      <c r="D1066">
        <v>1500</v>
      </c>
      <c r="E1066">
        <v>1999</v>
      </c>
      <c r="F1066" s="61">
        <f t="shared" ca="1" si="241"/>
        <v>75</v>
      </c>
      <c r="G1066" s="61">
        <f t="shared" ca="1" si="242"/>
        <v>1894</v>
      </c>
      <c r="H1066" s="107">
        <f t="shared" ca="1" si="243"/>
        <v>189.4</v>
      </c>
      <c r="I1066" s="108">
        <f t="shared" ca="1" si="247"/>
        <v>86042.20824385219</v>
      </c>
      <c r="J1066" s="104">
        <f t="shared" ca="1" si="248"/>
        <v>13572286.59123862</v>
      </c>
      <c r="K1066" s="104">
        <f t="shared" ca="1" si="249"/>
        <v>3090327.1665131208</v>
      </c>
      <c r="L1066">
        <f t="shared" ca="1" si="250"/>
        <v>16662613.757751741</v>
      </c>
      <c r="M1066" s="108">
        <f t="shared" ca="1" si="251"/>
        <v>245007.65986218557</v>
      </c>
      <c r="N1066" s="102">
        <f t="shared" ca="1" si="244"/>
        <v>108</v>
      </c>
      <c r="O1066" s="108">
        <f t="shared" ca="1" si="252"/>
        <v>833130.68788758712</v>
      </c>
      <c r="P1066" s="102">
        <v>1087</v>
      </c>
      <c r="Q1066" s="108">
        <f t="shared" ca="1" si="253"/>
        <v>291217.65675630671</v>
      </c>
      <c r="R1066" s="102">
        <f t="shared" ca="1" si="245"/>
        <v>24</v>
      </c>
      <c r="S1066">
        <f t="shared" ca="1" si="254"/>
        <v>1087</v>
      </c>
      <c r="T1066">
        <f t="shared" ca="1" si="246"/>
        <v>611</v>
      </c>
    </row>
    <row r="1067" spans="1:20">
      <c r="A1067" s="49">
        <v>1073</v>
      </c>
      <c r="B1067">
        <v>70</v>
      </c>
      <c r="C1067">
        <v>80</v>
      </c>
      <c r="D1067">
        <v>1500</v>
      </c>
      <c r="E1067">
        <v>1999</v>
      </c>
      <c r="F1067" s="61">
        <f t="shared" ca="1" si="241"/>
        <v>74</v>
      </c>
      <c r="G1067" s="61">
        <f t="shared" ca="1" si="242"/>
        <v>1787</v>
      </c>
      <c r="H1067" s="107">
        <f t="shared" ca="1" si="243"/>
        <v>178.70000000000002</v>
      </c>
      <c r="I1067" s="108">
        <f t="shared" ca="1" si="247"/>
        <v>80031.55349280496</v>
      </c>
      <c r="J1067" s="104">
        <f t="shared" ca="1" si="248"/>
        <v>12867440.121794488</v>
      </c>
      <c r="K1067" s="104">
        <f t="shared" ca="1" si="249"/>
        <v>2883931.7023431389</v>
      </c>
      <c r="L1067">
        <f t="shared" ca="1" si="250"/>
        <v>15751371.824137628</v>
      </c>
      <c r="M1067" s="108">
        <f t="shared" ca="1" si="251"/>
        <v>175039.42475560209</v>
      </c>
      <c r="N1067" s="102">
        <f t="shared" ca="1" si="244"/>
        <v>24</v>
      </c>
      <c r="O1067" s="108">
        <f t="shared" ca="1" si="252"/>
        <v>787568.59120688145</v>
      </c>
      <c r="P1067" s="102">
        <v>1088</v>
      </c>
      <c r="Q1067" s="108">
        <f t="shared" ca="1" si="253"/>
        <v>347840.8860180832</v>
      </c>
      <c r="R1067" s="102">
        <f t="shared" ca="1" si="245"/>
        <v>96</v>
      </c>
      <c r="S1067">
        <f t="shared" ca="1" si="254"/>
        <v>1088</v>
      </c>
      <c r="T1067">
        <f t="shared" ca="1" si="246"/>
        <v>599</v>
      </c>
    </row>
    <row r="1068" spans="1:20">
      <c r="A1068" s="49">
        <v>1074</v>
      </c>
      <c r="B1068">
        <v>70</v>
      </c>
      <c r="C1068">
        <v>80</v>
      </c>
      <c r="D1068">
        <v>1500</v>
      </c>
      <c r="E1068">
        <v>1999</v>
      </c>
      <c r="F1068" s="61">
        <f t="shared" ca="1" si="241"/>
        <v>77</v>
      </c>
      <c r="G1068" s="61">
        <f t="shared" ca="1" si="242"/>
        <v>1503</v>
      </c>
      <c r="H1068" s="107">
        <f t="shared" ca="1" si="243"/>
        <v>150.30000000000001</v>
      </c>
      <c r="I1068" s="108">
        <f t="shared" ca="1" si="247"/>
        <v>70178.147636014895</v>
      </c>
      <c r="J1068" s="104">
        <f t="shared" ca="1" si="248"/>
        <v>10874788.261222078</v>
      </c>
      <c r="K1068" s="104">
        <f t="shared" ca="1" si="249"/>
        <v>2537210.1323417067</v>
      </c>
      <c r="L1068">
        <f t="shared" ca="1" si="250"/>
        <v>13411998.393563785</v>
      </c>
      <c r="M1068" s="108">
        <f t="shared" ca="1" si="251"/>
        <v>181020.97893888032</v>
      </c>
      <c r="N1068" s="102">
        <f t="shared" ca="1" si="244"/>
        <v>84</v>
      </c>
      <c r="O1068" s="108">
        <f t="shared" ca="1" si="252"/>
        <v>670599.91967818933</v>
      </c>
      <c r="P1068" s="102">
        <v>1089</v>
      </c>
      <c r="Q1068" s="108">
        <f t="shared" ca="1" si="253"/>
        <v>307110.50531235291</v>
      </c>
      <c r="R1068" s="102">
        <f t="shared" ca="1" si="245"/>
        <v>108</v>
      </c>
      <c r="S1068">
        <f t="shared" ca="1" si="254"/>
        <v>1089</v>
      </c>
      <c r="T1068">
        <f t="shared" ca="1" si="246"/>
        <v>635</v>
      </c>
    </row>
    <row r="1069" spans="1:20">
      <c r="A1069" s="49">
        <v>1075</v>
      </c>
      <c r="B1069">
        <v>70</v>
      </c>
      <c r="C1069">
        <v>80</v>
      </c>
      <c r="D1069">
        <v>2000</v>
      </c>
      <c r="E1069">
        <v>2499</v>
      </c>
      <c r="F1069" s="61">
        <f t="shared" ca="1" si="241"/>
        <v>73</v>
      </c>
      <c r="G1069" s="61">
        <f t="shared" ca="1" si="242"/>
        <v>2068</v>
      </c>
      <c r="H1069" s="107">
        <f t="shared" ca="1" si="243"/>
        <v>206.8</v>
      </c>
      <c r="I1069" s="108">
        <f t="shared" ca="1" si="247"/>
        <v>91269.152233941466</v>
      </c>
      <c r="J1069" s="104">
        <f t="shared" ca="1" si="248"/>
        <v>15035097.857926078</v>
      </c>
      <c r="K1069" s="104">
        <f t="shared" ca="1" si="249"/>
        <v>3310620.2344070189</v>
      </c>
      <c r="L1069">
        <f t="shared" ca="1" si="250"/>
        <v>18345718.092333097</v>
      </c>
      <c r="M1069" s="108">
        <f t="shared" ca="1" si="251"/>
        <v>277874.41457659437</v>
      </c>
      <c r="N1069" s="102">
        <f t="shared" ca="1" si="244"/>
        <v>120</v>
      </c>
      <c r="O1069" s="108">
        <f t="shared" ca="1" si="252"/>
        <v>917285.90461665485</v>
      </c>
      <c r="P1069" s="102">
        <v>1090</v>
      </c>
      <c r="Q1069" s="108">
        <f t="shared" ca="1" si="253"/>
        <v>386870.47737222729</v>
      </c>
      <c r="R1069" s="102">
        <f t="shared" ca="1" si="245"/>
        <v>84</v>
      </c>
      <c r="S1069">
        <f t="shared" ca="1" si="254"/>
        <v>1090</v>
      </c>
      <c r="T1069">
        <f t="shared" ca="1" si="246"/>
        <v>587</v>
      </c>
    </row>
    <row r="1070" spans="1:20">
      <c r="A1070" s="49">
        <v>1076</v>
      </c>
      <c r="B1070">
        <v>70</v>
      </c>
      <c r="C1070">
        <v>80</v>
      </c>
      <c r="D1070">
        <v>2000</v>
      </c>
      <c r="E1070">
        <v>2499</v>
      </c>
      <c r="F1070" s="61">
        <f t="shared" ca="1" si="241"/>
        <v>74</v>
      </c>
      <c r="G1070" s="61">
        <f t="shared" ca="1" si="242"/>
        <v>2229</v>
      </c>
      <c r="H1070" s="107">
        <f t="shared" ca="1" si="243"/>
        <v>222.9</v>
      </c>
      <c r="I1070" s="108">
        <f t="shared" ca="1" si="247"/>
        <v>99826.711099866938</v>
      </c>
      <c r="J1070" s="104">
        <f t="shared" ca="1" si="248"/>
        <v>16283934.965251897</v>
      </c>
      <c r="K1070" s="104">
        <f t="shared" ca="1" si="249"/>
        <v>3632979.3043287378</v>
      </c>
      <c r="L1070">
        <f t="shared" ca="1" si="250"/>
        <v>19916914.269580632</v>
      </c>
      <c r="M1070" s="108">
        <f t="shared" ca="1" si="251"/>
        <v>267052.00683169538</v>
      </c>
      <c r="N1070" s="102">
        <f t="shared" ca="1" si="244"/>
        <v>84</v>
      </c>
      <c r="O1070" s="108">
        <f t="shared" ca="1" si="252"/>
        <v>995845.71347903169</v>
      </c>
      <c r="P1070" s="102">
        <v>1091</v>
      </c>
      <c r="Q1070" s="108">
        <f t="shared" ca="1" si="253"/>
        <v>453066.14318139968</v>
      </c>
      <c r="R1070" s="102">
        <f t="shared" ca="1" si="245"/>
        <v>108</v>
      </c>
      <c r="S1070">
        <f t="shared" ca="1" si="254"/>
        <v>1091</v>
      </c>
      <c r="T1070">
        <f t="shared" ca="1" si="246"/>
        <v>599</v>
      </c>
    </row>
    <row r="1071" spans="1:20">
      <c r="A1071" s="49">
        <v>1077</v>
      </c>
      <c r="B1071">
        <v>70</v>
      </c>
      <c r="C1071">
        <v>80</v>
      </c>
      <c r="D1071">
        <v>2500</v>
      </c>
      <c r="E1071">
        <v>2999</v>
      </c>
      <c r="F1071" s="61">
        <f t="shared" ca="1" si="241"/>
        <v>79</v>
      </c>
      <c r="G1071" s="61">
        <f t="shared" ca="1" si="242"/>
        <v>2876</v>
      </c>
      <c r="H1071" s="107">
        <f t="shared" ca="1" si="243"/>
        <v>287.60000000000002</v>
      </c>
      <c r="I1071" s="108">
        <f t="shared" ca="1" si="247"/>
        <v>137830.68029943408</v>
      </c>
      <c r="J1071" s="104">
        <f t="shared" ca="1" si="248"/>
        <v>21112098.803747591</v>
      </c>
      <c r="K1071" s="104">
        <f t="shared" ca="1" si="249"/>
        <v>5032605.3250076612</v>
      </c>
      <c r="L1071">
        <f t="shared" ca="1" si="250"/>
        <v>26144704.128755253</v>
      </c>
      <c r="M1071" s="108">
        <f t="shared" ca="1" si="251"/>
        <v>286733.1965586195</v>
      </c>
      <c r="N1071" s="102">
        <f t="shared" ca="1" si="244"/>
        <v>24</v>
      </c>
      <c r="O1071" s="108">
        <f t="shared" ca="1" si="252"/>
        <v>1307235.2064377628</v>
      </c>
      <c r="P1071" s="102">
        <v>1092</v>
      </c>
      <c r="Q1071" s="108">
        <f t="shared" ca="1" si="253"/>
        <v>449473.65947026841</v>
      </c>
      <c r="R1071" s="102">
        <f t="shared" ca="1" si="245"/>
        <v>24</v>
      </c>
      <c r="S1071">
        <f t="shared" ca="1" si="254"/>
        <v>1092</v>
      </c>
      <c r="T1071">
        <f t="shared" ca="1" si="246"/>
        <v>659</v>
      </c>
    </row>
    <row r="1072" spans="1:20">
      <c r="A1072" s="49">
        <v>1078</v>
      </c>
      <c r="B1072">
        <v>70</v>
      </c>
      <c r="C1072">
        <v>80</v>
      </c>
      <c r="D1072">
        <v>3000</v>
      </c>
      <c r="E1072">
        <v>3999</v>
      </c>
      <c r="F1072" s="61">
        <f t="shared" ca="1" si="241"/>
        <v>77</v>
      </c>
      <c r="G1072" s="61">
        <f t="shared" ca="1" si="242"/>
        <v>3842</v>
      </c>
      <c r="H1072" s="107">
        <f t="shared" ca="1" si="243"/>
        <v>384.20000000000005</v>
      </c>
      <c r="I1072" s="108">
        <f t="shared" ca="1" si="247"/>
        <v>179390.84711747785</v>
      </c>
      <c r="J1072" s="104">
        <f t="shared" ca="1" si="248"/>
        <v>28339540.064096391</v>
      </c>
      <c r="K1072" s="104">
        <f t="shared" ca="1" si="249"/>
        <v>6571705.0912785409</v>
      </c>
      <c r="L1072">
        <f t="shared" ca="1" si="250"/>
        <v>34911245.155374929</v>
      </c>
      <c r="M1072" s="108">
        <f t="shared" ca="1" si="251"/>
        <v>381617.92996923416</v>
      </c>
      <c r="N1072" s="102">
        <f t="shared" ca="1" si="244"/>
        <v>24</v>
      </c>
      <c r="O1072" s="108">
        <f t="shared" ca="1" si="252"/>
        <v>1745562.2577687465</v>
      </c>
      <c r="P1072" s="102">
        <v>1093</v>
      </c>
      <c r="Q1072" s="108">
        <f t="shared" ca="1" si="253"/>
        <v>758356.69059256813</v>
      </c>
      <c r="R1072" s="102">
        <f t="shared" ca="1" si="245"/>
        <v>96</v>
      </c>
      <c r="S1072">
        <f t="shared" ca="1" si="254"/>
        <v>1093</v>
      </c>
      <c r="T1072">
        <f t="shared" ca="1" si="246"/>
        <v>635</v>
      </c>
    </row>
    <row r="1073" spans="1:20">
      <c r="A1073" s="49">
        <v>1079</v>
      </c>
      <c r="B1073">
        <v>70</v>
      </c>
      <c r="C1073">
        <v>80</v>
      </c>
      <c r="D1073">
        <v>3000</v>
      </c>
      <c r="E1073">
        <v>3999</v>
      </c>
      <c r="F1073" s="61">
        <f t="shared" ca="1" si="241"/>
        <v>72</v>
      </c>
      <c r="G1073" s="61">
        <f t="shared" ca="1" si="242"/>
        <v>3938</v>
      </c>
      <c r="H1073" s="107">
        <f t="shared" ca="1" si="243"/>
        <v>393.8</v>
      </c>
      <c r="I1073" s="108">
        <f t="shared" ca="1" si="247"/>
        <v>171202.65127109896</v>
      </c>
      <c r="J1073" s="104">
        <f t="shared" ca="1" si="248"/>
        <v>29187959.197056245</v>
      </c>
      <c r="K1073" s="104">
        <f t="shared" ca="1" si="249"/>
        <v>6292440.0053974818</v>
      </c>
      <c r="L1073">
        <f t="shared" ca="1" si="250"/>
        <v>35480399.202453725</v>
      </c>
      <c r="M1073" s="108">
        <f t="shared" ca="1" si="251"/>
        <v>418370.07402291184</v>
      </c>
      <c r="N1073" s="102">
        <f t="shared" ca="1" si="244"/>
        <v>48</v>
      </c>
      <c r="O1073" s="108">
        <f t="shared" ca="1" si="252"/>
        <v>1774019.9601226863</v>
      </c>
      <c r="P1073" s="102">
        <v>1094</v>
      </c>
      <c r="Q1073" s="108">
        <f t="shared" ca="1" si="253"/>
        <v>682270.55452207266</v>
      </c>
      <c r="R1073" s="102">
        <f t="shared" ca="1" si="245"/>
        <v>60</v>
      </c>
      <c r="S1073">
        <f t="shared" ca="1" si="254"/>
        <v>1094</v>
      </c>
      <c r="T1073">
        <f t="shared" ca="1" si="246"/>
        <v>575</v>
      </c>
    </row>
    <row r="1074" spans="1:20">
      <c r="A1074" s="49">
        <v>1080</v>
      </c>
      <c r="B1074">
        <v>70</v>
      </c>
      <c r="C1074">
        <v>80</v>
      </c>
      <c r="D1074">
        <v>4000</v>
      </c>
      <c r="E1074">
        <v>4999</v>
      </c>
      <c r="F1074" s="61">
        <f t="shared" ca="1" si="241"/>
        <v>79</v>
      </c>
      <c r="G1074" s="61">
        <f t="shared" ca="1" si="242"/>
        <v>4750</v>
      </c>
      <c r="H1074" s="107">
        <f t="shared" ca="1" si="243"/>
        <v>475</v>
      </c>
      <c r="I1074" s="108">
        <f t="shared" ca="1" si="247"/>
        <v>227641.0749034464</v>
      </c>
      <c r="J1074" s="104">
        <f t="shared" ca="1" si="248"/>
        <v>35376420.138465866</v>
      </c>
      <c r="K1074" s="104">
        <f t="shared" ca="1" si="249"/>
        <v>8394407.298518857</v>
      </c>
      <c r="L1074">
        <f t="shared" ca="1" si="250"/>
        <v>43770827.436984725</v>
      </c>
      <c r="M1074" s="108">
        <f t="shared" ca="1" si="251"/>
        <v>602566.5877740971</v>
      </c>
      <c r="N1074" s="102">
        <f t="shared" ca="1" si="244"/>
        <v>96</v>
      </c>
      <c r="O1074" s="108">
        <f t="shared" ca="1" si="252"/>
        <v>2188541.3718492365</v>
      </c>
      <c r="P1074" s="102">
        <v>1095</v>
      </c>
      <c r="Q1074" s="108">
        <f t="shared" ca="1" si="253"/>
        <v>716214.46378419606</v>
      </c>
      <c r="R1074" s="102">
        <f t="shared" ca="1" si="245"/>
        <v>12</v>
      </c>
      <c r="S1074">
        <f t="shared" ca="1" si="254"/>
        <v>1095</v>
      </c>
      <c r="T1074">
        <f t="shared" ca="1" si="246"/>
        <v>659</v>
      </c>
    </row>
    <row r="1075" spans="1:20">
      <c r="A1075" s="49">
        <v>1081</v>
      </c>
      <c r="B1075">
        <v>70</v>
      </c>
      <c r="C1075">
        <v>80</v>
      </c>
      <c r="D1075">
        <v>5000</v>
      </c>
      <c r="E1075">
        <v>5999</v>
      </c>
      <c r="F1075" s="61">
        <f t="shared" ca="1" si="241"/>
        <v>75</v>
      </c>
      <c r="G1075" s="61">
        <f t="shared" ca="1" si="242"/>
        <v>5125</v>
      </c>
      <c r="H1075" s="107">
        <f t="shared" ca="1" si="243"/>
        <v>512.5</v>
      </c>
      <c r="I1075" s="108">
        <f t="shared" ca="1" si="247"/>
        <v>232822.7651793783</v>
      </c>
      <c r="J1075" s="104">
        <f t="shared" ca="1" si="248"/>
        <v>38353594.45135738</v>
      </c>
      <c r="K1075" s="104">
        <f t="shared" ca="1" si="249"/>
        <v>8613817.4765184391</v>
      </c>
      <c r="L1075">
        <f t="shared" ca="1" si="250"/>
        <v>46967411.927875817</v>
      </c>
      <c r="M1075" s="108">
        <f t="shared" ca="1" si="251"/>
        <v>528855.9228645222</v>
      </c>
      <c r="N1075" s="102">
        <f t="shared" ca="1" si="244"/>
        <v>36</v>
      </c>
      <c r="O1075" s="108">
        <f t="shared" ca="1" si="252"/>
        <v>2348370.596393791</v>
      </c>
      <c r="P1075" s="102">
        <v>1096</v>
      </c>
      <c r="Q1075" s="108">
        <f t="shared" ca="1" si="253"/>
        <v>971052.31928931957</v>
      </c>
      <c r="R1075" s="102">
        <f t="shared" ca="1" si="245"/>
        <v>84</v>
      </c>
      <c r="S1075">
        <f t="shared" ca="1" si="254"/>
        <v>1096</v>
      </c>
      <c r="T1075">
        <f t="shared" ca="1" si="246"/>
        <v>611</v>
      </c>
    </row>
    <row r="1076" spans="1:20">
      <c r="A1076" s="49">
        <v>1082</v>
      </c>
      <c r="B1076">
        <v>70</v>
      </c>
      <c r="C1076">
        <v>80</v>
      </c>
      <c r="D1076">
        <v>8000</v>
      </c>
      <c r="E1076">
        <v>8999</v>
      </c>
      <c r="F1076" s="61">
        <f t="shared" ca="1" si="241"/>
        <v>80</v>
      </c>
      <c r="G1076" s="61">
        <f t="shared" ca="1" si="242"/>
        <v>8638</v>
      </c>
      <c r="H1076" s="107">
        <f t="shared" ca="1" si="243"/>
        <v>863.80000000000007</v>
      </c>
      <c r="I1076" s="108">
        <f t="shared" ca="1" si="247"/>
        <v>419196.15690150909</v>
      </c>
      <c r="J1076" s="104">
        <f t="shared" ca="1" si="248"/>
        <v>64955660.730424941</v>
      </c>
      <c r="K1076" s="104">
        <f t="shared" ca="1" si="249"/>
        <v>15560312.931247711</v>
      </c>
      <c r="L1076">
        <f t="shared" ca="1" si="250"/>
        <v>80515973.661672652</v>
      </c>
      <c r="M1076" s="108">
        <f t="shared" ca="1" si="251"/>
        <v>1191736.4108855282</v>
      </c>
      <c r="N1076" s="102">
        <f t="shared" ca="1" si="244"/>
        <v>120</v>
      </c>
      <c r="O1076" s="108">
        <f t="shared" ca="1" si="252"/>
        <v>4025798.683083633</v>
      </c>
      <c r="P1076" s="102">
        <v>1097</v>
      </c>
      <c r="Q1076" s="108">
        <f t="shared" ca="1" si="253"/>
        <v>1416505.4482152499</v>
      </c>
      <c r="R1076" s="102">
        <f t="shared" ca="1" si="245"/>
        <v>36</v>
      </c>
      <c r="S1076">
        <f t="shared" ca="1" si="254"/>
        <v>1097</v>
      </c>
      <c r="T1076">
        <f t="shared" ca="1" si="246"/>
        <v>671</v>
      </c>
    </row>
    <row r="1077" spans="1:20">
      <c r="A1077" s="49">
        <v>1083</v>
      </c>
      <c r="B1077">
        <v>70</v>
      </c>
      <c r="C1077">
        <v>80</v>
      </c>
      <c r="D1077">
        <v>12000</v>
      </c>
      <c r="E1077">
        <v>20000</v>
      </c>
      <c r="F1077" s="61">
        <f t="shared" ca="1" si="241"/>
        <v>80</v>
      </c>
      <c r="G1077" s="61">
        <f t="shared" ca="1" si="242"/>
        <v>18331</v>
      </c>
      <c r="H1077" s="107">
        <f t="shared" ca="1" si="243"/>
        <v>1833.1000000000001</v>
      </c>
      <c r="I1077" s="108">
        <f t="shared" ca="1" si="247"/>
        <v>889590.73305875936</v>
      </c>
      <c r="J1077" s="104">
        <f t="shared" ca="1" si="248"/>
        <v>138510035.53475207</v>
      </c>
      <c r="K1077" s="104">
        <f t="shared" ca="1" si="249"/>
        <v>33130050.412205692</v>
      </c>
      <c r="L1077">
        <f t="shared" ca="1" si="250"/>
        <v>171640085.94695777</v>
      </c>
      <c r="M1077" s="108">
        <f t="shared" ca="1" si="251"/>
        <v>2077960.7289421291</v>
      </c>
      <c r="N1077" s="102">
        <f t="shared" ca="1" si="244"/>
        <v>60</v>
      </c>
      <c r="O1077" s="108">
        <f t="shared" ca="1" si="252"/>
        <v>8582004.2973478884</v>
      </c>
      <c r="P1077" s="102">
        <v>1098</v>
      </c>
      <c r="Q1077" s="108">
        <f t="shared" ca="1" si="253"/>
        <v>3969285.5205924362</v>
      </c>
      <c r="R1077" s="102">
        <f t="shared" ca="1" si="245"/>
        <v>120</v>
      </c>
      <c r="S1077">
        <f t="shared" ca="1" si="254"/>
        <v>1098</v>
      </c>
      <c r="T1077">
        <f t="shared" ca="1" si="246"/>
        <v>671</v>
      </c>
    </row>
    <row r="1078" spans="1:20">
      <c r="A1078" s="49">
        <v>1084</v>
      </c>
    </row>
    <row r="1079" spans="1:20">
      <c r="A1079" s="49">
        <v>1085</v>
      </c>
    </row>
    <row r="1080" spans="1:20">
      <c r="A1080" s="49">
        <v>1086</v>
      </c>
    </row>
    <row r="1081" spans="1:20">
      <c r="A1081" s="49">
        <v>1087</v>
      </c>
    </row>
    <row r="1082" spans="1:20">
      <c r="A1082" s="49">
        <v>1088</v>
      </c>
    </row>
    <row r="1083" spans="1:20">
      <c r="A1083" s="49">
        <v>1089</v>
      </c>
    </row>
    <row r="1084" spans="1:20">
      <c r="A1084" s="49">
        <v>1090</v>
      </c>
    </row>
    <row r="1085" spans="1:20">
      <c r="A1085" s="49">
        <v>1091</v>
      </c>
    </row>
    <row r="1086" spans="1:20">
      <c r="A1086" s="49">
        <v>1092</v>
      </c>
    </row>
    <row r="1087" spans="1:20">
      <c r="A1087" s="49">
        <v>1093</v>
      </c>
    </row>
    <row r="1088" spans="1:20">
      <c r="A1088" s="49">
        <v>1094</v>
      </c>
    </row>
    <row r="1089" spans="1:1">
      <c r="A1089" s="49">
        <v>1095</v>
      </c>
    </row>
    <row r="1090" spans="1:1">
      <c r="A1090" s="49">
        <v>1096</v>
      </c>
    </row>
    <row r="1091" spans="1:1">
      <c r="A1091" s="49">
        <v>1097</v>
      </c>
    </row>
    <row r="1092" spans="1:1">
      <c r="A1092" s="49">
        <v>1098</v>
      </c>
    </row>
    <row r="1093" spans="1:1">
      <c r="A1093" s="49">
        <v>1099</v>
      </c>
    </row>
    <row r="1094" spans="1:1">
      <c r="A1094" s="49">
        <v>1100</v>
      </c>
    </row>
    <row r="1095" spans="1:1">
      <c r="A1095" s="49">
        <v>1101</v>
      </c>
    </row>
    <row r="1096" spans="1:1">
      <c r="A1096" s="49">
        <v>1102</v>
      </c>
    </row>
    <row r="1097" spans="1:1">
      <c r="A1097" s="49">
        <v>1103</v>
      </c>
    </row>
    <row r="1098" spans="1:1">
      <c r="A1098" s="49">
        <v>1104</v>
      </c>
    </row>
    <row r="1099" spans="1:1">
      <c r="A1099" s="49">
        <v>1105</v>
      </c>
    </row>
    <row r="1100" spans="1:1">
      <c r="A1100" s="49">
        <v>1106</v>
      </c>
    </row>
    <row r="1101" spans="1:1">
      <c r="A1101" s="49">
        <v>1107</v>
      </c>
    </row>
    <row r="1102" spans="1:1">
      <c r="A1102" s="49">
        <v>1108</v>
      </c>
    </row>
    <row r="1103" spans="1:1">
      <c r="A1103" s="49">
        <v>1109</v>
      </c>
    </row>
    <row r="1104" spans="1:1">
      <c r="A1104" s="49">
        <v>1110</v>
      </c>
    </row>
    <row r="1105" spans="1:1">
      <c r="A1105" s="49">
        <v>1111</v>
      </c>
    </row>
    <row r="1106" spans="1:1">
      <c r="A1106" s="49">
        <v>1112</v>
      </c>
    </row>
    <row r="1107" spans="1:1">
      <c r="A1107" s="49">
        <v>1113</v>
      </c>
    </row>
    <row r="1108" spans="1:1">
      <c r="A1108" s="49">
        <v>1114</v>
      </c>
    </row>
    <row r="1109" spans="1:1">
      <c r="A1109" s="49">
        <v>1115</v>
      </c>
    </row>
    <row r="1110" spans="1:1">
      <c r="A1110" s="49">
        <v>1116</v>
      </c>
    </row>
    <row r="1111" spans="1:1">
      <c r="A1111" s="49">
        <v>1117</v>
      </c>
    </row>
    <row r="1112" spans="1:1">
      <c r="A1112" s="49">
        <v>1118</v>
      </c>
    </row>
    <row r="1113" spans="1:1">
      <c r="A1113" s="49">
        <v>1119</v>
      </c>
    </row>
    <row r="1114" spans="1:1">
      <c r="A1114" s="49">
        <v>1120</v>
      </c>
    </row>
    <row r="1115" spans="1:1">
      <c r="A1115" s="49">
        <v>1121</v>
      </c>
    </row>
    <row r="1116" spans="1:1">
      <c r="A1116" s="49">
        <v>1122</v>
      </c>
    </row>
    <row r="1117" spans="1:1">
      <c r="A1117" s="49">
        <v>1123</v>
      </c>
    </row>
    <row r="1118" spans="1:1">
      <c r="A1118" s="49">
        <v>1124</v>
      </c>
    </row>
    <row r="1119" spans="1:1">
      <c r="A1119" s="49">
        <v>1125</v>
      </c>
    </row>
    <row r="1120" spans="1:1">
      <c r="A1120" s="49">
        <v>1126</v>
      </c>
    </row>
    <row r="1121" spans="1:1">
      <c r="A1121" s="49">
        <v>1127</v>
      </c>
    </row>
    <row r="1122" spans="1:1">
      <c r="A1122" s="49">
        <v>1128</v>
      </c>
    </row>
    <row r="1123" spans="1:1">
      <c r="A1123" s="49">
        <v>1129</v>
      </c>
    </row>
    <row r="1124" spans="1:1">
      <c r="A1124" s="49">
        <v>1130</v>
      </c>
    </row>
    <row r="1125" spans="1:1">
      <c r="A1125" s="49">
        <v>1131</v>
      </c>
    </row>
    <row r="1126" spans="1:1">
      <c r="A1126" s="49">
        <v>1132</v>
      </c>
    </row>
    <row r="1127" spans="1:1">
      <c r="A1127" s="49">
        <v>1133</v>
      </c>
    </row>
    <row r="1128" spans="1:1">
      <c r="A1128" s="49">
        <v>1134</v>
      </c>
    </row>
    <row r="1129" spans="1:1">
      <c r="A1129" s="49">
        <v>1135</v>
      </c>
    </row>
    <row r="1130" spans="1:1">
      <c r="A1130" s="49">
        <v>1136</v>
      </c>
    </row>
    <row r="1131" spans="1:1">
      <c r="A1131" s="49">
        <v>1137</v>
      </c>
    </row>
    <row r="1132" spans="1:1">
      <c r="A1132" s="49">
        <v>1138</v>
      </c>
    </row>
    <row r="1133" spans="1:1">
      <c r="A1133" s="49">
        <v>1139</v>
      </c>
    </row>
    <row r="1134" spans="1:1">
      <c r="A1134" s="49">
        <v>1140</v>
      </c>
    </row>
    <row r="1135" spans="1:1">
      <c r="A1135" s="49">
        <v>1141</v>
      </c>
    </row>
    <row r="1136" spans="1:1">
      <c r="A1136" s="49">
        <v>1142</v>
      </c>
    </row>
    <row r="1137" spans="1:1">
      <c r="A1137" s="49">
        <v>1143</v>
      </c>
    </row>
    <row r="1138" spans="1:1">
      <c r="A1138" s="49">
        <v>1144</v>
      </c>
    </row>
    <row r="1139" spans="1:1">
      <c r="A1139" s="49">
        <v>1145</v>
      </c>
    </row>
    <row r="1140" spans="1:1">
      <c r="A1140" s="49">
        <v>1146</v>
      </c>
    </row>
    <row r="1141" spans="1:1">
      <c r="A1141" s="49">
        <v>1147</v>
      </c>
    </row>
    <row r="1142" spans="1:1">
      <c r="A1142" s="49">
        <v>1148</v>
      </c>
    </row>
    <row r="1143" spans="1:1">
      <c r="A1143" s="49">
        <v>1149</v>
      </c>
    </row>
    <row r="1144" spans="1:1">
      <c r="A1144" s="49">
        <v>1150</v>
      </c>
    </row>
    <row r="1145" spans="1:1">
      <c r="A1145" s="49">
        <v>1151</v>
      </c>
    </row>
    <row r="1146" spans="1:1">
      <c r="A1146" s="49">
        <v>1152</v>
      </c>
    </row>
    <row r="1147" spans="1:1">
      <c r="A1147" s="49">
        <v>1153</v>
      </c>
    </row>
    <row r="1148" spans="1:1">
      <c r="A1148" s="49">
        <v>1154</v>
      </c>
    </row>
    <row r="1149" spans="1:1">
      <c r="A1149" s="49">
        <v>1155</v>
      </c>
    </row>
    <row r="1150" spans="1:1">
      <c r="A1150" s="49">
        <v>1156</v>
      </c>
    </row>
    <row r="1151" spans="1:1">
      <c r="A1151" s="49">
        <v>1157</v>
      </c>
    </row>
    <row r="1152" spans="1:1">
      <c r="A1152" s="49">
        <v>1158</v>
      </c>
    </row>
    <row r="1153" spans="1:1">
      <c r="A1153" s="49">
        <v>1159</v>
      </c>
    </row>
    <row r="1154" spans="1:1">
      <c r="A1154" s="49">
        <v>1160</v>
      </c>
    </row>
    <row r="1155" spans="1:1">
      <c r="A1155" s="49">
        <v>1161</v>
      </c>
    </row>
    <row r="1156" spans="1:1">
      <c r="A1156" s="49">
        <v>1162</v>
      </c>
    </row>
    <row r="1157" spans="1:1">
      <c r="A1157" s="49">
        <v>1163</v>
      </c>
    </row>
    <row r="1158" spans="1:1">
      <c r="A1158" s="49">
        <v>1164</v>
      </c>
    </row>
    <row r="1159" spans="1:1">
      <c r="A1159" s="49">
        <v>1165</v>
      </c>
    </row>
    <row r="1160" spans="1:1">
      <c r="A1160" s="49">
        <v>1166</v>
      </c>
    </row>
    <row r="1161" spans="1:1">
      <c r="A1161" s="49">
        <v>1167</v>
      </c>
    </row>
    <row r="1162" spans="1:1">
      <c r="A1162" s="49">
        <v>1168</v>
      </c>
    </row>
    <row r="1163" spans="1:1">
      <c r="A1163" s="49">
        <v>1169</v>
      </c>
    </row>
    <row r="1164" spans="1:1">
      <c r="A1164" s="49">
        <v>1170</v>
      </c>
    </row>
    <row r="1165" spans="1:1">
      <c r="A1165" s="49">
        <v>1171</v>
      </c>
    </row>
    <row r="1166" spans="1:1">
      <c r="A1166" s="49">
        <v>1172</v>
      </c>
    </row>
    <row r="1167" spans="1:1">
      <c r="A1167" s="49">
        <v>1173</v>
      </c>
    </row>
    <row r="1168" spans="1:1">
      <c r="A1168" s="49">
        <v>1174</v>
      </c>
    </row>
    <row r="1169" spans="1:1">
      <c r="A1169" s="49">
        <v>1175</v>
      </c>
    </row>
    <row r="1170" spans="1:1">
      <c r="A1170" s="49">
        <v>1176</v>
      </c>
    </row>
    <row r="1171" spans="1:1">
      <c r="A1171" s="49">
        <v>1177</v>
      </c>
    </row>
    <row r="1172" spans="1:1">
      <c r="A1172" s="49">
        <v>1178</v>
      </c>
    </row>
    <row r="1173" spans="1:1">
      <c r="A1173" s="49">
        <v>1179</v>
      </c>
    </row>
    <row r="1174" spans="1:1">
      <c r="A1174" s="49">
        <v>1180</v>
      </c>
    </row>
    <row r="1175" spans="1:1">
      <c r="A1175" s="49">
        <v>1181</v>
      </c>
    </row>
    <row r="1176" spans="1:1">
      <c r="A1176" s="49">
        <v>1182</v>
      </c>
    </row>
    <row r="1177" spans="1:1">
      <c r="A1177" s="49">
        <v>1183</v>
      </c>
    </row>
    <row r="1178" spans="1:1">
      <c r="A1178" s="49">
        <v>1184</v>
      </c>
    </row>
    <row r="1179" spans="1:1">
      <c r="A1179" s="49">
        <v>1185</v>
      </c>
    </row>
    <row r="1180" spans="1:1">
      <c r="A1180" s="49">
        <v>1186</v>
      </c>
    </row>
    <row r="1181" spans="1:1">
      <c r="A1181" s="49">
        <v>1187</v>
      </c>
    </row>
    <row r="1182" spans="1:1">
      <c r="A1182" s="49">
        <v>1188</v>
      </c>
    </row>
    <row r="1183" spans="1:1">
      <c r="A1183" s="49">
        <v>1189</v>
      </c>
    </row>
    <row r="1184" spans="1:1">
      <c r="A1184" s="49">
        <v>1190</v>
      </c>
    </row>
    <row r="1185" spans="1:1">
      <c r="A1185" s="49">
        <v>1191</v>
      </c>
    </row>
    <row r="1186" spans="1:1">
      <c r="A1186" s="49">
        <v>1192</v>
      </c>
    </row>
    <row r="1187" spans="1:1">
      <c r="A1187" s="49">
        <v>1193</v>
      </c>
    </row>
    <row r="1188" spans="1:1">
      <c r="A1188" s="49">
        <v>1194</v>
      </c>
    </row>
    <row r="1189" spans="1:1">
      <c r="A1189" s="49">
        <v>1195</v>
      </c>
    </row>
    <row r="1190" spans="1:1">
      <c r="A1190" s="49">
        <v>1196</v>
      </c>
    </row>
    <row r="1191" spans="1:1">
      <c r="A1191" s="49">
        <v>1197</v>
      </c>
    </row>
    <row r="1192" spans="1:1">
      <c r="A1192" s="49">
        <v>1198</v>
      </c>
    </row>
    <row r="1193" spans="1:1">
      <c r="A1193" s="49">
        <v>1199</v>
      </c>
    </row>
    <row r="1194" spans="1:1">
      <c r="A1194" s="49">
        <v>1200</v>
      </c>
    </row>
    <row r="1195" spans="1:1">
      <c r="A1195" s="49">
        <v>1201</v>
      </c>
    </row>
    <row r="1196" spans="1:1">
      <c r="A1196" s="49">
        <v>1202</v>
      </c>
    </row>
    <row r="1197" spans="1:1">
      <c r="A1197" s="49">
        <v>1203</v>
      </c>
    </row>
    <row r="1198" spans="1:1">
      <c r="A1198" s="49">
        <v>1204</v>
      </c>
    </row>
    <row r="1199" spans="1:1">
      <c r="A1199" s="49">
        <v>1205</v>
      </c>
    </row>
    <row r="1200" spans="1:1">
      <c r="A1200" s="49">
        <v>1206</v>
      </c>
    </row>
    <row r="1201" spans="1:1">
      <c r="A1201" s="49">
        <v>1207</v>
      </c>
    </row>
    <row r="1202" spans="1:1">
      <c r="A1202" s="49">
        <v>1208</v>
      </c>
    </row>
    <row r="1203" spans="1:1">
      <c r="A1203" s="49">
        <v>1209</v>
      </c>
    </row>
    <row r="1204" spans="1:1">
      <c r="A1204" s="49">
        <v>1210</v>
      </c>
    </row>
    <row r="1205" spans="1:1">
      <c r="A1205" s="49">
        <v>1211</v>
      </c>
    </row>
    <row r="1206" spans="1:1">
      <c r="A1206" s="49">
        <v>1212</v>
      </c>
    </row>
    <row r="1207" spans="1:1">
      <c r="A1207" s="49">
        <v>1213</v>
      </c>
    </row>
    <row r="1208" spans="1:1">
      <c r="A1208" s="49">
        <v>1214</v>
      </c>
    </row>
    <row r="1209" spans="1:1">
      <c r="A1209" s="49">
        <v>1215</v>
      </c>
    </row>
    <row r="1210" spans="1:1">
      <c r="A1210" s="49">
        <v>1216</v>
      </c>
    </row>
    <row r="1211" spans="1:1">
      <c r="A1211" s="49">
        <v>1217</v>
      </c>
    </row>
    <row r="1212" spans="1:1">
      <c r="A1212" s="49">
        <v>1218</v>
      </c>
    </row>
    <row r="1213" spans="1:1">
      <c r="A1213" s="49">
        <v>1219</v>
      </c>
    </row>
    <row r="1214" spans="1:1">
      <c r="A1214" s="49">
        <v>1220</v>
      </c>
    </row>
    <row r="1215" spans="1:1">
      <c r="A1215" s="49">
        <v>1221</v>
      </c>
    </row>
    <row r="1216" spans="1:1">
      <c r="A1216" s="49">
        <v>1222</v>
      </c>
    </row>
    <row r="1217" spans="1:1">
      <c r="A1217" s="49">
        <v>1223</v>
      </c>
    </row>
    <row r="1218" spans="1:1">
      <c r="A1218" s="49">
        <v>1224</v>
      </c>
    </row>
    <row r="1219" spans="1:1">
      <c r="A1219" s="49">
        <v>1225</v>
      </c>
    </row>
    <row r="1220" spans="1:1">
      <c r="A1220" s="49">
        <v>1226</v>
      </c>
    </row>
    <row r="1221" spans="1:1">
      <c r="A1221" s="49">
        <v>1227</v>
      </c>
    </row>
    <row r="1222" spans="1:1">
      <c r="A1222" s="49">
        <v>1228</v>
      </c>
    </row>
    <row r="1223" spans="1:1">
      <c r="A1223" s="49">
        <v>1229</v>
      </c>
    </row>
    <row r="1224" spans="1:1">
      <c r="A1224" s="49">
        <v>1230</v>
      </c>
    </row>
    <row r="1225" spans="1:1">
      <c r="A1225" s="49">
        <v>1231</v>
      </c>
    </row>
    <row r="1226" spans="1:1">
      <c r="A1226" s="49">
        <v>1232</v>
      </c>
    </row>
    <row r="1227" spans="1:1">
      <c r="A1227" s="49">
        <v>1233</v>
      </c>
    </row>
    <row r="1228" spans="1:1">
      <c r="A1228" s="49">
        <v>1234</v>
      </c>
    </row>
    <row r="1229" spans="1:1">
      <c r="A1229" s="49">
        <v>1235</v>
      </c>
    </row>
    <row r="1230" spans="1:1">
      <c r="A1230" s="49">
        <v>1236</v>
      </c>
    </row>
    <row r="1231" spans="1:1">
      <c r="A1231" s="49">
        <v>1237</v>
      </c>
    </row>
    <row r="1232" spans="1:1">
      <c r="A1232" s="49">
        <v>1238</v>
      </c>
    </row>
    <row r="1233" spans="1:1">
      <c r="A1233" s="49">
        <v>1239</v>
      </c>
    </row>
    <row r="1234" spans="1:1">
      <c r="A1234" s="49">
        <v>1240</v>
      </c>
    </row>
    <row r="1235" spans="1:1">
      <c r="A1235" s="49">
        <v>1241</v>
      </c>
    </row>
    <row r="1236" spans="1:1">
      <c r="A1236" s="49">
        <v>1242</v>
      </c>
    </row>
    <row r="1237" spans="1:1">
      <c r="A1237" s="49">
        <v>1243</v>
      </c>
    </row>
    <row r="1238" spans="1:1">
      <c r="A1238" s="49">
        <v>1244</v>
      </c>
    </row>
    <row r="1239" spans="1:1">
      <c r="A1239" s="49">
        <v>1245</v>
      </c>
    </row>
    <row r="1240" spans="1:1">
      <c r="A1240" s="49">
        <v>1246</v>
      </c>
    </row>
    <row r="1241" spans="1:1">
      <c r="A1241" s="49">
        <v>1247</v>
      </c>
    </row>
    <row r="1242" spans="1:1">
      <c r="A1242" s="49">
        <v>1248</v>
      </c>
    </row>
    <row r="1243" spans="1:1">
      <c r="A1243" s="49">
        <v>1249</v>
      </c>
    </row>
    <row r="1244" spans="1:1">
      <c r="A1244" s="49">
        <v>1250</v>
      </c>
    </row>
    <row r="1245" spans="1:1">
      <c r="A1245" s="49">
        <v>1251</v>
      </c>
    </row>
    <row r="1246" spans="1:1">
      <c r="A1246" s="49">
        <v>1252</v>
      </c>
    </row>
    <row r="1247" spans="1:1">
      <c r="A1247" s="49">
        <v>1253</v>
      </c>
    </row>
    <row r="1248" spans="1:1">
      <c r="A1248" s="49">
        <v>1254</v>
      </c>
    </row>
    <row r="1249" spans="1:1">
      <c r="A1249" s="49">
        <v>1255</v>
      </c>
    </row>
    <row r="1250" spans="1:1">
      <c r="A1250" s="49">
        <v>1256</v>
      </c>
    </row>
    <row r="1251" spans="1:1">
      <c r="A1251" s="49">
        <v>1257</v>
      </c>
    </row>
    <row r="1252" spans="1:1">
      <c r="A1252" s="49">
        <v>1258</v>
      </c>
    </row>
    <row r="1253" spans="1:1">
      <c r="A1253" s="49">
        <v>1259</v>
      </c>
    </row>
  </sheetData>
  <mergeCells count="5">
    <mergeCell ref="J1:L1"/>
    <mergeCell ref="B1:E1"/>
    <mergeCell ref="F1:I1"/>
    <mergeCell ref="M1:R1"/>
    <mergeCell ref="S1:Y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76"/>
  <sheetViews>
    <sheetView zoomScale="150" zoomScaleNormal="150" workbookViewId="0">
      <selection activeCell="M2" sqref="M2"/>
    </sheetView>
  </sheetViews>
  <sheetFormatPr baseColWidth="10" defaultRowHeight="10"/>
  <cols>
    <col min="1" max="1" width="6" style="49" bestFit="1" customWidth="1"/>
    <col min="2" max="2" width="7.5" bestFit="1" customWidth="1"/>
    <col min="3" max="3" width="8.25" bestFit="1" customWidth="1"/>
    <col min="4" max="4" width="10.5" bestFit="1" customWidth="1"/>
    <col min="5" max="5" width="10.75" bestFit="1" customWidth="1"/>
    <col min="6" max="6" width="6.5" style="61" customWidth="1"/>
    <col min="7" max="7" width="14.75" style="61" customWidth="1"/>
    <col min="8" max="8" width="15" style="63" customWidth="1"/>
    <col min="9" max="9" width="14.5" style="63" bestFit="1" customWidth="1"/>
    <col min="13" max="13" width="20.25" customWidth="1"/>
    <col min="14" max="14" width="24" customWidth="1"/>
    <col min="15" max="15" width="14" bestFit="1" customWidth="1"/>
    <col min="17" max="17" width="12.5" bestFit="1" customWidth="1"/>
    <col min="21" max="21" width="17.75" style="49" bestFit="1" customWidth="1"/>
    <col min="22" max="22" width="13.25" style="49" bestFit="1" customWidth="1"/>
    <col min="23" max="23" width="12" style="49" bestFit="1" customWidth="1"/>
    <col min="24" max="25" width="12" style="49" customWidth="1"/>
    <col min="26" max="26" width="14.25" style="49" bestFit="1" customWidth="1"/>
    <col min="27" max="27" width="18.75" style="49" bestFit="1" customWidth="1"/>
  </cols>
  <sheetData>
    <row r="1" spans="1:27" ht="50">
      <c r="A1" s="49" t="s">
        <v>46</v>
      </c>
      <c r="B1" t="s">
        <v>53</v>
      </c>
      <c r="C1" t="s">
        <v>54</v>
      </c>
      <c r="D1" t="s">
        <v>51</v>
      </c>
      <c r="E1" t="s">
        <v>52</v>
      </c>
      <c r="F1" s="61" t="s">
        <v>44</v>
      </c>
      <c r="G1" s="61" t="s">
        <v>45</v>
      </c>
      <c r="H1" s="67" t="s">
        <v>47</v>
      </c>
      <c r="I1" s="68" t="s">
        <v>48</v>
      </c>
      <c r="J1" s="66" t="s">
        <v>60</v>
      </c>
      <c r="K1" s="66" t="s">
        <v>66</v>
      </c>
      <c r="L1" s="66" t="s">
        <v>67</v>
      </c>
      <c r="M1" s="65" t="s">
        <v>65</v>
      </c>
      <c r="N1" s="66" t="s">
        <v>61</v>
      </c>
      <c r="O1" s="66" t="s">
        <v>64</v>
      </c>
      <c r="P1" s="65" t="s">
        <v>62</v>
      </c>
      <c r="Q1" s="69" t="s">
        <v>63</v>
      </c>
      <c r="U1" s="49" t="s">
        <v>59</v>
      </c>
      <c r="V1" s="62" t="s">
        <v>55</v>
      </c>
      <c r="W1" s="62" t="s">
        <v>56</v>
      </c>
      <c r="X1" s="62" t="s">
        <v>57</v>
      </c>
      <c r="Y1" s="62" t="s">
        <v>58</v>
      </c>
      <c r="Z1" s="49" t="s">
        <v>49</v>
      </c>
      <c r="AA1" s="49" t="s">
        <v>50</v>
      </c>
    </row>
    <row r="2" spans="1:27">
      <c r="A2" s="49">
        <v>1</v>
      </c>
      <c r="B2">
        <v>25</v>
      </c>
      <c r="C2">
        <v>29</v>
      </c>
      <c r="D2">
        <v>0</v>
      </c>
      <c r="E2">
        <v>500</v>
      </c>
      <c r="F2" s="61">
        <v>29</v>
      </c>
      <c r="G2" s="61">
        <v>273</v>
      </c>
      <c r="H2" s="63">
        <f>G2*$V$2</f>
        <v>27.3</v>
      </c>
      <c r="I2" s="63">
        <f t="shared" ref="I2:I65" si="0">((H2/((1+$AA$2)^U2))*(((1+$AA$2)^(U2+1))-((1+$Z$2)^(U2+1))))/($AA$2-$Z$2)</f>
        <v>1589.2583384833943</v>
      </c>
      <c r="J2">
        <v>3.5000000000000003E-2</v>
      </c>
      <c r="M2" s="64">
        <f>(-FV(J2,N2,12*H2)+I2*((1+J2)^N2))</f>
        <v>4099.4341321028087</v>
      </c>
      <c r="N2">
        <f>IF(F2&lt;35,(35-F2),5)</f>
        <v>6</v>
      </c>
      <c r="O2" s="64">
        <v>4919.3209585233699</v>
      </c>
      <c r="P2">
        <f>IF(O2&gt;M2,0,1)</f>
        <v>0</v>
      </c>
      <c r="Q2" s="64">
        <f>IF(P2=1,O2,M2)</f>
        <v>4099.4341321028087</v>
      </c>
      <c r="U2" s="49">
        <f t="shared" ref="U2:U65" si="1">((F2-24)*12)-1</f>
        <v>59</v>
      </c>
      <c r="V2" s="49">
        <v>0.1</v>
      </c>
      <c r="W2" s="49">
        <v>0.21</v>
      </c>
      <c r="X2" s="49">
        <v>0.30499999999999999</v>
      </c>
      <c r="Y2" s="49">
        <v>0.34499999999999997</v>
      </c>
      <c r="Z2" s="49">
        <f>0.0396/12</f>
        <v>3.3000000000000004E-3</v>
      </c>
      <c r="AA2" s="49">
        <f>0.052/12</f>
        <v>4.3333333333333331E-3</v>
      </c>
    </row>
    <row r="3" spans="1:27">
      <c r="A3" s="49">
        <v>2</v>
      </c>
      <c r="B3">
        <v>25</v>
      </c>
      <c r="C3">
        <v>29</v>
      </c>
      <c r="D3">
        <v>500</v>
      </c>
      <c r="E3">
        <v>999</v>
      </c>
      <c r="F3" s="61">
        <v>27</v>
      </c>
      <c r="G3" s="61">
        <v>509</v>
      </c>
      <c r="H3" s="63">
        <f t="shared" ref="H3:H65" si="2">G3*$V$2</f>
        <v>50.900000000000006</v>
      </c>
      <c r="I3" s="63">
        <f t="shared" si="0"/>
        <v>1799.7885419660506</v>
      </c>
      <c r="J3">
        <v>3.5000000000000003E-2</v>
      </c>
      <c r="M3" s="64">
        <f>(-FV(J3,N3,12*H3)+I3*((1+J3)^N3))</f>
        <v>7898.7480960339817</v>
      </c>
      <c r="N3">
        <f t="shared" ref="N3:N66" si="3">IF(F3&lt;35,(35-F3),5)</f>
        <v>8</v>
      </c>
      <c r="O3" s="64">
        <v>9478.4977152407773</v>
      </c>
      <c r="P3">
        <f t="shared" ref="P3:P66" si="4">IF(O3&gt;M3,0,1)</f>
        <v>0</v>
      </c>
      <c r="Q3" s="64">
        <f t="shared" ref="Q3:Q66" si="5">IF(P3=1,O3,M3)</f>
        <v>7898.7480960339817</v>
      </c>
      <c r="U3" s="49">
        <f t="shared" si="1"/>
        <v>35</v>
      </c>
    </row>
    <row r="4" spans="1:27">
      <c r="A4" s="49">
        <v>3</v>
      </c>
      <c r="B4">
        <v>25</v>
      </c>
      <c r="C4">
        <v>29</v>
      </c>
      <c r="D4">
        <v>500</v>
      </c>
      <c r="E4">
        <v>999</v>
      </c>
      <c r="F4" s="61">
        <v>26</v>
      </c>
      <c r="G4" s="61">
        <v>586</v>
      </c>
      <c r="H4" s="63">
        <f t="shared" si="2"/>
        <v>58.6</v>
      </c>
      <c r="I4" s="63">
        <f t="shared" si="0"/>
        <v>1389.8842686782843</v>
      </c>
      <c r="J4">
        <v>3.5000000000000003E-2</v>
      </c>
      <c r="M4" s="64">
        <f t="shared" ref="M4:M66" si="6">(-FV(J4,N4,12*H4)+I4*((1+J4)^N4))</f>
        <v>9185.395842841288</v>
      </c>
      <c r="N4">
        <f t="shared" si="3"/>
        <v>9</v>
      </c>
      <c r="O4" s="64">
        <v>8266.8562585571599</v>
      </c>
      <c r="P4">
        <f t="shared" si="4"/>
        <v>1</v>
      </c>
      <c r="Q4" s="64">
        <f t="shared" si="5"/>
        <v>8266.8562585571599</v>
      </c>
      <c r="U4" s="49">
        <f t="shared" si="1"/>
        <v>23</v>
      </c>
    </row>
    <row r="5" spans="1:27">
      <c r="A5" s="49">
        <v>4</v>
      </c>
      <c r="B5">
        <v>25</v>
      </c>
      <c r="C5">
        <v>29</v>
      </c>
      <c r="D5">
        <v>1000</v>
      </c>
      <c r="E5">
        <v>1499</v>
      </c>
      <c r="F5" s="61">
        <v>26</v>
      </c>
      <c r="G5" s="61">
        <v>1220</v>
      </c>
      <c r="H5" s="63">
        <f t="shared" si="2"/>
        <v>122</v>
      </c>
      <c r="I5" s="63">
        <f t="shared" si="0"/>
        <v>2893.6157129479639</v>
      </c>
      <c r="J5">
        <v>3.5000000000000003E-2</v>
      </c>
      <c r="M5" s="64">
        <f t="shared" si="6"/>
        <v>19123.179058475034</v>
      </c>
      <c r="N5">
        <f t="shared" si="3"/>
        <v>9</v>
      </c>
      <c r="O5" s="64">
        <v>19123.179058475034</v>
      </c>
      <c r="P5">
        <f t="shared" si="4"/>
        <v>1</v>
      </c>
      <c r="Q5" s="64">
        <f t="shared" si="5"/>
        <v>19123.179058475034</v>
      </c>
      <c r="U5" s="49">
        <f t="shared" si="1"/>
        <v>23</v>
      </c>
    </row>
    <row r="6" spans="1:27">
      <c r="A6" s="49">
        <v>5</v>
      </c>
      <c r="B6">
        <v>25</v>
      </c>
      <c r="C6">
        <v>29</v>
      </c>
      <c r="D6">
        <v>1000</v>
      </c>
      <c r="E6">
        <v>1499</v>
      </c>
      <c r="F6" s="61">
        <v>25</v>
      </c>
      <c r="G6" s="61">
        <v>1347</v>
      </c>
      <c r="H6" s="63">
        <f t="shared" si="2"/>
        <v>134.70000000000002</v>
      </c>
      <c r="I6" s="63">
        <f t="shared" si="0"/>
        <v>1607.2843941437993</v>
      </c>
      <c r="J6">
        <v>3.5000000000000003E-2</v>
      </c>
      <c r="M6" s="64">
        <f t="shared" si="6"/>
        <v>21229.85727914434</v>
      </c>
      <c r="N6">
        <f t="shared" si="3"/>
        <v>10</v>
      </c>
      <c r="O6" s="64">
        <v>25475.828734973209</v>
      </c>
      <c r="P6">
        <f t="shared" si="4"/>
        <v>0</v>
      </c>
      <c r="Q6" s="64">
        <f t="shared" si="5"/>
        <v>21229.85727914434</v>
      </c>
      <c r="U6" s="49">
        <f t="shared" si="1"/>
        <v>11</v>
      </c>
    </row>
    <row r="7" spans="1:27">
      <c r="A7" s="49">
        <v>6</v>
      </c>
      <c r="B7">
        <v>25</v>
      </c>
      <c r="C7">
        <v>29</v>
      </c>
      <c r="D7">
        <v>1000</v>
      </c>
      <c r="E7">
        <v>1499</v>
      </c>
      <c r="F7" s="61">
        <v>28</v>
      </c>
      <c r="G7" s="61">
        <v>1219</v>
      </c>
      <c r="H7" s="63">
        <f t="shared" si="2"/>
        <v>121.9</v>
      </c>
      <c r="I7" s="63">
        <f t="shared" si="0"/>
        <v>5711.9327093650027</v>
      </c>
      <c r="J7">
        <v>3.5000000000000003E-2</v>
      </c>
      <c r="M7" s="64">
        <f t="shared" si="6"/>
        <v>18646.890838584412</v>
      </c>
      <c r="N7">
        <f t="shared" si="3"/>
        <v>7</v>
      </c>
      <c r="O7" s="64">
        <v>14917.512670867531</v>
      </c>
      <c r="P7">
        <f t="shared" si="4"/>
        <v>1</v>
      </c>
      <c r="Q7" s="64">
        <f t="shared" si="5"/>
        <v>14917.512670867531</v>
      </c>
      <c r="U7" s="49">
        <f t="shared" si="1"/>
        <v>47</v>
      </c>
    </row>
    <row r="8" spans="1:27">
      <c r="A8" s="49">
        <v>7</v>
      </c>
      <c r="B8">
        <v>25</v>
      </c>
      <c r="C8">
        <v>29</v>
      </c>
      <c r="D8">
        <v>1000</v>
      </c>
      <c r="E8">
        <v>1499</v>
      </c>
      <c r="F8" s="61">
        <v>29</v>
      </c>
      <c r="G8" s="61">
        <v>1092</v>
      </c>
      <c r="H8" s="63">
        <f t="shared" si="2"/>
        <v>109.2</v>
      </c>
      <c r="I8" s="63">
        <f t="shared" si="0"/>
        <v>6357.033353933577</v>
      </c>
      <c r="J8">
        <v>3.5000000000000003E-2</v>
      </c>
      <c r="M8" s="64">
        <f>(-FV(J8,N8,12*H8)+I8*((1+J8)^N8))</f>
        <v>16397.736528411235</v>
      </c>
      <c r="N8">
        <f t="shared" si="3"/>
        <v>6</v>
      </c>
      <c r="O8" s="64">
        <v>16397.736528411235</v>
      </c>
      <c r="P8">
        <f t="shared" si="4"/>
        <v>1</v>
      </c>
      <c r="Q8" s="64">
        <f t="shared" si="5"/>
        <v>16397.736528411235</v>
      </c>
      <c r="U8" s="49">
        <f t="shared" si="1"/>
        <v>59</v>
      </c>
    </row>
    <row r="9" spans="1:27">
      <c r="A9" s="49">
        <v>8</v>
      </c>
      <c r="B9">
        <v>25</v>
      </c>
      <c r="C9">
        <v>29</v>
      </c>
      <c r="D9">
        <v>1000</v>
      </c>
      <c r="E9">
        <v>1499</v>
      </c>
      <c r="F9" s="61">
        <v>29</v>
      </c>
      <c r="G9" s="61">
        <v>1455</v>
      </c>
      <c r="H9" s="63">
        <f t="shared" si="2"/>
        <v>145.5</v>
      </c>
      <c r="I9" s="63">
        <f t="shared" si="0"/>
        <v>8470.2230127961102</v>
      </c>
      <c r="J9">
        <v>3.5000000000000003E-2</v>
      </c>
      <c r="M9" s="64">
        <f t="shared" si="6"/>
        <v>21848.632462306174</v>
      </c>
      <c r="N9">
        <f t="shared" si="3"/>
        <v>6</v>
      </c>
      <c r="O9" s="64">
        <v>26218.358954767409</v>
      </c>
      <c r="P9">
        <f t="shared" si="4"/>
        <v>0</v>
      </c>
      <c r="Q9" s="64">
        <f t="shared" si="5"/>
        <v>21848.632462306174</v>
      </c>
      <c r="U9" s="49">
        <f t="shared" si="1"/>
        <v>59</v>
      </c>
    </row>
    <row r="10" spans="1:27">
      <c r="A10" s="49">
        <v>9</v>
      </c>
      <c r="B10">
        <v>25</v>
      </c>
      <c r="C10">
        <v>29</v>
      </c>
      <c r="D10">
        <v>1500</v>
      </c>
      <c r="E10">
        <v>1999</v>
      </c>
      <c r="F10" s="61">
        <v>28</v>
      </c>
      <c r="G10" s="61">
        <v>1547</v>
      </c>
      <c r="H10" s="63">
        <f t="shared" si="2"/>
        <v>154.70000000000002</v>
      </c>
      <c r="I10" s="63">
        <f t="shared" si="0"/>
        <v>7248.8596401867599</v>
      </c>
      <c r="J10">
        <v>3.5000000000000003E-2</v>
      </c>
      <c r="M10" s="64">
        <f t="shared" si="6"/>
        <v>23664.265896054214</v>
      </c>
      <c r="N10">
        <f t="shared" si="3"/>
        <v>7</v>
      </c>
      <c r="O10" s="64">
        <v>28397.119075265055</v>
      </c>
      <c r="P10">
        <f t="shared" si="4"/>
        <v>0</v>
      </c>
      <c r="Q10" s="64">
        <f t="shared" si="5"/>
        <v>23664.265896054214</v>
      </c>
      <c r="U10" s="49">
        <f t="shared" si="1"/>
        <v>47</v>
      </c>
    </row>
    <row r="11" spans="1:27">
      <c r="A11" s="49">
        <v>10</v>
      </c>
      <c r="B11">
        <v>25</v>
      </c>
      <c r="C11">
        <v>29</v>
      </c>
      <c r="D11">
        <v>1500</v>
      </c>
      <c r="E11">
        <v>1999</v>
      </c>
      <c r="F11" s="61">
        <v>29</v>
      </c>
      <c r="G11" s="61">
        <v>1560</v>
      </c>
      <c r="H11" s="63">
        <f t="shared" si="2"/>
        <v>156</v>
      </c>
      <c r="I11" s="63">
        <f t="shared" si="0"/>
        <v>9081.4762199051074</v>
      </c>
      <c r="J11">
        <v>3.5000000000000003E-2</v>
      </c>
      <c r="M11" s="64">
        <f t="shared" si="6"/>
        <v>23425.337897730329</v>
      </c>
      <c r="N11">
        <f t="shared" si="3"/>
        <v>6</v>
      </c>
      <c r="O11" s="64">
        <v>25767.871687503364</v>
      </c>
      <c r="P11">
        <f t="shared" si="4"/>
        <v>0</v>
      </c>
      <c r="Q11" s="64">
        <f t="shared" si="5"/>
        <v>23425.337897730329</v>
      </c>
      <c r="U11" s="49">
        <f t="shared" si="1"/>
        <v>59</v>
      </c>
    </row>
    <row r="12" spans="1:27">
      <c r="A12" s="49">
        <v>11</v>
      </c>
      <c r="B12">
        <v>25</v>
      </c>
      <c r="C12">
        <v>29</v>
      </c>
      <c r="D12">
        <v>1500</v>
      </c>
      <c r="E12">
        <v>1999</v>
      </c>
      <c r="F12" s="61">
        <v>26</v>
      </c>
      <c r="G12" s="61">
        <v>1626</v>
      </c>
      <c r="H12" s="63">
        <f t="shared" si="2"/>
        <v>162.60000000000002</v>
      </c>
      <c r="I12" s="63">
        <f t="shared" si="0"/>
        <v>3856.5730731585163</v>
      </c>
      <c r="J12">
        <v>3.5000000000000003E-2</v>
      </c>
      <c r="M12" s="64">
        <f t="shared" si="6"/>
        <v>25487.122253344602</v>
      </c>
      <c r="N12">
        <f t="shared" si="3"/>
        <v>9</v>
      </c>
      <c r="O12" s="64">
        <v>30584.546704013519</v>
      </c>
      <c r="P12">
        <f t="shared" si="4"/>
        <v>0</v>
      </c>
      <c r="Q12" s="64">
        <f t="shared" si="5"/>
        <v>25487.122253344602</v>
      </c>
      <c r="U12" s="49">
        <f t="shared" si="1"/>
        <v>23</v>
      </c>
    </row>
    <row r="13" spans="1:27">
      <c r="A13" s="49">
        <v>12</v>
      </c>
      <c r="B13">
        <v>25</v>
      </c>
      <c r="C13">
        <v>29</v>
      </c>
      <c r="D13">
        <v>1500</v>
      </c>
      <c r="E13">
        <v>1999</v>
      </c>
      <c r="F13" s="61">
        <v>26</v>
      </c>
      <c r="G13" s="61">
        <v>1564</v>
      </c>
      <c r="H13" s="63">
        <f t="shared" si="2"/>
        <v>156.4</v>
      </c>
      <c r="I13" s="63">
        <f t="shared" si="0"/>
        <v>3709.5204713529638</v>
      </c>
      <c r="J13">
        <v>3.5000000000000003E-2</v>
      </c>
      <c r="M13" s="64">
        <f t="shared" si="6"/>
        <v>24515.288563487673</v>
      </c>
      <c r="N13">
        <f t="shared" si="3"/>
        <v>9</v>
      </c>
      <c r="O13" s="64">
        <v>22063.759707138906</v>
      </c>
      <c r="P13">
        <f t="shared" si="4"/>
        <v>1</v>
      </c>
      <c r="Q13" s="64">
        <f t="shared" si="5"/>
        <v>22063.759707138906</v>
      </c>
      <c r="U13" s="49">
        <f t="shared" si="1"/>
        <v>23</v>
      </c>
    </row>
    <row r="14" spans="1:27">
      <c r="A14" s="49">
        <v>13</v>
      </c>
      <c r="B14">
        <v>25</v>
      </c>
      <c r="C14">
        <v>29</v>
      </c>
      <c r="D14">
        <v>1500</v>
      </c>
      <c r="E14">
        <v>1999</v>
      </c>
      <c r="F14" s="61">
        <v>26</v>
      </c>
      <c r="G14" s="61">
        <v>1515</v>
      </c>
      <c r="H14" s="63">
        <f t="shared" si="2"/>
        <v>151.5</v>
      </c>
      <c r="I14" s="63">
        <f t="shared" si="0"/>
        <v>3593.3014796034145</v>
      </c>
      <c r="J14">
        <v>3.5000000000000003E-2</v>
      </c>
      <c r="M14" s="64">
        <f t="shared" si="6"/>
        <v>23747.226453762036</v>
      </c>
      <c r="N14">
        <f t="shared" si="3"/>
        <v>9</v>
      </c>
      <c r="O14" s="64">
        <v>18997.781163009629</v>
      </c>
      <c r="P14">
        <f t="shared" si="4"/>
        <v>1</v>
      </c>
      <c r="Q14" s="64">
        <f t="shared" si="5"/>
        <v>18997.781163009629</v>
      </c>
      <c r="U14" s="49">
        <f t="shared" si="1"/>
        <v>23</v>
      </c>
    </row>
    <row r="15" spans="1:27">
      <c r="A15" s="49">
        <v>14</v>
      </c>
      <c r="B15">
        <v>25</v>
      </c>
      <c r="C15">
        <v>29</v>
      </c>
      <c r="D15">
        <v>1500</v>
      </c>
      <c r="E15">
        <v>1999</v>
      </c>
      <c r="F15" s="61">
        <v>29</v>
      </c>
      <c r="G15" s="61">
        <v>1876</v>
      </c>
      <c r="H15" s="63">
        <f t="shared" si="2"/>
        <v>187.60000000000002</v>
      </c>
      <c r="I15" s="63">
        <f t="shared" si="0"/>
        <v>10921.057300347427</v>
      </c>
      <c r="J15">
        <v>3.5000000000000003E-2</v>
      </c>
      <c r="M15" s="64">
        <f t="shared" si="6"/>
        <v>28170.470446244944</v>
      </c>
      <c r="N15">
        <f t="shared" si="3"/>
        <v>6</v>
      </c>
      <c r="O15" s="64">
        <v>25353.42340162045</v>
      </c>
      <c r="P15">
        <f t="shared" si="4"/>
        <v>1</v>
      </c>
      <c r="Q15" s="64">
        <f t="shared" si="5"/>
        <v>25353.42340162045</v>
      </c>
      <c r="U15" s="49">
        <f t="shared" si="1"/>
        <v>59</v>
      </c>
    </row>
    <row r="16" spans="1:27">
      <c r="A16" s="49">
        <v>15</v>
      </c>
      <c r="B16">
        <v>25</v>
      </c>
      <c r="C16">
        <v>29</v>
      </c>
      <c r="D16">
        <v>1500</v>
      </c>
      <c r="E16">
        <v>1999</v>
      </c>
      <c r="F16" s="61">
        <v>28</v>
      </c>
      <c r="G16" s="61">
        <v>1708</v>
      </c>
      <c r="H16" s="63">
        <f t="shared" si="2"/>
        <v>170.8</v>
      </c>
      <c r="I16" s="63">
        <f t="shared" si="0"/>
        <v>8003.2658470840233</v>
      </c>
      <c r="J16">
        <v>3.5000000000000003E-2</v>
      </c>
      <c r="M16" s="64">
        <f t="shared" si="6"/>
        <v>26127.062799263476</v>
      </c>
      <c r="N16">
        <f t="shared" si="3"/>
        <v>7</v>
      </c>
      <c r="O16" s="64">
        <v>23514.356519337129</v>
      </c>
      <c r="P16">
        <f t="shared" si="4"/>
        <v>1</v>
      </c>
      <c r="Q16" s="64">
        <f t="shared" si="5"/>
        <v>23514.356519337129</v>
      </c>
      <c r="U16" s="49">
        <f t="shared" si="1"/>
        <v>47</v>
      </c>
    </row>
    <row r="17" spans="1:21">
      <c r="A17" s="49">
        <v>16</v>
      </c>
      <c r="B17">
        <v>25</v>
      </c>
      <c r="C17">
        <v>29</v>
      </c>
      <c r="D17">
        <v>1500</v>
      </c>
      <c r="E17">
        <v>1999</v>
      </c>
      <c r="F17" s="61">
        <v>26</v>
      </c>
      <c r="G17" s="61">
        <v>1531</v>
      </c>
      <c r="H17" s="63">
        <f t="shared" si="2"/>
        <v>153.1</v>
      </c>
      <c r="I17" s="63">
        <f t="shared" si="0"/>
        <v>3631.2505381338788</v>
      </c>
      <c r="J17">
        <v>3.5000000000000003E-2</v>
      </c>
      <c r="M17" s="64">
        <f t="shared" si="6"/>
        <v>23998.022244692853</v>
      </c>
      <c r="N17">
        <f t="shared" si="3"/>
        <v>9</v>
      </c>
      <c r="O17" s="64">
        <v>21598.220020223569</v>
      </c>
      <c r="P17">
        <f t="shared" si="4"/>
        <v>1</v>
      </c>
      <c r="Q17" s="64">
        <f t="shared" si="5"/>
        <v>21598.220020223569</v>
      </c>
      <c r="U17" s="49">
        <f t="shared" si="1"/>
        <v>23</v>
      </c>
    </row>
    <row r="18" spans="1:21">
      <c r="A18" s="49">
        <v>17</v>
      </c>
      <c r="B18">
        <v>25</v>
      </c>
      <c r="C18">
        <v>29</v>
      </c>
      <c r="D18">
        <v>1500</v>
      </c>
      <c r="E18">
        <v>1999</v>
      </c>
      <c r="F18" s="61">
        <v>29</v>
      </c>
      <c r="G18" s="61">
        <v>1742</v>
      </c>
      <c r="H18" s="63">
        <f t="shared" si="2"/>
        <v>174.20000000000002</v>
      </c>
      <c r="I18" s="63">
        <f t="shared" si="0"/>
        <v>10140.981778894038</v>
      </c>
      <c r="J18">
        <v>3.5000000000000003E-2</v>
      </c>
      <c r="M18" s="64">
        <f t="shared" si="6"/>
        <v>26158.293985798875</v>
      </c>
      <c r="N18">
        <f t="shared" si="3"/>
        <v>6</v>
      </c>
      <c r="O18" s="64">
        <v>23542.464587218987</v>
      </c>
      <c r="P18">
        <f t="shared" si="4"/>
        <v>1</v>
      </c>
      <c r="Q18" s="64">
        <f t="shared" si="5"/>
        <v>23542.464587218987</v>
      </c>
      <c r="U18" s="49">
        <f t="shared" si="1"/>
        <v>59</v>
      </c>
    </row>
    <row r="19" spans="1:21">
      <c r="A19" s="49">
        <v>18</v>
      </c>
      <c r="B19">
        <v>25</v>
      </c>
      <c r="C19">
        <v>29</v>
      </c>
      <c r="D19">
        <v>1500</v>
      </c>
      <c r="E19">
        <v>1999</v>
      </c>
      <c r="F19" s="61">
        <v>28</v>
      </c>
      <c r="G19" s="61">
        <v>1878</v>
      </c>
      <c r="H19" s="63">
        <f t="shared" si="2"/>
        <v>187.8</v>
      </c>
      <c r="I19" s="63">
        <f t="shared" si="0"/>
        <v>8799.8438295221295</v>
      </c>
      <c r="J19">
        <v>3.5000000000000003E-2</v>
      </c>
      <c r="M19" s="64">
        <f t="shared" si="6"/>
        <v>28727.531579049653</v>
      </c>
      <c r="N19">
        <f t="shared" si="3"/>
        <v>7</v>
      </c>
      <c r="O19" s="64">
        <v>31600.284736954622</v>
      </c>
      <c r="P19">
        <f t="shared" si="4"/>
        <v>0</v>
      </c>
      <c r="Q19" s="64">
        <f t="shared" si="5"/>
        <v>28727.531579049653</v>
      </c>
      <c r="U19" s="49">
        <f t="shared" si="1"/>
        <v>47</v>
      </c>
    </row>
    <row r="20" spans="1:21">
      <c r="A20" s="49">
        <v>19</v>
      </c>
      <c r="B20">
        <v>25</v>
      </c>
      <c r="C20">
        <v>29</v>
      </c>
      <c r="D20">
        <v>2000</v>
      </c>
      <c r="E20">
        <v>2499</v>
      </c>
      <c r="F20" s="61">
        <v>26</v>
      </c>
      <c r="G20" s="61">
        <v>2092</v>
      </c>
      <c r="H20" s="63">
        <f t="shared" si="2"/>
        <v>209.20000000000002</v>
      </c>
      <c r="I20" s="63">
        <f t="shared" si="0"/>
        <v>4961.8394028583125</v>
      </c>
      <c r="J20">
        <v>3.5000000000000003E-2</v>
      </c>
      <c r="M20" s="64">
        <f t="shared" si="6"/>
        <v>32791.549664204736</v>
      </c>
      <c r="N20">
        <f t="shared" si="3"/>
        <v>9</v>
      </c>
      <c r="O20" s="64">
        <v>26233.239731363792</v>
      </c>
      <c r="P20">
        <f t="shared" si="4"/>
        <v>1</v>
      </c>
      <c r="Q20" s="64">
        <f t="shared" si="5"/>
        <v>26233.239731363792</v>
      </c>
      <c r="U20" s="49">
        <f t="shared" si="1"/>
        <v>23</v>
      </c>
    </row>
    <row r="21" spans="1:21">
      <c r="A21" s="49">
        <v>20</v>
      </c>
      <c r="B21">
        <v>25</v>
      </c>
      <c r="C21">
        <v>29</v>
      </c>
      <c r="D21">
        <v>2000</v>
      </c>
      <c r="E21">
        <v>2499</v>
      </c>
      <c r="F21" s="61">
        <v>25</v>
      </c>
      <c r="G21" s="61">
        <v>2475</v>
      </c>
      <c r="H21" s="63">
        <f t="shared" si="2"/>
        <v>247.5</v>
      </c>
      <c r="I21" s="63">
        <f t="shared" si="0"/>
        <v>2953.2508355648874</v>
      </c>
      <c r="J21">
        <v>3.5000000000000003E-2</v>
      </c>
      <c r="M21" s="64">
        <f t="shared" si="6"/>
        <v>39008.089655443386</v>
      </c>
      <c r="N21">
        <f t="shared" si="3"/>
        <v>10</v>
      </c>
      <c r="O21" s="64">
        <v>35107.280689899046</v>
      </c>
      <c r="P21">
        <f t="shared" si="4"/>
        <v>1</v>
      </c>
      <c r="Q21" s="64">
        <f t="shared" si="5"/>
        <v>35107.280689899046</v>
      </c>
      <c r="U21" s="49">
        <f t="shared" si="1"/>
        <v>11</v>
      </c>
    </row>
    <row r="22" spans="1:21">
      <c r="A22" s="49">
        <v>21</v>
      </c>
      <c r="B22">
        <v>25</v>
      </c>
      <c r="C22">
        <v>29</v>
      </c>
      <c r="D22">
        <v>2000</v>
      </c>
      <c r="E22">
        <v>2499</v>
      </c>
      <c r="F22" s="61">
        <v>28</v>
      </c>
      <c r="G22" s="61">
        <v>2129</v>
      </c>
      <c r="H22" s="63">
        <f t="shared" si="2"/>
        <v>212.9</v>
      </c>
      <c r="I22" s="63">
        <f t="shared" si="0"/>
        <v>9975.967791827803</v>
      </c>
      <c r="J22">
        <v>3.5000000000000003E-2</v>
      </c>
      <c r="M22" s="64">
        <f t="shared" si="6"/>
        <v>32567.04724802807</v>
      </c>
      <c r="N22">
        <f t="shared" si="3"/>
        <v>7</v>
      </c>
      <c r="O22" s="64">
        <v>26053.637798422456</v>
      </c>
      <c r="P22">
        <f t="shared" si="4"/>
        <v>1</v>
      </c>
      <c r="Q22" s="64">
        <f t="shared" si="5"/>
        <v>26053.637798422456</v>
      </c>
      <c r="U22" s="49">
        <f t="shared" si="1"/>
        <v>47</v>
      </c>
    </row>
    <row r="23" spans="1:21">
      <c r="A23" s="49">
        <v>22</v>
      </c>
      <c r="B23">
        <v>25</v>
      </c>
      <c r="C23">
        <v>29</v>
      </c>
      <c r="D23">
        <v>2000</v>
      </c>
      <c r="E23">
        <v>2499</v>
      </c>
      <c r="F23" s="61">
        <v>29</v>
      </c>
      <c r="G23" s="61">
        <v>2075</v>
      </c>
      <c r="H23" s="63">
        <f t="shared" si="2"/>
        <v>207.5</v>
      </c>
      <c r="I23" s="63">
        <f t="shared" si="0"/>
        <v>12079.527664296858</v>
      </c>
      <c r="J23">
        <v>3.5000000000000003E-2</v>
      </c>
      <c r="M23" s="64">
        <f t="shared" si="6"/>
        <v>31158.702652429769</v>
      </c>
      <c r="N23">
        <f t="shared" si="3"/>
        <v>6</v>
      </c>
      <c r="O23" s="64">
        <v>37390.443182915718</v>
      </c>
      <c r="P23">
        <f t="shared" si="4"/>
        <v>0</v>
      </c>
      <c r="Q23" s="64">
        <f t="shared" si="5"/>
        <v>31158.702652429769</v>
      </c>
      <c r="U23" s="49">
        <f t="shared" si="1"/>
        <v>59</v>
      </c>
    </row>
    <row r="24" spans="1:21">
      <c r="A24" s="49">
        <v>23</v>
      </c>
      <c r="B24">
        <v>25</v>
      </c>
      <c r="C24">
        <v>29</v>
      </c>
      <c r="D24">
        <v>2000</v>
      </c>
      <c r="E24">
        <v>2499</v>
      </c>
      <c r="F24" s="61">
        <v>29</v>
      </c>
      <c r="G24" s="61">
        <v>2108</v>
      </c>
      <c r="H24" s="63">
        <f t="shared" si="2"/>
        <v>210.8</v>
      </c>
      <c r="I24" s="63">
        <f t="shared" si="0"/>
        <v>12271.635815102545</v>
      </c>
      <c r="J24">
        <v>3.5000000000000003E-2</v>
      </c>
      <c r="M24" s="64">
        <f t="shared" si="6"/>
        <v>31654.238646420221</v>
      </c>
      <c r="N24">
        <f t="shared" si="3"/>
        <v>6</v>
      </c>
      <c r="O24" s="64">
        <v>37985.086375704261</v>
      </c>
      <c r="P24">
        <f t="shared" si="4"/>
        <v>0</v>
      </c>
      <c r="Q24" s="64">
        <f t="shared" si="5"/>
        <v>31654.238646420221</v>
      </c>
      <c r="U24" s="49">
        <f t="shared" si="1"/>
        <v>59</v>
      </c>
    </row>
    <row r="25" spans="1:21">
      <c r="A25" s="49">
        <v>24</v>
      </c>
      <c r="B25">
        <v>25</v>
      </c>
      <c r="C25">
        <v>29</v>
      </c>
      <c r="D25">
        <v>2000</v>
      </c>
      <c r="E25">
        <v>2499</v>
      </c>
      <c r="F25" s="61">
        <v>28</v>
      </c>
      <c r="G25" s="61">
        <v>2303</v>
      </c>
      <c r="H25" s="63">
        <f t="shared" si="2"/>
        <v>230.3</v>
      </c>
      <c r="I25" s="63">
        <f t="shared" si="0"/>
        <v>10791.288785617393</v>
      </c>
      <c r="J25">
        <v>3.5000000000000003E-2</v>
      </c>
      <c r="M25" s="64">
        <f t="shared" si="6"/>
        <v>35228.7035285151</v>
      </c>
      <c r="N25">
        <f t="shared" si="3"/>
        <v>7</v>
      </c>
      <c r="O25" s="64">
        <v>38751.57388136661</v>
      </c>
      <c r="P25">
        <f t="shared" si="4"/>
        <v>0</v>
      </c>
      <c r="Q25" s="64">
        <f t="shared" si="5"/>
        <v>35228.7035285151</v>
      </c>
      <c r="U25" s="49">
        <f t="shared" si="1"/>
        <v>47</v>
      </c>
    </row>
    <row r="26" spans="1:21">
      <c r="A26" s="49">
        <v>25</v>
      </c>
      <c r="B26">
        <v>25</v>
      </c>
      <c r="C26">
        <v>29</v>
      </c>
      <c r="D26">
        <v>2000</v>
      </c>
      <c r="E26">
        <v>2499</v>
      </c>
      <c r="F26" s="61">
        <v>29</v>
      </c>
      <c r="G26" s="61">
        <v>2260</v>
      </c>
      <c r="H26" s="63">
        <f t="shared" si="2"/>
        <v>226</v>
      </c>
      <c r="I26" s="63">
        <f t="shared" si="0"/>
        <v>13156.497600631759</v>
      </c>
      <c r="J26">
        <v>3.5000000000000003E-2</v>
      </c>
      <c r="M26" s="64">
        <f t="shared" si="6"/>
        <v>33936.707467224711</v>
      </c>
      <c r="N26">
        <f t="shared" si="3"/>
        <v>6</v>
      </c>
      <c r="O26" s="64">
        <v>33936.707467224711</v>
      </c>
      <c r="P26">
        <f t="shared" si="4"/>
        <v>1</v>
      </c>
      <c r="Q26" s="64">
        <f t="shared" si="5"/>
        <v>33936.707467224711</v>
      </c>
      <c r="U26" s="49">
        <f t="shared" si="1"/>
        <v>59</v>
      </c>
    </row>
    <row r="27" spans="1:21">
      <c r="A27" s="49">
        <v>26</v>
      </c>
      <c r="B27">
        <v>25</v>
      </c>
      <c r="C27">
        <v>29</v>
      </c>
      <c r="D27">
        <v>2000</v>
      </c>
      <c r="E27">
        <v>2499</v>
      </c>
      <c r="F27" s="61">
        <v>25</v>
      </c>
      <c r="G27" s="61">
        <v>2129</v>
      </c>
      <c r="H27" s="63">
        <f t="shared" si="2"/>
        <v>212.9</v>
      </c>
      <c r="I27" s="63">
        <f t="shared" si="0"/>
        <v>2540.3923349162205</v>
      </c>
      <c r="J27">
        <v>3.5000000000000003E-2</v>
      </c>
      <c r="M27" s="64">
        <f t="shared" si="6"/>
        <v>33554.837525833929</v>
      </c>
      <c r="N27">
        <f t="shared" si="3"/>
        <v>10</v>
      </c>
      <c r="O27" s="64">
        <v>30199.353773250536</v>
      </c>
      <c r="P27">
        <f t="shared" si="4"/>
        <v>1</v>
      </c>
      <c r="Q27" s="64">
        <f t="shared" si="5"/>
        <v>30199.353773250536</v>
      </c>
      <c r="U27" s="49">
        <f t="shared" si="1"/>
        <v>11</v>
      </c>
    </row>
    <row r="28" spans="1:21">
      <c r="A28" s="49">
        <v>27</v>
      </c>
      <c r="B28">
        <v>25</v>
      </c>
      <c r="C28">
        <v>29</v>
      </c>
      <c r="D28">
        <v>2000</v>
      </c>
      <c r="E28">
        <v>2499</v>
      </c>
      <c r="F28" s="61">
        <v>26</v>
      </c>
      <c r="G28" s="61">
        <v>2115</v>
      </c>
      <c r="H28" s="63">
        <f t="shared" si="2"/>
        <v>211.5</v>
      </c>
      <c r="I28" s="63">
        <f t="shared" si="0"/>
        <v>5016.3911744958559</v>
      </c>
      <c r="J28">
        <v>3.5000000000000003E-2</v>
      </c>
      <c r="M28" s="64">
        <f t="shared" si="6"/>
        <v>33152.06861366779</v>
      </c>
      <c r="N28">
        <f t="shared" si="3"/>
        <v>9</v>
      </c>
      <c r="O28" s="64">
        <v>29836.861752301011</v>
      </c>
      <c r="P28">
        <f t="shared" si="4"/>
        <v>1</v>
      </c>
      <c r="Q28" s="64">
        <f t="shared" si="5"/>
        <v>29836.861752301011</v>
      </c>
      <c r="U28" s="49">
        <f t="shared" si="1"/>
        <v>23</v>
      </c>
    </row>
    <row r="29" spans="1:21">
      <c r="A29" s="49">
        <v>28</v>
      </c>
      <c r="B29">
        <v>25</v>
      </c>
      <c r="C29">
        <v>29</v>
      </c>
      <c r="D29">
        <v>2000</v>
      </c>
      <c r="E29">
        <v>2499</v>
      </c>
      <c r="F29" s="61">
        <v>28</v>
      </c>
      <c r="G29" s="61">
        <v>2423</v>
      </c>
      <c r="H29" s="63">
        <f t="shared" si="2"/>
        <v>242.3</v>
      </c>
      <c r="I29" s="63">
        <f t="shared" si="0"/>
        <v>11353.579126161936</v>
      </c>
      <c r="J29">
        <v>3.5000000000000003E-2</v>
      </c>
      <c r="M29" s="64">
        <f t="shared" si="6"/>
        <v>37064.328549540631</v>
      </c>
      <c r="N29">
        <f t="shared" si="3"/>
        <v>7</v>
      </c>
      <c r="O29" s="64">
        <v>33357.895694586572</v>
      </c>
      <c r="P29">
        <f t="shared" si="4"/>
        <v>1</v>
      </c>
      <c r="Q29" s="64">
        <f t="shared" si="5"/>
        <v>33357.895694586572</v>
      </c>
      <c r="U29" s="49">
        <f t="shared" si="1"/>
        <v>47</v>
      </c>
    </row>
    <row r="30" spans="1:21">
      <c r="A30" s="49">
        <v>29</v>
      </c>
      <c r="B30">
        <v>25</v>
      </c>
      <c r="C30">
        <v>29</v>
      </c>
      <c r="D30">
        <v>2000</v>
      </c>
      <c r="E30">
        <v>2499</v>
      </c>
      <c r="F30" s="61">
        <v>25</v>
      </c>
      <c r="G30" s="61">
        <v>2420</v>
      </c>
      <c r="H30" s="63">
        <f t="shared" si="2"/>
        <v>242</v>
      </c>
      <c r="I30" s="63">
        <f t="shared" si="0"/>
        <v>2887.6230392190014</v>
      </c>
      <c r="J30">
        <v>3.5000000000000003E-2</v>
      </c>
      <c r="M30" s="64">
        <f t="shared" si="6"/>
        <v>38141.243218655756</v>
      </c>
      <c r="N30">
        <f t="shared" si="3"/>
        <v>10</v>
      </c>
      <c r="O30" s="64">
        <v>38141.243218655756</v>
      </c>
      <c r="P30">
        <f t="shared" si="4"/>
        <v>1</v>
      </c>
      <c r="Q30" s="64">
        <f t="shared" si="5"/>
        <v>38141.243218655756</v>
      </c>
      <c r="U30" s="49">
        <f t="shared" si="1"/>
        <v>11</v>
      </c>
    </row>
    <row r="31" spans="1:21">
      <c r="A31" s="49">
        <v>30</v>
      </c>
      <c r="B31">
        <v>25</v>
      </c>
      <c r="C31">
        <v>29</v>
      </c>
      <c r="D31">
        <v>2000</v>
      </c>
      <c r="E31">
        <v>2499</v>
      </c>
      <c r="F31" s="61">
        <v>29</v>
      </c>
      <c r="G31" s="61">
        <v>2395</v>
      </c>
      <c r="H31" s="63">
        <f t="shared" si="2"/>
        <v>239.5</v>
      </c>
      <c r="I31" s="63">
        <f t="shared" si="0"/>
        <v>13942.394581200469</v>
      </c>
      <c r="J31">
        <v>3.5000000000000003E-2</v>
      </c>
      <c r="M31" s="64">
        <f t="shared" si="6"/>
        <v>35963.900169912915</v>
      </c>
      <c r="N31">
        <f t="shared" si="3"/>
        <v>6</v>
      </c>
      <c r="O31" s="64">
        <v>39560.290186904211</v>
      </c>
      <c r="P31">
        <f t="shared" si="4"/>
        <v>0</v>
      </c>
      <c r="Q31" s="64">
        <f t="shared" si="5"/>
        <v>35963.900169912915</v>
      </c>
      <c r="U31" s="49">
        <f t="shared" si="1"/>
        <v>59</v>
      </c>
    </row>
    <row r="32" spans="1:21">
      <c r="A32" s="49">
        <v>31</v>
      </c>
      <c r="B32">
        <v>25</v>
      </c>
      <c r="C32">
        <v>29</v>
      </c>
      <c r="D32">
        <v>2000</v>
      </c>
      <c r="E32">
        <v>2499</v>
      </c>
      <c r="F32" s="61">
        <v>29</v>
      </c>
      <c r="G32" s="61">
        <v>2083</v>
      </c>
      <c r="H32" s="63">
        <f t="shared" si="2"/>
        <v>208.3</v>
      </c>
      <c r="I32" s="63">
        <f t="shared" si="0"/>
        <v>12126.09933721945</v>
      </c>
      <c r="J32">
        <v>3.5000000000000003E-2</v>
      </c>
      <c r="M32" s="64">
        <f t="shared" si="6"/>
        <v>31278.832590366852</v>
      </c>
      <c r="N32">
        <f t="shared" si="3"/>
        <v>6</v>
      </c>
      <c r="O32" s="64">
        <v>25023.066072293484</v>
      </c>
      <c r="P32">
        <f t="shared" si="4"/>
        <v>1</v>
      </c>
      <c r="Q32" s="64">
        <f t="shared" si="5"/>
        <v>25023.066072293484</v>
      </c>
      <c r="U32" s="49">
        <f t="shared" si="1"/>
        <v>59</v>
      </c>
    </row>
    <row r="33" spans="1:21">
      <c r="A33" s="49">
        <v>32</v>
      </c>
      <c r="B33">
        <v>25</v>
      </c>
      <c r="C33">
        <v>29</v>
      </c>
      <c r="D33">
        <v>2000</v>
      </c>
      <c r="E33">
        <v>2499</v>
      </c>
      <c r="F33" s="61">
        <v>29</v>
      </c>
      <c r="G33" s="61">
        <v>2132</v>
      </c>
      <c r="H33" s="63">
        <f t="shared" si="2"/>
        <v>213.20000000000002</v>
      </c>
      <c r="I33" s="63">
        <f t="shared" si="0"/>
        <v>12411.350833870318</v>
      </c>
      <c r="J33">
        <v>3.5000000000000003E-2</v>
      </c>
      <c r="M33" s="64">
        <f t="shared" si="6"/>
        <v>32014.628460231455</v>
      </c>
      <c r="N33">
        <f t="shared" si="3"/>
        <v>6</v>
      </c>
      <c r="O33" s="64">
        <v>28813.165614208312</v>
      </c>
      <c r="P33">
        <f t="shared" si="4"/>
        <v>1</v>
      </c>
      <c r="Q33" s="64">
        <f t="shared" si="5"/>
        <v>28813.165614208312</v>
      </c>
      <c r="U33" s="49">
        <f t="shared" si="1"/>
        <v>59</v>
      </c>
    </row>
    <row r="34" spans="1:21">
      <c r="A34" s="49">
        <v>33</v>
      </c>
      <c r="B34">
        <v>25</v>
      </c>
      <c r="C34">
        <v>29</v>
      </c>
      <c r="D34">
        <v>2000</v>
      </c>
      <c r="E34">
        <v>2499</v>
      </c>
      <c r="F34" s="61">
        <v>28</v>
      </c>
      <c r="G34" s="61">
        <v>2201</v>
      </c>
      <c r="H34" s="63">
        <f t="shared" si="2"/>
        <v>220.10000000000002</v>
      </c>
      <c r="I34" s="63">
        <f t="shared" si="0"/>
        <v>10313.341996154531</v>
      </c>
      <c r="J34">
        <v>3.5000000000000003E-2</v>
      </c>
      <c r="M34" s="64">
        <f t="shared" si="6"/>
        <v>33668.42226064339</v>
      </c>
      <c r="N34">
        <f t="shared" si="3"/>
        <v>7</v>
      </c>
      <c r="O34" s="64">
        <v>33668.42226064339</v>
      </c>
      <c r="P34">
        <f t="shared" si="4"/>
        <v>1</v>
      </c>
      <c r="Q34" s="64">
        <f t="shared" si="5"/>
        <v>33668.42226064339</v>
      </c>
      <c r="U34" s="49">
        <f t="shared" si="1"/>
        <v>47</v>
      </c>
    </row>
    <row r="35" spans="1:21">
      <c r="A35" s="49">
        <v>34</v>
      </c>
      <c r="B35">
        <v>25</v>
      </c>
      <c r="C35">
        <v>29</v>
      </c>
      <c r="D35">
        <v>2500</v>
      </c>
      <c r="E35">
        <v>2999</v>
      </c>
      <c r="F35" s="61">
        <v>27</v>
      </c>
      <c r="G35" s="61">
        <v>2544</v>
      </c>
      <c r="H35" s="63">
        <f t="shared" si="2"/>
        <v>254.4</v>
      </c>
      <c r="I35" s="63">
        <f t="shared" si="0"/>
        <v>8995.4067794924031</v>
      </c>
      <c r="J35">
        <v>3.5000000000000003E-2</v>
      </c>
      <c r="M35" s="64">
        <f t="shared" si="6"/>
        <v>39478.222311022502</v>
      </c>
      <c r="N35">
        <f t="shared" si="3"/>
        <v>8</v>
      </c>
      <c r="O35" s="64">
        <v>31582.577848818004</v>
      </c>
      <c r="P35">
        <f t="shared" si="4"/>
        <v>1</v>
      </c>
      <c r="Q35" s="64">
        <f t="shared" si="5"/>
        <v>31582.577848818004</v>
      </c>
      <c r="U35" s="49">
        <f t="shared" si="1"/>
        <v>35</v>
      </c>
    </row>
    <row r="36" spans="1:21">
      <c r="A36" s="49">
        <v>35</v>
      </c>
      <c r="B36">
        <v>25</v>
      </c>
      <c r="C36">
        <v>29</v>
      </c>
      <c r="D36">
        <v>2500</v>
      </c>
      <c r="E36">
        <v>2999</v>
      </c>
      <c r="F36" s="61">
        <v>25</v>
      </c>
      <c r="G36" s="61">
        <v>2688</v>
      </c>
      <c r="H36" s="63">
        <f t="shared" si="2"/>
        <v>268.8</v>
      </c>
      <c r="I36" s="63">
        <f t="shared" si="0"/>
        <v>3207.4093923225928</v>
      </c>
      <c r="J36">
        <v>3.5000000000000003E-2</v>
      </c>
      <c r="M36" s="64">
        <f t="shared" si="6"/>
        <v>42365.149492457305</v>
      </c>
      <c r="N36">
        <f t="shared" si="3"/>
        <v>10</v>
      </c>
      <c r="O36" s="64">
        <v>38128.634543211578</v>
      </c>
      <c r="P36">
        <f t="shared" si="4"/>
        <v>1</v>
      </c>
      <c r="Q36" s="64">
        <f t="shared" si="5"/>
        <v>38128.634543211578</v>
      </c>
      <c r="U36" s="49">
        <f t="shared" si="1"/>
        <v>11</v>
      </c>
    </row>
    <row r="37" spans="1:21">
      <c r="A37" s="49">
        <v>36</v>
      </c>
      <c r="B37">
        <v>25</v>
      </c>
      <c r="C37">
        <v>29</v>
      </c>
      <c r="D37">
        <v>2500</v>
      </c>
      <c r="E37">
        <v>2999</v>
      </c>
      <c r="F37" s="61">
        <v>28</v>
      </c>
      <c r="G37" s="61">
        <v>2675</v>
      </c>
      <c r="H37" s="63">
        <f t="shared" si="2"/>
        <v>267.5</v>
      </c>
      <c r="I37" s="63">
        <f t="shared" si="0"/>
        <v>12534.388841305481</v>
      </c>
      <c r="J37">
        <v>3.5000000000000003E-2</v>
      </c>
      <c r="M37" s="64">
        <f t="shared" si="6"/>
        <v>40919.141093694256</v>
      </c>
      <c r="N37">
        <f t="shared" si="3"/>
        <v>7</v>
      </c>
      <c r="O37" s="64">
        <v>32735.312874955405</v>
      </c>
      <c r="P37">
        <f t="shared" si="4"/>
        <v>1</v>
      </c>
      <c r="Q37" s="64">
        <f t="shared" si="5"/>
        <v>32735.312874955405</v>
      </c>
      <c r="U37" s="49">
        <f t="shared" si="1"/>
        <v>47</v>
      </c>
    </row>
    <row r="38" spans="1:21">
      <c r="A38" s="49">
        <v>37</v>
      </c>
      <c r="B38">
        <v>25</v>
      </c>
      <c r="C38">
        <v>29</v>
      </c>
      <c r="D38">
        <v>2500</v>
      </c>
      <c r="E38">
        <v>2999</v>
      </c>
      <c r="F38" s="61">
        <v>28</v>
      </c>
      <c r="G38" s="61">
        <v>2684</v>
      </c>
      <c r="H38" s="63">
        <f t="shared" si="2"/>
        <v>268.40000000000003</v>
      </c>
      <c r="I38" s="63">
        <f t="shared" si="0"/>
        <v>12576.560616846326</v>
      </c>
      <c r="J38">
        <v>3.5000000000000003E-2</v>
      </c>
      <c r="M38" s="64">
        <f t="shared" si="6"/>
        <v>41056.812970271181</v>
      </c>
      <c r="N38">
        <f t="shared" si="3"/>
        <v>7</v>
      </c>
      <c r="O38" s="64">
        <v>32845.450376216948</v>
      </c>
      <c r="P38">
        <f t="shared" si="4"/>
        <v>1</v>
      </c>
      <c r="Q38" s="64">
        <f t="shared" si="5"/>
        <v>32845.450376216948</v>
      </c>
      <c r="U38" s="49">
        <f t="shared" si="1"/>
        <v>47</v>
      </c>
    </row>
    <row r="39" spans="1:21">
      <c r="A39" s="49">
        <v>38</v>
      </c>
      <c r="B39">
        <v>25</v>
      </c>
      <c r="C39">
        <v>29</v>
      </c>
      <c r="D39">
        <v>2500</v>
      </c>
      <c r="E39">
        <v>2999</v>
      </c>
      <c r="F39" s="61">
        <v>26</v>
      </c>
      <c r="G39" s="61">
        <v>2699</v>
      </c>
      <c r="H39" s="63">
        <f t="shared" si="2"/>
        <v>269.90000000000003</v>
      </c>
      <c r="I39" s="63">
        <f t="shared" si="0"/>
        <v>6401.5318108578331</v>
      </c>
      <c r="J39">
        <v>3.5000000000000003E-2</v>
      </c>
      <c r="M39" s="64">
        <f t="shared" si="6"/>
        <v>42306.114982642728</v>
      </c>
      <c r="N39">
        <f t="shared" si="3"/>
        <v>9</v>
      </c>
      <c r="O39" s="64">
        <v>50767.337979171272</v>
      </c>
      <c r="P39">
        <f t="shared" si="4"/>
        <v>0</v>
      </c>
      <c r="Q39" s="64">
        <f t="shared" si="5"/>
        <v>42306.114982642728</v>
      </c>
      <c r="U39" s="49">
        <f t="shared" si="1"/>
        <v>23</v>
      </c>
    </row>
    <row r="40" spans="1:21">
      <c r="A40" s="49">
        <v>39</v>
      </c>
      <c r="B40">
        <v>25</v>
      </c>
      <c r="C40">
        <v>29</v>
      </c>
      <c r="D40">
        <v>2500</v>
      </c>
      <c r="E40">
        <v>2999</v>
      </c>
      <c r="F40" s="61">
        <v>25</v>
      </c>
      <c r="G40" s="61">
        <v>2716</v>
      </c>
      <c r="H40" s="63">
        <f t="shared" si="2"/>
        <v>271.60000000000002</v>
      </c>
      <c r="I40" s="63">
        <f t="shared" si="0"/>
        <v>3240.8199068259532</v>
      </c>
      <c r="J40">
        <v>3.5000000000000003E-2</v>
      </c>
      <c r="M40" s="64">
        <f t="shared" si="6"/>
        <v>42806.453133003735</v>
      </c>
      <c r="N40">
        <f t="shared" si="3"/>
        <v>10</v>
      </c>
      <c r="O40" s="64">
        <v>34245.162506402987</v>
      </c>
      <c r="P40">
        <f t="shared" si="4"/>
        <v>1</v>
      </c>
      <c r="Q40" s="64">
        <f t="shared" si="5"/>
        <v>34245.162506402987</v>
      </c>
      <c r="U40" s="49">
        <f t="shared" si="1"/>
        <v>11</v>
      </c>
    </row>
    <row r="41" spans="1:21">
      <c r="A41" s="49">
        <v>40</v>
      </c>
      <c r="B41">
        <v>25</v>
      </c>
      <c r="C41">
        <v>29</v>
      </c>
      <c r="D41">
        <v>2500</v>
      </c>
      <c r="E41">
        <v>2999</v>
      </c>
      <c r="F41" s="61">
        <v>25</v>
      </c>
      <c r="G41" s="61">
        <v>2500</v>
      </c>
      <c r="H41" s="63">
        <f t="shared" si="2"/>
        <v>250</v>
      </c>
      <c r="I41" s="63">
        <f t="shared" si="0"/>
        <v>2983.0816520857447</v>
      </c>
      <c r="J41">
        <v>3.5000000000000003E-2</v>
      </c>
      <c r="M41" s="64">
        <f t="shared" si="6"/>
        <v>39402.110763074124</v>
      </c>
      <c r="N41">
        <f t="shared" si="3"/>
        <v>10</v>
      </c>
      <c r="O41" s="64">
        <v>35461.899686766716</v>
      </c>
      <c r="P41">
        <f t="shared" si="4"/>
        <v>1</v>
      </c>
      <c r="Q41" s="64">
        <f t="shared" si="5"/>
        <v>35461.899686766716</v>
      </c>
      <c r="U41" s="49">
        <f t="shared" si="1"/>
        <v>11</v>
      </c>
    </row>
    <row r="42" spans="1:21">
      <c r="A42" s="49">
        <v>41</v>
      </c>
      <c r="B42">
        <v>25</v>
      </c>
      <c r="C42">
        <v>29</v>
      </c>
      <c r="D42">
        <v>2500</v>
      </c>
      <c r="E42">
        <v>2999</v>
      </c>
      <c r="F42" s="61">
        <v>26</v>
      </c>
      <c r="G42" s="61">
        <v>2682</v>
      </c>
      <c r="H42" s="63">
        <f t="shared" si="2"/>
        <v>268.2</v>
      </c>
      <c r="I42" s="63">
        <f t="shared" si="0"/>
        <v>6361.2109361692119</v>
      </c>
      <c r="J42">
        <v>3.5000000000000003E-2</v>
      </c>
      <c r="M42" s="64">
        <f t="shared" si="6"/>
        <v>42039.644454778718</v>
      </c>
      <c r="N42">
        <f t="shared" si="3"/>
        <v>9</v>
      </c>
      <c r="O42" s="64">
        <v>46243.608900256593</v>
      </c>
      <c r="P42">
        <f t="shared" si="4"/>
        <v>0</v>
      </c>
      <c r="Q42" s="64">
        <f t="shared" si="5"/>
        <v>42039.644454778718</v>
      </c>
      <c r="U42" s="49">
        <f t="shared" si="1"/>
        <v>23</v>
      </c>
    </row>
    <row r="43" spans="1:21">
      <c r="A43" s="49">
        <v>42</v>
      </c>
      <c r="B43">
        <v>25</v>
      </c>
      <c r="C43">
        <v>29</v>
      </c>
      <c r="D43">
        <v>2500</v>
      </c>
      <c r="E43">
        <v>2999</v>
      </c>
      <c r="F43" s="61">
        <v>25</v>
      </c>
      <c r="G43" s="61">
        <v>2710</v>
      </c>
      <c r="H43" s="63">
        <f t="shared" si="2"/>
        <v>271</v>
      </c>
      <c r="I43" s="63">
        <f t="shared" si="0"/>
        <v>3233.6605108609474</v>
      </c>
      <c r="J43">
        <v>3.5000000000000003E-2</v>
      </c>
      <c r="M43" s="64">
        <f t="shared" si="6"/>
        <v>42711.88806717236</v>
      </c>
      <c r="N43">
        <f t="shared" si="3"/>
        <v>10</v>
      </c>
      <c r="O43" s="64">
        <v>51254.265680606833</v>
      </c>
      <c r="P43">
        <f t="shared" si="4"/>
        <v>0</v>
      </c>
      <c r="Q43" s="64">
        <f t="shared" si="5"/>
        <v>42711.88806717236</v>
      </c>
      <c r="U43" s="49">
        <f t="shared" si="1"/>
        <v>11</v>
      </c>
    </row>
    <row r="44" spans="1:21">
      <c r="A44" s="49">
        <v>43</v>
      </c>
      <c r="B44">
        <v>25</v>
      </c>
      <c r="C44">
        <v>29</v>
      </c>
      <c r="D44">
        <v>2500</v>
      </c>
      <c r="E44">
        <v>2999</v>
      </c>
      <c r="F44" s="61">
        <v>28</v>
      </c>
      <c r="G44" s="61">
        <v>2838</v>
      </c>
      <c r="H44" s="63">
        <f t="shared" si="2"/>
        <v>283.8</v>
      </c>
      <c r="I44" s="63">
        <f t="shared" si="0"/>
        <v>13298.166553878489</v>
      </c>
      <c r="J44">
        <v>3.5000000000000003E-2</v>
      </c>
      <c r="M44" s="64">
        <f t="shared" si="6"/>
        <v>43412.531747253946</v>
      </c>
      <c r="N44">
        <f t="shared" si="3"/>
        <v>7</v>
      </c>
      <c r="O44" s="64">
        <v>52095.038096704731</v>
      </c>
      <c r="P44">
        <f t="shared" si="4"/>
        <v>0</v>
      </c>
      <c r="Q44" s="64">
        <f t="shared" si="5"/>
        <v>43412.531747253946</v>
      </c>
      <c r="U44" s="49">
        <f t="shared" si="1"/>
        <v>47</v>
      </c>
    </row>
    <row r="45" spans="1:21">
      <c r="A45" s="49">
        <v>44</v>
      </c>
      <c r="B45">
        <v>25</v>
      </c>
      <c r="C45">
        <v>29</v>
      </c>
      <c r="D45">
        <v>2500</v>
      </c>
      <c r="E45">
        <v>2999</v>
      </c>
      <c r="F45" s="61">
        <v>28</v>
      </c>
      <c r="G45" s="61">
        <v>2713</v>
      </c>
      <c r="H45" s="63">
        <f t="shared" si="2"/>
        <v>271.3</v>
      </c>
      <c r="I45" s="63">
        <f t="shared" si="0"/>
        <v>12712.447449144589</v>
      </c>
      <c r="J45">
        <v>3.5000000000000003E-2</v>
      </c>
      <c r="M45" s="64">
        <f t="shared" si="6"/>
        <v>41500.422350352354</v>
      </c>
      <c r="N45">
        <f t="shared" si="3"/>
        <v>7</v>
      </c>
      <c r="O45" s="64">
        <v>33200.337880281884</v>
      </c>
      <c r="P45">
        <f t="shared" si="4"/>
        <v>1</v>
      </c>
      <c r="Q45" s="64">
        <f t="shared" si="5"/>
        <v>33200.337880281884</v>
      </c>
      <c r="U45" s="49">
        <f t="shared" si="1"/>
        <v>47</v>
      </c>
    </row>
    <row r="46" spans="1:21">
      <c r="A46" s="49">
        <v>45</v>
      </c>
      <c r="B46">
        <v>25</v>
      </c>
      <c r="C46">
        <v>29</v>
      </c>
      <c r="D46">
        <v>2500</v>
      </c>
      <c r="E46">
        <v>2999</v>
      </c>
      <c r="F46" s="61">
        <v>26</v>
      </c>
      <c r="G46" s="61">
        <v>2734</v>
      </c>
      <c r="H46" s="63">
        <f t="shared" si="2"/>
        <v>273.40000000000003</v>
      </c>
      <c r="I46" s="63">
        <f t="shared" si="0"/>
        <v>6484.5453763932246</v>
      </c>
      <c r="J46">
        <v>3.5000000000000003E-2</v>
      </c>
      <c r="M46" s="64">
        <f t="shared" si="6"/>
        <v>42854.730775303891</v>
      </c>
      <c r="N46">
        <f t="shared" si="3"/>
        <v>9</v>
      </c>
      <c r="O46" s="64">
        <v>42854.730775303891</v>
      </c>
      <c r="P46">
        <f t="shared" si="4"/>
        <v>1</v>
      </c>
      <c r="Q46" s="64">
        <f t="shared" si="5"/>
        <v>42854.730775303891</v>
      </c>
      <c r="U46" s="49">
        <f t="shared" si="1"/>
        <v>23</v>
      </c>
    </row>
    <row r="47" spans="1:21">
      <c r="A47" s="49">
        <v>46</v>
      </c>
      <c r="B47">
        <v>25</v>
      </c>
      <c r="C47">
        <v>29</v>
      </c>
      <c r="D47">
        <v>2500</v>
      </c>
      <c r="E47">
        <v>2999</v>
      </c>
      <c r="F47" s="61">
        <v>27</v>
      </c>
      <c r="G47" s="61">
        <v>2534</v>
      </c>
      <c r="H47" s="63">
        <f t="shared" si="2"/>
        <v>253.4</v>
      </c>
      <c r="I47" s="63">
        <f t="shared" si="0"/>
        <v>8960.0474761138939</v>
      </c>
      <c r="J47">
        <v>3.5000000000000003E-2</v>
      </c>
      <c r="M47" s="64">
        <f t="shared" si="6"/>
        <v>39323.040619548352</v>
      </c>
      <c r="N47">
        <f t="shared" si="3"/>
        <v>8</v>
      </c>
      <c r="O47" s="64">
        <v>47187.648743458019</v>
      </c>
      <c r="P47">
        <f t="shared" si="4"/>
        <v>0</v>
      </c>
      <c r="Q47" s="64">
        <f t="shared" si="5"/>
        <v>39323.040619548352</v>
      </c>
      <c r="U47" s="49">
        <f t="shared" si="1"/>
        <v>35</v>
      </c>
    </row>
    <row r="48" spans="1:21">
      <c r="A48" s="49">
        <v>47</v>
      </c>
      <c r="B48">
        <v>25</v>
      </c>
      <c r="C48">
        <v>29</v>
      </c>
      <c r="D48">
        <v>2500</v>
      </c>
      <c r="E48">
        <v>2999</v>
      </c>
      <c r="F48" s="61">
        <v>26</v>
      </c>
      <c r="G48" s="61">
        <v>2730</v>
      </c>
      <c r="H48" s="63">
        <f t="shared" si="2"/>
        <v>273</v>
      </c>
      <c r="I48" s="63">
        <f t="shared" si="0"/>
        <v>6475.058111760608</v>
      </c>
      <c r="J48">
        <v>3.5000000000000003E-2</v>
      </c>
      <c r="M48" s="64">
        <f t="shared" si="6"/>
        <v>42792.031827571191</v>
      </c>
      <c r="N48">
        <f t="shared" si="3"/>
        <v>9</v>
      </c>
      <c r="O48" s="64">
        <v>42792.031827571191</v>
      </c>
      <c r="P48">
        <f t="shared" si="4"/>
        <v>1</v>
      </c>
      <c r="Q48" s="64">
        <f t="shared" si="5"/>
        <v>42792.031827571191</v>
      </c>
      <c r="U48" s="49">
        <f t="shared" si="1"/>
        <v>23</v>
      </c>
    </row>
    <row r="49" spans="1:21">
      <c r="A49" s="49">
        <v>48</v>
      </c>
      <c r="B49">
        <v>25</v>
      </c>
      <c r="C49">
        <v>29</v>
      </c>
      <c r="D49">
        <v>2500</v>
      </c>
      <c r="E49">
        <v>2999</v>
      </c>
      <c r="F49" s="61">
        <v>29</v>
      </c>
      <c r="G49" s="61">
        <v>2596</v>
      </c>
      <c r="H49" s="63">
        <f t="shared" si="2"/>
        <v>259.60000000000002</v>
      </c>
      <c r="I49" s="63">
        <f t="shared" si="0"/>
        <v>15112.507863380555</v>
      </c>
      <c r="J49">
        <v>3.5000000000000003E-2</v>
      </c>
      <c r="M49" s="64">
        <f t="shared" si="6"/>
        <v>38982.164860582023</v>
      </c>
      <c r="N49">
        <f t="shared" si="3"/>
        <v>6</v>
      </c>
      <c r="O49" s="64">
        <v>42880.381346640228</v>
      </c>
      <c r="P49">
        <f t="shared" si="4"/>
        <v>0</v>
      </c>
      <c r="Q49" s="64">
        <f t="shared" si="5"/>
        <v>38982.164860582023</v>
      </c>
      <c r="U49" s="49">
        <f t="shared" si="1"/>
        <v>59</v>
      </c>
    </row>
    <row r="50" spans="1:21">
      <c r="A50" s="49">
        <v>49</v>
      </c>
      <c r="B50">
        <v>25</v>
      </c>
      <c r="C50">
        <v>29</v>
      </c>
      <c r="D50">
        <v>2500</v>
      </c>
      <c r="E50">
        <v>2999</v>
      </c>
      <c r="F50" s="61">
        <v>29</v>
      </c>
      <c r="G50" s="61">
        <v>2693</v>
      </c>
      <c r="H50" s="63">
        <f t="shared" si="2"/>
        <v>269.3</v>
      </c>
      <c r="I50" s="63">
        <f t="shared" si="0"/>
        <v>15677.189397566961</v>
      </c>
      <c r="J50">
        <v>3.5000000000000003E-2</v>
      </c>
      <c r="M50" s="64">
        <f t="shared" si="6"/>
        <v>40438.740358069095</v>
      </c>
      <c r="N50">
        <f t="shared" si="3"/>
        <v>6</v>
      </c>
      <c r="O50" s="64">
        <v>44482.614393876007</v>
      </c>
      <c r="P50">
        <f t="shared" si="4"/>
        <v>0</v>
      </c>
      <c r="Q50" s="64">
        <f t="shared" si="5"/>
        <v>40438.740358069095</v>
      </c>
      <c r="U50" s="49">
        <f t="shared" si="1"/>
        <v>59</v>
      </c>
    </row>
    <row r="51" spans="1:21">
      <c r="A51" s="49">
        <v>50</v>
      </c>
      <c r="B51">
        <v>25</v>
      </c>
      <c r="C51">
        <v>29</v>
      </c>
      <c r="D51">
        <v>3000</v>
      </c>
      <c r="E51">
        <v>3999</v>
      </c>
      <c r="F51" s="61">
        <v>29</v>
      </c>
      <c r="G51" s="61">
        <v>3719</v>
      </c>
      <c r="H51" s="63">
        <f t="shared" si="2"/>
        <v>371.90000000000003</v>
      </c>
      <c r="I51" s="63">
        <f t="shared" si="0"/>
        <v>21650.00644988917</v>
      </c>
      <c r="J51">
        <v>3.5000000000000003E-2</v>
      </c>
      <c r="M51" s="64">
        <f t="shared" si="6"/>
        <v>55845.40489849943</v>
      </c>
      <c r="N51">
        <f t="shared" si="3"/>
        <v>6</v>
      </c>
      <c r="O51" s="64">
        <v>55845.40489849943</v>
      </c>
      <c r="P51">
        <f t="shared" si="4"/>
        <v>1</v>
      </c>
      <c r="Q51" s="64">
        <f t="shared" si="5"/>
        <v>55845.40489849943</v>
      </c>
      <c r="U51" s="49">
        <f t="shared" si="1"/>
        <v>59</v>
      </c>
    </row>
    <row r="52" spans="1:21">
      <c r="A52" s="49">
        <v>51</v>
      </c>
      <c r="B52">
        <v>25</v>
      </c>
      <c r="C52">
        <v>29</v>
      </c>
      <c r="D52">
        <v>3000</v>
      </c>
      <c r="E52">
        <v>3999</v>
      </c>
      <c r="F52" s="61">
        <v>25</v>
      </c>
      <c r="G52" s="61">
        <v>3474</v>
      </c>
      <c r="H52" s="63">
        <f t="shared" si="2"/>
        <v>347.40000000000003</v>
      </c>
      <c r="I52" s="63">
        <f t="shared" si="0"/>
        <v>4145.2902637383513</v>
      </c>
      <c r="J52">
        <v>3.5000000000000003E-2</v>
      </c>
      <c r="M52" s="64">
        <f t="shared" si="6"/>
        <v>54753.173116367812</v>
      </c>
      <c r="N52">
        <f t="shared" si="3"/>
        <v>10</v>
      </c>
      <c r="O52" s="64">
        <v>49277.855804731029</v>
      </c>
      <c r="P52">
        <f t="shared" si="4"/>
        <v>1</v>
      </c>
      <c r="Q52" s="64">
        <f t="shared" si="5"/>
        <v>49277.855804731029</v>
      </c>
      <c r="U52" s="49">
        <f t="shared" si="1"/>
        <v>11</v>
      </c>
    </row>
    <row r="53" spans="1:21">
      <c r="A53" s="49">
        <v>52</v>
      </c>
      <c r="B53">
        <v>25</v>
      </c>
      <c r="C53">
        <v>29</v>
      </c>
      <c r="D53">
        <v>3000</v>
      </c>
      <c r="E53">
        <v>3999</v>
      </c>
      <c r="F53" s="61">
        <v>29</v>
      </c>
      <c r="G53" s="61">
        <v>3409</v>
      </c>
      <c r="H53" s="63">
        <f t="shared" si="2"/>
        <v>340.90000000000003</v>
      </c>
      <c r="I53" s="63">
        <f t="shared" si="0"/>
        <v>19845.354124138794</v>
      </c>
      <c r="J53">
        <v>3.5000000000000003E-2</v>
      </c>
      <c r="M53" s="64">
        <f t="shared" si="6"/>
        <v>51190.369803437628</v>
      </c>
      <c r="N53">
        <f t="shared" si="3"/>
        <v>6</v>
      </c>
      <c r="O53" s="64">
        <v>61428.44376412515</v>
      </c>
      <c r="P53">
        <f t="shared" si="4"/>
        <v>0</v>
      </c>
      <c r="Q53" s="64">
        <f t="shared" si="5"/>
        <v>51190.369803437628</v>
      </c>
      <c r="U53" s="49">
        <f t="shared" si="1"/>
        <v>59</v>
      </c>
    </row>
    <row r="54" spans="1:21">
      <c r="A54" s="49">
        <v>53</v>
      </c>
      <c r="B54">
        <v>25</v>
      </c>
      <c r="C54">
        <v>29</v>
      </c>
      <c r="D54">
        <v>3000</v>
      </c>
      <c r="E54">
        <v>3999</v>
      </c>
      <c r="F54" s="61">
        <v>29</v>
      </c>
      <c r="G54" s="61">
        <v>3798</v>
      </c>
      <c r="H54" s="63">
        <f t="shared" si="2"/>
        <v>379.8</v>
      </c>
      <c r="I54" s="63">
        <f t="shared" si="0"/>
        <v>22109.901719999747</v>
      </c>
      <c r="J54">
        <v>3.5000000000000003E-2</v>
      </c>
      <c r="M54" s="64">
        <f t="shared" si="6"/>
        <v>57031.688035628082</v>
      </c>
      <c r="N54">
        <f t="shared" si="3"/>
        <v>6</v>
      </c>
      <c r="O54" s="64">
        <v>51328.519232065271</v>
      </c>
      <c r="P54">
        <f t="shared" si="4"/>
        <v>1</v>
      </c>
      <c r="Q54" s="64">
        <f t="shared" si="5"/>
        <v>51328.519232065271</v>
      </c>
      <c r="U54" s="49">
        <f t="shared" si="1"/>
        <v>59</v>
      </c>
    </row>
    <row r="55" spans="1:21">
      <c r="A55" s="49">
        <v>54</v>
      </c>
      <c r="B55">
        <v>25</v>
      </c>
      <c r="C55">
        <v>29</v>
      </c>
      <c r="D55">
        <v>3000</v>
      </c>
      <c r="E55">
        <v>3999</v>
      </c>
      <c r="F55" s="61">
        <v>28</v>
      </c>
      <c r="G55" s="61">
        <v>3566</v>
      </c>
      <c r="H55" s="63">
        <f t="shared" si="2"/>
        <v>356.6</v>
      </c>
      <c r="I55" s="63">
        <f t="shared" si="0"/>
        <v>16709.394619848728</v>
      </c>
      <c r="J55">
        <v>3.5000000000000003E-2</v>
      </c>
      <c r="M55" s="64">
        <f t="shared" si="6"/>
        <v>54548.656874808876</v>
      </c>
      <c r="N55">
        <f t="shared" si="3"/>
        <v>7</v>
      </c>
      <c r="O55" s="64">
        <v>43638.925499847101</v>
      </c>
      <c r="P55">
        <f t="shared" si="4"/>
        <v>1</v>
      </c>
      <c r="Q55" s="64">
        <f t="shared" si="5"/>
        <v>43638.925499847101</v>
      </c>
      <c r="U55" s="49">
        <f t="shared" si="1"/>
        <v>47</v>
      </c>
    </row>
    <row r="56" spans="1:21">
      <c r="A56" s="49">
        <v>55</v>
      </c>
      <c r="B56">
        <v>25</v>
      </c>
      <c r="C56">
        <v>29</v>
      </c>
      <c r="D56">
        <v>3000</v>
      </c>
      <c r="E56">
        <v>3999</v>
      </c>
      <c r="F56" s="61">
        <v>27</v>
      </c>
      <c r="G56" s="61">
        <v>3821</v>
      </c>
      <c r="H56" s="63">
        <f t="shared" si="2"/>
        <v>382.1</v>
      </c>
      <c r="I56" s="63">
        <f t="shared" si="0"/>
        <v>13510.789820927857</v>
      </c>
      <c r="J56">
        <v>3.5000000000000003E-2</v>
      </c>
      <c r="M56" s="64">
        <f t="shared" si="6"/>
        <v>59294.924312270814</v>
      </c>
      <c r="N56">
        <f t="shared" si="3"/>
        <v>8</v>
      </c>
      <c r="O56" s="64">
        <v>71153.909174724977</v>
      </c>
      <c r="P56">
        <f t="shared" si="4"/>
        <v>0</v>
      </c>
      <c r="Q56" s="64">
        <f t="shared" si="5"/>
        <v>59294.924312270814</v>
      </c>
      <c r="U56" s="49">
        <f t="shared" si="1"/>
        <v>35</v>
      </c>
    </row>
    <row r="57" spans="1:21">
      <c r="A57" s="49">
        <v>56</v>
      </c>
      <c r="B57">
        <v>25</v>
      </c>
      <c r="C57">
        <v>29</v>
      </c>
      <c r="D57">
        <v>3000</v>
      </c>
      <c r="E57">
        <v>3999</v>
      </c>
      <c r="F57" s="61">
        <v>29</v>
      </c>
      <c r="G57" s="61">
        <v>3068</v>
      </c>
      <c r="H57" s="63">
        <f t="shared" si="2"/>
        <v>306.8</v>
      </c>
      <c r="I57" s="63">
        <f t="shared" si="0"/>
        <v>17860.236565813382</v>
      </c>
      <c r="J57">
        <v>3.5000000000000003E-2</v>
      </c>
      <c r="M57" s="64">
        <f t="shared" si="6"/>
        <v>46069.831198869659</v>
      </c>
      <c r="N57">
        <f t="shared" si="3"/>
        <v>6</v>
      </c>
      <c r="O57" s="64">
        <v>46069.831198869659</v>
      </c>
      <c r="P57">
        <f t="shared" si="4"/>
        <v>1</v>
      </c>
      <c r="Q57" s="64">
        <f t="shared" si="5"/>
        <v>46069.831198869659</v>
      </c>
      <c r="U57" s="49">
        <f t="shared" si="1"/>
        <v>59</v>
      </c>
    </row>
    <row r="58" spans="1:21">
      <c r="A58" s="49">
        <v>57</v>
      </c>
      <c r="B58">
        <v>25</v>
      </c>
      <c r="C58">
        <v>29</v>
      </c>
      <c r="D58">
        <v>3000</v>
      </c>
      <c r="E58">
        <v>3999</v>
      </c>
      <c r="F58" s="61">
        <v>25</v>
      </c>
      <c r="G58" s="61">
        <v>3790</v>
      </c>
      <c r="H58" s="63">
        <f t="shared" si="2"/>
        <v>379</v>
      </c>
      <c r="I58" s="63">
        <f t="shared" si="0"/>
        <v>4522.351784561989</v>
      </c>
      <c r="J58">
        <v>3.5000000000000003E-2</v>
      </c>
      <c r="M58" s="64">
        <f t="shared" si="6"/>
        <v>59733.599916820378</v>
      </c>
      <c r="N58">
        <f t="shared" si="3"/>
        <v>10</v>
      </c>
      <c r="O58" s="64">
        <v>65706.959908502424</v>
      </c>
      <c r="P58">
        <f t="shared" si="4"/>
        <v>0</v>
      </c>
      <c r="Q58" s="64">
        <f t="shared" si="5"/>
        <v>59733.599916820378</v>
      </c>
      <c r="U58" s="49">
        <f t="shared" si="1"/>
        <v>11</v>
      </c>
    </row>
    <row r="59" spans="1:21">
      <c r="A59" s="49">
        <v>58</v>
      </c>
      <c r="B59">
        <v>25</v>
      </c>
      <c r="C59">
        <v>29</v>
      </c>
      <c r="D59">
        <v>3000</v>
      </c>
      <c r="E59">
        <v>3999</v>
      </c>
      <c r="F59" s="61">
        <v>26</v>
      </c>
      <c r="G59" s="61">
        <v>3815</v>
      </c>
      <c r="H59" s="63">
        <f t="shared" si="2"/>
        <v>381.5</v>
      </c>
      <c r="I59" s="63">
        <f t="shared" si="0"/>
        <v>9048.4786433577719</v>
      </c>
      <c r="J59">
        <v>3.5000000000000003E-2</v>
      </c>
      <c r="M59" s="64">
        <f t="shared" si="6"/>
        <v>59799.12140006743</v>
      </c>
      <c r="N59">
        <f t="shared" si="3"/>
        <v>9</v>
      </c>
      <c r="O59" s="64">
        <v>65779.033540074175</v>
      </c>
      <c r="P59">
        <f t="shared" si="4"/>
        <v>0</v>
      </c>
      <c r="Q59" s="64">
        <f t="shared" si="5"/>
        <v>59799.12140006743</v>
      </c>
      <c r="U59" s="49">
        <f t="shared" si="1"/>
        <v>23</v>
      </c>
    </row>
    <row r="60" spans="1:21">
      <c r="A60" s="49">
        <v>59</v>
      </c>
      <c r="B60">
        <v>25</v>
      </c>
      <c r="C60">
        <v>29</v>
      </c>
      <c r="D60">
        <v>3000</v>
      </c>
      <c r="E60">
        <v>3999</v>
      </c>
      <c r="F60" s="61">
        <v>26</v>
      </c>
      <c r="G60" s="61">
        <v>3582</v>
      </c>
      <c r="H60" s="63">
        <f t="shared" si="2"/>
        <v>358.20000000000005</v>
      </c>
      <c r="I60" s="63">
        <f t="shared" si="0"/>
        <v>8495.8454785078757</v>
      </c>
      <c r="J60">
        <v>3.5000000000000003E-2</v>
      </c>
      <c r="M60" s="64">
        <f t="shared" si="6"/>
        <v>56146.907694637368</v>
      </c>
      <c r="N60">
        <f t="shared" si="3"/>
        <v>9</v>
      </c>
      <c r="O60" s="64">
        <v>61761.598464101109</v>
      </c>
      <c r="P60">
        <f t="shared" si="4"/>
        <v>0</v>
      </c>
      <c r="Q60" s="64">
        <f t="shared" si="5"/>
        <v>56146.907694637368</v>
      </c>
      <c r="U60" s="49">
        <f t="shared" si="1"/>
        <v>23</v>
      </c>
    </row>
    <row r="61" spans="1:21">
      <c r="A61" s="49">
        <v>60</v>
      </c>
      <c r="B61">
        <v>25</v>
      </c>
      <c r="C61">
        <v>29</v>
      </c>
      <c r="D61">
        <v>3000</v>
      </c>
      <c r="E61">
        <v>3999</v>
      </c>
      <c r="F61" s="61">
        <v>25</v>
      </c>
      <c r="G61" s="61">
        <v>3737</v>
      </c>
      <c r="H61" s="63">
        <f t="shared" si="2"/>
        <v>373.70000000000005</v>
      </c>
      <c r="I61" s="63">
        <f t="shared" si="0"/>
        <v>4459.1104535377726</v>
      </c>
      <c r="J61">
        <v>3.5000000000000003E-2</v>
      </c>
      <c r="M61" s="64">
        <f t="shared" si="6"/>
        <v>58898.275168643217</v>
      </c>
      <c r="N61">
        <f t="shared" si="3"/>
        <v>10</v>
      </c>
      <c r="O61" s="64">
        <v>64788.102685507547</v>
      </c>
      <c r="P61">
        <f t="shared" si="4"/>
        <v>0</v>
      </c>
      <c r="Q61" s="64">
        <f t="shared" si="5"/>
        <v>58898.275168643217</v>
      </c>
      <c r="U61" s="49">
        <f t="shared" si="1"/>
        <v>11</v>
      </c>
    </row>
    <row r="62" spans="1:21">
      <c r="A62" s="49">
        <v>61</v>
      </c>
      <c r="B62">
        <v>25</v>
      </c>
      <c r="C62">
        <v>29</v>
      </c>
      <c r="D62">
        <v>3000</v>
      </c>
      <c r="E62">
        <v>3999</v>
      </c>
      <c r="F62" s="61">
        <v>28</v>
      </c>
      <c r="G62" s="61">
        <v>3077</v>
      </c>
      <c r="H62" s="63">
        <f t="shared" si="2"/>
        <v>307.70000000000005</v>
      </c>
      <c r="I62" s="63">
        <f t="shared" si="0"/>
        <v>14418.061482129709</v>
      </c>
      <c r="J62">
        <v>3.5000000000000003E-2</v>
      </c>
      <c r="M62" s="64">
        <f t="shared" si="6"/>
        <v>47068.484914129818</v>
      </c>
      <c r="N62">
        <f t="shared" si="3"/>
        <v>7</v>
      </c>
      <c r="O62" s="64">
        <v>56482.181896955779</v>
      </c>
      <c r="P62">
        <f t="shared" si="4"/>
        <v>0</v>
      </c>
      <c r="Q62" s="64">
        <f t="shared" si="5"/>
        <v>47068.484914129818</v>
      </c>
      <c r="U62" s="49">
        <f t="shared" si="1"/>
        <v>47</v>
      </c>
    </row>
    <row r="63" spans="1:21">
      <c r="A63" s="49">
        <v>62</v>
      </c>
      <c r="B63">
        <v>25</v>
      </c>
      <c r="C63">
        <v>29</v>
      </c>
      <c r="D63">
        <v>3000</v>
      </c>
      <c r="E63">
        <v>3999</v>
      </c>
      <c r="F63" s="61">
        <v>28</v>
      </c>
      <c r="G63" s="61">
        <v>3515</v>
      </c>
      <c r="H63" s="63">
        <f t="shared" si="2"/>
        <v>351.5</v>
      </c>
      <c r="I63" s="63">
        <f t="shared" si="0"/>
        <v>16470.421225117298</v>
      </c>
      <c r="J63">
        <v>3.5000000000000003E-2</v>
      </c>
      <c r="M63" s="64">
        <f t="shared" si="6"/>
        <v>53768.516240873018</v>
      </c>
      <c r="N63">
        <f t="shared" si="3"/>
        <v>7</v>
      </c>
      <c r="O63" s="64">
        <v>64522.219489047617</v>
      </c>
      <c r="P63">
        <f t="shared" si="4"/>
        <v>0</v>
      </c>
      <c r="Q63" s="64">
        <f t="shared" si="5"/>
        <v>53768.516240873018</v>
      </c>
      <c r="U63" s="49">
        <f t="shared" si="1"/>
        <v>47</v>
      </c>
    </row>
    <row r="64" spans="1:21">
      <c r="A64" s="49">
        <v>63</v>
      </c>
      <c r="B64">
        <v>25</v>
      </c>
      <c r="C64">
        <v>29</v>
      </c>
      <c r="D64">
        <v>3000</v>
      </c>
      <c r="E64">
        <v>3999</v>
      </c>
      <c r="F64" s="61">
        <v>25</v>
      </c>
      <c r="G64" s="61">
        <v>3060</v>
      </c>
      <c r="H64" s="63">
        <f t="shared" si="2"/>
        <v>306</v>
      </c>
      <c r="I64" s="63">
        <f t="shared" si="0"/>
        <v>3651.2919421529518</v>
      </c>
      <c r="J64">
        <v>3.5000000000000003E-2</v>
      </c>
      <c r="M64" s="64">
        <f t="shared" si="6"/>
        <v>48228.183574002731</v>
      </c>
      <c r="N64">
        <f t="shared" si="3"/>
        <v>10</v>
      </c>
      <c r="O64" s="64">
        <v>38582.546859202186</v>
      </c>
      <c r="P64">
        <f t="shared" si="4"/>
        <v>1</v>
      </c>
      <c r="Q64" s="64">
        <f t="shared" si="5"/>
        <v>38582.546859202186</v>
      </c>
      <c r="U64" s="49">
        <f t="shared" si="1"/>
        <v>11</v>
      </c>
    </row>
    <row r="65" spans="1:21">
      <c r="A65" s="49">
        <v>64</v>
      </c>
      <c r="B65">
        <v>25</v>
      </c>
      <c r="C65">
        <v>29</v>
      </c>
      <c r="D65">
        <v>3000</v>
      </c>
      <c r="E65">
        <v>3999</v>
      </c>
      <c r="F65" s="61">
        <v>26</v>
      </c>
      <c r="G65" s="61">
        <v>3926</v>
      </c>
      <c r="H65" s="63">
        <f t="shared" si="2"/>
        <v>392.6</v>
      </c>
      <c r="I65" s="63">
        <f t="shared" si="0"/>
        <v>9311.7502369128761</v>
      </c>
      <c r="J65">
        <v>3.5000000000000003E-2</v>
      </c>
      <c r="M65" s="64">
        <f t="shared" si="6"/>
        <v>61539.017199650007</v>
      </c>
      <c r="N65">
        <f t="shared" si="3"/>
        <v>9</v>
      </c>
      <c r="O65" s="64">
        <v>73846.820639580008</v>
      </c>
      <c r="P65">
        <f t="shared" si="4"/>
        <v>0</v>
      </c>
      <c r="Q65" s="64">
        <f t="shared" si="5"/>
        <v>61539.017199650007</v>
      </c>
      <c r="U65" s="49">
        <f t="shared" si="1"/>
        <v>23</v>
      </c>
    </row>
    <row r="66" spans="1:21">
      <c r="A66" s="49">
        <v>65</v>
      </c>
      <c r="B66">
        <v>25</v>
      </c>
      <c r="C66">
        <v>29</v>
      </c>
      <c r="D66">
        <v>3000</v>
      </c>
      <c r="E66">
        <v>3999</v>
      </c>
      <c r="F66" s="61">
        <v>28</v>
      </c>
      <c r="G66" s="61">
        <v>3054</v>
      </c>
      <c r="H66" s="63">
        <f t="shared" ref="H66:H129" si="7">G66*$V$2</f>
        <v>305.40000000000003</v>
      </c>
      <c r="I66" s="63">
        <f t="shared" ref="I66:I129" si="8">((H66/((1+$AA$2)^U66))*(((1+$AA$2)^(U66+1))-((1+$Z$2)^(U66+1))))/($AA$2-$Z$2)</f>
        <v>14310.289166858671</v>
      </c>
      <c r="J66">
        <v>3.5000000000000003E-2</v>
      </c>
      <c r="M66" s="64">
        <f t="shared" si="6"/>
        <v>46716.656785099913</v>
      </c>
      <c r="N66">
        <f t="shared" si="3"/>
        <v>7</v>
      </c>
      <c r="O66" s="64">
        <v>46716.656785099913</v>
      </c>
      <c r="P66">
        <f t="shared" si="4"/>
        <v>1</v>
      </c>
      <c r="Q66" s="64">
        <f t="shared" si="5"/>
        <v>46716.656785099913</v>
      </c>
      <c r="U66" s="49">
        <f t="shared" ref="U66:U129" si="9">((F66-24)*12)-1</f>
        <v>47</v>
      </c>
    </row>
    <row r="67" spans="1:21">
      <c r="A67" s="49">
        <v>66</v>
      </c>
      <c r="B67">
        <v>25</v>
      </c>
      <c r="C67">
        <v>29</v>
      </c>
      <c r="D67">
        <v>3000</v>
      </c>
      <c r="E67">
        <v>3999</v>
      </c>
      <c r="F67" s="61">
        <v>27</v>
      </c>
      <c r="G67" s="61">
        <v>3643</v>
      </c>
      <c r="H67" s="63">
        <f t="shared" si="7"/>
        <v>364.3</v>
      </c>
      <c r="I67" s="63">
        <f t="shared" si="8"/>
        <v>12881.394220790417</v>
      </c>
      <c r="J67">
        <v>3.5000000000000003E-2</v>
      </c>
      <c r="M67" s="64">
        <f t="shared" ref="M67:M130" si="10">(-FV(J67,N67,12*H67)+I67*((1+J67)^N67))</f>
        <v>56532.690204031038</v>
      </c>
      <c r="N67">
        <f t="shared" ref="N67:N130" si="11">IF(F67&lt;35,(35-F67),5)</f>
        <v>8</v>
      </c>
      <c r="O67" s="64">
        <v>45226.152163224833</v>
      </c>
      <c r="P67">
        <f t="shared" ref="P67:P130" si="12">IF(O67&gt;M67,0,1)</f>
        <v>1</v>
      </c>
      <c r="Q67" s="64">
        <f t="shared" ref="Q67:Q130" si="13">IF(P67=1,O67,M67)</f>
        <v>45226.152163224833</v>
      </c>
      <c r="U67" s="49">
        <f t="shared" si="9"/>
        <v>35</v>
      </c>
    </row>
    <row r="68" spans="1:21">
      <c r="A68" s="49">
        <v>67</v>
      </c>
      <c r="B68">
        <v>25</v>
      </c>
      <c r="C68">
        <v>29</v>
      </c>
      <c r="D68">
        <v>3000</v>
      </c>
      <c r="E68">
        <v>3999</v>
      </c>
      <c r="F68" s="61">
        <v>27</v>
      </c>
      <c r="G68" s="61">
        <v>3787</v>
      </c>
      <c r="H68" s="63">
        <f t="shared" si="7"/>
        <v>378.70000000000005</v>
      </c>
      <c r="I68" s="63">
        <f t="shared" si="8"/>
        <v>13390.568189440932</v>
      </c>
      <c r="J68">
        <v>3.5000000000000003E-2</v>
      </c>
      <c r="M68" s="64">
        <f t="shared" si="10"/>
        <v>58767.306561258731</v>
      </c>
      <c r="N68">
        <f t="shared" si="11"/>
        <v>8</v>
      </c>
      <c r="O68" s="64">
        <v>58767.306561258731</v>
      </c>
      <c r="P68">
        <f t="shared" si="12"/>
        <v>1</v>
      </c>
      <c r="Q68" s="64">
        <f t="shared" si="13"/>
        <v>58767.306561258731</v>
      </c>
      <c r="U68" s="49">
        <f t="shared" si="9"/>
        <v>35</v>
      </c>
    </row>
    <row r="69" spans="1:21">
      <c r="A69" s="49">
        <v>68</v>
      </c>
      <c r="B69">
        <v>25</v>
      </c>
      <c r="C69">
        <v>29</v>
      </c>
      <c r="D69">
        <v>3000</v>
      </c>
      <c r="E69">
        <v>3999</v>
      </c>
      <c r="F69" s="61">
        <v>27</v>
      </c>
      <c r="G69" s="61">
        <v>3506</v>
      </c>
      <c r="H69" s="63">
        <f t="shared" si="7"/>
        <v>350.6</v>
      </c>
      <c r="I69" s="63">
        <f t="shared" si="8"/>
        <v>12396.97176450486</v>
      </c>
      <c r="J69">
        <v>3.5000000000000003E-2</v>
      </c>
      <c r="M69" s="64">
        <f t="shared" si="10"/>
        <v>54406.701030835255</v>
      </c>
      <c r="N69">
        <f t="shared" si="11"/>
        <v>8</v>
      </c>
      <c r="O69" s="64">
        <v>43525.360824668205</v>
      </c>
      <c r="P69">
        <f t="shared" si="12"/>
        <v>1</v>
      </c>
      <c r="Q69" s="64">
        <f t="shared" si="13"/>
        <v>43525.360824668205</v>
      </c>
      <c r="U69" s="49">
        <f t="shared" si="9"/>
        <v>35</v>
      </c>
    </row>
    <row r="70" spans="1:21">
      <c r="A70" s="49">
        <v>69</v>
      </c>
      <c r="B70">
        <v>25</v>
      </c>
      <c r="C70">
        <v>29</v>
      </c>
      <c r="D70">
        <v>3000</v>
      </c>
      <c r="E70">
        <v>3999</v>
      </c>
      <c r="F70" s="61">
        <v>29</v>
      </c>
      <c r="G70" s="61">
        <v>3454</v>
      </c>
      <c r="H70" s="63">
        <f t="shared" si="7"/>
        <v>345.40000000000003</v>
      </c>
      <c r="I70" s="63">
        <f t="shared" si="8"/>
        <v>20107.319784328367</v>
      </c>
      <c r="J70">
        <v>3.5000000000000003E-2</v>
      </c>
      <c r="M70" s="64">
        <f t="shared" si="10"/>
        <v>51866.100704333701</v>
      </c>
      <c r="N70">
        <f t="shared" si="11"/>
        <v>6</v>
      </c>
      <c r="O70" s="64">
        <v>46679.490633900336</v>
      </c>
      <c r="P70">
        <f t="shared" si="12"/>
        <v>1</v>
      </c>
      <c r="Q70" s="64">
        <f t="shared" si="13"/>
        <v>46679.490633900336</v>
      </c>
      <c r="U70" s="49">
        <f t="shared" si="9"/>
        <v>59</v>
      </c>
    </row>
    <row r="71" spans="1:21">
      <c r="A71" s="49">
        <v>70</v>
      </c>
      <c r="B71">
        <v>25</v>
      </c>
      <c r="C71">
        <v>29</v>
      </c>
      <c r="D71">
        <v>3000</v>
      </c>
      <c r="E71">
        <v>3999</v>
      </c>
      <c r="F71" s="61">
        <v>29</v>
      </c>
      <c r="G71" s="61">
        <v>3134</v>
      </c>
      <c r="H71" s="63">
        <f t="shared" si="7"/>
        <v>313.40000000000003</v>
      </c>
      <c r="I71" s="63">
        <f t="shared" si="8"/>
        <v>18244.452867424752</v>
      </c>
      <c r="J71">
        <v>3.5000000000000003E-2</v>
      </c>
      <c r="M71" s="64">
        <f t="shared" si="10"/>
        <v>47060.903186850555</v>
      </c>
      <c r="N71">
        <f t="shared" si="11"/>
        <v>6</v>
      </c>
      <c r="O71" s="64">
        <v>51766.993505535618</v>
      </c>
      <c r="P71">
        <f t="shared" si="12"/>
        <v>0</v>
      </c>
      <c r="Q71" s="64">
        <f t="shared" si="13"/>
        <v>47060.903186850555</v>
      </c>
      <c r="U71" s="49">
        <f t="shared" si="9"/>
        <v>59</v>
      </c>
    </row>
    <row r="72" spans="1:21">
      <c r="A72" s="49">
        <v>71</v>
      </c>
      <c r="B72">
        <v>25</v>
      </c>
      <c r="C72">
        <v>29</v>
      </c>
      <c r="D72">
        <v>3000</v>
      </c>
      <c r="E72">
        <v>3999</v>
      </c>
      <c r="F72" s="61">
        <v>29</v>
      </c>
      <c r="G72" s="61">
        <v>3065</v>
      </c>
      <c r="H72" s="63">
        <f t="shared" si="7"/>
        <v>306.5</v>
      </c>
      <c r="I72" s="63">
        <f t="shared" si="8"/>
        <v>17842.772188467407</v>
      </c>
      <c r="J72">
        <v>3.5000000000000003E-2</v>
      </c>
      <c r="M72" s="64">
        <f t="shared" si="10"/>
        <v>46024.782472143248</v>
      </c>
      <c r="N72">
        <f t="shared" si="11"/>
        <v>6</v>
      </c>
      <c r="O72" s="64">
        <v>50627.260719357575</v>
      </c>
      <c r="P72">
        <f t="shared" si="12"/>
        <v>0</v>
      </c>
      <c r="Q72" s="64">
        <f t="shared" si="13"/>
        <v>46024.782472143248</v>
      </c>
      <c r="U72" s="49">
        <f t="shared" si="9"/>
        <v>59</v>
      </c>
    </row>
    <row r="73" spans="1:21">
      <c r="A73" s="49">
        <v>72</v>
      </c>
      <c r="B73">
        <v>25</v>
      </c>
      <c r="C73">
        <v>29</v>
      </c>
      <c r="D73">
        <v>3000</v>
      </c>
      <c r="E73">
        <v>3999</v>
      </c>
      <c r="F73" s="61">
        <v>27</v>
      </c>
      <c r="G73" s="61">
        <v>3179</v>
      </c>
      <c r="H73" s="63">
        <f t="shared" si="7"/>
        <v>317.90000000000003</v>
      </c>
      <c r="I73" s="63">
        <f t="shared" si="8"/>
        <v>11240.722544027652</v>
      </c>
      <c r="J73">
        <v>3.5000000000000003E-2</v>
      </c>
      <c r="M73" s="64">
        <f t="shared" si="10"/>
        <v>49332.259719630703</v>
      </c>
      <c r="N73">
        <f t="shared" si="11"/>
        <v>8</v>
      </c>
      <c r="O73" s="64">
        <v>59198.711663556838</v>
      </c>
      <c r="P73">
        <f t="shared" si="12"/>
        <v>0</v>
      </c>
      <c r="Q73" s="64">
        <f t="shared" si="13"/>
        <v>49332.259719630703</v>
      </c>
      <c r="U73" s="49">
        <f t="shared" si="9"/>
        <v>35</v>
      </c>
    </row>
    <row r="74" spans="1:21">
      <c r="A74" s="49">
        <v>73</v>
      </c>
      <c r="B74">
        <v>25</v>
      </c>
      <c r="C74">
        <v>29</v>
      </c>
      <c r="D74">
        <v>3000</v>
      </c>
      <c r="E74">
        <v>3999</v>
      </c>
      <c r="F74" s="61">
        <v>26</v>
      </c>
      <c r="G74" s="61">
        <v>3153</v>
      </c>
      <c r="H74" s="63">
        <f t="shared" si="7"/>
        <v>315.3</v>
      </c>
      <c r="I74" s="63">
        <f t="shared" si="8"/>
        <v>7478.3363466597784</v>
      </c>
      <c r="J74">
        <v>3.5000000000000003E-2</v>
      </c>
      <c r="M74" s="64">
        <f t="shared" si="10"/>
        <v>49422.44555030475</v>
      </c>
      <c r="N74">
        <f t="shared" si="11"/>
        <v>9</v>
      </c>
      <c r="O74" s="64">
        <v>39537.956440243805</v>
      </c>
      <c r="P74">
        <f t="shared" si="12"/>
        <v>1</v>
      </c>
      <c r="Q74" s="64">
        <f t="shared" si="13"/>
        <v>39537.956440243805</v>
      </c>
      <c r="U74" s="49">
        <f t="shared" si="9"/>
        <v>23</v>
      </c>
    </row>
    <row r="75" spans="1:21">
      <c r="A75" s="49">
        <v>74</v>
      </c>
      <c r="B75">
        <v>25</v>
      </c>
      <c r="C75">
        <v>29</v>
      </c>
      <c r="D75">
        <v>3000</v>
      </c>
      <c r="E75">
        <v>3999</v>
      </c>
      <c r="F75" s="61">
        <v>28</v>
      </c>
      <c r="G75" s="61">
        <v>3624</v>
      </c>
      <c r="H75" s="63">
        <f t="shared" si="7"/>
        <v>362.40000000000003</v>
      </c>
      <c r="I75" s="63">
        <f t="shared" si="8"/>
        <v>16981.168284445259</v>
      </c>
      <c r="J75">
        <v>3.5000000000000003E-2</v>
      </c>
      <c r="M75" s="64">
        <f t="shared" si="10"/>
        <v>55435.87563497122</v>
      </c>
      <c r="N75">
        <f t="shared" si="11"/>
        <v>7</v>
      </c>
      <c r="O75" s="64">
        <v>55435.87563497122</v>
      </c>
      <c r="P75">
        <f t="shared" si="12"/>
        <v>1</v>
      </c>
      <c r="Q75" s="64">
        <f t="shared" si="13"/>
        <v>55435.87563497122</v>
      </c>
      <c r="U75" s="49">
        <f t="shared" si="9"/>
        <v>47</v>
      </c>
    </row>
    <row r="76" spans="1:21">
      <c r="A76" s="49">
        <v>75</v>
      </c>
      <c r="B76">
        <v>25</v>
      </c>
      <c r="C76">
        <v>29</v>
      </c>
      <c r="D76">
        <v>3000</v>
      </c>
      <c r="E76">
        <v>3999</v>
      </c>
      <c r="F76" s="61">
        <v>28</v>
      </c>
      <c r="G76" s="61">
        <v>3463</v>
      </c>
      <c r="H76" s="63">
        <f t="shared" si="7"/>
        <v>346.3</v>
      </c>
      <c r="I76" s="63">
        <f t="shared" si="8"/>
        <v>16226.762077547994</v>
      </c>
      <c r="J76">
        <v>3.5000000000000003E-2</v>
      </c>
      <c r="M76" s="64">
        <f t="shared" si="10"/>
        <v>52973.078731761954</v>
      </c>
      <c r="N76">
        <f t="shared" si="11"/>
        <v>7</v>
      </c>
      <c r="O76" s="64">
        <v>58270.386604938154</v>
      </c>
      <c r="P76">
        <f t="shared" si="12"/>
        <v>0</v>
      </c>
      <c r="Q76" s="64">
        <f t="shared" si="13"/>
        <v>52973.078731761954</v>
      </c>
      <c r="U76" s="49">
        <f t="shared" si="9"/>
        <v>47</v>
      </c>
    </row>
    <row r="77" spans="1:21">
      <c r="A77" s="49">
        <v>76</v>
      </c>
      <c r="B77">
        <v>25</v>
      </c>
      <c r="C77">
        <v>29</v>
      </c>
      <c r="D77">
        <v>3000</v>
      </c>
      <c r="E77">
        <v>3999</v>
      </c>
      <c r="F77" s="61">
        <v>26</v>
      </c>
      <c r="G77" s="61">
        <v>3309</v>
      </c>
      <c r="H77" s="63">
        <f t="shared" si="7"/>
        <v>330.90000000000003</v>
      </c>
      <c r="I77" s="63">
        <f t="shared" si="8"/>
        <v>7848.3396673318148</v>
      </c>
      <c r="J77">
        <v>3.5000000000000003E-2</v>
      </c>
      <c r="M77" s="64">
        <f t="shared" si="10"/>
        <v>51867.704511880249</v>
      </c>
      <c r="N77">
        <f t="shared" si="11"/>
        <v>9</v>
      </c>
      <c r="O77" s="64">
        <v>41494.163609504205</v>
      </c>
      <c r="P77">
        <f t="shared" si="12"/>
        <v>1</v>
      </c>
      <c r="Q77" s="64">
        <f t="shared" si="13"/>
        <v>41494.163609504205</v>
      </c>
      <c r="U77" s="49">
        <f t="shared" si="9"/>
        <v>23</v>
      </c>
    </row>
    <row r="78" spans="1:21">
      <c r="A78" s="49">
        <v>77</v>
      </c>
      <c r="B78">
        <v>25</v>
      </c>
      <c r="C78">
        <v>29</v>
      </c>
      <c r="D78">
        <v>3000</v>
      </c>
      <c r="E78">
        <v>3999</v>
      </c>
      <c r="F78" s="61">
        <v>29</v>
      </c>
      <c r="G78" s="61">
        <v>3516</v>
      </c>
      <c r="H78" s="63">
        <f t="shared" si="7"/>
        <v>351.6</v>
      </c>
      <c r="I78" s="63">
        <f t="shared" si="8"/>
        <v>20468.250249478438</v>
      </c>
      <c r="J78">
        <v>3.5000000000000003E-2</v>
      </c>
      <c r="M78" s="64">
        <f t="shared" si="10"/>
        <v>52797.107723346067</v>
      </c>
      <c r="N78">
        <f t="shared" si="11"/>
        <v>6</v>
      </c>
      <c r="O78" s="64">
        <v>52797.107723346067</v>
      </c>
      <c r="P78">
        <f t="shared" si="12"/>
        <v>1</v>
      </c>
      <c r="Q78" s="64">
        <f t="shared" si="13"/>
        <v>52797.107723346067</v>
      </c>
      <c r="U78" s="49">
        <f t="shared" si="9"/>
        <v>59</v>
      </c>
    </row>
    <row r="79" spans="1:21">
      <c r="A79" s="49">
        <v>78</v>
      </c>
      <c r="B79">
        <v>25</v>
      </c>
      <c r="C79">
        <v>29</v>
      </c>
      <c r="D79">
        <v>4000</v>
      </c>
      <c r="E79">
        <v>4999</v>
      </c>
      <c r="F79" s="61">
        <v>29</v>
      </c>
      <c r="G79" s="61">
        <v>4292</v>
      </c>
      <c r="H79" s="63">
        <f t="shared" si="7"/>
        <v>429.20000000000005</v>
      </c>
      <c r="I79" s="63">
        <f t="shared" si="8"/>
        <v>24985.702522969703</v>
      </c>
      <c r="J79">
        <v>3.5000000000000003E-2</v>
      </c>
      <c r="M79" s="64">
        <f t="shared" si="10"/>
        <v>64449.711703242698</v>
      </c>
      <c r="N79">
        <f t="shared" si="11"/>
        <v>6</v>
      </c>
      <c r="O79" s="64">
        <v>70894.68287356697</v>
      </c>
      <c r="P79">
        <f t="shared" si="12"/>
        <v>0</v>
      </c>
      <c r="Q79" s="64">
        <f t="shared" si="13"/>
        <v>64449.711703242698</v>
      </c>
      <c r="U79" s="49">
        <f t="shared" si="9"/>
        <v>59</v>
      </c>
    </row>
    <row r="80" spans="1:21">
      <c r="A80" s="49">
        <v>79</v>
      </c>
      <c r="B80">
        <v>25</v>
      </c>
      <c r="C80">
        <v>29</v>
      </c>
      <c r="D80">
        <v>4000</v>
      </c>
      <c r="E80">
        <v>4999</v>
      </c>
      <c r="F80" s="61">
        <v>29</v>
      </c>
      <c r="G80" s="61">
        <v>4877</v>
      </c>
      <c r="H80" s="63">
        <f t="shared" si="7"/>
        <v>487.70000000000005</v>
      </c>
      <c r="I80" s="63">
        <f t="shared" si="8"/>
        <v>28391.256105434113</v>
      </c>
      <c r="J80">
        <v>3.5000000000000003E-2</v>
      </c>
      <c r="M80" s="64">
        <f t="shared" si="10"/>
        <v>73234.213414891565</v>
      </c>
      <c r="N80">
        <f t="shared" si="11"/>
        <v>6</v>
      </c>
      <c r="O80" s="64">
        <v>73234.213414891565</v>
      </c>
      <c r="P80">
        <f t="shared" si="12"/>
        <v>1</v>
      </c>
      <c r="Q80" s="64">
        <f t="shared" si="13"/>
        <v>73234.213414891565</v>
      </c>
      <c r="U80" s="49">
        <f t="shared" si="9"/>
        <v>59</v>
      </c>
    </row>
    <row r="81" spans="1:21">
      <c r="A81" s="49">
        <v>80</v>
      </c>
      <c r="B81">
        <v>25</v>
      </c>
      <c r="C81">
        <v>29</v>
      </c>
      <c r="D81">
        <v>4000</v>
      </c>
      <c r="E81">
        <v>4999</v>
      </c>
      <c r="F81" s="61">
        <v>26</v>
      </c>
      <c r="G81" s="61">
        <v>4254</v>
      </c>
      <c r="H81" s="63">
        <f t="shared" si="7"/>
        <v>425.40000000000003</v>
      </c>
      <c r="I81" s="63">
        <f t="shared" si="8"/>
        <v>10089.70593678741</v>
      </c>
      <c r="J81">
        <v>3.5000000000000003E-2</v>
      </c>
      <c r="M81" s="64">
        <f t="shared" si="10"/>
        <v>66680.330913731814</v>
      </c>
      <c r="N81">
        <f t="shared" si="11"/>
        <v>9</v>
      </c>
      <c r="O81" s="64">
        <v>73348.364005105002</v>
      </c>
      <c r="P81">
        <f t="shared" si="12"/>
        <v>0</v>
      </c>
      <c r="Q81" s="64">
        <f t="shared" si="13"/>
        <v>66680.330913731814</v>
      </c>
      <c r="U81" s="49">
        <f t="shared" si="9"/>
        <v>23</v>
      </c>
    </row>
    <row r="82" spans="1:21">
      <c r="A82" s="49">
        <v>81</v>
      </c>
      <c r="B82">
        <v>25</v>
      </c>
      <c r="C82">
        <v>29</v>
      </c>
      <c r="D82">
        <v>4000</v>
      </c>
      <c r="E82">
        <v>4999</v>
      </c>
      <c r="F82" s="61">
        <v>29</v>
      </c>
      <c r="G82" s="61">
        <v>4339</v>
      </c>
      <c r="H82" s="63">
        <f t="shared" si="7"/>
        <v>433.90000000000003</v>
      </c>
      <c r="I82" s="63">
        <f t="shared" si="8"/>
        <v>25259.311101389918</v>
      </c>
      <c r="J82">
        <v>3.5000000000000003E-2</v>
      </c>
      <c r="M82" s="64">
        <f t="shared" si="10"/>
        <v>65155.475088623025</v>
      </c>
      <c r="N82">
        <f t="shared" si="11"/>
        <v>6</v>
      </c>
      <c r="O82" s="64">
        <v>52124.38007089842</v>
      </c>
      <c r="P82">
        <f t="shared" si="12"/>
        <v>1</v>
      </c>
      <c r="Q82" s="64">
        <f t="shared" si="13"/>
        <v>52124.38007089842</v>
      </c>
      <c r="U82" s="49">
        <f t="shared" si="9"/>
        <v>59</v>
      </c>
    </row>
    <row r="83" spans="1:21">
      <c r="A83" s="49">
        <v>82</v>
      </c>
      <c r="B83">
        <v>25</v>
      </c>
      <c r="C83">
        <v>29</v>
      </c>
      <c r="D83">
        <v>4000</v>
      </c>
      <c r="E83">
        <v>4999</v>
      </c>
      <c r="F83" s="61">
        <v>28</v>
      </c>
      <c r="G83" s="61">
        <v>4746</v>
      </c>
      <c r="H83" s="63">
        <f t="shared" si="7"/>
        <v>474.6</v>
      </c>
      <c r="I83" s="63">
        <f t="shared" si="8"/>
        <v>22238.582968536753</v>
      </c>
      <c r="J83">
        <v>3.5000000000000003E-2</v>
      </c>
      <c r="M83" s="64">
        <f t="shared" si="10"/>
        <v>72598.969581559984</v>
      </c>
      <c r="N83">
        <f t="shared" si="11"/>
        <v>7</v>
      </c>
      <c r="O83" s="64">
        <v>72598.969581559984</v>
      </c>
      <c r="P83">
        <f t="shared" si="12"/>
        <v>1</v>
      </c>
      <c r="Q83" s="64">
        <f t="shared" si="13"/>
        <v>72598.969581559984</v>
      </c>
      <c r="U83" s="49">
        <f t="shared" si="9"/>
        <v>47</v>
      </c>
    </row>
    <row r="84" spans="1:21">
      <c r="A84" s="49">
        <v>83</v>
      </c>
      <c r="B84">
        <v>25</v>
      </c>
      <c r="C84">
        <v>29</v>
      </c>
      <c r="D84">
        <v>4000</v>
      </c>
      <c r="E84">
        <v>4999</v>
      </c>
      <c r="F84" s="61">
        <v>25</v>
      </c>
      <c r="G84" s="61">
        <v>4356</v>
      </c>
      <c r="H84" s="63">
        <f t="shared" si="7"/>
        <v>435.6</v>
      </c>
      <c r="I84" s="63">
        <f t="shared" si="8"/>
        <v>5197.7214705942024</v>
      </c>
      <c r="J84">
        <v>3.5000000000000003E-2</v>
      </c>
      <c r="M84" s="64">
        <f t="shared" si="10"/>
        <v>68654.237793580367</v>
      </c>
      <c r="N84">
        <f t="shared" si="11"/>
        <v>10</v>
      </c>
      <c r="O84" s="64">
        <v>68654.237793580367</v>
      </c>
      <c r="P84">
        <f t="shared" si="12"/>
        <v>1</v>
      </c>
      <c r="Q84" s="64">
        <f t="shared" si="13"/>
        <v>68654.237793580367</v>
      </c>
      <c r="U84" s="49">
        <f t="shared" si="9"/>
        <v>11</v>
      </c>
    </row>
    <row r="85" spans="1:21">
      <c r="A85" s="49">
        <v>84</v>
      </c>
      <c r="B85">
        <v>25</v>
      </c>
      <c r="C85">
        <v>29</v>
      </c>
      <c r="D85">
        <v>4000</v>
      </c>
      <c r="E85">
        <v>4999</v>
      </c>
      <c r="F85" s="61">
        <v>29</v>
      </c>
      <c r="G85" s="61">
        <v>4388</v>
      </c>
      <c r="H85" s="63">
        <f t="shared" si="7"/>
        <v>438.8</v>
      </c>
      <c r="I85" s="63">
        <f t="shared" si="8"/>
        <v>25544.562598040782</v>
      </c>
      <c r="J85">
        <v>3.5000000000000003E-2</v>
      </c>
      <c r="M85" s="64">
        <f t="shared" si="10"/>
        <v>65891.270958487628</v>
      </c>
      <c r="N85">
        <f t="shared" si="11"/>
        <v>6</v>
      </c>
      <c r="O85" s="64">
        <v>65891.270958487628</v>
      </c>
      <c r="P85">
        <f t="shared" si="12"/>
        <v>1</v>
      </c>
      <c r="Q85" s="64">
        <f t="shared" si="13"/>
        <v>65891.270958487628</v>
      </c>
      <c r="U85" s="49">
        <f t="shared" si="9"/>
        <v>59</v>
      </c>
    </row>
    <row r="86" spans="1:21">
      <c r="A86" s="49">
        <v>85</v>
      </c>
      <c r="B86">
        <v>25</v>
      </c>
      <c r="C86">
        <v>29</v>
      </c>
      <c r="D86">
        <v>4000</v>
      </c>
      <c r="E86">
        <v>4999</v>
      </c>
      <c r="F86" s="61">
        <v>25</v>
      </c>
      <c r="G86" s="61">
        <v>4349</v>
      </c>
      <c r="H86" s="63">
        <f t="shared" si="7"/>
        <v>434.90000000000003</v>
      </c>
      <c r="I86" s="63">
        <f t="shared" si="8"/>
        <v>5189.3688419683622</v>
      </c>
      <c r="J86">
        <v>3.5000000000000003E-2</v>
      </c>
      <c r="M86" s="64">
        <f t="shared" si="10"/>
        <v>68543.911883443754</v>
      </c>
      <c r="N86">
        <f t="shared" si="11"/>
        <v>10</v>
      </c>
      <c r="O86" s="64">
        <v>54835.129506755009</v>
      </c>
      <c r="P86">
        <f t="shared" si="12"/>
        <v>1</v>
      </c>
      <c r="Q86" s="64">
        <f t="shared" si="13"/>
        <v>54835.129506755009</v>
      </c>
      <c r="U86" s="49">
        <f t="shared" si="9"/>
        <v>11</v>
      </c>
    </row>
    <row r="87" spans="1:21">
      <c r="A87" s="49">
        <v>86</v>
      </c>
      <c r="B87">
        <v>25</v>
      </c>
      <c r="C87">
        <v>29</v>
      </c>
      <c r="D87">
        <v>4000</v>
      </c>
      <c r="E87">
        <v>4999</v>
      </c>
      <c r="F87" s="61">
        <v>27</v>
      </c>
      <c r="G87" s="61">
        <v>4381</v>
      </c>
      <c r="H87" s="63">
        <f t="shared" si="7"/>
        <v>438.1</v>
      </c>
      <c r="I87" s="63">
        <f t="shared" si="8"/>
        <v>15490.910810124298</v>
      </c>
      <c r="J87">
        <v>3.5000000000000003E-2</v>
      </c>
      <c r="M87" s="64">
        <f t="shared" si="10"/>
        <v>67985.099034822953</v>
      </c>
      <c r="N87">
        <f t="shared" si="11"/>
        <v>8</v>
      </c>
      <c r="O87" s="64">
        <v>81582.118841787538</v>
      </c>
      <c r="P87">
        <f t="shared" si="12"/>
        <v>0</v>
      </c>
      <c r="Q87" s="64">
        <f t="shared" si="13"/>
        <v>67985.099034822953</v>
      </c>
      <c r="U87" s="49">
        <f t="shared" si="9"/>
        <v>35</v>
      </c>
    </row>
    <row r="88" spans="1:21">
      <c r="A88" s="49">
        <v>87</v>
      </c>
      <c r="B88">
        <v>25</v>
      </c>
      <c r="C88">
        <v>29</v>
      </c>
      <c r="D88">
        <v>4000</v>
      </c>
      <c r="E88">
        <v>4999</v>
      </c>
      <c r="F88" s="61">
        <v>29</v>
      </c>
      <c r="G88" s="61">
        <v>4517</v>
      </c>
      <c r="H88" s="63">
        <f t="shared" si="7"/>
        <v>451.70000000000005</v>
      </c>
      <c r="I88" s="63">
        <f t="shared" si="8"/>
        <v>26295.530823917554</v>
      </c>
      <c r="J88">
        <v>3.5000000000000003E-2</v>
      </c>
      <c r="M88" s="64">
        <f t="shared" si="10"/>
        <v>67828.366207723026</v>
      </c>
      <c r="N88">
        <f t="shared" si="11"/>
        <v>6</v>
      </c>
      <c r="O88" s="64">
        <v>74611.202828495341</v>
      </c>
      <c r="P88">
        <f t="shared" si="12"/>
        <v>0</v>
      </c>
      <c r="Q88" s="64">
        <f t="shared" si="13"/>
        <v>67828.366207723026</v>
      </c>
      <c r="U88" s="49">
        <f t="shared" si="9"/>
        <v>59</v>
      </c>
    </row>
    <row r="89" spans="1:21">
      <c r="A89" s="49">
        <v>88</v>
      </c>
      <c r="B89">
        <v>25</v>
      </c>
      <c r="C89">
        <v>29</v>
      </c>
      <c r="D89">
        <v>4000</v>
      </c>
      <c r="E89">
        <v>4999</v>
      </c>
      <c r="F89" s="61">
        <v>27</v>
      </c>
      <c r="G89" s="61">
        <v>4488</v>
      </c>
      <c r="H89" s="63">
        <f t="shared" si="7"/>
        <v>448.8</v>
      </c>
      <c r="I89" s="63">
        <f t="shared" si="8"/>
        <v>15869.255356274332</v>
      </c>
      <c r="J89">
        <v>3.5000000000000003E-2</v>
      </c>
      <c r="M89" s="64">
        <f t="shared" si="10"/>
        <v>69645.543133596293</v>
      </c>
      <c r="N89">
        <f t="shared" si="11"/>
        <v>8</v>
      </c>
      <c r="O89" s="64">
        <v>69645.543133596293</v>
      </c>
      <c r="P89">
        <f t="shared" si="12"/>
        <v>1</v>
      </c>
      <c r="Q89" s="64">
        <f t="shared" si="13"/>
        <v>69645.543133596293</v>
      </c>
      <c r="U89" s="49">
        <f t="shared" si="9"/>
        <v>35</v>
      </c>
    </row>
    <row r="90" spans="1:21">
      <c r="A90" s="49">
        <v>89</v>
      </c>
      <c r="B90">
        <v>25</v>
      </c>
      <c r="C90">
        <v>29</v>
      </c>
      <c r="D90">
        <v>4000</v>
      </c>
      <c r="E90">
        <v>4999</v>
      </c>
      <c r="F90" s="61">
        <v>27</v>
      </c>
      <c r="G90" s="61">
        <v>4141</v>
      </c>
      <c r="H90" s="63">
        <f t="shared" si="7"/>
        <v>414.1</v>
      </c>
      <c r="I90" s="63">
        <f t="shared" si="8"/>
        <v>14642.287529040108</v>
      </c>
      <c r="J90">
        <v>3.5000000000000003E-2</v>
      </c>
      <c r="M90" s="64">
        <f t="shared" si="10"/>
        <v>64260.738439443456</v>
      </c>
      <c r="N90">
        <f t="shared" si="11"/>
        <v>8</v>
      </c>
      <c r="O90" s="64">
        <v>57834.664595499111</v>
      </c>
      <c r="P90">
        <f t="shared" si="12"/>
        <v>1</v>
      </c>
      <c r="Q90" s="64">
        <f t="shared" si="13"/>
        <v>57834.664595499111</v>
      </c>
      <c r="U90" s="49">
        <f t="shared" si="9"/>
        <v>35</v>
      </c>
    </row>
    <row r="91" spans="1:21">
      <c r="A91" s="49">
        <v>90</v>
      </c>
      <c r="B91">
        <v>25</v>
      </c>
      <c r="C91">
        <v>29</v>
      </c>
      <c r="D91">
        <v>4000</v>
      </c>
      <c r="E91">
        <v>4999</v>
      </c>
      <c r="F91" s="61">
        <v>27</v>
      </c>
      <c r="G91" s="61">
        <v>4130</v>
      </c>
      <c r="H91" s="63">
        <f t="shared" si="7"/>
        <v>413</v>
      </c>
      <c r="I91" s="63">
        <f t="shared" si="8"/>
        <v>14603.392295323751</v>
      </c>
      <c r="J91">
        <v>3.5000000000000003E-2</v>
      </c>
      <c r="M91" s="64">
        <f t="shared" si="10"/>
        <v>64090.038578821899</v>
      </c>
      <c r="N91">
        <f t="shared" si="11"/>
        <v>8</v>
      </c>
      <c r="O91" s="64">
        <v>64090.038578821899</v>
      </c>
      <c r="P91">
        <f t="shared" si="12"/>
        <v>1</v>
      </c>
      <c r="Q91" s="64">
        <f t="shared" si="13"/>
        <v>64090.038578821899</v>
      </c>
      <c r="U91" s="49">
        <f t="shared" si="9"/>
        <v>35</v>
      </c>
    </row>
    <row r="92" spans="1:21">
      <c r="A92" s="49">
        <v>91</v>
      </c>
      <c r="B92">
        <v>25</v>
      </c>
      <c r="C92">
        <v>29</v>
      </c>
      <c r="D92">
        <v>4000</v>
      </c>
      <c r="E92">
        <v>4999</v>
      </c>
      <c r="F92" s="61">
        <v>27</v>
      </c>
      <c r="G92" s="61">
        <v>4027</v>
      </c>
      <c r="H92" s="63">
        <f t="shared" si="7"/>
        <v>402.70000000000005</v>
      </c>
      <c r="I92" s="63">
        <f t="shared" si="8"/>
        <v>14239.191470525122</v>
      </c>
      <c r="J92">
        <v>3.5000000000000003E-2</v>
      </c>
      <c r="M92" s="64">
        <f t="shared" si="10"/>
        <v>62491.667156638214</v>
      </c>
      <c r="N92">
        <f t="shared" si="11"/>
        <v>8</v>
      </c>
      <c r="O92" s="64">
        <v>68740.833872302042</v>
      </c>
      <c r="P92">
        <f t="shared" si="12"/>
        <v>0</v>
      </c>
      <c r="Q92" s="64">
        <f t="shared" si="13"/>
        <v>62491.667156638214</v>
      </c>
      <c r="U92" s="49">
        <f t="shared" si="9"/>
        <v>35</v>
      </c>
    </row>
    <row r="93" spans="1:21">
      <c r="A93" s="49">
        <v>92</v>
      </c>
      <c r="B93">
        <v>25</v>
      </c>
      <c r="C93">
        <v>29</v>
      </c>
      <c r="D93">
        <v>4000</v>
      </c>
      <c r="E93">
        <v>4999</v>
      </c>
      <c r="F93" s="61">
        <v>28</v>
      </c>
      <c r="G93" s="61">
        <v>4211</v>
      </c>
      <c r="H93" s="63">
        <f t="shared" si="7"/>
        <v>421.1</v>
      </c>
      <c r="I93" s="63">
        <f t="shared" si="8"/>
        <v>19731.705200275657</v>
      </c>
      <c r="J93">
        <v>3.5000000000000003E-2</v>
      </c>
      <c r="M93" s="64">
        <f t="shared" si="10"/>
        <v>64415.141362821138</v>
      </c>
      <c r="N93">
        <f t="shared" si="11"/>
        <v>7</v>
      </c>
      <c r="O93" s="64">
        <v>57973.627226539022</v>
      </c>
      <c r="P93">
        <f t="shared" si="12"/>
        <v>1</v>
      </c>
      <c r="Q93" s="64">
        <f t="shared" si="13"/>
        <v>57973.627226539022</v>
      </c>
      <c r="U93" s="49">
        <f t="shared" si="9"/>
        <v>47</v>
      </c>
    </row>
    <row r="94" spans="1:21">
      <c r="A94" s="49">
        <v>93</v>
      </c>
      <c r="B94">
        <v>25</v>
      </c>
      <c r="C94">
        <v>29</v>
      </c>
      <c r="D94">
        <v>4000</v>
      </c>
      <c r="E94">
        <v>4999</v>
      </c>
      <c r="F94" s="61">
        <v>26</v>
      </c>
      <c r="G94" s="61">
        <v>4458</v>
      </c>
      <c r="H94" s="63">
        <f t="shared" si="7"/>
        <v>445.8</v>
      </c>
      <c r="I94" s="63">
        <f t="shared" si="8"/>
        <v>10573.556433050839</v>
      </c>
      <c r="J94">
        <v>3.5000000000000003E-2</v>
      </c>
      <c r="M94" s="64">
        <f t="shared" si="10"/>
        <v>69877.977248099778</v>
      </c>
      <c r="N94">
        <f t="shared" si="11"/>
        <v>9</v>
      </c>
      <c r="O94" s="64">
        <v>62890.1795232898</v>
      </c>
      <c r="P94">
        <f t="shared" si="12"/>
        <v>1</v>
      </c>
      <c r="Q94" s="64">
        <f t="shared" si="13"/>
        <v>62890.1795232898</v>
      </c>
      <c r="U94" s="49">
        <f t="shared" si="9"/>
        <v>23</v>
      </c>
    </row>
    <row r="95" spans="1:21">
      <c r="A95" s="49">
        <v>94</v>
      </c>
      <c r="B95">
        <v>25</v>
      </c>
      <c r="C95">
        <v>29</v>
      </c>
      <c r="D95">
        <v>5000</v>
      </c>
      <c r="E95">
        <v>5999</v>
      </c>
      <c r="F95" s="61">
        <v>25</v>
      </c>
      <c r="G95" s="61">
        <v>5295</v>
      </c>
      <c r="H95" s="63">
        <f t="shared" si="7"/>
        <v>529.5</v>
      </c>
      <c r="I95" s="63">
        <f t="shared" si="8"/>
        <v>6318.1669391176074</v>
      </c>
      <c r="J95">
        <v>3.5000000000000003E-2</v>
      </c>
      <c r="M95" s="64">
        <f t="shared" si="10"/>
        <v>83453.670596191005</v>
      </c>
      <c r="N95">
        <f t="shared" si="11"/>
        <v>10</v>
      </c>
      <c r="O95" s="64">
        <v>100144.40471542921</v>
      </c>
      <c r="P95">
        <f t="shared" si="12"/>
        <v>0</v>
      </c>
      <c r="Q95" s="64">
        <f t="shared" si="13"/>
        <v>83453.670596191005</v>
      </c>
      <c r="U95" s="49">
        <f t="shared" si="9"/>
        <v>11</v>
      </c>
    </row>
    <row r="96" spans="1:21">
      <c r="A96" s="49">
        <v>95</v>
      </c>
      <c r="B96">
        <v>25</v>
      </c>
      <c r="C96">
        <v>29</v>
      </c>
      <c r="D96">
        <v>5000</v>
      </c>
      <c r="E96">
        <v>5999</v>
      </c>
      <c r="F96" s="61">
        <v>29</v>
      </c>
      <c r="G96" s="61">
        <v>5098</v>
      </c>
      <c r="H96" s="63">
        <f t="shared" si="7"/>
        <v>509.8</v>
      </c>
      <c r="I96" s="63">
        <f t="shared" si="8"/>
        <v>29677.798569920669</v>
      </c>
      <c r="J96">
        <v>3.5000000000000003E-2</v>
      </c>
      <c r="M96" s="64">
        <f t="shared" si="10"/>
        <v>76552.802950403362</v>
      </c>
      <c r="N96">
        <f t="shared" si="11"/>
        <v>6</v>
      </c>
      <c r="O96" s="64">
        <v>61242.242360322693</v>
      </c>
      <c r="P96">
        <f t="shared" si="12"/>
        <v>1</v>
      </c>
      <c r="Q96" s="64">
        <f t="shared" si="13"/>
        <v>61242.242360322693</v>
      </c>
      <c r="U96" s="49">
        <f t="shared" si="9"/>
        <v>59</v>
      </c>
    </row>
    <row r="97" spans="1:21">
      <c r="A97" s="49">
        <v>96</v>
      </c>
      <c r="B97">
        <v>25</v>
      </c>
      <c r="C97">
        <v>29</v>
      </c>
      <c r="D97">
        <v>5000</v>
      </c>
      <c r="E97">
        <v>5999</v>
      </c>
      <c r="F97" s="61">
        <v>28</v>
      </c>
      <c r="G97" s="61">
        <v>5461</v>
      </c>
      <c r="H97" s="63">
        <f t="shared" si="7"/>
        <v>546.1</v>
      </c>
      <c r="I97" s="63">
        <f t="shared" si="8"/>
        <v>25588.896247614666</v>
      </c>
      <c r="J97">
        <v>3.5000000000000003E-2</v>
      </c>
      <c r="M97" s="64">
        <f t="shared" si="10"/>
        <v>83536.235331837146</v>
      </c>
      <c r="N97">
        <f t="shared" si="11"/>
        <v>7</v>
      </c>
      <c r="O97" s="64">
        <v>83536.235331837146</v>
      </c>
      <c r="P97">
        <f t="shared" si="12"/>
        <v>1</v>
      </c>
      <c r="Q97" s="64">
        <f t="shared" si="13"/>
        <v>83536.235331837146</v>
      </c>
      <c r="U97" s="49">
        <f t="shared" si="9"/>
        <v>47</v>
      </c>
    </row>
    <row r="98" spans="1:21">
      <c r="A98" s="49">
        <v>97</v>
      </c>
      <c r="B98">
        <v>25</v>
      </c>
      <c r="C98">
        <v>29</v>
      </c>
      <c r="D98">
        <v>5000</v>
      </c>
      <c r="E98">
        <v>5999</v>
      </c>
      <c r="F98" s="61">
        <v>26</v>
      </c>
      <c r="G98" s="61">
        <v>5661</v>
      </c>
      <c r="H98" s="63">
        <f t="shared" si="7"/>
        <v>566.1</v>
      </c>
      <c r="I98" s="63">
        <f t="shared" si="8"/>
        <v>13426.851271310185</v>
      </c>
      <c r="J98">
        <v>3.5000000000000003E-2</v>
      </c>
      <c r="M98" s="64">
        <f t="shared" si="10"/>
        <v>88734.685778710817</v>
      </c>
      <c r="N98">
        <f t="shared" si="11"/>
        <v>9</v>
      </c>
      <c r="O98" s="64">
        <v>106481.62293445297</v>
      </c>
      <c r="P98">
        <f t="shared" si="12"/>
        <v>0</v>
      </c>
      <c r="Q98" s="64">
        <f t="shared" si="13"/>
        <v>88734.685778710817</v>
      </c>
      <c r="U98" s="49">
        <f t="shared" si="9"/>
        <v>23</v>
      </c>
    </row>
    <row r="99" spans="1:21">
      <c r="A99" s="49">
        <v>98</v>
      </c>
      <c r="B99">
        <v>25</v>
      </c>
      <c r="C99">
        <v>29</v>
      </c>
      <c r="D99">
        <v>5000</v>
      </c>
      <c r="E99">
        <v>5999</v>
      </c>
      <c r="F99" s="61">
        <v>25</v>
      </c>
      <c r="G99" s="61">
        <v>5459</v>
      </c>
      <c r="H99" s="63">
        <f t="shared" si="7"/>
        <v>545.9</v>
      </c>
      <c r="I99" s="63">
        <f t="shared" si="8"/>
        <v>6513.8570954944325</v>
      </c>
      <c r="J99">
        <v>3.5000000000000003E-2</v>
      </c>
      <c r="M99" s="64">
        <f t="shared" si="10"/>
        <v>86038.449062248663</v>
      </c>
      <c r="N99">
        <f t="shared" si="11"/>
        <v>10</v>
      </c>
      <c r="O99" s="64">
        <v>103246.13887469839</v>
      </c>
      <c r="P99">
        <f t="shared" si="12"/>
        <v>0</v>
      </c>
      <c r="Q99" s="64">
        <f t="shared" si="13"/>
        <v>86038.449062248663</v>
      </c>
      <c r="U99" s="49">
        <f t="shared" si="9"/>
        <v>11</v>
      </c>
    </row>
    <row r="100" spans="1:21">
      <c r="A100" s="49">
        <v>99</v>
      </c>
      <c r="B100">
        <v>25</v>
      </c>
      <c r="C100">
        <v>29</v>
      </c>
      <c r="D100">
        <v>5000</v>
      </c>
      <c r="E100">
        <v>5999</v>
      </c>
      <c r="F100" s="61">
        <v>27</v>
      </c>
      <c r="G100" s="61">
        <v>5649</v>
      </c>
      <c r="H100" s="63">
        <f t="shared" si="7"/>
        <v>564.9</v>
      </c>
      <c r="I100" s="63">
        <f t="shared" si="8"/>
        <v>19974.470478519095</v>
      </c>
      <c r="J100">
        <v>3.5000000000000003E-2</v>
      </c>
      <c r="M100" s="64">
        <f t="shared" si="10"/>
        <v>87662.137513744514</v>
      </c>
      <c r="N100">
        <f t="shared" si="11"/>
        <v>8</v>
      </c>
      <c r="O100" s="64">
        <v>96428.351265118967</v>
      </c>
      <c r="P100">
        <f t="shared" si="12"/>
        <v>0</v>
      </c>
      <c r="Q100" s="64">
        <f t="shared" si="13"/>
        <v>87662.137513744514</v>
      </c>
      <c r="U100" s="49">
        <f t="shared" si="9"/>
        <v>35</v>
      </c>
    </row>
    <row r="101" spans="1:21">
      <c r="A101" s="49">
        <v>100</v>
      </c>
      <c r="B101">
        <v>25</v>
      </c>
      <c r="C101">
        <v>29</v>
      </c>
      <c r="D101">
        <v>5000</v>
      </c>
      <c r="E101">
        <v>5999</v>
      </c>
      <c r="F101" s="61">
        <v>25</v>
      </c>
      <c r="G101" s="61">
        <v>5934</v>
      </c>
      <c r="H101" s="63">
        <f t="shared" si="7"/>
        <v>593.4</v>
      </c>
      <c r="I101" s="63">
        <f t="shared" si="8"/>
        <v>7080.642609390723</v>
      </c>
      <c r="J101">
        <v>3.5000000000000003E-2</v>
      </c>
      <c r="M101" s="64">
        <f t="shared" si="10"/>
        <v>93524.850107232734</v>
      </c>
      <c r="N101">
        <f t="shared" si="11"/>
        <v>10</v>
      </c>
      <c r="O101" s="64">
        <v>93524.850107232734</v>
      </c>
      <c r="P101">
        <f t="shared" si="12"/>
        <v>1</v>
      </c>
      <c r="Q101" s="64">
        <f t="shared" si="13"/>
        <v>93524.850107232734</v>
      </c>
      <c r="U101" s="49">
        <f t="shared" si="9"/>
        <v>11</v>
      </c>
    </row>
    <row r="102" spans="1:21">
      <c r="A102" s="49">
        <v>101</v>
      </c>
      <c r="B102">
        <v>25</v>
      </c>
      <c r="C102">
        <v>29</v>
      </c>
      <c r="D102">
        <v>5000</v>
      </c>
      <c r="E102">
        <v>5999</v>
      </c>
      <c r="F102" s="61">
        <v>29</v>
      </c>
      <c r="G102" s="61">
        <v>5021</v>
      </c>
      <c r="H102" s="63">
        <f t="shared" si="7"/>
        <v>502.1</v>
      </c>
      <c r="I102" s="63">
        <f t="shared" si="8"/>
        <v>29229.546218040741</v>
      </c>
      <c r="J102">
        <v>3.5000000000000003E-2</v>
      </c>
      <c r="M102" s="64">
        <f t="shared" si="10"/>
        <v>75396.552297758986</v>
      </c>
      <c r="N102">
        <f t="shared" si="11"/>
        <v>6</v>
      </c>
      <c r="O102" s="64">
        <v>82936.207527534891</v>
      </c>
      <c r="P102">
        <f t="shared" si="12"/>
        <v>0</v>
      </c>
      <c r="Q102" s="64">
        <f t="shared" si="13"/>
        <v>75396.552297758986</v>
      </c>
      <c r="U102" s="49">
        <f t="shared" si="9"/>
        <v>59</v>
      </c>
    </row>
    <row r="103" spans="1:21">
      <c r="A103" s="49">
        <v>102</v>
      </c>
      <c r="B103">
        <v>25</v>
      </c>
      <c r="C103">
        <v>29</v>
      </c>
      <c r="D103">
        <v>5000</v>
      </c>
      <c r="E103">
        <v>5999</v>
      </c>
      <c r="F103" s="61">
        <v>28</v>
      </c>
      <c r="G103" s="61">
        <v>5260</v>
      </c>
      <c r="H103" s="63">
        <f t="shared" si="7"/>
        <v>526</v>
      </c>
      <c r="I103" s="63">
        <f t="shared" si="8"/>
        <v>24647.059927202557</v>
      </c>
      <c r="J103">
        <v>3.5000000000000003E-2</v>
      </c>
      <c r="M103" s="64">
        <f t="shared" si="10"/>
        <v>80461.563421619372</v>
      </c>
      <c r="N103">
        <f t="shared" si="11"/>
        <v>7</v>
      </c>
      <c r="O103" s="64">
        <v>96553.876105943244</v>
      </c>
      <c r="P103">
        <f t="shared" si="12"/>
        <v>0</v>
      </c>
      <c r="Q103" s="64">
        <f t="shared" si="13"/>
        <v>80461.563421619372</v>
      </c>
      <c r="U103" s="49">
        <f t="shared" si="9"/>
        <v>47</v>
      </c>
    </row>
    <row r="104" spans="1:21">
      <c r="A104" s="49">
        <v>103</v>
      </c>
      <c r="B104">
        <v>25</v>
      </c>
      <c r="C104">
        <v>29</v>
      </c>
      <c r="D104">
        <v>6000</v>
      </c>
      <c r="E104">
        <v>6999</v>
      </c>
      <c r="F104" s="61">
        <v>26</v>
      </c>
      <c r="G104" s="61">
        <v>6515</v>
      </c>
      <c r="H104" s="63">
        <f t="shared" si="7"/>
        <v>651.5</v>
      </c>
      <c r="I104" s="63">
        <f t="shared" si="8"/>
        <v>15452.382270373757</v>
      </c>
      <c r="J104">
        <v>3.5000000000000003E-2</v>
      </c>
      <c r="M104" s="64">
        <f t="shared" si="10"/>
        <v>102120.91111964332</v>
      </c>
      <c r="N104">
        <f t="shared" si="11"/>
        <v>9</v>
      </c>
      <c r="O104" s="64">
        <v>122545.09334357198</v>
      </c>
      <c r="P104">
        <f t="shared" si="12"/>
        <v>0</v>
      </c>
      <c r="Q104" s="64">
        <f t="shared" si="13"/>
        <v>102120.91111964332</v>
      </c>
      <c r="U104" s="49">
        <f t="shared" si="9"/>
        <v>23</v>
      </c>
    </row>
    <row r="105" spans="1:21">
      <c r="A105" s="49">
        <v>104</v>
      </c>
      <c r="B105">
        <v>25</v>
      </c>
      <c r="C105">
        <v>29</v>
      </c>
      <c r="D105">
        <v>6000</v>
      </c>
      <c r="E105">
        <v>6999</v>
      </c>
      <c r="F105" s="61">
        <v>29</v>
      </c>
      <c r="G105" s="61">
        <v>6473</v>
      </c>
      <c r="H105" s="63">
        <f t="shared" si="7"/>
        <v>647.30000000000007</v>
      </c>
      <c r="I105" s="63">
        <f t="shared" si="8"/>
        <v>37682.304853490881</v>
      </c>
      <c r="J105">
        <v>3.5000000000000003E-2</v>
      </c>
      <c r="M105" s="64">
        <f t="shared" si="10"/>
        <v>97200.136033338757</v>
      </c>
      <c r="N105">
        <f t="shared" si="11"/>
        <v>6</v>
      </c>
      <c r="O105" s="64">
        <v>106920.14963667264</v>
      </c>
      <c r="P105">
        <f t="shared" si="12"/>
        <v>0</v>
      </c>
      <c r="Q105" s="64">
        <f t="shared" si="13"/>
        <v>97200.136033338757</v>
      </c>
      <c r="U105" s="49">
        <f t="shared" si="9"/>
        <v>59</v>
      </c>
    </row>
    <row r="106" spans="1:21">
      <c r="A106" s="49">
        <v>105</v>
      </c>
      <c r="B106">
        <v>25</v>
      </c>
      <c r="C106">
        <v>29</v>
      </c>
      <c r="D106">
        <v>6000</v>
      </c>
      <c r="E106">
        <v>6999</v>
      </c>
      <c r="F106" s="61">
        <v>29</v>
      </c>
      <c r="G106" s="61">
        <v>6745</v>
      </c>
      <c r="H106" s="63">
        <f t="shared" si="7"/>
        <v>674.5</v>
      </c>
      <c r="I106" s="63">
        <f t="shared" si="8"/>
        <v>39265.741732858951</v>
      </c>
      <c r="J106">
        <v>3.5000000000000003E-2</v>
      </c>
      <c r="M106" s="64">
        <f t="shared" si="10"/>
        <v>101284.55392319942</v>
      </c>
      <c r="N106">
        <f t="shared" si="11"/>
        <v>6</v>
      </c>
      <c r="O106" s="64">
        <v>101284.55392319942</v>
      </c>
      <c r="P106">
        <f t="shared" si="12"/>
        <v>1</v>
      </c>
      <c r="Q106" s="64">
        <f t="shared" si="13"/>
        <v>101284.55392319942</v>
      </c>
      <c r="U106" s="49">
        <f t="shared" si="9"/>
        <v>59</v>
      </c>
    </row>
    <row r="107" spans="1:21">
      <c r="A107" s="49">
        <v>106</v>
      </c>
      <c r="B107">
        <v>25</v>
      </c>
      <c r="C107">
        <v>29</v>
      </c>
      <c r="D107">
        <v>7000</v>
      </c>
      <c r="E107">
        <v>7999</v>
      </c>
      <c r="F107" s="61">
        <v>29</v>
      </c>
      <c r="G107" s="61">
        <v>7968</v>
      </c>
      <c r="H107" s="63">
        <f t="shared" si="7"/>
        <v>796.80000000000007</v>
      </c>
      <c r="I107" s="63">
        <f t="shared" si="8"/>
        <v>46385.386230899945</v>
      </c>
      <c r="J107">
        <v>3.5000000000000003E-2</v>
      </c>
      <c r="M107" s="64">
        <f t="shared" si="10"/>
        <v>119649.41818533032</v>
      </c>
      <c r="N107">
        <f t="shared" si="11"/>
        <v>6</v>
      </c>
      <c r="O107" s="64">
        <v>143579.30182239637</v>
      </c>
      <c r="P107">
        <f t="shared" si="12"/>
        <v>0</v>
      </c>
      <c r="Q107" s="64">
        <f t="shared" si="13"/>
        <v>119649.41818533032</v>
      </c>
      <c r="U107" s="49">
        <f t="shared" si="9"/>
        <v>59</v>
      </c>
    </row>
    <row r="108" spans="1:21">
      <c r="A108" s="49">
        <v>107</v>
      </c>
      <c r="B108">
        <v>25</v>
      </c>
      <c r="C108">
        <v>29</v>
      </c>
      <c r="D108">
        <v>7000</v>
      </c>
      <c r="E108">
        <v>7999</v>
      </c>
      <c r="F108" s="61">
        <v>28</v>
      </c>
      <c r="G108" s="61">
        <v>7147</v>
      </c>
      <c r="H108" s="63">
        <f t="shared" si="7"/>
        <v>714.7</v>
      </c>
      <c r="I108" s="63">
        <f t="shared" si="8"/>
        <v>33489.075532265531</v>
      </c>
      <c r="J108">
        <v>3.5000000000000003E-2</v>
      </c>
      <c r="M108" s="64">
        <f t="shared" si="10"/>
        <v>109326.76687724594</v>
      </c>
      <c r="N108">
        <f t="shared" si="11"/>
        <v>7</v>
      </c>
      <c r="O108" s="64">
        <v>98394.090189521346</v>
      </c>
      <c r="P108">
        <f t="shared" si="12"/>
        <v>1</v>
      </c>
      <c r="Q108" s="64">
        <f t="shared" si="13"/>
        <v>98394.090189521346</v>
      </c>
      <c r="U108" s="49">
        <f t="shared" si="9"/>
        <v>47</v>
      </c>
    </row>
    <row r="109" spans="1:21">
      <c r="A109" s="49">
        <v>108</v>
      </c>
      <c r="B109">
        <v>25</v>
      </c>
      <c r="C109">
        <v>29</v>
      </c>
      <c r="D109">
        <v>8000</v>
      </c>
      <c r="E109">
        <v>8999</v>
      </c>
      <c r="F109" s="61">
        <v>27</v>
      </c>
      <c r="G109" s="61">
        <v>8003</v>
      </c>
      <c r="H109" s="63">
        <f t="shared" si="7"/>
        <v>800.30000000000007</v>
      </c>
      <c r="I109" s="63">
        <f t="shared" si="8"/>
        <v>28298.05049381985</v>
      </c>
      <c r="J109">
        <v>3.5000000000000003E-2</v>
      </c>
      <c r="M109" s="64">
        <f t="shared" si="10"/>
        <v>124191.90768675828</v>
      </c>
      <c r="N109">
        <f t="shared" si="11"/>
        <v>8</v>
      </c>
      <c r="O109" s="64">
        <v>136611.09845543411</v>
      </c>
      <c r="P109">
        <f t="shared" si="12"/>
        <v>0</v>
      </c>
      <c r="Q109" s="64">
        <f t="shared" si="13"/>
        <v>124191.90768675828</v>
      </c>
      <c r="U109" s="49">
        <f t="shared" si="9"/>
        <v>35</v>
      </c>
    </row>
    <row r="110" spans="1:21">
      <c r="A110" s="49">
        <v>109</v>
      </c>
      <c r="B110">
        <v>25</v>
      </c>
      <c r="C110">
        <v>29</v>
      </c>
      <c r="D110">
        <v>9000</v>
      </c>
      <c r="E110">
        <v>9999</v>
      </c>
      <c r="F110" s="61">
        <v>25</v>
      </c>
      <c r="G110" s="61">
        <v>9161</v>
      </c>
      <c r="H110" s="63">
        <f t="shared" si="7"/>
        <v>916.1</v>
      </c>
      <c r="I110" s="63">
        <f t="shared" si="8"/>
        <v>10931.204405903003</v>
      </c>
      <c r="J110">
        <v>3.5000000000000003E-2</v>
      </c>
      <c r="M110" s="64">
        <f t="shared" si="10"/>
        <v>144385.09468020883</v>
      </c>
      <c r="N110">
        <f t="shared" si="11"/>
        <v>10</v>
      </c>
      <c r="O110" s="64">
        <v>144385.09468020883</v>
      </c>
      <c r="P110">
        <f t="shared" si="12"/>
        <v>1</v>
      </c>
      <c r="Q110" s="64">
        <f t="shared" si="13"/>
        <v>144385.09468020883</v>
      </c>
      <c r="U110" s="49">
        <f t="shared" si="9"/>
        <v>11</v>
      </c>
    </row>
    <row r="111" spans="1:21">
      <c r="A111" s="49">
        <v>110</v>
      </c>
      <c r="B111">
        <v>25</v>
      </c>
      <c r="C111">
        <v>29</v>
      </c>
      <c r="D111">
        <v>12000</v>
      </c>
      <c r="E111">
        <v>20000</v>
      </c>
      <c r="F111" s="61">
        <v>27</v>
      </c>
      <c r="G111" s="61">
        <v>16351</v>
      </c>
      <c r="H111" s="63">
        <f t="shared" si="7"/>
        <v>1635.1000000000001</v>
      </c>
      <c r="I111" s="63">
        <f t="shared" si="8"/>
        <v>57815.996954198228</v>
      </c>
      <c r="J111">
        <v>3.5000000000000003E-2</v>
      </c>
      <c r="M111" s="64">
        <f t="shared" si="10"/>
        <v>253737.58372937457</v>
      </c>
      <c r="N111">
        <f t="shared" si="11"/>
        <v>8</v>
      </c>
      <c r="O111" s="64">
        <v>279111.34210231208</v>
      </c>
      <c r="P111">
        <f t="shared" si="12"/>
        <v>0</v>
      </c>
      <c r="Q111" s="64">
        <f t="shared" si="13"/>
        <v>253737.58372937457</v>
      </c>
      <c r="U111" s="49">
        <f t="shared" si="9"/>
        <v>35</v>
      </c>
    </row>
    <row r="112" spans="1:21">
      <c r="A112" s="49">
        <v>111</v>
      </c>
      <c r="B112">
        <v>30</v>
      </c>
      <c r="C112">
        <v>34</v>
      </c>
      <c r="D112">
        <v>500</v>
      </c>
      <c r="E112">
        <v>999</v>
      </c>
      <c r="F112" s="61">
        <v>34</v>
      </c>
      <c r="G112" s="61">
        <v>543</v>
      </c>
      <c r="H112" s="63">
        <f t="shared" si="7"/>
        <v>54.300000000000004</v>
      </c>
      <c r="I112" s="63">
        <f t="shared" si="8"/>
        <v>6132.7716956794466</v>
      </c>
      <c r="J112">
        <v>3.5000000000000003E-2</v>
      </c>
      <c r="M112" s="64">
        <f t="shared" si="10"/>
        <v>6999.0187050282257</v>
      </c>
      <c r="N112">
        <f t="shared" si="11"/>
        <v>1</v>
      </c>
      <c r="O112" s="64">
        <v>6299.1168345254036</v>
      </c>
      <c r="P112">
        <f t="shared" si="12"/>
        <v>1</v>
      </c>
      <c r="Q112" s="64">
        <f t="shared" si="13"/>
        <v>6299.1168345254036</v>
      </c>
      <c r="U112" s="49">
        <f t="shared" si="9"/>
        <v>119</v>
      </c>
    </row>
    <row r="113" spans="1:21">
      <c r="A113" s="49">
        <v>112</v>
      </c>
      <c r="B113">
        <v>30</v>
      </c>
      <c r="C113">
        <v>34</v>
      </c>
      <c r="D113">
        <v>1000</v>
      </c>
      <c r="E113">
        <v>1499</v>
      </c>
      <c r="F113" s="61">
        <v>31</v>
      </c>
      <c r="G113" s="61">
        <v>1050</v>
      </c>
      <c r="H113" s="63">
        <f t="shared" si="7"/>
        <v>105</v>
      </c>
      <c r="I113" s="63">
        <f t="shared" si="8"/>
        <v>8453.7747914375614</v>
      </c>
      <c r="J113">
        <v>3.5000000000000003E-2</v>
      </c>
      <c r="M113" s="64">
        <f t="shared" si="10"/>
        <v>15011.729037778401</v>
      </c>
      <c r="N113">
        <f t="shared" si="11"/>
        <v>4</v>
      </c>
      <c r="O113" s="64">
        <v>13510.556134000561</v>
      </c>
      <c r="P113">
        <f t="shared" si="12"/>
        <v>1</v>
      </c>
      <c r="Q113" s="64">
        <f t="shared" si="13"/>
        <v>13510.556134000561</v>
      </c>
      <c r="U113" s="49">
        <f t="shared" si="9"/>
        <v>83</v>
      </c>
    </row>
    <row r="114" spans="1:21">
      <c r="A114" s="49">
        <v>113</v>
      </c>
      <c r="B114">
        <v>30</v>
      </c>
      <c r="C114">
        <v>34</v>
      </c>
      <c r="D114">
        <v>1000</v>
      </c>
      <c r="E114">
        <v>1499</v>
      </c>
      <c r="F114" s="61">
        <v>34</v>
      </c>
      <c r="G114" s="61">
        <v>1004</v>
      </c>
      <c r="H114" s="63">
        <f t="shared" si="7"/>
        <v>100.4</v>
      </c>
      <c r="I114" s="63">
        <f t="shared" si="8"/>
        <v>11339.415805639346</v>
      </c>
      <c r="J114">
        <v>3.5000000000000003E-2</v>
      </c>
      <c r="M114" s="64">
        <f t="shared" si="10"/>
        <v>12941.095358836719</v>
      </c>
      <c r="N114">
        <f t="shared" si="11"/>
        <v>1</v>
      </c>
      <c r="O114" s="64">
        <v>15529.314430604063</v>
      </c>
      <c r="P114">
        <f t="shared" si="12"/>
        <v>0</v>
      </c>
      <c r="Q114" s="64">
        <f t="shared" si="13"/>
        <v>12941.095358836719</v>
      </c>
      <c r="U114" s="49">
        <f t="shared" si="9"/>
        <v>119</v>
      </c>
    </row>
    <row r="115" spans="1:21">
      <c r="A115" s="49">
        <v>114</v>
      </c>
      <c r="B115">
        <v>30</v>
      </c>
      <c r="C115">
        <v>34</v>
      </c>
      <c r="D115">
        <v>1000</v>
      </c>
      <c r="E115">
        <v>1499</v>
      </c>
      <c r="F115" s="61">
        <v>31</v>
      </c>
      <c r="G115" s="61">
        <v>1432</v>
      </c>
      <c r="H115" s="63">
        <f t="shared" si="7"/>
        <v>143.20000000000002</v>
      </c>
      <c r="I115" s="63">
        <f t="shared" si="8"/>
        <v>11529.33857270342</v>
      </c>
      <c r="J115">
        <v>3.5000000000000003E-2</v>
      </c>
      <c r="M115" s="64">
        <f t="shared" si="10"/>
        <v>20473.139030570164</v>
      </c>
      <c r="N115">
        <f t="shared" si="11"/>
        <v>4</v>
      </c>
      <c r="O115" s="64">
        <v>16378.511224456131</v>
      </c>
      <c r="P115">
        <f t="shared" si="12"/>
        <v>1</v>
      </c>
      <c r="Q115" s="64">
        <f t="shared" si="13"/>
        <v>16378.511224456131</v>
      </c>
      <c r="U115" s="49">
        <f t="shared" si="9"/>
        <v>83</v>
      </c>
    </row>
    <row r="116" spans="1:21">
      <c r="A116" s="49">
        <v>115</v>
      </c>
      <c r="B116">
        <v>30</v>
      </c>
      <c r="C116">
        <v>34</v>
      </c>
      <c r="D116">
        <v>1500</v>
      </c>
      <c r="E116">
        <v>1999</v>
      </c>
      <c r="F116" s="61">
        <v>33</v>
      </c>
      <c r="G116" s="61">
        <v>1841</v>
      </c>
      <c r="H116" s="63">
        <f t="shared" si="7"/>
        <v>184.10000000000002</v>
      </c>
      <c r="I116" s="63">
        <f t="shared" si="8"/>
        <v>18827.090152822133</v>
      </c>
      <c r="J116">
        <v>3.5000000000000003E-2</v>
      </c>
      <c r="M116" s="64">
        <f t="shared" si="10"/>
        <v>24663.771648956877</v>
      </c>
      <c r="N116">
        <f t="shared" si="11"/>
        <v>2</v>
      </c>
      <c r="O116" s="64">
        <v>29596.52597874825</v>
      </c>
      <c r="P116">
        <f t="shared" si="12"/>
        <v>0</v>
      </c>
      <c r="Q116" s="64">
        <f t="shared" si="13"/>
        <v>24663.771648956877</v>
      </c>
      <c r="U116" s="49">
        <f t="shared" si="9"/>
        <v>107</v>
      </c>
    </row>
    <row r="117" spans="1:21">
      <c r="A117" s="49">
        <v>116</v>
      </c>
      <c r="B117">
        <v>30</v>
      </c>
      <c r="C117">
        <v>34</v>
      </c>
      <c r="D117">
        <v>1500</v>
      </c>
      <c r="E117">
        <v>1999</v>
      </c>
      <c r="F117" s="61">
        <v>33</v>
      </c>
      <c r="G117" s="61">
        <v>1617</v>
      </c>
      <c r="H117" s="63">
        <f t="shared" si="7"/>
        <v>161.70000000000002</v>
      </c>
      <c r="I117" s="63">
        <f t="shared" si="8"/>
        <v>16536.34154107191</v>
      </c>
      <c r="J117">
        <v>3.5000000000000003E-2</v>
      </c>
      <c r="M117" s="64">
        <f t="shared" si="10"/>
        <v>21662.856467334746</v>
      </c>
      <c r="N117">
        <f t="shared" si="11"/>
        <v>2</v>
      </c>
      <c r="O117" s="64">
        <v>21662.856467334746</v>
      </c>
      <c r="P117">
        <f t="shared" si="12"/>
        <v>1</v>
      </c>
      <c r="Q117" s="64">
        <f t="shared" si="13"/>
        <v>21662.856467334746</v>
      </c>
      <c r="U117" s="49">
        <f t="shared" si="9"/>
        <v>107</v>
      </c>
    </row>
    <row r="118" spans="1:21">
      <c r="A118" s="49">
        <v>117</v>
      </c>
      <c r="B118">
        <v>30</v>
      </c>
      <c r="C118">
        <v>34</v>
      </c>
      <c r="D118">
        <v>1500</v>
      </c>
      <c r="E118">
        <v>1999</v>
      </c>
      <c r="F118" s="61">
        <v>32</v>
      </c>
      <c r="G118" s="61">
        <v>1923</v>
      </c>
      <c r="H118" s="63">
        <f t="shared" si="7"/>
        <v>192.3</v>
      </c>
      <c r="I118" s="63">
        <f t="shared" si="8"/>
        <v>17586.9946281169</v>
      </c>
      <c r="J118">
        <v>3.5000000000000003E-2</v>
      </c>
      <c r="M118" s="64">
        <f t="shared" si="10"/>
        <v>26666.94012172216</v>
      </c>
      <c r="N118">
        <f t="shared" si="11"/>
        <v>3</v>
      </c>
      <c r="O118" s="64">
        <v>24000.246109549946</v>
      </c>
      <c r="P118">
        <f t="shared" si="12"/>
        <v>1</v>
      </c>
      <c r="Q118" s="64">
        <f t="shared" si="13"/>
        <v>24000.246109549946</v>
      </c>
      <c r="U118" s="49">
        <f t="shared" si="9"/>
        <v>95</v>
      </c>
    </row>
    <row r="119" spans="1:21">
      <c r="A119" s="49">
        <v>118</v>
      </c>
      <c r="B119">
        <v>30</v>
      </c>
      <c r="C119">
        <v>34</v>
      </c>
      <c r="D119">
        <v>1500</v>
      </c>
      <c r="E119">
        <v>1999</v>
      </c>
      <c r="F119" s="61">
        <v>31</v>
      </c>
      <c r="G119" s="61">
        <v>1658</v>
      </c>
      <c r="H119" s="63">
        <f t="shared" si="7"/>
        <v>165.8</v>
      </c>
      <c r="I119" s="63">
        <f t="shared" si="8"/>
        <v>13348.912956384265</v>
      </c>
      <c r="J119">
        <v>3.5000000000000003E-2</v>
      </c>
      <c r="M119" s="64">
        <f t="shared" si="10"/>
        <v>23704.234994891987</v>
      </c>
      <c r="N119">
        <f t="shared" si="11"/>
        <v>4</v>
      </c>
      <c r="O119" s="64">
        <v>23704.234994891987</v>
      </c>
      <c r="P119">
        <f t="shared" si="12"/>
        <v>1</v>
      </c>
      <c r="Q119" s="64">
        <f t="shared" si="13"/>
        <v>23704.234994891987</v>
      </c>
      <c r="U119" s="49">
        <f t="shared" si="9"/>
        <v>83</v>
      </c>
    </row>
    <row r="120" spans="1:21">
      <c r="A120" s="49">
        <v>119</v>
      </c>
      <c r="B120">
        <v>30</v>
      </c>
      <c r="C120">
        <v>34</v>
      </c>
      <c r="D120">
        <v>1500</v>
      </c>
      <c r="E120">
        <v>1999</v>
      </c>
      <c r="F120" s="61">
        <v>30</v>
      </c>
      <c r="G120" s="61">
        <v>1760</v>
      </c>
      <c r="H120" s="63">
        <f t="shared" si="7"/>
        <v>176</v>
      </c>
      <c r="I120" s="63">
        <f t="shared" si="8"/>
        <v>12220.071552924968</v>
      </c>
      <c r="J120">
        <v>3.5000000000000003E-2</v>
      </c>
      <c r="M120" s="64">
        <f t="shared" si="10"/>
        <v>25839.139566753889</v>
      </c>
      <c r="N120">
        <f t="shared" si="11"/>
        <v>5</v>
      </c>
      <c r="O120" s="64">
        <v>28423.05352342928</v>
      </c>
      <c r="P120">
        <f t="shared" si="12"/>
        <v>0</v>
      </c>
      <c r="Q120" s="64">
        <f t="shared" si="13"/>
        <v>25839.139566753889</v>
      </c>
      <c r="U120" s="49">
        <f t="shared" si="9"/>
        <v>71</v>
      </c>
    </row>
    <row r="121" spans="1:21">
      <c r="A121" s="49">
        <v>120</v>
      </c>
      <c r="B121">
        <v>30</v>
      </c>
      <c r="C121">
        <v>34</v>
      </c>
      <c r="D121">
        <v>1500</v>
      </c>
      <c r="E121">
        <v>1999</v>
      </c>
      <c r="F121" s="61">
        <v>31</v>
      </c>
      <c r="G121" s="61">
        <v>1509</v>
      </c>
      <c r="H121" s="63">
        <f t="shared" si="7"/>
        <v>150.9</v>
      </c>
      <c r="I121" s="63">
        <f t="shared" si="8"/>
        <v>12149.282057408838</v>
      </c>
      <c r="J121">
        <v>3.5000000000000003E-2</v>
      </c>
      <c r="M121" s="64">
        <f t="shared" si="10"/>
        <v>21573.999160007243</v>
      </c>
      <c r="N121">
        <f t="shared" si="11"/>
        <v>4</v>
      </c>
      <c r="O121" s="64">
        <v>23731.399076007969</v>
      </c>
      <c r="P121">
        <f t="shared" si="12"/>
        <v>0</v>
      </c>
      <c r="Q121" s="64">
        <f t="shared" si="13"/>
        <v>21573.999160007243</v>
      </c>
      <c r="U121" s="49">
        <f t="shared" si="9"/>
        <v>83</v>
      </c>
    </row>
    <row r="122" spans="1:21">
      <c r="A122" s="49">
        <v>121</v>
      </c>
      <c r="B122">
        <v>30</v>
      </c>
      <c r="C122">
        <v>34</v>
      </c>
      <c r="D122">
        <v>2000</v>
      </c>
      <c r="E122">
        <v>2499</v>
      </c>
      <c r="F122" s="61">
        <v>30</v>
      </c>
      <c r="G122" s="61">
        <v>2287</v>
      </c>
      <c r="H122" s="63">
        <f t="shared" si="7"/>
        <v>228.70000000000002</v>
      </c>
      <c r="I122" s="63">
        <f t="shared" si="8"/>
        <v>15879.149796329209</v>
      </c>
      <c r="J122">
        <v>3.5000000000000003E-2</v>
      </c>
      <c r="M122" s="64">
        <f t="shared" si="10"/>
        <v>33576.200107480763</v>
      </c>
      <c r="N122">
        <f t="shared" si="11"/>
        <v>5</v>
      </c>
      <c r="O122" s="64">
        <v>36933.820118228839</v>
      </c>
      <c r="P122">
        <f t="shared" si="12"/>
        <v>0</v>
      </c>
      <c r="Q122" s="64">
        <f t="shared" si="13"/>
        <v>33576.200107480763</v>
      </c>
      <c r="U122" s="49">
        <f t="shared" si="9"/>
        <v>71</v>
      </c>
    </row>
    <row r="123" spans="1:21">
      <c r="A123" s="49">
        <v>122</v>
      </c>
      <c r="B123">
        <v>30</v>
      </c>
      <c r="C123">
        <v>34</v>
      </c>
      <c r="D123">
        <v>2000</v>
      </c>
      <c r="E123">
        <v>2499</v>
      </c>
      <c r="F123" s="61">
        <v>34</v>
      </c>
      <c r="G123" s="61">
        <v>2198</v>
      </c>
      <c r="H123" s="63">
        <f t="shared" si="7"/>
        <v>219.8</v>
      </c>
      <c r="I123" s="63">
        <f t="shared" si="8"/>
        <v>24824.736992823982</v>
      </c>
      <c r="J123">
        <v>3.5000000000000003E-2</v>
      </c>
      <c r="M123" s="64">
        <f t="shared" si="10"/>
        <v>28331.202787572816</v>
      </c>
      <c r="N123">
        <f t="shared" si="11"/>
        <v>1</v>
      </c>
      <c r="O123" s="64">
        <v>31164.3230663301</v>
      </c>
      <c r="P123">
        <f t="shared" si="12"/>
        <v>0</v>
      </c>
      <c r="Q123" s="64">
        <f t="shared" si="13"/>
        <v>28331.202787572816</v>
      </c>
      <c r="U123" s="49">
        <f t="shared" si="9"/>
        <v>119</v>
      </c>
    </row>
    <row r="124" spans="1:21">
      <c r="A124" s="49">
        <v>123</v>
      </c>
      <c r="B124">
        <v>30</v>
      </c>
      <c r="C124">
        <v>34</v>
      </c>
      <c r="D124">
        <v>2000</v>
      </c>
      <c r="E124">
        <v>2499</v>
      </c>
      <c r="F124" s="61">
        <v>33</v>
      </c>
      <c r="G124" s="61">
        <v>2369</v>
      </c>
      <c r="H124" s="63">
        <f t="shared" si="7"/>
        <v>236.9</v>
      </c>
      <c r="I124" s="63">
        <f t="shared" si="8"/>
        <v>24226.711880519077</v>
      </c>
      <c r="J124">
        <v>3.5000000000000003E-2</v>
      </c>
      <c r="M124" s="64">
        <f t="shared" si="10"/>
        <v>31737.357434209036</v>
      </c>
      <c r="N124">
        <f t="shared" si="11"/>
        <v>2</v>
      </c>
      <c r="O124" s="64">
        <v>38084.828921050845</v>
      </c>
      <c r="P124">
        <f t="shared" si="12"/>
        <v>0</v>
      </c>
      <c r="Q124" s="64">
        <f t="shared" si="13"/>
        <v>31737.357434209036</v>
      </c>
      <c r="U124" s="49">
        <f t="shared" si="9"/>
        <v>107</v>
      </c>
    </row>
    <row r="125" spans="1:21">
      <c r="A125" s="49">
        <v>124</v>
      </c>
      <c r="B125">
        <v>30</v>
      </c>
      <c r="C125">
        <v>34</v>
      </c>
      <c r="D125">
        <v>2000</v>
      </c>
      <c r="E125">
        <v>2499</v>
      </c>
      <c r="F125" s="61">
        <v>30</v>
      </c>
      <c r="G125" s="61">
        <v>2327</v>
      </c>
      <c r="H125" s="63">
        <f t="shared" si="7"/>
        <v>232.70000000000002</v>
      </c>
      <c r="I125" s="63">
        <f t="shared" si="8"/>
        <v>16156.87869525932</v>
      </c>
      <c r="J125">
        <v>3.5000000000000003E-2</v>
      </c>
      <c r="M125" s="64">
        <f t="shared" si="10"/>
        <v>34163.453279452442</v>
      </c>
      <c r="N125">
        <f t="shared" si="11"/>
        <v>5</v>
      </c>
      <c r="O125" s="64">
        <v>37579.798607397686</v>
      </c>
      <c r="P125">
        <f t="shared" si="12"/>
        <v>0</v>
      </c>
      <c r="Q125" s="64">
        <f t="shared" si="13"/>
        <v>34163.453279452442</v>
      </c>
      <c r="U125" s="49">
        <f t="shared" si="9"/>
        <v>71</v>
      </c>
    </row>
    <row r="126" spans="1:21">
      <c r="A126" s="49">
        <v>125</v>
      </c>
      <c r="B126">
        <v>30</v>
      </c>
      <c r="C126">
        <v>34</v>
      </c>
      <c r="D126">
        <v>2000</v>
      </c>
      <c r="E126">
        <v>2499</v>
      </c>
      <c r="F126" s="61">
        <v>31</v>
      </c>
      <c r="G126" s="61">
        <v>2347</v>
      </c>
      <c r="H126" s="63">
        <f t="shared" si="7"/>
        <v>234.70000000000002</v>
      </c>
      <c r="I126" s="63">
        <f t="shared" si="8"/>
        <v>18896.19946238472</v>
      </c>
      <c r="J126">
        <v>3.5000000000000003E-2</v>
      </c>
      <c r="M126" s="64">
        <f t="shared" si="10"/>
        <v>33554.788620634194</v>
      </c>
      <c r="N126">
        <f t="shared" si="11"/>
        <v>4</v>
      </c>
      <c r="O126" s="64">
        <v>33554.788620634194</v>
      </c>
      <c r="P126">
        <f t="shared" si="12"/>
        <v>1</v>
      </c>
      <c r="Q126" s="64">
        <f t="shared" si="13"/>
        <v>33554.788620634194</v>
      </c>
      <c r="U126" s="49">
        <f t="shared" si="9"/>
        <v>83</v>
      </c>
    </row>
    <row r="127" spans="1:21">
      <c r="A127" s="49">
        <v>126</v>
      </c>
      <c r="B127">
        <v>30</v>
      </c>
      <c r="C127">
        <v>34</v>
      </c>
      <c r="D127">
        <v>2000</v>
      </c>
      <c r="E127">
        <v>2499</v>
      </c>
      <c r="F127" s="61">
        <v>33</v>
      </c>
      <c r="G127" s="61">
        <v>2454</v>
      </c>
      <c r="H127" s="63">
        <f t="shared" si="7"/>
        <v>245.4</v>
      </c>
      <c r="I127" s="63">
        <f t="shared" si="8"/>
        <v>25095.969166227871</v>
      </c>
      <c r="J127">
        <v>3.5000000000000003E-2</v>
      </c>
      <c r="M127" s="64">
        <f t="shared" si="10"/>
        <v>32876.097570092439</v>
      </c>
      <c r="N127">
        <f t="shared" si="11"/>
        <v>2</v>
      </c>
      <c r="O127" s="64">
        <v>36163.707327101685</v>
      </c>
      <c r="P127">
        <f t="shared" si="12"/>
        <v>0</v>
      </c>
      <c r="Q127" s="64">
        <f t="shared" si="13"/>
        <v>32876.097570092439</v>
      </c>
      <c r="U127" s="49">
        <f t="shared" si="9"/>
        <v>107</v>
      </c>
    </row>
    <row r="128" spans="1:21">
      <c r="A128" s="49">
        <v>127</v>
      </c>
      <c r="B128">
        <v>30</v>
      </c>
      <c r="C128">
        <v>34</v>
      </c>
      <c r="D128">
        <v>2000</v>
      </c>
      <c r="E128">
        <v>2499</v>
      </c>
      <c r="F128" s="61">
        <v>31</v>
      </c>
      <c r="G128" s="61">
        <v>2432</v>
      </c>
      <c r="H128" s="63">
        <f t="shared" si="7"/>
        <v>243.20000000000002</v>
      </c>
      <c r="I128" s="63">
        <f t="shared" si="8"/>
        <v>19580.552659786808</v>
      </c>
      <c r="J128">
        <v>3.5000000000000003E-2</v>
      </c>
      <c r="M128" s="64">
        <f t="shared" si="10"/>
        <v>34770.023828454345</v>
      </c>
      <c r="N128">
        <f t="shared" si="11"/>
        <v>4</v>
      </c>
      <c r="O128" s="64">
        <v>31293.021445608912</v>
      </c>
      <c r="P128">
        <f t="shared" si="12"/>
        <v>1</v>
      </c>
      <c r="Q128" s="64">
        <f t="shared" si="13"/>
        <v>31293.021445608912</v>
      </c>
      <c r="U128" s="49">
        <f t="shared" si="9"/>
        <v>83</v>
      </c>
    </row>
    <row r="129" spans="1:21">
      <c r="A129" s="49">
        <v>128</v>
      </c>
      <c r="B129">
        <v>30</v>
      </c>
      <c r="C129">
        <v>34</v>
      </c>
      <c r="D129">
        <v>2000</v>
      </c>
      <c r="E129">
        <v>2499</v>
      </c>
      <c r="F129" s="61">
        <v>31</v>
      </c>
      <c r="G129" s="61">
        <v>2101</v>
      </c>
      <c r="H129" s="63">
        <f t="shared" si="7"/>
        <v>210.10000000000002</v>
      </c>
      <c r="I129" s="63">
        <f t="shared" si="8"/>
        <v>16915.600796962208</v>
      </c>
      <c r="J129">
        <v>3.5000000000000003E-2</v>
      </c>
      <c r="M129" s="64">
        <f t="shared" si="10"/>
        <v>30037.754960354687</v>
      </c>
      <c r="N129">
        <f t="shared" si="11"/>
        <v>4</v>
      </c>
      <c r="O129" s="64">
        <v>36045.305952425624</v>
      </c>
      <c r="P129">
        <f t="shared" si="12"/>
        <v>0</v>
      </c>
      <c r="Q129" s="64">
        <f t="shared" si="13"/>
        <v>30037.754960354687</v>
      </c>
      <c r="U129" s="49">
        <f t="shared" si="9"/>
        <v>83</v>
      </c>
    </row>
    <row r="130" spans="1:21">
      <c r="A130" s="49">
        <v>129</v>
      </c>
      <c r="B130">
        <v>30</v>
      </c>
      <c r="C130">
        <v>34</v>
      </c>
      <c r="D130">
        <v>2000</v>
      </c>
      <c r="E130">
        <v>2499</v>
      </c>
      <c r="F130" s="61">
        <v>33</v>
      </c>
      <c r="G130" s="61">
        <v>2185</v>
      </c>
      <c r="H130" s="63">
        <f t="shared" ref="H130:H193" si="14">G130*$V$2</f>
        <v>218.5</v>
      </c>
      <c r="I130" s="63">
        <f t="shared" ref="I130:I193" si="15">((H130/((1+$AA$2)^U130))*(((1+$AA$2)^(U130+1))-((1+$Z$2)^(U130+1))))/($AA$2-$Z$2)</f>
        <v>22345.025520867111</v>
      </c>
      <c r="J130">
        <v>3.5000000000000003E-2</v>
      </c>
      <c r="M130" s="64">
        <f t="shared" si="10"/>
        <v>29272.319963590857</v>
      </c>
      <c r="N130">
        <f t="shared" si="11"/>
        <v>2</v>
      </c>
      <c r="O130" s="64">
        <v>32199.551959949946</v>
      </c>
      <c r="P130">
        <f t="shared" si="12"/>
        <v>0</v>
      </c>
      <c r="Q130" s="64">
        <f t="shared" si="13"/>
        <v>29272.319963590857</v>
      </c>
      <c r="U130" s="49">
        <f t="shared" ref="U130:U193" si="16">((F130-24)*12)-1</f>
        <v>107</v>
      </c>
    </row>
    <row r="131" spans="1:21">
      <c r="A131" s="49">
        <v>130</v>
      </c>
      <c r="B131">
        <v>30</v>
      </c>
      <c r="C131">
        <v>34</v>
      </c>
      <c r="D131">
        <v>2500</v>
      </c>
      <c r="E131">
        <v>2999</v>
      </c>
      <c r="F131" s="61">
        <v>30</v>
      </c>
      <c r="G131" s="61">
        <v>2876</v>
      </c>
      <c r="H131" s="63">
        <f t="shared" si="14"/>
        <v>287.60000000000002</v>
      </c>
      <c r="I131" s="63">
        <f t="shared" si="15"/>
        <v>19968.707833075117</v>
      </c>
      <c r="J131">
        <v>3.5000000000000003E-2</v>
      </c>
      <c r="M131" s="64">
        <f t="shared" ref="M131:M194" si="17">(-FV(J131,N131,12*H131)+I131*((1+J131)^N131))</f>
        <v>42223.50306476374</v>
      </c>
      <c r="N131">
        <f t="shared" ref="N131:N194" si="18">IF(F131&lt;35,(35-F131),5)</f>
        <v>5</v>
      </c>
      <c r="O131" s="64">
        <v>38001.152758287368</v>
      </c>
      <c r="P131">
        <f t="shared" ref="P131:P194" si="19">IF(O131&gt;M131,0,1)</f>
        <v>1</v>
      </c>
      <c r="Q131" s="64">
        <f t="shared" ref="Q131:Q194" si="20">IF(P131=1,O131,M131)</f>
        <v>38001.152758287368</v>
      </c>
      <c r="U131" s="49">
        <f t="shared" si="16"/>
        <v>71</v>
      </c>
    </row>
    <row r="132" spans="1:21">
      <c r="A132" s="49">
        <v>131</v>
      </c>
      <c r="B132">
        <v>30</v>
      </c>
      <c r="C132">
        <v>34</v>
      </c>
      <c r="D132">
        <v>2500</v>
      </c>
      <c r="E132">
        <v>2999</v>
      </c>
      <c r="F132" s="61">
        <v>32</v>
      </c>
      <c r="G132" s="61">
        <v>2700</v>
      </c>
      <c r="H132" s="63">
        <f t="shared" si="14"/>
        <v>270</v>
      </c>
      <c r="I132" s="63">
        <f t="shared" si="15"/>
        <v>24693.12818300345</v>
      </c>
      <c r="J132">
        <v>3.5000000000000003E-2</v>
      </c>
      <c r="M132" s="64">
        <f t="shared" si="17"/>
        <v>37441.881606162162</v>
      </c>
      <c r="N132">
        <f t="shared" si="18"/>
        <v>3</v>
      </c>
      <c r="O132" s="64">
        <v>33697.693445545949</v>
      </c>
      <c r="P132">
        <f t="shared" si="19"/>
        <v>1</v>
      </c>
      <c r="Q132" s="64">
        <f t="shared" si="20"/>
        <v>33697.693445545949</v>
      </c>
      <c r="U132" s="49">
        <f t="shared" si="16"/>
        <v>95</v>
      </c>
    </row>
    <row r="133" spans="1:21">
      <c r="A133" s="49">
        <v>132</v>
      </c>
      <c r="B133">
        <v>30</v>
      </c>
      <c r="C133">
        <v>34</v>
      </c>
      <c r="D133">
        <v>2500</v>
      </c>
      <c r="E133">
        <v>2999</v>
      </c>
      <c r="F133" s="61">
        <v>33</v>
      </c>
      <c r="G133" s="61">
        <v>2903</v>
      </c>
      <c r="H133" s="63">
        <f t="shared" si="14"/>
        <v>290.3</v>
      </c>
      <c r="I133" s="63">
        <f t="shared" si="15"/>
        <v>29687.692946030766</v>
      </c>
      <c r="J133">
        <v>3.5000000000000003E-2</v>
      </c>
      <c r="M133" s="64">
        <f t="shared" si="17"/>
        <v>38891.324876111794</v>
      </c>
      <c r="N133">
        <f t="shared" si="18"/>
        <v>2</v>
      </c>
      <c r="O133" s="64">
        <v>31113.059900889435</v>
      </c>
      <c r="P133">
        <f t="shared" si="19"/>
        <v>1</v>
      </c>
      <c r="Q133" s="64">
        <f t="shared" si="20"/>
        <v>31113.059900889435</v>
      </c>
      <c r="U133" s="49">
        <f t="shared" si="16"/>
        <v>107</v>
      </c>
    </row>
    <row r="134" spans="1:21">
      <c r="A134" s="49">
        <v>133</v>
      </c>
      <c r="B134">
        <v>30</v>
      </c>
      <c r="C134">
        <v>34</v>
      </c>
      <c r="D134">
        <v>2500</v>
      </c>
      <c r="E134">
        <v>2999</v>
      </c>
      <c r="F134" s="61">
        <v>32</v>
      </c>
      <c r="G134" s="61">
        <v>2783</v>
      </c>
      <c r="H134" s="63">
        <f t="shared" si="14"/>
        <v>278.3</v>
      </c>
      <c r="I134" s="63">
        <f t="shared" si="15"/>
        <v>25452.213234555038</v>
      </c>
      <c r="J134">
        <v>3.5000000000000003E-2</v>
      </c>
      <c r="M134" s="64">
        <f t="shared" si="17"/>
        <v>38592.872781462705</v>
      </c>
      <c r="N134">
        <f t="shared" si="18"/>
        <v>3</v>
      </c>
      <c r="O134" s="64">
        <v>42452.160059608977</v>
      </c>
      <c r="P134">
        <f t="shared" si="19"/>
        <v>0</v>
      </c>
      <c r="Q134" s="64">
        <f t="shared" si="20"/>
        <v>38592.872781462705</v>
      </c>
      <c r="U134" s="49">
        <f t="shared" si="16"/>
        <v>95</v>
      </c>
    </row>
    <row r="135" spans="1:21">
      <c r="A135" s="49">
        <v>134</v>
      </c>
      <c r="B135">
        <v>30</v>
      </c>
      <c r="C135">
        <v>34</v>
      </c>
      <c r="D135">
        <v>2500</v>
      </c>
      <c r="E135">
        <v>2999</v>
      </c>
      <c r="F135" s="61">
        <v>32</v>
      </c>
      <c r="G135" s="61">
        <v>2937</v>
      </c>
      <c r="H135" s="63">
        <f t="shared" si="14"/>
        <v>293.7</v>
      </c>
      <c r="I135" s="63">
        <f t="shared" si="15"/>
        <v>26860.636101289307</v>
      </c>
      <c r="J135">
        <v>3.5000000000000003E-2</v>
      </c>
      <c r="M135" s="64">
        <f t="shared" si="17"/>
        <v>40728.44676936973</v>
      </c>
      <c r="N135">
        <f t="shared" si="18"/>
        <v>3</v>
      </c>
      <c r="O135" s="64">
        <v>44801.291446306706</v>
      </c>
      <c r="P135">
        <f t="shared" si="19"/>
        <v>0</v>
      </c>
      <c r="Q135" s="64">
        <f t="shared" si="20"/>
        <v>40728.44676936973</v>
      </c>
      <c r="U135" s="49">
        <f t="shared" si="16"/>
        <v>95</v>
      </c>
    </row>
    <row r="136" spans="1:21">
      <c r="A136" s="49">
        <v>135</v>
      </c>
      <c r="B136">
        <v>30</v>
      </c>
      <c r="C136">
        <v>34</v>
      </c>
      <c r="D136">
        <v>2500</v>
      </c>
      <c r="E136">
        <v>2999</v>
      </c>
      <c r="F136" s="61">
        <v>33</v>
      </c>
      <c r="G136" s="61">
        <v>2858</v>
      </c>
      <c r="H136" s="63">
        <f t="shared" si="14"/>
        <v>285.8</v>
      </c>
      <c r="I136" s="63">
        <f t="shared" si="15"/>
        <v>29227.497912420233</v>
      </c>
      <c r="J136">
        <v>3.5000000000000003E-2</v>
      </c>
      <c r="M136" s="64">
        <f t="shared" si="17"/>
        <v>38288.46245123235</v>
      </c>
      <c r="N136">
        <f t="shared" si="18"/>
        <v>2</v>
      </c>
      <c r="O136" s="64">
        <v>30630.769960985883</v>
      </c>
      <c r="P136">
        <f t="shared" si="19"/>
        <v>1</v>
      </c>
      <c r="Q136" s="64">
        <f t="shared" si="20"/>
        <v>30630.769960985883</v>
      </c>
      <c r="U136" s="49">
        <f t="shared" si="16"/>
        <v>107</v>
      </c>
    </row>
    <row r="137" spans="1:21">
      <c r="A137" s="49">
        <v>136</v>
      </c>
      <c r="B137">
        <v>30</v>
      </c>
      <c r="C137">
        <v>34</v>
      </c>
      <c r="D137">
        <v>2500</v>
      </c>
      <c r="E137">
        <v>2999</v>
      </c>
      <c r="F137" s="61">
        <v>33</v>
      </c>
      <c r="G137" s="61">
        <v>2688</v>
      </c>
      <c r="H137" s="63">
        <f t="shared" si="14"/>
        <v>268.8</v>
      </c>
      <c r="I137" s="63">
        <f t="shared" si="15"/>
        <v>27488.983341002651</v>
      </c>
      <c r="J137">
        <v>3.5000000000000003E-2</v>
      </c>
      <c r="M137" s="64">
        <f t="shared" si="17"/>
        <v>36010.982179465551</v>
      </c>
      <c r="N137">
        <f t="shared" si="18"/>
        <v>2</v>
      </c>
      <c r="O137" s="64">
        <v>32409.883961518997</v>
      </c>
      <c r="P137">
        <f t="shared" si="19"/>
        <v>1</v>
      </c>
      <c r="Q137" s="64">
        <f t="shared" si="20"/>
        <v>32409.883961518997</v>
      </c>
      <c r="U137" s="49">
        <f t="shared" si="16"/>
        <v>107</v>
      </c>
    </row>
    <row r="138" spans="1:21">
      <c r="A138" s="49">
        <v>137</v>
      </c>
      <c r="B138">
        <v>30</v>
      </c>
      <c r="C138">
        <v>34</v>
      </c>
      <c r="D138">
        <v>2500</v>
      </c>
      <c r="E138">
        <v>2999</v>
      </c>
      <c r="F138" s="61">
        <v>34</v>
      </c>
      <c r="G138" s="61">
        <v>2929</v>
      </c>
      <c r="H138" s="63">
        <f t="shared" si="14"/>
        <v>292.90000000000003</v>
      </c>
      <c r="I138" s="63">
        <f t="shared" si="15"/>
        <v>33080.825592348257</v>
      </c>
      <c r="J138">
        <v>3.5000000000000003E-2</v>
      </c>
      <c r="M138" s="64">
        <f t="shared" si="17"/>
        <v>37753.454488080431</v>
      </c>
      <c r="N138">
        <f t="shared" si="18"/>
        <v>1</v>
      </c>
      <c r="O138" s="64">
        <v>41528.799936888478</v>
      </c>
      <c r="P138">
        <f t="shared" si="19"/>
        <v>0</v>
      </c>
      <c r="Q138" s="64">
        <f t="shared" si="20"/>
        <v>37753.454488080431</v>
      </c>
      <c r="U138" s="49">
        <f t="shared" si="16"/>
        <v>119</v>
      </c>
    </row>
    <row r="139" spans="1:21">
      <c r="A139" s="49">
        <v>138</v>
      </c>
      <c r="B139">
        <v>30</v>
      </c>
      <c r="C139">
        <v>34</v>
      </c>
      <c r="D139">
        <v>2500</v>
      </c>
      <c r="E139">
        <v>2999</v>
      </c>
      <c r="F139" s="61">
        <v>30</v>
      </c>
      <c r="G139" s="61">
        <v>2922</v>
      </c>
      <c r="H139" s="63">
        <f t="shared" si="14"/>
        <v>292.2</v>
      </c>
      <c r="I139" s="63">
        <f t="shared" si="15"/>
        <v>20288.096066844748</v>
      </c>
      <c r="J139">
        <v>3.5000000000000003E-2</v>
      </c>
      <c r="M139" s="64">
        <f t="shared" si="17"/>
        <v>42898.84421253117</v>
      </c>
      <c r="N139">
        <f t="shared" si="18"/>
        <v>5</v>
      </c>
      <c r="O139" s="64">
        <v>42898.84421253117</v>
      </c>
      <c r="P139">
        <f t="shared" si="19"/>
        <v>1</v>
      </c>
      <c r="Q139" s="64">
        <f t="shared" si="20"/>
        <v>42898.84421253117</v>
      </c>
      <c r="U139" s="49">
        <f t="shared" si="16"/>
        <v>71</v>
      </c>
    </row>
    <row r="140" spans="1:21">
      <c r="A140" s="49">
        <v>139</v>
      </c>
      <c r="B140">
        <v>30</v>
      </c>
      <c r="C140">
        <v>34</v>
      </c>
      <c r="D140">
        <v>2500</v>
      </c>
      <c r="E140">
        <v>2999</v>
      </c>
      <c r="F140" s="61">
        <v>30</v>
      </c>
      <c r="G140" s="61">
        <v>2728</v>
      </c>
      <c r="H140" s="63">
        <f t="shared" si="14"/>
        <v>272.8</v>
      </c>
      <c r="I140" s="63">
        <f t="shared" si="15"/>
        <v>18941.110907033701</v>
      </c>
      <c r="J140">
        <v>3.5000000000000003E-2</v>
      </c>
      <c r="M140" s="64">
        <f t="shared" si="17"/>
        <v>40050.666328468535</v>
      </c>
      <c r="N140">
        <f t="shared" si="18"/>
        <v>5</v>
      </c>
      <c r="O140" s="64">
        <v>44055.732961315392</v>
      </c>
      <c r="P140">
        <f t="shared" si="19"/>
        <v>0</v>
      </c>
      <c r="Q140" s="64">
        <f t="shared" si="20"/>
        <v>40050.666328468535</v>
      </c>
      <c r="U140" s="49">
        <f t="shared" si="16"/>
        <v>71</v>
      </c>
    </row>
    <row r="141" spans="1:21">
      <c r="A141" s="49">
        <v>140</v>
      </c>
      <c r="B141">
        <v>30</v>
      </c>
      <c r="C141">
        <v>34</v>
      </c>
      <c r="D141">
        <v>3000</v>
      </c>
      <c r="E141">
        <v>3999</v>
      </c>
      <c r="F141" s="61">
        <v>30</v>
      </c>
      <c r="G141" s="61">
        <v>3708</v>
      </c>
      <c r="H141" s="63">
        <f t="shared" si="14"/>
        <v>370.8</v>
      </c>
      <c r="I141" s="63">
        <f t="shared" si="15"/>
        <v>25745.468930821466</v>
      </c>
      <c r="J141">
        <v>3.5000000000000003E-2</v>
      </c>
      <c r="M141" s="64">
        <f t="shared" si="17"/>
        <v>54438.369041774669</v>
      </c>
      <c r="N141">
        <f t="shared" si="18"/>
        <v>5</v>
      </c>
      <c r="O141" s="64">
        <v>59882.205945952141</v>
      </c>
      <c r="P141">
        <f t="shared" si="19"/>
        <v>0</v>
      </c>
      <c r="Q141" s="64">
        <f t="shared" si="20"/>
        <v>54438.369041774669</v>
      </c>
      <c r="U141" s="49">
        <f t="shared" si="16"/>
        <v>71</v>
      </c>
    </row>
    <row r="142" spans="1:21">
      <c r="A142" s="49">
        <v>141</v>
      </c>
      <c r="B142">
        <v>30</v>
      </c>
      <c r="C142">
        <v>34</v>
      </c>
      <c r="D142">
        <v>3000</v>
      </c>
      <c r="E142">
        <v>3999</v>
      </c>
      <c r="F142" s="61">
        <v>30</v>
      </c>
      <c r="G142" s="61">
        <v>3632</v>
      </c>
      <c r="H142" s="63">
        <f t="shared" si="14"/>
        <v>363.20000000000005</v>
      </c>
      <c r="I142" s="63">
        <f t="shared" si="15"/>
        <v>25217.784022854259</v>
      </c>
      <c r="J142">
        <v>3.5000000000000003E-2</v>
      </c>
      <c r="M142" s="64">
        <f t="shared" si="17"/>
        <v>53322.588015028494</v>
      </c>
      <c r="N142">
        <f t="shared" si="18"/>
        <v>5</v>
      </c>
      <c r="O142" s="64">
        <v>53322.588015028494</v>
      </c>
      <c r="P142">
        <f t="shared" si="19"/>
        <v>1</v>
      </c>
      <c r="Q142" s="64">
        <f t="shared" si="20"/>
        <v>53322.588015028494</v>
      </c>
      <c r="U142" s="49">
        <f t="shared" si="16"/>
        <v>71</v>
      </c>
    </row>
    <row r="143" spans="1:21">
      <c r="A143" s="49">
        <v>142</v>
      </c>
      <c r="B143">
        <v>30</v>
      </c>
      <c r="C143">
        <v>34</v>
      </c>
      <c r="D143">
        <v>3000</v>
      </c>
      <c r="E143">
        <v>3999</v>
      </c>
      <c r="F143" s="61">
        <v>31</v>
      </c>
      <c r="G143" s="61">
        <v>3226</v>
      </c>
      <c r="H143" s="63">
        <f t="shared" si="14"/>
        <v>322.60000000000002</v>
      </c>
      <c r="I143" s="63">
        <f t="shared" si="15"/>
        <v>25973.216644931021</v>
      </c>
      <c r="J143">
        <v>3.5000000000000003E-2</v>
      </c>
      <c r="M143" s="64">
        <f t="shared" si="17"/>
        <v>46121.750357974393</v>
      </c>
      <c r="N143">
        <f t="shared" si="18"/>
        <v>4</v>
      </c>
      <c r="O143" s="64">
        <v>41509.575322176956</v>
      </c>
      <c r="P143">
        <f t="shared" si="19"/>
        <v>1</v>
      </c>
      <c r="Q143" s="64">
        <f t="shared" si="20"/>
        <v>41509.575322176956</v>
      </c>
      <c r="U143" s="49">
        <f t="shared" si="16"/>
        <v>83</v>
      </c>
    </row>
    <row r="144" spans="1:21">
      <c r="A144" s="49">
        <v>143</v>
      </c>
      <c r="B144">
        <v>30</v>
      </c>
      <c r="C144">
        <v>34</v>
      </c>
      <c r="D144">
        <v>3000</v>
      </c>
      <c r="E144">
        <v>3999</v>
      </c>
      <c r="F144" s="61">
        <v>31</v>
      </c>
      <c r="G144" s="61">
        <v>3026</v>
      </c>
      <c r="H144" s="63">
        <f t="shared" si="14"/>
        <v>302.60000000000002</v>
      </c>
      <c r="I144" s="63">
        <f t="shared" si="15"/>
        <v>24362.973827514346</v>
      </c>
      <c r="J144">
        <v>3.5000000000000003E-2</v>
      </c>
      <c r="M144" s="64">
        <f t="shared" si="17"/>
        <v>43262.373398397562</v>
      </c>
      <c r="N144">
        <f t="shared" si="18"/>
        <v>4</v>
      </c>
      <c r="O144" s="64">
        <v>34609.898718718054</v>
      </c>
      <c r="P144">
        <f t="shared" si="19"/>
        <v>1</v>
      </c>
      <c r="Q144" s="64">
        <f t="shared" si="20"/>
        <v>34609.898718718054</v>
      </c>
      <c r="U144" s="49">
        <f t="shared" si="16"/>
        <v>83</v>
      </c>
    </row>
    <row r="145" spans="1:21">
      <c r="A145" s="49">
        <v>144</v>
      </c>
      <c r="B145">
        <v>30</v>
      </c>
      <c r="C145">
        <v>34</v>
      </c>
      <c r="D145">
        <v>3000</v>
      </c>
      <c r="E145">
        <v>3999</v>
      </c>
      <c r="F145" s="61">
        <v>30</v>
      </c>
      <c r="G145" s="61">
        <v>3163</v>
      </c>
      <c r="H145" s="63">
        <f t="shared" si="14"/>
        <v>316.3</v>
      </c>
      <c r="I145" s="63">
        <f t="shared" si="15"/>
        <v>21961.412682898677</v>
      </c>
      <c r="J145">
        <v>3.5000000000000003E-2</v>
      </c>
      <c r="M145" s="64">
        <f t="shared" si="17"/>
        <v>46437.04457366054</v>
      </c>
      <c r="N145">
        <f t="shared" si="18"/>
        <v>5</v>
      </c>
      <c r="O145" s="64">
        <v>37149.635658928433</v>
      </c>
      <c r="P145">
        <f t="shared" si="19"/>
        <v>1</v>
      </c>
      <c r="Q145" s="64">
        <f t="shared" si="20"/>
        <v>37149.635658928433</v>
      </c>
      <c r="U145" s="49">
        <f t="shared" si="16"/>
        <v>71</v>
      </c>
    </row>
    <row r="146" spans="1:21">
      <c r="A146" s="49">
        <v>145</v>
      </c>
      <c r="B146">
        <v>30</v>
      </c>
      <c r="C146">
        <v>34</v>
      </c>
      <c r="D146">
        <v>3000</v>
      </c>
      <c r="E146">
        <v>3999</v>
      </c>
      <c r="F146" s="61">
        <v>33</v>
      </c>
      <c r="G146" s="61">
        <v>3271</v>
      </c>
      <c r="H146" s="63">
        <f t="shared" si="14"/>
        <v>327.10000000000002</v>
      </c>
      <c r="I146" s="63">
        <f t="shared" si="15"/>
        <v>33451.065665334696</v>
      </c>
      <c r="J146">
        <v>3.5000000000000003E-2</v>
      </c>
      <c r="M146" s="64">
        <f t="shared" si="17"/>
        <v>43821.399817348138</v>
      </c>
      <c r="N146">
        <f t="shared" si="18"/>
        <v>2</v>
      </c>
      <c r="O146" s="64">
        <v>43821.399817348138</v>
      </c>
      <c r="P146">
        <f t="shared" si="19"/>
        <v>1</v>
      </c>
      <c r="Q146" s="64">
        <f t="shared" si="20"/>
        <v>43821.399817348138</v>
      </c>
      <c r="U146" s="49">
        <f t="shared" si="16"/>
        <v>107</v>
      </c>
    </row>
    <row r="147" spans="1:21">
      <c r="A147" s="49">
        <v>146</v>
      </c>
      <c r="B147">
        <v>30</v>
      </c>
      <c r="C147">
        <v>34</v>
      </c>
      <c r="D147">
        <v>3000</v>
      </c>
      <c r="E147">
        <v>3999</v>
      </c>
      <c r="F147" s="61">
        <v>30</v>
      </c>
      <c r="G147" s="61">
        <v>3859</v>
      </c>
      <c r="H147" s="63">
        <f t="shared" si="14"/>
        <v>385.90000000000003</v>
      </c>
      <c r="I147" s="63">
        <f t="shared" si="15"/>
        <v>26793.895524282645</v>
      </c>
      <c r="J147">
        <v>3.5000000000000003E-2</v>
      </c>
      <c r="M147" s="64">
        <f t="shared" si="17"/>
        <v>56655.249765967761</v>
      </c>
      <c r="N147">
        <f t="shared" si="18"/>
        <v>5</v>
      </c>
      <c r="O147" s="64">
        <v>62320.774742564543</v>
      </c>
      <c r="P147">
        <f t="shared" si="19"/>
        <v>0</v>
      </c>
      <c r="Q147" s="64">
        <f t="shared" si="20"/>
        <v>56655.249765967761</v>
      </c>
      <c r="U147" s="49">
        <f t="shared" si="16"/>
        <v>71</v>
      </c>
    </row>
    <row r="148" spans="1:21">
      <c r="A148" s="49">
        <v>147</v>
      </c>
      <c r="B148">
        <v>30</v>
      </c>
      <c r="C148">
        <v>34</v>
      </c>
      <c r="D148">
        <v>3000</v>
      </c>
      <c r="E148">
        <v>3999</v>
      </c>
      <c r="F148" s="61">
        <v>32</v>
      </c>
      <c r="G148" s="61">
        <v>3056</v>
      </c>
      <c r="H148" s="63">
        <f t="shared" si="14"/>
        <v>305.60000000000002</v>
      </c>
      <c r="I148" s="63">
        <f t="shared" si="15"/>
        <v>27948.96286194761</v>
      </c>
      <c r="J148">
        <v>3.5000000000000003E-2</v>
      </c>
      <c r="M148" s="64">
        <f t="shared" si="17"/>
        <v>42378.66303275244</v>
      </c>
      <c r="N148">
        <f t="shared" si="18"/>
        <v>3</v>
      </c>
      <c r="O148" s="64">
        <v>50854.395639302929</v>
      </c>
      <c r="P148">
        <f t="shared" si="19"/>
        <v>0</v>
      </c>
      <c r="Q148" s="64">
        <f t="shared" si="20"/>
        <v>42378.66303275244</v>
      </c>
      <c r="U148" s="49">
        <f t="shared" si="16"/>
        <v>95</v>
      </c>
    </row>
    <row r="149" spans="1:21">
      <c r="A149" s="49">
        <v>148</v>
      </c>
      <c r="B149">
        <v>30</v>
      </c>
      <c r="C149">
        <v>34</v>
      </c>
      <c r="D149">
        <v>3000</v>
      </c>
      <c r="E149">
        <v>3999</v>
      </c>
      <c r="F149" s="61">
        <v>30</v>
      </c>
      <c r="G149" s="61">
        <v>3222</v>
      </c>
      <c r="H149" s="63">
        <f t="shared" si="14"/>
        <v>322.20000000000005</v>
      </c>
      <c r="I149" s="63">
        <f t="shared" si="15"/>
        <v>22371.062808820596</v>
      </c>
      <c r="J149">
        <v>3.5000000000000003E-2</v>
      </c>
      <c r="M149" s="64">
        <f t="shared" si="17"/>
        <v>47303.24300231877</v>
      </c>
      <c r="N149">
        <f t="shared" si="18"/>
        <v>5</v>
      </c>
      <c r="O149" s="64">
        <v>42572.918702086892</v>
      </c>
      <c r="P149">
        <f t="shared" si="19"/>
        <v>1</v>
      </c>
      <c r="Q149" s="64">
        <f t="shared" si="20"/>
        <v>42572.918702086892</v>
      </c>
      <c r="U149" s="49">
        <f t="shared" si="16"/>
        <v>71</v>
      </c>
    </row>
    <row r="150" spans="1:21">
      <c r="A150" s="49">
        <v>149</v>
      </c>
      <c r="B150">
        <v>30</v>
      </c>
      <c r="C150">
        <v>34</v>
      </c>
      <c r="D150">
        <v>3000</v>
      </c>
      <c r="E150">
        <v>3999</v>
      </c>
      <c r="F150" s="61">
        <v>31</v>
      </c>
      <c r="G150" s="61">
        <v>3923</v>
      </c>
      <c r="H150" s="63">
        <f t="shared" si="14"/>
        <v>392.3</v>
      </c>
      <c r="I150" s="63">
        <f t="shared" si="15"/>
        <v>31584.912863628149</v>
      </c>
      <c r="J150">
        <v>3.5000000000000003E-2</v>
      </c>
      <c r="M150" s="64">
        <f t="shared" si="17"/>
        <v>56086.679062099684</v>
      </c>
      <c r="N150">
        <f t="shared" si="18"/>
        <v>4</v>
      </c>
      <c r="O150" s="64">
        <v>67304.01487451962</v>
      </c>
      <c r="P150">
        <f t="shared" si="19"/>
        <v>0</v>
      </c>
      <c r="Q150" s="64">
        <f t="shared" si="20"/>
        <v>56086.679062099684</v>
      </c>
      <c r="U150" s="49">
        <f t="shared" si="16"/>
        <v>83</v>
      </c>
    </row>
    <row r="151" spans="1:21">
      <c r="A151" s="49">
        <v>150</v>
      </c>
      <c r="B151">
        <v>30</v>
      </c>
      <c r="C151">
        <v>34</v>
      </c>
      <c r="D151">
        <v>3000</v>
      </c>
      <c r="E151">
        <v>3999</v>
      </c>
      <c r="F151" s="61">
        <v>31</v>
      </c>
      <c r="G151" s="61">
        <v>3528</v>
      </c>
      <c r="H151" s="63">
        <f t="shared" si="14"/>
        <v>352.8</v>
      </c>
      <c r="I151" s="63">
        <f t="shared" si="15"/>
        <v>28404.683299230208</v>
      </c>
      <c r="J151">
        <v>3.5000000000000003E-2</v>
      </c>
      <c r="M151" s="64">
        <f t="shared" si="17"/>
        <v>50439.409566935428</v>
      </c>
      <c r="N151">
        <f t="shared" si="18"/>
        <v>4</v>
      </c>
      <c r="O151" s="64">
        <v>55483.350523628978</v>
      </c>
      <c r="P151">
        <f t="shared" si="19"/>
        <v>0</v>
      </c>
      <c r="Q151" s="64">
        <f t="shared" si="20"/>
        <v>50439.409566935428</v>
      </c>
      <c r="U151" s="49">
        <f t="shared" si="16"/>
        <v>83</v>
      </c>
    </row>
    <row r="152" spans="1:21">
      <c r="A152" s="49">
        <v>151</v>
      </c>
      <c r="B152">
        <v>30</v>
      </c>
      <c r="C152">
        <v>34</v>
      </c>
      <c r="D152">
        <v>3000</v>
      </c>
      <c r="E152">
        <v>3999</v>
      </c>
      <c r="F152" s="61">
        <v>33</v>
      </c>
      <c r="G152" s="61">
        <v>3971</v>
      </c>
      <c r="H152" s="63">
        <f t="shared" si="14"/>
        <v>397.1</v>
      </c>
      <c r="I152" s="63">
        <f t="shared" si="15"/>
        <v>40609.655077054151</v>
      </c>
      <c r="J152">
        <v>3.5000000000000003E-2</v>
      </c>
      <c r="M152" s="64">
        <f t="shared" si="17"/>
        <v>53199.259759917317</v>
      </c>
      <c r="N152">
        <f t="shared" si="18"/>
        <v>2</v>
      </c>
      <c r="O152" s="64">
        <v>58519.18573590905</v>
      </c>
      <c r="P152">
        <f t="shared" si="19"/>
        <v>0</v>
      </c>
      <c r="Q152" s="64">
        <f t="shared" si="20"/>
        <v>53199.259759917317</v>
      </c>
      <c r="U152" s="49">
        <f t="shared" si="16"/>
        <v>107</v>
      </c>
    </row>
    <row r="153" spans="1:21">
      <c r="A153" s="49">
        <v>152</v>
      </c>
      <c r="B153">
        <v>30</v>
      </c>
      <c r="C153">
        <v>34</v>
      </c>
      <c r="D153">
        <v>3000</v>
      </c>
      <c r="E153">
        <v>3999</v>
      </c>
      <c r="F153" s="61">
        <v>32</v>
      </c>
      <c r="G153" s="61">
        <v>3572</v>
      </c>
      <c r="H153" s="63">
        <f t="shared" si="14"/>
        <v>357.20000000000005</v>
      </c>
      <c r="I153" s="63">
        <f t="shared" si="15"/>
        <v>32668.094025810493</v>
      </c>
      <c r="J153">
        <v>3.5000000000000003E-2</v>
      </c>
      <c r="M153" s="64">
        <f t="shared" si="17"/>
        <v>49534.222628596763</v>
      </c>
      <c r="N153">
        <f t="shared" si="18"/>
        <v>3</v>
      </c>
      <c r="O153" s="64">
        <v>44580.800365737086</v>
      </c>
      <c r="P153">
        <f t="shared" si="19"/>
        <v>1</v>
      </c>
      <c r="Q153" s="64">
        <f t="shared" si="20"/>
        <v>44580.800365737086</v>
      </c>
      <c r="U153" s="49">
        <f t="shared" si="16"/>
        <v>95</v>
      </c>
    </row>
    <row r="154" spans="1:21">
      <c r="A154" s="49">
        <v>153</v>
      </c>
      <c r="B154">
        <v>30</v>
      </c>
      <c r="C154">
        <v>34</v>
      </c>
      <c r="D154">
        <v>3000</v>
      </c>
      <c r="E154">
        <v>3999</v>
      </c>
      <c r="F154" s="61">
        <v>34</v>
      </c>
      <c r="G154" s="61">
        <v>3877</v>
      </c>
      <c r="H154" s="63">
        <f t="shared" si="14"/>
        <v>387.70000000000005</v>
      </c>
      <c r="I154" s="63">
        <f t="shared" si="15"/>
        <v>43787.764022374249</v>
      </c>
      <c r="J154">
        <v>3.5000000000000003E-2</v>
      </c>
      <c r="M154" s="64">
        <f t="shared" si="17"/>
        <v>49972.735763157332</v>
      </c>
      <c r="N154">
        <f t="shared" si="18"/>
        <v>1</v>
      </c>
      <c r="O154" s="64">
        <v>44975.4621868416</v>
      </c>
      <c r="P154">
        <f t="shared" si="19"/>
        <v>1</v>
      </c>
      <c r="Q154" s="64">
        <f t="shared" si="20"/>
        <v>44975.4621868416</v>
      </c>
      <c r="U154" s="49">
        <f t="shared" si="16"/>
        <v>119</v>
      </c>
    </row>
    <row r="155" spans="1:21">
      <c r="A155" s="49">
        <v>154</v>
      </c>
      <c r="B155">
        <v>30</v>
      </c>
      <c r="C155">
        <v>34</v>
      </c>
      <c r="D155">
        <v>3000</v>
      </c>
      <c r="E155">
        <v>3999</v>
      </c>
      <c r="F155" s="61">
        <v>32</v>
      </c>
      <c r="G155" s="61">
        <v>3868</v>
      </c>
      <c r="H155" s="63">
        <f t="shared" si="14"/>
        <v>386.8</v>
      </c>
      <c r="I155" s="63">
        <f t="shared" si="15"/>
        <v>35375.192522910133</v>
      </c>
      <c r="J155">
        <v>3.5000000000000003E-2</v>
      </c>
      <c r="M155" s="64">
        <f t="shared" si="17"/>
        <v>53638.962241716763</v>
      </c>
      <c r="N155">
        <f t="shared" si="18"/>
        <v>3</v>
      </c>
      <c r="O155" s="64">
        <v>64366.754690060116</v>
      </c>
      <c r="P155">
        <f t="shared" si="19"/>
        <v>0</v>
      </c>
      <c r="Q155" s="64">
        <f t="shared" si="20"/>
        <v>53638.962241716763</v>
      </c>
      <c r="U155" s="49">
        <f t="shared" si="16"/>
        <v>95</v>
      </c>
    </row>
    <row r="156" spans="1:21">
      <c r="A156" s="49">
        <v>155</v>
      </c>
      <c r="B156">
        <v>30</v>
      </c>
      <c r="C156">
        <v>34</v>
      </c>
      <c r="D156">
        <v>3000</v>
      </c>
      <c r="E156">
        <v>3999</v>
      </c>
      <c r="F156" s="61">
        <v>33</v>
      </c>
      <c r="G156" s="61">
        <v>3926</v>
      </c>
      <c r="H156" s="63">
        <f t="shared" si="14"/>
        <v>392.6</v>
      </c>
      <c r="I156" s="63">
        <f t="shared" si="15"/>
        <v>40149.460043443607</v>
      </c>
      <c r="J156">
        <v>3.5000000000000003E-2</v>
      </c>
      <c r="M156" s="64">
        <f t="shared" si="17"/>
        <v>52596.397335037851</v>
      </c>
      <c r="N156">
        <f t="shared" si="18"/>
        <v>2</v>
      </c>
      <c r="O156" s="64">
        <v>52596.397335037851</v>
      </c>
      <c r="P156">
        <f t="shared" si="19"/>
        <v>1</v>
      </c>
      <c r="Q156" s="64">
        <f t="shared" si="20"/>
        <v>52596.397335037851</v>
      </c>
      <c r="U156" s="49">
        <f t="shared" si="16"/>
        <v>107</v>
      </c>
    </row>
    <row r="157" spans="1:21">
      <c r="A157" s="49">
        <v>156</v>
      </c>
      <c r="B157">
        <v>30</v>
      </c>
      <c r="C157">
        <v>34</v>
      </c>
      <c r="D157">
        <v>3000</v>
      </c>
      <c r="E157">
        <v>3999</v>
      </c>
      <c r="F157" s="61">
        <v>31</v>
      </c>
      <c r="G157" s="61">
        <v>3734</v>
      </c>
      <c r="H157" s="63">
        <f t="shared" si="14"/>
        <v>373.40000000000003</v>
      </c>
      <c r="I157" s="63">
        <f t="shared" si="15"/>
        <v>30063.233401169389</v>
      </c>
      <c r="J157">
        <v>3.5000000000000003E-2</v>
      </c>
      <c r="M157" s="64">
        <f t="shared" si="17"/>
        <v>53384.567835299575</v>
      </c>
      <c r="N157">
        <f t="shared" si="18"/>
        <v>4</v>
      </c>
      <c r="O157" s="64">
        <v>42707.654268239661</v>
      </c>
      <c r="P157">
        <f t="shared" si="19"/>
        <v>1</v>
      </c>
      <c r="Q157" s="64">
        <f t="shared" si="20"/>
        <v>42707.654268239661</v>
      </c>
      <c r="U157" s="49">
        <f t="shared" si="16"/>
        <v>83</v>
      </c>
    </row>
    <row r="158" spans="1:21">
      <c r="A158" s="49">
        <v>157</v>
      </c>
      <c r="B158">
        <v>30</v>
      </c>
      <c r="C158">
        <v>34</v>
      </c>
      <c r="D158">
        <v>3000</v>
      </c>
      <c r="E158">
        <v>3999</v>
      </c>
      <c r="F158" s="61">
        <v>32</v>
      </c>
      <c r="G158" s="61">
        <v>3194</v>
      </c>
      <c r="H158" s="63">
        <f t="shared" si="14"/>
        <v>319.40000000000003</v>
      </c>
      <c r="I158" s="63">
        <f t="shared" si="15"/>
        <v>29211.05608019001</v>
      </c>
      <c r="J158">
        <v>3.5000000000000003E-2</v>
      </c>
      <c r="M158" s="64">
        <f t="shared" si="17"/>
        <v>44292.359203734057</v>
      </c>
      <c r="N158">
        <f t="shared" si="18"/>
        <v>3</v>
      </c>
      <c r="O158" s="64">
        <v>48721.595124107465</v>
      </c>
      <c r="P158">
        <f t="shared" si="19"/>
        <v>0</v>
      </c>
      <c r="Q158" s="64">
        <f t="shared" si="20"/>
        <v>44292.359203734057</v>
      </c>
      <c r="U158" s="49">
        <f t="shared" si="16"/>
        <v>95</v>
      </c>
    </row>
    <row r="159" spans="1:21">
      <c r="A159" s="49">
        <v>158</v>
      </c>
      <c r="B159">
        <v>30</v>
      </c>
      <c r="C159">
        <v>34</v>
      </c>
      <c r="D159">
        <v>3000</v>
      </c>
      <c r="E159">
        <v>3999</v>
      </c>
      <c r="F159" s="61">
        <v>32</v>
      </c>
      <c r="G159" s="61">
        <v>3122</v>
      </c>
      <c r="H159" s="63">
        <f t="shared" si="14"/>
        <v>312.20000000000005</v>
      </c>
      <c r="I159" s="63">
        <f t="shared" si="15"/>
        <v>28552.572661976585</v>
      </c>
      <c r="J159">
        <v>3.5000000000000003E-2</v>
      </c>
      <c r="M159" s="64">
        <f t="shared" si="17"/>
        <v>43293.909027569738</v>
      </c>
      <c r="N159">
        <f t="shared" si="18"/>
        <v>3</v>
      </c>
      <c r="O159" s="64">
        <v>43293.909027569738</v>
      </c>
      <c r="P159">
        <f t="shared" si="19"/>
        <v>1</v>
      </c>
      <c r="Q159" s="64">
        <f t="shared" si="20"/>
        <v>43293.909027569738</v>
      </c>
      <c r="U159" s="49">
        <f t="shared" si="16"/>
        <v>95</v>
      </c>
    </row>
    <row r="160" spans="1:21">
      <c r="A160" s="49">
        <v>159</v>
      </c>
      <c r="B160">
        <v>30</v>
      </c>
      <c r="C160">
        <v>34</v>
      </c>
      <c r="D160">
        <v>3000</v>
      </c>
      <c r="E160">
        <v>3999</v>
      </c>
      <c r="F160" s="61">
        <v>32</v>
      </c>
      <c r="G160" s="61">
        <v>3624</v>
      </c>
      <c r="H160" s="63">
        <f t="shared" si="14"/>
        <v>362.40000000000003</v>
      </c>
      <c r="I160" s="63">
        <f t="shared" si="15"/>
        <v>33143.665383409076</v>
      </c>
      <c r="J160">
        <v>3.5000000000000003E-2</v>
      </c>
      <c r="M160" s="64">
        <f t="shared" si="17"/>
        <v>50255.325533604329</v>
      </c>
      <c r="N160">
        <f t="shared" si="18"/>
        <v>3</v>
      </c>
      <c r="O160" s="64">
        <v>50255.325533604329</v>
      </c>
      <c r="P160">
        <f t="shared" si="19"/>
        <v>1</v>
      </c>
      <c r="Q160" s="64">
        <f t="shared" si="20"/>
        <v>50255.325533604329</v>
      </c>
      <c r="U160" s="49">
        <f t="shared" si="16"/>
        <v>95</v>
      </c>
    </row>
    <row r="161" spans="1:21">
      <c r="A161" s="49">
        <v>160</v>
      </c>
      <c r="B161">
        <v>30</v>
      </c>
      <c r="C161">
        <v>34</v>
      </c>
      <c r="D161">
        <v>3000</v>
      </c>
      <c r="E161">
        <v>3999</v>
      </c>
      <c r="F161" s="61">
        <v>34</v>
      </c>
      <c r="G161" s="61">
        <v>3169</v>
      </c>
      <c r="H161" s="63">
        <f t="shared" si="14"/>
        <v>316.90000000000003</v>
      </c>
      <c r="I161" s="63">
        <f t="shared" si="15"/>
        <v>35791.44291640546</v>
      </c>
      <c r="J161">
        <v>3.5000000000000003E-2</v>
      </c>
      <c r="M161" s="64">
        <f t="shared" si="17"/>
        <v>40846.943418479634</v>
      </c>
      <c r="N161">
        <f t="shared" si="18"/>
        <v>1</v>
      </c>
      <c r="O161" s="64">
        <v>36762.24907663167</v>
      </c>
      <c r="P161">
        <f t="shared" si="19"/>
        <v>1</v>
      </c>
      <c r="Q161" s="64">
        <f t="shared" si="20"/>
        <v>36762.24907663167</v>
      </c>
      <c r="U161" s="49">
        <f t="shared" si="16"/>
        <v>119</v>
      </c>
    </row>
    <row r="162" spans="1:21">
      <c r="A162" s="49">
        <v>161</v>
      </c>
      <c r="B162">
        <v>30</v>
      </c>
      <c r="C162">
        <v>34</v>
      </c>
      <c r="D162">
        <v>3000</v>
      </c>
      <c r="E162">
        <v>3999</v>
      </c>
      <c r="F162" s="61">
        <v>33</v>
      </c>
      <c r="G162" s="61">
        <v>3724</v>
      </c>
      <c r="H162" s="63">
        <f t="shared" si="14"/>
        <v>372.40000000000003</v>
      </c>
      <c r="I162" s="63">
        <f t="shared" si="15"/>
        <v>38083.695670347428</v>
      </c>
      <c r="J162">
        <v>3.5000000000000003E-2</v>
      </c>
      <c r="M162" s="64">
        <f t="shared" si="17"/>
        <v>49890.214894467907</v>
      </c>
      <c r="N162">
        <f t="shared" si="18"/>
        <v>2</v>
      </c>
      <c r="O162" s="64">
        <v>59868.257873361486</v>
      </c>
      <c r="P162">
        <f t="shared" si="19"/>
        <v>0</v>
      </c>
      <c r="Q162" s="64">
        <f t="shared" si="20"/>
        <v>49890.214894467907</v>
      </c>
      <c r="U162" s="49">
        <f t="shared" si="16"/>
        <v>107</v>
      </c>
    </row>
    <row r="163" spans="1:21">
      <c r="A163" s="49">
        <v>162</v>
      </c>
      <c r="B163">
        <v>30</v>
      </c>
      <c r="C163">
        <v>34</v>
      </c>
      <c r="D163">
        <v>4000</v>
      </c>
      <c r="E163">
        <v>4999</v>
      </c>
      <c r="F163" s="61">
        <v>33</v>
      </c>
      <c r="G163" s="61">
        <v>4001</v>
      </c>
      <c r="H163" s="63">
        <f t="shared" si="14"/>
        <v>400.1</v>
      </c>
      <c r="I163" s="63">
        <f t="shared" si="15"/>
        <v>40916.45176612783</v>
      </c>
      <c r="J163">
        <v>3.5000000000000003E-2</v>
      </c>
      <c r="M163" s="64">
        <f t="shared" si="17"/>
        <v>53601.168043170263</v>
      </c>
      <c r="N163">
        <f t="shared" si="18"/>
        <v>2</v>
      </c>
      <c r="O163" s="64">
        <v>64321.401651804314</v>
      </c>
      <c r="P163">
        <f t="shared" si="19"/>
        <v>0</v>
      </c>
      <c r="Q163" s="64">
        <f t="shared" si="20"/>
        <v>53601.168043170263</v>
      </c>
      <c r="U163" s="49">
        <f t="shared" si="16"/>
        <v>107</v>
      </c>
    </row>
    <row r="164" spans="1:21">
      <c r="A164" s="49">
        <v>163</v>
      </c>
      <c r="B164">
        <v>30</v>
      </c>
      <c r="C164">
        <v>34</v>
      </c>
      <c r="D164">
        <v>4000</v>
      </c>
      <c r="E164">
        <v>4999</v>
      </c>
      <c r="F164" s="61">
        <v>32</v>
      </c>
      <c r="G164" s="61">
        <v>4778</v>
      </c>
      <c r="H164" s="63">
        <f t="shared" si="14"/>
        <v>477.8</v>
      </c>
      <c r="I164" s="63">
        <f t="shared" si="15"/>
        <v>43697.691280885367</v>
      </c>
      <c r="J164">
        <v>3.5000000000000003E-2</v>
      </c>
      <c r="M164" s="64">
        <f t="shared" si="17"/>
        <v>66258.263079349199</v>
      </c>
      <c r="N164">
        <f t="shared" si="18"/>
        <v>3</v>
      </c>
      <c r="O164" s="64">
        <v>53006.610463479359</v>
      </c>
      <c r="P164">
        <f t="shared" si="19"/>
        <v>1</v>
      </c>
      <c r="Q164" s="64">
        <f t="shared" si="20"/>
        <v>53006.610463479359</v>
      </c>
      <c r="U164" s="49">
        <f t="shared" si="16"/>
        <v>95</v>
      </c>
    </row>
    <row r="165" spans="1:21">
      <c r="A165" s="49">
        <v>164</v>
      </c>
      <c r="B165">
        <v>30</v>
      </c>
      <c r="C165">
        <v>34</v>
      </c>
      <c r="D165">
        <v>4000</v>
      </c>
      <c r="E165">
        <v>4999</v>
      </c>
      <c r="F165" s="61">
        <v>30</v>
      </c>
      <c r="G165" s="61">
        <v>4367</v>
      </c>
      <c r="H165" s="63">
        <f t="shared" si="14"/>
        <v>436.70000000000005</v>
      </c>
      <c r="I165" s="63">
        <f t="shared" si="15"/>
        <v>30321.05254069508</v>
      </c>
      <c r="J165">
        <v>3.5000000000000003E-2</v>
      </c>
      <c r="M165" s="64">
        <f t="shared" si="17"/>
        <v>64113.365050008098</v>
      </c>
      <c r="N165">
        <f t="shared" si="18"/>
        <v>5</v>
      </c>
      <c r="O165" s="64">
        <v>51290.692040006485</v>
      </c>
      <c r="P165">
        <f t="shared" si="19"/>
        <v>1</v>
      </c>
      <c r="Q165" s="64">
        <f t="shared" si="20"/>
        <v>51290.692040006485</v>
      </c>
      <c r="U165" s="49">
        <f t="shared" si="16"/>
        <v>71</v>
      </c>
    </row>
    <row r="166" spans="1:21">
      <c r="A166" s="49">
        <v>165</v>
      </c>
      <c r="B166">
        <v>30</v>
      </c>
      <c r="C166">
        <v>34</v>
      </c>
      <c r="D166">
        <v>4000</v>
      </c>
      <c r="E166">
        <v>4999</v>
      </c>
      <c r="F166" s="61">
        <v>33</v>
      </c>
      <c r="G166" s="61">
        <v>4254</v>
      </c>
      <c r="H166" s="63">
        <f t="shared" si="14"/>
        <v>425.40000000000003</v>
      </c>
      <c r="I166" s="63">
        <f t="shared" si="15"/>
        <v>43503.770510649294</v>
      </c>
      <c r="J166">
        <v>3.5000000000000003E-2</v>
      </c>
      <c r="M166" s="64">
        <f t="shared" si="17"/>
        <v>56990.594565270265</v>
      </c>
      <c r="N166">
        <f t="shared" si="18"/>
        <v>2</v>
      </c>
      <c r="O166" s="64">
        <v>56990.594565270265</v>
      </c>
      <c r="P166">
        <f t="shared" si="19"/>
        <v>1</v>
      </c>
      <c r="Q166" s="64">
        <f t="shared" si="20"/>
        <v>56990.594565270265</v>
      </c>
      <c r="U166" s="49">
        <f t="shared" si="16"/>
        <v>107</v>
      </c>
    </row>
    <row r="167" spans="1:21">
      <c r="A167" s="49">
        <v>166</v>
      </c>
      <c r="B167">
        <v>30</v>
      </c>
      <c r="C167">
        <v>34</v>
      </c>
      <c r="D167">
        <v>4000</v>
      </c>
      <c r="E167">
        <v>4999</v>
      </c>
      <c r="F167" s="61">
        <v>31</v>
      </c>
      <c r="G167" s="61">
        <v>4498</v>
      </c>
      <c r="H167" s="63">
        <f t="shared" si="14"/>
        <v>449.8</v>
      </c>
      <c r="I167" s="63">
        <f t="shared" si="15"/>
        <v>36214.360963701096</v>
      </c>
      <c r="J167">
        <v>3.5000000000000003E-2</v>
      </c>
      <c r="M167" s="64">
        <f t="shared" si="17"/>
        <v>64307.387820883087</v>
      </c>
      <c r="N167">
        <f t="shared" si="18"/>
        <v>4</v>
      </c>
      <c r="O167" s="64">
        <v>77168.865385059704</v>
      </c>
      <c r="P167">
        <f t="shared" si="19"/>
        <v>0</v>
      </c>
      <c r="Q167" s="64">
        <f t="shared" si="20"/>
        <v>64307.387820883087</v>
      </c>
      <c r="U167" s="49">
        <f t="shared" si="16"/>
        <v>83</v>
      </c>
    </row>
    <row r="168" spans="1:21">
      <c r="A168" s="49">
        <v>167</v>
      </c>
      <c r="B168">
        <v>30</v>
      </c>
      <c r="C168">
        <v>34</v>
      </c>
      <c r="D168">
        <v>4000</v>
      </c>
      <c r="E168">
        <v>4999</v>
      </c>
      <c r="F168" s="61">
        <v>32</v>
      </c>
      <c r="G168" s="61">
        <v>4043</v>
      </c>
      <c r="H168" s="63">
        <f t="shared" si="14"/>
        <v>404.3</v>
      </c>
      <c r="I168" s="63">
        <f t="shared" si="15"/>
        <v>36975.673053289982</v>
      </c>
      <c r="J168">
        <v>3.5000000000000003E-2</v>
      </c>
      <c r="M168" s="64">
        <f t="shared" si="17"/>
        <v>56065.750864338384</v>
      </c>
      <c r="N168">
        <f t="shared" si="18"/>
        <v>3</v>
      </c>
      <c r="O168" s="64">
        <v>67278.901037206058</v>
      </c>
      <c r="P168">
        <f t="shared" si="19"/>
        <v>0</v>
      </c>
      <c r="Q168" s="64">
        <f t="shared" si="20"/>
        <v>56065.750864338384</v>
      </c>
      <c r="U168" s="49">
        <f t="shared" si="16"/>
        <v>95</v>
      </c>
    </row>
    <row r="169" spans="1:21">
      <c r="A169" s="49">
        <v>168</v>
      </c>
      <c r="B169">
        <v>30</v>
      </c>
      <c r="C169">
        <v>34</v>
      </c>
      <c r="D169">
        <v>4000</v>
      </c>
      <c r="E169">
        <v>4999</v>
      </c>
      <c r="F169" s="61">
        <v>32</v>
      </c>
      <c r="G169" s="61">
        <v>4326</v>
      </c>
      <c r="H169" s="63">
        <f t="shared" si="14"/>
        <v>432.6</v>
      </c>
      <c r="I169" s="63">
        <f t="shared" si="15"/>
        <v>39563.878710989971</v>
      </c>
      <c r="J169">
        <v>3.5000000000000003E-2</v>
      </c>
      <c r="M169" s="64">
        <f t="shared" si="17"/>
        <v>59990.214751206491</v>
      </c>
      <c r="N169">
        <f t="shared" si="18"/>
        <v>3</v>
      </c>
      <c r="O169" s="64">
        <v>47992.171800965196</v>
      </c>
      <c r="P169">
        <f t="shared" si="19"/>
        <v>1</v>
      </c>
      <c r="Q169" s="64">
        <f t="shared" si="20"/>
        <v>47992.171800965196</v>
      </c>
      <c r="U169" s="49">
        <f t="shared" si="16"/>
        <v>95</v>
      </c>
    </row>
    <row r="170" spans="1:21">
      <c r="A170" s="49">
        <v>169</v>
      </c>
      <c r="B170">
        <v>30</v>
      </c>
      <c r="C170">
        <v>34</v>
      </c>
      <c r="D170">
        <v>4000</v>
      </c>
      <c r="E170">
        <v>4999</v>
      </c>
      <c r="F170" s="61">
        <v>30</v>
      </c>
      <c r="G170" s="61">
        <v>4923</v>
      </c>
      <c r="H170" s="63">
        <f t="shared" si="14"/>
        <v>492.3</v>
      </c>
      <c r="I170" s="63">
        <f t="shared" si="15"/>
        <v>34181.484235823649</v>
      </c>
      <c r="J170">
        <v>3.5000000000000003E-2</v>
      </c>
      <c r="M170" s="64">
        <f t="shared" si="17"/>
        <v>72276.184140414436</v>
      </c>
      <c r="N170">
        <f t="shared" si="18"/>
        <v>5</v>
      </c>
      <c r="O170" s="64">
        <v>86731.420968497318</v>
      </c>
      <c r="P170">
        <f t="shared" si="19"/>
        <v>0</v>
      </c>
      <c r="Q170" s="64">
        <f t="shared" si="20"/>
        <v>72276.184140414436</v>
      </c>
      <c r="U170" s="49">
        <f t="shared" si="16"/>
        <v>71</v>
      </c>
    </row>
    <row r="171" spans="1:21">
      <c r="A171" s="49">
        <v>170</v>
      </c>
      <c r="B171">
        <v>30</v>
      </c>
      <c r="C171">
        <v>34</v>
      </c>
      <c r="D171">
        <v>4000</v>
      </c>
      <c r="E171">
        <v>4999</v>
      </c>
      <c r="F171" s="61">
        <v>32</v>
      </c>
      <c r="G171" s="61">
        <v>4729</v>
      </c>
      <c r="H171" s="63">
        <f t="shared" si="14"/>
        <v>472.90000000000003</v>
      </c>
      <c r="I171" s="63">
        <f t="shared" si="15"/>
        <v>43249.556732379002</v>
      </c>
      <c r="J171">
        <v>3.5000000000000003E-2</v>
      </c>
      <c r="M171" s="64">
        <f t="shared" si="17"/>
        <v>65578.762265015132</v>
      </c>
      <c r="N171">
        <f t="shared" si="18"/>
        <v>3</v>
      </c>
      <c r="O171" s="64">
        <v>52463.009812012111</v>
      </c>
      <c r="P171">
        <f t="shared" si="19"/>
        <v>1</v>
      </c>
      <c r="Q171" s="64">
        <f t="shared" si="20"/>
        <v>52463.009812012111</v>
      </c>
      <c r="U171" s="49">
        <f t="shared" si="16"/>
        <v>95</v>
      </c>
    </row>
    <row r="172" spans="1:21">
      <c r="A172" s="49">
        <v>171</v>
      </c>
      <c r="B172">
        <v>30</v>
      </c>
      <c r="C172">
        <v>34</v>
      </c>
      <c r="D172">
        <v>4000</v>
      </c>
      <c r="E172">
        <v>4999</v>
      </c>
      <c r="F172" s="61">
        <v>32</v>
      </c>
      <c r="G172" s="61">
        <v>4321</v>
      </c>
      <c r="H172" s="63">
        <f t="shared" si="14"/>
        <v>432.1</v>
      </c>
      <c r="I172" s="63">
        <f t="shared" si="15"/>
        <v>39518.150695836266</v>
      </c>
      <c r="J172">
        <v>3.5000000000000003E-2</v>
      </c>
      <c r="M172" s="64">
        <f t="shared" si="17"/>
        <v>59920.877933417309</v>
      </c>
      <c r="N172">
        <f t="shared" si="18"/>
        <v>3</v>
      </c>
      <c r="O172" s="64">
        <v>59920.877933417309</v>
      </c>
      <c r="P172">
        <f t="shared" si="19"/>
        <v>1</v>
      </c>
      <c r="Q172" s="64">
        <f t="shared" si="20"/>
        <v>59920.877933417309</v>
      </c>
      <c r="U172" s="49">
        <f t="shared" si="16"/>
        <v>95</v>
      </c>
    </row>
    <row r="173" spans="1:21">
      <c r="A173" s="49">
        <v>172</v>
      </c>
      <c r="B173">
        <v>30</v>
      </c>
      <c r="C173">
        <v>34</v>
      </c>
      <c r="D173">
        <v>4000</v>
      </c>
      <c r="E173">
        <v>4999</v>
      </c>
      <c r="F173" s="61">
        <v>30</v>
      </c>
      <c r="G173" s="61">
        <v>4566</v>
      </c>
      <c r="H173" s="63">
        <f t="shared" si="14"/>
        <v>456.6</v>
      </c>
      <c r="I173" s="63">
        <f t="shared" si="15"/>
        <v>31702.753812872394</v>
      </c>
      <c r="J173">
        <v>3.5000000000000003E-2</v>
      </c>
      <c r="M173" s="64">
        <f t="shared" si="17"/>
        <v>67034.949580567205</v>
      </c>
      <c r="N173">
        <f t="shared" si="18"/>
        <v>5</v>
      </c>
      <c r="O173" s="64">
        <v>60331.454622510486</v>
      </c>
      <c r="P173">
        <f t="shared" si="19"/>
        <v>1</v>
      </c>
      <c r="Q173" s="64">
        <f t="shared" si="20"/>
        <v>60331.454622510486</v>
      </c>
      <c r="U173" s="49">
        <f t="shared" si="16"/>
        <v>71</v>
      </c>
    </row>
    <row r="174" spans="1:21">
      <c r="A174" s="49">
        <v>173</v>
      </c>
      <c r="B174">
        <v>30</v>
      </c>
      <c r="C174">
        <v>34</v>
      </c>
      <c r="D174">
        <v>4000</v>
      </c>
      <c r="E174">
        <v>4999</v>
      </c>
      <c r="F174" s="61">
        <v>34</v>
      </c>
      <c r="G174" s="61">
        <v>4643</v>
      </c>
      <c r="H174" s="63">
        <f t="shared" si="14"/>
        <v>464.3</v>
      </c>
      <c r="I174" s="63">
        <f t="shared" si="15"/>
        <v>52439.15098165685</v>
      </c>
      <c r="J174">
        <v>3.5000000000000003E-2</v>
      </c>
      <c r="M174" s="64">
        <f t="shared" si="17"/>
        <v>59846.12126601483</v>
      </c>
      <c r="N174">
        <f t="shared" si="18"/>
        <v>1</v>
      </c>
      <c r="O174" s="64">
        <v>53861.509139413349</v>
      </c>
      <c r="P174">
        <f t="shared" si="19"/>
        <v>1</v>
      </c>
      <c r="Q174" s="64">
        <f t="shared" si="20"/>
        <v>53861.509139413349</v>
      </c>
      <c r="U174" s="49">
        <f t="shared" si="16"/>
        <v>119</v>
      </c>
    </row>
    <row r="175" spans="1:21">
      <c r="A175" s="49">
        <v>174</v>
      </c>
      <c r="B175">
        <v>30</v>
      </c>
      <c r="C175">
        <v>34</v>
      </c>
      <c r="D175">
        <v>4000</v>
      </c>
      <c r="E175">
        <v>4999</v>
      </c>
      <c r="F175" s="61">
        <v>30</v>
      </c>
      <c r="G175" s="61">
        <v>4365</v>
      </c>
      <c r="H175" s="63">
        <f t="shared" si="14"/>
        <v>436.5</v>
      </c>
      <c r="I175" s="63">
        <f t="shared" si="15"/>
        <v>30307.166095748573</v>
      </c>
      <c r="J175">
        <v>3.5000000000000003E-2</v>
      </c>
      <c r="M175" s="64">
        <f t="shared" si="17"/>
        <v>64084.002391409507</v>
      </c>
      <c r="N175">
        <f t="shared" si="18"/>
        <v>5</v>
      </c>
      <c r="O175" s="64">
        <v>76900.802869691412</v>
      </c>
      <c r="P175">
        <f t="shared" si="19"/>
        <v>0</v>
      </c>
      <c r="Q175" s="64">
        <f t="shared" si="20"/>
        <v>64084.002391409507</v>
      </c>
      <c r="U175" s="49">
        <f t="shared" si="16"/>
        <v>71</v>
      </c>
    </row>
    <row r="176" spans="1:21">
      <c r="A176" s="49">
        <v>175</v>
      </c>
      <c r="B176">
        <v>30</v>
      </c>
      <c r="C176">
        <v>34</v>
      </c>
      <c r="D176">
        <v>4000</v>
      </c>
      <c r="E176">
        <v>4999</v>
      </c>
      <c r="F176" s="61">
        <v>32</v>
      </c>
      <c r="G176" s="61">
        <v>4127</v>
      </c>
      <c r="H176" s="63">
        <f t="shared" si="14"/>
        <v>412.70000000000005</v>
      </c>
      <c r="I176" s="63">
        <f t="shared" si="15"/>
        <v>37743.903707872312</v>
      </c>
      <c r="J176">
        <v>3.5000000000000003E-2</v>
      </c>
      <c r="M176" s="64">
        <f t="shared" si="17"/>
        <v>57230.609403196759</v>
      </c>
      <c r="N176">
        <f t="shared" si="18"/>
        <v>3</v>
      </c>
      <c r="O176" s="64">
        <v>51507.548462877086</v>
      </c>
      <c r="P176">
        <f t="shared" si="19"/>
        <v>1</v>
      </c>
      <c r="Q176" s="64">
        <f t="shared" si="20"/>
        <v>51507.548462877086</v>
      </c>
      <c r="U176" s="49">
        <f t="shared" si="16"/>
        <v>95</v>
      </c>
    </row>
    <row r="177" spans="1:21">
      <c r="A177" s="49">
        <v>176</v>
      </c>
      <c r="B177">
        <v>30</v>
      </c>
      <c r="C177">
        <v>34</v>
      </c>
      <c r="D177">
        <v>4000</v>
      </c>
      <c r="E177">
        <v>4999</v>
      </c>
      <c r="F177" s="61">
        <v>33</v>
      </c>
      <c r="G177" s="61">
        <v>4284</v>
      </c>
      <c r="H177" s="63">
        <f t="shared" si="14"/>
        <v>428.40000000000003</v>
      </c>
      <c r="I177" s="63">
        <f t="shared" si="15"/>
        <v>43810.56719972298</v>
      </c>
      <c r="J177">
        <v>3.5000000000000003E-2</v>
      </c>
      <c r="M177" s="64">
        <f t="shared" si="17"/>
        <v>57392.502848523218</v>
      </c>
      <c r="N177">
        <f t="shared" si="18"/>
        <v>2</v>
      </c>
      <c r="O177" s="64">
        <v>63131.753133375547</v>
      </c>
      <c r="P177">
        <f t="shared" si="19"/>
        <v>0</v>
      </c>
      <c r="Q177" s="64">
        <f t="shared" si="20"/>
        <v>57392.502848523218</v>
      </c>
      <c r="U177" s="49">
        <f t="shared" si="16"/>
        <v>107</v>
      </c>
    </row>
    <row r="178" spans="1:21">
      <c r="A178" s="49">
        <v>177</v>
      </c>
      <c r="B178">
        <v>30</v>
      </c>
      <c r="C178">
        <v>34</v>
      </c>
      <c r="D178">
        <v>4000</v>
      </c>
      <c r="E178">
        <v>4999</v>
      </c>
      <c r="F178" s="61">
        <v>32</v>
      </c>
      <c r="G178" s="61">
        <v>4349</v>
      </c>
      <c r="H178" s="63">
        <f t="shared" si="14"/>
        <v>434.90000000000003</v>
      </c>
      <c r="I178" s="63">
        <f t="shared" si="15"/>
        <v>39774.227580697043</v>
      </c>
      <c r="J178">
        <v>3.5000000000000003E-2</v>
      </c>
      <c r="M178" s="64">
        <f t="shared" si="17"/>
        <v>60309.164113036764</v>
      </c>
      <c r="N178">
        <f t="shared" si="18"/>
        <v>3</v>
      </c>
      <c r="O178" s="64">
        <v>72370.996935644114</v>
      </c>
      <c r="P178">
        <f t="shared" si="19"/>
        <v>0</v>
      </c>
      <c r="Q178" s="64">
        <f t="shared" si="20"/>
        <v>60309.164113036764</v>
      </c>
      <c r="U178" s="49">
        <f t="shared" si="16"/>
        <v>95</v>
      </c>
    </row>
    <row r="179" spans="1:21">
      <c r="A179" s="49">
        <v>178</v>
      </c>
      <c r="B179">
        <v>30</v>
      </c>
      <c r="C179">
        <v>34</v>
      </c>
      <c r="D179">
        <v>4000</v>
      </c>
      <c r="E179">
        <v>4999</v>
      </c>
      <c r="F179" s="61">
        <v>33</v>
      </c>
      <c r="G179" s="61">
        <v>4265</v>
      </c>
      <c r="H179" s="63">
        <f t="shared" si="14"/>
        <v>426.5</v>
      </c>
      <c r="I179" s="63">
        <f t="shared" si="15"/>
        <v>43616.262629976307</v>
      </c>
      <c r="J179">
        <v>3.5000000000000003E-2</v>
      </c>
      <c r="M179" s="64">
        <f t="shared" si="17"/>
        <v>57137.960935796349</v>
      </c>
      <c r="N179">
        <f t="shared" si="18"/>
        <v>2</v>
      </c>
      <c r="O179" s="64">
        <v>62851.757029375985</v>
      </c>
      <c r="P179">
        <f t="shared" si="19"/>
        <v>0</v>
      </c>
      <c r="Q179" s="64">
        <f t="shared" si="20"/>
        <v>57137.960935796349</v>
      </c>
      <c r="U179" s="49">
        <f t="shared" si="16"/>
        <v>107</v>
      </c>
    </row>
    <row r="180" spans="1:21">
      <c r="A180" s="49">
        <v>179</v>
      </c>
      <c r="B180">
        <v>30</v>
      </c>
      <c r="C180">
        <v>34</v>
      </c>
      <c r="D180">
        <v>4000</v>
      </c>
      <c r="E180">
        <v>4999</v>
      </c>
      <c r="F180" s="61">
        <v>31</v>
      </c>
      <c r="G180" s="61">
        <v>4898</v>
      </c>
      <c r="H180" s="63">
        <f t="shared" si="14"/>
        <v>489.8</v>
      </c>
      <c r="I180" s="63">
        <f t="shared" si="15"/>
        <v>39434.846598534452</v>
      </c>
      <c r="J180">
        <v>3.5000000000000003E-2</v>
      </c>
      <c r="M180" s="64">
        <f t="shared" si="17"/>
        <v>70026.14174003675</v>
      </c>
      <c r="N180">
        <f t="shared" si="18"/>
        <v>4</v>
      </c>
      <c r="O180" s="64">
        <v>77028.755914040434</v>
      </c>
      <c r="P180">
        <f t="shared" si="19"/>
        <v>0</v>
      </c>
      <c r="Q180" s="64">
        <f t="shared" si="20"/>
        <v>70026.14174003675</v>
      </c>
      <c r="U180" s="49">
        <f t="shared" si="16"/>
        <v>83</v>
      </c>
    </row>
    <row r="181" spans="1:21">
      <c r="A181" s="49">
        <v>180</v>
      </c>
      <c r="B181">
        <v>30</v>
      </c>
      <c r="C181">
        <v>34</v>
      </c>
      <c r="D181">
        <v>4000</v>
      </c>
      <c r="E181">
        <v>4999</v>
      </c>
      <c r="F181" s="61">
        <v>31</v>
      </c>
      <c r="G181" s="61">
        <v>4191</v>
      </c>
      <c r="H181" s="63">
        <f t="shared" si="14"/>
        <v>419.1</v>
      </c>
      <c r="I181" s="63">
        <f t="shared" si="15"/>
        <v>33742.638238966494</v>
      </c>
      <c r="J181">
        <v>3.5000000000000003E-2</v>
      </c>
      <c r="M181" s="64">
        <f t="shared" si="17"/>
        <v>59918.244187932643</v>
      </c>
      <c r="N181">
        <f t="shared" si="18"/>
        <v>4</v>
      </c>
      <c r="O181" s="64">
        <v>53926.419769139378</v>
      </c>
      <c r="P181">
        <f t="shared" si="19"/>
        <v>1</v>
      </c>
      <c r="Q181" s="64">
        <f t="shared" si="20"/>
        <v>53926.419769139378</v>
      </c>
      <c r="U181" s="49">
        <f t="shared" si="16"/>
        <v>83</v>
      </c>
    </row>
    <row r="182" spans="1:21">
      <c r="A182" s="49">
        <v>181</v>
      </c>
      <c r="B182">
        <v>30</v>
      </c>
      <c r="C182">
        <v>34</v>
      </c>
      <c r="D182">
        <v>5000</v>
      </c>
      <c r="E182">
        <v>5999</v>
      </c>
      <c r="F182" s="61">
        <v>32</v>
      </c>
      <c r="G182" s="61">
        <v>5855</v>
      </c>
      <c r="H182" s="63">
        <f t="shared" si="14"/>
        <v>585.5</v>
      </c>
      <c r="I182" s="63">
        <f t="shared" si="15"/>
        <v>53547.505744994516</v>
      </c>
      <c r="J182">
        <v>3.5000000000000003E-2</v>
      </c>
      <c r="M182" s="64">
        <f t="shared" si="17"/>
        <v>81193.413631140545</v>
      </c>
      <c r="N182">
        <f t="shared" si="18"/>
        <v>3</v>
      </c>
      <c r="O182" s="64">
        <v>64954.730904912438</v>
      </c>
      <c r="P182">
        <f t="shared" si="19"/>
        <v>1</v>
      </c>
      <c r="Q182" s="64">
        <f t="shared" si="20"/>
        <v>64954.730904912438</v>
      </c>
      <c r="U182" s="49">
        <f t="shared" si="16"/>
        <v>95</v>
      </c>
    </row>
    <row r="183" spans="1:21">
      <c r="A183" s="49">
        <v>182</v>
      </c>
      <c r="B183">
        <v>30</v>
      </c>
      <c r="C183">
        <v>34</v>
      </c>
      <c r="D183">
        <v>5000</v>
      </c>
      <c r="E183">
        <v>5999</v>
      </c>
      <c r="F183" s="61">
        <v>30</v>
      </c>
      <c r="G183" s="61">
        <v>5225</v>
      </c>
      <c r="H183" s="63">
        <f t="shared" si="14"/>
        <v>522.5</v>
      </c>
      <c r="I183" s="63">
        <f t="shared" si="15"/>
        <v>36278.337422746001</v>
      </c>
      <c r="J183">
        <v>3.5000000000000003E-2</v>
      </c>
      <c r="M183" s="64">
        <f t="shared" si="17"/>
        <v>76709.945588800605</v>
      </c>
      <c r="N183">
        <f t="shared" si="18"/>
        <v>5</v>
      </c>
      <c r="O183" s="64">
        <v>76709.945588800605</v>
      </c>
      <c r="P183">
        <f t="shared" si="19"/>
        <v>1</v>
      </c>
      <c r="Q183" s="64">
        <f t="shared" si="20"/>
        <v>76709.945588800605</v>
      </c>
      <c r="U183" s="49">
        <f t="shared" si="16"/>
        <v>71</v>
      </c>
    </row>
    <row r="184" spans="1:21">
      <c r="A184" s="49">
        <v>183</v>
      </c>
      <c r="B184">
        <v>30</v>
      </c>
      <c r="C184">
        <v>34</v>
      </c>
      <c r="D184">
        <v>5000</v>
      </c>
      <c r="E184">
        <v>5999</v>
      </c>
      <c r="F184" s="61">
        <v>33</v>
      </c>
      <c r="G184" s="61">
        <v>5536</v>
      </c>
      <c r="H184" s="63">
        <f t="shared" si="14"/>
        <v>553.6</v>
      </c>
      <c r="I184" s="63">
        <f t="shared" si="15"/>
        <v>56614.215690398327</v>
      </c>
      <c r="J184">
        <v>3.5000000000000003E-2</v>
      </c>
      <c r="M184" s="64">
        <f t="shared" si="17"/>
        <v>74165.475202946924</v>
      </c>
      <c r="N184">
        <f t="shared" si="18"/>
        <v>2</v>
      </c>
      <c r="O184" s="64">
        <v>81582.022723241622</v>
      </c>
      <c r="P184">
        <f t="shared" si="19"/>
        <v>0</v>
      </c>
      <c r="Q184" s="64">
        <f t="shared" si="20"/>
        <v>74165.475202946924</v>
      </c>
      <c r="U184" s="49">
        <f t="shared" si="16"/>
        <v>107</v>
      </c>
    </row>
    <row r="185" spans="1:21">
      <c r="A185" s="49">
        <v>184</v>
      </c>
      <c r="B185">
        <v>30</v>
      </c>
      <c r="C185">
        <v>34</v>
      </c>
      <c r="D185">
        <v>5000</v>
      </c>
      <c r="E185">
        <v>5999</v>
      </c>
      <c r="F185" s="61">
        <v>31</v>
      </c>
      <c r="G185" s="61">
        <v>5505</v>
      </c>
      <c r="H185" s="63">
        <f t="shared" si="14"/>
        <v>550.5</v>
      </c>
      <c r="I185" s="63">
        <f t="shared" si="15"/>
        <v>44321.933549394074</v>
      </c>
      <c r="J185">
        <v>3.5000000000000003E-2</v>
      </c>
      <c r="M185" s="64">
        <f t="shared" si="17"/>
        <v>78704.350812352466</v>
      </c>
      <c r="N185">
        <f t="shared" si="18"/>
        <v>4</v>
      </c>
      <c r="O185" s="64">
        <v>94445.220974822951</v>
      </c>
      <c r="P185">
        <f t="shared" si="19"/>
        <v>0</v>
      </c>
      <c r="Q185" s="64">
        <f t="shared" si="20"/>
        <v>78704.350812352466</v>
      </c>
      <c r="U185" s="49">
        <f t="shared" si="16"/>
        <v>83</v>
      </c>
    </row>
    <row r="186" spans="1:21">
      <c r="A186" s="49">
        <v>185</v>
      </c>
      <c r="B186">
        <v>30</v>
      </c>
      <c r="C186">
        <v>34</v>
      </c>
      <c r="D186">
        <v>5000</v>
      </c>
      <c r="E186">
        <v>5999</v>
      </c>
      <c r="F186" s="61">
        <v>34</v>
      </c>
      <c r="G186" s="61">
        <v>5510</v>
      </c>
      <c r="H186" s="63">
        <f t="shared" si="14"/>
        <v>551</v>
      </c>
      <c r="I186" s="63">
        <f t="shared" si="15"/>
        <v>62231.256064813533</v>
      </c>
      <c r="J186">
        <v>3.5000000000000003E-2</v>
      </c>
      <c r="M186" s="64">
        <f t="shared" si="17"/>
        <v>71021.350027081979</v>
      </c>
      <c r="N186">
        <f t="shared" si="18"/>
        <v>1</v>
      </c>
      <c r="O186" s="64">
        <v>85225.620032498366</v>
      </c>
      <c r="P186">
        <f t="shared" si="19"/>
        <v>0</v>
      </c>
      <c r="Q186" s="64">
        <f t="shared" si="20"/>
        <v>71021.350027081979</v>
      </c>
      <c r="U186" s="49">
        <f t="shared" si="16"/>
        <v>119</v>
      </c>
    </row>
    <row r="187" spans="1:21">
      <c r="A187" s="49">
        <v>186</v>
      </c>
      <c r="B187">
        <v>30</v>
      </c>
      <c r="C187">
        <v>34</v>
      </c>
      <c r="D187">
        <v>5000</v>
      </c>
      <c r="E187">
        <v>5999</v>
      </c>
      <c r="F187" s="61">
        <v>31</v>
      </c>
      <c r="G187" s="61">
        <v>5038</v>
      </c>
      <c r="H187" s="63">
        <f t="shared" si="14"/>
        <v>503.8</v>
      </c>
      <c r="I187" s="63">
        <f t="shared" si="15"/>
        <v>40562.016570726126</v>
      </c>
      <c r="J187">
        <v>3.5000000000000003E-2</v>
      </c>
      <c r="M187" s="64">
        <f t="shared" si="17"/>
        <v>72027.705611740545</v>
      </c>
      <c r="N187">
        <f t="shared" si="18"/>
        <v>4</v>
      </c>
      <c r="O187" s="64">
        <v>72027.705611740545</v>
      </c>
      <c r="P187">
        <f t="shared" si="19"/>
        <v>1</v>
      </c>
      <c r="Q187" s="64">
        <f t="shared" si="20"/>
        <v>72027.705611740545</v>
      </c>
      <c r="U187" s="49">
        <f t="shared" si="16"/>
        <v>83</v>
      </c>
    </row>
    <row r="188" spans="1:21">
      <c r="A188" s="49">
        <v>187</v>
      </c>
      <c r="B188">
        <v>30</v>
      </c>
      <c r="C188">
        <v>34</v>
      </c>
      <c r="D188">
        <v>5000</v>
      </c>
      <c r="E188">
        <v>5999</v>
      </c>
      <c r="F188" s="61">
        <v>34</v>
      </c>
      <c r="G188" s="61">
        <v>5275</v>
      </c>
      <c r="H188" s="63">
        <f t="shared" si="14"/>
        <v>527.5</v>
      </c>
      <c r="I188" s="63">
        <f t="shared" si="15"/>
        <v>59577.109935007509</v>
      </c>
      <c r="J188">
        <v>3.5000000000000003E-2</v>
      </c>
      <c r="M188" s="64">
        <f t="shared" si="17"/>
        <v>67992.308782732754</v>
      </c>
      <c r="N188">
        <f t="shared" si="18"/>
        <v>1</v>
      </c>
      <c r="O188" s="64">
        <v>74791.539661006042</v>
      </c>
      <c r="P188">
        <f t="shared" si="19"/>
        <v>0</v>
      </c>
      <c r="Q188" s="64">
        <f t="shared" si="20"/>
        <v>67992.308782732754</v>
      </c>
      <c r="U188" s="49">
        <f t="shared" si="16"/>
        <v>119</v>
      </c>
    </row>
    <row r="189" spans="1:21">
      <c r="A189" s="49">
        <v>188</v>
      </c>
      <c r="B189">
        <v>30</v>
      </c>
      <c r="C189">
        <v>34</v>
      </c>
      <c r="D189">
        <v>5000</v>
      </c>
      <c r="E189">
        <v>5999</v>
      </c>
      <c r="F189" s="61">
        <v>31</v>
      </c>
      <c r="G189" s="61">
        <v>5944</v>
      </c>
      <c r="H189" s="63">
        <f t="shared" si="14"/>
        <v>594.4</v>
      </c>
      <c r="I189" s="63">
        <f t="shared" si="15"/>
        <v>47856.416533623684</v>
      </c>
      <c r="J189">
        <v>3.5000000000000003E-2</v>
      </c>
      <c r="M189" s="64">
        <f t="shared" si="17"/>
        <v>84980.68323862362</v>
      </c>
      <c r="N189">
        <f t="shared" si="18"/>
        <v>4</v>
      </c>
      <c r="O189" s="64">
        <v>84980.68323862362</v>
      </c>
      <c r="P189">
        <f t="shared" si="19"/>
        <v>1</v>
      </c>
      <c r="Q189" s="64">
        <f t="shared" si="20"/>
        <v>84980.68323862362</v>
      </c>
      <c r="U189" s="49">
        <f t="shared" si="16"/>
        <v>83</v>
      </c>
    </row>
    <row r="190" spans="1:21">
      <c r="A190" s="49">
        <v>189</v>
      </c>
      <c r="B190">
        <v>30</v>
      </c>
      <c r="C190">
        <v>34</v>
      </c>
      <c r="D190">
        <v>5000</v>
      </c>
      <c r="E190">
        <v>5999</v>
      </c>
      <c r="F190" s="61">
        <v>33</v>
      </c>
      <c r="G190" s="61">
        <v>5575</v>
      </c>
      <c r="H190" s="63">
        <f t="shared" si="14"/>
        <v>557.5</v>
      </c>
      <c r="I190" s="63">
        <f t="shared" si="15"/>
        <v>57013.051386194114</v>
      </c>
      <c r="J190">
        <v>3.5000000000000003E-2</v>
      </c>
      <c r="M190" s="64">
        <f t="shared" si="17"/>
        <v>74687.955971175761</v>
      </c>
      <c r="N190">
        <f t="shared" si="18"/>
        <v>2</v>
      </c>
      <c r="O190" s="64">
        <v>67219.160374058192</v>
      </c>
      <c r="P190">
        <f t="shared" si="19"/>
        <v>1</v>
      </c>
      <c r="Q190" s="64">
        <f t="shared" si="20"/>
        <v>67219.160374058192</v>
      </c>
      <c r="U190" s="49">
        <f t="shared" si="16"/>
        <v>107</v>
      </c>
    </row>
    <row r="191" spans="1:21">
      <c r="A191" s="49">
        <v>190</v>
      </c>
      <c r="B191">
        <v>30</v>
      </c>
      <c r="C191">
        <v>34</v>
      </c>
      <c r="D191">
        <v>5000</v>
      </c>
      <c r="E191">
        <v>5999</v>
      </c>
      <c r="F191" s="61">
        <v>33</v>
      </c>
      <c r="G191" s="61">
        <v>5560</v>
      </c>
      <c r="H191" s="63">
        <f t="shared" si="14"/>
        <v>556</v>
      </c>
      <c r="I191" s="63">
        <f t="shared" si="15"/>
        <v>56859.653041657271</v>
      </c>
      <c r="J191">
        <v>3.5000000000000003E-2</v>
      </c>
      <c r="M191" s="64">
        <f t="shared" si="17"/>
        <v>74487.001829549277</v>
      </c>
      <c r="N191">
        <f t="shared" si="18"/>
        <v>2</v>
      </c>
      <c r="O191" s="64">
        <v>89384.40219545913</v>
      </c>
      <c r="P191">
        <f t="shared" si="19"/>
        <v>0</v>
      </c>
      <c r="Q191" s="64">
        <f t="shared" si="20"/>
        <v>74487.001829549277</v>
      </c>
      <c r="U191" s="49">
        <f t="shared" si="16"/>
        <v>107</v>
      </c>
    </row>
    <row r="192" spans="1:21">
      <c r="A192" s="49">
        <v>191</v>
      </c>
      <c r="B192">
        <v>30</v>
      </c>
      <c r="C192">
        <v>34</v>
      </c>
      <c r="D192">
        <v>5000</v>
      </c>
      <c r="E192">
        <v>5999</v>
      </c>
      <c r="F192" s="61">
        <v>33</v>
      </c>
      <c r="G192" s="61">
        <v>5326</v>
      </c>
      <c r="H192" s="63">
        <f t="shared" si="14"/>
        <v>532.6</v>
      </c>
      <c r="I192" s="63">
        <f t="shared" si="15"/>
        <v>54466.638866882487</v>
      </c>
      <c r="J192">
        <v>3.5000000000000003E-2</v>
      </c>
      <c r="M192" s="64">
        <f t="shared" si="17"/>
        <v>71352.117220176166</v>
      </c>
      <c r="N192">
        <f t="shared" si="18"/>
        <v>2</v>
      </c>
      <c r="O192" s="64">
        <v>71352.117220176166</v>
      </c>
      <c r="P192">
        <f t="shared" si="19"/>
        <v>1</v>
      </c>
      <c r="Q192" s="64">
        <f t="shared" si="20"/>
        <v>71352.117220176166</v>
      </c>
      <c r="U192" s="49">
        <f t="shared" si="16"/>
        <v>107</v>
      </c>
    </row>
    <row r="193" spans="1:21">
      <c r="A193" s="49">
        <v>192</v>
      </c>
      <c r="B193">
        <v>30</v>
      </c>
      <c r="C193">
        <v>34</v>
      </c>
      <c r="D193">
        <v>5000</v>
      </c>
      <c r="E193">
        <v>5999</v>
      </c>
      <c r="F193" s="61">
        <v>31</v>
      </c>
      <c r="G193" s="61">
        <v>5597</v>
      </c>
      <c r="H193" s="63">
        <f t="shared" si="14"/>
        <v>559.70000000000005</v>
      </c>
      <c r="I193" s="63">
        <f t="shared" si="15"/>
        <v>45062.645245405743</v>
      </c>
      <c r="J193">
        <v>3.5000000000000003E-2</v>
      </c>
      <c r="M193" s="64">
        <f t="shared" si="17"/>
        <v>80019.664213757816</v>
      </c>
      <c r="N193">
        <f t="shared" si="18"/>
        <v>4</v>
      </c>
      <c r="O193" s="64">
        <v>80019.664213757816</v>
      </c>
      <c r="P193">
        <f t="shared" si="19"/>
        <v>1</v>
      </c>
      <c r="Q193" s="64">
        <f t="shared" si="20"/>
        <v>80019.664213757816</v>
      </c>
      <c r="U193" s="49">
        <f t="shared" si="16"/>
        <v>83</v>
      </c>
    </row>
    <row r="194" spans="1:21">
      <c r="A194" s="49">
        <v>193</v>
      </c>
      <c r="B194">
        <v>30</v>
      </c>
      <c r="C194">
        <v>34</v>
      </c>
      <c r="D194">
        <v>5000</v>
      </c>
      <c r="E194">
        <v>5999</v>
      </c>
      <c r="F194" s="61">
        <v>32</v>
      </c>
      <c r="G194" s="61">
        <v>5772</v>
      </c>
      <c r="H194" s="63">
        <f t="shared" ref="H194:H257" si="21">G194*$V$2</f>
        <v>577.20000000000005</v>
      </c>
      <c r="I194" s="63">
        <f t="shared" ref="I194:I257" si="22">((H194/((1+$AA$2)^U194))*(((1+$AA$2)^(U194+1))-((1+$Z$2)^(U194+1))))/($AA$2-$Z$2)</f>
        <v>52788.420693442924</v>
      </c>
      <c r="J194">
        <v>3.5000000000000003E-2</v>
      </c>
      <c r="M194" s="64">
        <f t="shared" si="17"/>
        <v>80042.422455840002</v>
      </c>
      <c r="N194">
        <f t="shared" si="18"/>
        <v>3</v>
      </c>
      <c r="O194" s="64">
        <v>64033.937964672004</v>
      </c>
      <c r="P194">
        <f t="shared" si="19"/>
        <v>1</v>
      </c>
      <c r="Q194" s="64">
        <f t="shared" si="20"/>
        <v>64033.937964672004</v>
      </c>
      <c r="U194" s="49">
        <f t="shared" ref="U194:U257" si="23">((F194-24)*12)-1</f>
        <v>95</v>
      </c>
    </row>
    <row r="195" spans="1:21">
      <c r="A195" s="49">
        <v>194</v>
      </c>
      <c r="B195">
        <v>30</v>
      </c>
      <c r="C195">
        <v>34</v>
      </c>
      <c r="D195">
        <v>5000</v>
      </c>
      <c r="E195">
        <v>5999</v>
      </c>
      <c r="F195" s="61">
        <v>31</v>
      </c>
      <c r="G195" s="61">
        <v>5913</v>
      </c>
      <c r="H195" s="63">
        <f t="shared" si="21"/>
        <v>591.30000000000007</v>
      </c>
      <c r="I195" s="63">
        <f t="shared" si="22"/>
        <v>47606.828896924104</v>
      </c>
      <c r="J195">
        <v>3.5000000000000003E-2</v>
      </c>
      <c r="M195" s="64">
        <f t="shared" ref="M195:M258" si="24">(-FV(J195,N195,12*H195)+I195*((1+J195)^N195))</f>
        <v>84537.479809889221</v>
      </c>
      <c r="N195">
        <f t="shared" ref="N195:N258" si="25">IF(F195&lt;35,(35-F195),5)</f>
        <v>4</v>
      </c>
      <c r="O195" s="64">
        <v>84537.479809889221</v>
      </c>
      <c r="P195">
        <f t="shared" ref="P195:P258" si="26">IF(O195&gt;M195,0,1)</f>
        <v>1</v>
      </c>
      <c r="Q195" s="64">
        <f t="shared" ref="Q195:Q258" si="27">IF(P195=1,O195,M195)</f>
        <v>84537.479809889221</v>
      </c>
      <c r="U195" s="49">
        <f t="shared" si="23"/>
        <v>83</v>
      </c>
    </row>
    <row r="196" spans="1:21">
      <c r="A196" s="49">
        <v>195</v>
      </c>
      <c r="B196">
        <v>30</v>
      </c>
      <c r="C196">
        <v>34</v>
      </c>
      <c r="D196">
        <v>6000</v>
      </c>
      <c r="E196">
        <v>6999</v>
      </c>
      <c r="F196" s="61">
        <v>32</v>
      </c>
      <c r="G196" s="61">
        <v>6041</v>
      </c>
      <c r="H196" s="63">
        <f t="shared" si="21"/>
        <v>604.1</v>
      </c>
      <c r="I196" s="63">
        <f t="shared" si="22"/>
        <v>55248.587908712536</v>
      </c>
      <c r="J196">
        <v>3.5000000000000003E-2</v>
      </c>
      <c r="M196" s="64">
        <f t="shared" si="24"/>
        <v>83772.743252898392</v>
      </c>
      <c r="N196">
        <f t="shared" si="25"/>
        <v>3</v>
      </c>
      <c r="O196" s="64">
        <v>75395.468927608556</v>
      </c>
      <c r="P196">
        <f t="shared" si="26"/>
        <v>1</v>
      </c>
      <c r="Q196" s="64">
        <f t="shared" si="27"/>
        <v>75395.468927608556</v>
      </c>
      <c r="U196" s="49">
        <f t="shared" si="23"/>
        <v>95</v>
      </c>
    </row>
    <row r="197" spans="1:21">
      <c r="A197" s="49">
        <v>196</v>
      </c>
      <c r="B197">
        <v>30</v>
      </c>
      <c r="C197">
        <v>34</v>
      </c>
      <c r="D197">
        <v>6000</v>
      </c>
      <c r="E197">
        <v>6999</v>
      </c>
      <c r="F197" s="61">
        <v>33</v>
      </c>
      <c r="G197" s="61">
        <v>6870</v>
      </c>
      <c r="H197" s="63">
        <f t="shared" si="21"/>
        <v>687</v>
      </c>
      <c r="I197" s="63">
        <f t="shared" si="22"/>
        <v>70256.441797875086</v>
      </c>
      <c r="J197">
        <v>3.5000000000000003E-2</v>
      </c>
      <c r="M197" s="64">
        <f t="shared" si="24"/>
        <v>92036.996864928689</v>
      </c>
      <c r="N197">
        <f t="shared" si="25"/>
        <v>2</v>
      </c>
      <c r="O197" s="64">
        <v>101240.69655142157</v>
      </c>
      <c r="P197">
        <f t="shared" si="26"/>
        <v>0</v>
      </c>
      <c r="Q197" s="64">
        <f t="shared" si="27"/>
        <v>92036.996864928689</v>
      </c>
      <c r="U197" s="49">
        <f t="shared" si="23"/>
        <v>107</v>
      </c>
    </row>
    <row r="198" spans="1:21">
      <c r="A198" s="49">
        <v>197</v>
      </c>
      <c r="B198">
        <v>30</v>
      </c>
      <c r="C198">
        <v>34</v>
      </c>
      <c r="D198">
        <v>6000</v>
      </c>
      <c r="E198">
        <v>6999</v>
      </c>
      <c r="F198" s="61">
        <v>31</v>
      </c>
      <c r="G198" s="61">
        <v>6606</v>
      </c>
      <c r="H198" s="63">
        <f t="shared" si="21"/>
        <v>660.6</v>
      </c>
      <c r="I198" s="63">
        <f t="shared" si="22"/>
        <v>53186.320259272885</v>
      </c>
      <c r="J198">
        <v>3.5000000000000003E-2</v>
      </c>
      <c r="M198" s="64">
        <f t="shared" si="24"/>
        <v>94445.220974822965</v>
      </c>
      <c r="N198">
        <f t="shared" si="25"/>
        <v>4</v>
      </c>
      <c r="O198" s="64">
        <v>113334.26516978756</v>
      </c>
      <c r="P198">
        <f t="shared" si="26"/>
        <v>0</v>
      </c>
      <c r="Q198" s="64">
        <f t="shared" si="27"/>
        <v>94445.220974822965</v>
      </c>
      <c r="U198" s="49">
        <f t="shared" si="23"/>
        <v>83</v>
      </c>
    </row>
    <row r="199" spans="1:21">
      <c r="A199" s="49">
        <v>198</v>
      </c>
      <c r="B199">
        <v>30</v>
      </c>
      <c r="C199">
        <v>34</v>
      </c>
      <c r="D199">
        <v>6000</v>
      </c>
      <c r="E199">
        <v>6999</v>
      </c>
      <c r="F199" s="61">
        <v>32</v>
      </c>
      <c r="G199" s="61">
        <v>6244</v>
      </c>
      <c r="H199" s="63">
        <f t="shared" si="21"/>
        <v>624.40000000000009</v>
      </c>
      <c r="I199" s="63">
        <f t="shared" si="22"/>
        <v>57105.145323953169</v>
      </c>
      <c r="J199">
        <v>3.5000000000000003E-2</v>
      </c>
      <c r="M199" s="64">
        <f t="shared" si="24"/>
        <v>86587.818055139476</v>
      </c>
      <c r="N199">
        <f t="shared" si="25"/>
        <v>3</v>
      </c>
      <c r="O199" s="64">
        <v>69270.25444411159</v>
      </c>
      <c r="P199">
        <f t="shared" si="26"/>
        <v>1</v>
      </c>
      <c r="Q199" s="64">
        <f t="shared" si="27"/>
        <v>69270.25444411159</v>
      </c>
      <c r="U199" s="49">
        <f t="shared" si="23"/>
        <v>95</v>
      </c>
    </row>
    <row r="200" spans="1:21">
      <c r="A200" s="49">
        <v>199</v>
      </c>
      <c r="B200">
        <v>30</v>
      </c>
      <c r="C200">
        <v>34</v>
      </c>
      <c r="D200">
        <v>6000</v>
      </c>
      <c r="E200">
        <v>6999</v>
      </c>
      <c r="F200" s="61">
        <v>33</v>
      </c>
      <c r="G200" s="61">
        <v>6752</v>
      </c>
      <c r="H200" s="63">
        <f t="shared" si="21"/>
        <v>675.2</v>
      </c>
      <c r="I200" s="63">
        <f t="shared" si="22"/>
        <v>69049.708154185239</v>
      </c>
      <c r="J200">
        <v>3.5000000000000003E-2</v>
      </c>
      <c r="M200" s="64">
        <f t="shared" si="24"/>
        <v>90456.157617467048</v>
      </c>
      <c r="N200">
        <f t="shared" si="25"/>
        <v>2</v>
      </c>
      <c r="O200" s="64">
        <v>90456.157617467048</v>
      </c>
      <c r="P200">
        <f t="shared" si="26"/>
        <v>1</v>
      </c>
      <c r="Q200" s="64">
        <f t="shared" si="27"/>
        <v>90456.157617467048</v>
      </c>
      <c r="U200" s="49">
        <f t="shared" si="23"/>
        <v>107</v>
      </c>
    </row>
    <row r="201" spans="1:21">
      <c r="A201" s="49">
        <v>200</v>
      </c>
      <c r="B201">
        <v>30</v>
      </c>
      <c r="C201">
        <v>34</v>
      </c>
      <c r="D201">
        <v>6000</v>
      </c>
      <c r="E201">
        <v>6999</v>
      </c>
      <c r="F201" s="61">
        <v>33</v>
      </c>
      <c r="G201" s="61">
        <v>6583</v>
      </c>
      <c r="H201" s="63">
        <f t="shared" si="21"/>
        <v>658.30000000000007</v>
      </c>
      <c r="I201" s="63">
        <f t="shared" si="22"/>
        <v>67321.42013907012</v>
      </c>
      <c r="J201">
        <v>3.5000000000000003E-2</v>
      </c>
      <c r="M201" s="64">
        <f t="shared" si="24"/>
        <v>88192.074288475356</v>
      </c>
      <c r="N201">
        <f t="shared" si="25"/>
        <v>2</v>
      </c>
      <c r="O201" s="64">
        <v>79372.866859627829</v>
      </c>
      <c r="P201">
        <f t="shared" si="26"/>
        <v>1</v>
      </c>
      <c r="Q201" s="64">
        <f t="shared" si="27"/>
        <v>79372.866859627829</v>
      </c>
      <c r="U201" s="49">
        <f t="shared" si="23"/>
        <v>107</v>
      </c>
    </row>
    <row r="202" spans="1:21">
      <c r="A202" s="49">
        <v>201</v>
      </c>
      <c r="B202">
        <v>30</v>
      </c>
      <c r="C202">
        <v>34</v>
      </c>
      <c r="D202">
        <v>6000</v>
      </c>
      <c r="E202">
        <v>6999</v>
      </c>
      <c r="F202" s="61">
        <v>30</v>
      </c>
      <c r="G202" s="61">
        <v>6460</v>
      </c>
      <c r="H202" s="63">
        <f t="shared" si="21"/>
        <v>646</v>
      </c>
      <c r="I202" s="63">
        <f t="shared" si="22"/>
        <v>44853.217177213235</v>
      </c>
      <c r="J202">
        <v>3.5000000000000003E-2</v>
      </c>
      <c r="M202" s="64">
        <f t="shared" si="24"/>
        <v>94841.387273426211</v>
      </c>
      <c r="N202">
        <f t="shared" si="25"/>
        <v>5</v>
      </c>
      <c r="O202" s="64">
        <v>94841.387273426211</v>
      </c>
      <c r="P202">
        <f t="shared" si="26"/>
        <v>1</v>
      </c>
      <c r="Q202" s="64">
        <f t="shared" si="27"/>
        <v>94841.387273426211</v>
      </c>
      <c r="U202" s="49">
        <f t="shared" si="23"/>
        <v>71</v>
      </c>
    </row>
    <row r="203" spans="1:21">
      <c r="A203" s="49">
        <v>202</v>
      </c>
      <c r="B203">
        <v>30</v>
      </c>
      <c r="C203">
        <v>34</v>
      </c>
      <c r="D203">
        <v>6000</v>
      </c>
      <c r="E203">
        <v>6999</v>
      </c>
      <c r="F203" s="61">
        <v>32</v>
      </c>
      <c r="G203" s="61">
        <v>6221</v>
      </c>
      <c r="H203" s="63">
        <f t="shared" si="21"/>
        <v>622.1</v>
      </c>
      <c r="I203" s="63">
        <f t="shared" si="22"/>
        <v>56894.796454246098</v>
      </c>
      <c r="J203">
        <v>3.5000000000000003E-2</v>
      </c>
      <c r="M203" s="64">
        <f t="shared" si="24"/>
        <v>86268.868693309196</v>
      </c>
      <c r="N203">
        <f t="shared" si="25"/>
        <v>3</v>
      </c>
      <c r="O203" s="64">
        <v>94895.75556264013</v>
      </c>
      <c r="P203">
        <f t="shared" si="26"/>
        <v>0</v>
      </c>
      <c r="Q203" s="64">
        <f t="shared" si="27"/>
        <v>86268.868693309196</v>
      </c>
      <c r="U203" s="49">
        <f t="shared" si="23"/>
        <v>95</v>
      </c>
    </row>
    <row r="204" spans="1:21">
      <c r="A204" s="49">
        <v>203</v>
      </c>
      <c r="B204">
        <v>30</v>
      </c>
      <c r="C204">
        <v>34</v>
      </c>
      <c r="D204">
        <v>6000</v>
      </c>
      <c r="E204">
        <v>6999</v>
      </c>
      <c r="F204" s="61">
        <v>30</v>
      </c>
      <c r="G204" s="61">
        <v>6706</v>
      </c>
      <c r="H204" s="63">
        <f t="shared" si="21"/>
        <v>670.6</v>
      </c>
      <c r="I204" s="63">
        <f t="shared" si="22"/>
        <v>46561.249905633435</v>
      </c>
      <c r="J204">
        <v>3.5000000000000003E-2</v>
      </c>
      <c r="M204" s="64">
        <f t="shared" si="24"/>
        <v>98452.994281052044</v>
      </c>
      <c r="N204">
        <f t="shared" si="25"/>
        <v>5</v>
      </c>
      <c r="O204" s="64">
        <v>78762.395424841641</v>
      </c>
      <c r="P204">
        <f t="shared" si="26"/>
        <v>1</v>
      </c>
      <c r="Q204" s="64">
        <f t="shared" si="27"/>
        <v>78762.395424841641</v>
      </c>
      <c r="U204" s="49">
        <f t="shared" si="23"/>
        <v>71</v>
      </c>
    </row>
    <row r="205" spans="1:21">
      <c r="A205" s="49">
        <v>204</v>
      </c>
      <c r="B205">
        <v>30</v>
      </c>
      <c r="C205">
        <v>34</v>
      </c>
      <c r="D205">
        <v>7000</v>
      </c>
      <c r="E205">
        <v>7999</v>
      </c>
      <c r="F205" s="61">
        <v>33</v>
      </c>
      <c r="G205" s="61">
        <v>7777</v>
      </c>
      <c r="H205" s="63">
        <f t="shared" si="21"/>
        <v>777.7</v>
      </c>
      <c r="I205" s="63">
        <f t="shared" si="22"/>
        <v>79531.928364202977</v>
      </c>
      <c r="J205">
        <v>3.5000000000000003E-2</v>
      </c>
      <c r="M205" s="64">
        <f t="shared" si="24"/>
        <v>104188.02396194328</v>
      </c>
      <c r="N205">
        <f t="shared" si="25"/>
        <v>2</v>
      </c>
      <c r="O205" s="64">
        <v>125025.62875433193</v>
      </c>
      <c r="P205">
        <f t="shared" si="26"/>
        <v>0</v>
      </c>
      <c r="Q205" s="64">
        <f t="shared" si="27"/>
        <v>104188.02396194328</v>
      </c>
      <c r="U205" s="49">
        <f t="shared" si="23"/>
        <v>107</v>
      </c>
    </row>
    <row r="206" spans="1:21">
      <c r="A206" s="49">
        <v>205</v>
      </c>
      <c r="B206">
        <v>30</v>
      </c>
      <c r="C206">
        <v>34</v>
      </c>
      <c r="D206">
        <v>7000</v>
      </c>
      <c r="E206">
        <v>7999</v>
      </c>
      <c r="F206" s="61">
        <v>30</v>
      </c>
      <c r="G206" s="61">
        <v>7878</v>
      </c>
      <c r="H206" s="63">
        <f t="shared" si="21"/>
        <v>787.80000000000007</v>
      </c>
      <c r="I206" s="63">
        <f t="shared" si="22"/>
        <v>54698.706644285747</v>
      </c>
      <c r="J206">
        <v>3.5000000000000003E-2</v>
      </c>
      <c r="M206" s="64">
        <f t="shared" si="24"/>
        <v>115659.51221982224</v>
      </c>
      <c r="N206">
        <f t="shared" si="25"/>
        <v>5</v>
      </c>
      <c r="O206" s="64">
        <v>115659.51221982224</v>
      </c>
      <c r="P206">
        <f t="shared" si="26"/>
        <v>1</v>
      </c>
      <c r="Q206" s="64">
        <f t="shared" si="27"/>
        <v>115659.51221982224</v>
      </c>
      <c r="U206" s="49">
        <f t="shared" si="23"/>
        <v>71</v>
      </c>
    </row>
    <row r="207" spans="1:21">
      <c r="A207" s="49">
        <v>206</v>
      </c>
      <c r="B207">
        <v>30</v>
      </c>
      <c r="C207">
        <v>34</v>
      </c>
      <c r="D207">
        <v>7000</v>
      </c>
      <c r="E207">
        <v>7999</v>
      </c>
      <c r="F207" s="61">
        <v>30</v>
      </c>
      <c r="G207" s="61">
        <v>7840</v>
      </c>
      <c r="H207" s="63">
        <f t="shared" si="21"/>
        <v>784</v>
      </c>
      <c r="I207" s="63">
        <f t="shared" si="22"/>
        <v>54434.864190302127</v>
      </c>
      <c r="J207">
        <v>3.5000000000000003E-2</v>
      </c>
      <c r="M207" s="64">
        <f t="shared" si="24"/>
        <v>115101.62170644914</v>
      </c>
      <c r="N207">
        <f t="shared" si="25"/>
        <v>5</v>
      </c>
      <c r="O207" s="64">
        <v>92081.29736515932</v>
      </c>
      <c r="P207">
        <f t="shared" si="26"/>
        <v>1</v>
      </c>
      <c r="Q207" s="64">
        <f t="shared" si="27"/>
        <v>92081.29736515932</v>
      </c>
      <c r="U207" s="49">
        <f t="shared" si="23"/>
        <v>71</v>
      </c>
    </row>
    <row r="208" spans="1:21">
      <c r="A208" s="49">
        <v>207</v>
      </c>
      <c r="B208">
        <v>30</v>
      </c>
      <c r="C208">
        <v>34</v>
      </c>
      <c r="D208">
        <v>7000</v>
      </c>
      <c r="E208">
        <v>7999</v>
      </c>
      <c r="F208" s="61">
        <v>31</v>
      </c>
      <c r="G208" s="61">
        <v>7566</v>
      </c>
      <c r="H208" s="63">
        <f t="shared" si="21"/>
        <v>756.6</v>
      </c>
      <c r="I208" s="63">
        <f t="shared" si="22"/>
        <v>60915.485782872936</v>
      </c>
      <c r="J208">
        <v>3.5000000000000003E-2</v>
      </c>
      <c r="M208" s="64">
        <f t="shared" si="24"/>
        <v>108170.23038079178</v>
      </c>
      <c r="N208">
        <f t="shared" si="25"/>
        <v>4</v>
      </c>
      <c r="O208" s="64">
        <v>108170.23038079178</v>
      </c>
      <c r="P208">
        <f t="shared" si="26"/>
        <v>1</v>
      </c>
      <c r="Q208" s="64">
        <f t="shared" si="27"/>
        <v>108170.23038079178</v>
      </c>
      <c r="U208" s="49">
        <f t="shared" si="23"/>
        <v>83</v>
      </c>
    </row>
    <row r="209" spans="1:21">
      <c r="A209" s="49">
        <v>208</v>
      </c>
      <c r="B209">
        <v>30</v>
      </c>
      <c r="C209">
        <v>34</v>
      </c>
      <c r="D209">
        <v>7000</v>
      </c>
      <c r="E209">
        <v>7999</v>
      </c>
      <c r="F209" s="61">
        <v>33</v>
      </c>
      <c r="G209" s="61">
        <v>7052</v>
      </c>
      <c r="H209" s="63">
        <f t="shared" si="21"/>
        <v>705.2</v>
      </c>
      <c r="I209" s="63">
        <f t="shared" si="22"/>
        <v>72117.675044922144</v>
      </c>
      <c r="J209">
        <v>3.5000000000000003E-2</v>
      </c>
      <c r="M209" s="64">
        <f t="shared" si="24"/>
        <v>94475.24044999668</v>
      </c>
      <c r="N209">
        <f t="shared" si="25"/>
        <v>2</v>
      </c>
      <c r="O209" s="64">
        <v>113370.28853999601</v>
      </c>
      <c r="P209">
        <f t="shared" si="26"/>
        <v>0</v>
      </c>
      <c r="Q209" s="64">
        <f t="shared" si="27"/>
        <v>94475.24044999668</v>
      </c>
      <c r="U209" s="49">
        <f t="shared" si="23"/>
        <v>107</v>
      </c>
    </row>
    <row r="210" spans="1:21">
      <c r="A210" s="49">
        <v>209</v>
      </c>
      <c r="B210">
        <v>30</v>
      </c>
      <c r="C210">
        <v>34</v>
      </c>
      <c r="D210">
        <v>7000</v>
      </c>
      <c r="E210">
        <v>7999</v>
      </c>
      <c r="F210" s="61">
        <v>31</v>
      </c>
      <c r="G210" s="61">
        <v>7358</v>
      </c>
      <c r="H210" s="63">
        <f t="shared" si="21"/>
        <v>735.80000000000007</v>
      </c>
      <c r="I210" s="63">
        <f t="shared" si="22"/>
        <v>59240.833252759599</v>
      </c>
      <c r="J210">
        <v>3.5000000000000003E-2</v>
      </c>
      <c r="M210" s="64">
        <f t="shared" si="24"/>
        <v>105196.47834283186</v>
      </c>
      <c r="N210">
        <f t="shared" si="25"/>
        <v>4</v>
      </c>
      <c r="O210" s="64">
        <v>84157.182674265496</v>
      </c>
      <c r="P210">
        <f t="shared" si="26"/>
        <v>1</v>
      </c>
      <c r="Q210" s="64">
        <f t="shared" si="27"/>
        <v>84157.182674265496</v>
      </c>
      <c r="U210" s="49">
        <f t="shared" si="23"/>
        <v>83</v>
      </c>
    </row>
    <row r="211" spans="1:21">
      <c r="A211" s="49">
        <v>210</v>
      </c>
      <c r="B211">
        <v>30</v>
      </c>
      <c r="C211">
        <v>34</v>
      </c>
      <c r="D211">
        <v>7000</v>
      </c>
      <c r="E211">
        <v>7999</v>
      </c>
      <c r="F211" s="61">
        <v>30</v>
      </c>
      <c r="G211" s="61">
        <v>7557</v>
      </c>
      <c r="H211" s="63">
        <f t="shared" si="21"/>
        <v>755.7</v>
      </c>
      <c r="I211" s="63">
        <f t="shared" si="22"/>
        <v>52469.932230371589</v>
      </c>
      <c r="J211">
        <v>3.5000000000000003E-2</v>
      </c>
      <c r="M211" s="64">
        <f t="shared" si="24"/>
        <v>110946.80551474952</v>
      </c>
      <c r="N211">
        <f t="shared" si="25"/>
        <v>5</v>
      </c>
      <c r="O211" s="64">
        <v>133136.1666176994</v>
      </c>
      <c r="P211">
        <f t="shared" si="26"/>
        <v>0</v>
      </c>
      <c r="Q211" s="64">
        <f t="shared" si="27"/>
        <v>110946.80551474952</v>
      </c>
      <c r="U211" s="49">
        <f t="shared" si="23"/>
        <v>71</v>
      </c>
    </row>
    <row r="212" spans="1:21">
      <c r="A212" s="49">
        <v>211</v>
      </c>
      <c r="B212">
        <v>30</v>
      </c>
      <c r="C212">
        <v>34</v>
      </c>
      <c r="D212">
        <v>7000</v>
      </c>
      <c r="E212">
        <v>7999</v>
      </c>
      <c r="F212" s="61">
        <v>31</v>
      </c>
      <c r="G212" s="61">
        <v>7826</v>
      </c>
      <c r="H212" s="63">
        <f t="shared" si="21"/>
        <v>782.6</v>
      </c>
      <c r="I212" s="63">
        <f t="shared" si="22"/>
        <v>63008.801445514626</v>
      </c>
      <c r="J212">
        <v>3.5000000000000003E-2</v>
      </c>
      <c r="M212" s="64">
        <f t="shared" si="24"/>
        <v>111887.42042824168</v>
      </c>
      <c r="N212">
        <f t="shared" si="25"/>
        <v>4</v>
      </c>
      <c r="O212" s="64">
        <v>123076.16247106585</v>
      </c>
      <c r="P212">
        <f t="shared" si="26"/>
        <v>0</v>
      </c>
      <c r="Q212" s="64">
        <f t="shared" si="27"/>
        <v>111887.42042824168</v>
      </c>
      <c r="U212" s="49">
        <f t="shared" si="23"/>
        <v>83</v>
      </c>
    </row>
    <row r="213" spans="1:21">
      <c r="A213" s="49">
        <v>212</v>
      </c>
      <c r="B213">
        <v>30</v>
      </c>
      <c r="C213">
        <v>34</v>
      </c>
      <c r="D213">
        <v>8000</v>
      </c>
      <c r="E213">
        <v>8999</v>
      </c>
      <c r="F213" s="61">
        <v>32</v>
      </c>
      <c r="G213" s="61">
        <v>8772</v>
      </c>
      <c r="H213" s="63">
        <f t="shared" si="21"/>
        <v>877.2</v>
      </c>
      <c r="I213" s="63">
        <f t="shared" si="22"/>
        <v>80225.229785668984</v>
      </c>
      <c r="J213">
        <v>3.5000000000000003E-2</v>
      </c>
      <c r="M213" s="64">
        <f t="shared" si="24"/>
        <v>121644.51312935352</v>
      </c>
      <c r="N213">
        <f t="shared" si="25"/>
        <v>3</v>
      </c>
      <c r="O213" s="64">
        <v>109480.06181641818</v>
      </c>
      <c r="P213">
        <f t="shared" si="26"/>
        <v>1</v>
      </c>
      <c r="Q213" s="64">
        <f t="shared" si="27"/>
        <v>109480.06181641818</v>
      </c>
      <c r="U213" s="49">
        <f t="shared" si="23"/>
        <v>95</v>
      </c>
    </row>
    <row r="214" spans="1:21">
      <c r="A214" s="49">
        <v>213</v>
      </c>
      <c r="B214">
        <v>30</v>
      </c>
      <c r="C214">
        <v>34</v>
      </c>
      <c r="D214">
        <v>8000</v>
      </c>
      <c r="E214">
        <v>8999</v>
      </c>
      <c r="F214" s="61">
        <v>34</v>
      </c>
      <c r="G214" s="61">
        <v>8958</v>
      </c>
      <c r="H214" s="63">
        <f t="shared" si="21"/>
        <v>895.80000000000007</v>
      </c>
      <c r="I214" s="63">
        <f t="shared" si="22"/>
        <v>101173.79162043553</v>
      </c>
      <c r="J214">
        <v>3.5000000000000003E-2</v>
      </c>
      <c r="M214" s="64">
        <f t="shared" si="24"/>
        <v>115464.47432715075</v>
      </c>
      <c r="N214">
        <f t="shared" si="25"/>
        <v>1</v>
      </c>
      <c r="O214" s="64">
        <v>92371.579461720597</v>
      </c>
      <c r="P214">
        <f t="shared" si="26"/>
        <v>1</v>
      </c>
      <c r="Q214" s="64">
        <f t="shared" si="27"/>
        <v>92371.579461720597</v>
      </c>
      <c r="U214" s="49">
        <f t="shared" si="23"/>
        <v>119</v>
      </c>
    </row>
    <row r="215" spans="1:21">
      <c r="A215" s="49">
        <v>214</v>
      </c>
      <c r="B215">
        <v>30</v>
      </c>
      <c r="C215">
        <v>34</v>
      </c>
      <c r="D215">
        <v>8000</v>
      </c>
      <c r="E215">
        <v>8999</v>
      </c>
      <c r="F215" s="61">
        <v>32</v>
      </c>
      <c r="G215" s="61">
        <v>8805</v>
      </c>
      <c r="H215" s="63">
        <f t="shared" si="21"/>
        <v>880.5</v>
      </c>
      <c r="I215" s="63">
        <f t="shared" si="22"/>
        <v>80527.03468568348</v>
      </c>
      <c r="J215">
        <v>3.5000000000000003E-2</v>
      </c>
      <c r="M215" s="64">
        <f t="shared" si="24"/>
        <v>122102.13612676218</v>
      </c>
      <c r="N215">
        <f t="shared" si="25"/>
        <v>3</v>
      </c>
      <c r="O215" s="64">
        <v>97681.708901409758</v>
      </c>
      <c r="P215">
        <f t="shared" si="26"/>
        <v>1</v>
      </c>
      <c r="Q215" s="64">
        <f t="shared" si="27"/>
        <v>97681.708901409758</v>
      </c>
      <c r="U215" s="49">
        <f t="shared" si="23"/>
        <v>95</v>
      </c>
    </row>
    <row r="216" spans="1:21">
      <c r="A216" s="49">
        <v>215</v>
      </c>
      <c r="B216">
        <v>30</v>
      </c>
      <c r="C216">
        <v>34</v>
      </c>
      <c r="D216">
        <v>8000</v>
      </c>
      <c r="E216">
        <v>8999</v>
      </c>
      <c r="F216" s="61">
        <v>30</v>
      </c>
      <c r="G216" s="61">
        <v>8513</v>
      </c>
      <c r="H216" s="63">
        <f t="shared" si="21"/>
        <v>851.30000000000007</v>
      </c>
      <c r="I216" s="63">
        <f t="shared" si="22"/>
        <v>59107.652914801292</v>
      </c>
      <c r="J216">
        <v>3.5000000000000003E-2</v>
      </c>
      <c r="M216" s="64">
        <f t="shared" si="24"/>
        <v>124982.15632487266</v>
      </c>
      <c r="N216">
        <f t="shared" si="25"/>
        <v>5</v>
      </c>
      <c r="O216" s="64">
        <v>112483.9406923854</v>
      </c>
      <c r="P216">
        <f t="shared" si="26"/>
        <v>1</v>
      </c>
      <c r="Q216" s="64">
        <f t="shared" si="27"/>
        <v>112483.9406923854</v>
      </c>
      <c r="U216" s="49">
        <f t="shared" si="23"/>
        <v>71</v>
      </c>
    </row>
    <row r="217" spans="1:21">
      <c r="A217" s="49">
        <v>216</v>
      </c>
      <c r="B217">
        <v>30</v>
      </c>
      <c r="C217">
        <v>34</v>
      </c>
      <c r="D217">
        <v>8000</v>
      </c>
      <c r="E217">
        <v>8999</v>
      </c>
      <c r="F217" s="61">
        <v>33</v>
      </c>
      <c r="G217" s="61">
        <v>8333</v>
      </c>
      <c r="H217" s="63">
        <f t="shared" si="21"/>
        <v>833.30000000000007</v>
      </c>
      <c r="I217" s="63">
        <f t="shared" si="22"/>
        <v>85217.893668368721</v>
      </c>
      <c r="J217">
        <v>3.5000000000000003E-2</v>
      </c>
      <c r="M217" s="64">
        <f t="shared" si="24"/>
        <v>111636.72414489822</v>
      </c>
      <c r="N217">
        <f t="shared" si="25"/>
        <v>2</v>
      </c>
      <c r="O217" s="64">
        <v>111636.72414489822</v>
      </c>
      <c r="P217">
        <f t="shared" si="26"/>
        <v>1</v>
      </c>
      <c r="Q217" s="64">
        <f t="shared" si="27"/>
        <v>111636.72414489822</v>
      </c>
      <c r="U217" s="49">
        <f t="shared" si="23"/>
        <v>107</v>
      </c>
    </row>
    <row r="218" spans="1:21">
      <c r="A218" s="49">
        <v>217</v>
      </c>
      <c r="B218">
        <v>30</v>
      </c>
      <c r="C218">
        <v>34</v>
      </c>
      <c r="D218">
        <v>9000</v>
      </c>
      <c r="E218">
        <v>9999</v>
      </c>
      <c r="F218" s="61">
        <v>31</v>
      </c>
      <c r="G218" s="61">
        <v>9057</v>
      </c>
      <c r="H218" s="63">
        <f t="shared" si="21"/>
        <v>905.7</v>
      </c>
      <c r="I218" s="63">
        <f t="shared" si="22"/>
        <v>72919.845986714266</v>
      </c>
      <c r="J218">
        <v>3.5000000000000003E-2</v>
      </c>
      <c r="M218" s="64">
        <f t="shared" si="24"/>
        <v>129486.88561443709</v>
      </c>
      <c r="N218">
        <f t="shared" si="25"/>
        <v>4</v>
      </c>
      <c r="O218" s="64">
        <v>116538.19705299339</v>
      </c>
      <c r="P218">
        <f t="shared" si="26"/>
        <v>1</v>
      </c>
      <c r="Q218" s="64">
        <f t="shared" si="27"/>
        <v>116538.19705299339</v>
      </c>
      <c r="U218" s="49">
        <f t="shared" si="23"/>
        <v>83</v>
      </c>
    </row>
    <row r="219" spans="1:21">
      <c r="A219" s="49">
        <v>218</v>
      </c>
      <c r="B219">
        <v>30</v>
      </c>
      <c r="C219">
        <v>34</v>
      </c>
      <c r="D219">
        <v>9000</v>
      </c>
      <c r="E219">
        <v>9999</v>
      </c>
      <c r="F219" s="61">
        <v>32</v>
      </c>
      <c r="G219" s="61">
        <v>9336</v>
      </c>
      <c r="H219" s="63">
        <f t="shared" si="21"/>
        <v>933.6</v>
      </c>
      <c r="I219" s="63">
        <f t="shared" si="22"/>
        <v>85383.349895007486</v>
      </c>
      <c r="J219">
        <v>3.5000000000000003E-2</v>
      </c>
      <c r="M219" s="64">
        <f t="shared" si="24"/>
        <v>129465.70617597408</v>
      </c>
      <c r="N219">
        <f t="shared" si="25"/>
        <v>3</v>
      </c>
      <c r="O219" s="64">
        <v>103572.56494077927</v>
      </c>
      <c r="P219">
        <f t="shared" si="26"/>
        <v>1</v>
      </c>
      <c r="Q219" s="64">
        <f t="shared" si="27"/>
        <v>103572.56494077927</v>
      </c>
      <c r="U219" s="49">
        <f t="shared" si="23"/>
        <v>95</v>
      </c>
    </row>
    <row r="220" spans="1:21">
      <c r="A220" s="49">
        <v>219</v>
      </c>
      <c r="B220">
        <v>30</v>
      </c>
      <c r="C220">
        <v>34</v>
      </c>
      <c r="D220">
        <v>9000</v>
      </c>
      <c r="E220">
        <v>9999</v>
      </c>
      <c r="F220" s="61">
        <v>31</v>
      </c>
      <c r="G220" s="61">
        <v>9026</v>
      </c>
      <c r="H220" s="63">
        <f t="shared" si="21"/>
        <v>902.6</v>
      </c>
      <c r="I220" s="63">
        <f t="shared" si="22"/>
        <v>72670.258350014687</v>
      </c>
      <c r="J220">
        <v>3.5000000000000003E-2</v>
      </c>
      <c r="M220" s="64">
        <f t="shared" si="24"/>
        <v>129043.6821857027</v>
      </c>
      <c r="N220">
        <f t="shared" si="25"/>
        <v>4</v>
      </c>
      <c r="O220" s="64">
        <v>129043.6821857027</v>
      </c>
      <c r="P220">
        <f t="shared" si="26"/>
        <v>1</v>
      </c>
      <c r="Q220" s="64">
        <f t="shared" si="27"/>
        <v>129043.6821857027</v>
      </c>
      <c r="U220" s="49">
        <f t="shared" si="23"/>
        <v>83</v>
      </c>
    </row>
    <row r="221" spans="1:21">
      <c r="A221" s="49">
        <v>220</v>
      </c>
      <c r="B221">
        <v>30</v>
      </c>
      <c r="C221">
        <v>34</v>
      </c>
      <c r="D221">
        <v>10000</v>
      </c>
      <c r="E221">
        <v>10999</v>
      </c>
      <c r="F221" s="61">
        <v>32</v>
      </c>
      <c r="G221" s="61">
        <v>10947</v>
      </c>
      <c r="H221" s="63">
        <f t="shared" si="21"/>
        <v>1094.7</v>
      </c>
      <c r="I221" s="63">
        <f t="shared" si="22"/>
        <v>100116.91637753288</v>
      </c>
      <c r="J221">
        <v>3.5000000000000003E-2</v>
      </c>
      <c r="M221" s="64">
        <f t="shared" si="24"/>
        <v>151806.02886765084</v>
      </c>
      <c r="N221">
        <f t="shared" si="25"/>
        <v>3</v>
      </c>
      <c r="O221" s="64">
        <v>136625.42598088575</v>
      </c>
      <c r="P221">
        <f t="shared" si="26"/>
        <v>1</v>
      </c>
      <c r="Q221" s="64">
        <f t="shared" si="27"/>
        <v>136625.42598088575</v>
      </c>
      <c r="U221" s="49">
        <f t="shared" si="23"/>
        <v>95</v>
      </c>
    </row>
    <row r="222" spans="1:21">
      <c r="A222" s="49">
        <v>221</v>
      </c>
      <c r="B222">
        <v>30</v>
      </c>
      <c r="C222">
        <v>34</v>
      </c>
      <c r="D222">
        <v>10000</v>
      </c>
      <c r="E222">
        <v>10999</v>
      </c>
      <c r="F222" s="61">
        <v>32</v>
      </c>
      <c r="G222" s="61">
        <v>10448</v>
      </c>
      <c r="H222" s="63">
        <f t="shared" si="21"/>
        <v>1044.8</v>
      </c>
      <c r="I222" s="63">
        <f t="shared" si="22"/>
        <v>95553.260465192594</v>
      </c>
      <c r="J222">
        <v>3.5000000000000003E-2</v>
      </c>
      <c r="M222" s="64">
        <f t="shared" si="24"/>
        <v>144886.21445228971</v>
      </c>
      <c r="N222">
        <f t="shared" si="25"/>
        <v>3</v>
      </c>
      <c r="O222" s="64">
        <v>130397.59300706074</v>
      </c>
      <c r="P222">
        <f t="shared" si="26"/>
        <v>1</v>
      </c>
      <c r="Q222" s="64">
        <f t="shared" si="27"/>
        <v>130397.59300706074</v>
      </c>
      <c r="U222" s="49">
        <f t="shared" si="23"/>
        <v>95</v>
      </c>
    </row>
    <row r="223" spans="1:21">
      <c r="A223" s="49">
        <v>222</v>
      </c>
      <c r="B223">
        <v>30</v>
      </c>
      <c r="C223">
        <v>34</v>
      </c>
      <c r="D223">
        <v>11000</v>
      </c>
      <c r="E223">
        <v>11999</v>
      </c>
      <c r="F223" s="61">
        <v>30</v>
      </c>
      <c r="G223" s="61">
        <v>11705</v>
      </c>
      <c r="H223" s="63">
        <f t="shared" si="21"/>
        <v>1170.5</v>
      </c>
      <c r="I223" s="63">
        <f t="shared" si="22"/>
        <v>81270.419049424294</v>
      </c>
      <c r="J223">
        <v>3.5000000000000003E-2</v>
      </c>
      <c r="M223" s="64">
        <f t="shared" si="24"/>
        <v>171844.95944821264</v>
      </c>
      <c r="N223">
        <f t="shared" si="25"/>
        <v>5</v>
      </c>
      <c r="O223" s="64">
        <v>189029.45539303392</v>
      </c>
      <c r="P223">
        <f t="shared" si="26"/>
        <v>0</v>
      </c>
      <c r="Q223" s="64">
        <f t="shared" si="27"/>
        <v>171844.95944821264</v>
      </c>
      <c r="U223" s="49">
        <f t="shared" si="23"/>
        <v>71</v>
      </c>
    </row>
    <row r="224" spans="1:21">
      <c r="A224" s="49">
        <v>223</v>
      </c>
      <c r="B224">
        <v>30</v>
      </c>
      <c r="C224">
        <v>34</v>
      </c>
      <c r="D224">
        <v>12000</v>
      </c>
      <c r="E224">
        <v>20000</v>
      </c>
      <c r="F224" s="61">
        <v>34</v>
      </c>
      <c r="G224" s="61">
        <v>14245</v>
      </c>
      <c r="H224" s="63">
        <f t="shared" si="21"/>
        <v>1424.5</v>
      </c>
      <c r="I224" s="63">
        <f t="shared" si="22"/>
        <v>160886.43242164588</v>
      </c>
      <c r="J224">
        <v>3.5000000000000003E-2</v>
      </c>
      <c r="M224" s="64">
        <f t="shared" si="24"/>
        <v>183611.45755640345</v>
      </c>
      <c r="N224">
        <f t="shared" si="25"/>
        <v>1</v>
      </c>
      <c r="O224" s="64">
        <v>201972.60331204379</v>
      </c>
      <c r="P224">
        <f t="shared" si="26"/>
        <v>0</v>
      </c>
      <c r="Q224" s="64">
        <f t="shared" si="27"/>
        <v>183611.45755640345</v>
      </c>
      <c r="U224" s="49">
        <f t="shared" si="23"/>
        <v>119</v>
      </c>
    </row>
    <row r="225" spans="1:21">
      <c r="A225" s="49">
        <v>224</v>
      </c>
      <c r="B225">
        <v>30</v>
      </c>
      <c r="C225">
        <v>34</v>
      </c>
      <c r="D225">
        <v>12000</v>
      </c>
      <c r="E225">
        <v>20000</v>
      </c>
      <c r="F225" s="61">
        <v>31</v>
      </c>
      <c r="G225" s="61">
        <v>15160</v>
      </c>
      <c r="H225" s="63">
        <f t="shared" si="21"/>
        <v>1516</v>
      </c>
      <c r="I225" s="63">
        <f t="shared" si="22"/>
        <v>122056.40556018421</v>
      </c>
      <c r="J225">
        <v>3.5000000000000003E-2</v>
      </c>
      <c r="M225" s="64">
        <f t="shared" si="24"/>
        <v>216740.77353592432</v>
      </c>
      <c r="N225">
        <f t="shared" si="25"/>
        <v>4</v>
      </c>
      <c r="O225" s="64">
        <v>216740.77353592432</v>
      </c>
      <c r="P225">
        <f t="shared" si="26"/>
        <v>1</v>
      </c>
      <c r="Q225" s="64">
        <f t="shared" si="27"/>
        <v>216740.77353592432</v>
      </c>
      <c r="U225" s="49">
        <f t="shared" si="23"/>
        <v>83</v>
      </c>
    </row>
    <row r="226" spans="1:21">
      <c r="A226" s="49">
        <v>225</v>
      </c>
      <c r="B226">
        <v>30</v>
      </c>
      <c r="C226">
        <v>34</v>
      </c>
      <c r="D226">
        <v>12000</v>
      </c>
      <c r="E226">
        <v>20000</v>
      </c>
      <c r="F226" s="61">
        <v>31</v>
      </c>
      <c r="G226" s="61">
        <v>15864</v>
      </c>
      <c r="H226" s="63">
        <f t="shared" si="21"/>
        <v>1586.4</v>
      </c>
      <c r="I226" s="63">
        <f t="shared" si="22"/>
        <v>127724.46027749093</v>
      </c>
      <c r="J226">
        <v>3.5000000000000003E-2</v>
      </c>
      <c r="M226" s="64">
        <f t="shared" si="24"/>
        <v>226805.78043363479</v>
      </c>
      <c r="N226">
        <f t="shared" si="25"/>
        <v>4</v>
      </c>
      <c r="O226" s="64">
        <v>272166.93652036175</v>
      </c>
      <c r="P226">
        <f t="shared" si="26"/>
        <v>0</v>
      </c>
      <c r="Q226" s="64">
        <f t="shared" si="27"/>
        <v>226805.78043363479</v>
      </c>
      <c r="U226" s="49">
        <f t="shared" si="23"/>
        <v>83</v>
      </c>
    </row>
    <row r="227" spans="1:21">
      <c r="A227" s="49">
        <v>226</v>
      </c>
      <c r="B227">
        <v>30</v>
      </c>
      <c r="C227">
        <v>34</v>
      </c>
      <c r="D227">
        <v>12000</v>
      </c>
      <c r="E227">
        <v>20000</v>
      </c>
      <c r="F227" s="61">
        <v>30</v>
      </c>
      <c r="G227" s="61">
        <v>12107</v>
      </c>
      <c r="H227" s="63">
        <f t="shared" si="21"/>
        <v>1210.7</v>
      </c>
      <c r="I227" s="63">
        <f t="shared" si="22"/>
        <v>84061.594483671928</v>
      </c>
      <c r="J227">
        <v>3.5000000000000003E-2</v>
      </c>
      <c r="M227" s="64">
        <f t="shared" si="24"/>
        <v>177746.85382652807</v>
      </c>
      <c r="N227">
        <f t="shared" si="25"/>
        <v>5</v>
      </c>
      <c r="O227" s="64">
        <v>142197.48306122245</v>
      </c>
      <c r="P227">
        <f t="shared" si="26"/>
        <v>1</v>
      </c>
      <c r="Q227" s="64">
        <f t="shared" si="27"/>
        <v>142197.48306122245</v>
      </c>
      <c r="U227" s="49">
        <f t="shared" si="23"/>
        <v>71</v>
      </c>
    </row>
    <row r="228" spans="1:21">
      <c r="A228" s="49">
        <v>227</v>
      </c>
      <c r="B228">
        <v>30</v>
      </c>
      <c r="C228">
        <v>34</v>
      </c>
      <c r="D228">
        <v>12000</v>
      </c>
      <c r="E228">
        <v>20000</v>
      </c>
      <c r="F228" s="61">
        <v>32</v>
      </c>
      <c r="G228" s="61">
        <v>19766</v>
      </c>
      <c r="H228" s="63">
        <f t="shared" si="21"/>
        <v>1976.6000000000001</v>
      </c>
      <c r="I228" s="63">
        <f t="shared" si="22"/>
        <v>180771.98950564672</v>
      </c>
      <c r="J228">
        <v>3.5000000000000003E-2</v>
      </c>
      <c r="M228" s="64">
        <f t="shared" si="24"/>
        <v>274102.30808422272</v>
      </c>
      <c r="N228">
        <f t="shared" si="25"/>
        <v>3</v>
      </c>
      <c r="O228" s="64">
        <v>246692.07727580046</v>
      </c>
      <c r="P228">
        <f t="shared" si="26"/>
        <v>1</v>
      </c>
      <c r="Q228" s="64">
        <f t="shared" si="27"/>
        <v>246692.07727580046</v>
      </c>
      <c r="U228" s="49">
        <f t="shared" si="23"/>
        <v>95</v>
      </c>
    </row>
    <row r="229" spans="1:21">
      <c r="A229" s="49">
        <v>228</v>
      </c>
      <c r="B229">
        <v>30</v>
      </c>
      <c r="C229">
        <v>34</v>
      </c>
      <c r="D229">
        <v>12000</v>
      </c>
      <c r="E229">
        <v>20000</v>
      </c>
      <c r="F229" s="61">
        <v>32</v>
      </c>
      <c r="G229" s="61">
        <v>19118</v>
      </c>
      <c r="H229" s="63">
        <f t="shared" si="21"/>
        <v>1911.8000000000002</v>
      </c>
      <c r="I229" s="63">
        <f t="shared" si="22"/>
        <v>174845.63874172591</v>
      </c>
      <c r="J229">
        <v>3.5000000000000003E-2</v>
      </c>
      <c r="M229" s="64">
        <f t="shared" si="24"/>
        <v>265116.25649874378</v>
      </c>
      <c r="N229">
        <f t="shared" si="25"/>
        <v>3</v>
      </c>
      <c r="O229" s="64">
        <v>238604.63084886942</v>
      </c>
      <c r="P229">
        <f t="shared" si="26"/>
        <v>1</v>
      </c>
      <c r="Q229" s="64">
        <f t="shared" si="27"/>
        <v>238604.63084886942</v>
      </c>
      <c r="U229" s="49">
        <f t="shared" si="23"/>
        <v>95</v>
      </c>
    </row>
    <row r="230" spans="1:21">
      <c r="A230" s="49">
        <v>229</v>
      </c>
      <c r="B230">
        <v>35</v>
      </c>
      <c r="C230">
        <v>39</v>
      </c>
      <c r="D230">
        <v>500</v>
      </c>
      <c r="E230">
        <v>999</v>
      </c>
      <c r="F230" s="61">
        <v>37</v>
      </c>
      <c r="G230" s="61">
        <v>618</v>
      </c>
      <c r="H230" s="63">
        <f t="shared" si="21"/>
        <v>61.800000000000004</v>
      </c>
      <c r="I230" s="63">
        <f t="shared" si="22"/>
        <v>8911.1159072335668</v>
      </c>
      <c r="J230">
        <v>3.5000000000000003E-2</v>
      </c>
      <c r="M230" s="64">
        <f t="shared" si="24"/>
        <v>14560.41502441682</v>
      </c>
      <c r="N230">
        <f t="shared" si="25"/>
        <v>5</v>
      </c>
      <c r="O230" s="64">
        <v>17472.498029300183</v>
      </c>
      <c r="P230">
        <f t="shared" si="26"/>
        <v>0</v>
      </c>
      <c r="Q230" s="64">
        <f t="shared" si="27"/>
        <v>14560.41502441682</v>
      </c>
      <c r="U230" s="49">
        <f t="shared" si="23"/>
        <v>155</v>
      </c>
    </row>
    <row r="231" spans="1:21">
      <c r="A231" s="49">
        <v>230</v>
      </c>
      <c r="B231">
        <v>35</v>
      </c>
      <c r="C231">
        <v>39</v>
      </c>
      <c r="D231">
        <v>1000</v>
      </c>
      <c r="E231">
        <v>1499</v>
      </c>
      <c r="F231" s="61">
        <v>39</v>
      </c>
      <c r="G231" s="61">
        <v>1333</v>
      </c>
      <c r="H231" s="63">
        <f t="shared" si="21"/>
        <v>133.30000000000001</v>
      </c>
      <c r="I231" s="63">
        <f t="shared" si="22"/>
        <v>21913.48498030323</v>
      </c>
      <c r="J231">
        <v>3.5000000000000003E-2</v>
      </c>
      <c r="M231" s="64">
        <f t="shared" si="24"/>
        <v>34604.146434754344</v>
      </c>
      <c r="N231">
        <f t="shared" si="25"/>
        <v>5</v>
      </c>
      <c r="O231" s="64">
        <v>41524.97572170521</v>
      </c>
      <c r="P231">
        <f t="shared" si="26"/>
        <v>0</v>
      </c>
      <c r="Q231" s="64">
        <f t="shared" si="27"/>
        <v>34604.146434754344</v>
      </c>
      <c r="U231" s="49">
        <f t="shared" si="23"/>
        <v>179</v>
      </c>
    </row>
    <row r="232" spans="1:21">
      <c r="A232" s="49">
        <v>231</v>
      </c>
      <c r="B232">
        <v>35</v>
      </c>
      <c r="C232">
        <v>39</v>
      </c>
      <c r="D232">
        <v>1000</v>
      </c>
      <c r="E232">
        <v>1499</v>
      </c>
      <c r="F232" s="61">
        <v>35</v>
      </c>
      <c r="G232" s="61">
        <v>1156</v>
      </c>
      <c r="H232" s="63">
        <f t="shared" si="21"/>
        <v>115.60000000000001</v>
      </c>
      <c r="I232" s="63">
        <f t="shared" si="22"/>
        <v>14275.228518195152</v>
      </c>
      <c r="J232">
        <v>3.5000000000000003E-2</v>
      </c>
      <c r="M232" s="64">
        <f t="shared" si="24"/>
        <v>24393.306083707088</v>
      </c>
      <c r="N232">
        <f t="shared" si="25"/>
        <v>5</v>
      </c>
      <c r="O232" s="64">
        <v>21953.975475336381</v>
      </c>
      <c r="P232">
        <f t="shared" si="26"/>
        <v>1</v>
      </c>
      <c r="Q232" s="64">
        <f t="shared" si="27"/>
        <v>21953.975475336381</v>
      </c>
      <c r="U232" s="49">
        <f t="shared" si="23"/>
        <v>131</v>
      </c>
    </row>
    <row r="233" spans="1:21">
      <c r="A233" s="49">
        <v>232</v>
      </c>
      <c r="B233">
        <v>35</v>
      </c>
      <c r="C233">
        <v>39</v>
      </c>
      <c r="D233">
        <v>1000</v>
      </c>
      <c r="E233">
        <v>1499</v>
      </c>
      <c r="F233" s="61">
        <v>36</v>
      </c>
      <c r="G233" s="61">
        <v>1299</v>
      </c>
      <c r="H233" s="63">
        <f t="shared" si="21"/>
        <v>129.9</v>
      </c>
      <c r="I233" s="63">
        <f t="shared" si="22"/>
        <v>17394.183463927875</v>
      </c>
      <c r="J233">
        <v>3.5000000000000003E-2</v>
      </c>
      <c r="M233" s="64">
        <f t="shared" si="24"/>
        <v>29017.845304940678</v>
      </c>
      <c r="N233">
        <f t="shared" si="25"/>
        <v>5</v>
      </c>
      <c r="O233" s="64">
        <v>31919.629835434749</v>
      </c>
      <c r="P233">
        <f t="shared" si="26"/>
        <v>0</v>
      </c>
      <c r="Q233" s="64">
        <f t="shared" si="27"/>
        <v>29017.845304940678</v>
      </c>
      <c r="U233" s="49">
        <f t="shared" si="23"/>
        <v>143</v>
      </c>
    </row>
    <row r="234" spans="1:21">
      <c r="A234" s="49">
        <v>233</v>
      </c>
      <c r="B234">
        <v>35</v>
      </c>
      <c r="C234">
        <v>39</v>
      </c>
      <c r="D234">
        <v>1500</v>
      </c>
      <c r="E234">
        <v>1999</v>
      </c>
      <c r="F234" s="61">
        <v>36</v>
      </c>
      <c r="G234" s="61">
        <v>1504</v>
      </c>
      <c r="H234" s="63">
        <f t="shared" si="21"/>
        <v>150.4</v>
      </c>
      <c r="I234" s="63">
        <f t="shared" si="22"/>
        <v>20139.223964393779</v>
      </c>
      <c r="J234">
        <v>3.5000000000000003E-2</v>
      </c>
      <c r="M234" s="64">
        <f t="shared" si="24"/>
        <v>33597.258921193825</v>
      </c>
      <c r="N234">
        <f t="shared" si="25"/>
        <v>5</v>
      </c>
      <c r="O234" s="64">
        <v>30237.533029074442</v>
      </c>
      <c r="P234">
        <f t="shared" si="26"/>
        <v>1</v>
      </c>
      <c r="Q234" s="64">
        <f t="shared" si="27"/>
        <v>30237.533029074442</v>
      </c>
      <c r="U234" s="49">
        <f t="shared" si="23"/>
        <v>143</v>
      </c>
    </row>
    <row r="235" spans="1:21">
      <c r="A235" s="49">
        <v>234</v>
      </c>
      <c r="B235">
        <v>35</v>
      </c>
      <c r="C235">
        <v>39</v>
      </c>
      <c r="D235">
        <v>1500</v>
      </c>
      <c r="E235">
        <v>1999</v>
      </c>
      <c r="F235" s="61">
        <v>36</v>
      </c>
      <c r="G235" s="61">
        <v>1981</v>
      </c>
      <c r="H235" s="63">
        <f t="shared" si="21"/>
        <v>198.10000000000002</v>
      </c>
      <c r="I235" s="63">
        <f t="shared" si="22"/>
        <v>26526.464543526647</v>
      </c>
      <c r="J235">
        <v>3.5000000000000003E-2</v>
      </c>
      <c r="M235" s="64">
        <f t="shared" si="24"/>
        <v>44252.772555109681</v>
      </c>
      <c r="N235">
        <f t="shared" si="25"/>
        <v>5</v>
      </c>
      <c r="O235" s="64">
        <v>53103.327066131613</v>
      </c>
      <c r="P235">
        <f t="shared" si="26"/>
        <v>0</v>
      </c>
      <c r="Q235" s="64">
        <f t="shared" si="27"/>
        <v>44252.772555109681</v>
      </c>
      <c r="U235" s="49">
        <f t="shared" si="23"/>
        <v>143</v>
      </c>
    </row>
    <row r="236" spans="1:21">
      <c r="A236" s="49">
        <v>235</v>
      </c>
      <c r="B236">
        <v>35</v>
      </c>
      <c r="C236">
        <v>39</v>
      </c>
      <c r="D236">
        <v>1500</v>
      </c>
      <c r="E236">
        <v>1999</v>
      </c>
      <c r="F236" s="61">
        <v>35</v>
      </c>
      <c r="G236" s="61">
        <v>1977</v>
      </c>
      <c r="H236" s="63">
        <f t="shared" si="21"/>
        <v>197.70000000000002</v>
      </c>
      <c r="I236" s="63">
        <f t="shared" si="22"/>
        <v>24413.604481376999</v>
      </c>
      <c r="J236">
        <v>3.5000000000000003E-2</v>
      </c>
      <c r="M236" s="64">
        <f t="shared" si="24"/>
        <v>41717.617757343338</v>
      </c>
      <c r="N236">
        <f t="shared" si="25"/>
        <v>5</v>
      </c>
      <c r="O236" s="64">
        <v>37545.855981609006</v>
      </c>
      <c r="P236">
        <f t="shared" si="26"/>
        <v>1</v>
      </c>
      <c r="Q236" s="64">
        <f t="shared" si="27"/>
        <v>37545.855981609006</v>
      </c>
      <c r="U236" s="49">
        <f t="shared" si="23"/>
        <v>131</v>
      </c>
    </row>
    <row r="237" spans="1:21">
      <c r="A237" s="49">
        <v>236</v>
      </c>
      <c r="B237">
        <v>35</v>
      </c>
      <c r="C237">
        <v>39</v>
      </c>
      <c r="D237">
        <v>1500</v>
      </c>
      <c r="E237">
        <v>1999</v>
      </c>
      <c r="F237" s="61">
        <v>37</v>
      </c>
      <c r="G237" s="61">
        <v>1683</v>
      </c>
      <c r="H237" s="63">
        <f t="shared" si="21"/>
        <v>168.3</v>
      </c>
      <c r="I237" s="63">
        <f t="shared" si="22"/>
        <v>24267.65060173802</v>
      </c>
      <c r="J237">
        <v>3.5000000000000003E-2</v>
      </c>
      <c r="M237" s="64">
        <f t="shared" si="24"/>
        <v>39652.392372319606</v>
      </c>
      <c r="N237">
        <f t="shared" si="25"/>
        <v>5</v>
      </c>
      <c r="O237" s="64">
        <v>39652.392372319606</v>
      </c>
      <c r="P237">
        <f t="shared" si="26"/>
        <v>1</v>
      </c>
      <c r="Q237" s="64">
        <f t="shared" si="27"/>
        <v>39652.392372319606</v>
      </c>
      <c r="U237" s="49">
        <f t="shared" si="23"/>
        <v>155</v>
      </c>
    </row>
    <row r="238" spans="1:21">
      <c r="A238" s="49">
        <v>237</v>
      </c>
      <c r="B238">
        <v>35</v>
      </c>
      <c r="C238">
        <v>39</v>
      </c>
      <c r="D238">
        <v>1500</v>
      </c>
      <c r="E238">
        <v>1999</v>
      </c>
      <c r="F238" s="61">
        <v>35</v>
      </c>
      <c r="G238" s="61">
        <v>1535</v>
      </c>
      <c r="H238" s="63">
        <f t="shared" si="21"/>
        <v>153.5</v>
      </c>
      <c r="I238" s="63">
        <f t="shared" si="22"/>
        <v>18955.428871478853</v>
      </c>
      <c r="J238">
        <v>3.5000000000000003E-2</v>
      </c>
      <c r="M238" s="64">
        <f t="shared" si="24"/>
        <v>32390.765431220047</v>
      </c>
      <c r="N238">
        <f t="shared" si="25"/>
        <v>5</v>
      </c>
      <c r="O238" s="64">
        <v>32390.765431220047</v>
      </c>
      <c r="P238">
        <f t="shared" si="26"/>
        <v>1</v>
      </c>
      <c r="Q238" s="64">
        <f t="shared" si="27"/>
        <v>32390.765431220047</v>
      </c>
      <c r="U238" s="49">
        <f t="shared" si="23"/>
        <v>131</v>
      </c>
    </row>
    <row r="239" spans="1:21">
      <c r="A239" s="49">
        <v>238</v>
      </c>
      <c r="B239">
        <v>35</v>
      </c>
      <c r="C239">
        <v>39</v>
      </c>
      <c r="D239">
        <v>1500</v>
      </c>
      <c r="E239">
        <v>1999</v>
      </c>
      <c r="F239" s="61">
        <v>39</v>
      </c>
      <c r="G239" s="61">
        <v>1737</v>
      </c>
      <c r="H239" s="63">
        <f t="shared" si="21"/>
        <v>173.70000000000002</v>
      </c>
      <c r="I239" s="63">
        <f t="shared" si="22"/>
        <v>28554.931290912766</v>
      </c>
      <c r="J239">
        <v>3.5000000000000003E-2</v>
      </c>
      <c r="M239" s="64">
        <f t="shared" si="24"/>
        <v>45091.824724057238</v>
      </c>
      <c r="N239">
        <f t="shared" si="25"/>
        <v>5</v>
      </c>
      <c r="O239" s="64">
        <v>40582.642251651516</v>
      </c>
      <c r="P239">
        <f t="shared" si="26"/>
        <v>1</v>
      </c>
      <c r="Q239" s="64">
        <f t="shared" si="27"/>
        <v>40582.642251651516</v>
      </c>
      <c r="U239" s="49">
        <f t="shared" si="23"/>
        <v>179</v>
      </c>
    </row>
    <row r="240" spans="1:21">
      <c r="A240" s="49">
        <v>239</v>
      </c>
      <c r="B240">
        <v>35</v>
      </c>
      <c r="C240">
        <v>39</v>
      </c>
      <c r="D240">
        <v>2000</v>
      </c>
      <c r="E240">
        <v>2499</v>
      </c>
      <c r="F240" s="61">
        <v>37</v>
      </c>
      <c r="G240" s="61">
        <v>2217</v>
      </c>
      <c r="H240" s="63">
        <f t="shared" si="21"/>
        <v>221.70000000000002</v>
      </c>
      <c r="I240" s="63">
        <f t="shared" si="22"/>
        <v>31967.546871095183</v>
      </c>
      <c r="J240">
        <v>3.5000000000000003E-2</v>
      </c>
      <c r="M240" s="64">
        <f t="shared" si="24"/>
        <v>52233.72185943705</v>
      </c>
      <c r="N240">
        <f t="shared" si="25"/>
        <v>5</v>
      </c>
      <c r="O240" s="64">
        <v>62680.466231324455</v>
      </c>
      <c r="P240">
        <f t="shared" si="26"/>
        <v>0</v>
      </c>
      <c r="Q240" s="64">
        <f t="shared" si="27"/>
        <v>52233.72185943705</v>
      </c>
      <c r="U240" s="49">
        <f t="shared" si="23"/>
        <v>155</v>
      </c>
    </row>
    <row r="241" spans="1:21">
      <c r="A241" s="49">
        <v>240</v>
      </c>
      <c r="B241">
        <v>35</v>
      </c>
      <c r="C241">
        <v>39</v>
      </c>
      <c r="D241">
        <v>2000</v>
      </c>
      <c r="E241">
        <v>2499</v>
      </c>
      <c r="F241" s="61">
        <v>36</v>
      </c>
      <c r="G241" s="61">
        <v>2221</v>
      </c>
      <c r="H241" s="63">
        <f t="shared" si="21"/>
        <v>222.10000000000002</v>
      </c>
      <c r="I241" s="63">
        <f t="shared" si="22"/>
        <v>29740.170495291615</v>
      </c>
      <c r="J241">
        <v>3.5000000000000003E-2</v>
      </c>
      <c r="M241" s="64">
        <f t="shared" si="24"/>
        <v>49614.03727657679</v>
      </c>
      <c r="N241">
        <f t="shared" si="25"/>
        <v>5</v>
      </c>
      <c r="O241" s="64">
        <v>49614.03727657679</v>
      </c>
      <c r="P241">
        <f t="shared" si="26"/>
        <v>1</v>
      </c>
      <c r="Q241" s="64">
        <f t="shared" si="27"/>
        <v>49614.03727657679</v>
      </c>
      <c r="U241" s="49">
        <f t="shared" si="23"/>
        <v>143</v>
      </c>
    </row>
    <row r="242" spans="1:21">
      <c r="A242" s="49">
        <v>241</v>
      </c>
      <c r="B242">
        <v>35</v>
      </c>
      <c r="C242">
        <v>39</v>
      </c>
      <c r="D242">
        <v>2000</v>
      </c>
      <c r="E242">
        <v>2499</v>
      </c>
      <c r="F242" s="61">
        <v>35</v>
      </c>
      <c r="G242" s="61">
        <v>2310</v>
      </c>
      <c r="H242" s="63">
        <f t="shared" si="21"/>
        <v>231</v>
      </c>
      <c r="I242" s="63">
        <f t="shared" si="22"/>
        <v>28525.759409196191</v>
      </c>
      <c r="J242">
        <v>3.5000000000000003E-2</v>
      </c>
      <c r="M242" s="64">
        <f t="shared" si="24"/>
        <v>48744.40921571225</v>
      </c>
      <c r="N242">
        <f t="shared" si="25"/>
        <v>5</v>
      </c>
      <c r="O242" s="64">
        <v>58493.291058854702</v>
      </c>
      <c r="P242">
        <f t="shared" si="26"/>
        <v>0</v>
      </c>
      <c r="Q242" s="64">
        <f t="shared" si="27"/>
        <v>48744.40921571225</v>
      </c>
      <c r="U242" s="49">
        <f t="shared" si="23"/>
        <v>131</v>
      </c>
    </row>
    <row r="243" spans="1:21">
      <c r="A243" s="49">
        <v>242</v>
      </c>
      <c r="B243">
        <v>35</v>
      </c>
      <c r="C243">
        <v>39</v>
      </c>
      <c r="D243">
        <v>2000</v>
      </c>
      <c r="E243">
        <v>2499</v>
      </c>
      <c r="F243" s="61">
        <v>37</v>
      </c>
      <c r="G243" s="61">
        <v>2156</v>
      </c>
      <c r="H243" s="63">
        <f t="shared" si="21"/>
        <v>215.60000000000002</v>
      </c>
      <c r="I243" s="63">
        <f t="shared" si="22"/>
        <v>31087.970705494456</v>
      </c>
      <c r="J243">
        <v>3.5000000000000003E-2</v>
      </c>
      <c r="M243" s="64">
        <f t="shared" si="24"/>
        <v>50796.528790683937</v>
      </c>
      <c r="N243">
        <f t="shared" si="25"/>
        <v>5</v>
      </c>
      <c r="O243" s="64">
        <v>40637.223032547154</v>
      </c>
      <c r="P243">
        <f t="shared" si="26"/>
        <v>1</v>
      </c>
      <c r="Q243" s="64">
        <f t="shared" si="27"/>
        <v>40637.223032547154</v>
      </c>
      <c r="U243" s="49">
        <f t="shared" si="23"/>
        <v>155</v>
      </c>
    </row>
    <row r="244" spans="1:21">
      <c r="A244" s="49">
        <v>243</v>
      </c>
      <c r="B244">
        <v>35</v>
      </c>
      <c r="C244">
        <v>39</v>
      </c>
      <c r="D244">
        <v>2000</v>
      </c>
      <c r="E244">
        <v>2499</v>
      </c>
      <c r="F244" s="61">
        <v>37</v>
      </c>
      <c r="G244" s="61">
        <v>2283</v>
      </c>
      <c r="H244" s="63">
        <f t="shared" si="21"/>
        <v>228.3</v>
      </c>
      <c r="I244" s="63">
        <f t="shared" si="22"/>
        <v>32919.219443712354</v>
      </c>
      <c r="J244">
        <v>3.5000000000000003E-2</v>
      </c>
      <c r="M244" s="64">
        <f t="shared" si="24"/>
        <v>53788.717638743699</v>
      </c>
      <c r="N244">
        <f t="shared" si="25"/>
        <v>5</v>
      </c>
      <c r="O244" s="64">
        <v>53788.717638743699</v>
      </c>
      <c r="P244">
        <f t="shared" si="26"/>
        <v>1</v>
      </c>
      <c r="Q244" s="64">
        <f t="shared" si="27"/>
        <v>53788.717638743699</v>
      </c>
      <c r="U244" s="49">
        <f t="shared" si="23"/>
        <v>155</v>
      </c>
    </row>
    <row r="245" spans="1:21">
      <c r="A245" s="49">
        <v>244</v>
      </c>
      <c r="B245">
        <v>35</v>
      </c>
      <c r="C245">
        <v>39</v>
      </c>
      <c r="D245">
        <v>2000</v>
      </c>
      <c r="E245">
        <v>2499</v>
      </c>
      <c r="F245" s="61">
        <v>38</v>
      </c>
      <c r="G245" s="61">
        <v>2288</v>
      </c>
      <c r="H245" s="63">
        <f t="shared" si="21"/>
        <v>228.8</v>
      </c>
      <c r="I245" s="63">
        <f t="shared" si="22"/>
        <v>35316.402048114796</v>
      </c>
      <c r="J245">
        <v>3.5000000000000003E-2</v>
      </c>
      <c r="M245" s="64">
        <f t="shared" si="24"/>
        <v>56667.993385381138</v>
      </c>
      <c r="N245">
        <f t="shared" si="25"/>
        <v>5</v>
      </c>
      <c r="O245" s="64">
        <v>51001.194046843026</v>
      </c>
      <c r="P245">
        <f t="shared" si="26"/>
        <v>1</v>
      </c>
      <c r="Q245" s="64">
        <f t="shared" si="27"/>
        <v>51001.194046843026</v>
      </c>
      <c r="U245" s="49">
        <f t="shared" si="23"/>
        <v>167</v>
      </c>
    </row>
    <row r="246" spans="1:21">
      <c r="A246" s="49">
        <v>245</v>
      </c>
      <c r="B246">
        <v>35</v>
      </c>
      <c r="C246">
        <v>39</v>
      </c>
      <c r="D246">
        <v>2000</v>
      </c>
      <c r="E246">
        <v>2499</v>
      </c>
      <c r="F246" s="61">
        <v>38</v>
      </c>
      <c r="G246" s="61">
        <v>2058</v>
      </c>
      <c r="H246" s="63">
        <f t="shared" si="21"/>
        <v>205.8</v>
      </c>
      <c r="I246" s="63">
        <f t="shared" si="22"/>
        <v>31766.239254816544</v>
      </c>
      <c r="J246">
        <v>3.5000000000000003E-2</v>
      </c>
      <c r="M246" s="64">
        <f t="shared" si="24"/>
        <v>50971.47307129125</v>
      </c>
      <c r="N246">
        <f t="shared" si="25"/>
        <v>5</v>
      </c>
      <c r="O246" s="64">
        <v>45874.325764162124</v>
      </c>
      <c r="P246">
        <f t="shared" si="26"/>
        <v>1</v>
      </c>
      <c r="Q246" s="64">
        <f t="shared" si="27"/>
        <v>45874.325764162124</v>
      </c>
      <c r="U246" s="49">
        <f t="shared" si="23"/>
        <v>167</v>
      </c>
    </row>
    <row r="247" spans="1:21">
      <c r="A247" s="49">
        <v>246</v>
      </c>
      <c r="B247">
        <v>35</v>
      </c>
      <c r="C247">
        <v>39</v>
      </c>
      <c r="D247">
        <v>2500</v>
      </c>
      <c r="E247">
        <v>2999</v>
      </c>
      <c r="F247" s="61">
        <v>38</v>
      </c>
      <c r="G247" s="61">
        <v>2961</v>
      </c>
      <c r="H247" s="63">
        <f t="shared" si="21"/>
        <v>296.10000000000002</v>
      </c>
      <c r="I247" s="63">
        <f t="shared" si="22"/>
        <v>45704.487091113602</v>
      </c>
      <c r="J247">
        <v>3.5000000000000003E-2</v>
      </c>
      <c r="M247" s="64">
        <f t="shared" si="24"/>
        <v>73336.507174000682</v>
      </c>
      <c r="N247">
        <f t="shared" si="25"/>
        <v>5</v>
      </c>
      <c r="O247" s="64">
        <v>88003.808608800813</v>
      </c>
      <c r="P247">
        <f t="shared" si="26"/>
        <v>0</v>
      </c>
      <c r="Q247" s="64">
        <f t="shared" si="27"/>
        <v>73336.507174000682</v>
      </c>
      <c r="U247" s="49">
        <f t="shared" si="23"/>
        <v>167</v>
      </c>
    </row>
    <row r="248" spans="1:21">
      <c r="A248" s="49">
        <v>247</v>
      </c>
      <c r="B248">
        <v>35</v>
      </c>
      <c r="C248">
        <v>39</v>
      </c>
      <c r="D248">
        <v>2500</v>
      </c>
      <c r="E248">
        <v>2999</v>
      </c>
      <c r="F248" s="61">
        <v>37</v>
      </c>
      <c r="G248" s="61">
        <v>2525</v>
      </c>
      <c r="H248" s="63">
        <f t="shared" si="21"/>
        <v>252.5</v>
      </c>
      <c r="I248" s="63">
        <f t="shared" si="22"/>
        <v>36408.685543308668</v>
      </c>
      <c r="J248">
        <v>3.5000000000000003E-2</v>
      </c>
      <c r="M248" s="64">
        <f t="shared" si="24"/>
        <v>59490.368829534738</v>
      </c>
      <c r="N248">
        <f t="shared" si="25"/>
        <v>5</v>
      </c>
      <c r="O248" s="64">
        <v>53541.331946581267</v>
      </c>
      <c r="P248">
        <f t="shared" si="26"/>
        <v>1</v>
      </c>
      <c r="Q248" s="64">
        <f t="shared" si="27"/>
        <v>53541.331946581267</v>
      </c>
      <c r="U248" s="49">
        <f t="shared" si="23"/>
        <v>155</v>
      </c>
    </row>
    <row r="249" spans="1:21">
      <c r="A249" s="49">
        <v>248</v>
      </c>
      <c r="B249">
        <v>35</v>
      </c>
      <c r="C249">
        <v>39</v>
      </c>
      <c r="D249">
        <v>2500</v>
      </c>
      <c r="E249">
        <v>2999</v>
      </c>
      <c r="F249" s="61">
        <v>38</v>
      </c>
      <c r="G249" s="61">
        <v>2946</v>
      </c>
      <c r="H249" s="63">
        <f t="shared" si="21"/>
        <v>294.60000000000002</v>
      </c>
      <c r="I249" s="63">
        <f t="shared" si="22"/>
        <v>45472.954735028929</v>
      </c>
      <c r="J249">
        <v>3.5000000000000003E-2</v>
      </c>
      <c r="M249" s="64">
        <f t="shared" si="24"/>
        <v>72964.994979603507</v>
      </c>
      <c r="N249">
        <f t="shared" si="25"/>
        <v>5</v>
      </c>
      <c r="O249" s="64">
        <v>72964.994979603507</v>
      </c>
      <c r="P249">
        <f t="shared" si="26"/>
        <v>1</v>
      </c>
      <c r="Q249" s="64">
        <f t="shared" si="27"/>
        <v>72964.994979603507</v>
      </c>
      <c r="U249" s="49">
        <f t="shared" si="23"/>
        <v>167</v>
      </c>
    </row>
    <row r="250" spans="1:21">
      <c r="A250" s="49">
        <v>249</v>
      </c>
      <c r="B250">
        <v>35</v>
      </c>
      <c r="C250">
        <v>39</v>
      </c>
      <c r="D250">
        <v>2500</v>
      </c>
      <c r="E250">
        <v>2999</v>
      </c>
      <c r="F250" s="61">
        <v>35</v>
      </c>
      <c r="G250" s="61">
        <v>2552</v>
      </c>
      <c r="H250" s="63">
        <f t="shared" si="21"/>
        <v>255.20000000000002</v>
      </c>
      <c r="I250" s="63">
        <f t="shared" si="22"/>
        <v>31514.172299683414</v>
      </c>
      <c r="J250">
        <v>3.5000000000000003E-2</v>
      </c>
      <c r="M250" s="64">
        <f t="shared" si="24"/>
        <v>53850.966371644012</v>
      </c>
      <c r="N250">
        <f t="shared" si="25"/>
        <v>5</v>
      </c>
      <c r="O250" s="64">
        <v>48465.869734479609</v>
      </c>
      <c r="P250">
        <f t="shared" si="26"/>
        <v>1</v>
      </c>
      <c r="Q250" s="64">
        <f t="shared" si="27"/>
        <v>48465.869734479609</v>
      </c>
      <c r="U250" s="49">
        <f t="shared" si="23"/>
        <v>131</v>
      </c>
    </row>
    <row r="251" spans="1:21">
      <c r="A251" s="49">
        <v>250</v>
      </c>
      <c r="B251">
        <v>35</v>
      </c>
      <c r="C251">
        <v>39</v>
      </c>
      <c r="D251">
        <v>2500</v>
      </c>
      <c r="E251">
        <v>2999</v>
      </c>
      <c r="F251" s="61">
        <v>37</v>
      </c>
      <c r="G251" s="61">
        <v>2615</v>
      </c>
      <c r="H251" s="63">
        <f t="shared" si="21"/>
        <v>261.5</v>
      </c>
      <c r="I251" s="63">
        <f t="shared" si="22"/>
        <v>37706.42086960483</v>
      </c>
      <c r="J251">
        <v>3.5000000000000003E-2</v>
      </c>
      <c r="M251" s="64">
        <f t="shared" si="24"/>
        <v>61610.817619498368</v>
      </c>
      <c r="N251">
        <f t="shared" si="25"/>
        <v>5</v>
      </c>
      <c r="O251" s="64">
        <v>55449.735857548534</v>
      </c>
      <c r="P251">
        <f t="shared" si="26"/>
        <v>1</v>
      </c>
      <c r="Q251" s="64">
        <f t="shared" si="27"/>
        <v>55449.735857548534</v>
      </c>
      <c r="U251" s="49">
        <f t="shared" si="23"/>
        <v>155</v>
      </c>
    </row>
    <row r="252" spans="1:21">
      <c r="A252" s="49">
        <v>251</v>
      </c>
      <c r="B252">
        <v>35</v>
      </c>
      <c r="C252">
        <v>39</v>
      </c>
      <c r="D252">
        <v>2500</v>
      </c>
      <c r="E252">
        <v>2999</v>
      </c>
      <c r="F252" s="61">
        <v>36</v>
      </c>
      <c r="G252" s="61">
        <v>2586</v>
      </c>
      <c r="H252" s="63">
        <f t="shared" si="21"/>
        <v>258.60000000000002</v>
      </c>
      <c r="I252" s="63">
        <f t="shared" si="22"/>
        <v>34627.681630267492</v>
      </c>
      <c r="J252">
        <v>3.5000000000000003E-2</v>
      </c>
      <c r="M252" s="64">
        <f t="shared" si="24"/>
        <v>57767.627373807991</v>
      </c>
      <c r="N252">
        <f t="shared" si="25"/>
        <v>5</v>
      </c>
      <c r="O252" s="64">
        <v>69321.152848569589</v>
      </c>
      <c r="P252">
        <f t="shared" si="26"/>
        <v>0</v>
      </c>
      <c r="Q252" s="64">
        <f t="shared" si="27"/>
        <v>57767.627373807991</v>
      </c>
      <c r="U252" s="49">
        <f t="shared" si="23"/>
        <v>143</v>
      </c>
    </row>
    <row r="253" spans="1:21">
      <c r="A253" s="49">
        <v>252</v>
      </c>
      <c r="B253">
        <v>35</v>
      </c>
      <c r="C253">
        <v>39</v>
      </c>
      <c r="D253">
        <v>2500</v>
      </c>
      <c r="E253">
        <v>2999</v>
      </c>
      <c r="F253" s="61">
        <v>39</v>
      </c>
      <c r="G253" s="61">
        <v>2859</v>
      </c>
      <c r="H253" s="63">
        <f t="shared" si="21"/>
        <v>285.90000000000003</v>
      </c>
      <c r="I253" s="63">
        <f t="shared" si="22"/>
        <v>46999.740104041201</v>
      </c>
      <c r="J253">
        <v>3.5000000000000003E-2</v>
      </c>
      <c r="M253" s="64">
        <f t="shared" si="24"/>
        <v>74218.49561662614</v>
      </c>
      <c r="N253">
        <f t="shared" si="25"/>
        <v>5</v>
      </c>
      <c r="O253" s="64">
        <v>89062.194739951359</v>
      </c>
      <c r="P253">
        <f t="shared" si="26"/>
        <v>0</v>
      </c>
      <c r="Q253" s="64">
        <f t="shared" si="27"/>
        <v>74218.49561662614</v>
      </c>
      <c r="U253" s="49">
        <f t="shared" si="23"/>
        <v>179</v>
      </c>
    </row>
    <row r="254" spans="1:21">
      <c r="A254" s="49">
        <v>253</v>
      </c>
      <c r="B254">
        <v>35</v>
      </c>
      <c r="C254">
        <v>39</v>
      </c>
      <c r="D254">
        <v>2500</v>
      </c>
      <c r="E254">
        <v>2999</v>
      </c>
      <c r="F254" s="61">
        <v>35</v>
      </c>
      <c r="G254" s="61">
        <v>2653</v>
      </c>
      <c r="H254" s="63">
        <f t="shared" si="21"/>
        <v>265.3</v>
      </c>
      <c r="I254" s="63">
        <f t="shared" si="22"/>
        <v>32761.402472985927</v>
      </c>
      <c r="J254">
        <v>3.5000000000000003E-2</v>
      </c>
      <c r="M254" s="64">
        <f t="shared" si="24"/>
        <v>55982.21543259074</v>
      </c>
      <c r="N254">
        <f t="shared" si="25"/>
        <v>5</v>
      </c>
      <c r="O254" s="64">
        <v>44785.772346072597</v>
      </c>
      <c r="P254">
        <f t="shared" si="26"/>
        <v>1</v>
      </c>
      <c r="Q254" s="64">
        <f t="shared" si="27"/>
        <v>44785.772346072597</v>
      </c>
      <c r="U254" s="49">
        <f t="shared" si="23"/>
        <v>131</v>
      </c>
    </row>
    <row r="255" spans="1:21">
      <c r="A255" s="49">
        <v>254</v>
      </c>
      <c r="B255">
        <v>35</v>
      </c>
      <c r="C255">
        <v>39</v>
      </c>
      <c r="D255">
        <v>3000</v>
      </c>
      <c r="E255">
        <v>3999</v>
      </c>
      <c r="F255" s="61">
        <v>38</v>
      </c>
      <c r="G255" s="61">
        <v>3642</v>
      </c>
      <c r="H255" s="63">
        <f t="shared" si="21"/>
        <v>364.20000000000005</v>
      </c>
      <c r="I255" s="63">
        <f t="shared" si="22"/>
        <v>56216.056057357557</v>
      </c>
      <c r="J255">
        <v>3.5000000000000003E-2</v>
      </c>
      <c r="M255" s="64">
        <f t="shared" si="24"/>
        <v>90203.160799632038</v>
      </c>
      <c r="N255">
        <f t="shared" si="25"/>
        <v>5</v>
      </c>
      <c r="O255" s="64">
        <v>72162.528639705633</v>
      </c>
      <c r="P255">
        <f t="shared" si="26"/>
        <v>1</v>
      </c>
      <c r="Q255" s="64">
        <f t="shared" si="27"/>
        <v>72162.528639705633</v>
      </c>
      <c r="U255" s="49">
        <f t="shared" si="23"/>
        <v>167</v>
      </c>
    </row>
    <row r="256" spans="1:21">
      <c r="A256" s="49">
        <v>255</v>
      </c>
      <c r="B256">
        <v>35</v>
      </c>
      <c r="C256">
        <v>39</v>
      </c>
      <c r="D256">
        <v>3000</v>
      </c>
      <c r="E256">
        <v>3999</v>
      </c>
      <c r="F256" s="61">
        <v>35</v>
      </c>
      <c r="G256" s="61">
        <v>3112</v>
      </c>
      <c r="H256" s="63">
        <f t="shared" si="21"/>
        <v>311.20000000000005</v>
      </c>
      <c r="I256" s="63">
        <f t="shared" si="22"/>
        <v>38429.507914034009</v>
      </c>
      <c r="J256">
        <v>3.5000000000000003E-2</v>
      </c>
      <c r="M256" s="64">
        <f t="shared" si="24"/>
        <v>65667.792848180325</v>
      </c>
      <c r="N256">
        <f t="shared" si="25"/>
        <v>5</v>
      </c>
      <c r="O256" s="64">
        <v>78801.35141781639</v>
      </c>
      <c r="P256">
        <f t="shared" si="26"/>
        <v>0</v>
      </c>
      <c r="Q256" s="64">
        <f t="shared" si="27"/>
        <v>65667.792848180325</v>
      </c>
      <c r="U256" s="49">
        <f t="shared" si="23"/>
        <v>131</v>
      </c>
    </row>
    <row r="257" spans="1:21">
      <c r="A257" s="49">
        <v>256</v>
      </c>
      <c r="B257">
        <v>35</v>
      </c>
      <c r="C257">
        <v>39</v>
      </c>
      <c r="D257">
        <v>3000</v>
      </c>
      <c r="E257">
        <v>3999</v>
      </c>
      <c r="F257" s="61">
        <v>37</v>
      </c>
      <c r="G257" s="61">
        <v>3204</v>
      </c>
      <c r="H257" s="63">
        <f t="shared" si="21"/>
        <v>320.40000000000003</v>
      </c>
      <c r="I257" s="63">
        <f t="shared" si="22"/>
        <v>46199.377616142963</v>
      </c>
      <c r="J257">
        <v>3.5000000000000003E-2</v>
      </c>
      <c r="M257" s="64">
        <f t="shared" si="24"/>
        <v>75487.976922704693</v>
      </c>
      <c r="N257">
        <f t="shared" si="25"/>
        <v>5</v>
      </c>
      <c r="O257" s="64">
        <v>67939.179230434223</v>
      </c>
      <c r="P257">
        <f t="shared" si="26"/>
        <v>1</v>
      </c>
      <c r="Q257" s="64">
        <f t="shared" si="27"/>
        <v>67939.179230434223</v>
      </c>
      <c r="U257" s="49">
        <f t="shared" si="23"/>
        <v>155</v>
      </c>
    </row>
    <row r="258" spans="1:21">
      <c r="A258" s="49">
        <v>257</v>
      </c>
      <c r="B258">
        <v>35</v>
      </c>
      <c r="C258">
        <v>39</v>
      </c>
      <c r="D258">
        <v>3000</v>
      </c>
      <c r="E258">
        <v>3999</v>
      </c>
      <c r="F258" s="61">
        <v>36</v>
      </c>
      <c r="G258" s="61">
        <v>3869</v>
      </c>
      <c r="H258" s="63">
        <f t="shared" ref="H258:H321" si="28">G258*$V$2</f>
        <v>386.90000000000003</v>
      </c>
      <c r="I258" s="63">
        <f t="shared" ref="I258:I321" si="29">((H258/((1+$AA$2)^U258))*(((1+$AA$2)^(U258+1))-((1+$Z$2)^(U258+1))))/($AA$2-$Z$2)</f>
        <v>51807.618030744379</v>
      </c>
      <c r="J258">
        <v>3.5000000000000003E-2</v>
      </c>
      <c r="M258" s="64">
        <f t="shared" si="24"/>
        <v>86428.055030650881</v>
      </c>
      <c r="N258">
        <f t="shared" si="25"/>
        <v>5</v>
      </c>
      <c r="O258" s="64">
        <v>69142.444024520708</v>
      </c>
      <c r="P258">
        <f t="shared" si="26"/>
        <v>1</v>
      </c>
      <c r="Q258" s="64">
        <f t="shared" si="27"/>
        <v>69142.444024520708</v>
      </c>
      <c r="U258" s="49">
        <f t="shared" ref="U258:U321" si="30">((F258-24)*12)-1</f>
        <v>143</v>
      </c>
    </row>
    <row r="259" spans="1:21">
      <c r="A259" s="49">
        <v>258</v>
      </c>
      <c r="B259">
        <v>35</v>
      </c>
      <c r="C259">
        <v>39</v>
      </c>
      <c r="D259">
        <v>3000</v>
      </c>
      <c r="E259">
        <v>3999</v>
      </c>
      <c r="F259" s="61">
        <v>35</v>
      </c>
      <c r="G259" s="61">
        <v>3972</v>
      </c>
      <c r="H259" s="63">
        <f t="shared" si="28"/>
        <v>397.20000000000005</v>
      </c>
      <c r="I259" s="63">
        <f t="shared" si="29"/>
        <v>49049.487607500989</v>
      </c>
      <c r="J259">
        <v>3.5000000000000003E-2</v>
      </c>
      <c r="M259" s="64">
        <f t="shared" ref="M259:M322" si="31">(-FV(J259,N259,12*H259)+I259*((1+J259)^N259))</f>
        <v>83815.062080003932</v>
      </c>
      <c r="N259">
        <f t="shared" ref="N259:N322" si="32">IF(F259&lt;35,(35-F259),5)</f>
        <v>5</v>
      </c>
      <c r="O259" s="64">
        <v>67052.049664003149</v>
      </c>
      <c r="P259">
        <f t="shared" ref="P259:P322" si="33">IF(O259&gt;M259,0,1)</f>
        <v>1</v>
      </c>
      <c r="Q259" s="64">
        <f t="shared" ref="Q259:Q322" si="34">IF(P259=1,O259,M259)</f>
        <v>67052.049664003149</v>
      </c>
      <c r="U259" s="49">
        <f t="shared" si="30"/>
        <v>131</v>
      </c>
    </row>
    <row r="260" spans="1:21">
      <c r="A260" s="49">
        <v>259</v>
      </c>
      <c r="B260">
        <v>35</v>
      </c>
      <c r="C260">
        <v>39</v>
      </c>
      <c r="D260">
        <v>3000</v>
      </c>
      <c r="E260">
        <v>3999</v>
      </c>
      <c r="F260" s="61">
        <v>39</v>
      </c>
      <c r="G260" s="61">
        <v>3264</v>
      </c>
      <c r="H260" s="63">
        <f t="shared" si="28"/>
        <v>326.40000000000003</v>
      </c>
      <c r="I260" s="63">
        <f t="shared" si="29"/>
        <v>53657.62563819185</v>
      </c>
      <c r="J260">
        <v>3.5000000000000003E-2</v>
      </c>
      <c r="M260" s="64">
        <f t="shared" si="31"/>
        <v>84732.133505655045</v>
      </c>
      <c r="N260">
        <f t="shared" si="32"/>
        <v>5</v>
      </c>
      <c r="O260" s="64">
        <v>101678.56020678605</v>
      </c>
      <c r="P260">
        <f t="shared" si="33"/>
        <v>0</v>
      </c>
      <c r="Q260" s="64">
        <f t="shared" si="34"/>
        <v>84732.133505655045</v>
      </c>
      <c r="U260" s="49">
        <f t="shared" si="30"/>
        <v>179</v>
      </c>
    </row>
    <row r="261" spans="1:21">
      <c r="A261" s="49">
        <v>260</v>
      </c>
      <c r="B261">
        <v>35</v>
      </c>
      <c r="C261">
        <v>39</v>
      </c>
      <c r="D261">
        <v>3000</v>
      </c>
      <c r="E261">
        <v>3999</v>
      </c>
      <c r="F261" s="61">
        <v>36</v>
      </c>
      <c r="G261" s="61">
        <v>3850</v>
      </c>
      <c r="H261" s="63">
        <f t="shared" si="28"/>
        <v>385</v>
      </c>
      <c r="I261" s="63">
        <f t="shared" si="29"/>
        <v>51553.19964289631</v>
      </c>
      <c r="J261">
        <v>3.5000000000000003E-2</v>
      </c>
      <c r="M261" s="64">
        <f t="shared" si="31"/>
        <v>86003.621573534721</v>
      </c>
      <c r="N261">
        <f t="shared" si="32"/>
        <v>5</v>
      </c>
      <c r="O261" s="64">
        <v>86003.621573534721</v>
      </c>
      <c r="P261">
        <f t="shared" si="33"/>
        <v>1</v>
      </c>
      <c r="Q261" s="64">
        <f t="shared" si="34"/>
        <v>86003.621573534721</v>
      </c>
      <c r="U261" s="49">
        <f t="shared" si="30"/>
        <v>143</v>
      </c>
    </row>
    <row r="262" spans="1:21">
      <c r="A262" s="49">
        <v>261</v>
      </c>
      <c r="B262">
        <v>35</v>
      </c>
      <c r="C262">
        <v>39</v>
      </c>
      <c r="D262">
        <v>3000</v>
      </c>
      <c r="E262">
        <v>3999</v>
      </c>
      <c r="F262" s="61">
        <v>37</v>
      </c>
      <c r="G262" s="61">
        <v>3746</v>
      </c>
      <c r="H262" s="63">
        <f t="shared" si="28"/>
        <v>374.6</v>
      </c>
      <c r="I262" s="63">
        <f t="shared" si="29"/>
        <v>54014.628136726446</v>
      </c>
      <c r="J262">
        <v>3.5000000000000003E-2</v>
      </c>
      <c r="M262" s="64">
        <f t="shared" si="31"/>
        <v>88257.790746707789</v>
      </c>
      <c r="N262">
        <f t="shared" si="32"/>
        <v>5</v>
      </c>
      <c r="O262" s="64">
        <v>105909.34889604934</v>
      </c>
      <c r="P262">
        <f t="shared" si="33"/>
        <v>0</v>
      </c>
      <c r="Q262" s="64">
        <f t="shared" si="34"/>
        <v>88257.790746707789</v>
      </c>
      <c r="U262" s="49">
        <f t="shared" si="30"/>
        <v>155</v>
      </c>
    </row>
    <row r="263" spans="1:21">
      <c r="A263" s="49">
        <v>262</v>
      </c>
      <c r="B263">
        <v>35</v>
      </c>
      <c r="C263">
        <v>39</v>
      </c>
      <c r="D263">
        <v>3000</v>
      </c>
      <c r="E263">
        <v>3999</v>
      </c>
      <c r="F263" s="61">
        <v>35</v>
      </c>
      <c r="G263" s="61">
        <v>3603</v>
      </c>
      <c r="H263" s="63">
        <f t="shared" si="28"/>
        <v>360.3</v>
      </c>
      <c r="I263" s="63">
        <f t="shared" si="29"/>
        <v>44492.775390187824</v>
      </c>
      <c r="J263">
        <v>3.5000000000000003E-2</v>
      </c>
      <c r="M263" s="64">
        <f t="shared" si="31"/>
        <v>76028.617491000536</v>
      </c>
      <c r="N263">
        <f t="shared" si="32"/>
        <v>5</v>
      </c>
      <c r="O263" s="64">
        <v>76028.617491000536</v>
      </c>
      <c r="P263">
        <f t="shared" si="33"/>
        <v>1</v>
      </c>
      <c r="Q263" s="64">
        <f t="shared" si="34"/>
        <v>76028.617491000536</v>
      </c>
      <c r="U263" s="49">
        <f t="shared" si="30"/>
        <v>131</v>
      </c>
    </row>
    <row r="264" spans="1:21">
      <c r="A264" s="49">
        <v>263</v>
      </c>
      <c r="B264">
        <v>35</v>
      </c>
      <c r="C264">
        <v>39</v>
      </c>
      <c r="D264">
        <v>3000</v>
      </c>
      <c r="E264">
        <v>3999</v>
      </c>
      <c r="F264" s="61">
        <v>37</v>
      </c>
      <c r="G264" s="61">
        <v>3763</v>
      </c>
      <c r="H264" s="63">
        <f t="shared" si="28"/>
        <v>376.3</v>
      </c>
      <c r="I264" s="63">
        <f t="shared" si="29"/>
        <v>54259.755920582393</v>
      </c>
      <c r="J264">
        <v>3.5000000000000003E-2</v>
      </c>
      <c r="M264" s="64">
        <f t="shared" si="31"/>
        <v>88658.319962589812</v>
      </c>
      <c r="N264">
        <f t="shared" si="32"/>
        <v>5</v>
      </c>
      <c r="O264" s="64">
        <v>79792.487966330838</v>
      </c>
      <c r="P264">
        <f t="shared" si="33"/>
        <v>1</v>
      </c>
      <c r="Q264" s="64">
        <f t="shared" si="34"/>
        <v>79792.487966330838</v>
      </c>
      <c r="U264" s="49">
        <f t="shared" si="30"/>
        <v>155</v>
      </c>
    </row>
    <row r="265" spans="1:21">
      <c r="A265" s="49">
        <v>264</v>
      </c>
      <c r="B265">
        <v>35</v>
      </c>
      <c r="C265">
        <v>39</v>
      </c>
      <c r="D265">
        <v>3000</v>
      </c>
      <c r="E265">
        <v>3999</v>
      </c>
      <c r="F265" s="61">
        <v>38</v>
      </c>
      <c r="G265" s="61">
        <v>3611</v>
      </c>
      <c r="H265" s="63">
        <f t="shared" si="28"/>
        <v>361.1</v>
      </c>
      <c r="I265" s="63">
        <f t="shared" si="29"/>
        <v>55737.555854782586</v>
      </c>
      <c r="J265">
        <v>3.5000000000000003E-2</v>
      </c>
      <c r="M265" s="64">
        <f t="shared" si="31"/>
        <v>89435.36893121124</v>
      </c>
      <c r="N265">
        <f t="shared" si="32"/>
        <v>5</v>
      </c>
      <c r="O265" s="64">
        <v>80491.832038090113</v>
      </c>
      <c r="P265">
        <f t="shared" si="33"/>
        <v>1</v>
      </c>
      <c r="Q265" s="64">
        <f t="shared" si="34"/>
        <v>80491.832038090113</v>
      </c>
      <c r="U265" s="49">
        <f t="shared" si="30"/>
        <v>167</v>
      </c>
    </row>
    <row r="266" spans="1:21">
      <c r="A266" s="49">
        <v>265</v>
      </c>
      <c r="B266">
        <v>35</v>
      </c>
      <c r="C266">
        <v>39</v>
      </c>
      <c r="D266">
        <v>3000</v>
      </c>
      <c r="E266">
        <v>3999</v>
      </c>
      <c r="F266" s="61">
        <v>36</v>
      </c>
      <c r="G266" s="61">
        <v>3003</v>
      </c>
      <c r="H266" s="63">
        <f t="shared" si="28"/>
        <v>300.3</v>
      </c>
      <c r="I266" s="63">
        <f t="shared" si="29"/>
        <v>40211.495721459112</v>
      </c>
      <c r="J266">
        <v>3.5000000000000003E-2</v>
      </c>
      <c r="M266" s="64">
        <f t="shared" si="31"/>
        <v>67082.824827357079</v>
      </c>
      <c r="N266">
        <f t="shared" si="32"/>
        <v>5</v>
      </c>
      <c r="O266" s="64">
        <v>73791.10731009279</v>
      </c>
      <c r="P266">
        <f t="shared" si="33"/>
        <v>0</v>
      </c>
      <c r="Q266" s="64">
        <f t="shared" si="34"/>
        <v>67082.824827357079</v>
      </c>
      <c r="U266" s="49">
        <f t="shared" si="30"/>
        <v>143</v>
      </c>
    </row>
    <row r="267" spans="1:21">
      <c r="A267" s="49">
        <v>266</v>
      </c>
      <c r="B267">
        <v>35</v>
      </c>
      <c r="C267">
        <v>39</v>
      </c>
      <c r="D267">
        <v>3000</v>
      </c>
      <c r="E267">
        <v>3999</v>
      </c>
      <c r="F267" s="61">
        <v>35</v>
      </c>
      <c r="G267" s="61">
        <v>3362</v>
      </c>
      <c r="H267" s="63">
        <f t="shared" si="28"/>
        <v>336.20000000000005</v>
      </c>
      <c r="I267" s="63">
        <f t="shared" si="29"/>
        <v>41516.711313297666</v>
      </c>
      <c r="J267">
        <v>3.5000000000000003E-2</v>
      </c>
      <c r="M267" s="64">
        <f t="shared" si="31"/>
        <v>70943.161810919759</v>
      </c>
      <c r="N267">
        <f t="shared" si="32"/>
        <v>5</v>
      </c>
      <c r="O267" s="64">
        <v>56754.529448735811</v>
      </c>
      <c r="P267">
        <f t="shared" si="33"/>
        <v>1</v>
      </c>
      <c r="Q267" s="64">
        <f t="shared" si="34"/>
        <v>56754.529448735811</v>
      </c>
      <c r="U267" s="49">
        <f t="shared" si="30"/>
        <v>131</v>
      </c>
    </row>
    <row r="268" spans="1:21">
      <c r="A268" s="49">
        <v>267</v>
      </c>
      <c r="B268">
        <v>35</v>
      </c>
      <c r="C268">
        <v>39</v>
      </c>
      <c r="D268">
        <v>3000</v>
      </c>
      <c r="E268">
        <v>3999</v>
      </c>
      <c r="F268" s="61">
        <v>35</v>
      </c>
      <c r="G268" s="61">
        <v>3351</v>
      </c>
      <c r="H268" s="63">
        <f t="shared" si="28"/>
        <v>335.1</v>
      </c>
      <c r="I268" s="63">
        <f t="shared" si="29"/>
        <v>41380.874363730065</v>
      </c>
      <c r="J268">
        <v>3.5000000000000003E-2</v>
      </c>
      <c r="M268" s="64">
        <f t="shared" si="31"/>
        <v>70711.045576559205</v>
      </c>
      <c r="N268">
        <f t="shared" si="32"/>
        <v>5</v>
      </c>
      <c r="O268" s="64">
        <v>56568.836461247367</v>
      </c>
      <c r="P268">
        <f t="shared" si="33"/>
        <v>1</v>
      </c>
      <c r="Q268" s="64">
        <f t="shared" si="34"/>
        <v>56568.836461247367</v>
      </c>
      <c r="U268" s="49">
        <f t="shared" si="30"/>
        <v>131</v>
      </c>
    </row>
    <row r="269" spans="1:21">
      <c r="A269" s="49">
        <v>268</v>
      </c>
      <c r="B269">
        <v>35</v>
      </c>
      <c r="C269">
        <v>39</v>
      </c>
      <c r="D269">
        <v>3000</v>
      </c>
      <c r="E269">
        <v>3999</v>
      </c>
      <c r="F269" s="61">
        <v>36</v>
      </c>
      <c r="G269" s="61">
        <v>3359</v>
      </c>
      <c r="H269" s="63">
        <f t="shared" si="28"/>
        <v>335.90000000000003</v>
      </c>
      <c r="I269" s="63">
        <f t="shared" si="29"/>
        <v>44978.492883243824</v>
      </c>
      <c r="J269">
        <v>3.5000000000000003E-2</v>
      </c>
      <c r="M269" s="64">
        <f t="shared" si="31"/>
        <v>75035.367497533283</v>
      </c>
      <c r="N269">
        <f t="shared" si="32"/>
        <v>5</v>
      </c>
      <c r="O269" s="64">
        <v>90042.440997039943</v>
      </c>
      <c r="P269">
        <f t="shared" si="33"/>
        <v>0</v>
      </c>
      <c r="Q269" s="64">
        <f t="shared" si="34"/>
        <v>75035.367497533283</v>
      </c>
      <c r="U269" s="49">
        <f t="shared" si="30"/>
        <v>143</v>
      </c>
    </row>
    <row r="270" spans="1:21">
      <c r="A270" s="49">
        <v>269</v>
      </c>
      <c r="B270">
        <v>35</v>
      </c>
      <c r="C270">
        <v>39</v>
      </c>
      <c r="D270">
        <v>3000</v>
      </c>
      <c r="E270">
        <v>3999</v>
      </c>
      <c r="F270" s="61">
        <v>35</v>
      </c>
      <c r="G270" s="61">
        <v>3704</v>
      </c>
      <c r="H270" s="63">
        <f t="shared" si="28"/>
        <v>370.40000000000003</v>
      </c>
      <c r="I270" s="63">
        <f t="shared" si="29"/>
        <v>45740.005563490347</v>
      </c>
      <c r="J270">
        <v>3.5000000000000003E-2</v>
      </c>
      <c r="M270" s="64">
        <f t="shared" si="31"/>
        <v>78159.866551947271</v>
      </c>
      <c r="N270">
        <f t="shared" si="32"/>
        <v>5</v>
      </c>
      <c r="O270" s="64">
        <v>62527.893241557817</v>
      </c>
      <c r="P270">
        <f t="shared" si="33"/>
        <v>1</v>
      </c>
      <c r="Q270" s="64">
        <f t="shared" si="34"/>
        <v>62527.893241557817</v>
      </c>
      <c r="U270" s="49">
        <f t="shared" si="30"/>
        <v>131</v>
      </c>
    </row>
    <row r="271" spans="1:21">
      <c r="A271" s="49">
        <v>270</v>
      </c>
      <c r="B271">
        <v>35</v>
      </c>
      <c r="C271">
        <v>39</v>
      </c>
      <c r="D271">
        <v>3000</v>
      </c>
      <c r="E271">
        <v>3999</v>
      </c>
      <c r="F271" s="61">
        <v>37</v>
      </c>
      <c r="G271" s="61">
        <v>3312</v>
      </c>
      <c r="H271" s="63">
        <f t="shared" si="28"/>
        <v>331.20000000000005</v>
      </c>
      <c r="I271" s="63">
        <f t="shared" si="29"/>
        <v>47756.660007698352</v>
      </c>
      <c r="J271">
        <v>3.5000000000000003E-2</v>
      </c>
      <c r="M271" s="64">
        <f t="shared" si="31"/>
        <v>78032.515470661034</v>
      </c>
      <c r="N271">
        <f t="shared" si="32"/>
        <v>5</v>
      </c>
      <c r="O271" s="64">
        <v>70229.263923594932</v>
      </c>
      <c r="P271">
        <f t="shared" si="33"/>
        <v>1</v>
      </c>
      <c r="Q271" s="64">
        <f t="shared" si="34"/>
        <v>70229.263923594932</v>
      </c>
      <c r="U271" s="49">
        <f t="shared" si="30"/>
        <v>155</v>
      </c>
    </row>
    <row r="272" spans="1:21">
      <c r="A272" s="49">
        <v>271</v>
      </c>
      <c r="B272">
        <v>35</v>
      </c>
      <c r="C272">
        <v>39</v>
      </c>
      <c r="D272">
        <v>3000</v>
      </c>
      <c r="E272">
        <v>3999</v>
      </c>
      <c r="F272" s="61">
        <v>36</v>
      </c>
      <c r="G272" s="61">
        <v>3143</v>
      </c>
      <c r="H272" s="63">
        <f t="shared" si="28"/>
        <v>314.3</v>
      </c>
      <c r="I272" s="63">
        <f t="shared" si="29"/>
        <v>42086.157526655348</v>
      </c>
      <c r="J272">
        <v>3.5000000000000003E-2</v>
      </c>
      <c r="M272" s="64">
        <f t="shared" si="31"/>
        <v>70210.229248212883</v>
      </c>
      <c r="N272">
        <f t="shared" si="32"/>
        <v>5</v>
      </c>
      <c r="O272" s="64">
        <v>84252.275097855454</v>
      </c>
      <c r="P272">
        <f t="shared" si="33"/>
        <v>0</v>
      </c>
      <c r="Q272" s="64">
        <f t="shared" si="34"/>
        <v>70210.229248212883</v>
      </c>
      <c r="U272" s="49">
        <f t="shared" si="30"/>
        <v>143</v>
      </c>
    </row>
    <row r="273" spans="1:21">
      <c r="A273" s="49">
        <v>272</v>
      </c>
      <c r="B273">
        <v>35</v>
      </c>
      <c r="C273">
        <v>39</v>
      </c>
      <c r="D273">
        <v>3000</v>
      </c>
      <c r="E273">
        <v>3999</v>
      </c>
      <c r="F273" s="61">
        <v>37</v>
      </c>
      <c r="G273" s="61">
        <v>3046</v>
      </c>
      <c r="H273" s="63">
        <f t="shared" si="28"/>
        <v>304.60000000000002</v>
      </c>
      <c r="I273" s="63">
        <f t="shared" si="29"/>
        <v>43921.131154423056</v>
      </c>
      <c r="J273">
        <v>3.5000000000000003E-2</v>
      </c>
      <c r="M273" s="64">
        <f t="shared" si="31"/>
        <v>71765.411269213015</v>
      </c>
      <c r="N273">
        <f t="shared" si="32"/>
        <v>5</v>
      </c>
      <c r="O273" s="64">
        <v>71765.411269213015</v>
      </c>
      <c r="P273">
        <f t="shared" si="33"/>
        <v>1</v>
      </c>
      <c r="Q273" s="64">
        <f t="shared" si="34"/>
        <v>71765.411269213015</v>
      </c>
      <c r="U273" s="49">
        <f t="shared" si="30"/>
        <v>155</v>
      </c>
    </row>
    <row r="274" spans="1:21">
      <c r="A274" s="49">
        <v>273</v>
      </c>
      <c r="B274">
        <v>35</v>
      </c>
      <c r="C274">
        <v>39</v>
      </c>
      <c r="D274">
        <v>4000</v>
      </c>
      <c r="E274">
        <v>4999</v>
      </c>
      <c r="F274" s="61">
        <v>38</v>
      </c>
      <c r="G274" s="61">
        <v>4988</v>
      </c>
      <c r="H274" s="63">
        <f t="shared" si="28"/>
        <v>498.8</v>
      </c>
      <c r="I274" s="63">
        <f t="shared" si="29"/>
        <v>76992.226143355161</v>
      </c>
      <c r="J274">
        <v>3.5000000000000003E-2</v>
      </c>
      <c r="M274" s="64">
        <f t="shared" si="31"/>
        <v>123540.18837687111</v>
      </c>
      <c r="N274">
        <f t="shared" si="32"/>
        <v>5</v>
      </c>
      <c r="O274" s="64">
        <v>148248.22605224533</v>
      </c>
      <c r="P274">
        <f t="shared" si="33"/>
        <v>0</v>
      </c>
      <c r="Q274" s="64">
        <f t="shared" si="34"/>
        <v>123540.18837687111</v>
      </c>
      <c r="U274" s="49">
        <f t="shared" si="30"/>
        <v>167</v>
      </c>
    </row>
    <row r="275" spans="1:21">
      <c r="A275" s="49">
        <v>274</v>
      </c>
      <c r="B275">
        <v>35</v>
      </c>
      <c r="C275">
        <v>39</v>
      </c>
      <c r="D275">
        <v>4000</v>
      </c>
      <c r="E275">
        <v>4999</v>
      </c>
      <c r="F275" s="61">
        <v>35</v>
      </c>
      <c r="G275" s="61">
        <v>4782</v>
      </c>
      <c r="H275" s="63">
        <f t="shared" si="28"/>
        <v>478.20000000000005</v>
      </c>
      <c r="I275" s="63">
        <f t="shared" si="29"/>
        <v>59052.026621115241</v>
      </c>
      <c r="J275">
        <v>3.5000000000000003E-2</v>
      </c>
      <c r="M275" s="64">
        <f t="shared" si="31"/>
        <v>100907.25751927966</v>
      </c>
      <c r="N275">
        <f t="shared" si="32"/>
        <v>5</v>
      </c>
      <c r="O275" s="64">
        <v>80725.806015423732</v>
      </c>
      <c r="P275">
        <f t="shared" si="33"/>
        <v>1</v>
      </c>
      <c r="Q275" s="64">
        <f t="shared" si="34"/>
        <v>80725.806015423732</v>
      </c>
      <c r="U275" s="49">
        <f t="shared" si="30"/>
        <v>131</v>
      </c>
    </row>
    <row r="276" spans="1:21">
      <c r="A276" s="49">
        <v>275</v>
      </c>
      <c r="B276">
        <v>35</v>
      </c>
      <c r="C276">
        <v>39</v>
      </c>
      <c r="D276">
        <v>4000</v>
      </c>
      <c r="E276">
        <v>4999</v>
      </c>
      <c r="F276" s="61">
        <v>39</v>
      </c>
      <c r="G276" s="61">
        <v>4635</v>
      </c>
      <c r="H276" s="63">
        <f t="shared" si="28"/>
        <v>463.5</v>
      </c>
      <c r="I276" s="63">
        <f t="shared" si="29"/>
        <v>76195.801113057358</v>
      </c>
      <c r="J276">
        <v>3.5000000000000003E-2</v>
      </c>
      <c r="M276" s="64">
        <f t="shared" si="31"/>
        <v>120322.74472999727</v>
      </c>
      <c r="N276">
        <f t="shared" si="32"/>
        <v>5</v>
      </c>
      <c r="O276" s="64">
        <v>144387.29367599671</v>
      </c>
      <c r="P276">
        <f t="shared" si="33"/>
        <v>0</v>
      </c>
      <c r="Q276" s="64">
        <f t="shared" si="34"/>
        <v>120322.74472999727</v>
      </c>
      <c r="U276" s="49">
        <f t="shared" si="30"/>
        <v>179</v>
      </c>
    </row>
    <row r="277" spans="1:21">
      <c r="A277" s="49">
        <v>276</v>
      </c>
      <c r="B277">
        <v>35</v>
      </c>
      <c r="C277">
        <v>39</v>
      </c>
      <c r="D277">
        <v>4000</v>
      </c>
      <c r="E277">
        <v>4999</v>
      </c>
      <c r="F277" s="61">
        <v>39</v>
      </c>
      <c r="G277" s="61">
        <v>4317</v>
      </c>
      <c r="H277" s="63">
        <f t="shared" si="28"/>
        <v>431.70000000000005</v>
      </c>
      <c r="I277" s="63">
        <f t="shared" si="29"/>
        <v>70968.128026983526</v>
      </c>
      <c r="J277">
        <v>3.5000000000000003E-2</v>
      </c>
      <c r="M277" s="64">
        <f t="shared" si="31"/>
        <v>112067.59201713014</v>
      </c>
      <c r="N277">
        <f t="shared" si="32"/>
        <v>5</v>
      </c>
      <c r="O277" s="64">
        <v>100860.83281541713</v>
      </c>
      <c r="P277">
        <f t="shared" si="33"/>
        <v>1</v>
      </c>
      <c r="Q277" s="64">
        <f t="shared" si="34"/>
        <v>100860.83281541713</v>
      </c>
      <c r="U277" s="49">
        <f t="shared" si="30"/>
        <v>179</v>
      </c>
    </row>
    <row r="278" spans="1:21">
      <c r="A278" s="49">
        <v>277</v>
      </c>
      <c r="B278">
        <v>35</v>
      </c>
      <c r="C278">
        <v>39</v>
      </c>
      <c r="D278">
        <v>4000</v>
      </c>
      <c r="E278">
        <v>4999</v>
      </c>
      <c r="F278" s="61">
        <v>35</v>
      </c>
      <c r="G278" s="61">
        <v>4935</v>
      </c>
      <c r="H278" s="63">
        <f t="shared" si="28"/>
        <v>493.5</v>
      </c>
      <c r="I278" s="63">
        <f t="shared" si="29"/>
        <v>60941.395101464586</v>
      </c>
      <c r="J278">
        <v>3.5000000000000003E-2</v>
      </c>
      <c r="M278" s="64">
        <f t="shared" si="31"/>
        <v>104135.78332447617</v>
      </c>
      <c r="N278">
        <f t="shared" si="32"/>
        <v>5</v>
      </c>
      <c r="O278" s="64">
        <v>104135.78332447617</v>
      </c>
      <c r="P278">
        <f t="shared" si="33"/>
        <v>1</v>
      </c>
      <c r="Q278" s="64">
        <f t="shared" si="34"/>
        <v>104135.78332447617</v>
      </c>
      <c r="U278" s="49">
        <f t="shared" si="30"/>
        <v>131</v>
      </c>
    </row>
    <row r="279" spans="1:21">
      <c r="A279" s="49">
        <v>278</v>
      </c>
      <c r="B279">
        <v>35</v>
      </c>
      <c r="C279">
        <v>39</v>
      </c>
      <c r="D279">
        <v>4000</v>
      </c>
      <c r="E279">
        <v>4999</v>
      </c>
      <c r="F279" s="61">
        <v>38</v>
      </c>
      <c r="G279" s="61">
        <v>4844</v>
      </c>
      <c r="H279" s="63">
        <f t="shared" si="28"/>
        <v>484.40000000000003</v>
      </c>
      <c r="I279" s="63">
        <f t="shared" si="29"/>
        <v>74769.515524942341</v>
      </c>
      <c r="J279">
        <v>3.5000000000000003E-2</v>
      </c>
      <c r="M279" s="64">
        <f t="shared" si="31"/>
        <v>119973.67131065832</v>
      </c>
      <c r="N279">
        <f t="shared" si="32"/>
        <v>5</v>
      </c>
      <c r="O279" s="64">
        <v>131971.03844172417</v>
      </c>
      <c r="P279">
        <f t="shared" si="33"/>
        <v>0</v>
      </c>
      <c r="Q279" s="64">
        <f t="shared" si="34"/>
        <v>119973.67131065832</v>
      </c>
      <c r="U279" s="49">
        <f t="shared" si="30"/>
        <v>167</v>
      </c>
    </row>
    <row r="280" spans="1:21">
      <c r="A280" s="49">
        <v>279</v>
      </c>
      <c r="B280">
        <v>35</v>
      </c>
      <c r="C280">
        <v>39</v>
      </c>
      <c r="D280">
        <v>4000</v>
      </c>
      <c r="E280">
        <v>4999</v>
      </c>
      <c r="F280" s="61">
        <v>37</v>
      </c>
      <c r="G280" s="61">
        <v>4737</v>
      </c>
      <c r="H280" s="63">
        <f t="shared" si="28"/>
        <v>473.70000000000005</v>
      </c>
      <c r="I280" s="63">
        <f t="shared" si="29"/>
        <v>68304.136007387395</v>
      </c>
      <c r="J280">
        <v>3.5000000000000003E-2</v>
      </c>
      <c r="M280" s="64">
        <f t="shared" si="31"/>
        <v>111606.28797841826</v>
      </c>
      <c r="N280">
        <f t="shared" si="32"/>
        <v>5</v>
      </c>
      <c r="O280" s="64">
        <v>111606.28797841826</v>
      </c>
      <c r="P280">
        <f t="shared" si="33"/>
        <v>1</v>
      </c>
      <c r="Q280" s="64">
        <f t="shared" si="34"/>
        <v>111606.28797841826</v>
      </c>
      <c r="U280" s="49">
        <f t="shared" si="30"/>
        <v>155</v>
      </c>
    </row>
    <row r="281" spans="1:21">
      <c r="A281" s="49">
        <v>280</v>
      </c>
      <c r="B281">
        <v>35</v>
      </c>
      <c r="C281">
        <v>39</v>
      </c>
      <c r="D281">
        <v>4000</v>
      </c>
      <c r="E281">
        <v>4999</v>
      </c>
      <c r="F281" s="61">
        <v>38</v>
      </c>
      <c r="G281" s="61">
        <v>4193</v>
      </c>
      <c r="H281" s="63">
        <f t="shared" si="28"/>
        <v>419.3</v>
      </c>
      <c r="I281" s="63">
        <f t="shared" si="29"/>
        <v>64721.011270867712</v>
      </c>
      <c r="J281">
        <v>3.5000000000000003E-2</v>
      </c>
      <c r="M281" s="64">
        <f t="shared" si="31"/>
        <v>103850.04207382129</v>
      </c>
      <c r="N281">
        <f t="shared" si="32"/>
        <v>5</v>
      </c>
      <c r="O281" s="64">
        <v>103850.04207382129</v>
      </c>
      <c r="P281">
        <f t="shared" si="33"/>
        <v>1</v>
      </c>
      <c r="Q281" s="64">
        <f t="shared" si="34"/>
        <v>103850.04207382129</v>
      </c>
      <c r="U281" s="49">
        <f t="shared" si="30"/>
        <v>167</v>
      </c>
    </row>
    <row r="282" spans="1:21">
      <c r="A282" s="49">
        <v>281</v>
      </c>
      <c r="B282">
        <v>35</v>
      </c>
      <c r="C282">
        <v>39</v>
      </c>
      <c r="D282">
        <v>4000</v>
      </c>
      <c r="E282">
        <v>4999</v>
      </c>
      <c r="F282" s="61">
        <v>39</v>
      </c>
      <c r="G282" s="61">
        <v>4447</v>
      </c>
      <c r="H282" s="63">
        <f t="shared" si="28"/>
        <v>444.70000000000005</v>
      </c>
      <c r="I282" s="63">
        <f t="shared" si="29"/>
        <v>73105.227087328181</v>
      </c>
      <c r="J282">
        <v>3.5000000000000003E-2</v>
      </c>
      <c r="M282" s="64">
        <f t="shared" si="31"/>
        <v>115442.33998150981</v>
      </c>
      <c r="N282">
        <f t="shared" si="32"/>
        <v>5</v>
      </c>
      <c r="O282" s="64">
        <v>126986.5739796608</v>
      </c>
      <c r="P282">
        <f t="shared" si="33"/>
        <v>0</v>
      </c>
      <c r="Q282" s="64">
        <f t="shared" si="34"/>
        <v>115442.33998150981</v>
      </c>
      <c r="U282" s="49">
        <f t="shared" si="30"/>
        <v>179</v>
      </c>
    </row>
    <row r="283" spans="1:21">
      <c r="A283" s="49">
        <v>282</v>
      </c>
      <c r="B283">
        <v>35</v>
      </c>
      <c r="C283">
        <v>39</v>
      </c>
      <c r="D283">
        <v>4000</v>
      </c>
      <c r="E283">
        <v>4999</v>
      </c>
      <c r="F283" s="61">
        <v>36</v>
      </c>
      <c r="G283" s="61">
        <v>4773</v>
      </c>
      <c r="H283" s="63">
        <f t="shared" si="28"/>
        <v>477.3</v>
      </c>
      <c r="I283" s="63">
        <f t="shared" si="29"/>
        <v>63912.57711572574</v>
      </c>
      <c r="J283">
        <v>3.5000000000000003E-2</v>
      </c>
      <c r="M283" s="64">
        <f t="shared" si="31"/>
        <v>106622.15214817695</v>
      </c>
      <c r="N283">
        <f t="shared" si="32"/>
        <v>5</v>
      </c>
      <c r="O283" s="64">
        <v>85297.721718541565</v>
      </c>
      <c r="P283">
        <f t="shared" si="33"/>
        <v>1</v>
      </c>
      <c r="Q283" s="64">
        <f t="shared" si="34"/>
        <v>85297.721718541565</v>
      </c>
      <c r="U283" s="49">
        <f t="shared" si="30"/>
        <v>143</v>
      </c>
    </row>
    <row r="284" spans="1:21">
      <c r="A284" s="49">
        <v>283</v>
      </c>
      <c r="B284">
        <v>35</v>
      </c>
      <c r="C284">
        <v>39</v>
      </c>
      <c r="D284">
        <v>4000</v>
      </c>
      <c r="E284">
        <v>4999</v>
      </c>
      <c r="F284" s="61">
        <v>36</v>
      </c>
      <c r="G284" s="61">
        <v>4889</v>
      </c>
      <c r="H284" s="63">
        <f t="shared" si="28"/>
        <v>488.90000000000003</v>
      </c>
      <c r="I284" s="63">
        <f t="shared" si="29"/>
        <v>65465.868325745476</v>
      </c>
      <c r="J284">
        <v>3.5000000000000003E-2</v>
      </c>
      <c r="M284" s="64">
        <f t="shared" si="31"/>
        <v>109213.43009688605</v>
      </c>
      <c r="N284">
        <f t="shared" si="32"/>
        <v>5</v>
      </c>
      <c r="O284" s="64">
        <v>98292.087087197448</v>
      </c>
      <c r="P284">
        <f t="shared" si="33"/>
        <v>1</v>
      </c>
      <c r="Q284" s="64">
        <f t="shared" si="34"/>
        <v>98292.087087197448</v>
      </c>
      <c r="U284" s="49">
        <f t="shared" si="30"/>
        <v>143</v>
      </c>
    </row>
    <row r="285" spans="1:21">
      <c r="A285" s="49">
        <v>284</v>
      </c>
      <c r="B285">
        <v>35</v>
      </c>
      <c r="C285">
        <v>39</v>
      </c>
      <c r="D285">
        <v>4000</v>
      </c>
      <c r="E285">
        <v>4999</v>
      </c>
      <c r="F285" s="61">
        <v>38</v>
      </c>
      <c r="G285" s="61">
        <v>4033</v>
      </c>
      <c r="H285" s="63">
        <f t="shared" si="28"/>
        <v>403.3</v>
      </c>
      <c r="I285" s="63">
        <f t="shared" si="29"/>
        <v>62251.332805964579</v>
      </c>
      <c r="J285">
        <v>3.5000000000000003E-2</v>
      </c>
      <c r="M285" s="64">
        <f t="shared" si="31"/>
        <v>99887.24533358484</v>
      </c>
      <c r="N285">
        <f t="shared" si="32"/>
        <v>5</v>
      </c>
      <c r="O285" s="64">
        <v>79909.796266867881</v>
      </c>
      <c r="P285">
        <f t="shared" si="33"/>
        <v>1</v>
      </c>
      <c r="Q285" s="64">
        <f t="shared" si="34"/>
        <v>79909.796266867881</v>
      </c>
      <c r="U285" s="49">
        <f t="shared" si="30"/>
        <v>167</v>
      </c>
    </row>
    <row r="286" spans="1:21">
      <c r="A286" s="49">
        <v>285</v>
      </c>
      <c r="B286">
        <v>35</v>
      </c>
      <c r="C286">
        <v>39</v>
      </c>
      <c r="D286">
        <v>4000</v>
      </c>
      <c r="E286">
        <v>4999</v>
      </c>
      <c r="F286" s="61">
        <v>36</v>
      </c>
      <c r="G286" s="61">
        <v>4808</v>
      </c>
      <c r="H286" s="63">
        <f t="shared" si="28"/>
        <v>480.8</v>
      </c>
      <c r="I286" s="63">
        <f t="shared" si="29"/>
        <v>64381.242567024805</v>
      </c>
      <c r="J286">
        <v>3.5000000000000003E-2</v>
      </c>
      <c r="M286" s="64">
        <f t="shared" si="31"/>
        <v>107404.0032533909</v>
      </c>
      <c r="N286">
        <f t="shared" si="32"/>
        <v>5</v>
      </c>
      <c r="O286" s="64">
        <v>96663.602928051812</v>
      </c>
      <c r="P286">
        <f t="shared" si="33"/>
        <v>1</v>
      </c>
      <c r="Q286" s="64">
        <f t="shared" si="34"/>
        <v>96663.602928051812</v>
      </c>
      <c r="U286" s="49">
        <f t="shared" si="30"/>
        <v>143</v>
      </c>
    </row>
    <row r="287" spans="1:21">
      <c r="A287" s="49">
        <v>286</v>
      </c>
      <c r="B287">
        <v>35</v>
      </c>
      <c r="C287">
        <v>39</v>
      </c>
      <c r="D287">
        <v>4000</v>
      </c>
      <c r="E287">
        <v>4999</v>
      </c>
      <c r="F287" s="61">
        <v>39</v>
      </c>
      <c r="G287" s="61">
        <v>4908</v>
      </c>
      <c r="H287" s="63">
        <f t="shared" si="28"/>
        <v>490.8</v>
      </c>
      <c r="I287" s="63">
        <f t="shared" si="29"/>
        <v>80683.709139781116</v>
      </c>
      <c r="J287">
        <v>3.5000000000000003E-2</v>
      </c>
      <c r="M287" s="64">
        <f t="shared" si="31"/>
        <v>127409.71545519451</v>
      </c>
      <c r="N287">
        <f t="shared" si="32"/>
        <v>5</v>
      </c>
      <c r="O287" s="64">
        <v>127409.71545519451</v>
      </c>
      <c r="P287">
        <f t="shared" si="33"/>
        <v>1</v>
      </c>
      <c r="Q287" s="64">
        <f t="shared" si="34"/>
        <v>127409.71545519451</v>
      </c>
      <c r="U287" s="49">
        <f t="shared" si="30"/>
        <v>179</v>
      </c>
    </row>
    <row r="288" spans="1:21">
      <c r="A288" s="49">
        <v>287</v>
      </c>
      <c r="B288">
        <v>35</v>
      </c>
      <c r="C288">
        <v>39</v>
      </c>
      <c r="D288">
        <v>4000</v>
      </c>
      <c r="E288">
        <v>4999</v>
      </c>
      <c r="F288" s="61">
        <v>39</v>
      </c>
      <c r="G288" s="61">
        <v>4583</v>
      </c>
      <c r="H288" s="63">
        <f t="shared" si="28"/>
        <v>458.3</v>
      </c>
      <c r="I288" s="63">
        <f t="shared" si="29"/>
        <v>75340.961488919493</v>
      </c>
      <c r="J288">
        <v>3.5000000000000003E-2</v>
      </c>
      <c r="M288" s="64">
        <f t="shared" si="31"/>
        <v>118972.84554424541</v>
      </c>
      <c r="N288">
        <f t="shared" si="32"/>
        <v>5</v>
      </c>
      <c r="O288" s="64">
        <v>142767.41465309449</v>
      </c>
      <c r="P288">
        <f t="shared" si="33"/>
        <v>0</v>
      </c>
      <c r="Q288" s="64">
        <f t="shared" si="34"/>
        <v>118972.84554424541</v>
      </c>
      <c r="U288" s="49">
        <f t="shared" si="30"/>
        <v>179</v>
      </c>
    </row>
    <row r="289" spans="1:21">
      <c r="A289" s="49">
        <v>288</v>
      </c>
      <c r="B289">
        <v>35</v>
      </c>
      <c r="C289">
        <v>39</v>
      </c>
      <c r="D289">
        <v>4000</v>
      </c>
      <c r="E289">
        <v>4999</v>
      </c>
      <c r="F289" s="61">
        <v>38</v>
      </c>
      <c r="G289" s="61">
        <v>4258</v>
      </c>
      <c r="H289" s="63">
        <f t="shared" si="28"/>
        <v>425.8</v>
      </c>
      <c r="I289" s="63">
        <f t="shared" si="29"/>
        <v>65724.318147234619</v>
      </c>
      <c r="J289">
        <v>3.5000000000000003E-2</v>
      </c>
      <c r="M289" s="64">
        <f t="shared" si="31"/>
        <v>105459.92824954234</v>
      </c>
      <c r="N289">
        <f t="shared" si="32"/>
        <v>5</v>
      </c>
      <c r="O289" s="64">
        <v>94913.935424588111</v>
      </c>
      <c r="P289">
        <f t="shared" si="33"/>
        <v>1</v>
      </c>
      <c r="Q289" s="64">
        <f t="shared" si="34"/>
        <v>94913.935424588111</v>
      </c>
      <c r="U289" s="49">
        <f t="shared" si="30"/>
        <v>167</v>
      </c>
    </row>
    <row r="290" spans="1:21">
      <c r="A290" s="49">
        <v>289</v>
      </c>
      <c r="B290">
        <v>35</v>
      </c>
      <c r="C290">
        <v>39</v>
      </c>
      <c r="D290">
        <v>5000</v>
      </c>
      <c r="E290">
        <v>5999</v>
      </c>
      <c r="F290" s="61">
        <v>37</v>
      </c>
      <c r="G290" s="61">
        <v>5913</v>
      </c>
      <c r="H290" s="63">
        <f t="shared" si="28"/>
        <v>591.30000000000007</v>
      </c>
      <c r="I290" s="63">
        <f t="shared" si="29"/>
        <v>85261.210937657102</v>
      </c>
      <c r="J290">
        <v>3.5000000000000003E-2</v>
      </c>
      <c r="M290" s="64">
        <f t="shared" si="31"/>
        <v>139313.4855006095</v>
      </c>
      <c r="N290">
        <f t="shared" si="32"/>
        <v>5</v>
      </c>
      <c r="O290" s="64">
        <v>153244.83405067047</v>
      </c>
      <c r="P290">
        <f t="shared" si="33"/>
        <v>0</v>
      </c>
      <c r="Q290" s="64">
        <f t="shared" si="34"/>
        <v>139313.4855006095</v>
      </c>
      <c r="U290" s="49">
        <f t="shared" si="30"/>
        <v>155</v>
      </c>
    </row>
    <row r="291" spans="1:21">
      <c r="A291" s="49">
        <v>290</v>
      </c>
      <c r="B291">
        <v>35</v>
      </c>
      <c r="C291">
        <v>39</v>
      </c>
      <c r="D291">
        <v>5000</v>
      </c>
      <c r="E291">
        <v>5999</v>
      </c>
      <c r="F291" s="61">
        <v>35</v>
      </c>
      <c r="G291" s="61">
        <v>5663</v>
      </c>
      <c r="H291" s="63">
        <f t="shared" si="28"/>
        <v>566.30000000000007</v>
      </c>
      <c r="I291" s="63">
        <f t="shared" si="29"/>
        <v>69931.331400120354</v>
      </c>
      <c r="J291">
        <v>3.5000000000000003E-2</v>
      </c>
      <c r="M291" s="64">
        <f t="shared" si="31"/>
        <v>119497.65774397337</v>
      </c>
      <c r="N291">
        <f t="shared" si="32"/>
        <v>5</v>
      </c>
      <c r="O291" s="64">
        <v>131447.42351837072</v>
      </c>
      <c r="P291">
        <f t="shared" si="33"/>
        <v>0</v>
      </c>
      <c r="Q291" s="64">
        <f t="shared" si="34"/>
        <v>119497.65774397337</v>
      </c>
      <c r="U291" s="49">
        <f t="shared" si="30"/>
        <v>131</v>
      </c>
    </row>
    <row r="292" spans="1:21">
      <c r="A292" s="49">
        <v>291</v>
      </c>
      <c r="B292">
        <v>35</v>
      </c>
      <c r="C292">
        <v>39</v>
      </c>
      <c r="D292">
        <v>5000</v>
      </c>
      <c r="E292">
        <v>5999</v>
      </c>
      <c r="F292" s="61">
        <v>37</v>
      </c>
      <c r="G292" s="61">
        <v>5378</v>
      </c>
      <c r="H292" s="63">
        <f t="shared" si="28"/>
        <v>537.80000000000007</v>
      </c>
      <c r="I292" s="63">
        <f t="shared" si="29"/>
        <v>77546.895386896649</v>
      </c>
      <c r="J292">
        <v>3.5000000000000003E-2</v>
      </c>
      <c r="M292" s="64">
        <f t="shared" si="31"/>
        <v>126708.59547138134</v>
      </c>
      <c r="N292">
        <f t="shared" si="32"/>
        <v>5</v>
      </c>
      <c r="O292" s="64">
        <v>114037.73592424321</v>
      </c>
      <c r="P292">
        <f t="shared" si="33"/>
        <v>1</v>
      </c>
      <c r="Q292" s="64">
        <f t="shared" si="34"/>
        <v>114037.73592424321</v>
      </c>
      <c r="U292" s="49">
        <f t="shared" si="30"/>
        <v>155</v>
      </c>
    </row>
    <row r="293" spans="1:21">
      <c r="A293" s="49">
        <v>292</v>
      </c>
      <c r="B293">
        <v>35</v>
      </c>
      <c r="C293">
        <v>39</v>
      </c>
      <c r="D293">
        <v>5000</v>
      </c>
      <c r="E293">
        <v>5999</v>
      </c>
      <c r="F293" s="61">
        <v>38</v>
      </c>
      <c r="G293" s="61">
        <v>5678</v>
      </c>
      <c r="H293" s="63">
        <f t="shared" si="28"/>
        <v>567.80000000000007</v>
      </c>
      <c r="I293" s="63">
        <f t="shared" si="29"/>
        <v>87642.714523249932</v>
      </c>
      <c r="J293">
        <v>3.5000000000000003E-2</v>
      </c>
      <c r="M293" s="64">
        <f t="shared" si="31"/>
        <v>140629.7493191408</v>
      </c>
      <c r="N293">
        <f t="shared" si="32"/>
        <v>5</v>
      </c>
      <c r="O293" s="64">
        <v>126566.77438722672</v>
      </c>
      <c r="P293">
        <f t="shared" si="33"/>
        <v>1</v>
      </c>
      <c r="Q293" s="64">
        <f t="shared" si="34"/>
        <v>126566.77438722672</v>
      </c>
      <c r="U293" s="49">
        <f t="shared" si="30"/>
        <v>167</v>
      </c>
    </row>
    <row r="294" spans="1:21">
      <c r="A294" s="49">
        <v>293</v>
      </c>
      <c r="B294">
        <v>35</v>
      </c>
      <c r="C294">
        <v>39</v>
      </c>
      <c r="D294">
        <v>5000</v>
      </c>
      <c r="E294">
        <v>5999</v>
      </c>
      <c r="F294" s="61">
        <v>35</v>
      </c>
      <c r="G294" s="61">
        <v>5545</v>
      </c>
      <c r="H294" s="63">
        <f t="shared" si="28"/>
        <v>554.5</v>
      </c>
      <c r="I294" s="63">
        <f t="shared" si="29"/>
        <v>68474.171395667901</v>
      </c>
      <c r="J294">
        <v>3.5000000000000003E-2</v>
      </c>
      <c r="M294" s="64">
        <f t="shared" si="31"/>
        <v>117007.68359356034</v>
      </c>
      <c r="N294">
        <f t="shared" si="32"/>
        <v>5</v>
      </c>
      <c r="O294" s="64">
        <v>140409.2203122724</v>
      </c>
      <c r="P294">
        <f t="shared" si="33"/>
        <v>0</v>
      </c>
      <c r="Q294" s="64">
        <f t="shared" si="34"/>
        <v>117007.68359356034</v>
      </c>
      <c r="U294" s="49">
        <f t="shared" si="30"/>
        <v>131</v>
      </c>
    </row>
    <row r="295" spans="1:21">
      <c r="A295" s="49">
        <v>294</v>
      </c>
      <c r="B295">
        <v>35</v>
      </c>
      <c r="C295">
        <v>39</v>
      </c>
      <c r="D295">
        <v>5000</v>
      </c>
      <c r="E295">
        <v>5999</v>
      </c>
      <c r="F295" s="61">
        <v>36</v>
      </c>
      <c r="G295" s="61">
        <v>5454</v>
      </c>
      <c r="H295" s="63">
        <f t="shared" si="28"/>
        <v>545.4</v>
      </c>
      <c r="I295" s="63">
        <f t="shared" si="29"/>
        <v>73031.467753858829</v>
      </c>
      <c r="J295">
        <v>3.5000000000000003E-2</v>
      </c>
      <c r="M295" s="64">
        <f t="shared" si="31"/>
        <v>121834.74079533984</v>
      </c>
      <c r="N295">
        <f t="shared" si="32"/>
        <v>5</v>
      </c>
      <c r="O295" s="64">
        <v>97467.792636271872</v>
      </c>
      <c r="P295">
        <f t="shared" si="33"/>
        <v>1</v>
      </c>
      <c r="Q295" s="64">
        <f t="shared" si="34"/>
        <v>97467.792636271872</v>
      </c>
      <c r="U295" s="49">
        <f t="shared" si="30"/>
        <v>143</v>
      </c>
    </row>
    <row r="296" spans="1:21">
      <c r="A296" s="49">
        <v>295</v>
      </c>
      <c r="B296">
        <v>35</v>
      </c>
      <c r="C296">
        <v>39</v>
      </c>
      <c r="D296">
        <v>5000</v>
      </c>
      <c r="E296">
        <v>5999</v>
      </c>
      <c r="F296" s="61">
        <v>36</v>
      </c>
      <c r="G296" s="61">
        <v>5969</v>
      </c>
      <c r="H296" s="63">
        <f t="shared" si="28"/>
        <v>596.9</v>
      </c>
      <c r="I296" s="63">
        <f t="shared" si="29"/>
        <v>79927.545108687817</v>
      </c>
      <c r="J296">
        <v>3.5000000000000003E-2</v>
      </c>
      <c r="M296" s="64">
        <f t="shared" si="31"/>
        <v>133339.12134348799</v>
      </c>
      <c r="N296">
        <f t="shared" si="32"/>
        <v>5</v>
      </c>
      <c r="O296" s="64">
        <v>106671.2970747904</v>
      </c>
      <c r="P296">
        <f t="shared" si="33"/>
        <v>1</v>
      </c>
      <c r="Q296" s="64">
        <f t="shared" si="34"/>
        <v>106671.2970747904</v>
      </c>
      <c r="U296" s="49">
        <f t="shared" si="30"/>
        <v>143</v>
      </c>
    </row>
    <row r="297" spans="1:21">
      <c r="A297" s="49">
        <v>296</v>
      </c>
      <c r="B297">
        <v>35</v>
      </c>
      <c r="C297">
        <v>39</v>
      </c>
      <c r="D297">
        <v>5000</v>
      </c>
      <c r="E297">
        <v>5999</v>
      </c>
      <c r="F297" s="61">
        <v>37</v>
      </c>
      <c r="G297" s="61">
        <v>5135</v>
      </c>
      <c r="H297" s="63">
        <f t="shared" si="28"/>
        <v>513.5</v>
      </c>
      <c r="I297" s="63">
        <f t="shared" si="29"/>
        <v>74043.010005897042</v>
      </c>
      <c r="J297">
        <v>3.5000000000000003E-2</v>
      </c>
      <c r="M297" s="64">
        <f t="shared" si="31"/>
        <v>120983.38373847958</v>
      </c>
      <c r="N297">
        <f t="shared" si="32"/>
        <v>5</v>
      </c>
      <c r="O297" s="64">
        <v>133081.72211232755</v>
      </c>
      <c r="P297">
        <f t="shared" si="33"/>
        <v>0</v>
      </c>
      <c r="Q297" s="64">
        <f t="shared" si="34"/>
        <v>120983.38373847958</v>
      </c>
      <c r="U297" s="49">
        <f t="shared" si="30"/>
        <v>155</v>
      </c>
    </row>
    <row r="298" spans="1:21">
      <c r="A298" s="49">
        <v>297</v>
      </c>
      <c r="B298">
        <v>35</v>
      </c>
      <c r="C298">
        <v>39</v>
      </c>
      <c r="D298">
        <v>5000</v>
      </c>
      <c r="E298">
        <v>5999</v>
      </c>
      <c r="F298" s="61">
        <v>35</v>
      </c>
      <c r="G298" s="61">
        <v>5101</v>
      </c>
      <c r="H298" s="63">
        <f t="shared" si="28"/>
        <v>510.1</v>
      </c>
      <c r="I298" s="63">
        <f t="shared" si="29"/>
        <v>62991.29815857565</v>
      </c>
      <c r="J298">
        <v>3.5000000000000003E-2</v>
      </c>
      <c r="M298" s="64">
        <f t="shared" si="31"/>
        <v>107638.62831573514</v>
      </c>
      <c r="N298">
        <f t="shared" si="32"/>
        <v>5</v>
      </c>
      <c r="O298" s="64">
        <v>86110.90265258812</v>
      </c>
      <c r="P298">
        <f t="shared" si="33"/>
        <v>1</v>
      </c>
      <c r="Q298" s="64">
        <f t="shared" si="34"/>
        <v>86110.90265258812</v>
      </c>
      <c r="U298" s="49">
        <f t="shared" si="30"/>
        <v>131</v>
      </c>
    </row>
    <row r="299" spans="1:21">
      <c r="A299" s="49">
        <v>298</v>
      </c>
      <c r="B299">
        <v>35</v>
      </c>
      <c r="C299">
        <v>39</v>
      </c>
      <c r="D299">
        <v>5000</v>
      </c>
      <c r="E299">
        <v>5999</v>
      </c>
      <c r="F299" s="61">
        <v>35</v>
      </c>
      <c r="G299" s="61">
        <v>5475</v>
      </c>
      <c r="H299" s="63">
        <f t="shared" si="28"/>
        <v>547.5</v>
      </c>
      <c r="I299" s="63">
        <f t="shared" si="29"/>
        <v>67609.754443874088</v>
      </c>
      <c r="J299">
        <v>3.5000000000000003E-2</v>
      </c>
      <c r="M299" s="64">
        <f t="shared" si="31"/>
        <v>115530.58028399332</v>
      </c>
      <c r="N299">
        <f t="shared" si="32"/>
        <v>5</v>
      </c>
      <c r="O299" s="64">
        <v>115530.58028399332</v>
      </c>
      <c r="P299">
        <f t="shared" si="33"/>
        <v>1</v>
      </c>
      <c r="Q299" s="64">
        <f t="shared" si="34"/>
        <v>115530.58028399332</v>
      </c>
      <c r="U299" s="49">
        <f t="shared" si="30"/>
        <v>131</v>
      </c>
    </row>
    <row r="300" spans="1:21">
      <c r="A300" s="49">
        <v>299</v>
      </c>
      <c r="B300">
        <v>35</v>
      </c>
      <c r="C300">
        <v>39</v>
      </c>
      <c r="D300">
        <v>5000</v>
      </c>
      <c r="E300">
        <v>5999</v>
      </c>
      <c r="F300" s="61">
        <v>38</v>
      </c>
      <c r="G300" s="61">
        <v>5563</v>
      </c>
      <c r="H300" s="63">
        <f t="shared" si="28"/>
        <v>556.30000000000007</v>
      </c>
      <c r="I300" s="63">
        <f t="shared" si="29"/>
        <v>85867.633126600791</v>
      </c>
      <c r="J300">
        <v>3.5000000000000003E-2</v>
      </c>
      <c r="M300" s="64">
        <f t="shared" si="31"/>
        <v>137781.48916209582</v>
      </c>
      <c r="N300">
        <f t="shared" si="32"/>
        <v>5</v>
      </c>
      <c r="O300" s="64">
        <v>165337.78699451499</v>
      </c>
      <c r="P300">
        <f t="shared" si="33"/>
        <v>0</v>
      </c>
      <c r="Q300" s="64">
        <f t="shared" si="34"/>
        <v>137781.48916209582</v>
      </c>
      <c r="U300" s="49">
        <f t="shared" si="30"/>
        <v>167</v>
      </c>
    </row>
    <row r="301" spans="1:21">
      <c r="A301" s="49">
        <v>300</v>
      </c>
      <c r="B301">
        <v>35</v>
      </c>
      <c r="C301">
        <v>39</v>
      </c>
      <c r="D301">
        <v>5000</v>
      </c>
      <c r="E301">
        <v>5999</v>
      </c>
      <c r="F301" s="61">
        <v>36</v>
      </c>
      <c r="G301" s="61">
        <v>5198</v>
      </c>
      <c r="H301" s="63">
        <f t="shared" si="28"/>
        <v>519.80000000000007</v>
      </c>
      <c r="I301" s="63">
        <f t="shared" si="29"/>
        <v>69603.514738642873</v>
      </c>
      <c r="J301">
        <v>3.5000000000000003E-2</v>
      </c>
      <c r="M301" s="64">
        <f t="shared" si="31"/>
        <v>116116.05842577494</v>
      </c>
      <c r="N301">
        <f t="shared" si="32"/>
        <v>5</v>
      </c>
      <c r="O301" s="64">
        <v>104504.45258319745</v>
      </c>
      <c r="P301">
        <f t="shared" si="33"/>
        <v>1</v>
      </c>
      <c r="Q301" s="64">
        <f t="shared" si="34"/>
        <v>104504.45258319745</v>
      </c>
      <c r="U301" s="49">
        <f t="shared" si="30"/>
        <v>143</v>
      </c>
    </row>
    <row r="302" spans="1:21">
      <c r="A302" s="49">
        <v>301</v>
      </c>
      <c r="B302">
        <v>35</v>
      </c>
      <c r="C302">
        <v>39</v>
      </c>
      <c r="D302">
        <v>5000</v>
      </c>
      <c r="E302">
        <v>5999</v>
      </c>
      <c r="F302" s="61">
        <v>39</v>
      </c>
      <c r="G302" s="61">
        <v>5259</v>
      </c>
      <c r="H302" s="63">
        <f t="shared" si="28"/>
        <v>525.9</v>
      </c>
      <c r="I302" s="63">
        <f t="shared" si="29"/>
        <v>86453.87660271168</v>
      </c>
      <c r="J302">
        <v>3.5000000000000003E-2</v>
      </c>
      <c r="M302" s="64">
        <f t="shared" si="31"/>
        <v>136521.53495901954</v>
      </c>
      <c r="N302">
        <f t="shared" si="32"/>
        <v>5</v>
      </c>
      <c r="O302" s="64">
        <v>136521.53495901954</v>
      </c>
      <c r="P302">
        <f t="shared" si="33"/>
        <v>1</v>
      </c>
      <c r="Q302" s="64">
        <f t="shared" si="34"/>
        <v>136521.53495901954</v>
      </c>
      <c r="U302" s="49">
        <f t="shared" si="30"/>
        <v>179</v>
      </c>
    </row>
    <row r="303" spans="1:21">
      <c r="A303" s="49">
        <v>302</v>
      </c>
      <c r="B303">
        <v>35</v>
      </c>
      <c r="C303">
        <v>39</v>
      </c>
      <c r="D303">
        <v>5000</v>
      </c>
      <c r="E303">
        <v>5999</v>
      </c>
      <c r="F303" s="61">
        <v>37</v>
      </c>
      <c r="G303" s="61">
        <v>5914</v>
      </c>
      <c r="H303" s="63">
        <f t="shared" si="28"/>
        <v>591.4</v>
      </c>
      <c r="I303" s="63">
        <f t="shared" si="29"/>
        <v>85275.630219060404</v>
      </c>
      <c r="J303">
        <v>3.5000000000000003E-2</v>
      </c>
      <c r="M303" s="64">
        <f t="shared" si="31"/>
        <v>139337.04604272021</v>
      </c>
      <c r="N303">
        <f t="shared" si="32"/>
        <v>5</v>
      </c>
      <c r="O303" s="64">
        <v>111469.63683417617</v>
      </c>
      <c r="P303">
        <f t="shared" si="33"/>
        <v>1</v>
      </c>
      <c r="Q303" s="64">
        <f t="shared" si="34"/>
        <v>111469.63683417617</v>
      </c>
      <c r="U303" s="49">
        <f t="shared" si="30"/>
        <v>155</v>
      </c>
    </row>
    <row r="304" spans="1:21">
      <c r="A304" s="49">
        <v>303</v>
      </c>
      <c r="B304">
        <v>35</v>
      </c>
      <c r="C304">
        <v>39</v>
      </c>
      <c r="D304">
        <v>5000</v>
      </c>
      <c r="E304">
        <v>5999</v>
      </c>
      <c r="F304" s="61">
        <v>37</v>
      </c>
      <c r="G304" s="61">
        <v>5827</v>
      </c>
      <c r="H304" s="63">
        <f t="shared" si="28"/>
        <v>582.70000000000005</v>
      </c>
      <c r="I304" s="63">
        <f t="shared" si="29"/>
        <v>84021.152736974109</v>
      </c>
      <c r="J304">
        <v>3.5000000000000003E-2</v>
      </c>
      <c r="M304" s="64">
        <f t="shared" si="31"/>
        <v>137287.2788790887</v>
      </c>
      <c r="N304">
        <f t="shared" si="32"/>
        <v>5</v>
      </c>
      <c r="O304" s="64">
        <v>151016.00676699757</v>
      </c>
      <c r="P304">
        <f t="shared" si="33"/>
        <v>0</v>
      </c>
      <c r="Q304" s="64">
        <f t="shared" si="34"/>
        <v>137287.2788790887</v>
      </c>
      <c r="U304" s="49">
        <f t="shared" si="30"/>
        <v>155</v>
      </c>
    </row>
    <row r="305" spans="1:21">
      <c r="A305" s="49">
        <v>304</v>
      </c>
      <c r="B305">
        <v>35</v>
      </c>
      <c r="C305">
        <v>39</v>
      </c>
      <c r="D305">
        <v>5000</v>
      </c>
      <c r="E305">
        <v>5999</v>
      </c>
      <c r="F305" s="61">
        <v>39</v>
      </c>
      <c r="G305" s="61">
        <v>5284</v>
      </c>
      <c r="H305" s="63">
        <f t="shared" si="28"/>
        <v>528.4</v>
      </c>
      <c r="I305" s="63">
        <f t="shared" si="29"/>
        <v>86864.857191239498</v>
      </c>
      <c r="J305">
        <v>3.5000000000000003E-2</v>
      </c>
      <c r="M305" s="64">
        <f t="shared" si="31"/>
        <v>137170.52495216948</v>
      </c>
      <c r="N305">
        <f t="shared" si="32"/>
        <v>5</v>
      </c>
      <c r="O305" s="64">
        <v>164604.62994260338</v>
      </c>
      <c r="P305">
        <f t="shared" si="33"/>
        <v>0</v>
      </c>
      <c r="Q305" s="64">
        <f t="shared" si="34"/>
        <v>137170.52495216948</v>
      </c>
      <c r="U305" s="49">
        <f t="shared" si="30"/>
        <v>179</v>
      </c>
    </row>
    <row r="306" spans="1:21">
      <c r="A306" s="49">
        <v>305</v>
      </c>
      <c r="B306">
        <v>35</v>
      </c>
      <c r="C306">
        <v>39</v>
      </c>
      <c r="D306">
        <v>6000</v>
      </c>
      <c r="E306">
        <v>6999</v>
      </c>
      <c r="F306" s="61">
        <v>38</v>
      </c>
      <c r="G306" s="61">
        <v>6848</v>
      </c>
      <c r="H306" s="63">
        <f t="shared" si="28"/>
        <v>684.80000000000007</v>
      </c>
      <c r="I306" s="63">
        <f t="shared" si="29"/>
        <v>105702.23829785408</v>
      </c>
      <c r="J306">
        <v>3.5000000000000003E-2</v>
      </c>
      <c r="M306" s="64">
        <f t="shared" si="31"/>
        <v>169607.70048211978</v>
      </c>
      <c r="N306">
        <f t="shared" si="32"/>
        <v>5</v>
      </c>
      <c r="O306" s="64">
        <v>203529.24057854371</v>
      </c>
      <c r="P306">
        <f t="shared" si="33"/>
        <v>0</v>
      </c>
      <c r="Q306" s="64">
        <f t="shared" si="34"/>
        <v>169607.70048211978</v>
      </c>
      <c r="U306" s="49">
        <f t="shared" si="30"/>
        <v>167</v>
      </c>
    </row>
    <row r="307" spans="1:21">
      <c r="A307" s="49">
        <v>306</v>
      </c>
      <c r="B307">
        <v>35</v>
      </c>
      <c r="C307">
        <v>39</v>
      </c>
      <c r="D307">
        <v>6000</v>
      </c>
      <c r="E307">
        <v>6999</v>
      </c>
      <c r="F307" s="61">
        <v>36</v>
      </c>
      <c r="G307" s="61">
        <v>6114</v>
      </c>
      <c r="H307" s="63">
        <f t="shared" si="28"/>
        <v>611.4</v>
      </c>
      <c r="I307" s="63">
        <f t="shared" si="29"/>
        <v>81869.159121212477</v>
      </c>
      <c r="J307">
        <v>3.5000000000000003E-2</v>
      </c>
      <c r="M307" s="64">
        <f t="shared" si="31"/>
        <v>136578.21877937435</v>
      </c>
      <c r="N307">
        <f t="shared" si="32"/>
        <v>5</v>
      </c>
      <c r="O307" s="64">
        <v>136578.21877937435</v>
      </c>
      <c r="P307">
        <f t="shared" si="33"/>
        <v>1</v>
      </c>
      <c r="Q307" s="64">
        <f t="shared" si="34"/>
        <v>136578.21877937435</v>
      </c>
      <c r="U307" s="49">
        <f t="shared" si="30"/>
        <v>143</v>
      </c>
    </row>
    <row r="308" spans="1:21">
      <c r="A308" s="49">
        <v>307</v>
      </c>
      <c r="B308">
        <v>35</v>
      </c>
      <c r="C308">
        <v>39</v>
      </c>
      <c r="D308">
        <v>6000</v>
      </c>
      <c r="E308">
        <v>6999</v>
      </c>
      <c r="F308" s="61">
        <v>37</v>
      </c>
      <c r="G308" s="61">
        <v>6524</v>
      </c>
      <c r="H308" s="63">
        <f t="shared" si="28"/>
        <v>652.40000000000009</v>
      </c>
      <c r="I308" s="63">
        <f t="shared" si="29"/>
        <v>94071.391875067638</v>
      </c>
      <c r="J308">
        <v>3.5000000000000003E-2</v>
      </c>
      <c r="M308" s="64">
        <f t="shared" si="31"/>
        <v>153708.97673025139</v>
      </c>
      <c r="N308">
        <f t="shared" si="32"/>
        <v>5</v>
      </c>
      <c r="O308" s="64">
        <v>169079.87440327654</v>
      </c>
      <c r="P308">
        <f t="shared" si="33"/>
        <v>0</v>
      </c>
      <c r="Q308" s="64">
        <f t="shared" si="34"/>
        <v>153708.97673025139</v>
      </c>
      <c r="U308" s="49">
        <f t="shared" si="30"/>
        <v>155</v>
      </c>
    </row>
    <row r="309" spans="1:21">
      <c r="A309" s="49">
        <v>308</v>
      </c>
      <c r="B309">
        <v>35</v>
      </c>
      <c r="C309">
        <v>39</v>
      </c>
      <c r="D309">
        <v>6000</v>
      </c>
      <c r="E309">
        <v>6999</v>
      </c>
      <c r="F309" s="61">
        <v>37</v>
      </c>
      <c r="G309" s="61">
        <v>6776</v>
      </c>
      <c r="H309" s="63">
        <f t="shared" si="28"/>
        <v>677.6</v>
      </c>
      <c r="I309" s="63">
        <f t="shared" si="29"/>
        <v>97705.050788696855</v>
      </c>
      <c r="J309">
        <v>3.5000000000000003E-2</v>
      </c>
      <c r="M309" s="64">
        <f t="shared" si="31"/>
        <v>159646.2333421495</v>
      </c>
      <c r="N309">
        <f t="shared" si="32"/>
        <v>5</v>
      </c>
      <c r="O309" s="64">
        <v>143681.61000793456</v>
      </c>
      <c r="P309">
        <f t="shared" si="33"/>
        <v>1</v>
      </c>
      <c r="Q309" s="64">
        <f t="shared" si="34"/>
        <v>143681.61000793456</v>
      </c>
      <c r="U309" s="49">
        <f t="shared" si="30"/>
        <v>155</v>
      </c>
    </row>
    <row r="310" spans="1:21">
      <c r="A310" s="49">
        <v>309</v>
      </c>
      <c r="B310">
        <v>35</v>
      </c>
      <c r="C310">
        <v>39</v>
      </c>
      <c r="D310">
        <v>6000</v>
      </c>
      <c r="E310">
        <v>6999</v>
      </c>
      <c r="F310" s="61">
        <v>35</v>
      </c>
      <c r="G310" s="61">
        <v>6430</v>
      </c>
      <c r="H310" s="63">
        <f t="shared" si="28"/>
        <v>643</v>
      </c>
      <c r="I310" s="63">
        <f t="shared" si="29"/>
        <v>79402.871429061241</v>
      </c>
      <c r="J310">
        <v>3.5000000000000003E-2</v>
      </c>
      <c r="M310" s="64">
        <f t="shared" si="31"/>
        <v>135682.48972165788</v>
      </c>
      <c r="N310">
        <f t="shared" si="32"/>
        <v>5</v>
      </c>
      <c r="O310" s="64">
        <v>108545.99177732632</v>
      </c>
      <c r="P310">
        <f t="shared" si="33"/>
        <v>1</v>
      </c>
      <c r="Q310" s="64">
        <f t="shared" si="34"/>
        <v>108545.99177732632</v>
      </c>
      <c r="U310" s="49">
        <f t="shared" si="30"/>
        <v>131</v>
      </c>
    </row>
    <row r="311" spans="1:21">
      <c r="A311" s="49">
        <v>310</v>
      </c>
      <c r="B311">
        <v>35</v>
      </c>
      <c r="C311">
        <v>39</v>
      </c>
      <c r="D311">
        <v>6000</v>
      </c>
      <c r="E311">
        <v>6999</v>
      </c>
      <c r="F311" s="61">
        <v>39</v>
      </c>
      <c r="G311" s="61">
        <v>6900</v>
      </c>
      <c r="H311" s="63">
        <f t="shared" si="28"/>
        <v>690</v>
      </c>
      <c r="I311" s="63">
        <f t="shared" si="29"/>
        <v>113430.64243367761</v>
      </c>
      <c r="J311">
        <v>3.5000000000000003E-2</v>
      </c>
      <c r="M311" s="64">
        <f t="shared" si="31"/>
        <v>179121.23810938105</v>
      </c>
      <c r="N311">
        <f t="shared" si="32"/>
        <v>5</v>
      </c>
      <c r="O311" s="64">
        <v>179121.23810938105</v>
      </c>
      <c r="P311">
        <f t="shared" si="33"/>
        <v>1</v>
      </c>
      <c r="Q311" s="64">
        <f t="shared" si="34"/>
        <v>179121.23810938105</v>
      </c>
      <c r="U311" s="49">
        <f t="shared" si="30"/>
        <v>179</v>
      </c>
    </row>
    <row r="312" spans="1:21">
      <c r="A312" s="49">
        <v>311</v>
      </c>
      <c r="B312">
        <v>35</v>
      </c>
      <c r="C312">
        <v>39</v>
      </c>
      <c r="D312">
        <v>6000</v>
      </c>
      <c r="E312">
        <v>6999</v>
      </c>
      <c r="F312" s="61">
        <v>38</v>
      </c>
      <c r="G312" s="61">
        <v>6986</v>
      </c>
      <c r="H312" s="63">
        <f t="shared" si="28"/>
        <v>698.6</v>
      </c>
      <c r="I312" s="63">
        <f t="shared" si="29"/>
        <v>107832.33597383303</v>
      </c>
      <c r="J312">
        <v>3.5000000000000003E-2</v>
      </c>
      <c r="M312" s="64">
        <f t="shared" si="31"/>
        <v>173025.6126705737</v>
      </c>
      <c r="N312">
        <f t="shared" si="32"/>
        <v>5</v>
      </c>
      <c r="O312" s="64">
        <v>155723.05140351632</v>
      </c>
      <c r="P312">
        <f t="shared" si="33"/>
        <v>1</v>
      </c>
      <c r="Q312" s="64">
        <f t="shared" si="34"/>
        <v>155723.05140351632</v>
      </c>
      <c r="U312" s="49">
        <f t="shared" si="30"/>
        <v>167</v>
      </c>
    </row>
    <row r="313" spans="1:21">
      <c r="A313" s="49">
        <v>312</v>
      </c>
      <c r="B313">
        <v>35</v>
      </c>
      <c r="C313">
        <v>39</v>
      </c>
      <c r="D313">
        <v>6000</v>
      </c>
      <c r="E313">
        <v>6999</v>
      </c>
      <c r="F313" s="61">
        <v>35</v>
      </c>
      <c r="G313" s="61">
        <v>6440</v>
      </c>
      <c r="H313" s="63">
        <f t="shared" si="28"/>
        <v>644</v>
      </c>
      <c r="I313" s="63">
        <f t="shared" si="29"/>
        <v>79526.359565031802</v>
      </c>
      <c r="J313">
        <v>3.5000000000000003E-2</v>
      </c>
      <c r="M313" s="64">
        <f t="shared" si="31"/>
        <v>135893.5044801675</v>
      </c>
      <c r="N313">
        <f t="shared" si="32"/>
        <v>5</v>
      </c>
      <c r="O313" s="64">
        <v>135893.5044801675</v>
      </c>
      <c r="P313">
        <f t="shared" si="33"/>
        <v>1</v>
      </c>
      <c r="Q313" s="64">
        <f t="shared" si="34"/>
        <v>135893.5044801675</v>
      </c>
      <c r="U313" s="49">
        <f t="shared" si="30"/>
        <v>131</v>
      </c>
    </row>
    <row r="314" spans="1:21">
      <c r="A314" s="49">
        <v>313</v>
      </c>
      <c r="B314">
        <v>35</v>
      </c>
      <c r="C314">
        <v>39</v>
      </c>
      <c r="D314">
        <v>6000</v>
      </c>
      <c r="E314">
        <v>6999</v>
      </c>
      <c r="F314" s="61">
        <v>35</v>
      </c>
      <c r="G314" s="61">
        <v>6656</v>
      </c>
      <c r="H314" s="63">
        <f t="shared" si="28"/>
        <v>665.6</v>
      </c>
      <c r="I314" s="63">
        <f t="shared" si="29"/>
        <v>82193.7033019956</v>
      </c>
      <c r="J314">
        <v>3.5000000000000003E-2</v>
      </c>
      <c r="M314" s="64">
        <f t="shared" si="31"/>
        <v>140451.42326397434</v>
      </c>
      <c r="N314">
        <f t="shared" si="32"/>
        <v>5</v>
      </c>
      <c r="O314" s="64">
        <v>154496.56559037179</v>
      </c>
      <c r="P314">
        <f t="shared" si="33"/>
        <v>0</v>
      </c>
      <c r="Q314" s="64">
        <f t="shared" si="34"/>
        <v>140451.42326397434</v>
      </c>
      <c r="U314" s="49">
        <f t="shared" si="30"/>
        <v>131</v>
      </c>
    </row>
    <row r="315" spans="1:21">
      <c r="A315" s="49">
        <v>314</v>
      </c>
      <c r="B315">
        <v>35</v>
      </c>
      <c r="C315">
        <v>39</v>
      </c>
      <c r="D315">
        <v>6000</v>
      </c>
      <c r="E315">
        <v>6999</v>
      </c>
      <c r="F315" s="61">
        <v>36</v>
      </c>
      <c r="G315" s="61">
        <v>6159</v>
      </c>
      <c r="H315" s="63">
        <f t="shared" si="28"/>
        <v>615.90000000000009</v>
      </c>
      <c r="I315" s="63">
        <f t="shared" si="29"/>
        <v>82471.728987168419</v>
      </c>
      <c r="J315">
        <v>3.5000000000000003E-2</v>
      </c>
      <c r="M315" s="64">
        <f t="shared" si="31"/>
        <v>137583.45591464944</v>
      </c>
      <c r="N315">
        <f t="shared" si="32"/>
        <v>5</v>
      </c>
      <c r="O315" s="64">
        <v>123825.1103231845</v>
      </c>
      <c r="P315">
        <f t="shared" si="33"/>
        <v>1</v>
      </c>
      <c r="Q315" s="64">
        <f t="shared" si="34"/>
        <v>123825.1103231845</v>
      </c>
      <c r="U315" s="49">
        <f t="shared" si="30"/>
        <v>143</v>
      </c>
    </row>
    <row r="316" spans="1:21">
      <c r="A316" s="49">
        <v>315</v>
      </c>
      <c r="B316">
        <v>35</v>
      </c>
      <c r="C316">
        <v>39</v>
      </c>
      <c r="D316">
        <v>6000</v>
      </c>
      <c r="E316">
        <v>6999</v>
      </c>
      <c r="F316" s="61">
        <v>36</v>
      </c>
      <c r="G316" s="61">
        <v>6723</v>
      </c>
      <c r="H316" s="63">
        <f t="shared" si="28"/>
        <v>672.30000000000007</v>
      </c>
      <c r="I316" s="63">
        <f t="shared" si="29"/>
        <v>90023.937973816093</v>
      </c>
      <c r="J316">
        <v>3.5000000000000003E-2</v>
      </c>
      <c r="M316" s="64">
        <f t="shared" si="31"/>
        <v>150182.42801009715</v>
      </c>
      <c r="N316">
        <f t="shared" si="32"/>
        <v>5</v>
      </c>
      <c r="O316" s="64">
        <v>165200.67081110689</v>
      </c>
      <c r="P316">
        <f t="shared" si="33"/>
        <v>0</v>
      </c>
      <c r="Q316" s="64">
        <f t="shared" si="34"/>
        <v>150182.42801009715</v>
      </c>
      <c r="U316" s="49">
        <f t="shared" si="30"/>
        <v>143</v>
      </c>
    </row>
    <row r="317" spans="1:21">
      <c r="A317" s="49">
        <v>316</v>
      </c>
      <c r="B317">
        <v>35</v>
      </c>
      <c r="C317">
        <v>39</v>
      </c>
      <c r="D317">
        <v>6000</v>
      </c>
      <c r="E317">
        <v>6999</v>
      </c>
      <c r="F317" s="61">
        <v>39</v>
      </c>
      <c r="G317" s="61">
        <v>6660</v>
      </c>
      <c r="H317" s="63">
        <f t="shared" si="28"/>
        <v>666</v>
      </c>
      <c r="I317" s="63">
        <f t="shared" si="29"/>
        <v>109485.22878381058</v>
      </c>
      <c r="J317">
        <v>3.5000000000000003E-2</v>
      </c>
      <c r="M317" s="64">
        <f t="shared" si="31"/>
        <v>172890.93417514171</v>
      </c>
      <c r="N317">
        <f t="shared" si="32"/>
        <v>5</v>
      </c>
      <c r="O317" s="64">
        <v>172890.93417514171</v>
      </c>
      <c r="P317">
        <f t="shared" si="33"/>
        <v>1</v>
      </c>
      <c r="Q317" s="64">
        <f t="shared" si="34"/>
        <v>172890.93417514171</v>
      </c>
      <c r="U317" s="49">
        <f t="shared" si="30"/>
        <v>179</v>
      </c>
    </row>
    <row r="318" spans="1:21">
      <c r="A318" s="49">
        <v>317</v>
      </c>
      <c r="B318">
        <v>35</v>
      </c>
      <c r="C318">
        <v>39</v>
      </c>
      <c r="D318">
        <v>7000</v>
      </c>
      <c r="E318">
        <v>7999</v>
      </c>
      <c r="F318" s="61">
        <v>37</v>
      </c>
      <c r="G318" s="61">
        <v>7437</v>
      </c>
      <c r="H318" s="63">
        <f t="shared" si="28"/>
        <v>743.7</v>
      </c>
      <c r="I318" s="63">
        <f t="shared" si="29"/>
        <v>107236.19579627192</v>
      </c>
      <c r="J318">
        <v>3.5000000000000003E-2</v>
      </c>
      <c r="M318" s="64">
        <f t="shared" si="31"/>
        <v>175219.75167732671</v>
      </c>
      <c r="N318">
        <f t="shared" si="32"/>
        <v>5</v>
      </c>
      <c r="O318" s="64">
        <v>140175.80134186137</v>
      </c>
      <c r="P318">
        <f t="shared" si="33"/>
        <v>1</v>
      </c>
      <c r="Q318" s="64">
        <f t="shared" si="34"/>
        <v>140175.80134186137</v>
      </c>
      <c r="U318" s="49">
        <f t="shared" si="30"/>
        <v>155</v>
      </c>
    </row>
    <row r="319" spans="1:21">
      <c r="A319" s="49">
        <v>318</v>
      </c>
      <c r="B319">
        <v>35</v>
      </c>
      <c r="C319">
        <v>39</v>
      </c>
      <c r="D319">
        <v>7000</v>
      </c>
      <c r="E319">
        <v>7999</v>
      </c>
      <c r="F319" s="61">
        <v>37</v>
      </c>
      <c r="G319" s="61">
        <v>7221</v>
      </c>
      <c r="H319" s="63">
        <f t="shared" si="28"/>
        <v>722.1</v>
      </c>
      <c r="I319" s="63">
        <f t="shared" si="29"/>
        <v>104121.63101316115</v>
      </c>
      <c r="J319">
        <v>3.5000000000000003E-2</v>
      </c>
      <c r="M319" s="64">
        <f t="shared" si="31"/>
        <v>170130.67458141403</v>
      </c>
      <c r="N319">
        <f t="shared" si="32"/>
        <v>5</v>
      </c>
      <c r="O319" s="64">
        <v>204156.80949769684</v>
      </c>
      <c r="P319">
        <f t="shared" si="33"/>
        <v>0</v>
      </c>
      <c r="Q319" s="64">
        <f t="shared" si="34"/>
        <v>170130.67458141403</v>
      </c>
      <c r="U319" s="49">
        <f t="shared" si="30"/>
        <v>155</v>
      </c>
    </row>
    <row r="320" spans="1:21">
      <c r="A320" s="49">
        <v>319</v>
      </c>
      <c r="B320">
        <v>35</v>
      </c>
      <c r="C320">
        <v>39</v>
      </c>
      <c r="D320">
        <v>7000</v>
      </c>
      <c r="E320">
        <v>7999</v>
      </c>
      <c r="F320" s="61">
        <v>35</v>
      </c>
      <c r="G320" s="61">
        <v>7590</v>
      </c>
      <c r="H320" s="63">
        <f t="shared" si="28"/>
        <v>759</v>
      </c>
      <c r="I320" s="63">
        <f t="shared" si="29"/>
        <v>93727.495201644619</v>
      </c>
      <c r="J320">
        <v>3.5000000000000003E-2</v>
      </c>
      <c r="M320" s="64">
        <f t="shared" si="31"/>
        <v>160160.20170876881</v>
      </c>
      <c r="N320">
        <f t="shared" si="32"/>
        <v>5</v>
      </c>
      <c r="O320" s="64">
        <v>160160.20170876881</v>
      </c>
      <c r="P320">
        <f t="shared" si="33"/>
        <v>1</v>
      </c>
      <c r="Q320" s="64">
        <f t="shared" si="34"/>
        <v>160160.20170876881</v>
      </c>
      <c r="U320" s="49">
        <f t="shared" si="30"/>
        <v>131</v>
      </c>
    </row>
    <row r="321" spans="1:21">
      <c r="A321" s="49">
        <v>320</v>
      </c>
      <c r="B321">
        <v>35</v>
      </c>
      <c r="C321">
        <v>39</v>
      </c>
      <c r="D321">
        <v>7000</v>
      </c>
      <c r="E321">
        <v>7999</v>
      </c>
      <c r="F321" s="61">
        <v>38</v>
      </c>
      <c r="G321" s="61">
        <v>7046</v>
      </c>
      <c r="H321" s="63">
        <f t="shared" si="28"/>
        <v>704.6</v>
      </c>
      <c r="I321" s="63">
        <f t="shared" si="29"/>
        <v>108758.46539817171</v>
      </c>
      <c r="J321">
        <v>3.5000000000000003E-2</v>
      </c>
      <c r="M321" s="64">
        <f t="shared" si="31"/>
        <v>174511.66144816237</v>
      </c>
      <c r="N321">
        <f t="shared" si="32"/>
        <v>5</v>
      </c>
      <c r="O321" s="64">
        <v>157060.49530334614</v>
      </c>
      <c r="P321">
        <f t="shared" si="33"/>
        <v>1</v>
      </c>
      <c r="Q321" s="64">
        <f t="shared" si="34"/>
        <v>157060.49530334614</v>
      </c>
      <c r="U321" s="49">
        <f t="shared" si="30"/>
        <v>167</v>
      </c>
    </row>
    <row r="322" spans="1:21">
      <c r="A322" s="49">
        <v>321</v>
      </c>
      <c r="B322">
        <v>35</v>
      </c>
      <c r="C322">
        <v>39</v>
      </c>
      <c r="D322">
        <v>7000</v>
      </c>
      <c r="E322">
        <v>7999</v>
      </c>
      <c r="F322" s="61">
        <v>36</v>
      </c>
      <c r="G322" s="61">
        <v>7581</v>
      </c>
      <c r="H322" s="63">
        <f t="shared" ref="H322:H385" si="35">G322*$V$2</f>
        <v>758.1</v>
      </c>
      <c r="I322" s="63">
        <f t="shared" ref="I322:I385" si="36">((H322/((1+$AA$2)^U322))*(((1+$AA$2)^(U322+1))-((1+$Z$2)^(U322+1))))/($AA$2-$Z$2)</f>
        <v>101512.93675137582</v>
      </c>
      <c r="J322">
        <v>3.5000000000000003E-2</v>
      </c>
      <c r="M322" s="64">
        <f t="shared" si="31"/>
        <v>169348.94938934199</v>
      </c>
      <c r="N322">
        <f t="shared" si="32"/>
        <v>5</v>
      </c>
      <c r="O322" s="64">
        <v>186283.8443282762</v>
      </c>
      <c r="P322">
        <f t="shared" si="33"/>
        <v>0</v>
      </c>
      <c r="Q322" s="64">
        <f t="shared" si="34"/>
        <v>169348.94938934199</v>
      </c>
      <c r="U322" s="49">
        <f t="shared" ref="U322:U385" si="37">((F322-24)*12)-1</f>
        <v>143</v>
      </c>
    </row>
    <row r="323" spans="1:21">
      <c r="A323" s="49">
        <v>322</v>
      </c>
      <c r="B323">
        <v>35</v>
      </c>
      <c r="C323">
        <v>39</v>
      </c>
      <c r="D323">
        <v>7000</v>
      </c>
      <c r="E323">
        <v>7999</v>
      </c>
      <c r="F323" s="61">
        <v>37</v>
      </c>
      <c r="G323" s="61">
        <v>7942</v>
      </c>
      <c r="H323" s="63">
        <f t="shared" si="35"/>
        <v>794.2</v>
      </c>
      <c r="I323" s="63">
        <f t="shared" si="36"/>
        <v>114517.93290493365</v>
      </c>
      <c r="J323">
        <v>3.5000000000000003E-2</v>
      </c>
      <c r="M323" s="64">
        <f t="shared" ref="M323:M386" si="38">(-FV(J323,N323,12*H323)+I323*((1+J323)^N323))</f>
        <v>187117.82544323365</v>
      </c>
      <c r="N323">
        <f t="shared" ref="N323:N386" si="39">IF(F323&lt;35,(35-F323),5)</f>
        <v>5</v>
      </c>
      <c r="O323" s="64">
        <v>224541.39053188037</v>
      </c>
      <c r="P323">
        <f t="shared" ref="P323:P386" si="40">IF(O323&gt;M323,0,1)</f>
        <v>0</v>
      </c>
      <c r="Q323" s="64">
        <f t="shared" ref="Q323:Q386" si="41">IF(P323=1,O323,M323)</f>
        <v>187117.82544323365</v>
      </c>
      <c r="U323" s="49">
        <f t="shared" si="37"/>
        <v>155</v>
      </c>
    </row>
    <row r="324" spans="1:21">
      <c r="A324" s="49">
        <v>323</v>
      </c>
      <c r="B324">
        <v>35</v>
      </c>
      <c r="C324">
        <v>39</v>
      </c>
      <c r="D324">
        <v>7000</v>
      </c>
      <c r="E324">
        <v>7999</v>
      </c>
      <c r="F324" s="61">
        <v>37</v>
      </c>
      <c r="G324" s="61">
        <v>7981</v>
      </c>
      <c r="H324" s="63">
        <f t="shared" si="35"/>
        <v>798.1</v>
      </c>
      <c r="I324" s="63">
        <f t="shared" si="36"/>
        <v>115080.28487966199</v>
      </c>
      <c r="J324">
        <v>3.5000000000000003E-2</v>
      </c>
      <c r="M324" s="64">
        <f t="shared" si="38"/>
        <v>188036.68658555124</v>
      </c>
      <c r="N324">
        <f t="shared" si="39"/>
        <v>5</v>
      </c>
      <c r="O324" s="64">
        <v>169233.01792699614</v>
      </c>
      <c r="P324">
        <f t="shared" si="40"/>
        <v>1</v>
      </c>
      <c r="Q324" s="64">
        <f t="shared" si="41"/>
        <v>169233.01792699614</v>
      </c>
      <c r="U324" s="49">
        <f t="shared" si="37"/>
        <v>155</v>
      </c>
    </row>
    <row r="325" spans="1:21">
      <c r="A325" s="49">
        <v>324</v>
      </c>
      <c r="B325">
        <v>35</v>
      </c>
      <c r="C325">
        <v>39</v>
      </c>
      <c r="D325">
        <v>7000</v>
      </c>
      <c r="E325">
        <v>7999</v>
      </c>
      <c r="F325" s="61">
        <v>35</v>
      </c>
      <c r="G325" s="61">
        <v>7695</v>
      </c>
      <c r="H325" s="63">
        <f t="shared" si="35"/>
        <v>769.5</v>
      </c>
      <c r="I325" s="63">
        <f t="shared" si="36"/>
        <v>95024.120629335361</v>
      </c>
      <c r="J325">
        <v>3.5000000000000003E-2</v>
      </c>
      <c r="M325" s="64">
        <f t="shared" si="38"/>
        <v>162375.85667311939</v>
      </c>
      <c r="N325">
        <f t="shared" si="39"/>
        <v>5</v>
      </c>
      <c r="O325" s="64">
        <v>178613.44234043133</v>
      </c>
      <c r="P325">
        <f t="shared" si="40"/>
        <v>0</v>
      </c>
      <c r="Q325" s="64">
        <f t="shared" si="41"/>
        <v>162375.85667311939</v>
      </c>
      <c r="U325" s="49">
        <f t="shared" si="37"/>
        <v>131</v>
      </c>
    </row>
    <row r="326" spans="1:21">
      <c r="A326" s="49">
        <v>325</v>
      </c>
      <c r="B326">
        <v>35</v>
      </c>
      <c r="C326">
        <v>39</v>
      </c>
      <c r="D326">
        <v>7000</v>
      </c>
      <c r="E326">
        <v>7999</v>
      </c>
      <c r="F326" s="61">
        <v>39</v>
      </c>
      <c r="G326" s="61">
        <v>7557</v>
      </c>
      <c r="H326" s="63">
        <f t="shared" si="35"/>
        <v>755.7</v>
      </c>
      <c r="I326" s="63">
        <f t="shared" si="36"/>
        <v>124231.21230018868</v>
      </c>
      <c r="J326">
        <v>3.5000000000000003E-2</v>
      </c>
      <c r="M326" s="64">
        <f t="shared" si="38"/>
        <v>196176.69512936127</v>
      </c>
      <c r="N326">
        <f t="shared" si="39"/>
        <v>5</v>
      </c>
      <c r="O326" s="64">
        <v>215794.36464229741</v>
      </c>
      <c r="P326">
        <f t="shared" si="40"/>
        <v>0</v>
      </c>
      <c r="Q326" s="64">
        <f t="shared" si="41"/>
        <v>196176.69512936127</v>
      </c>
      <c r="U326" s="49">
        <f t="shared" si="37"/>
        <v>179</v>
      </c>
    </row>
    <row r="327" spans="1:21">
      <c r="A327" s="49">
        <v>326</v>
      </c>
      <c r="B327">
        <v>35</v>
      </c>
      <c r="C327">
        <v>39</v>
      </c>
      <c r="D327">
        <v>8000</v>
      </c>
      <c r="E327">
        <v>8999</v>
      </c>
      <c r="F327" s="61">
        <v>39</v>
      </c>
      <c r="G327" s="61">
        <v>8668</v>
      </c>
      <c r="H327" s="63">
        <f t="shared" si="35"/>
        <v>866.80000000000007</v>
      </c>
      <c r="I327" s="63">
        <f t="shared" si="36"/>
        <v>142495.18965436486</v>
      </c>
      <c r="J327">
        <v>3.5000000000000003E-2</v>
      </c>
      <c r="M327" s="64">
        <f t="shared" si="38"/>
        <v>225017.81042494418</v>
      </c>
      <c r="N327">
        <f t="shared" si="39"/>
        <v>5</v>
      </c>
      <c r="O327" s="64">
        <v>202516.02938244978</v>
      </c>
      <c r="P327">
        <f t="shared" si="40"/>
        <v>1</v>
      </c>
      <c r="Q327" s="64">
        <f t="shared" si="41"/>
        <v>202516.02938244978</v>
      </c>
      <c r="U327" s="49">
        <f t="shared" si="37"/>
        <v>179</v>
      </c>
    </row>
    <row r="328" spans="1:21">
      <c r="A328" s="49">
        <v>327</v>
      </c>
      <c r="B328">
        <v>35</v>
      </c>
      <c r="C328">
        <v>39</v>
      </c>
      <c r="D328">
        <v>8000</v>
      </c>
      <c r="E328">
        <v>8999</v>
      </c>
      <c r="F328" s="61">
        <v>36</v>
      </c>
      <c r="G328" s="61">
        <v>8699</v>
      </c>
      <c r="H328" s="63">
        <f t="shared" si="35"/>
        <v>869.90000000000009</v>
      </c>
      <c r="I328" s="63">
        <f t="shared" si="36"/>
        <v>116483.45031001429</v>
      </c>
      <c r="J328">
        <v>3.5000000000000003E-2</v>
      </c>
      <c r="M328" s="64">
        <f t="shared" si="38"/>
        <v>194323.50755017626</v>
      </c>
      <c r="N328">
        <f t="shared" si="39"/>
        <v>5</v>
      </c>
      <c r="O328" s="64">
        <v>155458.806040141</v>
      </c>
      <c r="P328">
        <f t="shared" si="40"/>
        <v>1</v>
      </c>
      <c r="Q328" s="64">
        <f t="shared" si="41"/>
        <v>155458.806040141</v>
      </c>
      <c r="U328" s="49">
        <f t="shared" si="37"/>
        <v>143</v>
      </c>
    </row>
    <row r="329" spans="1:21">
      <c r="A329" s="49">
        <v>328</v>
      </c>
      <c r="B329">
        <v>35</v>
      </c>
      <c r="C329">
        <v>39</v>
      </c>
      <c r="D329">
        <v>8000</v>
      </c>
      <c r="E329">
        <v>8999</v>
      </c>
      <c r="F329" s="61">
        <v>35</v>
      </c>
      <c r="G329" s="61">
        <v>8155</v>
      </c>
      <c r="H329" s="63">
        <f t="shared" si="35"/>
        <v>815.5</v>
      </c>
      <c r="I329" s="63">
        <f t="shared" si="36"/>
        <v>100704.57488398049</v>
      </c>
      <c r="J329">
        <v>3.5000000000000003E-2</v>
      </c>
      <c r="M329" s="64">
        <f t="shared" si="38"/>
        <v>172082.53556455992</v>
      </c>
      <c r="N329">
        <f t="shared" si="39"/>
        <v>5</v>
      </c>
      <c r="O329" s="64">
        <v>137666.02845164793</v>
      </c>
      <c r="P329">
        <f t="shared" si="40"/>
        <v>1</v>
      </c>
      <c r="Q329" s="64">
        <f t="shared" si="41"/>
        <v>137666.02845164793</v>
      </c>
      <c r="U329" s="49">
        <f t="shared" si="37"/>
        <v>131</v>
      </c>
    </row>
    <row r="330" spans="1:21">
      <c r="A330" s="49">
        <v>329</v>
      </c>
      <c r="B330">
        <v>35</v>
      </c>
      <c r="C330">
        <v>39</v>
      </c>
      <c r="D330">
        <v>8000</v>
      </c>
      <c r="E330">
        <v>8999</v>
      </c>
      <c r="F330" s="61">
        <v>38</v>
      </c>
      <c r="G330" s="61">
        <v>8893</v>
      </c>
      <c r="H330" s="63">
        <f t="shared" si="35"/>
        <v>889.30000000000007</v>
      </c>
      <c r="I330" s="63">
        <f t="shared" si="36"/>
        <v>137267.81617739727</v>
      </c>
      <c r="J330">
        <v>3.5000000000000003E-2</v>
      </c>
      <c r="M330" s="64">
        <f t="shared" si="38"/>
        <v>220257.19631826683</v>
      </c>
      <c r="N330">
        <f t="shared" si="39"/>
        <v>5</v>
      </c>
      <c r="O330" s="64">
        <v>242282.91595009353</v>
      </c>
      <c r="P330">
        <f t="shared" si="40"/>
        <v>0</v>
      </c>
      <c r="Q330" s="64">
        <f t="shared" si="41"/>
        <v>220257.19631826683</v>
      </c>
      <c r="U330" s="49">
        <f t="shared" si="37"/>
        <v>167</v>
      </c>
    </row>
    <row r="331" spans="1:21">
      <c r="A331" s="49">
        <v>330</v>
      </c>
      <c r="B331">
        <v>35</v>
      </c>
      <c r="C331">
        <v>39</v>
      </c>
      <c r="D331">
        <v>8000</v>
      </c>
      <c r="E331">
        <v>8999</v>
      </c>
      <c r="F331" s="61">
        <v>38</v>
      </c>
      <c r="G331" s="61">
        <v>8771</v>
      </c>
      <c r="H331" s="63">
        <f t="shared" si="35"/>
        <v>877.1</v>
      </c>
      <c r="I331" s="63">
        <f t="shared" si="36"/>
        <v>135384.6863479086</v>
      </c>
      <c r="J331">
        <v>3.5000000000000003E-2</v>
      </c>
      <c r="M331" s="64">
        <f t="shared" si="38"/>
        <v>217235.56380383653</v>
      </c>
      <c r="N331">
        <f t="shared" si="39"/>
        <v>5</v>
      </c>
      <c r="O331" s="64">
        <v>195512.00742345289</v>
      </c>
      <c r="P331">
        <f t="shared" si="40"/>
        <v>1</v>
      </c>
      <c r="Q331" s="64">
        <f t="shared" si="41"/>
        <v>195512.00742345289</v>
      </c>
      <c r="U331" s="49">
        <f t="shared" si="37"/>
        <v>167</v>
      </c>
    </row>
    <row r="332" spans="1:21">
      <c r="A332" s="49">
        <v>331</v>
      </c>
      <c r="B332">
        <v>35</v>
      </c>
      <c r="C332">
        <v>39</v>
      </c>
      <c r="D332">
        <v>8000</v>
      </c>
      <c r="E332">
        <v>8999</v>
      </c>
      <c r="F332" s="61">
        <v>35</v>
      </c>
      <c r="G332" s="61">
        <v>8948</v>
      </c>
      <c r="H332" s="63">
        <f t="shared" si="35"/>
        <v>894.80000000000007</v>
      </c>
      <c r="I332" s="63">
        <f t="shared" si="36"/>
        <v>110497.18406644481</v>
      </c>
      <c r="J332">
        <v>3.5000000000000003E-2</v>
      </c>
      <c r="M332" s="64">
        <f t="shared" si="38"/>
        <v>188816.00591436937</v>
      </c>
      <c r="N332">
        <f t="shared" si="39"/>
        <v>5</v>
      </c>
      <c r="O332" s="64">
        <v>169934.40532293243</v>
      </c>
      <c r="P332">
        <f t="shared" si="40"/>
        <v>1</v>
      </c>
      <c r="Q332" s="64">
        <f t="shared" si="41"/>
        <v>169934.40532293243</v>
      </c>
      <c r="U332" s="49">
        <f t="shared" si="37"/>
        <v>131</v>
      </c>
    </row>
    <row r="333" spans="1:21">
      <c r="A333" s="49">
        <v>332</v>
      </c>
      <c r="B333">
        <v>35</v>
      </c>
      <c r="C333">
        <v>39</v>
      </c>
      <c r="D333">
        <v>8000</v>
      </c>
      <c r="E333">
        <v>8999</v>
      </c>
      <c r="F333" s="61">
        <v>36</v>
      </c>
      <c r="G333" s="61">
        <v>8274</v>
      </c>
      <c r="H333" s="63">
        <f t="shared" si="35"/>
        <v>827.40000000000009</v>
      </c>
      <c r="I333" s="63">
        <f t="shared" si="36"/>
        <v>110792.51268709717</v>
      </c>
      <c r="J333">
        <v>3.5000000000000003E-2</v>
      </c>
      <c r="M333" s="64">
        <f t="shared" si="38"/>
        <v>184829.60127257829</v>
      </c>
      <c r="N333">
        <f t="shared" si="39"/>
        <v>5</v>
      </c>
      <c r="O333" s="64">
        <v>184829.60127257829</v>
      </c>
      <c r="P333">
        <f t="shared" si="40"/>
        <v>1</v>
      </c>
      <c r="Q333" s="64">
        <f t="shared" si="41"/>
        <v>184829.60127257829</v>
      </c>
      <c r="U333" s="49">
        <f t="shared" si="37"/>
        <v>143</v>
      </c>
    </row>
    <row r="334" spans="1:21">
      <c r="A334" s="49">
        <v>333</v>
      </c>
      <c r="B334">
        <v>35</v>
      </c>
      <c r="C334">
        <v>39</v>
      </c>
      <c r="D334">
        <v>9000</v>
      </c>
      <c r="E334">
        <v>9999</v>
      </c>
      <c r="F334" s="61">
        <v>38</v>
      </c>
      <c r="G334" s="61">
        <v>9306</v>
      </c>
      <c r="H334" s="63">
        <f t="shared" si="35"/>
        <v>930.6</v>
      </c>
      <c r="I334" s="63">
        <f t="shared" si="36"/>
        <v>143642.67371492845</v>
      </c>
      <c r="J334">
        <v>3.5000000000000003E-2</v>
      </c>
      <c r="M334" s="64">
        <f t="shared" si="38"/>
        <v>230486.16540400212</v>
      </c>
      <c r="N334">
        <f t="shared" si="39"/>
        <v>5</v>
      </c>
      <c r="O334" s="64">
        <v>276583.39848480251</v>
      </c>
      <c r="P334">
        <f t="shared" si="40"/>
        <v>0</v>
      </c>
      <c r="Q334" s="64">
        <f t="shared" si="41"/>
        <v>230486.16540400212</v>
      </c>
      <c r="U334" s="49">
        <f t="shared" si="37"/>
        <v>167</v>
      </c>
    </row>
    <row r="335" spans="1:21">
      <c r="A335" s="49">
        <v>334</v>
      </c>
      <c r="B335">
        <v>35</v>
      </c>
      <c r="C335">
        <v>39</v>
      </c>
      <c r="D335">
        <v>9000</v>
      </c>
      <c r="E335">
        <v>9999</v>
      </c>
      <c r="F335" s="61">
        <v>35</v>
      </c>
      <c r="G335" s="61">
        <v>9635</v>
      </c>
      <c r="H335" s="63">
        <f t="shared" si="35"/>
        <v>963.5</v>
      </c>
      <c r="I335" s="63">
        <f t="shared" si="36"/>
        <v>118980.81900762135</v>
      </c>
      <c r="J335">
        <v>3.5000000000000003E-2</v>
      </c>
      <c r="M335" s="64">
        <f t="shared" si="38"/>
        <v>203312.7198239773</v>
      </c>
      <c r="N335">
        <f t="shared" si="39"/>
        <v>5</v>
      </c>
      <c r="O335" s="64">
        <v>162650.17585918185</v>
      </c>
      <c r="P335">
        <f t="shared" si="40"/>
        <v>1</v>
      </c>
      <c r="Q335" s="64">
        <f t="shared" si="41"/>
        <v>162650.17585918185</v>
      </c>
      <c r="U335" s="49">
        <f t="shared" si="37"/>
        <v>131</v>
      </c>
    </row>
    <row r="336" spans="1:21">
      <c r="A336" s="49">
        <v>335</v>
      </c>
      <c r="B336">
        <v>35</v>
      </c>
      <c r="C336">
        <v>39</v>
      </c>
      <c r="D336">
        <v>9000</v>
      </c>
      <c r="E336">
        <v>9999</v>
      </c>
      <c r="F336" s="61">
        <v>39</v>
      </c>
      <c r="G336" s="61">
        <v>9508</v>
      </c>
      <c r="H336" s="63">
        <f t="shared" si="35"/>
        <v>950.80000000000007</v>
      </c>
      <c r="I336" s="63">
        <f t="shared" si="36"/>
        <v>156304.13742889956</v>
      </c>
      <c r="J336">
        <v>3.5000000000000003E-2</v>
      </c>
      <c r="M336" s="64">
        <f t="shared" si="38"/>
        <v>246823.87419478191</v>
      </c>
      <c r="N336">
        <f t="shared" si="39"/>
        <v>5</v>
      </c>
      <c r="O336" s="64">
        <v>271506.26161426015</v>
      </c>
      <c r="P336">
        <f t="shared" si="40"/>
        <v>0</v>
      </c>
      <c r="Q336" s="64">
        <f t="shared" si="41"/>
        <v>246823.87419478191</v>
      </c>
      <c r="U336" s="49">
        <f t="shared" si="37"/>
        <v>179</v>
      </c>
    </row>
    <row r="337" spans="1:21">
      <c r="A337" s="49">
        <v>336</v>
      </c>
      <c r="B337">
        <v>35</v>
      </c>
      <c r="C337">
        <v>39</v>
      </c>
      <c r="D337">
        <v>9000</v>
      </c>
      <c r="E337">
        <v>9999</v>
      </c>
      <c r="F337" s="61">
        <v>39</v>
      </c>
      <c r="G337" s="61">
        <v>9588</v>
      </c>
      <c r="H337" s="63">
        <f t="shared" si="35"/>
        <v>958.80000000000007</v>
      </c>
      <c r="I337" s="63">
        <f t="shared" si="36"/>
        <v>157619.27531218858</v>
      </c>
      <c r="J337">
        <v>3.5000000000000003E-2</v>
      </c>
      <c r="M337" s="64">
        <f t="shared" si="38"/>
        <v>248900.64217286167</v>
      </c>
      <c r="N337">
        <f t="shared" si="39"/>
        <v>5</v>
      </c>
      <c r="O337" s="64">
        <v>273790.70639014785</v>
      </c>
      <c r="P337">
        <f t="shared" si="40"/>
        <v>0</v>
      </c>
      <c r="Q337" s="64">
        <f t="shared" si="41"/>
        <v>248900.64217286167</v>
      </c>
      <c r="U337" s="49">
        <f t="shared" si="37"/>
        <v>179</v>
      </c>
    </row>
    <row r="338" spans="1:21">
      <c r="A338" s="49">
        <v>337</v>
      </c>
      <c r="B338">
        <v>35</v>
      </c>
      <c r="C338">
        <v>39</v>
      </c>
      <c r="D338">
        <v>9000</v>
      </c>
      <c r="E338">
        <v>9999</v>
      </c>
      <c r="F338" s="61">
        <v>37</v>
      </c>
      <c r="G338" s="61">
        <v>9578</v>
      </c>
      <c r="H338" s="63">
        <f t="shared" si="35"/>
        <v>957.80000000000007</v>
      </c>
      <c r="I338" s="63">
        <f t="shared" si="36"/>
        <v>138107.87728071702</v>
      </c>
      <c r="J338">
        <v>3.5000000000000003E-2</v>
      </c>
      <c r="M338" s="64">
        <f t="shared" si="38"/>
        <v>225662.87233635003</v>
      </c>
      <c r="N338">
        <f t="shared" si="39"/>
        <v>5</v>
      </c>
      <c r="O338" s="64">
        <v>248229.15956998506</v>
      </c>
      <c r="P338">
        <f t="shared" si="40"/>
        <v>0</v>
      </c>
      <c r="Q338" s="64">
        <f t="shared" si="41"/>
        <v>225662.87233635003</v>
      </c>
      <c r="U338" s="49">
        <f t="shared" si="37"/>
        <v>155</v>
      </c>
    </row>
    <row r="339" spans="1:21">
      <c r="A339" s="49">
        <v>338</v>
      </c>
      <c r="B339">
        <v>35</v>
      </c>
      <c r="C339">
        <v>39</v>
      </c>
      <c r="D339">
        <v>10000</v>
      </c>
      <c r="E339">
        <v>10999</v>
      </c>
      <c r="F339" s="61">
        <v>35</v>
      </c>
      <c r="G339" s="61">
        <v>10973</v>
      </c>
      <c r="H339" s="63">
        <f t="shared" si="35"/>
        <v>1097.3</v>
      </c>
      <c r="I339" s="63">
        <f t="shared" si="36"/>
        <v>135503.53160048043</v>
      </c>
      <c r="J339">
        <v>3.5000000000000003E-2</v>
      </c>
      <c r="M339" s="64">
        <f t="shared" si="38"/>
        <v>231546.49451255868</v>
      </c>
      <c r="N339">
        <f t="shared" si="39"/>
        <v>5</v>
      </c>
      <c r="O339" s="64">
        <v>231546.49451255868</v>
      </c>
      <c r="P339">
        <f t="shared" si="40"/>
        <v>1</v>
      </c>
      <c r="Q339" s="64">
        <f t="shared" si="41"/>
        <v>231546.49451255868</v>
      </c>
      <c r="U339" s="49">
        <f t="shared" si="37"/>
        <v>131</v>
      </c>
    </row>
    <row r="340" spans="1:21">
      <c r="A340" s="49">
        <v>339</v>
      </c>
      <c r="B340">
        <v>35</v>
      </c>
      <c r="C340">
        <v>39</v>
      </c>
      <c r="D340">
        <v>10000</v>
      </c>
      <c r="E340">
        <v>10999</v>
      </c>
      <c r="F340" s="61">
        <v>35</v>
      </c>
      <c r="G340" s="61">
        <v>10845</v>
      </c>
      <c r="H340" s="63">
        <f t="shared" si="35"/>
        <v>1084.5</v>
      </c>
      <c r="I340" s="63">
        <f t="shared" si="36"/>
        <v>133922.88346005746</v>
      </c>
      <c r="J340">
        <v>3.5000000000000003E-2</v>
      </c>
      <c r="M340" s="64">
        <f t="shared" si="38"/>
        <v>228845.50560363612</v>
      </c>
      <c r="N340">
        <f t="shared" si="39"/>
        <v>5</v>
      </c>
      <c r="O340" s="64">
        <v>183076.4044829089</v>
      </c>
      <c r="P340">
        <f t="shared" si="40"/>
        <v>1</v>
      </c>
      <c r="Q340" s="64">
        <f t="shared" si="41"/>
        <v>183076.4044829089</v>
      </c>
      <c r="U340" s="49">
        <f t="shared" si="37"/>
        <v>131</v>
      </c>
    </row>
    <row r="341" spans="1:21">
      <c r="A341" s="49">
        <v>340</v>
      </c>
      <c r="B341">
        <v>35</v>
      </c>
      <c r="C341">
        <v>39</v>
      </c>
      <c r="D341">
        <v>10000</v>
      </c>
      <c r="E341">
        <v>10999</v>
      </c>
      <c r="F341" s="61">
        <v>35</v>
      </c>
      <c r="G341" s="61">
        <v>10179</v>
      </c>
      <c r="H341" s="63">
        <f t="shared" si="35"/>
        <v>1017.9000000000001</v>
      </c>
      <c r="I341" s="63">
        <f t="shared" si="36"/>
        <v>125698.57360441909</v>
      </c>
      <c r="J341">
        <v>3.5000000000000003E-2</v>
      </c>
      <c r="M341" s="64">
        <f t="shared" si="38"/>
        <v>214791.9226868983</v>
      </c>
      <c r="N341">
        <f t="shared" si="39"/>
        <v>5</v>
      </c>
      <c r="O341" s="64">
        <v>171833.53814951866</v>
      </c>
      <c r="P341">
        <f t="shared" si="40"/>
        <v>1</v>
      </c>
      <c r="Q341" s="64">
        <f t="shared" si="41"/>
        <v>171833.53814951866</v>
      </c>
      <c r="U341" s="49">
        <f t="shared" si="37"/>
        <v>131</v>
      </c>
    </row>
    <row r="342" spans="1:21">
      <c r="A342" s="49">
        <v>341</v>
      </c>
      <c r="B342">
        <v>35</v>
      </c>
      <c r="C342">
        <v>39</v>
      </c>
      <c r="D342">
        <v>10000</v>
      </c>
      <c r="E342">
        <v>10999</v>
      </c>
      <c r="F342" s="61">
        <v>39</v>
      </c>
      <c r="G342" s="61">
        <v>10778</v>
      </c>
      <c r="H342" s="63">
        <f t="shared" si="35"/>
        <v>1077.8</v>
      </c>
      <c r="I342" s="63">
        <f t="shared" si="36"/>
        <v>177181.95132611264</v>
      </c>
      <c r="J342">
        <v>3.5000000000000003E-2</v>
      </c>
      <c r="M342" s="64">
        <f t="shared" si="38"/>
        <v>279792.56584679836</v>
      </c>
      <c r="N342">
        <f t="shared" si="39"/>
        <v>5</v>
      </c>
      <c r="O342" s="64">
        <v>279792.56584679836</v>
      </c>
      <c r="P342">
        <f t="shared" si="40"/>
        <v>1</v>
      </c>
      <c r="Q342" s="64">
        <f t="shared" si="41"/>
        <v>279792.56584679836</v>
      </c>
      <c r="U342" s="49">
        <f t="shared" si="37"/>
        <v>179</v>
      </c>
    </row>
    <row r="343" spans="1:21">
      <c r="A343" s="49">
        <v>342</v>
      </c>
      <c r="B343">
        <v>35</v>
      </c>
      <c r="C343">
        <v>39</v>
      </c>
      <c r="D343">
        <v>10000</v>
      </c>
      <c r="E343">
        <v>10999</v>
      </c>
      <c r="F343" s="61">
        <v>37</v>
      </c>
      <c r="G343" s="61">
        <v>10113</v>
      </c>
      <c r="H343" s="63">
        <f t="shared" si="35"/>
        <v>1011.3000000000001</v>
      </c>
      <c r="I343" s="63">
        <f t="shared" si="36"/>
        <v>145822.19283147747</v>
      </c>
      <c r="J343">
        <v>3.5000000000000003E-2</v>
      </c>
      <c r="M343" s="64">
        <f t="shared" si="38"/>
        <v>238267.76236557821</v>
      </c>
      <c r="N343">
        <f t="shared" si="39"/>
        <v>5</v>
      </c>
      <c r="O343" s="64">
        <v>238267.76236557821</v>
      </c>
      <c r="P343">
        <f t="shared" si="40"/>
        <v>1</v>
      </c>
      <c r="Q343" s="64">
        <f t="shared" si="41"/>
        <v>238267.76236557821</v>
      </c>
      <c r="U343" s="49">
        <f t="shared" si="37"/>
        <v>155</v>
      </c>
    </row>
    <row r="344" spans="1:21">
      <c r="A344" s="49">
        <v>343</v>
      </c>
      <c r="B344">
        <v>35</v>
      </c>
      <c r="C344">
        <v>39</v>
      </c>
      <c r="D344">
        <v>11000</v>
      </c>
      <c r="E344">
        <v>11999</v>
      </c>
      <c r="F344" s="61">
        <v>36</v>
      </c>
      <c r="G344" s="61">
        <v>11717</v>
      </c>
      <c r="H344" s="63">
        <f t="shared" si="35"/>
        <v>1171.7</v>
      </c>
      <c r="I344" s="63">
        <f t="shared" si="36"/>
        <v>156895.8026534587</v>
      </c>
      <c r="J344">
        <v>3.5000000000000003E-2</v>
      </c>
      <c r="M344" s="64">
        <f t="shared" si="38"/>
        <v>261741.41142262498</v>
      </c>
      <c r="N344">
        <f t="shared" si="39"/>
        <v>5</v>
      </c>
      <c r="O344" s="64">
        <v>287915.5525648875</v>
      </c>
      <c r="P344">
        <f t="shared" si="40"/>
        <v>0</v>
      </c>
      <c r="Q344" s="64">
        <f t="shared" si="41"/>
        <v>261741.41142262498</v>
      </c>
      <c r="U344" s="49">
        <f t="shared" si="37"/>
        <v>143</v>
      </c>
    </row>
    <row r="345" spans="1:21">
      <c r="A345" s="49">
        <v>344</v>
      </c>
      <c r="B345">
        <v>35</v>
      </c>
      <c r="C345">
        <v>39</v>
      </c>
      <c r="D345">
        <v>11000</v>
      </c>
      <c r="E345">
        <v>11999</v>
      </c>
      <c r="F345" s="61">
        <v>38</v>
      </c>
      <c r="G345" s="61">
        <v>11279</v>
      </c>
      <c r="H345" s="63">
        <f t="shared" si="35"/>
        <v>1127.9000000000001</v>
      </c>
      <c r="I345" s="63">
        <f t="shared" si="36"/>
        <v>174096.89628526519</v>
      </c>
      <c r="J345">
        <v>3.5000000000000003E-2</v>
      </c>
      <c r="M345" s="64">
        <f t="shared" si="38"/>
        <v>279352.40270704275</v>
      </c>
      <c r="N345">
        <f t="shared" si="39"/>
        <v>5</v>
      </c>
      <c r="O345" s="64">
        <v>279352.40270704275</v>
      </c>
      <c r="P345">
        <f t="shared" si="40"/>
        <v>1</v>
      </c>
      <c r="Q345" s="64">
        <f t="shared" si="41"/>
        <v>279352.40270704275</v>
      </c>
      <c r="U345" s="49">
        <f t="shared" si="37"/>
        <v>167</v>
      </c>
    </row>
    <row r="346" spans="1:21">
      <c r="A346" s="49">
        <v>345</v>
      </c>
      <c r="B346">
        <v>35</v>
      </c>
      <c r="C346">
        <v>39</v>
      </c>
      <c r="D346">
        <v>11000</v>
      </c>
      <c r="E346">
        <v>11999</v>
      </c>
      <c r="F346" s="61">
        <v>38</v>
      </c>
      <c r="G346" s="61">
        <v>11961</v>
      </c>
      <c r="H346" s="63">
        <f t="shared" si="35"/>
        <v>1196.1000000000001</v>
      </c>
      <c r="I346" s="63">
        <f t="shared" si="36"/>
        <v>184623.90074191481</v>
      </c>
      <c r="J346">
        <v>3.5000000000000003E-2</v>
      </c>
      <c r="M346" s="64">
        <f t="shared" si="38"/>
        <v>296243.82381230057</v>
      </c>
      <c r="N346">
        <f t="shared" si="39"/>
        <v>5</v>
      </c>
      <c r="O346" s="64">
        <v>236995.05904984046</v>
      </c>
      <c r="P346">
        <f t="shared" si="40"/>
        <v>1</v>
      </c>
      <c r="Q346" s="64">
        <f t="shared" si="41"/>
        <v>236995.05904984046</v>
      </c>
      <c r="U346" s="49">
        <f t="shared" si="37"/>
        <v>167</v>
      </c>
    </row>
    <row r="347" spans="1:21">
      <c r="A347" s="49">
        <v>346</v>
      </c>
      <c r="B347">
        <v>35</v>
      </c>
      <c r="C347">
        <v>39</v>
      </c>
      <c r="D347">
        <v>12000</v>
      </c>
      <c r="E347">
        <v>20000</v>
      </c>
      <c r="F347" s="61">
        <v>36</v>
      </c>
      <c r="G347" s="61">
        <v>16763</v>
      </c>
      <c r="H347" s="63">
        <f t="shared" si="35"/>
        <v>1676.3000000000002</v>
      </c>
      <c r="I347" s="63">
        <f t="shared" si="36"/>
        <v>224463.97028931711</v>
      </c>
      <c r="J347">
        <v>3.5000000000000003E-2</v>
      </c>
      <c r="M347" s="64">
        <f t="shared" si="38"/>
        <v>374462.00219147076</v>
      </c>
      <c r="N347">
        <f t="shared" si="39"/>
        <v>5</v>
      </c>
      <c r="O347" s="64">
        <v>374462.00219147076</v>
      </c>
      <c r="P347">
        <f t="shared" si="40"/>
        <v>1</v>
      </c>
      <c r="Q347" s="64">
        <f t="shared" si="41"/>
        <v>374462.00219147076</v>
      </c>
      <c r="U347" s="49">
        <f t="shared" si="37"/>
        <v>143</v>
      </c>
    </row>
    <row r="348" spans="1:21">
      <c r="A348" s="49">
        <v>347</v>
      </c>
      <c r="B348">
        <v>35</v>
      </c>
      <c r="C348">
        <v>39</v>
      </c>
      <c r="D348">
        <v>12000</v>
      </c>
      <c r="E348">
        <v>20000</v>
      </c>
      <c r="F348" s="61">
        <v>35</v>
      </c>
      <c r="G348" s="61">
        <v>19448</v>
      </c>
      <c r="H348" s="63">
        <f t="shared" si="35"/>
        <v>1944.8000000000002</v>
      </c>
      <c r="I348" s="63">
        <f t="shared" si="36"/>
        <v>240159.72683551844</v>
      </c>
      <c r="J348">
        <v>3.5000000000000003E-2</v>
      </c>
      <c r="M348" s="64">
        <f t="shared" si="38"/>
        <v>410381.50234942511</v>
      </c>
      <c r="N348">
        <f t="shared" si="39"/>
        <v>5</v>
      </c>
      <c r="O348" s="64">
        <v>492457.80281931011</v>
      </c>
      <c r="P348">
        <f t="shared" si="40"/>
        <v>0</v>
      </c>
      <c r="Q348" s="64">
        <f t="shared" si="41"/>
        <v>410381.50234942511</v>
      </c>
      <c r="U348" s="49">
        <f t="shared" si="37"/>
        <v>131</v>
      </c>
    </row>
    <row r="349" spans="1:21">
      <c r="A349" s="49">
        <v>348</v>
      </c>
      <c r="B349">
        <v>35</v>
      </c>
      <c r="C349">
        <v>39</v>
      </c>
      <c r="D349">
        <v>12000</v>
      </c>
      <c r="E349">
        <v>20000</v>
      </c>
      <c r="F349" s="61">
        <v>35</v>
      </c>
      <c r="G349" s="61">
        <v>13539</v>
      </c>
      <c r="H349" s="63">
        <f t="shared" si="35"/>
        <v>1353.9</v>
      </c>
      <c r="I349" s="63">
        <f t="shared" si="36"/>
        <v>167190.58729052261</v>
      </c>
      <c r="J349">
        <v>3.5000000000000003E-2</v>
      </c>
      <c r="M349" s="64">
        <f t="shared" si="38"/>
        <v>285692.88154611608</v>
      </c>
      <c r="N349">
        <f t="shared" si="39"/>
        <v>5</v>
      </c>
      <c r="O349" s="64">
        <v>314262.16970072774</v>
      </c>
      <c r="P349">
        <f t="shared" si="40"/>
        <v>0</v>
      </c>
      <c r="Q349" s="64">
        <f t="shared" si="41"/>
        <v>285692.88154611608</v>
      </c>
      <c r="U349" s="49">
        <f t="shared" si="37"/>
        <v>131</v>
      </c>
    </row>
    <row r="350" spans="1:21">
      <c r="A350" s="49">
        <v>349</v>
      </c>
      <c r="B350">
        <v>35</v>
      </c>
      <c r="C350">
        <v>39</v>
      </c>
      <c r="D350">
        <v>12000</v>
      </c>
      <c r="E350">
        <v>20000</v>
      </c>
      <c r="F350" s="61">
        <v>38</v>
      </c>
      <c r="G350" s="61">
        <v>13801</v>
      </c>
      <c r="H350" s="63">
        <f t="shared" si="35"/>
        <v>1380.1000000000001</v>
      </c>
      <c r="I350" s="63">
        <f t="shared" si="36"/>
        <v>213025.20308830083</v>
      </c>
      <c r="J350">
        <v>3.5000000000000003E-2</v>
      </c>
      <c r="M350" s="64">
        <f t="shared" si="38"/>
        <v>341815.98632501968</v>
      </c>
      <c r="N350">
        <f t="shared" si="39"/>
        <v>5</v>
      </c>
      <c r="O350" s="64">
        <v>307634.38769251772</v>
      </c>
      <c r="P350">
        <f t="shared" si="40"/>
        <v>1</v>
      </c>
      <c r="Q350" s="64">
        <f t="shared" si="41"/>
        <v>307634.38769251772</v>
      </c>
      <c r="U350" s="49">
        <f t="shared" si="37"/>
        <v>167</v>
      </c>
    </row>
    <row r="351" spans="1:21">
      <c r="A351" s="49">
        <v>350</v>
      </c>
      <c r="B351">
        <v>35</v>
      </c>
      <c r="C351">
        <v>39</v>
      </c>
      <c r="D351">
        <v>12000</v>
      </c>
      <c r="E351">
        <v>20000</v>
      </c>
      <c r="F351" s="61">
        <v>38</v>
      </c>
      <c r="G351" s="61">
        <v>12024</v>
      </c>
      <c r="H351" s="63">
        <f t="shared" si="35"/>
        <v>1202.4000000000001</v>
      </c>
      <c r="I351" s="63">
        <f t="shared" si="36"/>
        <v>185596.33663747043</v>
      </c>
      <c r="J351">
        <v>3.5000000000000003E-2</v>
      </c>
      <c r="M351" s="64">
        <f t="shared" si="38"/>
        <v>297804.17502876872</v>
      </c>
      <c r="N351">
        <f t="shared" si="39"/>
        <v>5</v>
      </c>
      <c r="O351" s="64">
        <v>238243.34002301499</v>
      </c>
      <c r="P351">
        <f t="shared" si="40"/>
        <v>1</v>
      </c>
      <c r="Q351" s="64">
        <f t="shared" si="41"/>
        <v>238243.34002301499</v>
      </c>
      <c r="U351" s="49">
        <f t="shared" si="37"/>
        <v>167</v>
      </c>
    </row>
    <row r="352" spans="1:21">
      <c r="A352" s="49">
        <v>351</v>
      </c>
      <c r="B352">
        <v>35</v>
      </c>
      <c r="C352">
        <v>39</v>
      </c>
      <c r="D352">
        <v>12000</v>
      </c>
      <c r="E352">
        <v>20000</v>
      </c>
      <c r="F352" s="61">
        <v>39</v>
      </c>
      <c r="G352" s="61">
        <v>12074</v>
      </c>
      <c r="H352" s="63">
        <f t="shared" si="35"/>
        <v>1207.4000000000001</v>
      </c>
      <c r="I352" s="63">
        <f t="shared" si="36"/>
        <v>198487.18503539474</v>
      </c>
      <c r="J352">
        <v>3.5000000000000003E-2</v>
      </c>
      <c r="M352" s="64">
        <f t="shared" si="38"/>
        <v>313436.20709169086</v>
      </c>
      <c r="N352">
        <f t="shared" si="39"/>
        <v>5</v>
      </c>
      <c r="O352" s="64">
        <v>344779.82780085999</v>
      </c>
      <c r="P352">
        <f t="shared" si="40"/>
        <v>0</v>
      </c>
      <c r="Q352" s="64">
        <f t="shared" si="41"/>
        <v>313436.20709169086</v>
      </c>
      <c r="U352" s="49">
        <f t="shared" si="37"/>
        <v>179</v>
      </c>
    </row>
    <row r="353" spans="1:21">
      <c r="A353" s="49">
        <v>352</v>
      </c>
      <c r="B353">
        <v>35</v>
      </c>
      <c r="C353">
        <v>39</v>
      </c>
      <c r="D353">
        <v>12000</v>
      </c>
      <c r="E353">
        <v>20000</v>
      </c>
      <c r="F353" s="61">
        <v>39</v>
      </c>
      <c r="G353" s="61">
        <v>17189</v>
      </c>
      <c r="H353" s="63">
        <f t="shared" si="35"/>
        <v>1718.9</v>
      </c>
      <c r="I353" s="63">
        <f t="shared" si="36"/>
        <v>282573.81344818621</v>
      </c>
      <c r="J353">
        <v>3.5000000000000003E-2</v>
      </c>
      <c r="M353" s="64">
        <f t="shared" si="38"/>
        <v>446219.55969016685</v>
      </c>
      <c r="N353">
        <f t="shared" si="39"/>
        <v>5</v>
      </c>
      <c r="O353" s="64">
        <v>446219.55969016685</v>
      </c>
      <c r="P353">
        <f t="shared" si="40"/>
        <v>1</v>
      </c>
      <c r="Q353" s="64">
        <f t="shared" si="41"/>
        <v>446219.55969016685</v>
      </c>
      <c r="U353" s="49">
        <f t="shared" si="37"/>
        <v>179</v>
      </c>
    </row>
    <row r="354" spans="1:21">
      <c r="A354" s="49">
        <v>353</v>
      </c>
      <c r="B354">
        <v>35</v>
      </c>
      <c r="C354">
        <v>39</v>
      </c>
      <c r="D354">
        <v>12000</v>
      </c>
      <c r="E354">
        <v>20000</v>
      </c>
      <c r="F354" s="61">
        <v>38</v>
      </c>
      <c r="G354" s="61">
        <v>17946</v>
      </c>
      <c r="H354" s="63">
        <f t="shared" si="35"/>
        <v>1794.6000000000001</v>
      </c>
      <c r="I354" s="63">
        <f t="shared" si="36"/>
        <v>277005.31081969762</v>
      </c>
      <c r="J354">
        <v>3.5000000000000003E-2</v>
      </c>
      <c r="M354" s="64">
        <f t="shared" si="38"/>
        <v>444477.18937677005</v>
      </c>
      <c r="N354">
        <f t="shared" si="39"/>
        <v>5</v>
      </c>
      <c r="O354" s="64">
        <v>444477.18937677005</v>
      </c>
      <c r="P354">
        <f t="shared" si="40"/>
        <v>1</v>
      </c>
      <c r="Q354" s="64">
        <f t="shared" si="41"/>
        <v>444477.18937677005</v>
      </c>
      <c r="U354" s="49">
        <f t="shared" si="37"/>
        <v>167</v>
      </c>
    </row>
    <row r="355" spans="1:21">
      <c r="A355" s="49">
        <v>354</v>
      </c>
      <c r="B355">
        <v>35</v>
      </c>
      <c r="C355">
        <v>39</v>
      </c>
      <c r="D355">
        <v>12000</v>
      </c>
      <c r="E355">
        <v>20000</v>
      </c>
      <c r="F355" s="61">
        <v>38</v>
      </c>
      <c r="G355" s="61">
        <v>19460</v>
      </c>
      <c r="H355" s="63">
        <f t="shared" si="35"/>
        <v>1946</v>
      </c>
      <c r="I355" s="63">
        <f t="shared" si="36"/>
        <v>300374.64329384355</v>
      </c>
      <c r="J355">
        <v>3.5000000000000003E-2</v>
      </c>
      <c r="M355" s="64">
        <f t="shared" si="38"/>
        <v>481975.15353125741</v>
      </c>
      <c r="N355">
        <f t="shared" si="39"/>
        <v>5</v>
      </c>
      <c r="O355" s="64">
        <v>578370.18423750892</v>
      </c>
      <c r="P355">
        <f t="shared" si="40"/>
        <v>0</v>
      </c>
      <c r="Q355" s="64">
        <f t="shared" si="41"/>
        <v>481975.15353125741</v>
      </c>
      <c r="U355" s="49">
        <f t="shared" si="37"/>
        <v>167</v>
      </c>
    </row>
    <row r="356" spans="1:21">
      <c r="A356" s="49">
        <v>355</v>
      </c>
      <c r="B356">
        <v>35</v>
      </c>
      <c r="C356">
        <v>39</v>
      </c>
      <c r="D356">
        <v>12000</v>
      </c>
      <c r="E356">
        <v>20000</v>
      </c>
      <c r="F356" s="61">
        <v>36</v>
      </c>
      <c r="G356" s="61">
        <v>15130</v>
      </c>
      <c r="H356" s="63">
        <f t="shared" si="35"/>
        <v>1513</v>
      </c>
      <c r="I356" s="63">
        <f t="shared" si="36"/>
        <v>202597.37937584965</v>
      </c>
      <c r="J356">
        <v>3.5000000000000003E-2</v>
      </c>
      <c r="M356" s="64">
        <f t="shared" si="38"/>
        <v>337983.06348248839</v>
      </c>
      <c r="N356">
        <f t="shared" si="39"/>
        <v>5</v>
      </c>
      <c r="O356" s="64">
        <v>270386.45078599075</v>
      </c>
      <c r="P356">
        <f t="shared" si="40"/>
        <v>1</v>
      </c>
      <c r="Q356" s="64">
        <f t="shared" si="41"/>
        <v>270386.45078599075</v>
      </c>
      <c r="U356" s="49">
        <f t="shared" si="37"/>
        <v>143</v>
      </c>
    </row>
    <row r="357" spans="1:21">
      <c r="A357" s="49">
        <v>356</v>
      </c>
      <c r="B357">
        <v>35</v>
      </c>
      <c r="C357">
        <v>39</v>
      </c>
      <c r="D357">
        <v>12000</v>
      </c>
      <c r="E357">
        <v>20000</v>
      </c>
      <c r="F357" s="61">
        <v>35</v>
      </c>
      <c r="G357" s="61">
        <v>18781</v>
      </c>
      <c r="H357" s="63">
        <f t="shared" si="35"/>
        <v>1878.1000000000001</v>
      </c>
      <c r="I357" s="63">
        <f t="shared" si="36"/>
        <v>231923.06816628296</v>
      </c>
      <c r="J357">
        <v>3.5000000000000003E-2</v>
      </c>
      <c r="M357" s="64">
        <f t="shared" si="38"/>
        <v>396306.81795683625</v>
      </c>
      <c r="N357">
        <f t="shared" si="39"/>
        <v>5</v>
      </c>
      <c r="O357" s="64">
        <v>396306.81795683625</v>
      </c>
      <c r="P357">
        <f t="shared" si="40"/>
        <v>1</v>
      </c>
      <c r="Q357" s="64">
        <f t="shared" si="41"/>
        <v>396306.81795683625</v>
      </c>
      <c r="U357" s="49">
        <f t="shared" si="37"/>
        <v>131</v>
      </c>
    </row>
    <row r="358" spans="1:21">
      <c r="A358" s="49">
        <v>357</v>
      </c>
      <c r="B358">
        <v>35</v>
      </c>
      <c r="C358">
        <v>39</v>
      </c>
      <c r="D358">
        <v>12000</v>
      </c>
      <c r="E358">
        <v>20000</v>
      </c>
      <c r="F358" s="61">
        <v>37</v>
      </c>
      <c r="G358" s="61">
        <v>17877</v>
      </c>
      <c r="H358" s="63">
        <f t="shared" si="35"/>
        <v>1787.7</v>
      </c>
      <c r="I358" s="63">
        <f t="shared" si="36"/>
        <v>257773.4936466254</v>
      </c>
      <c r="J358">
        <v>3.5000000000000003E-2</v>
      </c>
      <c r="M358" s="64">
        <f t="shared" si="38"/>
        <v>421191.81131310604</v>
      </c>
      <c r="N358">
        <f t="shared" si="39"/>
        <v>5</v>
      </c>
      <c r="O358" s="64">
        <v>379072.63018179545</v>
      </c>
      <c r="P358">
        <f t="shared" si="40"/>
        <v>1</v>
      </c>
      <c r="Q358" s="64">
        <f t="shared" si="41"/>
        <v>379072.63018179545</v>
      </c>
      <c r="U358" s="49">
        <f t="shared" si="37"/>
        <v>155</v>
      </c>
    </row>
    <row r="359" spans="1:21">
      <c r="A359" s="49">
        <v>358</v>
      </c>
      <c r="B359">
        <v>35</v>
      </c>
      <c r="C359">
        <v>39</v>
      </c>
      <c r="D359">
        <v>12000</v>
      </c>
      <c r="E359">
        <v>20000</v>
      </c>
      <c r="F359" s="61">
        <v>37</v>
      </c>
      <c r="G359" s="61">
        <v>12710</v>
      </c>
      <c r="H359" s="63">
        <f t="shared" si="35"/>
        <v>1271</v>
      </c>
      <c r="I359" s="63">
        <f t="shared" si="36"/>
        <v>183269.06663582302</v>
      </c>
      <c r="J359">
        <v>3.5000000000000003E-2</v>
      </c>
      <c r="M359" s="64">
        <f t="shared" si="38"/>
        <v>299454.49022708379</v>
      </c>
      <c r="N359">
        <f t="shared" si="39"/>
        <v>5</v>
      </c>
      <c r="O359" s="64">
        <v>299454.49022708379</v>
      </c>
      <c r="P359">
        <f t="shared" si="40"/>
        <v>1</v>
      </c>
      <c r="Q359" s="64">
        <f t="shared" si="41"/>
        <v>299454.49022708379</v>
      </c>
      <c r="U359" s="49">
        <f t="shared" si="37"/>
        <v>155</v>
      </c>
    </row>
    <row r="360" spans="1:21">
      <c r="A360" s="49">
        <v>359</v>
      </c>
      <c r="B360">
        <v>35</v>
      </c>
      <c r="C360">
        <v>39</v>
      </c>
      <c r="D360">
        <v>12000</v>
      </c>
      <c r="E360">
        <v>20000</v>
      </c>
      <c r="F360" s="61">
        <v>37</v>
      </c>
      <c r="G360" s="61">
        <v>17585</v>
      </c>
      <c r="H360" s="63">
        <f t="shared" si="35"/>
        <v>1758.5</v>
      </c>
      <c r="I360" s="63">
        <f t="shared" si="36"/>
        <v>253563.06347686457</v>
      </c>
      <c r="J360">
        <v>3.5000000000000003E-2</v>
      </c>
      <c r="M360" s="64">
        <f t="shared" si="38"/>
        <v>414312.13301677967</v>
      </c>
      <c r="N360">
        <f t="shared" si="39"/>
        <v>5</v>
      </c>
      <c r="O360" s="64">
        <v>331449.70641342376</v>
      </c>
      <c r="P360">
        <f t="shared" si="40"/>
        <v>1</v>
      </c>
      <c r="Q360" s="64">
        <f t="shared" si="41"/>
        <v>331449.70641342376</v>
      </c>
      <c r="U360" s="49">
        <f t="shared" si="37"/>
        <v>155</v>
      </c>
    </row>
    <row r="361" spans="1:21">
      <c r="A361" s="49">
        <v>360</v>
      </c>
      <c r="B361">
        <v>40</v>
      </c>
      <c r="C361">
        <v>44</v>
      </c>
      <c r="D361">
        <v>0</v>
      </c>
      <c r="E361">
        <v>500</v>
      </c>
      <c r="F361" s="61">
        <v>41</v>
      </c>
      <c r="G361" s="61">
        <v>476</v>
      </c>
      <c r="H361" s="63">
        <f t="shared" si="35"/>
        <v>47.6</v>
      </c>
      <c r="I361" s="63">
        <f t="shared" si="36"/>
        <v>8763.0995429759969</v>
      </c>
      <c r="J361">
        <v>3.5000000000000003E-2</v>
      </c>
      <c r="M361" s="64">
        <f t="shared" si="38"/>
        <v>13470.853830369968</v>
      </c>
      <c r="N361">
        <f t="shared" si="39"/>
        <v>5</v>
      </c>
      <c r="O361" s="64">
        <v>16165.02459644396</v>
      </c>
      <c r="P361">
        <f t="shared" si="40"/>
        <v>0</v>
      </c>
      <c r="Q361" s="64">
        <f t="shared" si="41"/>
        <v>13470.853830369968</v>
      </c>
      <c r="U361" s="49">
        <f t="shared" si="37"/>
        <v>203</v>
      </c>
    </row>
    <row r="362" spans="1:21">
      <c r="A362" s="49">
        <v>361</v>
      </c>
      <c r="B362">
        <v>40</v>
      </c>
      <c r="C362">
        <v>44</v>
      </c>
      <c r="D362">
        <v>500</v>
      </c>
      <c r="E362">
        <v>999</v>
      </c>
      <c r="F362" s="61">
        <v>42</v>
      </c>
      <c r="G362" s="61">
        <v>540</v>
      </c>
      <c r="H362" s="63">
        <f t="shared" si="35"/>
        <v>54</v>
      </c>
      <c r="I362" s="63">
        <f t="shared" si="36"/>
        <v>10463.628607272052</v>
      </c>
      <c r="J362">
        <v>3.5000000000000003E-2</v>
      </c>
      <c r="M362" s="64">
        <f t="shared" si="38"/>
        <v>15902.386291636885</v>
      </c>
      <c r="N362">
        <f t="shared" si="39"/>
        <v>5</v>
      </c>
      <c r="O362" s="64">
        <v>14312.147662473197</v>
      </c>
      <c r="P362">
        <f t="shared" si="40"/>
        <v>1</v>
      </c>
      <c r="Q362" s="64">
        <f t="shared" si="41"/>
        <v>14312.147662473197</v>
      </c>
      <c r="U362" s="49">
        <f t="shared" si="37"/>
        <v>215</v>
      </c>
    </row>
    <row r="363" spans="1:21">
      <c r="A363" s="49">
        <v>362</v>
      </c>
      <c r="B363">
        <v>40</v>
      </c>
      <c r="C363">
        <v>44</v>
      </c>
      <c r="D363">
        <v>1000</v>
      </c>
      <c r="E363">
        <v>1499</v>
      </c>
      <c r="F363" s="61">
        <v>40</v>
      </c>
      <c r="G363" s="61">
        <v>1308</v>
      </c>
      <c r="H363" s="63">
        <f t="shared" si="35"/>
        <v>130.80000000000001</v>
      </c>
      <c r="I363" s="63">
        <f t="shared" si="36"/>
        <v>22799.269238389657</v>
      </c>
      <c r="J363">
        <v>3.5000000000000003E-2</v>
      </c>
      <c r="M363" s="64">
        <f t="shared" si="38"/>
        <v>35495.306291572422</v>
      </c>
      <c r="N363">
        <f t="shared" si="39"/>
        <v>5</v>
      </c>
      <c r="O363" s="64">
        <v>31945.775662415181</v>
      </c>
      <c r="P363">
        <f t="shared" si="40"/>
        <v>1</v>
      </c>
      <c r="Q363" s="64">
        <f t="shared" si="41"/>
        <v>31945.775662415181</v>
      </c>
      <c r="U363" s="49">
        <f t="shared" si="37"/>
        <v>191</v>
      </c>
    </row>
    <row r="364" spans="1:21">
      <c r="A364" s="49">
        <v>363</v>
      </c>
      <c r="B364">
        <v>40</v>
      </c>
      <c r="C364">
        <v>44</v>
      </c>
      <c r="D364">
        <v>1000</v>
      </c>
      <c r="E364">
        <v>1499</v>
      </c>
      <c r="F364" s="61">
        <v>42</v>
      </c>
      <c r="G364" s="61">
        <v>1003</v>
      </c>
      <c r="H364" s="63">
        <f t="shared" si="35"/>
        <v>100.30000000000001</v>
      </c>
      <c r="I364" s="63">
        <f t="shared" si="36"/>
        <v>19435.221283507166</v>
      </c>
      <c r="J364">
        <v>3.5000000000000003E-2</v>
      </c>
      <c r="M364" s="64">
        <f t="shared" si="38"/>
        <v>29537.210093540365</v>
      </c>
      <c r="N364">
        <f t="shared" si="39"/>
        <v>5</v>
      </c>
      <c r="O364" s="64">
        <v>23629.768074832293</v>
      </c>
      <c r="P364">
        <f t="shared" si="40"/>
        <v>1</v>
      </c>
      <c r="Q364" s="64">
        <f t="shared" si="41"/>
        <v>23629.768074832293</v>
      </c>
      <c r="U364" s="49">
        <f t="shared" si="37"/>
        <v>215</v>
      </c>
    </row>
    <row r="365" spans="1:21">
      <c r="A365" s="49">
        <v>364</v>
      </c>
      <c r="B365">
        <v>40</v>
      </c>
      <c r="C365">
        <v>44</v>
      </c>
      <c r="D365">
        <v>1000</v>
      </c>
      <c r="E365">
        <v>1499</v>
      </c>
      <c r="F365" s="61">
        <v>42</v>
      </c>
      <c r="G365" s="61">
        <v>1035</v>
      </c>
      <c r="H365" s="63">
        <f t="shared" si="35"/>
        <v>103.5</v>
      </c>
      <c r="I365" s="63">
        <f t="shared" si="36"/>
        <v>20055.288163938101</v>
      </c>
      <c r="J365">
        <v>3.5000000000000003E-2</v>
      </c>
      <c r="M365" s="64">
        <f t="shared" si="38"/>
        <v>30479.573725637365</v>
      </c>
      <c r="N365">
        <f t="shared" si="39"/>
        <v>5</v>
      </c>
      <c r="O365" s="64">
        <v>30479.573725637365</v>
      </c>
      <c r="P365">
        <f t="shared" si="40"/>
        <v>1</v>
      </c>
      <c r="Q365" s="64">
        <f t="shared" si="41"/>
        <v>30479.573725637365</v>
      </c>
      <c r="U365" s="49">
        <f t="shared" si="37"/>
        <v>215</v>
      </c>
    </row>
    <row r="366" spans="1:21">
      <c r="A366" s="49">
        <v>365</v>
      </c>
      <c r="B366">
        <v>40</v>
      </c>
      <c r="C366">
        <v>44</v>
      </c>
      <c r="D366">
        <v>1000</v>
      </c>
      <c r="E366">
        <v>1499</v>
      </c>
      <c r="F366" s="61">
        <v>43</v>
      </c>
      <c r="G366" s="61">
        <v>1390</v>
      </c>
      <c r="H366" s="63">
        <f t="shared" si="35"/>
        <v>139</v>
      </c>
      <c r="I366" s="63">
        <f t="shared" si="36"/>
        <v>28262.081367936076</v>
      </c>
      <c r="J366">
        <v>3.5000000000000003E-2</v>
      </c>
      <c r="M366" s="64">
        <f t="shared" si="38"/>
        <v>42511.080090317846</v>
      </c>
      <c r="N366">
        <f t="shared" si="39"/>
        <v>5</v>
      </c>
      <c r="O366" s="64">
        <v>34008.864072254277</v>
      </c>
      <c r="P366">
        <f t="shared" si="40"/>
        <v>1</v>
      </c>
      <c r="Q366" s="64">
        <f t="shared" si="41"/>
        <v>34008.864072254277</v>
      </c>
      <c r="U366" s="49">
        <f t="shared" si="37"/>
        <v>227</v>
      </c>
    </row>
    <row r="367" spans="1:21">
      <c r="A367" s="49">
        <v>366</v>
      </c>
      <c r="B367">
        <v>40</v>
      </c>
      <c r="C367">
        <v>44</v>
      </c>
      <c r="D367">
        <v>1500</v>
      </c>
      <c r="E367">
        <v>1999</v>
      </c>
      <c r="F367" s="61">
        <v>42</v>
      </c>
      <c r="G367" s="61">
        <v>1985</v>
      </c>
      <c r="H367" s="63">
        <f t="shared" si="35"/>
        <v>198.5</v>
      </c>
      <c r="I367" s="63">
        <f t="shared" si="36"/>
        <v>38463.523676731522</v>
      </c>
      <c r="J367">
        <v>3.5000000000000003E-2</v>
      </c>
      <c r="M367" s="64">
        <f t="shared" si="38"/>
        <v>58455.994053517061</v>
      </c>
      <c r="N367">
        <f t="shared" si="39"/>
        <v>5</v>
      </c>
      <c r="O367" s="64">
        <v>64301.593458868774</v>
      </c>
      <c r="P367">
        <f t="shared" si="40"/>
        <v>0</v>
      </c>
      <c r="Q367" s="64">
        <f t="shared" si="41"/>
        <v>58455.994053517061</v>
      </c>
      <c r="U367" s="49">
        <f t="shared" si="37"/>
        <v>215</v>
      </c>
    </row>
    <row r="368" spans="1:21">
      <c r="A368" s="49">
        <v>367</v>
      </c>
      <c r="B368">
        <v>40</v>
      </c>
      <c r="C368">
        <v>44</v>
      </c>
      <c r="D368">
        <v>1500</v>
      </c>
      <c r="E368">
        <v>1999</v>
      </c>
      <c r="F368" s="61">
        <v>42</v>
      </c>
      <c r="G368" s="61">
        <v>1572</v>
      </c>
      <c r="H368" s="63">
        <f t="shared" si="35"/>
        <v>157.20000000000002</v>
      </c>
      <c r="I368" s="63">
        <f t="shared" si="36"/>
        <v>30460.785501169757</v>
      </c>
      <c r="J368">
        <v>3.5000000000000003E-2</v>
      </c>
      <c r="M368" s="64">
        <f t="shared" si="38"/>
        <v>46293.613426765158</v>
      </c>
      <c r="N368">
        <f t="shared" si="39"/>
        <v>5</v>
      </c>
      <c r="O368" s="64">
        <v>55552.336112118188</v>
      </c>
      <c r="P368">
        <f t="shared" si="40"/>
        <v>0</v>
      </c>
      <c r="Q368" s="64">
        <f t="shared" si="41"/>
        <v>46293.613426765158</v>
      </c>
      <c r="U368" s="49">
        <f t="shared" si="37"/>
        <v>215</v>
      </c>
    </row>
    <row r="369" spans="1:21">
      <c r="A369" s="49">
        <v>368</v>
      </c>
      <c r="B369">
        <v>40</v>
      </c>
      <c r="C369">
        <v>44</v>
      </c>
      <c r="D369">
        <v>1500</v>
      </c>
      <c r="E369">
        <v>1999</v>
      </c>
      <c r="F369" s="61">
        <v>44</v>
      </c>
      <c r="G369" s="61">
        <v>1630</v>
      </c>
      <c r="H369" s="63">
        <f t="shared" si="35"/>
        <v>163</v>
      </c>
      <c r="I369" s="63">
        <f t="shared" si="36"/>
        <v>34679.956032842187</v>
      </c>
      <c r="J369">
        <v>3.5000000000000003E-2</v>
      </c>
      <c r="M369" s="64">
        <f t="shared" si="38"/>
        <v>51677.892113364847</v>
      </c>
      <c r="N369">
        <f t="shared" si="39"/>
        <v>5</v>
      </c>
      <c r="O369" s="64">
        <v>46510.10290202836</v>
      </c>
      <c r="P369">
        <f t="shared" si="40"/>
        <v>1</v>
      </c>
      <c r="Q369" s="64">
        <f t="shared" si="41"/>
        <v>46510.10290202836</v>
      </c>
      <c r="U369" s="49">
        <f t="shared" si="37"/>
        <v>239</v>
      </c>
    </row>
    <row r="370" spans="1:21">
      <c r="A370" s="49">
        <v>369</v>
      </c>
      <c r="B370">
        <v>40</v>
      </c>
      <c r="C370">
        <v>44</v>
      </c>
      <c r="D370">
        <v>1500</v>
      </c>
      <c r="E370">
        <v>1999</v>
      </c>
      <c r="F370" s="61">
        <v>41</v>
      </c>
      <c r="G370" s="61">
        <v>1735</v>
      </c>
      <c r="H370" s="63">
        <f t="shared" si="35"/>
        <v>173.5</v>
      </c>
      <c r="I370" s="63">
        <f t="shared" si="36"/>
        <v>31941.129636687714</v>
      </c>
      <c r="J370">
        <v>3.5000000000000003E-2</v>
      </c>
      <c r="M370" s="64">
        <f t="shared" si="38"/>
        <v>49100.696209436748</v>
      </c>
      <c r="N370">
        <f t="shared" si="39"/>
        <v>5</v>
      </c>
      <c r="O370" s="64">
        <v>44190.626588493076</v>
      </c>
      <c r="P370">
        <f t="shared" si="40"/>
        <v>1</v>
      </c>
      <c r="Q370" s="64">
        <f t="shared" si="41"/>
        <v>44190.626588493076</v>
      </c>
      <c r="U370" s="49">
        <f t="shared" si="37"/>
        <v>203</v>
      </c>
    </row>
    <row r="371" spans="1:21">
      <c r="A371" s="49">
        <v>370</v>
      </c>
      <c r="B371">
        <v>40</v>
      </c>
      <c r="C371">
        <v>44</v>
      </c>
      <c r="D371">
        <v>1500</v>
      </c>
      <c r="E371">
        <v>1999</v>
      </c>
      <c r="F371" s="61">
        <v>41</v>
      </c>
      <c r="G371" s="61">
        <v>1964</v>
      </c>
      <c r="H371" s="63">
        <f t="shared" si="35"/>
        <v>196.4</v>
      </c>
      <c r="I371" s="63">
        <f t="shared" si="36"/>
        <v>36156.990551270697</v>
      </c>
      <c r="J371">
        <v>3.5000000000000003E-2</v>
      </c>
      <c r="M371" s="64">
        <f t="shared" si="38"/>
        <v>55581.42210682061</v>
      </c>
      <c r="N371">
        <f t="shared" si="39"/>
        <v>5</v>
      </c>
      <c r="O371" s="64">
        <v>61139.564317502678</v>
      </c>
      <c r="P371">
        <f t="shared" si="40"/>
        <v>0</v>
      </c>
      <c r="Q371" s="64">
        <f t="shared" si="41"/>
        <v>55581.42210682061</v>
      </c>
      <c r="U371" s="49">
        <f t="shared" si="37"/>
        <v>203</v>
      </c>
    </row>
    <row r="372" spans="1:21">
      <c r="A372" s="49">
        <v>371</v>
      </c>
      <c r="B372">
        <v>40</v>
      </c>
      <c r="C372">
        <v>44</v>
      </c>
      <c r="D372">
        <v>1500</v>
      </c>
      <c r="E372">
        <v>1999</v>
      </c>
      <c r="F372" s="61">
        <v>40</v>
      </c>
      <c r="G372" s="61">
        <v>1566</v>
      </c>
      <c r="H372" s="63">
        <f t="shared" si="35"/>
        <v>156.60000000000002</v>
      </c>
      <c r="I372" s="63">
        <f t="shared" si="36"/>
        <v>27296.372803760092</v>
      </c>
      <c r="J372">
        <v>3.5000000000000003E-2</v>
      </c>
      <c r="M372" s="64">
        <f t="shared" si="38"/>
        <v>42496.674046332118</v>
      </c>
      <c r="N372">
        <f t="shared" si="39"/>
        <v>5</v>
      </c>
      <c r="O372" s="64">
        <v>42496.674046332118</v>
      </c>
      <c r="P372">
        <f t="shared" si="40"/>
        <v>1</v>
      </c>
      <c r="Q372" s="64">
        <f t="shared" si="41"/>
        <v>42496.674046332118</v>
      </c>
      <c r="U372" s="49">
        <f t="shared" si="37"/>
        <v>191</v>
      </c>
    </row>
    <row r="373" spans="1:21">
      <c r="A373" s="49">
        <v>372</v>
      </c>
      <c r="B373">
        <v>40</v>
      </c>
      <c r="C373">
        <v>44</v>
      </c>
      <c r="D373">
        <v>1500</v>
      </c>
      <c r="E373">
        <v>1999</v>
      </c>
      <c r="F373" s="61">
        <v>44</v>
      </c>
      <c r="G373" s="61">
        <v>1723</v>
      </c>
      <c r="H373" s="63">
        <f t="shared" si="35"/>
        <v>172.3</v>
      </c>
      <c r="I373" s="63">
        <f t="shared" si="36"/>
        <v>36658.628370912324</v>
      </c>
      <c r="J373">
        <v>3.5000000000000003E-2</v>
      </c>
      <c r="M373" s="64">
        <f t="shared" si="38"/>
        <v>54626.385344372786</v>
      </c>
      <c r="N373">
        <f t="shared" si="39"/>
        <v>5</v>
      </c>
      <c r="O373" s="64">
        <v>54626.385344372786</v>
      </c>
      <c r="P373">
        <f t="shared" si="40"/>
        <v>1</v>
      </c>
      <c r="Q373" s="64">
        <f t="shared" si="41"/>
        <v>54626.385344372786</v>
      </c>
      <c r="U373" s="49">
        <f t="shared" si="37"/>
        <v>239</v>
      </c>
    </row>
    <row r="374" spans="1:21">
      <c r="A374" s="49">
        <v>373</v>
      </c>
      <c r="B374">
        <v>40</v>
      </c>
      <c r="C374">
        <v>44</v>
      </c>
      <c r="D374">
        <v>2000</v>
      </c>
      <c r="E374">
        <v>2499</v>
      </c>
      <c r="F374" s="61">
        <v>41</v>
      </c>
      <c r="G374" s="61">
        <v>2001</v>
      </c>
      <c r="H374" s="63">
        <f t="shared" si="35"/>
        <v>200.10000000000002</v>
      </c>
      <c r="I374" s="63">
        <f t="shared" si="36"/>
        <v>36838.155851880183</v>
      </c>
      <c r="J374">
        <v>3.5000000000000003E-2</v>
      </c>
      <c r="M374" s="64">
        <f t="shared" si="38"/>
        <v>56628.526291114082</v>
      </c>
      <c r="N374">
        <f t="shared" si="39"/>
        <v>5</v>
      </c>
      <c r="O374" s="64">
        <v>62291.378920225492</v>
      </c>
      <c r="P374">
        <f t="shared" si="40"/>
        <v>0</v>
      </c>
      <c r="Q374" s="64">
        <f t="shared" si="41"/>
        <v>56628.526291114082</v>
      </c>
      <c r="U374" s="49">
        <f t="shared" si="37"/>
        <v>203</v>
      </c>
    </row>
    <row r="375" spans="1:21">
      <c r="A375" s="49">
        <v>374</v>
      </c>
      <c r="B375">
        <v>40</v>
      </c>
      <c r="C375">
        <v>44</v>
      </c>
      <c r="D375">
        <v>2000</v>
      </c>
      <c r="E375">
        <v>2499</v>
      </c>
      <c r="F375" s="61">
        <v>42</v>
      </c>
      <c r="G375" s="61">
        <v>2393</v>
      </c>
      <c r="H375" s="63">
        <f t="shared" si="35"/>
        <v>239.3</v>
      </c>
      <c r="I375" s="63">
        <f t="shared" si="36"/>
        <v>46369.376402225971</v>
      </c>
      <c r="J375">
        <v>3.5000000000000003E-2</v>
      </c>
      <c r="M375" s="64">
        <f t="shared" si="38"/>
        <v>70471.130362753829</v>
      </c>
      <c r="N375">
        <f t="shared" si="39"/>
        <v>5</v>
      </c>
      <c r="O375" s="64">
        <v>63424.017326478446</v>
      </c>
      <c r="P375">
        <f t="shared" si="40"/>
        <v>1</v>
      </c>
      <c r="Q375" s="64">
        <f t="shared" si="41"/>
        <v>63424.017326478446</v>
      </c>
      <c r="U375" s="49">
        <f t="shared" si="37"/>
        <v>215</v>
      </c>
    </row>
    <row r="376" spans="1:21">
      <c r="A376" s="49">
        <v>375</v>
      </c>
      <c r="B376">
        <v>40</v>
      </c>
      <c r="C376">
        <v>44</v>
      </c>
      <c r="D376">
        <v>2000</v>
      </c>
      <c r="E376">
        <v>2499</v>
      </c>
      <c r="F376" s="61">
        <v>41</v>
      </c>
      <c r="G376" s="61">
        <v>2271</v>
      </c>
      <c r="H376" s="63">
        <f t="shared" si="35"/>
        <v>227.10000000000002</v>
      </c>
      <c r="I376" s="63">
        <f t="shared" si="36"/>
        <v>41808.821559030439</v>
      </c>
      <c r="J376">
        <v>3.5000000000000003E-2</v>
      </c>
      <c r="M376" s="64">
        <f t="shared" si="38"/>
        <v>64269.556825147476</v>
      </c>
      <c r="N376">
        <f t="shared" si="39"/>
        <v>5</v>
      </c>
      <c r="O376" s="64">
        <v>51415.645460117987</v>
      </c>
      <c r="P376">
        <f t="shared" si="40"/>
        <v>1</v>
      </c>
      <c r="Q376" s="64">
        <f t="shared" si="41"/>
        <v>51415.645460117987</v>
      </c>
      <c r="U376" s="49">
        <f t="shared" si="37"/>
        <v>203</v>
      </c>
    </row>
    <row r="377" spans="1:21">
      <c r="A377" s="49">
        <v>376</v>
      </c>
      <c r="B377">
        <v>40</v>
      </c>
      <c r="C377">
        <v>44</v>
      </c>
      <c r="D377">
        <v>2000</v>
      </c>
      <c r="E377">
        <v>2499</v>
      </c>
      <c r="F377" s="61">
        <v>44</v>
      </c>
      <c r="G377" s="61">
        <v>2461</v>
      </c>
      <c r="H377" s="63">
        <f t="shared" si="35"/>
        <v>246.10000000000002</v>
      </c>
      <c r="I377" s="63">
        <f t="shared" si="36"/>
        <v>52360.350795597922</v>
      </c>
      <c r="J377">
        <v>3.5000000000000003E-2</v>
      </c>
      <c r="M377" s="64">
        <f t="shared" si="38"/>
        <v>78024.105822693789</v>
      </c>
      <c r="N377">
        <f t="shared" si="39"/>
        <v>5</v>
      </c>
      <c r="O377" s="64">
        <v>70221.695240424408</v>
      </c>
      <c r="P377">
        <f t="shared" si="40"/>
        <v>1</v>
      </c>
      <c r="Q377" s="64">
        <f t="shared" si="41"/>
        <v>70221.695240424408</v>
      </c>
      <c r="U377" s="49">
        <f t="shared" si="37"/>
        <v>239</v>
      </c>
    </row>
    <row r="378" spans="1:21">
      <c r="A378" s="49">
        <v>377</v>
      </c>
      <c r="B378">
        <v>40</v>
      </c>
      <c r="C378">
        <v>44</v>
      </c>
      <c r="D378">
        <v>2000</v>
      </c>
      <c r="E378">
        <v>2499</v>
      </c>
      <c r="F378" s="61">
        <v>42</v>
      </c>
      <c r="G378" s="61">
        <v>2076</v>
      </c>
      <c r="H378" s="63">
        <f t="shared" si="35"/>
        <v>207.60000000000002</v>
      </c>
      <c r="I378" s="63">
        <f t="shared" si="36"/>
        <v>40226.838867957005</v>
      </c>
      <c r="J378">
        <v>3.5000000000000003E-2</v>
      </c>
      <c r="M378" s="64">
        <f t="shared" si="38"/>
        <v>61135.840632292922</v>
      </c>
      <c r="N378">
        <f t="shared" si="39"/>
        <v>5</v>
      </c>
      <c r="O378" s="64">
        <v>48908.672505834344</v>
      </c>
      <c r="P378">
        <f t="shared" si="40"/>
        <v>1</v>
      </c>
      <c r="Q378" s="64">
        <f t="shared" si="41"/>
        <v>48908.672505834344</v>
      </c>
      <c r="U378" s="49">
        <f t="shared" si="37"/>
        <v>215</v>
      </c>
    </row>
    <row r="379" spans="1:21">
      <c r="A379" s="49">
        <v>378</v>
      </c>
      <c r="B379">
        <v>40</v>
      </c>
      <c r="C379">
        <v>44</v>
      </c>
      <c r="D379">
        <v>2000</v>
      </c>
      <c r="E379">
        <v>2499</v>
      </c>
      <c r="F379" s="61">
        <v>42</v>
      </c>
      <c r="G379" s="61">
        <v>2489</v>
      </c>
      <c r="H379" s="63">
        <f t="shared" si="35"/>
        <v>248.9</v>
      </c>
      <c r="I379" s="63">
        <f t="shared" si="36"/>
        <v>48229.577043518781</v>
      </c>
      <c r="J379">
        <v>3.5000000000000003E-2</v>
      </c>
      <c r="M379" s="64">
        <f t="shared" si="38"/>
        <v>73298.221259044833</v>
      </c>
      <c r="N379">
        <f t="shared" si="39"/>
        <v>5</v>
      </c>
      <c r="O379" s="64">
        <v>73298.221259044833</v>
      </c>
      <c r="P379">
        <f t="shared" si="40"/>
        <v>1</v>
      </c>
      <c r="Q379" s="64">
        <f t="shared" si="41"/>
        <v>73298.221259044833</v>
      </c>
      <c r="U379" s="49">
        <f t="shared" si="37"/>
        <v>215</v>
      </c>
    </row>
    <row r="380" spans="1:21">
      <c r="A380" s="49">
        <v>379</v>
      </c>
      <c r="B380">
        <v>40</v>
      </c>
      <c r="C380">
        <v>44</v>
      </c>
      <c r="D380">
        <v>2000</v>
      </c>
      <c r="E380">
        <v>2499</v>
      </c>
      <c r="F380" s="61">
        <v>41</v>
      </c>
      <c r="G380" s="61">
        <v>2194</v>
      </c>
      <c r="H380" s="63">
        <f t="shared" si="35"/>
        <v>219.4</v>
      </c>
      <c r="I380" s="63">
        <f t="shared" si="36"/>
        <v>40391.261338843149</v>
      </c>
      <c r="J380">
        <v>3.5000000000000003E-2</v>
      </c>
      <c r="M380" s="64">
        <f t="shared" si="38"/>
        <v>62090.448117293512</v>
      </c>
      <c r="N380">
        <f t="shared" si="39"/>
        <v>5</v>
      </c>
      <c r="O380" s="64">
        <v>62090.448117293512</v>
      </c>
      <c r="P380">
        <f t="shared" si="40"/>
        <v>1</v>
      </c>
      <c r="Q380" s="64">
        <f t="shared" si="41"/>
        <v>62090.448117293512</v>
      </c>
      <c r="U380" s="49">
        <f t="shared" si="37"/>
        <v>203</v>
      </c>
    </row>
    <row r="381" spans="1:21">
      <c r="A381" s="49">
        <v>380</v>
      </c>
      <c r="B381">
        <v>40</v>
      </c>
      <c r="C381">
        <v>44</v>
      </c>
      <c r="D381">
        <v>2000</v>
      </c>
      <c r="E381">
        <v>2499</v>
      </c>
      <c r="F381" s="61">
        <v>40</v>
      </c>
      <c r="G381" s="61">
        <v>2197</v>
      </c>
      <c r="H381" s="63">
        <f t="shared" si="35"/>
        <v>219.70000000000002</v>
      </c>
      <c r="I381" s="63">
        <f t="shared" si="36"/>
        <v>38295.10284154593</v>
      </c>
      <c r="J381">
        <v>3.5000000000000003E-2</v>
      </c>
      <c r="M381" s="64">
        <f t="shared" si="38"/>
        <v>59620.174252740522</v>
      </c>
      <c r="N381">
        <f t="shared" si="39"/>
        <v>5</v>
      </c>
      <c r="O381" s="64">
        <v>47696.139402192421</v>
      </c>
      <c r="P381">
        <f t="shared" si="40"/>
        <v>1</v>
      </c>
      <c r="Q381" s="64">
        <f t="shared" si="41"/>
        <v>47696.139402192421</v>
      </c>
      <c r="U381" s="49">
        <f t="shared" si="37"/>
        <v>191</v>
      </c>
    </row>
    <row r="382" spans="1:21">
      <c r="A382" s="49">
        <v>381</v>
      </c>
      <c r="B382">
        <v>40</v>
      </c>
      <c r="C382">
        <v>44</v>
      </c>
      <c r="D382">
        <v>2500</v>
      </c>
      <c r="E382">
        <v>2999</v>
      </c>
      <c r="F382" s="61">
        <v>40</v>
      </c>
      <c r="G382" s="61">
        <v>2814</v>
      </c>
      <c r="H382" s="63">
        <f t="shared" si="35"/>
        <v>281.40000000000003</v>
      </c>
      <c r="I382" s="63">
        <f t="shared" si="36"/>
        <v>49049.804003691504</v>
      </c>
      <c r="J382">
        <v>3.5000000000000003E-2</v>
      </c>
      <c r="M382" s="64">
        <f t="shared" si="38"/>
        <v>76363.755278658093</v>
      </c>
      <c r="N382">
        <f t="shared" si="39"/>
        <v>5</v>
      </c>
      <c r="O382" s="64">
        <v>68727.379750792286</v>
      </c>
      <c r="P382">
        <f t="shared" si="40"/>
        <v>1</v>
      </c>
      <c r="Q382" s="64">
        <f t="shared" si="41"/>
        <v>68727.379750792286</v>
      </c>
      <c r="U382" s="49">
        <f t="shared" si="37"/>
        <v>191</v>
      </c>
    </row>
    <row r="383" spans="1:21">
      <c r="A383" s="49">
        <v>382</v>
      </c>
      <c r="B383">
        <v>40</v>
      </c>
      <c r="C383">
        <v>44</v>
      </c>
      <c r="D383">
        <v>2500</v>
      </c>
      <c r="E383">
        <v>2999</v>
      </c>
      <c r="F383" s="61">
        <v>41</v>
      </c>
      <c r="G383" s="61">
        <v>2644</v>
      </c>
      <c r="H383" s="63">
        <f t="shared" si="35"/>
        <v>264.40000000000003</v>
      </c>
      <c r="I383" s="63">
        <f t="shared" si="36"/>
        <v>48675.704184093564</v>
      </c>
      <c r="J383">
        <v>3.5000000000000003E-2</v>
      </c>
      <c r="M383" s="64">
        <f t="shared" si="38"/>
        <v>74825.49900734915</v>
      </c>
      <c r="N383">
        <f t="shared" si="39"/>
        <v>5</v>
      </c>
      <c r="O383" s="64">
        <v>82308.048908084078</v>
      </c>
      <c r="P383">
        <f t="shared" si="40"/>
        <v>0</v>
      </c>
      <c r="Q383" s="64">
        <f t="shared" si="41"/>
        <v>74825.49900734915</v>
      </c>
      <c r="U383" s="49">
        <f t="shared" si="37"/>
        <v>203</v>
      </c>
    </row>
    <row r="384" spans="1:21">
      <c r="A384" s="49">
        <v>383</v>
      </c>
      <c r="B384">
        <v>40</v>
      </c>
      <c r="C384">
        <v>44</v>
      </c>
      <c r="D384">
        <v>2500</v>
      </c>
      <c r="E384">
        <v>2999</v>
      </c>
      <c r="F384" s="61">
        <v>43</v>
      </c>
      <c r="G384" s="61">
        <v>2504</v>
      </c>
      <c r="H384" s="63">
        <f t="shared" si="35"/>
        <v>250.4</v>
      </c>
      <c r="I384" s="63">
        <f t="shared" si="36"/>
        <v>50912.411327562542</v>
      </c>
      <c r="J384">
        <v>3.5000000000000003E-2</v>
      </c>
      <c r="M384" s="64">
        <f t="shared" si="38"/>
        <v>76581.111184284804</v>
      </c>
      <c r="N384">
        <f t="shared" si="39"/>
        <v>5</v>
      </c>
      <c r="O384" s="64">
        <v>68923.000065856322</v>
      </c>
      <c r="P384">
        <f t="shared" si="40"/>
        <v>1</v>
      </c>
      <c r="Q384" s="64">
        <f t="shared" si="41"/>
        <v>68923.000065856322</v>
      </c>
      <c r="U384" s="49">
        <f t="shared" si="37"/>
        <v>227</v>
      </c>
    </row>
    <row r="385" spans="1:21">
      <c r="A385" s="49">
        <v>384</v>
      </c>
      <c r="B385">
        <v>40</v>
      </c>
      <c r="C385">
        <v>44</v>
      </c>
      <c r="D385">
        <v>2500</v>
      </c>
      <c r="E385">
        <v>2999</v>
      </c>
      <c r="F385" s="61">
        <v>40</v>
      </c>
      <c r="G385" s="61">
        <v>2897</v>
      </c>
      <c r="H385" s="63">
        <f t="shared" si="35"/>
        <v>289.7</v>
      </c>
      <c r="I385" s="63">
        <f t="shared" si="36"/>
        <v>50496.546623558737</v>
      </c>
      <c r="J385">
        <v>3.5000000000000003E-2</v>
      </c>
      <c r="M385" s="64">
        <f t="shared" si="38"/>
        <v>78616.133277282323</v>
      </c>
      <c r="N385">
        <f t="shared" si="39"/>
        <v>5</v>
      </c>
      <c r="O385" s="64">
        <v>86477.746605010558</v>
      </c>
      <c r="P385">
        <f t="shared" si="40"/>
        <v>0</v>
      </c>
      <c r="Q385" s="64">
        <f t="shared" si="41"/>
        <v>78616.133277282323</v>
      </c>
      <c r="U385" s="49">
        <f t="shared" si="37"/>
        <v>191</v>
      </c>
    </row>
    <row r="386" spans="1:21">
      <c r="A386" s="49">
        <v>385</v>
      </c>
      <c r="B386">
        <v>40</v>
      </c>
      <c r="C386">
        <v>44</v>
      </c>
      <c r="D386">
        <v>2500</v>
      </c>
      <c r="E386">
        <v>2999</v>
      </c>
      <c r="F386" s="61">
        <v>40</v>
      </c>
      <c r="G386" s="61">
        <v>2683</v>
      </c>
      <c r="H386" s="63">
        <f t="shared" ref="H386:H449" si="42">G386*$V$2</f>
        <v>268.3</v>
      </c>
      <c r="I386" s="63">
        <f t="shared" ref="I386:I449" si="43">((H386/((1+$AA$2)^U386))*(((1+$AA$2)^(U386+1))-((1+$Z$2)^(U386+1))))/($AA$2-$Z$2)</f>
        <v>46766.390953057678</v>
      </c>
      <c r="J386">
        <v>3.5000000000000003E-2</v>
      </c>
      <c r="M386" s="64">
        <f t="shared" si="38"/>
        <v>72808.797232636687</v>
      </c>
      <c r="N386">
        <f t="shared" si="39"/>
        <v>5</v>
      </c>
      <c r="O386" s="64">
        <v>87370.556679164016</v>
      </c>
      <c r="P386">
        <f t="shared" si="40"/>
        <v>0</v>
      </c>
      <c r="Q386" s="64">
        <f t="shared" si="41"/>
        <v>72808.797232636687</v>
      </c>
      <c r="U386" s="49">
        <f t="shared" ref="U386:U449" si="44">((F386-24)*12)-1</f>
        <v>191</v>
      </c>
    </row>
    <row r="387" spans="1:21">
      <c r="A387" s="49">
        <v>386</v>
      </c>
      <c r="B387">
        <v>40</v>
      </c>
      <c r="C387">
        <v>44</v>
      </c>
      <c r="D387">
        <v>2500</v>
      </c>
      <c r="E387">
        <v>2999</v>
      </c>
      <c r="F387" s="61">
        <v>42</v>
      </c>
      <c r="G387" s="61">
        <v>2951</v>
      </c>
      <c r="H387" s="63">
        <f t="shared" si="42"/>
        <v>295.10000000000002</v>
      </c>
      <c r="I387" s="63">
        <f t="shared" si="43"/>
        <v>57181.792629740419</v>
      </c>
      <c r="J387">
        <v>3.5000000000000003E-2</v>
      </c>
      <c r="M387" s="64">
        <f t="shared" ref="M387:M450" si="45">(-FV(J387,N387,12*H387)+I387*((1+J387)^N387))</f>
        <v>86903.596197445266</v>
      </c>
      <c r="N387">
        <f t="shared" ref="N387:N450" si="46">IF(F387&lt;35,(35-F387),5)</f>
        <v>5</v>
      </c>
      <c r="O387" s="64">
        <v>104284.31543693431</v>
      </c>
      <c r="P387">
        <f t="shared" ref="P387:P450" si="47">IF(O387&gt;M387,0,1)</f>
        <v>0</v>
      </c>
      <c r="Q387" s="64">
        <f t="shared" ref="Q387:Q450" si="48">IF(P387=1,O387,M387)</f>
        <v>86903.596197445266</v>
      </c>
      <c r="U387" s="49">
        <f t="shared" si="44"/>
        <v>215</v>
      </c>
    </row>
    <row r="388" spans="1:21">
      <c r="A388" s="49">
        <v>387</v>
      </c>
      <c r="B388">
        <v>40</v>
      </c>
      <c r="C388">
        <v>44</v>
      </c>
      <c r="D388">
        <v>2500</v>
      </c>
      <c r="E388">
        <v>2999</v>
      </c>
      <c r="F388" s="61">
        <v>42</v>
      </c>
      <c r="G388" s="61">
        <v>2872</v>
      </c>
      <c r="H388" s="63">
        <f t="shared" si="42"/>
        <v>287.2</v>
      </c>
      <c r="I388" s="63">
        <f t="shared" si="43"/>
        <v>55651.002518676542</v>
      </c>
      <c r="J388">
        <v>3.5000000000000003E-2</v>
      </c>
      <c r="M388" s="64">
        <f t="shared" si="45"/>
        <v>84577.135980705803</v>
      </c>
      <c r="N388">
        <f t="shared" si="46"/>
        <v>5</v>
      </c>
      <c r="O388" s="64">
        <v>93034.849578776397</v>
      </c>
      <c r="P388">
        <f t="shared" si="47"/>
        <v>0</v>
      </c>
      <c r="Q388" s="64">
        <f t="shared" si="48"/>
        <v>84577.135980705803</v>
      </c>
      <c r="U388" s="49">
        <f t="shared" si="44"/>
        <v>215</v>
      </c>
    </row>
    <row r="389" spans="1:21">
      <c r="A389" s="49">
        <v>388</v>
      </c>
      <c r="B389">
        <v>40</v>
      </c>
      <c r="C389">
        <v>44</v>
      </c>
      <c r="D389">
        <v>2500</v>
      </c>
      <c r="E389">
        <v>2999</v>
      </c>
      <c r="F389" s="61">
        <v>40</v>
      </c>
      <c r="G389" s="61">
        <v>2978</v>
      </c>
      <c r="H389" s="63">
        <f t="shared" si="42"/>
        <v>297.8</v>
      </c>
      <c r="I389" s="63">
        <f t="shared" si="43"/>
        <v>51908.427975477367</v>
      </c>
      <c r="J389">
        <v>3.5000000000000003E-2</v>
      </c>
      <c r="M389" s="64">
        <f t="shared" si="45"/>
        <v>80814.237107265042</v>
      </c>
      <c r="N389">
        <f t="shared" si="46"/>
        <v>5</v>
      </c>
      <c r="O389" s="64">
        <v>72732.813396538535</v>
      </c>
      <c r="P389">
        <f t="shared" si="47"/>
        <v>1</v>
      </c>
      <c r="Q389" s="64">
        <f t="shared" si="48"/>
        <v>72732.813396538535</v>
      </c>
      <c r="U389" s="49">
        <f t="shared" si="44"/>
        <v>191</v>
      </c>
    </row>
    <row r="390" spans="1:21">
      <c r="A390" s="49">
        <v>389</v>
      </c>
      <c r="B390">
        <v>40</v>
      </c>
      <c r="C390">
        <v>44</v>
      </c>
      <c r="D390">
        <v>2500</v>
      </c>
      <c r="E390">
        <v>2999</v>
      </c>
      <c r="F390" s="61">
        <v>44</v>
      </c>
      <c r="G390" s="61">
        <v>2530</v>
      </c>
      <c r="H390" s="63">
        <f t="shared" si="42"/>
        <v>253</v>
      </c>
      <c r="I390" s="63">
        <f t="shared" si="43"/>
        <v>53828.39801416608</v>
      </c>
      <c r="J390">
        <v>3.5000000000000003E-2</v>
      </c>
      <c r="M390" s="64">
        <f t="shared" si="45"/>
        <v>80211.697574731923</v>
      </c>
      <c r="N390">
        <f t="shared" si="46"/>
        <v>5</v>
      </c>
      <c r="O390" s="64">
        <v>96254.037089678299</v>
      </c>
      <c r="P390">
        <f t="shared" si="47"/>
        <v>0</v>
      </c>
      <c r="Q390" s="64">
        <f t="shared" si="48"/>
        <v>80211.697574731923</v>
      </c>
      <c r="U390" s="49">
        <f t="shared" si="44"/>
        <v>239</v>
      </c>
    </row>
    <row r="391" spans="1:21">
      <c r="A391" s="49">
        <v>390</v>
      </c>
      <c r="B391">
        <v>40</v>
      </c>
      <c r="C391">
        <v>44</v>
      </c>
      <c r="D391">
        <v>3000</v>
      </c>
      <c r="E391">
        <v>3999</v>
      </c>
      <c r="F391" s="61">
        <v>44</v>
      </c>
      <c r="G391" s="61">
        <v>3367</v>
      </c>
      <c r="H391" s="63">
        <f t="shared" si="42"/>
        <v>336.70000000000005</v>
      </c>
      <c r="I391" s="63">
        <f t="shared" si="43"/>
        <v>71636.449056797326</v>
      </c>
      <c r="J391">
        <v>3.5000000000000003E-2</v>
      </c>
      <c r="M391" s="64">
        <f t="shared" si="45"/>
        <v>106748.13665380335</v>
      </c>
      <c r="N391">
        <f t="shared" si="46"/>
        <v>5</v>
      </c>
      <c r="O391" s="64">
        <v>85398.509323042686</v>
      </c>
      <c r="P391">
        <f t="shared" si="47"/>
        <v>1</v>
      </c>
      <c r="Q391" s="64">
        <f t="shared" si="48"/>
        <v>85398.509323042686</v>
      </c>
      <c r="U391" s="49">
        <f t="shared" si="44"/>
        <v>239</v>
      </c>
    </row>
    <row r="392" spans="1:21">
      <c r="A392" s="49">
        <v>391</v>
      </c>
      <c r="B392">
        <v>40</v>
      </c>
      <c r="C392">
        <v>44</v>
      </c>
      <c r="D392">
        <v>3000</v>
      </c>
      <c r="E392">
        <v>3999</v>
      </c>
      <c r="F392" s="61">
        <v>41</v>
      </c>
      <c r="G392" s="61">
        <v>3023</v>
      </c>
      <c r="H392" s="63">
        <f t="shared" si="42"/>
        <v>302.3</v>
      </c>
      <c r="I392" s="63">
        <f t="shared" si="43"/>
        <v>55653.046047093347</v>
      </c>
      <c r="J392">
        <v>3.5000000000000003E-2</v>
      </c>
      <c r="M392" s="64">
        <f t="shared" si="45"/>
        <v>85551.241868084879</v>
      </c>
      <c r="N392">
        <f t="shared" si="46"/>
        <v>5</v>
      </c>
      <c r="O392" s="64">
        <v>94106.366054893369</v>
      </c>
      <c r="P392">
        <f t="shared" si="47"/>
        <v>0</v>
      </c>
      <c r="Q392" s="64">
        <f t="shared" si="48"/>
        <v>85551.241868084879</v>
      </c>
      <c r="U392" s="49">
        <f t="shared" si="44"/>
        <v>203</v>
      </c>
    </row>
    <row r="393" spans="1:21">
      <c r="A393" s="49">
        <v>392</v>
      </c>
      <c r="B393">
        <v>40</v>
      </c>
      <c r="C393">
        <v>44</v>
      </c>
      <c r="D393">
        <v>3000</v>
      </c>
      <c r="E393">
        <v>3999</v>
      </c>
      <c r="F393" s="61">
        <v>43</v>
      </c>
      <c r="G393" s="61">
        <v>3781</v>
      </c>
      <c r="H393" s="63">
        <f t="shared" si="42"/>
        <v>378.1</v>
      </c>
      <c r="I393" s="63">
        <f t="shared" si="43"/>
        <v>76876.927807313885</v>
      </c>
      <c r="J393">
        <v>3.5000000000000003E-2</v>
      </c>
      <c r="M393" s="64">
        <f t="shared" si="45"/>
        <v>115636.25454783579</v>
      </c>
      <c r="N393">
        <f t="shared" si="46"/>
        <v>5</v>
      </c>
      <c r="O393" s="64">
        <v>115636.25454783579</v>
      </c>
      <c r="P393">
        <f t="shared" si="47"/>
        <v>1</v>
      </c>
      <c r="Q393" s="64">
        <f t="shared" si="48"/>
        <v>115636.25454783579</v>
      </c>
      <c r="U393" s="49">
        <f t="shared" si="44"/>
        <v>227</v>
      </c>
    </row>
    <row r="394" spans="1:21">
      <c r="A394" s="49">
        <v>393</v>
      </c>
      <c r="B394">
        <v>40</v>
      </c>
      <c r="C394">
        <v>44</v>
      </c>
      <c r="D394">
        <v>3000</v>
      </c>
      <c r="E394">
        <v>3999</v>
      </c>
      <c r="F394" s="61">
        <v>41</v>
      </c>
      <c r="G394" s="61">
        <v>3262</v>
      </c>
      <c r="H394" s="63">
        <f t="shared" si="42"/>
        <v>326.20000000000005</v>
      </c>
      <c r="I394" s="63">
        <f t="shared" si="43"/>
        <v>60053.005691570797</v>
      </c>
      <c r="J394">
        <v>3.5000000000000003E-2</v>
      </c>
      <c r="M394" s="64">
        <f t="shared" si="45"/>
        <v>92314.968896358885</v>
      </c>
      <c r="N394">
        <f t="shared" si="46"/>
        <v>5</v>
      </c>
      <c r="O394" s="64">
        <v>101546.46578599478</v>
      </c>
      <c r="P394">
        <f t="shared" si="47"/>
        <v>0</v>
      </c>
      <c r="Q394" s="64">
        <f t="shared" si="48"/>
        <v>92314.968896358885</v>
      </c>
      <c r="U394" s="49">
        <f t="shared" si="44"/>
        <v>203</v>
      </c>
    </row>
    <row r="395" spans="1:21">
      <c r="A395" s="49">
        <v>394</v>
      </c>
      <c r="B395">
        <v>40</v>
      </c>
      <c r="C395">
        <v>44</v>
      </c>
      <c r="D395">
        <v>3000</v>
      </c>
      <c r="E395">
        <v>3999</v>
      </c>
      <c r="F395" s="61">
        <v>42</v>
      </c>
      <c r="G395" s="61">
        <v>3029</v>
      </c>
      <c r="H395" s="63">
        <f t="shared" si="42"/>
        <v>302.90000000000003</v>
      </c>
      <c r="I395" s="63">
        <f t="shared" si="43"/>
        <v>58693.205650790827</v>
      </c>
      <c r="J395">
        <v>3.5000000000000003E-2</v>
      </c>
      <c r="M395" s="64">
        <f t="shared" si="45"/>
        <v>89200.607550681714</v>
      </c>
      <c r="N395">
        <f t="shared" si="46"/>
        <v>5</v>
      </c>
      <c r="O395" s="64">
        <v>80280.54679561354</v>
      </c>
      <c r="P395">
        <f t="shared" si="47"/>
        <v>1</v>
      </c>
      <c r="Q395" s="64">
        <f t="shared" si="48"/>
        <v>80280.54679561354</v>
      </c>
      <c r="U395" s="49">
        <f t="shared" si="44"/>
        <v>215</v>
      </c>
    </row>
    <row r="396" spans="1:21">
      <c r="A396" s="49">
        <v>395</v>
      </c>
      <c r="B396">
        <v>40</v>
      </c>
      <c r="C396">
        <v>44</v>
      </c>
      <c r="D396">
        <v>3000</v>
      </c>
      <c r="E396">
        <v>3999</v>
      </c>
      <c r="F396" s="61">
        <v>43</v>
      </c>
      <c r="G396" s="61">
        <v>3406</v>
      </c>
      <c r="H396" s="63">
        <f t="shared" si="42"/>
        <v>340.6</v>
      </c>
      <c r="I396" s="63">
        <f t="shared" si="43"/>
        <v>69252.265567762792</v>
      </c>
      <c r="J396">
        <v>3.5000000000000003E-2</v>
      </c>
      <c r="M396" s="64">
        <f t="shared" si="45"/>
        <v>104167.43797670689</v>
      </c>
      <c r="N396">
        <f t="shared" si="46"/>
        <v>5</v>
      </c>
      <c r="O396" s="64">
        <v>83333.950381365517</v>
      </c>
      <c r="P396">
        <f t="shared" si="47"/>
        <v>1</v>
      </c>
      <c r="Q396" s="64">
        <f t="shared" si="48"/>
        <v>83333.950381365517</v>
      </c>
      <c r="U396" s="49">
        <f t="shared" si="44"/>
        <v>227</v>
      </c>
    </row>
    <row r="397" spans="1:21">
      <c r="A397" s="49">
        <v>396</v>
      </c>
      <c r="B397">
        <v>40</v>
      </c>
      <c r="C397">
        <v>44</v>
      </c>
      <c r="D397">
        <v>3000</v>
      </c>
      <c r="E397">
        <v>3999</v>
      </c>
      <c r="F397" s="61">
        <v>42</v>
      </c>
      <c r="G397" s="61">
        <v>3098</v>
      </c>
      <c r="H397" s="63">
        <f t="shared" si="42"/>
        <v>309.8</v>
      </c>
      <c r="I397" s="63">
        <f t="shared" si="43"/>
        <v>60030.224861720038</v>
      </c>
      <c r="J397">
        <v>3.5000000000000003E-2</v>
      </c>
      <c r="M397" s="64">
        <f t="shared" si="45"/>
        <v>91232.579132390878</v>
      </c>
      <c r="N397">
        <f t="shared" si="46"/>
        <v>5</v>
      </c>
      <c r="O397" s="64">
        <v>91232.579132390878</v>
      </c>
      <c r="P397">
        <f t="shared" si="47"/>
        <v>1</v>
      </c>
      <c r="Q397" s="64">
        <f t="shared" si="48"/>
        <v>91232.579132390878</v>
      </c>
      <c r="U397" s="49">
        <f t="shared" si="44"/>
        <v>215</v>
      </c>
    </row>
    <row r="398" spans="1:21">
      <c r="A398" s="49">
        <v>397</v>
      </c>
      <c r="B398">
        <v>40</v>
      </c>
      <c r="C398">
        <v>44</v>
      </c>
      <c r="D398">
        <v>3000</v>
      </c>
      <c r="E398">
        <v>3999</v>
      </c>
      <c r="F398" s="61">
        <v>40</v>
      </c>
      <c r="G398" s="61">
        <v>3589</v>
      </c>
      <c r="H398" s="63">
        <f t="shared" si="42"/>
        <v>358.90000000000003</v>
      </c>
      <c r="I398" s="63">
        <f t="shared" si="43"/>
        <v>62558.545333777132</v>
      </c>
      <c r="J398">
        <v>3.5000000000000003E-2</v>
      </c>
      <c r="M398" s="64">
        <f t="shared" si="45"/>
        <v>97394.995627257973</v>
      </c>
      <c r="N398">
        <f t="shared" si="46"/>
        <v>5</v>
      </c>
      <c r="O398" s="64">
        <v>97394.995627257973</v>
      </c>
      <c r="P398">
        <f t="shared" si="47"/>
        <v>1</v>
      </c>
      <c r="Q398" s="64">
        <f t="shared" si="48"/>
        <v>97394.995627257973</v>
      </c>
      <c r="U398" s="49">
        <f t="shared" si="44"/>
        <v>191</v>
      </c>
    </row>
    <row r="399" spans="1:21">
      <c r="A399" s="49">
        <v>398</v>
      </c>
      <c r="B399">
        <v>40</v>
      </c>
      <c r="C399">
        <v>44</v>
      </c>
      <c r="D399">
        <v>3000</v>
      </c>
      <c r="E399">
        <v>3999</v>
      </c>
      <c r="F399" s="61">
        <v>42</v>
      </c>
      <c r="G399" s="61">
        <v>3256</v>
      </c>
      <c r="H399" s="63">
        <f t="shared" si="42"/>
        <v>325.60000000000002</v>
      </c>
      <c r="I399" s="63">
        <f t="shared" si="43"/>
        <v>63091.805083847794</v>
      </c>
      <c r="J399">
        <v>3.5000000000000003E-2</v>
      </c>
      <c r="M399" s="64">
        <f t="shared" si="45"/>
        <v>95885.499565869832</v>
      </c>
      <c r="N399">
        <f t="shared" si="46"/>
        <v>5</v>
      </c>
      <c r="O399" s="64">
        <v>86296.949609282849</v>
      </c>
      <c r="P399">
        <f t="shared" si="47"/>
        <v>1</v>
      </c>
      <c r="Q399" s="64">
        <f t="shared" si="48"/>
        <v>86296.949609282849</v>
      </c>
      <c r="U399" s="49">
        <f t="shared" si="44"/>
        <v>215</v>
      </c>
    </row>
    <row r="400" spans="1:21">
      <c r="A400" s="49">
        <v>399</v>
      </c>
      <c r="B400">
        <v>40</v>
      </c>
      <c r="C400">
        <v>44</v>
      </c>
      <c r="D400">
        <v>3000</v>
      </c>
      <c r="E400">
        <v>3999</v>
      </c>
      <c r="F400" s="61">
        <v>44</v>
      </c>
      <c r="G400" s="61">
        <v>3552</v>
      </c>
      <c r="H400" s="63">
        <f t="shared" si="42"/>
        <v>355.20000000000005</v>
      </c>
      <c r="I400" s="63">
        <f t="shared" si="43"/>
        <v>75572.517686291685</v>
      </c>
      <c r="J400">
        <v>3.5000000000000003E-2</v>
      </c>
      <c r="M400" s="64">
        <f t="shared" si="45"/>
        <v>112613.41888752879</v>
      </c>
      <c r="N400">
        <f t="shared" si="46"/>
        <v>5</v>
      </c>
      <c r="O400" s="64">
        <v>101352.07699877591</v>
      </c>
      <c r="P400">
        <f t="shared" si="47"/>
        <v>1</v>
      </c>
      <c r="Q400" s="64">
        <f t="shared" si="48"/>
        <v>101352.07699877591</v>
      </c>
      <c r="U400" s="49">
        <f t="shared" si="44"/>
        <v>239</v>
      </c>
    </row>
    <row r="401" spans="1:21">
      <c r="A401" s="49">
        <v>400</v>
      </c>
      <c r="B401">
        <v>40</v>
      </c>
      <c r="C401">
        <v>44</v>
      </c>
      <c r="D401">
        <v>3000</v>
      </c>
      <c r="E401">
        <v>3999</v>
      </c>
      <c r="F401" s="61">
        <v>44</v>
      </c>
      <c r="G401" s="61">
        <v>3648</v>
      </c>
      <c r="H401" s="63">
        <f t="shared" si="42"/>
        <v>364.8</v>
      </c>
      <c r="I401" s="63">
        <f t="shared" si="43"/>
        <v>77615.018164299559</v>
      </c>
      <c r="J401">
        <v>3.5000000000000003E-2</v>
      </c>
      <c r="M401" s="64">
        <f t="shared" si="45"/>
        <v>115657.02480340794</v>
      </c>
      <c r="N401">
        <f t="shared" si="46"/>
        <v>5</v>
      </c>
      <c r="O401" s="64">
        <v>92525.619842726359</v>
      </c>
      <c r="P401">
        <f t="shared" si="47"/>
        <v>1</v>
      </c>
      <c r="Q401" s="64">
        <f t="shared" si="48"/>
        <v>92525.619842726359</v>
      </c>
      <c r="U401" s="49">
        <f t="shared" si="44"/>
        <v>239</v>
      </c>
    </row>
    <row r="402" spans="1:21">
      <c r="A402" s="49">
        <v>401</v>
      </c>
      <c r="B402">
        <v>40</v>
      </c>
      <c r="C402">
        <v>44</v>
      </c>
      <c r="D402">
        <v>3000</v>
      </c>
      <c r="E402">
        <v>3999</v>
      </c>
      <c r="F402" s="61">
        <v>44</v>
      </c>
      <c r="G402" s="61">
        <v>3147</v>
      </c>
      <c r="H402" s="63">
        <f t="shared" si="42"/>
        <v>314.70000000000005</v>
      </c>
      <c r="I402" s="63">
        <f t="shared" si="43"/>
        <v>66955.718794695917</v>
      </c>
      <c r="J402">
        <v>3.5000000000000003E-2</v>
      </c>
      <c r="M402" s="64">
        <f t="shared" si="45"/>
        <v>99773.206429913596</v>
      </c>
      <c r="N402">
        <f t="shared" si="46"/>
        <v>5</v>
      </c>
      <c r="O402" s="64">
        <v>89795.885786922241</v>
      </c>
      <c r="P402">
        <f t="shared" si="47"/>
        <v>1</v>
      </c>
      <c r="Q402" s="64">
        <f t="shared" si="48"/>
        <v>89795.885786922241</v>
      </c>
      <c r="U402" s="49">
        <f t="shared" si="44"/>
        <v>239</v>
      </c>
    </row>
    <row r="403" spans="1:21">
      <c r="A403" s="49">
        <v>402</v>
      </c>
      <c r="B403">
        <v>40</v>
      </c>
      <c r="C403">
        <v>44</v>
      </c>
      <c r="D403">
        <v>3000</v>
      </c>
      <c r="E403">
        <v>3999</v>
      </c>
      <c r="F403" s="61">
        <v>44</v>
      </c>
      <c r="G403" s="61">
        <v>3479</v>
      </c>
      <c r="H403" s="63">
        <f t="shared" si="42"/>
        <v>347.90000000000003</v>
      </c>
      <c r="I403" s="63">
        <f t="shared" si="43"/>
        <v>74019.366281139854</v>
      </c>
      <c r="J403">
        <v>3.5000000000000003E-2</v>
      </c>
      <c r="M403" s="64">
        <f t="shared" si="45"/>
        <v>110299.010222329</v>
      </c>
      <c r="N403">
        <f t="shared" si="46"/>
        <v>5</v>
      </c>
      <c r="O403" s="64">
        <v>110299.010222329</v>
      </c>
      <c r="P403">
        <f t="shared" si="47"/>
        <v>1</v>
      </c>
      <c r="Q403" s="64">
        <f t="shared" si="48"/>
        <v>110299.010222329</v>
      </c>
      <c r="U403" s="49">
        <f t="shared" si="44"/>
        <v>239</v>
      </c>
    </row>
    <row r="404" spans="1:21">
      <c r="A404" s="49">
        <v>403</v>
      </c>
      <c r="B404">
        <v>40</v>
      </c>
      <c r="C404">
        <v>44</v>
      </c>
      <c r="D404">
        <v>3000</v>
      </c>
      <c r="E404">
        <v>3999</v>
      </c>
      <c r="F404" s="61">
        <v>44</v>
      </c>
      <c r="G404" s="61">
        <v>3184</v>
      </c>
      <c r="H404" s="63">
        <f t="shared" si="42"/>
        <v>318.40000000000003</v>
      </c>
      <c r="I404" s="63">
        <f t="shared" si="43"/>
        <v>67742.932520594783</v>
      </c>
      <c r="J404">
        <v>3.5000000000000003E-2</v>
      </c>
      <c r="M404" s="64">
        <f t="shared" si="45"/>
        <v>100946.26287665867</v>
      </c>
      <c r="N404">
        <f t="shared" si="46"/>
        <v>5</v>
      </c>
      <c r="O404" s="64">
        <v>121135.5154519904</v>
      </c>
      <c r="P404">
        <f t="shared" si="47"/>
        <v>0</v>
      </c>
      <c r="Q404" s="64">
        <f t="shared" si="48"/>
        <v>100946.26287665867</v>
      </c>
      <c r="U404" s="49">
        <f t="shared" si="44"/>
        <v>239</v>
      </c>
    </row>
    <row r="405" spans="1:21">
      <c r="A405" s="49">
        <v>404</v>
      </c>
      <c r="B405">
        <v>40</v>
      </c>
      <c r="C405">
        <v>44</v>
      </c>
      <c r="D405">
        <v>3000</v>
      </c>
      <c r="E405">
        <v>3999</v>
      </c>
      <c r="F405" s="61">
        <v>41</v>
      </c>
      <c r="G405" s="61">
        <v>3241</v>
      </c>
      <c r="H405" s="63">
        <f t="shared" si="42"/>
        <v>324.10000000000002</v>
      </c>
      <c r="I405" s="63">
        <f t="shared" si="43"/>
        <v>59666.398358792438</v>
      </c>
      <c r="J405">
        <v>3.5000000000000003E-2</v>
      </c>
      <c r="M405" s="64">
        <f t="shared" si="45"/>
        <v>91720.66652148962</v>
      </c>
      <c r="N405">
        <f t="shared" si="46"/>
        <v>5</v>
      </c>
      <c r="O405" s="64">
        <v>82548.599869340658</v>
      </c>
      <c r="P405">
        <f t="shared" si="47"/>
        <v>1</v>
      </c>
      <c r="Q405" s="64">
        <f t="shared" si="48"/>
        <v>82548.599869340658</v>
      </c>
      <c r="U405" s="49">
        <f t="shared" si="44"/>
        <v>203</v>
      </c>
    </row>
    <row r="406" spans="1:21">
      <c r="A406" s="49">
        <v>405</v>
      </c>
      <c r="B406">
        <v>40</v>
      </c>
      <c r="C406">
        <v>44</v>
      </c>
      <c r="D406">
        <v>3000</v>
      </c>
      <c r="E406">
        <v>3999</v>
      </c>
      <c r="F406" s="61">
        <v>42</v>
      </c>
      <c r="G406" s="61">
        <v>3063</v>
      </c>
      <c r="H406" s="63">
        <f t="shared" si="42"/>
        <v>306.3</v>
      </c>
      <c r="I406" s="63">
        <f t="shared" si="43"/>
        <v>59352.026711248698</v>
      </c>
      <c r="J406">
        <v>3.5000000000000003E-2</v>
      </c>
      <c r="M406" s="64">
        <f t="shared" si="45"/>
        <v>90201.868909784782</v>
      </c>
      <c r="N406">
        <f t="shared" si="46"/>
        <v>5</v>
      </c>
      <c r="O406" s="64">
        <v>90201.868909784782</v>
      </c>
      <c r="P406">
        <f t="shared" si="47"/>
        <v>1</v>
      </c>
      <c r="Q406" s="64">
        <f t="shared" si="48"/>
        <v>90201.868909784782</v>
      </c>
      <c r="U406" s="49">
        <f t="shared" si="44"/>
        <v>215</v>
      </c>
    </row>
    <row r="407" spans="1:21">
      <c r="A407" s="49">
        <v>406</v>
      </c>
      <c r="B407">
        <v>40</v>
      </c>
      <c r="C407">
        <v>44</v>
      </c>
      <c r="D407">
        <v>4000</v>
      </c>
      <c r="E407">
        <v>4999</v>
      </c>
      <c r="F407" s="61">
        <v>43</v>
      </c>
      <c r="G407" s="61">
        <v>4294</v>
      </c>
      <c r="H407" s="63">
        <f t="shared" si="42"/>
        <v>429.40000000000003</v>
      </c>
      <c r="I407" s="63">
        <f t="shared" si="43"/>
        <v>87307.465751019801</v>
      </c>
      <c r="J407">
        <v>3.5000000000000003E-2</v>
      </c>
      <c r="M407" s="64">
        <f t="shared" si="45"/>
        <v>131325.59561714015</v>
      </c>
      <c r="N407">
        <f t="shared" si="46"/>
        <v>5</v>
      </c>
      <c r="O407" s="64">
        <v>105060.47649371212</v>
      </c>
      <c r="P407">
        <f t="shared" si="47"/>
        <v>1</v>
      </c>
      <c r="Q407" s="64">
        <f t="shared" si="48"/>
        <v>105060.47649371212</v>
      </c>
      <c r="U407" s="49">
        <f t="shared" si="44"/>
        <v>227</v>
      </c>
    </row>
    <row r="408" spans="1:21">
      <c r="A408" s="49">
        <v>407</v>
      </c>
      <c r="B408">
        <v>40</v>
      </c>
      <c r="C408">
        <v>44</v>
      </c>
      <c r="D408">
        <v>4000</v>
      </c>
      <c r="E408">
        <v>4999</v>
      </c>
      <c r="F408" s="61">
        <v>44</v>
      </c>
      <c r="G408" s="61">
        <v>4236</v>
      </c>
      <c r="H408" s="63">
        <f t="shared" si="42"/>
        <v>423.6</v>
      </c>
      <c r="I408" s="63">
        <f t="shared" si="43"/>
        <v>90125.333592097842</v>
      </c>
      <c r="J408">
        <v>3.5000000000000003E-2</v>
      </c>
      <c r="M408" s="64">
        <f t="shared" si="45"/>
        <v>134299.11103816779</v>
      </c>
      <c r="N408">
        <f t="shared" si="46"/>
        <v>5</v>
      </c>
      <c r="O408" s="64">
        <v>147729.02214198458</v>
      </c>
      <c r="P408">
        <f t="shared" si="47"/>
        <v>0</v>
      </c>
      <c r="Q408" s="64">
        <f t="shared" si="48"/>
        <v>134299.11103816779</v>
      </c>
      <c r="U408" s="49">
        <f t="shared" si="44"/>
        <v>239</v>
      </c>
    </row>
    <row r="409" spans="1:21">
      <c r="A409" s="49">
        <v>408</v>
      </c>
      <c r="B409">
        <v>40</v>
      </c>
      <c r="C409">
        <v>44</v>
      </c>
      <c r="D409">
        <v>4000</v>
      </c>
      <c r="E409">
        <v>4999</v>
      </c>
      <c r="F409" s="61">
        <v>41</v>
      </c>
      <c r="G409" s="61">
        <v>4735</v>
      </c>
      <c r="H409" s="63">
        <f t="shared" si="42"/>
        <v>473.5</v>
      </c>
      <c r="I409" s="63">
        <f t="shared" si="43"/>
        <v>87170.748605023822</v>
      </c>
      <c r="J409">
        <v>3.5000000000000003E-2</v>
      </c>
      <c r="M409" s="64">
        <f t="shared" si="45"/>
        <v>134001.03547647435</v>
      </c>
      <c r="N409">
        <f t="shared" si="46"/>
        <v>5</v>
      </c>
      <c r="O409" s="64">
        <v>160801.24257176922</v>
      </c>
      <c r="P409">
        <f t="shared" si="47"/>
        <v>0</v>
      </c>
      <c r="Q409" s="64">
        <f t="shared" si="48"/>
        <v>134001.03547647435</v>
      </c>
      <c r="U409" s="49">
        <f t="shared" si="44"/>
        <v>203</v>
      </c>
    </row>
    <row r="410" spans="1:21">
      <c r="A410" s="49">
        <v>409</v>
      </c>
      <c r="B410">
        <v>40</v>
      </c>
      <c r="C410">
        <v>44</v>
      </c>
      <c r="D410">
        <v>4000</v>
      </c>
      <c r="E410">
        <v>4999</v>
      </c>
      <c r="F410" s="61">
        <v>43</v>
      </c>
      <c r="G410" s="61">
        <v>4419</v>
      </c>
      <c r="H410" s="63">
        <f t="shared" si="42"/>
        <v>441.90000000000003</v>
      </c>
      <c r="I410" s="63">
        <f t="shared" si="43"/>
        <v>89849.019830870166</v>
      </c>
      <c r="J410">
        <v>3.5000000000000003E-2</v>
      </c>
      <c r="M410" s="64">
        <f t="shared" si="45"/>
        <v>135148.53447418311</v>
      </c>
      <c r="N410">
        <f t="shared" si="46"/>
        <v>5</v>
      </c>
      <c r="O410" s="64">
        <v>135148.53447418311</v>
      </c>
      <c r="P410">
        <f t="shared" si="47"/>
        <v>1</v>
      </c>
      <c r="Q410" s="64">
        <f t="shared" si="48"/>
        <v>135148.53447418311</v>
      </c>
      <c r="U410" s="49">
        <f t="shared" si="44"/>
        <v>227</v>
      </c>
    </row>
    <row r="411" spans="1:21">
      <c r="A411" s="49">
        <v>410</v>
      </c>
      <c r="B411">
        <v>40</v>
      </c>
      <c r="C411">
        <v>44</v>
      </c>
      <c r="D411">
        <v>4000</v>
      </c>
      <c r="E411">
        <v>4999</v>
      </c>
      <c r="F411" s="61">
        <v>42</v>
      </c>
      <c r="G411" s="61">
        <v>4442</v>
      </c>
      <c r="H411" s="63">
        <f t="shared" si="42"/>
        <v>444.20000000000005</v>
      </c>
      <c r="I411" s="63">
        <f t="shared" si="43"/>
        <v>86073.033839819371</v>
      </c>
      <c r="J411">
        <v>3.5000000000000003E-2</v>
      </c>
      <c r="M411" s="64">
        <f t="shared" si="45"/>
        <v>130811.8516804649</v>
      </c>
      <c r="N411">
        <f t="shared" si="46"/>
        <v>5</v>
      </c>
      <c r="O411" s="64">
        <v>130811.8516804649</v>
      </c>
      <c r="P411">
        <f t="shared" si="47"/>
        <v>1</v>
      </c>
      <c r="Q411" s="64">
        <f t="shared" si="48"/>
        <v>130811.8516804649</v>
      </c>
      <c r="U411" s="49">
        <f t="shared" si="44"/>
        <v>215</v>
      </c>
    </row>
    <row r="412" spans="1:21">
      <c r="A412" s="49">
        <v>411</v>
      </c>
      <c r="B412">
        <v>40</v>
      </c>
      <c r="C412">
        <v>44</v>
      </c>
      <c r="D412">
        <v>4000</v>
      </c>
      <c r="E412">
        <v>4999</v>
      </c>
      <c r="F412" s="61">
        <v>41</v>
      </c>
      <c r="G412" s="61">
        <v>4023</v>
      </c>
      <c r="H412" s="63">
        <f t="shared" si="42"/>
        <v>402.3</v>
      </c>
      <c r="I412" s="63">
        <f t="shared" si="43"/>
        <v>74062.919036538719</v>
      </c>
      <c r="J412">
        <v>3.5000000000000003E-2</v>
      </c>
      <c r="M412" s="64">
        <f t="shared" si="45"/>
        <v>113851.35495709743</v>
      </c>
      <c r="N412">
        <f t="shared" si="46"/>
        <v>5</v>
      </c>
      <c r="O412" s="64">
        <v>136621.62594851691</v>
      </c>
      <c r="P412">
        <f t="shared" si="47"/>
        <v>0</v>
      </c>
      <c r="Q412" s="64">
        <f t="shared" si="48"/>
        <v>113851.35495709743</v>
      </c>
      <c r="U412" s="49">
        <f t="shared" si="44"/>
        <v>203</v>
      </c>
    </row>
    <row r="413" spans="1:21">
      <c r="A413" s="49">
        <v>412</v>
      </c>
      <c r="B413">
        <v>40</v>
      </c>
      <c r="C413">
        <v>44</v>
      </c>
      <c r="D413">
        <v>4000</v>
      </c>
      <c r="E413">
        <v>4999</v>
      </c>
      <c r="F413" s="61">
        <v>43</v>
      </c>
      <c r="G413" s="61">
        <v>4318</v>
      </c>
      <c r="H413" s="63">
        <f t="shared" si="42"/>
        <v>431.8</v>
      </c>
      <c r="I413" s="63">
        <f t="shared" si="43"/>
        <v>87795.444134351055</v>
      </c>
      <c r="J413">
        <v>3.5000000000000003E-2</v>
      </c>
      <c r="M413" s="64">
        <f t="shared" si="45"/>
        <v>132059.59987769238</v>
      </c>
      <c r="N413">
        <f t="shared" si="46"/>
        <v>5</v>
      </c>
      <c r="O413" s="64">
        <v>132059.59987769238</v>
      </c>
      <c r="P413">
        <f t="shared" si="47"/>
        <v>1</v>
      </c>
      <c r="Q413" s="64">
        <f t="shared" si="48"/>
        <v>132059.59987769238</v>
      </c>
      <c r="U413" s="49">
        <f t="shared" si="44"/>
        <v>227</v>
      </c>
    </row>
    <row r="414" spans="1:21">
      <c r="A414" s="49">
        <v>413</v>
      </c>
      <c r="B414">
        <v>40</v>
      </c>
      <c r="C414">
        <v>44</v>
      </c>
      <c r="D414">
        <v>4000</v>
      </c>
      <c r="E414">
        <v>4999</v>
      </c>
      <c r="F414" s="61">
        <v>41</v>
      </c>
      <c r="G414" s="61">
        <v>4371</v>
      </c>
      <c r="H414" s="63">
        <f t="shared" si="42"/>
        <v>437.1</v>
      </c>
      <c r="I414" s="63">
        <f t="shared" si="43"/>
        <v>80469.554836865704</v>
      </c>
      <c r="J414">
        <v>3.5000000000000003E-2</v>
      </c>
      <c r="M414" s="64">
        <f t="shared" si="45"/>
        <v>123699.79431207378</v>
      </c>
      <c r="N414">
        <f t="shared" si="46"/>
        <v>5</v>
      </c>
      <c r="O414" s="64">
        <v>148439.75317448852</v>
      </c>
      <c r="P414">
        <f t="shared" si="47"/>
        <v>0</v>
      </c>
      <c r="Q414" s="64">
        <f t="shared" si="48"/>
        <v>123699.79431207378</v>
      </c>
      <c r="U414" s="49">
        <f t="shared" si="44"/>
        <v>203</v>
      </c>
    </row>
    <row r="415" spans="1:21">
      <c r="A415" s="49">
        <v>414</v>
      </c>
      <c r="B415">
        <v>40</v>
      </c>
      <c r="C415">
        <v>44</v>
      </c>
      <c r="D415">
        <v>4000</v>
      </c>
      <c r="E415">
        <v>4999</v>
      </c>
      <c r="F415" s="61">
        <v>40</v>
      </c>
      <c r="G415" s="61">
        <v>4925</v>
      </c>
      <c r="H415" s="63">
        <f t="shared" si="42"/>
        <v>492.5</v>
      </c>
      <c r="I415" s="63">
        <f t="shared" si="43"/>
        <v>85845.872323447285</v>
      </c>
      <c r="J415">
        <v>3.5000000000000003E-2</v>
      </c>
      <c r="M415" s="64">
        <f t="shared" si="45"/>
        <v>133650.14027981204</v>
      </c>
      <c r="N415">
        <f t="shared" si="46"/>
        <v>5</v>
      </c>
      <c r="O415" s="64">
        <v>160380.16833577445</v>
      </c>
      <c r="P415">
        <f t="shared" si="47"/>
        <v>0</v>
      </c>
      <c r="Q415" s="64">
        <f t="shared" si="48"/>
        <v>133650.14027981204</v>
      </c>
      <c r="U415" s="49">
        <f t="shared" si="44"/>
        <v>191</v>
      </c>
    </row>
    <row r="416" spans="1:21">
      <c r="A416" s="49">
        <v>415</v>
      </c>
      <c r="B416">
        <v>40</v>
      </c>
      <c r="C416">
        <v>44</v>
      </c>
      <c r="D416">
        <v>4000</v>
      </c>
      <c r="E416">
        <v>4999</v>
      </c>
      <c r="F416" s="61">
        <v>41</v>
      </c>
      <c r="G416" s="61">
        <v>4406</v>
      </c>
      <c r="H416" s="63">
        <f t="shared" si="42"/>
        <v>440.6</v>
      </c>
      <c r="I416" s="63">
        <f t="shared" si="43"/>
        <v>81113.900391496296</v>
      </c>
      <c r="J416">
        <v>3.5000000000000003E-2</v>
      </c>
      <c r="M416" s="64">
        <f t="shared" si="45"/>
        <v>124690.29827018923</v>
      </c>
      <c r="N416">
        <f t="shared" si="46"/>
        <v>5</v>
      </c>
      <c r="O416" s="64">
        <v>112221.26844317031</v>
      </c>
      <c r="P416">
        <f t="shared" si="47"/>
        <v>1</v>
      </c>
      <c r="Q416" s="64">
        <f t="shared" si="48"/>
        <v>112221.26844317031</v>
      </c>
      <c r="U416" s="49">
        <f t="shared" si="44"/>
        <v>203</v>
      </c>
    </row>
    <row r="417" spans="1:21">
      <c r="A417" s="49">
        <v>416</v>
      </c>
      <c r="B417">
        <v>40</v>
      </c>
      <c r="C417">
        <v>44</v>
      </c>
      <c r="D417">
        <v>4000</v>
      </c>
      <c r="E417">
        <v>4999</v>
      </c>
      <c r="F417" s="61">
        <v>41</v>
      </c>
      <c r="G417" s="61">
        <v>4485</v>
      </c>
      <c r="H417" s="63">
        <f t="shared" si="42"/>
        <v>448.5</v>
      </c>
      <c r="I417" s="63">
        <f t="shared" si="43"/>
        <v>82568.280357662472</v>
      </c>
      <c r="J417">
        <v>3.5000000000000003E-2</v>
      </c>
      <c r="M417" s="64">
        <f t="shared" si="45"/>
        <v>126926.0072042212</v>
      </c>
      <c r="N417">
        <f t="shared" si="46"/>
        <v>5</v>
      </c>
      <c r="O417" s="64">
        <v>101540.80576337696</v>
      </c>
      <c r="P417">
        <f t="shared" si="47"/>
        <v>1</v>
      </c>
      <c r="Q417" s="64">
        <f t="shared" si="48"/>
        <v>101540.80576337696</v>
      </c>
      <c r="U417" s="49">
        <f t="shared" si="44"/>
        <v>203</v>
      </c>
    </row>
    <row r="418" spans="1:21">
      <c r="A418" s="49">
        <v>417</v>
      </c>
      <c r="B418">
        <v>40</v>
      </c>
      <c r="C418">
        <v>44</v>
      </c>
      <c r="D418">
        <v>4000</v>
      </c>
      <c r="E418">
        <v>4999</v>
      </c>
      <c r="F418" s="61">
        <v>41</v>
      </c>
      <c r="G418" s="61">
        <v>4358</v>
      </c>
      <c r="H418" s="63">
        <f t="shared" si="42"/>
        <v>435.8</v>
      </c>
      <c r="I418" s="63">
        <f t="shared" si="43"/>
        <v>80230.226488002925</v>
      </c>
      <c r="J418">
        <v>3.5000000000000003E-2</v>
      </c>
      <c r="M418" s="64">
        <f t="shared" si="45"/>
        <v>123331.89284191665</v>
      </c>
      <c r="N418">
        <f t="shared" si="46"/>
        <v>5</v>
      </c>
      <c r="O418" s="64">
        <v>147998.27141029996</v>
      </c>
      <c r="P418">
        <f t="shared" si="47"/>
        <v>0</v>
      </c>
      <c r="Q418" s="64">
        <f t="shared" si="48"/>
        <v>123331.89284191665</v>
      </c>
      <c r="U418" s="49">
        <f t="shared" si="44"/>
        <v>203</v>
      </c>
    </row>
    <row r="419" spans="1:21">
      <c r="A419" s="49">
        <v>418</v>
      </c>
      <c r="B419">
        <v>40</v>
      </c>
      <c r="C419">
        <v>44</v>
      </c>
      <c r="D419">
        <v>4000</v>
      </c>
      <c r="E419">
        <v>4999</v>
      </c>
      <c r="F419" s="61">
        <v>41</v>
      </c>
      <c r="G419" s="61">
        <v>4159</v>
      </c>
      <c r="H419" s="63">
        <f t="shared" si="42"/>
        <v>415.90000000000003</v>
      </c>
      <c r="I419" s="63">
        <f t="shared" si="43"/>
        <v>76566.661763103286</v>
      </c>
      <c r="J419">
        <v>3.5000000000000003E-2</v>
      </c>
      <c r="M419" s="64">
        <f t="shared" si="45"/>
        <v>117700.17033720312</v>
      </c>
      <c r="N419">
        <f t="shared" si="46"/>
        <v>5</v>
      </c>
      <c r="O419" s="64">
        <v>105930.1533034828</v>
      </c>
      <c r="P419">
        <f t="shared" si="47"/>
        <v>1</v>
      </c>
      <c r="Q419" s="64">
        <f t="shared" si="48"/>
        <v>105930.1533034828</v>
      </c>
      <c r="U419" s="49">
        <f t="shared" si="44"/>
        <v>203</v>
      </c>
    </row>
    <row r="420" spans="1:21">
      <c r="A420" s="49">
        <v>419</v>
      </c>
      <c r="B420">
        <v>40</v>
      </c>
      <c r="C420">
        <v>44</v>
      </c>
      <c r="D420">
        <v>4000</v>
      </c>
      <c r="E420">
        <v>4999</v>
      </c>
      <c r="F420" s="61">
        <v>43</v>
      </c>
      <c r="G420" s="61">
        <v>4794</v>
      </c>
      <c r="H420" s="63">
        <f t="shared" si="42"/>
        <v>479.40000000000003</v>
      </c>
      <c r="I420" s="63">
        <f t="shared" si="43"/>
        <v>97473.682070421259</v>
      </c>
      <c r="J420">
        <v>3.5000000000000003E-2</v>
      </c>
      <c r="M420" s="64">
        <f t="shared" si="45"/>
        <v>146617.35104531204</v>
      </c>
      <c r="N420">
        <f t="shared" si="46"/>
        <v>5</v>
      </c>
      <c r="O420" s="64">
        <v>175940.82125437443</v>
      </c>
      <c r="P420">
        <f t="shared" si="47"/>
        <v>0</v>
      </c>
      <c r="Q420" s="64">
        <f t="shared" si="48"/>
        <v>146617.35104531204</v>
      </c>
      <c r="U420" s="49">
        <f t="shared" si="44"/>
        <v>227</v>
      </c>
    </row>
    <row r="421" spans="1:21">
      <c r="A421" s="49">
        <v>420</v>
      </c>
      <c r="B421">
        <v>40</v>
      </c>
      <c r="C421">
        <v>44</v>
      </c>
      <c r="D421">
        <v>4000</v>
      </c>
      <c r="E421">
        <v>4999</v>
      </c>
      <c r="F421" s="61">
        <v>43</v>
      </c>
      <c r="G421" s="61">
        <v>4555</v>
      </c>
      <c r="H421" s="63">
        <f t="shared" si="42"/>
        <v>455.5</v>
      </c>
      <c r="I421" s="63">
        <f t="shared" si="43"/>
        <v>92614.23066974734</v>
      </c>
      <c r="J421">
        <v>3.5000000000000003E-2</v>
      </c>
      <c r="M421" s="64">
        <f t="shared" si="45"/>
        <v>139307.89195064586</v>
      </c>
      <c r="N421">
        <f t="shared" si="46"/>
        <v>5</v>
      </c>
      <c r="O421" s="64">
        <v>111446.31356051669</v>
      </c>
      <c r="P421">
        <f t="shared" si="47"/>
        <v>1</v>
      </c>
      <c r="Q421" s="64">
        <f t="shared" si="48"/>
        <v>111446.31356051669</v>
      </c>
      <c r="U421" s="49">
        <f t="shared" si="44"/>
        <v>227</v>
      </c>
    </row>
    <row r="422" spans="1:21">
      <c r="A422" s="49">
        <v>421</v>
      </c>
      <c r="B422">
        <v>40</v>
      </c>
      <c r="C422">
        <v>44</v>
      </c>
      <c r="D422">
        <v>5000</v>
      </c>
      <c r="E422">
        <v>5999</v>
      </c>
      <c r="F422" s="61">
        <v>40</v>
      </c>
      <c r="G422" s="61">
        <v>5569</v>
      </c>
      <c r="H422" s="63">
        <f t="shared" si="42"/>
        <v>556.9</v>
      </c>
      <c r="I422" s="63">
        <f t="shared" si="43"/>
        <v>97071.200602899058</v>
      </c>
      <c r="J422">
        <v>3.5000000000000003E-2</v>
      </c>
      <c r="M422" s="64">
        <f t="shared" si="45"/>
        <v>151126.42258239049</v>
      </c>
      <c r="N422">
        <f t="shared" si="46"/>
        <v>5</v>
      </c>
      <c r="O422" s="64">
        <v>151126.42258239049</v>
      </c>
      <c r="P422">
        <f t="shared" si="47"/>
        <v>1</v>
      </c>
      <c r="Q422" s="64">
        <f t="shared" si="48"/>
        <v>151126.42258239049</v>
      </c>
      <c r="U422" s="49">
        <f t="shared" si="44"/>
        <v>191</v>
      </c>
    </row>
    <row r="423" spans="1:21">
      <c r="A423" s="49">
        <v>422</v>
      </c>
      <c r="B423">
        <v>40</v>
      </c>
      <c r="C423">
        <v>44</v>
      </c>
      <c r="D423">
        <v>5000</v>
      </c>
      <c r="E423">
        <v>5999</v>
      </c>
      <c r="F423" s="61">
        <v>41</v>
      </c>
      <c r="G423" s="61">
        <v>5379</v>
      </c>
      <c r="H423" s="63">
        <f t="shared" si="42"/>
        <v>537.9</v>
      </c>
      <c r="I423" s="63">
        <f t="shared" si="43"/>
        <v>99026.706810226635</v>
      </c>
      <c r="J423">
        <v>3.5000000000000003E-2</v>
      </c>
      <c r="M423" s="64">
        <f t="shared" si="45"/>
        <v>152226.30830579842</v>
      </c>
      <c r="N423">
        <f t="shared" si="46"/>
        <v>5</v>
      </c>
      <c r="O423" s="64">
        <v>152226.30830579842</v>
      </c>
      <c r="P423">
        <f t="shared" si="47"/>
        <v>1</v>
      </c>
      <c r="Q423" s="64">
        <f t="shared" si="48"/>
        <v>152226.30830579842</v>
      </c>
      <c r="U423" s="49">
        <f t="shared" si="44"/>
        <v>203</v>
      </c>
    </row>
    <row r="424" spans="1:21">
      <c r="A424" s="49">
        <v>423</v>
      </c>
      <c r="B424">
        <v>40</v>
      </c>
      <c r="C424">
        <v>44</v>
      </c>
      <c r="D424">
        <v>5000</v>
      </c>
      <c r="E424">
        <v>5999</v>
      </c>
      <c r="F424" s="61">
        <v>44</v>
      </c>
      <c r="G424" s="61">
        <v>5034</v>
      </c>
      <c r="H424" s="63">
        <f t="shared" si="42"/>
        <v>503.40000000000003</v>
      </c>
      <c r="I424" s="63">
        <f t="shared" si="43"/>
        <v>107103.61881553836</v>
      </c>
      <c r="J424">
        <v>3.5000000000000003E-2</v>
      </c>
      <c r="M424" s="64">
        <f t="shared" si="45"/>
        <v>159599.08521391323</v>
      </c>
      <c r="N424">
        <f t="shared" si="46"/>
        <v>5</v>
      </c>
      <c r="O424" s="64">
        <v>159599.08521391323</v>
      </c>
      <c r="P424">
        <f t="shared" si="47"/>
        <v>1</v>
      </c>
      <c r="Q424" s="64">
        <f t="shared" si="48"/>
        <v>159599.08521391323</v>
      </c>
      <c r="U424" s="49">
        <f t="shared" si="44"/>
        <v>239</v>
      </c>
    </row>
    <row r="425" spans="1:21">
      <c r="A425" s="49">
        <v>424</v>
      </c>
      <c r="B425">
        <v>40</v>
      </c>
      <c r="C425">
        <v>44</v>
      </c>
      <c r="D425">
        <v>5000</v>
      </c>
      <c r="E425">
        <v>5999</v>
      </c>
      <c r="F425" s="61">
        <v>41</v>
      </c>
      <c r="G425" s="61">
        <v>5797</v>
      </c>
      <c r="H425" s="63">
        <f t="shared" si="42"/>
        <v>579.70000000000005</v>
      </c>
      <c r="I425" s="63">
        <f t="shared" si="43"/>
        <v>106722.03371981482</v>
      </c>
      <c r="J425">
        <v>3.5000000000000003E-2</v>
      </c>
      <c r="M425" s="64">
        <f t="shared" si="45"/>
        <v>164055.75557700568</v>
      </c>
      <c r="N425">
        <f t="shared" si="46"/>
        <v>5</v>
      </c>
      <c r="O425" s="64">
        <v>147650.18001930512</v>
      </c>
      <c r="P425">
        <f t="shared" si="47"/>
        <v>1</v>
      </c>
      <c r="Q425" s="64">
        <f t="shared" si="48"/>
        <v>147650.18001930512</v>
      </c>
      <c r="U425" s="49">
        <f t="shared" si="44"/>
        <v>203</v>
      </c>
    </row>
    <row r="426" spans="1:21">
      <c r="A426" s="49">
        <v>425</v>
      </c>
      <c r="B426">
        <v>40</v>
      </c>
      <c r="C426">
        <v>44</v>
      </c>
      <c r="D426">
        <v>5000</v>
      </c>
      <c r="E426">
        <v>5999</v>
      </c>
      <c r="F426" s="61">
        <v>42</v>
      </c>
      <c r="G426" s="61">
        <v>5186</v>
      </c>
      <c r="H426" s="63">
        <f t="shared" si="42"/>
        <v>518.6</v>
      </c>
      <c r="I426" s="63">
        <f t="shared" si="43"/>
        <v>100489.58880983865</v>
      </c>
      <c r="J426">
        <v>3.5000000000000003E-2</v>
      </c>
      <c r="M426" s="64">
        <f t="shared" si="45"/>
        <v>152721.80612672018</v>
      </c>
      <c r="N426">
        <f t="shared" si="46"/>
        <v>5</v>
      </c>
      <c r="O426" s="64">
        <v>183266.16735206422</v>
      </c>
      <c r="P426">
        <f t="shared" si="47"/>
        <v>0</v>
      </c>
      <c r="Q426" s="64">
        <f t="shared" si="48"/>
        <v>152721.80612672018</v>
      </c>
      <c r="U426" s="49">
        <f t="shared" si="44"/>
        <v>215</v>
      </c>
    </row>
    <row r="427" spans="1:21">
      <c r="A427" s="49">
        <v>426</v>
      </c>
      <c r="B427">
        <v>40</v>
      </c>
      <c r="C427">
        <v>44</v>
      </c>
      <c r="D427">
        <v>5000</v>
      </c>
      <c r="E427">
        <v>5999</v>
      </c>
      <c r="F427" s="61">
        <v>43</v>
      </c>
      <c r="G427" s="61">
        <v>5399</v>
      </c>
      <c r="H427" s="63">
        <f t="shared" si="42"/>
        <v>539.9</v>
      </c>
      <c r="I427" s="63">
        <f t="shared" si="43"/>
        <v>109774.80381689701</v>
      </c>
      <c r="J427">
        <v>3.5000000000000003E-2</v>
      </c>
      <c r="M427" s="64">
        <f t="shared" si="45"/>
        <v>165120.37511339999</v>
      </c>
      <c r="N427">
        <f t="shared" si="46"/>
        <v>5</v>
      </c>
      <c r="O427" s="64">
        <v>165120.37511339999</v>
      </c>
      <c r="P427">
        <f t="shared" si="47"/>
        <v>1</v>
      </c>
      <c r="Q427" s="64">
        <f t="shared" si="48"/>
        <v>165120.37511339999</v>
      </c>
      <c r="U427" s="49">
        <f t="shared" si="44"/>
        <v>227</v>
      </c>
    </row>
    <row r="428" spans="1:21">
      <c r="A428" s="49">
        <v>427</v>
      </c>
      <c r="B428">
        <v>40</v>
      </c>
      <c r="C428">
        <v>44</v>
      </c>
      <c r="D428">
        <v>5000</v>
      </c>
      <c r="E428">
        <v>5999</v>
      </c>
      <c r="F428" s="61">
        <v>40</v>
      </c>
      <c r="G428" s="61">
        <v>5047</v>
      </c>
      <c r="H428" s="63">
        <f t="shared" si="42"/>
        <v>504.70000000000005</v>
      </c>
      <c r="I428" s="63">
        <f t="shared" si="43"/>
        <v>87972.409668312379</v>
      </c>
      <c r="J428">
        <v>3.5000000000000003E-2</v>
      </c>
      <c r="M428" s="64">
        <f t="shared" si="45"/>
        <v>136960.86456694649</v>
      </c>
      <c r="N428">
        <f t="shared" si="46"/>
        <v>5</v>
      </c>
      <c r="O428" s="64">
        <v>164353.03748033577</v>
      </c>
      <c r="P428">
        <f t="shared" si="47"/>
        <v>0</v>
      </c>
      <c r="Q428" s="64">
        <f t="shared" si="48"/>
        <v>136960.86456694649</v>
      </c>
      <c r="U428" s="49">
        <f t="shared" si="44"/>
        <v>191</v>
      </c>
    </row>
    <row r="429" spans="1:21">
      <c r="A429" s="49">
        <v>428</v>
      </c>
      <c r="B429">
        <v>40</v>
      </c>
      <c r="C429">
        <v>44</v>
      </c>
      <c r="D429">
        <v>5000</v>
      </c>
      <c r="E429">
        <v>5999</v>
      </c>
      <c r="F429" s="61">
        <v>41</v>
      </c>
      <c r="G429" s="61">
        <v>5248</v>
      </c>
      <c r="H429" s="63">
        <f t="shared" si="42"/>
        <v>524.80000000000007</v>
      </c>
      <c r="I429" s="63">
        <f t="shared" si="43"/>
        <v>96615.013448609301</v>
      </c>
      <c r="J429">
        <v>3.5000000000000003E-2</v>
      </c>
      <c r="M429" s="64">
        <f t="shared" si="45"/>
        <v>148518.99349113778</v>
      </c>
      <c r="N429">
        <f t="shared" si="46"/>
        <v>5</v>
      </c>
      <c r="O429" s="64">
        <v>133667.094142024</v>
      </c>
      <c r="P429">
        <f t="shared" si="47"/>
        <v>1</v>
      </c>
      <c r="Q429" s="64">
        <f t="shared" si="48"/>
        <v>133667.094142024</v>
      </c>
      <c r="U429" s="49">
        <f t="shared" si="44"/>
        <v>203</v>
      </c>
    </row>
    <row r="430" spans="1:21">
      <c r="A430" s="49">
        <v>429</v>
      </c>
      <c r="B430">
        <v>40</v>
      </c>
      <c r="C430">
        <v>44</v>
      </c>
      <c r="D430">
        <v>5000</v>
      </c>
      <c r="E430">
        <v>5999</v>
      </c>
      <c r="F430" s="61">
        <v>43</v>
      </c>
      <c r="G430" s="61">
        <v>5395</v>
      </c>
      <c r="H430" s="63">
        <f t="shared" si="42"/>
        <v>539.5</v>
      </c>
      <c r="I430" s="63">
        <f t="shared" si="43"/>
        <v>109693.4740863418</v>
      </c>
      <c r="J430">
        <v>3.5000000000000003E-2</v>
      </c>
      <c r="M430" s="64">
        <f t="shared" si="45"/>
        <v>164998.0410699746</v>
      </c>
      <c r="N430">
        <f t="shared" si="46"/>
        <v>5</v>
      </c>
      <c r="O430" s="64">
        <v>131998.43285597968</v>
      </c>
      <c r="P430">
        <f t="shared" si="47"/>
        <v>1</v>
      </c>
      <c r="Q430" s="64">
        <f t="shared" si="48"/>
        <v>131998.43285597968</v>
      </c>
      <c r="U430" s="49">
        <f t="shared" si="44"/>
        <v>227</v>
      </c>
    </row>
    <row r="431" spans="1:21">
      <c r="A431" s="49">
        <v>430</v>
      </c>
      <c r="B431">
        <v>40</v>
      </c>
      <c r="C431">
        <v>44</v>
      </c>
      <c r="D431">
        <v>5000</v>
      </c>
      <c r="E431">
        <v>5999</v>
      </c>
      <c r="F431" s="61">
        <v>43</v>
      </c>
      <c r="G431" s="61">
        <v>5388</v>
      </c>
      <c r="H431" s="63">
        <f t="shared" si="42"/>
        <v>538.80000000000007</v>
      </c>
      <c r="I431" s="63">
        <f t="shared" si="43"/>
        <v>109551.14705787021</v>
      </c>
      <c r="J431">
        <v>3.5000000000000003E-2</v>
      </c>
      <c r="M431" s="64">
        <f t="shared" si="45"/>
        <v>164783.95649398025</v>
      </c>
      <c r="N431">
        <f t="shared" si="46"/>
        <v>5</v>
      </c>
      <c r="O431" s="64">
        <v>131827.16519518421</v>
      </c>
      <c r="P431">
        <f t="shared" si="47"/>
        <v>1</v>
      </c>
      <c r="Q431" s="64">
        <f t="shared" si="48"/>
        <v>131827.16519518421</v>
      </c>
      <c r="U431" s="49">
        <f t="shared" si="44"/>
        <v>227</v>
      </c>
    </row>
    <row r="432" spans="1:21">
      <c r="A432" s="49">
        <v>431</v>
      </c>
      <c r="B432">
        <v>40</v>
      </c>
      <c r="C432">
        <v>44</v>
      </c>
      <c r="D432">
        <v>5000</v>
      </c>
      <c r="E432">
        <v>5999</v>
      </c>
      <c r="F432" s="61">
        <v>42</v>
      </c>
      <c r="G432" s="61">
        <v>5510</v>
      </c>
      <c r="H432" s="63">
        <f t="shared" si="42"/>
        <v>551</v>
      </c>
      <c r="I432" s="63">
        <f t="shared" si="43"/>
        <v>106767.76597420186</v>
      </c>
      <c r="J432">
        <v>3.5000000000000003E-2</v>
      </c>
      <c r="M432" s="64">
        <f t="shared" si="45"/>
        <v>162263.23790170229</v>
      </c>
      <c r="N432">
        <f t="shared" si="46"/>
        <v>5</v>
      </c>
      <c r="O432" s="64">
        <v>129810.59032136184</v>
      </c>
      <c r="P432">
        <f t="shared" si="47"/>
        <v>1</v>
      </c>
      <c r="Q432" s="64">
        <f t="shared" si="48"/>
        <v>129810.59032136184</v>
      </c>
      <c r="U432" s="49">
        <f t="shared" si="44"/>
        <v>215</v>
      </c>
    </row>
    <row r="433" spans="1:21">
      <c r="A433" s="49">
        <v>432</v>
      </c>
      <c r="B433">
        <v>40</v>
      </c>
      <c r="C433">
        <v>44</v>
      </c>
      <c r="D433">
        <v>5000</v>
      </c>
      <c r="E433">
        <v>5999</v>
      </c>
      <c r="F433" s="61">
        <v>40</v>
      </c>
      <c r="G433" s="61">
        <v>5016</v>
      </c>
      <c r="H433" s="63">
        <f t="shared" si="42"/>
        <v>501.6</v>
      </c>
      <c r="I433" s="63">
        <f t="shared" si="43"/>
        <v>87432.060015108946</v>
      </c>
      <c r="J433">
        <v>3.5000000000000003E-2</v>
      </c>
      <c r="M433" s="64">
        <f t="shared" si="45"/>
        <v>136119.61495300248</v>
      </c>
      <c r="N433">
        <f t="shared" si="46"/>
        <v>5</v>
      </c>
      <c r="O433" s="64">
        <v>136119.61495300248</v>
      </c>
      <c r="P433">
        <f t="shared" si="47"/>
        <v>1</v>
      </c>
      <c r="Q433" s="64">
        <f t="shared" si="48"/>
        <v>136119.61495300248</v>
      </c>
      <c r="U433" s="49">
        <f t="shared" si="44"/>
        <v>191</v>
      </c>
    </row>
    <row r="434" spans="1:21">
      <c r="A434" s="49">
        <v>433</v>
      </c>
      <c r="B434">
        <v>40</v>
      </c>
      <c r="C434">
        <v>44</v>
      </c>
      <c r="D434">
        <v>5000</v>
      </c>
      <c r="E434">
        <v>5999</v>
      </c>
      <c r="F434" s="61">
        <v>44</v>
      </c>
      <c r="G434" s="61">
        <v>5436</v>
      </c>
      <c r="H434" s="63">
        <f t="shared" si="42"/>
        <v>543.6</v>
      </c>
      <c r="I434" s="63">
        <f t="shared" si="43"/>
        <v>115656.58956719637</v>
      </c>
      <c r="J434">
        <v>3.5000000000000003E-2</v>
      </c>
      <c r="M434" s="64">
        <f t="shared" si="45"/>
        <v>172344.1849866572</v>
      </c>
      <c r="N434">
        <f t="shared" si="46"/>
        <v>5</v>
      </c>
      <c r="O434" s="64">
        <v>189578.60348532294</v>
      </c>
      <c r="P434">
        <f t="shared" si="47"/>
        <v>0</v>
      </c>
      <c r="Q434" s="64">
        <f t="shared" si="48"/>
        <v>172344.1849866572</v>
      </c>
      <c r="U434" s="49">
        <f t="shared" si="44"/>
        <v>239</v>
      </c>
    </row>
    <row r="435" spans="1:21">
      <c r="A435" s="49">
        <v>434</v>
      </c>
      <c r="B435">
        <v>40</v>
      </c>
      <c r="C435">
        <v>44</v>
      </c>
      <c r="D435">
        <v>5000</v>
      </c>
      <c r="E435">
        <v>5999</v>
      </c>
      <c r="F435" s="61">
        <v>44</v>
      </c>
      <c r="G435" s="61">
        <v>5027</v>
      </c>
      <c r="H435" s="63">
        <f t="shared" si="42"/>
        <v>502.70000000000005</v>
      </c>
      <c r="I435" s="63">
        <f t="shared" si="43"/>
        <v>106954.68648901695</v>
      </c>
      <c r="J435">
        <v>3.5000000000000003E-2</v>
      </c>
      <c r="M435" s="64">
        <f t="shared" si="45"/>
        <v>159377.15561588039</v>
      </c>
      <c r="N435">
        <f t="shared" si="46"/>
        <v>5</v>
      </c>
      <c r="O435" s="64">
        <v>143439.44005429235</v>
      </c>
      <c r="P435">
        <f t="shared" si="47"/>
        <v>1</v>
      </c>
      <c r="Q435" s="64">
        <f t="shared" si="48"/>
        <v>143439.44005429235</v>
      </c>
      <c r="U435" s="49">
        <f t="shared" si="44"/>
        <v>239</v>
      </c>
    </row>
    <row r="436" spans="1:21">
      <c r="A436" s="49">
        <v>435</v>
      </c>
      <c r="B436">
        <v>40</v>
      </c>
      <c r="C436">
        <v>44</v>
      </c>
      <c r="D436">
        <v>5000</v>
      </c>
      <c r="E436">
        <v>5999</v>
      </c>
      <c r="F436" s="61">
        <v>42</v>
      </c>
      <c r="G436" s="61">
        <v>5846</v>
      </c>
      <c r="H436" s="63">
        <f t="shared" si="42"/>
        <v>584.6</v>
      </c>
      <c r="I436" s="63">
        <f t="shared" si="43"/>
        <v>113278.4682187267</v>
      </c>
      <c r="J436">
        <v>3.5000000000000003E-2</v>
      </c>
      <c r="M436" s="64">
        <f t="shared" si="45"/>
        <v>172158.05603872082</v>
      </c>
      <c r="N436">
        <f t="shared" si="46"/>
        <v>5</v>
      </c>
      <c r="O436" s="64">
        <v>172158.05603872082</v>
      </c>
      <c r="P436">
        <f t="shared" si="47"/>
        <v>1</v>
      </c>
      <c r="Q436" s="64">
        <f t="shared" si="48"/>
        <v>172158.05603872082</v>
      </c>
      <c r="U436" s="49">
        <f t="shared" si="44"/>
        <v>215</v>
      </c>
    </row>
    <row r="437" spans="1:21">
      <c r="A437" s="49">
        <v>436</v>
      </c>
      <c r="B437">
        <v>40</v>
      </c>
      <c r="C437">
        <v>44</v>
      </c>
      <c r="D437">
        <v>6000</v>
      </c>
      <c r="E437">
        <v>6999</v>
      </c>
      <c r="F437" s="61">
        <v>44</v>
      </c>
      <c r="G437" s="61">
        <v>6280</v>
      </c>
      <c r="H437" s="63">
        <f t="shared" si="42"/>
        <v>628</v>
      </c>
      <c r="I437" s="63">
        <f t="shared" si="43"/>
        <v>133613.572936349</v>
      </c>
      <c r="J437">
        <v>3.5000000000000003E-2</v>
      </c>
      <c r="M437" s="64">
        <f t="shared" si="45"/>
        <v>199102.55366376144</v>
      </c>
      <c r="N437">
        <f t="shared" si="46"/>
        <v>5</v>
      </c>
      <c r="O437" s="64">
        <v>159282.04293100917</v>
      </c>
      <c r="P437">
        <f t="shared" si="47"/>
        <v>1</v>
      </c>
      <c r="Q437" s="64">
        <f t="shared" si="48"/>
        <v>159282.04293100917</v>
      </c>
      <c r="U437" s="49">
        <f t="shared" si="44"/>
        <v>239</v>
      </c>
    </row>
    <row r="438" spans="1:21">
      <c r="A438" s="49">
        <v>437</v>
      </c>
      <c r="B438">
        <v>40</v>
      </c>
      <c r="C438">
        <v>44</v>
      </c>
      <c r="D438">
        <v>6000</v>
      </c>
      <c r="E438">
        <v>6999</v>
      </c>
      <c r="F438" s="61">
        <v>43</v>
      </c>
      <c r="G438" s="61">
        <v>6183</v>
      </c>
      <c r="H438" s="63">
        <f t="shared" si="42"/>
        <v>618.30000000000007</v>
      </c>
      <c r="I438" s="63">
        <f t="shared" si="43"/>
        <v>125715.43100571855</v>
      </c>
      <c r="J438">
        <v>3.5000000000000003E-2</v>
      </c>
      <c r="M438" s="64">
        <f t="shared" si="45"/>
        <v>189097.84762477354</v>
      </c>
      <c r="N438">
        <f t="shared" si="46"/>
        <v>5</v>
      </c>
      <c r="O438" s="64">
        <v>226917.41714972825</v>
      </c>
      <c r="P438">
        <f t="shared" si="47"/>
        <v>0</v>
      </c>
      <c r="Q438" s="64">
        <f t="shared" si="48"/>
        <v>189097.84762477354</v>
      </c>
      <c r="U438" s="49">
        <f t="shared" si="44"/>
        <v>227</v>
      </c>
    </row>
    <row r="439" spans="1:21">
      <c r="A439" s="49">
        <v>438</v>
      </c>
      <c r="B439">
        <v>40</v>
      </c>
      <c r="C439">
        <v>44</v>
      </c>
      <c r="D439">
        <v>6000</v>
      </c>
      <c r="E439">
        <v>6999</v>
      </c>
      <c r="F439" s="61">
        <v>42</v>
      </c>
      <c r="G439" s="61">
        <v>6746</v>
      </c>
      <c r="H439" s="63">
        <f t="shared" si="42"/>
        <v>674.6</v>
      </c>
      <c r="I439" s="63">
        <f t="shared" si="43"/>
        <v>130717.84923084678</v>
      </c>
      <c r="J439">
        <v>3.5000000000000003E-2</v>
      </c>
      <c r="M439" s="64">
        <f t="shared" si="45"/>
        <v>198662.03319144892</v>
      </c>
      <c r="N439">
        <f t="shared" si="46"/>
        <v>5</v>
      </c>
      <c r="O439" s="64">
        <v>158929.62655315915</v>
      </c>
      <c r="P439">
        <f t="shared" si="47"/>
        <v>1</v>
      </c>
      <c r="Q439" s="64">
        <f t="shared" si="48"/>
        <v>158929.62655315915</v>
      </c>
      <c r="U439" s="49">
        <f t="shared" si="44"/>
        <v>215</v>
      </c>
    </row>
    <row r="440" spans="1:21">
      <c r="A440" s="49">
        <v>439</v>
      </c>
      <c r="B440">
        <v>40</v>
      </c>
      <c r="C440">
        <v>44</v>
      </c>
      <c r="D440">
        <v>6000</v>
      </c>
      <c r="E440">
        <v>6999</v>
      </c>
      <c r="F440" s="61">
        <v>44</v>
      </c>
      <c r="G440" s="61">
        <v>6168</v>
      </c>
      <c r="H440" s="63">
        <f t="shared" si="42"/>
        <v>616.80000000000007</v>
      </c>
      <c r="I440" s="63">
        <f t="shared" si="43"/>
        <v>131230.6557120065</v>
      </c>
      <c r="J440">
        <v>3.5000000000000003E-2</v>
      </c>
      <c r="M440" s="64">
        <f t="shared" si="45"/>
        <v>195551.68009523582</v>
      </c>
      <c r="N440">
        <f t="shared" si="46"/>
        <v>5</v>
      </c>
      <c r="O440" s="64">
        <v>156441.34407618866</v>
      </c>
      <c r="P440">
        <f t="shared" si="47"/>
        <v>1</v>
      </c>
      <c r="Q440" s="64">
        <f t="shared" si="48"/>
        <v>156441.34407618866</v>
      </c>
      <c r="U440" s="49">
        <f t="shared" si="44"/>
        <v>239</v>
      </c>
    </row>
    <row r="441" spans="1:21">
      <c r="A441" s="49">
        <v>440</v>
      </c>
      <c r="B441">
        <v>40</v>
      </c>
      <c r="C441">
        <v>44</v>
      </c>
      <c r="D441">
        <v>6000</v>
      </c>
      <c r="E441">
        <v>6999</v>
      </c>
      <c r="F441" s="61">
        <v>42</v>
      </c>
      <c r="G441" s="61">
        <v>6092</v>
      </c>
      <c r="H441" s="63">
        <f t="shared" si="42"/>
        <v>609.20000000000005</v>
      </c>
      <c r="I441" s="63">
        <f t="shared" si="43"/>
        <v>118045.23236203953</v>
      </c>
      <c r="J441">
        <v>3.5000000000000003E-2</v>
      </c>
      <c r="M441" s="64">
        <f t="shared" si="45"/>
        <v>179402.47646046651</v>
      </c>
      <c r="N441">
        <f t="shared" si="46"/>
        <v>5</v>
      </c>
      <c r="O441" s="64">
        <v>143521.98116837323</v>
      </c>
      <c r="P441">
        <f t="shared" si="47"/>
        <v>1</v>
      </c>
      <c r="Q441" s="64">
        <f t="shared" si="48"/>
        <v>143521.98116837323</v>
      </c>
      <c r="U441" s="49">
        <f t="shared" si="44"/>
        <v>215</v>
      </c>
    </row>
    <row r="442" spans="1:21">
      <c r="A442" s="49">
        <v>441</v>
      </c>
      <c r="B442">
        <v>40</v>
      </c>
      <c r="C442">
        <v>44</v>
      </c>
      <c r="D442">
        <v>6000</v>
      </c>
      <c r="E442">
        <v>6999</v>
      </c>
      <c r="F442" s="61">
        <v>43</v>
      </c>
      <c r="G442" s="61">
        <v>6838</v>
      </c>
      <c r="H442" s="63">
        <f t="shared" si="42"/>
        <v>683.80000000000007</v>
      </c>
      <c r="I442" s="63">
        <f t="shared" si="43"/>
        <v>139033.17438413447</v>
      </c>
      <c r="J442">
        <v>3.5000000000000003E-2</v>
      </c>
      <c r="M442" s="64">
        <f t="shared" si="45"/>
        <v>209130.04723567871</v>
      </c>
      <c r="N442">
        <f t="shared" si="46"/>
        <v>5</v>
      </c>
      <c r="O442" s="64">
        <v>209130.04723567871</v>
      </c>
      <c r="P442">
        <f t="shared" si="47"/>
        <v>1</v>
      </c>
      <c r="Q442" s="64">
        <f t="shared" si="48"/>
        <v>209130.04723567871</v>
      </c>
      <c r="U442" s="49">
        <f t="shared" si="44"/>
        <v>227</v>
      </c>
    </row>
    <row r="443" spans="1:21">
      <c r="A443" s="49">
        <v>442</v>
      </c>
      <c r="B443">
        <v>40</v>
      </c>
      <c r="C443">
        <v>44</v>
      </c>
      <c r="D443">
        <v>6000</v>
      </c>
      <c r="E443">
        <v>6999</v>
      </c>
      <c r="F443" s="61">
        <v>41</v>
      </c>
      <c r="G443" s="61">
        <v>6477</v>
      </c>
      <c r="H443" s="63">
        <f t="shared" si="42"/>
        <v>647.70000000000005</v>
      </c>
      <c r="I443" s="63">
        <f t="shared" si="43"/>
        <v>119240.74735263764</v>
      </c>
      <c r="J443">
        <v>3.5000000000000003E-2</v>
      </c>
      <c r="M443" s="64">
        <f t="shared" si="45"/>
        <v>183299.83247753416</v>
      </c>
      <c r="N443">
        <f t="shared" si="46"/>
        <v>5</v>
      </c>
      <c r="O443" s="64">
        <v>164969.84922978075</v>
      </c>
      <c r="P443">
        <f t="shared" si="47"/>
        <v>1</v>
      </c>
      <c r="Q443" s="64">
        <f t="shared" si="48"/>
        <v>164969.84922978075</v>
      </c>
      <c r="U443" s="49">
        <f t="shared" si="44"/>
        <v>203</v>
      </c>
    </row>
    <row r="444" spans="1:21">
      <c r="A444" s="49">
        <v>443</v>
      </c>
      <c r="B444">
        <v>40</v>
      </c>
      <c r="C444">
        <v>44</v>
      </c>
      <c r="D444">
        <v>6000</v>
      </c>
      <c r="E444">
        <v>6999</v>
      </c>
      <c r="F444" s="61">
        <v>43</v>
      </c>
      <c r="G444" s="61">
        <v>6149</v>
      </c>
      <c r="H444" s="63">
        <f t="shared" si="42"/>
        <v>614.90000000000009</v>
      </c>
      <c r="I444" s="63">
        <f t="shared" si="43"/>
        <v>125024.12829599925</v>
      </c>
      <c r="J444">
        <v>3.5000000000000003E-2</v>
      </c>
      <c r="M444" s="64">
        <f t="shared" si="45"/>
        <v>188058.00825565786</v>
      </c>
      <c r="N444">
        <f t="shared" si="46"/>
        <v>5</v>
      </c>
      <c r="O444" s="64">
        <v>169252.20743009206</v>
      </c>
      <c r="P444">
        <f t="shared" si="47"/>
        <v>1</v>
      </c>
      <c r="Q444" s="64">
        <f t="shared" si="48"/>
        <v>169252.20743009206</v>
      </c>
      <c r="U444" s="49">
        <f t="shared" si="44"/>
        <v>227</v>
      </c>
    </row>
    <row r="445" spans="1:21">
      <c r="A445" s="49">
        <v>444</v>
      </c>
      <c r="B445">
        <v>40</v>
      </c>
      <c r="C445">
        <v>44</v>
      </c>
      <c r="D445">
        <v>6000</v>
      </c>
      <c r="E445">
        <v>6999</v>
      </c>
      <c r="F445" s="61">
        <v>44</v>
      </c>
      <c r="G445" s="61">
        <v>6384</v>
      </c>
      <c r="H445" s="63">
        <f t="shared" si="42"/>
        <v>638.40000000000009</v>
      </c>
      <c r="I445" s="63">
        <f t="shared" si="43"/>
        <v>135826.28178752423</v>
      </c>
      <c r="J445">
        <v>3.5000000000000003E-2</v>
      </c>
      <c r="M445" s="64">
        <f t="shared" si="45"/>
        <v>202399.79340596392</v>
      </c>
      <c r="N445">
        <f t="shared" si="46"/>
        <v>5</v>
      </c>
      <c r="O445" s="64">
        <v>161919.83472477115</v>
      </c>
      <c r="P445">
        <f t="shared" si="47"/>
        <v>1</v>
      </c>
      <c r="Q445" s="64">
        <f t="shared" si="48"/>
        <v>161919.83472477115</v>
      </c>
      <c r="U445" s="49">
        <f t="shared" si="44"/>
        <v>239</v>
      </c>
    </row>
    <row r="446" spans="1:21">
      <c r="A446" s="49">
        <v>445</v>
      </c>
      <c r="B446">
        <v>40</v>
      </c>
      <c r="C446">
        <v>44</v>
      </c>
      <c r="D446">
        <v>7000</v>
      </c>
      <c r="E446">
        <v>7999</v>
      </c>
      <c r="F446" s="61">
        <v>43</v>
      </c>
      <c r="G446" s="61">
        <v>7103</v>
      </c>
      <c r="H446" s="63">
        <f t="shared" si="42"/>
        <v>710.30000000000007</v>
      </c>
      <c r="I446" s="63">
        <f t="shared" si="43"/>
        <v>144421.26903341725</v>
      </c>
      <c r="J446">
        <v>3.5000000000000003E-2</v>
      </c>
      <c r="M446" s="64">
        <f t="shared" si="45"/>
        <v>217234.67761260981</v>
      </c>
      <c r="N446">
        <f t="shared" si="46"/>
        <v>5</v>
      </c>
      <c r="O446" s="64">
        <v>173787.74209008785</v>
      </c>
      <c r="P446">
        <f t="shared" si="47"/>
        <v>1</v>
      </c>
      <c r="Q446" s="64">
        <f t="shared" si="48"/>
        <v>173787.74209008785</v>
      </c>
      <c r="U446" s="49">
        <f t="shared" si="44"/>
        <v>227</v>
      </c>
    </row>
    <row r="447" spans="1:21">
      <c r="A447" s="49">
        <v>446</v>
      </c>
      <c r="B447">
        <v>40</v>
      </c>
      <c r="C447">
        <v>44</v>
      </c>
      <c r="D447">
        <v>7000</v>
      </c>
      <c r="E447">
        <v>7999</v>
      </c>
      <c r="F447" s="61">
        <v>42</v>
      </c>
      <c r="G447" s="61">
        <v>7870</v>
      </c>
      <c r="H447" s="63">
        <f t="shared" si="42"/>
        <v>787</v>
      </c>
      <c r="I447" s="63">
        <f t="shared" si="43"/>
        <v>152497.69840598345</v>
      </c>
      <c r="J447">
        <v>3.5000000000000003E-2</v>
      </c>
      <c r="M447" s="64">
        <f t="shared" si="45"/>
        <v>231762.55576885611</v>
      </c>
      <c r="N447">
        <f t="shared" si="46"/>
        <v>5</v>
      </c>
      <c r="O447" s="64">
        <v>231762.55576885611</v>
      </c>
      <c r="P447">
        <f t="shared" si="47"/>
        <v>1</v>
      </c>
      <c r="Q447" s="64">
        <f t="shared" si="48"/>
        <v>231762.55576885611</v>
      </c>
      <c r="U447" s="49">
        <f t="shared" si="44"/>
        <v>215</v>
      </c>
    </row>
    <row r="448" spans="1:21">
      <c r="A448" s="49">
        <v>447</v>
      </c>
      <c r="B448">
        <v>40</v>
      </c>
      <c r="C448">
        <v>44</v>
      </c>
      <c r="D448">
        <v>7000</v>
      </c>
      <c r="E448">
        <v>7999</v>
      </c>
      <c r="F448" s="61">
        <v>40</v>
      </c>
      <c r="G448" s="61">
        <v>7346</v>
      </c>
      <c r="H448" s="63">
        <f t="shared" si="42"/>
        <v>734.6</v>
      </c>
      <c r="I448" s="63">
        <f t="shared" si="43"/>
        <v>128045.4371752373</v>
      </c>
      <c r="J448">
        <v>3.5000000000000003E-2</v>
      </c>
      <c r="M448" s="64">
        <f t="shared" si="45"/>
        <v>199349.02142040592</v>
      </c>
      <c r="N448">
        <f t="shared" si="46"/>
        <v>5</v>
      </c>
      <c r="O448" s="64">
        <v>239218.8257044871</v>
      </c>
      <c r="P448">
        <f t="shared" si="47"/>
        <v>0</v>
      </c>
      <c r="Q448" s="64">
        <f t="shared" si="48"/>
        <v>199349.02142040592</v>
      </c>
      <c r="U448" s="49">
        <f t="shared" si="44"/>
        <v>191</v>
      </c>
    </row>
    <row r="449" spans="1:21">
      <c r="A449" s="49">
        <v>448</v>
      </c>
      <c r="B449">
        <v>40</v>
      </c>
      <c r="C449">
        <v>44</v>
      </c>
      <c r="D449">
        <v>7000</v>
      </c>
      <c r="E449">
        <v>7999</v>
      </c>
      <c r="F449" s="61">
        <v>41</v>
      </c>
      <c r="G449" s="61">
        <v>7151</v>
      </c>
      <c r="H449" s="63">
        <f t="shared" si="42"/>
        <v>715.1</v>
      </c>
      <c r="I449" s="63">
        <f t="shared" si="43"/>
        <v>131649.00174752384</v>
      </c>
      <c r="J449">
        <v>3.5000000000000003E-2</v>
      </c>
      <c r="M449" s="64">
        <f t="shared" si="45"/>
        <v>202374.10869952865</v>
      </c>
      <c r="N449">
        <f t="shared" si="46"/>
        <v>5</v>
      </c>
      <c r="O449" s="64">
        <v>242848.93043943436</v>
      </c>
      <c r="P449">
        <f t="shared" si="47"/>
        <v>0</v>
      </c>
      <c r="Q449" s="64">
        <f t="shared" si="48"/>
        <v>202374.10869952865</v>
      </c>
      <c r="U449" s="49">
        <f t="shared" si="44"/>
        <v>203</v>
      </c>
    </row>
    <row r="450" spans="1:21">
      <c r="A450" s="49">
        <v>449</v>
      </c>
      <c r="B450">
        <v>40</v>
      </c>
      <c r="C450">
        <v>44</v>
      </c>
      <c r="D450">
        <v>7000</v>
      </c>
      <c r="E450">
        <v>7999</v>
      </c>
      <c r="F450" s="61">
        <v>42</v>
      </c>
      <c r="G450" s="61">
        <v>7587</v>
      </c>
      <c r="H450" s="63">
        <f t="shared" ref="H450:H513" si="49">G450*$V$2</f>
        <v>758.7</v>
      </c>
      <c r="I450" s="63">
        <f t="shared" ref="I450:I513" si="50">((H450/((1+$AA$2)^U450))*(((1+$AA$2)^(U450+1))-((1+$Z$2)^(U450+1))))/($AA$2-$Z$2)</f>
        <v>147013.98193217235</v>
      </c>
      <c r="J450">
        <v>3.5000000000000003E-2</v>
      </c>
      <c r="M450" s="64">
        <f t="shared" si="45"/>
        <v>223428.52739749826</v>
      </c>
      <c r="N450">
        <f t="shared" si="46"/>
        <v>5</v>
      </c>
      <c r="O450" s="64">
        <v>201085.67465774843</v>
      </c>
      <c r="P450">
        <f t="shared" si="47"/>
        <v>1</v>
      </c>
      <c r="Q450" s="64">
        <f t="shared" si="48"/>
        <v>201085.67465774843</v>
      </c>
      <c r="U450" s="49">
        <f t="shared" ref="U450:U513" si="51">((F450-24)*12)-1</f>
        <v>215</v>
      </c>
    </row>
    <row r="451" spans="1:21">
      <c r="A451" s="49">
        <v>450</v>
      </c>
      <c r="B451">
        <v>40</v>
      </c>
      <c r="C451">
        <v>44</v>
      </c>
      <c r="D451">
        <v>7000</v>
      </c>
      <c r="E451">
        <v>7999</v>
      </c>
      <c r="F451" s="61">
        <v>42</v>
      </c>
      <c r="G451" s="61">
        <v>7251</v>
      </c>
      <c r="H451" s="63">
        <f t="shared" si="49"/>
        <v>725.1</v>
      </c>
      <c r="I451" s="63">
        <f t="shared" si="50"/>
        <v>140503.2796876475</v>
      </c>
      <c r="J451">
        <v>3.5000000000000003E-2</v>
      </c>
      <c r="M451" s="64">
        <f t="shared" ref="M451:M514" si="52">(-FV(J451,N451,12*H451)+I451*((1+J451)^N451))</f>
        <v>213533.70926047975</v>
      </c>
      <c r="N451">
        <f t="shared" ref="N451:N514" si="53">IF(F451&lt;35,(35-F451),5)</f>
        <v>5</v>
      </c>
      <c r="O451" s="64">
        <v>256240.45111257568</v>
      </c>
      <c r="P451">
        <f t="shared" ref="P451:P514" si="54">IF(O451&gt;M451,0,1)</f>
        <v>0</v>
      </c>
      <c r="Q451" s="64">
        <f t="shared" ref="Q451:Q514" si="55">IF(P451=1,O451,M451)</f>
        <v>213533.70926047975</v>
      </c>
      <c r="U451" s="49">
        <f t="shared" si="51"/>
        <v>215</v>
      </c>
    </row>
    <row r="452" spans="1:21">
      <c r="A452" s="49">
        <v>451</v>
      </c>
      <c r="B452">
        <v>40</v>
      </c>
      <c r="C452">
        <v>44</v>
      </c>
      <c r="D452">
        <v>7000</v>
      </c>
      <c r="E452">
        <v>7999</v>
      </c>
      <c r="F452" s="61">
        <v>43</v>
      </c>
      <c r="G452" s="61">
        <v>7276</v>
      </c>
      <c r="H452" s="63">
        <f t="shared" si="49"/>
        <v>727.6</v>
      </c>
      <c r="I452" s="63">
        <f t="shared" si="50"/>
        <v>147938.77987993014</v>
      </c>
      <c r="J452">
        <v>3.5000000000000003E-2</v>
      </c>
      <c r="M452" s="64">
        <f t="shared" si="52"/>
        <v>222525.62499075726</v>
      </c>
      <c r="N452">
        <f t="shared" si="53"/>
        <v>5</v>
      </c>
      <c r="O452" s="64">
        <v>200273.06249168154</v>
      </c>
      <c r="P452">
        <f t="shared" si="54"/>
        <v>1</v>
      </c>
      <c r="Q452" s="64">
        <f t="shared" si="55"/>
        <v>200273.06249168154</v>
      </c>
      <c r="U452" s="49">
        <f t="shared" si="51"/>
        <v>227</v>
      </c>
    </row>
    <row r="453" spans="1:21">
      <c r="A453" s="49">
        <v>452</v>
      </c>
      <c r="B453">
        <v>40</v>
      </c>
      <c r="C453">
        <v>44</v>
      </c>
      <c r="D453">
        <v>7000</v>
      </c>
      <c r="E453">
        <v>7999</v>
      </c>
      <c r="F453" s="61">
        <v>40</v>
      </c>
      <c r="G453" s="61">
        <v>7603</v>
      </c>
      <c r="H453" s="63">
        <f t="shared" si="49"/>
        <v>760.30000000000007</v>
      </c>
      <c r="I453" s="63">
        <f t="shared" si="50"/>
        <v>132525.11010663345</v>
      </c>
      <c r="J453">
        <v>3.5000000000000003E-2</v>
      </c>
      <c r="M453" s="64">
        <f t="shared" si="52"/>
        <v>206323.25209084488</v>
      </c>
      <c r="N453">
        <f t="shared" si="53"/>
        <v>5</v>
      </c>
      <c r="O453" s="64">
        <v>226955.5772999294</v>
      </c>
      <c r="P453">
        <f t="shared" si="54"/>
        <v>0</v>
      </c>
      <c r="Q453" s="64">
        <f t="shared" si="55"/>
        <v>206323.25209084488</v>
      </c>
      <c r="U453" s="49">
        <f t="shared" si="51"/>
        <v>191</v>
      </c>
    </row>
    <row r="454" spans="1:21">
      <c r="A454" s="49">
        <v>453</v>
      </c>
      <c r="B454">
        <v>40</v>
      </c>
      <c r="C454">
        <v>44</v>
      </c>
      <c r="D454">
        <v>7000</v>
      </c>
      <c r="E454">
        <v>7999</v>
      </c>
      <c r="F454" s="61">
        <v>42</v>
      </c>
      <c r="G454" s="61">
        <v>7760</v>
      </c>
      <c r="H454" s="63">
        <f t="shared" si="49"/>
        <v>776</v>
      </c>
      <c r="I454" s="63">
        <f t="shared" si="50"/>
        <v>150366.21850450206</v>
      </c>
      <c r="J454">
        <v>3.5000000000000003E-2</v>
      </c>
      <c r="M454" s="64">
        <f t="shared" si="52"/>
        <v>228523.18078352261</v>
      </c>
      <c r="N454">
        <f t="shared" si="53"/>
        <v>5</v>
      </c>
      <c r="O454" s="64">
        <v>274227.81694022712</v>
      </c>
      <c r="P454">
        <f t="shared" si="54"/>
        <v>0</v>
      </c>
      <c r="Q454" s="64">
        <f t="shared" si="55"/>
        <v>228523.18078352261</v>
      </c>
      <c r="U454" s="49">
        <f t="shared" si="51"/>
        <v>215</v>
      </c>
    </row>
    <row r="455" spans="1:21">
      <c r="A455" s="49">
        <v>454</v>
      </c>
      <c r="B455">
        <v>40</v>
      </c>
      <c r="C455">
        <v>44</v>
      </c>
      <c r="D455">
        <v>8000</v>
      </c>
      <c r="E455">
        <v>8999</v>
      </c>
      <c r="F455" s="61">
        <v>43</v>
      </c>
      <c r="G455" s="61">
        <v>8688</v>
      </c>
      <c r="H455" s="63">
        <f t="shared" si="49"/>
        <v>868.80000000000007</v>
      </c>
      <c r="I455" s="63">
        <f t="shared" si="50"/>
        <v>176648.17476591989</v>
      </c>
      <c r="J455">
        <v>3.5000000000000003E-2</v>
      </c>
      <c r="M455" s="64">
        <f t="shared" si="52"/>
        <v>265709.54231991468</v>
      </c>
      <c r="N455">
        <f t="shared" si="53"/>
        <v>5</v>
      </c>
      <c r="O455" s="64">
        <v>318851.4507838976</v>
      </c>
      <c r="P455">
        <f t="shared" si="54"/>
        <v>0</v>
      </c>
      <c r="Q455" s="64">
        <f t="shared" si="55"/>
        <v>265709.54231991468</v>
      </c>
      <c r="U455" s="49">
        <f t="shared" si="51"/>
        <v>227</v>
      </c>
    </row>
    <row r="456" spans="1:21">
      <c r="A456" s="49">
        <v>455</v>
      </c>
      <c r="B456">
        <v>40</v>
      </c>
      <c r="C456">
        <v>44</v>
      </c>
      <c r="D456">
        <v>8000</v>
      </c>
      <c r="E456">
        <v>8999</v>
      </c>
      <c r="F456" s="61">
        <v>44</v>
      </c>
      <c r="G456" s="61">
        <v>8562</v>
      </c>
      <c r="H456" s="63">
        <f t="shared" si="49"/>
        <v>856.2</v>
      </c>
      <c r="I456" s="63">
        <f t="shared" si="50"/>
        <v>182165.51138232808</v>
      </c>
      <c r="J456">
        <v>3.5000000000000003E-2</v>
      </c>
      <c r="M456" s="64">
        <f t="shared" si="52"/>
        <v>271451.60262247227</v>
      </c>
      <c r="N456">
        <f t="shared" si="53"/>
        <v>5</v>
      </c>
      <c r="O456" s="64">
        <v>217161.28209797782</v>
      </c>
      <c r="P456">
        <f t="shared" si="54"/>
        <v>1</v>
      </c>
      <c r="Q456" s="64">
        <f t="shared" si="55"/>
        <v>217161.28209797782</v>
      </c>
      <c r="U456" s="49">
        <f t="shared" si="51"/>
        <v>239</v>
      </c>
    </row>
    <row r="457" spans="1:21">
      <c r="A457" s="49">
        <v>456</v>
      </c>
      <c r="B457">
        <v>40</v>
      </c>
      <c r="C457">
        <v>44</v>
      </c>
      <c r="D457">
        <v>8000</v>
      </c>
      <c r="E457">
        <v>8999</v>
      </c>
      <c r="F457" s="61">
        <v>42</v>
      </c>
      <c r="G457" s="61">
        <v>8208</v>
      </c>
      <c r="H457" s="63">
        <f t="shared" si="49"/>
        <v>820.80000000000007</v>
      </c>
      <c r="I457" s="63">
        <f t="shared" si="50"/>
        <v>159047.1548305352</v>
      </c>
      <c r="J457">
        <v>3.5000000000000003E-2</v>
      </c>
      <c r="M457" s="64">
        <f t="shared" si="52"/>
        <v>241716.27163288067</v>
      </c>
      <c r="N457">
        <f t="shared" si="53"/>
        <v>5</v>
      </c>
      <c r="O457" s="64">
        <v>290059.52595945681</v>
      </c>
      <c r="P457">
        <f t="shared" si="54"/>
        <v>0</v>
      </c>
      <c r="Q457" s="64">
        <f t="shared" si="55"/>
        <v>241716.27163288067</v>
      </c>
      <c r="U457" s="49">
        <f t="shared" si="51"/>
        <v>215</v>
      </c>
    </row>
    <row r="458" spans="1:21">
      <c r="A458" s="49">
        <v>457</v>
      </c>
      <c r="B458">
        <v>40</v>
      </c>
      <c r="C458">
        <v>44</v>
      </c>
      <c r="D458">
        <v>8000</v>
      </c>
      <c r="E458">
        <v>8999</v>
      </c>
      <c r="F458" s="61">
        <v>44</v>
      </c>
      <c r="G458" s="61">
        <v>8983</v>
      </c>
      <c r="H458" s="63">
        <f t="shared" si="49"/>
        <v>898.30000000000007</v>
      </c>
      <c r="I458" s="63">
        <f t="shared" si="50"/>
        <v>191122.72702025846</v>
      </c>
      <c r="J458">
        <v>3.5000000000000003E-2</v>
      </c>
      <c r="M458" s="64">
        <f t="shared" si="52"/>
        <v>284799.08273273392</v>
      </c>
      <c r="N458">
        <f t="shared" si="53"/>
        <v>5</v>
      </c>
      <c r="O458" s="64">
        <v>341758.89927928068</v>
      </c>
      <c r="P458">
        <f t="shared" si="54"/>
        <v>0</v>
      </c>
      <c r="Q458" s="64">
        <f t="shared" si="55"/>
        <v>284799.08273273392</v>
      </c>
      <c r="U458" s="49">
        <f t="shared" si="51"/>
        <v>239</v>
      </c>
    </row>
    <row r="459" spans="1:21">
      <c r="A459" s="49">
        <v>458</v>
      </c>
      <c r="B459">
        <v>40</v>
      </c>
      <c r="C459">
        <v>44</v>
      </c>
      <c r="D459">
        <v>8000</v>
      </c>
      <c r="E459">
        <v>8999</v>
      </c>
      <c r="F459" s="61">
        <v>43</v>
      </c>
      <c r="G459" s="61">
        <v>8440</v>
      </c>
      <c r="H459" s="63">
        <f t="shared" si="49"/>
        <v>844</v>
      </c>
      <c r="I459" s="63">
        <f t="shared" si="50"/>
        <v>171605.73147149675</v>
      </c>
      <c r="J459">
        <v>3.5000000000000003E-2</v>
      </c>
      <c r="M459" s="64">
        <f t="shared" si="52"/>
        <v>258124.83162754143</v>
      </c>
      <c r="N459">
        <f t="shared" si="53"/>
        <v>5</v>
      </c>
      <c r="O459" s="64">
        <v>232312.3484647873</v>
      </c>
      <c r="P459">
        <f t="shared" si="54"/>
        <v>1</v>
      </c>
      <c r="Q459" s="64">
        <f t="shared" si="55"/>
        <v>232312.3484647873</v>
      </c>
      <c r="U459" s="49">
        <f t="shared" si="51"/>
        <v>227</v>
      </c>
    </row>
    <row r="460" spans="1:21">
      <c r="A460" s="49">
        <v>459</v>
      </c>
      <c r="B460">
        <v>40</v>
      </c>
      <c r="C460">
        <v>44</v>
      </c>
      <c r="D460">
        <v>8000</v>
      </c>
      <c r="E460">
        <v>8999</v>
      </c>
      <c r="F460" s="61">
        <v>43</v>
      </c>
      <c r="G460" s="61">
        <v>8232</v>
      </c>
      <c r="H460" s="63">
        <f t="shared" si="49"/>
        <v>823.2</v>
      </c>
      <c r="I460" s="63">
        <f t="shared" si="50"/>
        <v>167376.58548262573</v>
      </c>
      <c r="J460">
        <v>3.5000000000000003E-2</v>
      </c>
      <c r="M460" s="64">
        <f t="shared" si="52"/>
        <v>251763.46136942189</v>
      </c>
      <c r="N460">
        <f t="shared" si="53"/>
        <v>5</v>
      </c>
      <c r="O460" s="64">
        <v>276939.80750636407</v>
      </c>
      <c r="P460">
        <f t="shared" si="54"/>
        <v>0</v>
      </c>
      <c r="Q460" s="64">
        <f t="shared" si="55"/>
        <v>251763.46136942189</v>
      </c>
      <c r="U460" s="49">
        <f t="shared" si="51"/>
        <v>227</v>
      </c>
    </row>
    <row r="461" spans="1:21">
      <c r="A461" s="49">
        <v>460</v>
      </c>
      <c r="B461">
        <v>40</v>
      </c>
      <c r="C461">
        <v>44</v>
      </c>
      <c r="D461">
        <v>8000</v>
      </c>
      <c r="E461">
        <v>8999</v>
      </c>
      <c r="F461" s="61">
        <v>41</v>
      </c>
      <c r="G461" s="61">
        <v>8683</v>
      </c>
      <c r="H461" s="63">
        <f t="shared" si="49"/>
        <v>868.30000000000007</v>
      </c>
      <c r="I461" s="63">
        <f t="shared" si="50"/>
        <v>159852.92716735415</v>
      </c>
      <c r="J461">
        <v>3.5000000000000003E-2</v>
      </c>
      <c r="M461" s="64">
        <f t="shared" si="52"/>
        <v>245729.88195189586</v>
      </c>
      <c r="N461">
        <f t="shared" si="53"/>
        <v>5</v>
      </c>
      <c r="O461" s="64">
        <v>245729.88195189586</v>
      </c>
      <c r="P461">
        <f t="shared" si="54"/>
        <v>1</v>
      </c>
      <c r="Q461" s="64">
        <f t="shared" si="55"/>
        <v>245729.88195189586</v>
      </c>
      <c r="U461" s="49">
        <f t="shared" si="51"/>
        <v>203</v>
      </c>
    </row>
    <row r="462" spans="1:21">
      <c r="A462" s="49">
        <v>461</v>
      </c>
      <c r="B462">
        <v>40</v>
      </c>
      <c r="C462">
        <v>44</v>
      </c>
      <c r="D462">
        <v>8000</v>
      </c>
      <c r="E462">
        <v>8999</v>
      </c>
      <c r="F462" s="61">
        <v>40</v>
      </c>
      <c r="G462" s="61">
        <v>8399</v>
      </c>
      <c r="H462" s="63">
        <f t="shared" si="49"/>
        <v>839.90000000000009</v>
      </c>
      <c r="I462" s="63">
        <f t="shared" si="50"/>
        <v>146399.89475017946</v>
      </c>
      <c r="J462">
        <v>3.5000000000000003E-2</v>
      </c>
      <c r="M462" s="64">
        <f t="shared" si="52"/>
        <v>227924.37121018101</v>
      </c>
      <c r="N462">
        <f t="shared" si="53"/>
        <v>5</v>
      </c>
      <c r="O462" s="64">
        <v>182339.49696814481</v>
      </c>
      <c r="P462">
        <f t="shared" si="54"/>
        <v>1</v>
      </c>
      <c r="Q462" s="64">
        <f t="shared" si="55"/>
        <v>182339.49696814481</v>
      </c>
      <c r="U462" s="49">
        <f t="shared" si="51"/>
        <v>191</v>
      </c>
    </row>
    <row r="463" spans="1:21">
      <c r="A463" s="49">
        <v>462</v>
      </c>
      <c r="B463">
        <v>40</v>
      </c>
      <c r="C463">
        <v>44</v>
      </c>
      <c r="D463">
        <v>9000</v>
      </c>
      <c r="E463">
        <v>9999</v>
      </c>
      <c r="F463" s="61">
        <v>42</v>
      </c>
      <c r="G463" s="61">
        <v>9102</v>
      </c>
      <c r="H463" s="63">
        <f t="shared" si="49"/>
        <v>910.2</v>
      </c>
      <c r="I463" s="63">
        <f t="shared" si="50"/>
        <v>176370.2733025745</v>
      </c>
      <c r="J463">
        <v>3.5000000000000003E-2</v>
      </c>
      <c r="M463" s="64">
        <f t="shared" si="52"/>
        <v>268043.55560459063</v>
      </c>
      <c r="N463">
        <f t="shared" si="53"/>
        <v>5</v>
      </c>
      <c r="O463" s="64">
        <v>241239.20004413158</v>
      </c>
      <c r="P463">
        <f t="shared" si="54"/>
        <v>1</v>
      </c>
      <c r="Q463" s="64">
        <f t="shared" si="55"/>
        <v>241239.20004413158</v>
      </c>
      <c r="U463" s="49">
        <f t="shared" si="51"/>
        <v>215</v>
      </c>
    </row>
    <row r="464" spans="1:21">
      <c r="A464" s="49">
        <v>463</v>
      </c>
      <c r="B464">
        <v>40</v>
      </c>
      <c r="C464">
        <v>44</v>
      </c>
      <c r="D464">
        <v>9000</v>
      </c>
      <c r="E464">
        <v>9999</v>
      </c>
      <c r="F464" s="61">
        <v>41</v>
      </c>
      <c r="G464" s="61">
        <v>9781</v>
      </c>
      <c r="H464" s="63">
        <f t="shared" si="49"/>
        <v>978.1</v>
      </c>
      <c r="I464" s="63">
        <f t="shared" si="50"/>
        <v>180066.96770976513</v>
      </c>
      <c r="J464">
        <v>3.5000000000000003E-2</v>
      </c>
      <c r="M464" s="64">
        <f t="shared" si="52"/>
        <v>276803.40612363158</v>
      </c>
      <c r="N464">
        <f t="shared" si="53"/>
        <v>5</v>
      </c>
      <c r="O464" s="64">
        <v>221442.72489890526</v>
      </c>
      <c r="P464">
        <f t="shared" si="54"/>
        <v>1</v>
      </c>
      <c r="Q464" s="64">
        <f t="shared" si="55"/>
        <v>221442.72489890526</v>
      </c>
      <c r="U464" s="49">
        <f t="shared" si="51"/>
        <v>203</v>
      </c>
    </row>
    <row r="465" spans="1:21">
      <c r="A465" s="49">
        <v>464</v>
      </c>
      <c r="B465">
        <v>40</v>
      </c>
      <c r="C465">
        <v>44</v>
      </c>
      <c r="D465">
        <v>9000</v>
      </c>
      <c r="E465">
        <v>9999</v>
      </c>
      <c r="F465" s="61">
        <v>43</v>
      </c>
      <c r="G465" s="61">
        <v>9436</v>
      </c>
      <c r="H465" s="63">
        <f t="shared" si="49"/>
        <v>943.6</v>
      </c>
      <c r="I465" s="63">
        <f t="shared" si="50"/>
        <v>191856.83437974445</v>
      </c>
      <c r="J465">
        <v>3.5000000000000003E-2</v>
      </c>
      <c r="M465" s="64">
        <f t="shared" si="52"/>
        <v>288586.00844045979</v>
      </c>
      <c r="N465">
        <f t="shared" si="53"/>
        <v>5</v>
      </c>
      <c r="O465" s="64">
        <v>259727.4075964138</v>
      </c>
      <c r="P465">
        <f t="shared" si="54"/>
        <v>1</v>
      </c>
      <c r="Q465" s="64">
        <f t="shared" si="55"/>
        <v>259727.4075964138</v>
      </c>
      <c r="U465" s="49">
        <f t="shared" si="51"/>
        <v>227</v>
      </c>
    </row>
    <row r="466" spans="1:21">
      <c r="A466" s="49">
        <v>465</v>
      </c>
      <c r="B466">
        <v>40</v>
      </c>
      <c r="C466">
        <v>44</v>
      </c>
      <c r="D466">
        <v>9000</v>
      </c>
      <c r="E466">
        <v>9999</v>
      </c>
      <c r="F466" s="61">
        <v>44</v>
      </c>
      <c r="G466" s="61">
        <v>9229</v>
      </c>
      <c r="H466" s="63">
        <f t="shared" si="49"/>
        <v>922.90000000000009</v>
      </c>
      <c r="I466" s="63">
        <f t="shared" si="50"/>
        <v>196356.63449515367</v>
      </c>
      <c r="J466">
        <v>3.5000000000000003E-2</v>
      </c>
      <c r="M466" s="64">
        <f t="shared" si="52"/>
        <v>292598.3228921743</v>
      </c>
      <c r="N466">
        <f t="shared" si="53"/>
        <v>5</v>
      </c>
      <c r="O466" s="64">
        <v>263338.49060295685</v>
      </c>
      <c r="P466">
        <f t="shared" si="54"/>
        <v>1</v>
      </c>
      <c r="Q466" s="64">
        <f t="shared" si="55"/>
        <v>263338.49060295685</v>
      </c>
      <c r="U466" s="49">
        <f t="shared" si="51"/>
        <v>239</v>
      </c>
    </row>
    <row r="467" spans="1:21">
      <c r="A467" s="49">
        <v>466</v>
      </c>
      <c r="B467">
        <v>40</v>
      </c>
      <c r="C467">
        <v>44</v>
      </c>
      <c r="D467">
        <v>9000</v>
      </c>
      <c r="E467">
        <v>9999</v>
      </c>
      <c r="F467" s="61">
        <v>40</v>
      </c>
      <c r="G467" s="61">
        <v>9032</v>
      </c>
      <c r="H467" s="63">
        <f t="shared" si="49"/>
        <v>903.2</v>
      </c>
      <c r="I467" s="63">
        <f t="shared" si="50"/>
        <v>157433.48605591388</v>
      </c>
      <c r="J467">
        <v>3.5000000000000003E-2</v>
      </c>
      <c r="M467" s="64">
        <f t="shared" si="52"/>
        <v>245102.1455852309</v>
      </c>
      <c r="N467">
        <f t="shared" si="53"/>
        <v>5</v>
      </c>
      <c r="O467" s="64">
        <v>220591.93102670781</v>
      </c>
      <c r="P467">
        <f t="shared" si="54"/>
        <v>1</v>
      </c>
      <c r="Q467" s="64">
        <f t="shared" si="55"/>
        <v>220591.93102670781</v>
      </c>
      <c r="U467" s="49">
        <f t="shared" si="51"/>
        <v>191</v>
      </c>
    </row>
    <row r="468" spans="1:21">
      <c r="A468" s="49">
        <v>467</v>
      </c>
      <c r="B468">
        <v>40</v>
      </c>
      <c r="C468">
        <v>44</v>
      </c>
      <c r="D468">
        <v>10000</v>
      </c>
      <c r="E468">
        <v>10999</v>
      </c>
      <c r="F468" s="61">
        <v>44</v>
      </c>
      <c r="G468" s="61">
        <v>10525</v>
      </c>
      <c r="H468" s="63">
        <f t="shared" si="49"/>
        <v>1052.5</v>
      </c>
      <c r="I468" s="63">
        <f t="shared" si="50"/>
        <v>223930.39094826009</v>
      </c>
      <c r="J468">
        <v>3.5000000000000003E-2</v>
      </c>
      <c r="M468" s="64">
        <f t="shared" si="52"/>
        <v>333687.00275654288</v>
      </c>
      <c r="N468">
        <f t="shared" si="53"/>
        <v>5</v>
      </c>
      <c r="O468" s="64">
        <v>300318.30248088861</v>
      </c>
      <c r="P468">
        <f t="shared" si="54"/>
        <v>1</v>
      </c>
      <c r="Q468" s="64">
        <f t="shared" si="55"/>
        <v>300318.30248088861</v>
      </c>
      <c r="U468" s="49">
        <f t="shared" si="51"/>
        <v>239</v>
      </c>
    </row>
    <row r="469" spans="1:21">
      <c r="A469" s="49">
        <v>468</v>
      </c>
      <c r="B469">
        <v>40</v>
      </c>
      <c r="C469">
        <v>44</v>
      </c>
      <c r="D469">
        <v>10000</v>
      </c>
      <c r="E469">
        <v>10999</v>
      </c>
      <c r="F469" s="61">
        <v>40</v>
      </c>
      <c r="G469" s="61">
        <v>10153</v>
      </c>
      <c r="H469" s="63">
        <f t="shared" si="49"/>
        <v>1015.3000000000001</v>
      </c>
      <c r="I469" s="63">
        <f t="shared" si="50"/>
        <v>176973.22674110869</v>
      </c>
      <c r="J469">
        <v>3.5000000000000003E-2</v>
      </c>
      <c r="M469" s="64">
        <f t="shared" si="52"/>
        <v>275522.81710881862</v>
      </c>
      <c r="N469">
        <f t="shared" si="53"/>
        <v>5</v>
      </c>
      <c r="O469" s="64">
        <v>303075.09881970054</v>
      </c>
      <c r="P469">
        <f t="shared" si="54"/>
        <v>0</v>
      </c>
      <c r="Q469" s="64">
        <f t="shared" si="55"/>
        <v>275522.81710881862</v>
      </c>
      <c r="U469" s="49">
        <f t="shared" si="51"/>
        <v>191</v>
      </c>
    </row>
    <row r="470" spans="1:21">
      <c r="A470" s="49">
        <v>469</v>
      </c>
      <c r="B470">
        <v>40</v>
      </c>
      <c r="C470">
        <v>44</v>
      </c>
      <c r="D470">
        <v>10000</v>
      </c>
      <c r="E470">
        <v>10999</v>
      </c>
      <c r="F470" s="61">
        <v>40</v>
      </c>
      <c r="G470" s="61">
        <v>10327</v>
      </c>
      <c r="H470" s="63">
        <f t="shared" si="49"/>
        <v>1032.7</v>
      </c>
      <c r="I470" s="63">
        <f t="shared" si="50"/>
        <v>180006.1570526376</v>
      </c>
      <c r="J470">
        <v>3.5000000000000003E-2</v>
      </c>
      <c r="M470" s="64">
        <f t="shared" si="52"/>
        <v>280244.6697806333</v>
      </c>
      <c r="N470">
        <f t="shared" si="53"/>
        <v>5</v>
      </c>
      <c r="O470" s="64">
        <v>308269.13675869664</v>
      </c>
      <c r="P470">
        <f t="shared" si="54"/>
        <v>0</v>
      </c>
      <c r="Q470" s="64">
        <f t="shared" si="55"/>
        <v>280244.6697806333</v>
      </c>
      <c r="U470" s="49">
        <f t="shared" si="51"/>
        <v>191</v>
      </c>
    </row>
    <row r="471" spans="1:21">
      <c r="A471" s="49">
        <v>470</v>
      </c>
      <c r="B471">
        <v>40</v>
      </c>
      <c r="C471">
        <v>44</v>
      </c>
      <c r="D471">
        <v>10000</v>
      </c>
      <c r="E471">
        <v>10999</v>
      </c>
      <c r="F471" s="61">
        <v>41</v>
      </c>
      <c r="G471" s="61">
        <v>10289</v>
      </c>
      <c r="H471" s="63">
        <f t="shared" si="49"/>
        <v>1028.9000000000001</v>
      </c>
      <c r="I471" s="63">
        <f t="shared" si="50"/>
        <v>189419.18318840343</v>
      </c>
      <c r="J471">
        <v>3.5000000000000003E-2</v>
      </c>
      <c r="M471" s="64">
        <f t="shared" si="52"/>
        <v>291179.86357285001</v>
      </c>
      <c r="N471">
        <f t="shared" si="53"/>
        <v>5</v>
      </c>
      <c r="O471" s="64">
        <v>320297.84993013501</v>
      </c>
      <c r="P471">
        <f t="shared" si="54"/>
        <v>0</v>
      </c>
      <c r="Q471" s="64">
        <f t="shared" si="55"/>
        <v>291179.86357285001</v>
      </c>
      <c r="U471" s="49">
        <f t="shared" si="51"/>
        <v>203</v>
      </c>
    </row>
    <row r="472" spans="1:21">
      <c r="A472" s="49">
        <v>471</v>
      </c>
      <c r="B472">
        <v>40</v>
      </c>
      <c r="C472">
        <v>44</v>
      </c>
      <c r="D472">
        <v>10000</v>
      </c>
      <c r="E472">
        <v>10999</v>
      </c>
      <c r="F472" s="61">
        <v>43</v>
      </c>
      <c r="G472" s="61">
        <v>10625</v>
      </c>
      <c r="H472" s="63">
        <f t="shared" si="49"/>
        <v>1062.5</v>
      </c>
      <c r="I472" s="63">
        <f t="shared" si="50"/>
        <v>216032.09678728113</v>
      </c>
      <c r="J472">
        <v>3.5000000000000003E-2</v>
      </c>
      <c r="M472" s="64">
        <f t="shared" si="52"/>
        <v>324949.80284865247</v>
      </c>
      <c r="N472">
        <f t="shared" si="53"/>
        <v>5</v>
      </c>
      <c r="O472" s="64">
        <v>292454.82256378722</v>
      </c>
      <c r="P472">
        <f t="shared" si="54"/>
        <v>1</v>
      </c>
      <c r="Q472" s="64">
        <f t="shared" si="55"/>
        <v>292454.82256378722</v>
      </c>
      <c r="U472" s="49">
        <f t="shared" si="51"/>
        <v>227</v>
      </c>
    </row>
    <row r="473" spans="1:21">
      <c r="A473" s="49">
        <v>472</v>
      </c>
      <c r="B473">
        <v>40</v>
      </c>
      <c r="C473">
        <v>44</v>
      </c>
      <c r="D473">
        <v>10000</v>
      </c>
      <c r="E473">
        <v>10999</v>
      </c>
      <c r="F473" s="61">
        <v>43</v>
      </c>
      <c r="G473" s="61">
        <v>10275</v>
      </c>
      <c r="H473" s="63">
        <f t="shared" si="49"/>
        <v>1027.5</v>
      </c>
      <c r="I473" s="63">
        <f t="shared" si="50"/>
        <v>208915.74536370012</v>
      </c>
      <c r="J473">
        <v>3.5000000000000003E-2</v>
      </c>
      <c r="M473" s="64">
        <f t="shared" si="52"/>
        <v>314245.57404893218</v>
      </c>
      <c r="N473">
        <f t="shared" si="53"/>
        <v>5</v>
      </c>
      <c r="O473" s="64">
        <v>345670.13145382539</v>
      </c>
      <c r="P473">
        <f t="shared" si="54"/>
        <v>0</v>
      </c>
      <c r="Q473" s="64">
        <f t="shared" si="55"/>
        <v>314245.57404893218</v>
      </c>
      <c r="U473" s="49">
        <f t="shared" si="51"/>
        <v>227</v>
      </c>
    </row>
    <row r="474" spans="1:21">
      <c r="A474" s="49">
        <v>473</v>
      </c>
      <c r="B474">
        <v>40</v>
      </c>
      <c r="C474">
        <v>44</v>
      </c>
      <c r="D474">
        <v>11000</v>
      </c>
      <c r="E474">
        <v>11999</v>
      </c>
      <c r="F474" s="61">
        <v>43</v>
      </c>
      <c r="G474" s="61">
        <v>11027</v>
      </c>
      <c r="H474" s="63">
        <f t="shared" si="49"/>
        <v>1102.7</v>
      </c>
      <c r="I474" s="63">
        <f t="shared" si="50"/>
        <v>224205.73470807995</v>
      </c>
      <c r="J474">
        <v>3.5000000000000003E-2</v>
      </c>
      <c r="M474" s="64">
        <f t="shared" si="52"/>
        <v>337244.37421290274</v>
      </c>
      <c r="N474">
        <f t="shared" si="53"/>
        <v>5</v>
      </c>
      <c r="O474" s="64">
        <v>269795.49937032221</v>
      </c>
      <c r="P474">
        <f t="shared" si="54"/>
        <v>1</v>
      </c>
      <c r="Q474" s="64">
        <f t="shared" si="55"/>
        <v>269795.49937032221</v>
      </c>
      <c r="U474" s="49">
        <f t="shared" si="51"/>
        <v>227</v>
      </c>
    </row>
    <row r="475" spans="1:21">
      <c r="A475" s="49">
        <v>474</v>
      </c>
      <c r="B475">
        <v>40</v>
      </c>
      <c r="C475">
        <v>44</v>
      </c>
      <c r="D475">
        <v>11000</v>
      </c>
      <c r="E475">
        <v>11999</v>
      </c>
      <c r="F475" s="61">
        <v>40</v>
      </c>
      <c r="G475" s="61">
        <v>11522</v>
      </c>
      <c r="H475" s="63">
        <f t="shared" si="49"/>
        <v>1152.2</v>
      </c>
      <c r="I475" s="63">
        <f t="shared" si="50"/>
        <v>200835.76465193086</v>
      </c>
      <c r="J475">
        <v>3.5000000000000003E-2</v>
      </c>
      <c r="M475" s="64">
        <f t="shared" si="52"/>
        <v>312673.4855439582</v>
      </c>
      <c r="N475">
        <f t="shared" si="53"/>
        <v>5</v>
      </c>
      <c r="O475" s="64">
        <v>281406.13698956236</v>
      </c>
      <c r="P475">
        <f t="shared" si="54"/>
        <v>1</v>
      </c>
      <c r="Q475" s="64">
        <f t="shared" si="55"/>
        <v>281406.13698956236</v>
      </c>
      <c r="U475" s="49">
        <f t="shared" si="51"/>
        <v>191</v>
      </c>
    </row>
    <row r="476" spans="1:21">
      <c r="A476" s="49">
        <v>475</v>
      </c>
      <c r="B476">
        <v>40</v>
      </c>
      <c r="C476">
        <v>44</v>
      </c>
      <c r="D476">
        <v>11000</v>
      </c>
      <c r="E476">
        <v>11999</v>
      </c>
      <c r="F476" s="61">
        <v>41</v>
      </c>
      <c r="G476" s="61">
        <v>11434</v>
      </c>
      <c r="H476" s="63">
        <f t="shared" si="49"/>
        <v>1143.4000000000001</v>
      </c>
      <c r="I476" s="63">
        <f t="shared" si="50"/>
        <v>210498.48776131836</v>
      </c>
      <c r="J476">
        <v>3.5000000000000003E-2</v>
      </c>
      <c r="M476" s="64">
        <f t="shared" si="52"/>
        <v>323583.49305976933</v>
      </c>
      <c r="N476">
        <f t="shared" si="53"/>
        <v>5</v>
      </c>
      <c r="O476" s="64">
        <v>258866.79444781548</v>
      </c>
      <c r="P476">
        <f t="shared" si="54"/>
        <v>1</v>
      </c>
      <c r="Q476" s="64">
        <f t="shared" si="55"/>
        <v>258866.79444781548</v>
      </c>
      <c r="U476" s="49">
        <f t="shared" si="51"/>
        <v>203</v>
      </c>
    </row>
    <row r="477" spans="1:21">
      <c r="A477" s="49">
        <v>476</v>
      </c>
      <c r="B477">
        <v>40</v>
      </c>
      <c r="C477">
        <v>44</v>
      </c>
      <c r="D477">
        <v>11000</v>
      </c>
      <c r="E477">
        <v>11999</v>
      </c>
      <c r="F477" s="61">
        <v>43</v>
      </c>
      <c r="G477" s="61">
        <v>11097</v>
      </c>
      <c r="H477" s="63">
        <f t="shared" si="49"/>
        <v>1109.7</v>
      </c>
      <c r="I477" s="63">
        <f t="shared" si="50"/>
        <v>225629.00499279617</v>
      </c>
      <c r="J477">
        <v>3.5000000000000003E-2</v>
      </c>
      <c r="M477" s="64">
        <f t="shared" si="52"/>
        <v>339385.21997284685</v>
      </c>
      <c r="N477">
        <f t="shared" si="53"/>
        <v>5</v>
      </c>
      <c r="O477" s="64">
        <v>373323.74197013158</v>
      </c>
      <c r="P477">
        <f t="shared" si="54"/>
        <v>0</v>
      </c>
      <c r="Q477" s="64">
        <f t="shared" si="55"/>
        <v>339385.21997284685</v>
      </c>
      <c r="U477" s="49">
        <f t="shared" si="51"/>
        <v>227</v>
      </c>
    </row>
    <row r="478" spans="1:21">
      <c r="A478" s="49">
        <v>477</v>
      </c>
      <c r="B478">
        <v>40</v>
      </c>
      <c r="C478">
        <v>44</v>
      </c>
      <c r="D478">
        <v>12000</v>
      </c>
      <c r="E478">
        <v>20000</v>
      </c>
      <c r="F478" s="61">
        <v>40</v>
      </c>
      <c r="G478" s="61">
        <v>12766</v>
      </c>
      <c r="H478" s="63">
        <f t="shared" si="49"/>
        <v>1276.6000000000001</v>
      </c>
      <c r="I478" s="63">
        <f t="shared" si="50"/>
        <v>222519.47331596512</v>
      </c>
      <c r="J478">
        <v>3.5000000000000003E-2</v>
      </c>
      <c r="M478" s="64">
        <f t="shared" si="52"/>
        <v>346432.01843900117</v>
      </c>
      <c r="N478">
        <f t="shared" si="53"/>
        <v>5</v>
      </c>
      <c r="O478" s="64">
        <v>311788.81659510109</v>
      </c>
      <c r="P478">
        <f t="shared" si="54"/>
        <v>1</v>
      </c>
      <c r="Q478" s="64">
        <f t="shared" si="55"/>
        <v>311788.81659510109</v>
      </c>
      <c r="U478" s="49">
        <f t="shared" si="51"/>
        <v>191</v>
      </c>
    </row>
    <row r="479" spans="1:21">
      <c r="A479" s="49">
        <v>478</v>
      </c>
      <c r="B479">
        <v>40</v>
      </c>
      <c r="C479">
        <v>44</v>
      </c>
      <c r="D479">
        <v>12000</v>
      </c>
      <c r="E479">
        <v>20000</v>
      </c>
      <c r="F479" s="61">
        <v>44</v>
      </c>
      <c r="G479" s="61">
        <v>17171</v>
      </c>
      <c r="H479" s="63">
        <f t="shared" si="49"/>
        <v>1717.1000000000001</v>
      </c>
      <c r="I479" s="63">
        <f t="shared" si="50"/>
        <v>365330.9969570142</v>
      </c>
      <c r="J479">
        <v>3.5000000000000003E-2</v>
      </c>
      <c r="M479" s="64">
        <f t="shared" si="52"/>
        <v>544393.30397459376</v>
      </c>
      <c r="N479">
        <f t="shared" si="53"/>
        <v>5</v>
      </c>
      <c r="O479" s="64">
        <v>544393.30397459376</v>
      </c>
      <c r="P479">
        <f t="shared" si="54"/>
        <v>1</v>
      </c>
      <c r="Q479" s="64">
        <f t="shared" si="55"/>
        <v>544393.30397459376</v>
      </c>
      <c r="U479" s="49">
        <f t="shared" si="51"/>
        <v>239</v>
      </c>
    </row>
    <row r="480" spans="1:21">
      <c r="A480" s="49">
        <v>479</v>
      </c>
      <c r="B480">
        <v>40</v>
      </c>
      <c r="C480">
        <v>44</v>
      </c>
      <c r="D480">
        <v>12000</v>
      </c>
      <c r="E480">
        <v>20000</v>
      </c>
      <c r="F480" s="61">
        <v>41</v>
      </c>
      <c r="G480" s="61">
        <v>19896</v>
      </c>
      <c r="H480" s="63">
        <f t="shared" si="49"/>
        <v>1989.6000000000001</v>
      </c>
      <c r="I480" s="63">
        <f t="shared" si="50"/>
        <v>366282.83299800509</v>
      </c>
      <c r="J480">
        <v>3.5000000000000003E-2</v>
      </c>
      <c r="M480" s="64">
        <f t="shared" si="52"/>
        <v>563059.05001899344</v>
      </c>
      <c r="N480">
        <f t="shared" si="53"/>
        <v>5</v>
      </c>
      <c r="O480" s="64">
        <v>619364.95502089278</v>
      </c>
      <c r="P480">
        <f t="shared" si="54"/>
        <v>0</v>
      </c>
      <c r="Q480" s="64">
        <f t="shared" si="55"/>
        <v>563059.05001899344</v>
      </c>
      <c r="U480" s="49">
        <f t="shared" si="51"/>
        <v>203</v>
      </c>
    </row>
    <row r="481" spans="1:21">
      <c r="A481" s="49">
        <v>480</v>
      </c>
      <c r="B481">
        <v>40</v>
      </c>
      <c r="C481">
        <v>44</v>
      </c>
      <c r="D481">
        <v>12000</v>
      </c>
      <c r="E481">
        <v>20000</v>
      </c>
      <c r="F481" s="61">
        <v>42</v>
      </c>
      <c r="G481" s="61">
        <v>17907</v>
      </c>
      <c r="H481" s="63">
        <f t="shared" si="49"/>
        <v>1790.7</v>
      </c>
      <c r="I481" s="63">
        <f t="shared" si="50"/>
        <v>346985.55087114935</v>
      </c>
      <c r="J481">
        <v>3.5000000000000003E-2</v>
      </c>
      <c r="M481" s="64">
        <f t="shared" si="52"/>
        <v>527340.79874878097</v>
      </c>
      <c r="N481">
        <f t="shared" si="53"/>
        <v>5</v>
      </c>
      <c r="O481" s="64">
        <v>527340.79874878097</v>
      </c>
      <c r="P481">
        <f t="shared" si="54"/>
        <v>1</v>
      </c>
      <c r="Q481" s="64">
        <f t="shared" si="55"/>
        <v>527340.79874878097</v>
      </c>
      <c r="U481" s="49">
        <f t="shared" si="51"/>
        <v>215</v>
      </c>
    </row>
    <row r="482" spans="1:21">
      <c r="A482" s="49">
        <v>481</v>
      </c>
      <c r="B482">
        <v>40</v>
      </c>
      <c r="C482">
        <v>44</v>
      </c>
      <c r="D482">
        <v>12000</v>
      </c>
      <c r="E482">
        <v>20000</v>
      </c>
      <c r="F482" s="61">
        <v>43</v>
      </c>
      <c r="G482" s="61">
        <v>17546</v>
      </c>
      <c r="H482" s="63">
        <f t="shared" si="49"/>
        <v>1754.6000000000001</v>
      </c>
      <c r="I482" s="63">
        <f t="shared" si="50"/>
        <v>356752.86308043631</v>
      </c>
      <c r="J482">
        <v>3.5000000000000003E-2</v>
      </c>
      <c r="M482" s="64">
        <f t="shared" si="52"/>
        <v>536618.28148540785</v>
      </c>
      <c r="N482">
        <f t="shared" si="53"/>
        <v>5</v>
      </c>
      <c r="O482" s="64">
        <v>643941.93778248935</v>
      </c>
      <c r="P482">
        <f t="shared" si="54"/>
        <v>0</v>
      </c>
      <c r="Q482" s="64">
        <f t="shared" si="55"/>
        <v>536618.28148540785</v>
      </c>
      <c r="U482" s="49">
        <f t="shared" si="51"/>
        <v>227</v>
      </c>
    </row>
    <row r="483" spans="1:21">
      <c r="A483" s="49">
        <v>482</v>
      </c>
      <c r="B483">
        <v>40</v>
      </c>
      <c r="C483">
        <v>44</v>
      </c>
      <c r="D483">
        <v>12000</v>
      </c>
      <c r="E483">
        <v>20000</v>
      </c>
      <c r="F483" s="61">
        <v>44</v>
      </c>
      <c r="G483" s="61">
        <v>14550</v>
      </c>
      <c r="H483" s="63">
        <f t="shared" si="49"/>
        <v>1455</v>
      </c>
      <c r="I483" s="63">
        <f t="shared" si="50"/>
        <v>309566.47869806975</v>
      </c>
      <c r="J483">
        <v>3.5000000000000003E-2</v>
      </c>
      <c r="M483" s="64">
        <f t="shared" si="52"/>
        <v>461296.52162543457</v>
      </c>
      <c r="N483">
        <f t="shared" si="53"/>
        <v>5</v>
      </c>
      <c r="O483" s="64">
        <v>369037.21730034769</v>
      </c>
      <c r="P483">
        <f t="shared" si="54"/>
        <v>1</v>
      </c>
      <c r="Q483" s="64">
        <f t="shared" si="55"/>
        <v>369037.21730034769</v>
      </c>
      <c r="U483" s="49">
        <f t="shared" si="51"/>
        <v>239</v>
      </c>
    </row>
    <row r="484" spans="1:21">
      <c r="A484" s="49">
        <v>483</v>
      </c>
      <c r="B484">
        <v>40</v>
      </c>
      <c r="C484">
        <v>44</v>
      </c>
      <c r="D484">
        <v>12000</v>
      </c>
      <c r="E484">
        <v>20000</v>
      </c>
      <c r="F484" s="61">
        <v>42</v>
      </c>
      <c r="G484" s="61">
        <v>15506</v>
      </c>
      <c r="H484" s="63">
        <f t="shared" si="49"/>
        <v>1550.6000000000001</v>
      </c>
      <c r="I484" s="63">
        <f t="shared" si="50"/>
        <v>300461.15774881572</v>
      </c>
      <c r="J484">
        <v>3.5000000000000003E-2</v>
      </c>
      <c r="M484" s="64">
        <f t="shared" si="52"/>
        <v>456634.07747800293</v>
      </c>
      <c r="N484">
        <f t="shared" si="53"/>
        <v>5</v>
      </c>
      <c r="O484" s="64">
        <v>502297.48522580328</v>
      </c>
      <c r="P484">
        <f t="shared" si="54"/>
        <v>0</v>
      </c>
      <c r="Q484" s="64">
        <f t="shared" si="55"/>
        <v>456634.07747800293</v>
      </c>
      <c r="U484" s="49">
        <f t="shared" si="51"/>
        <v>215</v>
      </c>
    </row>
    <row r="485" spans="1:21">
      <c r="A485" s="49">
        <v>484</v>
      </c>
      <c r="B485">
        <v>40</v>
      </c>
      <c r="C485">
        <v>44</v>
      </c>
      <c r="D485">
        <v>12000</v>
      </c>
      <c r="E485">
        <v>20000</v>
      </c>
      <c r="F485" s="61">
        <v>41</v>
      </c>
      <c r="G485" s="61">
        <v>15216</v>
      </c>
      <c r="H485" s="63">
        <f t="shared" si="49"/>
        <v>1521.6000000000001</v>
      </c>
      <c r="I485" s="63">
        <f t="shared" si="50"/>
        <v>280124.62740740075</v>
      </c>
      <c r="J485">
        <v>3.5000000000000003E-2</v>
      </c>
      <c r="M485" s="64">
        <f t="shared" si="52"/>
        <v>430614.52076241479</v>
      </c>
      <c r="N485">
        <f t="shared" si="53"/>
        <v>5</v>
      </c>
      <c r="O485" s="64">
        <v>473675.97283865628</v>
      </c>
      <c r="P485">
        <f t="shared" si="54"/>
        <v>0</v>
      </c>
      <c r="Q485" s="64">
        <f t="shared" si="55"/>
        <v>430614.52076241479</v>
      </c>
      <c r="U485" s="49">
        <f t="shared" si="51"/>
        <v>203</v>
      </c>
    </row>
    <row r="486" spans="1:21">
      <c r="A486" s="49">
        <v>485</v>
      </c>
      <c r="B486">
        <v>40</v>
      </c>
      <c r="C486">
        <v>44</v>
      </c>
      <c r="D486">
        <v>12000</v>
      </c>
      <c r="E486">
        <v>20000</v>
      </c>
      <c r="F486" s="61">
        <v>41</v>
      </c>
      <c r="G486" s="61">
        <v>17522</v>
      </c>
      <c r="H486" s="63">
        <f t="shared" si="49"/>
        <v>1752.2</v>
      </c>
      <c r="I486" s="63">
        <f t="shared" si="50"/>
        <v>322577.79452106176</v>
      </c>
      <c r="J486">
        <v>3.5000000000000003E-2</v>
      </c>
      <c r="M486" s="64">
        <f t="shared" si="52"/>
        <v>495874.58154567762</v>
      </c>
      <c r="N486">
        <f t="shared" si="53"/>
        <v>5</v>
      </c>
      <c r="O486" s="64">
        <v>396699.66523654212</v>
      </c>
      <c r="P486">
        <f t="shared" si="54"/>
        <v>1</v>
      </c>
      <c r="Q486" s="64">
        <f t="shared" si="55"/>
        <v>396699.66523654212</v>
      </c>
      <c r="U486" s="49">
        <f t="shared" si="51"/>
        <v>203</v>
      </c>
    </row>
    <row r="487" spans="1:21">
      <c r="A487" s="49">
        <v>486</v>
      </c>
      <c r="B487">
        <v>40</v>
      </c>
      <c r="C487">
        <v>44</v>
      </c>
      <c r="D487">
        <v>12000</v>
      </c>
      <c r="E487">
        <v>20000</v>
      </c>
      <c r="F487" s="61">
        <v>44</v>
      </c>
      <c r="G487" s="61">
        <v>12413</v>
      </c>
      <c r="H487" s="63">
        <f t="shared" si="49"/>
        <v>1241.3000000000002</v>
      </c>
      <c r="I487" s="63">
        <f t="shared" si="50"/>
        <v>264099.56701574847</v>
      </c>
      <c r="J487">
        <v>3.5000000000000003E-2</v>
      </c>
      <c r="M487" s="64">
        <f t="shared" si="52"/>
        <v>393544.58576883294</v>
      </c>
      <c r="N487">
        <f t="shared" si="53"/>
        <v>5</v>
      </c>
      <c r="O487" s="64">
        <v>432899.04434571625</v>
      </c>
      <c r="P487">
        <f t="shared" si="54"/>
        <v>0</v>
      </c>
      <c r="Q487" s="64">
        <f t="shared" si="55"/>
        <v>393544.58576883294</v>
      </c>
      <c r="U487" s="49">
        <f t="shared" si="51"/>
        <v>239</v>
      </c>
    </row>
    <row r="488" spans="1:21">
      <c r="A488" s="49">
        <v>487</v>
      </c>
      <c r="B488">
        <v>40</v>
      </c>
      <c r="C488">
        <v>44</v>
      </c>
      <c r="D488">
        <v>12000</v>
      </c>
      <c r="E488">
        <v>20000</v>
      </c>
      <c r="F488" s="61">
        <v>43</v>
      </c>
      <c r="G488" s="61">
        <v>15563</v>
      </c>
      <c r="H488" s="63">
        <f t="shared" si="49"/>
        <v>1556.3000000000002</v>
      </c>
      <c r="I488" s="63">
        <f t="shared" si="50"/>
        <v>316433.64915769006</v>
      </c>
      <c r="J488">
        <v>3.5000000000000003E-2</v>
      </c>
      <c r="M488" s="64">
        <f t="shared" si="52"/>
        <v>475971.17945727811</v>
      </c>
      <c r="N488">
        <f t="shared" si="53"/>
        <v>5</v>
      </c>
      <c r="O488" s="64">
        <v>523568.29740300594</v>
      </c>
      <c r="P488">
        <f t="shared" si="54"/>
        <v>0</v>
      </c>
      <c r="Q488" s="64">
        <f t="shared" si="55"/>
        <v>475971.17945727811</v>
      </c>
      <c r="U488" s="49">
        <f t="shared" si="51"/>
        <v>227</v>
      </c>
    </row>
    <row r="489" spans="1:21">
      <c r="A489" s="49">
        <v>488</v>
      </c>
      <c r="B489">
        <v>40</v>
      </c>
      <c r="C489">
        <v>44</v>
      </c>
      <c r="D489">
        <v>12000</v>
      </c>
      <c r="E489">
        <v>20000</v>
      </c>
      <c r="F489" s="61">
        <v>40</v>
      </c>
      <c r="G489" s="61">
        <v>13388</v>
      </c>
      <c r="H489" s="63">
        <f t="shared" si="49"/>
        <v>1338.8000000000002</v>
      </c>
      <c r="I489" s="63">
        <f t="shared" si="50"/>
        <v>233361.32764798222</v>
      </c>
      <c r="J489">
        <v>3.5000000000000003E-2</v>
      </c>
      <c r="M489" s="64">
        <f t="shared" si="52"/>
        <v>363311.28488652263</v>
      </c>
      <c r="N489">
        <f t="shared" si="53"/>
        <v>5</v>
      </c>
      <c r="O489" s="64">
        <v>435973.54186382715</v>
      </c>
      <c r="P489">
        <f t="shared" si="54"/>
        <v>0</v>
      </c>
      <c r="Q489" s="64">
        <f t="shared" si="55"/>
        <v>363311.28488652263</v>
      </c>
      <c r="U489" s="49">
        <f t="shared" si="51"/>
        <v>191</v>
      </c>
    </row>
    <row r="490" spans="1:21">
      <c r="A490" s="49">
        <v>489</v>
      </c>
      <c r="B490">
        <v>40</v>
      </c>
      <c r="C490">
        <v>44</v>
      </c>
      <c r="D490">
        <v>12000</v>
      </c>
      <c r="E490">
        <v>20000</v>
      </c>
      <c r="F490" s="61">
        <v>40</v>
      </c>
      <c r="G490" s="61">
        <v>13151</v>
      </c>
      <c r="H490" s="63">
        <f t="shared" si="49"/>
        <v>1315.1000000000001</v>
      </c>
      <c r="I490" s="63">
        <f t="shared" si="50"/>
        <v>229230.26739607216</v>
      </c>
      <c r="J490">
        <v>3.5000000000000003E-2</v>
      </c>
      <c r="M490" s="64">
        <f t="shared" si="52"/>
        <v>356879.79590249911</v>
      </c>
      <c r="N490">
        <f t="shared" si="53"/>
        <v>5</v>
      </c>
      <c r="O490" s="64">
        <v>428255.75508299895</v>
      </c>
      <c r="P490">
        <f t="shared" si="54"/>
        <v>0</v>
      </c>
      <c r="Q490" s="64">
        <f t="shared" si="55"/>
        <v>356879.79590249911</v>
      </c>
      <c r="U490" s="49">
        <f t="shared" si="51"/>
        <v>191</v>
      </c>
    </row>
    <row r="491" spans="1:21">
      <c r="A491" s="49">
        <v>490</v>
      </c>
      <c r="B491">
        <v>40</v>
      </c>
      <c r="C491">
        <v>44</v>
      </c>
      <c r="D491">
        <v>12000</v>
      </c>
      <c r="E491">
        <v>20000</v>
      </c>
      <c r="F491" s="61">
        <v>44</v>
      </c>
      <c r="G491" s="61">
        <v>18717</v>
      </c>
      <c r="H491" s="63">
        <f t="shared" si="49"/>
        <v>1871.7</v>
      </c>
      <c r="I491" s="63">
        <f t="shared" si="50"/>
        <v>398223.76507159945</v>
      </c>
      <c r="J491">
        <v>3.5000000000000003E-2</v>
      </c>
      <c r="M491" s="64">
        <f t="shared" si="52"/>
        <v>593408.04091156425</v>
      </c>
      <c r="N491">
        <f t="shared" si="53"/>
        <v>5</v>
      </c>
      <c r="O491" s="64">
        <v>593408.04091156425</v>
      </c>
      <c r="P491">
        <f t="shared" si="54"/>
        <v>1</v>
      </c>
      <c r="Q491" s="64">
        <f t="shared" si="55"/>
        <v>593408.04091156425</v>
      </c>
      <c r="U491" s="49">
        <f t="shared" si="51"/>
        <v>239</v>
      </c>
    </row>
    <row r="492" spans="1:21">
      <c r="A492" s="49">
        <v>491</v>
      </c>
      <c r="B492">
        <v>40</v>
      </c>
      <c r="C492">
        <v>44</v>
      </c>
      <c r="D492">
        <v>12000</v>
      </c>
      <c r="E492">
        <v>20000</v>
      </c>
      <c r="F492" s="61">
        <v>42</v>
      </c>
      <c r="G492" s="61">
        <v>19114</v>
      </c>
      <c r="H492" s="63">
        <f t="shared" si="49"/>
        <v>1911.4</v>
      </c>
      <c r="I492" s="63">
        <f t="shared" si="50"/>
        <v>370373.69851740374</v>
      </c>
      <c r="J492">
        <v>3.5000000000000003E-2</v>
      </c>
      <c r="M492" s="64">
        <f t="shared" si="52"/>
        <v>562885.57699693972</v>
      </c>
      <c r="N492">
        <f t="shared" si="53"/>
        <v>5</v>
      </c>
      <c r="O492" s="64">
        <v>450308.46159755182</v>
      </c>
      <c r="P492">
        <f t="shared" si="54"/>
        <v>1</v>
      </c>
      <c r="Q492" s="64">
        <f t="shared" si="55"/>
        <v>450308.46159755182</v>
      </c>
      <c r="U492" s="49">
        <f t="shared" si="51"/>
        <v>215</v>
      </c>
    </row>
    <row r="493" spans="1:21">
      <c r="A493" s="49">
        <v>492</v>
      </c>
      <c r="B493">
        <v>40</v>
      </c>
      <c r="C493">
        <v>44</v>
      </c>
      <c r="D493">
        <v>12000</v>
      </c>
      <c r="E493">
        <v>20000</v>
      </c>
      <c r="F493" s="61">
        <v>43</v>
      </c>
      <c r="G493" s="61">
        <v>15387</v>
      </c>
      <c r="H493" s="63">
        <f t="shared" si="49"/>
        <v>1538.7</v>
      </c>
      <c r="I493" s="63">
        <f t="shared" si="50"/>
        <v>312855.1410132607</v>
      </c>
      <c r="J493">
        <v>3.5000000000000003E-2</v>
      </c>
      <c r="M493" s="64">
        <f t="shared" si="52"/>
        <v>470588.48154656158</v>
      </c>
      <c r="N493">
        <f t="shared" si="53"/>
        <v>5</v>
      </c>
      <c r="O493" s="64">
        <v>517647.32970121776</v>
      </c>
      <c r="P493">
        <f t="shared" si="54"/>
        <v>0</v>
      </c>
      <c r="Q493" s="64">
        <f t="shared" si="55"/>
        <v>470588.48154656158</v>
      </c>
      <c r="U493" s="49">
        <f t="shared" si="51"/>
        <v>227</v>
      </c>
    </row>
    <row r="494" spans="1:21">
      <c r="A494" s="49">
        <v>493</v>
      </c>
      <c r="B494">
        <v>40</v>
      </c>
      <c r="C494">
        <v>44</v>
      </c>
      <c r="D494">
        <v>12000</v>
      </c>
      <c r="E494">
        <v>20000</v>
      </c>
      <c r="F494" s="61">
        <v>40</v>
      </c>
      <c r="G494" s="61">
        <v>14087</v>
      </c>
      <c r="H494" s="63">
        <f t="shared" si="49"/>
        <v>1408.7</v>
      </c>
      <c r="I494" s="63">
        <f t="shared" si="50"/>
        <v>245545.34079602073</v>
      </c>
      <c r="J494">
        <v>3.5000000000000003E-2</v>
      </c>
      <c r="M494" s="64">
        <f t="shared" si="52"/>
        <v>382280.10682674363</v>
      </c>
      <c r="N494">
        <f t="shared" si="53"/>
        <v>5</v>
      </c>
      <c r="O494" s="64">
        <v>458736.12819209235</v>
      </c>
      <c r="P494">
        <f t="shared" si="54"/>
        <v>0</v>
      </c>
      <c r="Q494" s="64">
        <f t="shared" si="55"/>
        <v>382280.10682674363</v>
      </c>
      <c r="U494" s="49">
        <f t="shared" si="51"/>
        <v>191</v>
      </c>
    </row>
    <row r="495" spans="1:21">
      <c r="A495" s="49">
        <v>494</v>
      </c>
      <c r="B495">
        <v>40</v>
      </c>
      <c r="C495">
        <v>44</v>
      </c>
      <c r="D495">
        <v>12000</v>
      </c>
      <c r="E495">
        <v>20000</v>
      </c>
      <c r="F495" s="61">
        <v>42</v>
      </c>
      <c r="G495" s="61">
        <v>18058</v>
      </c>
      <c r="H495" s="63">
        <f t="shared" si="49"/>
        <v>1805.8000000000002</v>
      </c>
      <c r="I495" s="63">
        <f t="shared" si="50"/>
        <v>349911.49146318284</v>
      </c>
      <c r="J495">
        <v>3.5000000000000003E-2</v>
      </c>
      <c r="M495" s="64">
        <f t="shared" si="52"/>
        <v>531787.5771377387</v>
      </c>
      <c r="N495">
        <f t="shared" si="53"/>
        <v>5</v>
      </c>
      <c r="O495" s="64">
        <v>478608.81942396483</v>
      </c>
      <c r="P495">
        <f t="shared" si="54"/>
        <v>1</v>
      </c>
      <c r="Q495" s="64">
        <f t="shared" si="55"/>
        <v>478608.81942396483</v>
      </c>
      <c r="U495" s="49">
        <f t="shared" si="51"/>
        <v>215</v>
      </c>
    </row>
    <row r="496" spans="1:21">
      <c r="A496" s="49">
        <v>495</v>
      </c>
      <c r="B496">
        <v>45</v>
      </c>
      <c r="C496">
        <v>49</v>
      </c>
      <c r="D496">
        <v>500</v>
      </c>
      <c r="E496">
        <v>999</v>
      </c>
      <c r="F496" s="61">
        <v>48</v>
      </c>
      <c r="G496" s="61">
        <v>978</v>
      </c>
      <c r="H496" s="63">
        <f t="shared" si="49"/>
        <v>97.800000000000011</v>
      </c>
      <c r="I496" s="63">
        <f t="shared" si="50"/>
        <v>24387.47638216447</v>
      </c>
      <c r="J496">
        <v>3.5000000000000003E-2</v>
      </c>
      <c r="M496" s="64">
        <f t="shared" si="52"/>
        <v>35258.061680016806</v>
      </c>
      <c r="N496">
        <f t="shared" si="53"/>
        <v>5</v>
      </c>
      <c r="O496" s="64">
        <v>35258.061680016806</v>
      </c>
      <c r="P496">
        <f t="shared" si="54"/>
        <v>1</v>
      </c>
      <c r="Q496" s="64">
        <f t="shared" si="55"/>
        <v>35258.061680016806</v>
      </c>
      <c r="U496" s="49">
        <f t="shared" si="51"/>
        <v>287</v>
      </c>
    </row>
    <row r="497" spans="1:21">
      <c r="A497" s="49">
        <v>496</v>
      </c>
      <c r="B497">
        <v>45</v>
      </c>
      <c r="C497">
        <v>49</v>
      </c>
      <c r="D497">
        <v>500</v>
      </c>
      <c r="E497">
        <v>999</v>
      </c>
      <c r="F497" s="61">
        <v>47</v>
      </c>
      <c r="G497" s="61">
        <v>952</v>
      </c>
      <c r="H497" s="63">
        <f t="shared" si="49"/>
        <v>95.2</v>
      </c>
      <c r="I497" s="63">
        <f t="shared" si="50"/>
        <v>22884.126541858477</v>
      </c>
      <c r="J497">
        <v>3.5000000000000003E-2</v>
      </c>
      <c r="M497" s="64">
        <f t="shared" si="52"/>
        <v>33305.244726769466</v>
      </c>
      <c r="N497">
        <f t="shared" si="53"/>
        <v>5</v>
      </c>
      <c r="O497" s="64">
        <v>26644.195781415576</v>
      </c>
      <c r="P497">
        <f t="shared" si="54"/>
        <v>1</v>
      </c>
      <c r="Q497" s="64">
        <f t="shared" si="55"/>
        <v>26644.195781415576</v>
      </c>
      <c r="U497" s="49">
        <f t="shared" si="51"/>
        <v>275</v>
      </c>
    </row>
    <row r="498" spans="1:21">
      <c r="A498" s="49">
        <v>497</v>
      </c>
      <c r="B498">
        <v>45</v>
      </c>
      <c r="C498">
        <v>49</v>
      </c>
      <c r="D498">
        <v>1000</v>
      </c>
      <c r="E498">
        <v>1499</v>
      </c>
      <c r="F498" s="61">
        <v>47</v>
      </c>
      <c r="G498" s="61">
        <v>1322</v>
      </c>
      <c r="H498" s="63">
        <f t="shared" si="49"/>
        <v>132.20000000000002</v>
      </c>
      <c r="I498" s="63">
        <f t="shared" si="50"/>
        <v>31778.16731968163</v>
      </c>
      <c r="J498">
        <v>3.5000000000000003E-2</v>
      </c>
      <c r="M498" s="64">
        <f t="shared" si="52"/>
        <v>46249.510009232392</v>
      </c>
      <c r="N498">
        <f t="shared" si="53"/>
        <v>5</v>
      </c>
      <c r="O498" s="64">
        <v>46249.510009232392</v>
      </c>
      <c r="P498">
        <f t="shared" si="54"/>
        <v>1</v>
      </c>
      <c r="Q498" s="64">
        <f t="shared" si="55"/>
        <v>46249.510009232392</v>
      </c>
      <c r="U498" s="49">
        <f t="shared" si="51"/>
        <v>275</v>
      </c>
    </row>
    <row r="499" spans="1:21">
      <c r="A499" s="49">
        <v>498</v>
      </c>
      <c r="B499">
        <v>45</v>
      </c>
      <c r="C499">
        <v>49</v>
      </c>
      <c r="D499">
        <v>1000</v>
      </c>
      <c r="E499">
        <v>1499</v>
      </c>
      <c r="F499" s="61">
        <v>45</v>
      </c>
      <c r="G499" s="61">
        <v>1170</v>
      </c>
      <c r="H499" s="63">
        <f t="shared" si="49"/>
        <v>117</v>
      </c>
      <c r="I499" s="63">
        <f t="shared" si="50"/>
        <v>25983.448949879246</v>
      </c>
      <c r="J499">
        <v>3.5000000000000003E-2</v>
      </c>
      <c r="M499" s="64">
        <f t="shared" si="52"/>
        <v>38389.08858062372</v>
      </c>
      <c r="N499">
        <f t="shared" si="53"/>
        <v>5</v>
      </c>
      <c r="O499" s="64">
        <v>42227.997438686092</v>
      </c>
      <c r="P499">
        <f t="shared" si="54"/>
        <v>0</v>
      </c>
      <c r="Q499" s="64">
        <f t="shared" si="55"/>
        <v>38389.08858062372</v>
      </c>
      <c r="U499" s="49">
        <f t="shared" si="51"/>
        <v>251</v>
      </c>
    </row>
    <row r="500" spans="1:21">
      <c r="A500" s="49">
        <v>499</v>
      </c>
      <c r="B500">
        <v>45</v>
      </c>
      <c r="C500">
        <v>49</v>
      </c>
      <c r="D500">
        <v>1000</v>
      </c>
      <c r="E500">
        <v>1499</v>
      </c>
      <c r="F500" s="61">
        <v>45</v>
      </c>
      <c r="G500" s="61">
        <v>1268</v>
      </c>
      <c r="H500" s="63">
        <f t="shared" si="49"/>
        <v>126.80000000000001</v>
      </c>
      <c r="I500" s="63">
        <f t="shared" si="50"/>
        <v>28159.840400381956</v>
      </c>
      <c r="J500">
        <v>3.5000000000000003E-2</v>
      </c>
      <c r="M500" s="64">
        <f t="shared" si="52"/>
        <v>41604.584889086225</v>
      </c>
      <c r="N500">
        <f t="shared" si="53"/>
        <v>5</v>
      </c>
      <c r="O500" s="64">
        <v>33283.667911268982</v>
      </c>
      <c r="P500">
        <f t="shared" si="54"/>
        <v>1</v>
      </c>
      <c r="Q500" s="64">
        <f t="shared" si="55"/>
        <v>33283.667911268982</v>
      </c>
      <c r="U500" s="49">
        <f t="shared" si="51"/>
        <v>251</v>
      </c>
    </row>
    <row r="501" spans="1:21">
      <c r="A501" s="49">
        <v>500</v>
      </c>
      <c r="B501">
        <v>45</v>
      </c>
      <c r="C501">
        <v>49</v>
      </c>
      <c r="D501">
        <v>1000</v>
      </c>
      <c r="E501">
        <v>1499</v>
      </c>
      <c r="F501" s="61">
        <v>46</v>
      </c>
      <c r="G501" s="61">
        <v>1245</v>
      </c>
      <c r="H501" s="63">
        <f t="shared" si="49"/>
        <v>124.5</v>
      </c>
      <c r="I501" s="63">
        <f t="shared" si="50"/>
        <v>28795.185435806721</v>
      </c>
      <c r="J501">
        <v>3.5000000000000003E-2</v>
      </c>
      <c r="M501" s="64">
        <f t="shared" si="52"/>
        <v>42211.171428853697</v>
      </c>
      <c r="N501">
        <f t="shared" si="53"/>
        <v>5</v>
      </c>
      <c r="O501" s="64">
        <v>46432.288571739067</v>
      </c>
      <c r="P501">
        <f t="shared" si="54"/>
        <v>0</v>
      </c>
      <c r="Q501" s="64">
        <f t="shared" si="55"/>
        <v>42211.171428853697</v>
      </c>
      <c r="U501" s="49">
        <f t="shared" si="51"/>
        <v>263</v>
      </c>
    </row>
    <row r="502" spans="1:21">
      <c r="A502" s="49">
        <v>501</v>
      </c>
      <c r="B502">
        <v>45</v>
      </c>
      <c r="C502">
        <v>49</v>
      </c>
      <c r="D502">
        <v>1000</v>
      </c>
      <c r="E502">
        <v>1499</v>
      </c>
      <c r="F502" s="61">
        <v>47</v>
      </c>
      <c r="G502" s="61">
        <v>1394</v>
      </c>
      <c r="H502" s="63">
        <f t="shared" si="49"/>
        <v>139.4</v>
      </c>
      <c r="I502" s="63">
        <f t="shared" si="50"/>
        <v>33508.899579149911</v>
      </c>
      <c r="J502">
        <v>3.5000000000000003E-2</v>
      </c>
      <c r="M502" s="64">
        <f t="shared" si="52"/>
        <v>48768.394064198146</v>
      </c>
      <c r="N502">
        <f t="shared" si="53"/>
        <v>5</v>
      </c>
      <c r="O502" s="64">
        <v>53645.233470617968</v>
      </c>
      <c r="P502">
        <f t="shared" si="54"/>
        <v>0</v>
      </c>
      <c r="Q502" s="64">
        <f t="shared" si="55"/>
        <v>48768.394064198146</v>
      </c>
      <c r="U502" s="49">
        <f t="shared" si="51"/>
        <v>275</v>
      </c>
    </row>
    <row r="503" spans="1:21">
      <c r="A503" s="49">
        <v>502</v>
      </c>
      <c r="B503">
        <v>45</v>
      </c>
      <c r="C503">
        <v>49</v>
      </c>
      <c r="D503">
        <v>1000</v>
      </c>
      <c r="E503">
        <v>1499</v>
      </c>
      <c r="F503" s="61">
        <v>48</v>
      </c>
      <c r="G503" s="61">
        <v>1386</v>
      </c>
      <c r="H503" s="63">
        <f t="shared" si="49"/>
        <v>138.6</v>
      </c>
      <c r="I503" s="63">
        <f t="shared" si="50"/>
        <v>34561.392909693204</v>
      </c>
      <c r="J503">
        <v>3.5000000000000003E-2</v>
      </c>
      <c r="M503" s="64">
        <f t="shared" si="52"/>
        <v>49966.946307263075</v>
      </c>
      <c r="N503">
        <f t="shared" si="53"/>
        <v>5</v>
      </c>
      <c r="O503" s="64">
        <v>54963.640937989388</v>
      </c>
      <c r="P503">
        <f t="shared" si="54"/>
        <v>0</v>
      </c>
      <c r="Q503" s="64">
        <f t="shared" si="55"/>
        <v>49966.946307263075</v>
      </c>
      <c r="U503" s="49">
        <f t="shared" si="51"/>
        <v>287</v>
      </c>
    </row>
    <row r="504" spans="1:21">
      <c r="A504" s="49">
        <v>503</v>
      </c>
      <c r="B504">
        <v>45</v>
      </c>
      <c r="C504">
        <v>49</v>
      </c>
      <c r="D504">
        <v>1000</v>
      </c>
      <c r="E504">
        <v>1499</v>
      </c>
      <c r="F504" s="61">
        <v>48</v>
      </c>
      <c r="G504" s="61">
        <v>1192</v>
      </c>
      <c r="H504" s="63">
        <f t="shared" si="49"/>
        <v>119.2</v>
      </c>
      <c r="I504" s="63">
        <f t="shared" si="50"/>
        <v>29723.795345132974</v>
      </c>
      <c r="J504">
        <v>3.5000000000000003E-2</v>
      </c>
      <c r="M504" s="64">
        <f t="shared" si="52"/>
        <v>42973.015871758733</v>
      </c>
      <c r="N504">
        <f t="shared" si="53"/>
        <v>5</v>
      </c>
      <c r="O504" s="64">
        <v>38675.714284582864</v>
      </c>
      <c r="P504">
        <f t="shared" si="54"/>
        <v>1</v>
      </c>
      <c r="Q504" s="64">
        <f t="shared" si="55"/>
        <v>38675.714284582864</v>
      </c>
      <c r="U504" s="49">
        <f t="shared" si="51"/>
        <v>287</v>
      </c>
    </row>
    <row r="505" spans="1:21">
      <c r="A505" s="49">
        <v>504</v>
      </c>
      <c r="B505">
        <v>45</v>
      </c>
      <c r="C505">
        <v>49</v>
      </c>
      <c r="D505">
        <v>1500</v>
      </c>
      <c r="E505">
        <v>1999</v>
      </c>
      <c r="F505" s="61">
        <v>45</v>
      </c>
      <c r="G505" s="61">
        <v>1797</v>
      </c>
      <c r="H505" s="63">
        <f t="shared" si="49"/>
        <v>179.70000000000002</v>
      </c>
      <c r="I505" s="63">
        <f t="shared" si="50"/>
        <v>39907.912617891467</v>
      </c>
      <c r="J505">
        <v>3.5000000000000003E-2</v>
      </c>
      <c r="M505" s="64">
        <f t="shared" si="52"/>
        <v>58961.702717419525</v>
      </c>
      <c r="N505">
        <f t="shared" si="53"/>
        <v>5</v>
      </c>
      <c r="O505" s="64">
        <v>70754.043260903432</v>
      </c>
      <c r="P505">
        <f t="shared" si="54"/>
        <v>0</v>
      </c>
      <c r="Q505" s="64">
        <f t="shared" si="55"/>
        <v>58961.702717419525</v>
      </c>
      <c r="U505" s="49">
        <f t="shared" si="51"/>
        <v>251</v>
      </c>
    </row>
    <row r="506" spans="1:21">
      <c r="A506" s="49">
        <v>505</v>
      </c>
      <c r="B506">
        <v>45</v>
      </c>
      <c r="C506">
        <v>49</v>
      </c>
      <c r="D506">
        <v>1500</v>
      </c>
      <c r="E506">
        <v>1999</v>
      </c>
      <c r="F506" s="61">
        <v>48</v>
      </c>
      <c r="G506" s="61">
        <v>1740</v>
      </c>
      <c r="H506" s="63">
        <f t="shared" si="49"/>
        <v>174</v>
      </c>
      <c r="I506" s="63">
        <f t="shared" si="50"/>
        <v>43388.761661519609</v>
      </c>
      <c r="J506">
        <v>3.5000000000000003E-2</v>
      </c>
      <c r="M506" s="64">
        <f t="shared" si="52"/>
        <v>62729.066792667938</v>
      </c>
      <c r="N506">
        <f t="shared" si="53"/>
        <v>5</v>
      </c>
      <c r="O506" s="64">
        <v>62729.066792667938</v>
      </c>
      <c r="P506">
        <f t="shared" si="54"/>
        <v>1</v>
      </c>
      <c r="Q506" s="64">
        <f t="shared" si="55"/>
        <v>62729.066792667938</v>
      </c>
      <c r="U506" s="49">
        <f t="shared" si="51"/>
        <v>287</v>
      </c>
    </row>
    <row r="507" spans="1:21">
      <c r="A507" s="49">
        <v>506</v>
      </c>
      <c r="B507">
        <v>45</v>
      </c>
      <c r="C507">
        <v>49</v>
      </c>
      <c r="D507">
        <v>1500</v>
      </c>
      <c r="E507">
        <v>1999</v>
      </c>
      <c r="F507" s="61">
        <v>45</v>
      </c>
      <c r="G507" s="61">
        <v>1760</v>
      </c>
      <c r="H507" s="63">
        <f t="shared" si="49"/>
        <v>176</v>
      </c>
      <c r="I507" s="63">
        <f t="shared" si="50"/>
        <v>39086.213804946565</v>
      </c>
      <c r="J507">
        <v>3.5000000000000003E-2</v>
      </c>
      <c r="M507" s="64">
        <f t="shared" si="52"/>
        <v>57747.688805040823</v>
      </c>
      <c r="N507">
        <f t="shared" si="53"/>
        <v>5</v>
      </c>
      <c r="O507" s="64">
        <v>57747.688805040823</v>
      </c>
      <c r="P507">
        <f t="shared" si="54"/>
        <v>1</v>
      </c>
      <c r="Q507" s="64">
        <f t="shared" si="55"/>
        <v>57747.688805040823</v>
      </c>
      <c r="U507" s="49">
        <f t="shared" si="51"/>
        <v>251</v>
      </c>
    </row>
    <row r="508" spans="1:21">
      <c r="A508" s="49">
        <v>507</v>
      </c>
      <c r="B508">
        <v>45</v>
      </c>
      <c r="C508">
        <v>49</v>
      </c>
      <c r="D508">
        <v>1500</v>
      </c>
      <c r="E508">
        <v>1999</v>
      </c>
      <c r="F508" s="61">
        <v>46</v>
      </c>
      <c r="G508" s="61">
        <v>1715</v>
      </c>
      <c r="H508" s="63">
        <f t="shared" si="49"/>
        <v>171.5</v>
      </c>
      <c r="I508" s="63">
        <f t="shared" si="50"/>
        <v>39665.657046111271</v>
      </c>
      <c r="J508">
        <v>3.5000000000000003E-2</v>
      </c>
      <c r="M508" s="64">
        <f t="shared" si="52"/>
        <v>58146.31245018803</v>
      </c>
      <c r="N508">
        <f t="shared" si="53"/>
        <v>5</v>
      </c>
      <c r="O508" s="64">
        <v>58146.31245018803</v>
      </c>
      <c r="P508">
        <f t="shared" si="54"/>
        <v>1</v>
      </c>
      <c r="Q508" s="64">
        <f t="shared" si="55"/>
        <v>58146.31245018803</v>
      </c>
      <c r="U508" s="49">
        <f t="shared" si="51"/>
        <v>263</v>
      </c>
    </row>
    <row r="509" spans="1:21">
      <c r="A509" s="49">
        <v>508</v>
      </c>
      <c r="B509">
        <v>45</v>
      </c>
      <c r="C509">
        <v>49</v>
      </c>
      <c r="D509">
        <v>1500</v>
      </c>
      <c r="E509">
        <v>1999</v>
      </c>
      <c r="F509" s="61">
        <v>45</v>
      </c>
      <c r="G509" s="61">
        <v>1894</v>
      </c>
      <c r="H509" s="63">
        <f t="shared" si="49"/>
        <v>189.4</v>
      </c>
      <c r="I509" s="63">
        <f t="shared" si="50"/>
        <v>42062.095992368631</v>
      </c>
      <c r="J509">
        <v>3.5000000000000003E-2</v>
      </c>
      <c r="M509" s="64">
        <f t="shared" si="52"/>
        <v>62144.387839060975</v>
      </c>
      <c r="N509">
        <f t="shared" si="53"/>
        <v>5</v>
      </c>
      <c r="O509" s="64">
        <v>62144.387839060975</v>
      </c>
      <c r="P509">
        <f t="shared" si="54"/>
        <v>1</v>
      </c>
      <c r="Q509" s="64">
        <f t="shared" si="55"/>
        <v>62144.387839060975</v>
      </c>
      <c r="U509" s="49">
        <f t="shared" si="51"/>
        <v>251</v>
      </c>
    </row>
    <row r="510" spans="1:21">
      <c r="A510" s="49">
        <v>509</v>
      </c>
      <c r="B510">
        <v>45</v>
      </c>
      <c r="C510">
        <v>49</v>
      </c>
      <c r="D510">
        <v>1500</v>
      </c>
      <c r="E510">
        <v>1999</v>
      </c>
      <c r="F510" s="61">
        <v>48</v>
      </c>
      <c r="G510" s="61">
        <v>1782</v>
      </c>
      <c r="H510" s="63">
        <f t="shared" si="49"/>
        <v>178.20000000000002</v>
      </c>
      <c r="I510" s="63">
        <f t="shared" si="50"/>
        <v>44436.07659817698</v>
      </c>
      <c r="J510">
        <v>3.5000000000000003E-2</v>
      </c>
      <c r="M510" s="64">
        <f t="shared" si="52"/>
        <v>64243.216680766818</v>
      </c>
      <c r="N510">
        <f t="shared" si="53"/>
        <v>5</v>
      </c>
      <c r="O510" s="64">
        <v>57818.89501269014</v>
      </c>
      <c r="P510">
        <f t="shared" si="54"/>
        <v>1</v>
      </c>
      <c r="Q510" s="64">
        <f t="shared" si="55"/>
        <v>57818.89501269014</v>
      </c>
      <c r="U510" s="49">
        <f t="shared" si="51"/>
        <v>287</v>
      </c>
    </row>
    <row r="511" spans="1:21">
      <c r="A511" s="49">
        <v>510</v>
      </c>
      <c r="B511">
        <v>45</v>
      </c>
      <c r="C511">
        <v>49</v>
      </c>
      <c r="D511">
        <v>1500</v>
      </c>
      <c r="E511">
        <v>1999</v>
      </c>
      <c r="F511" s="61">
        <v>47</v>
      </c>
      <c r="G511" s="61">
        <v>1867</v>
      </c>
      <c r="H511" s="63">
        <f t="shared" si="49"/>
        <v>186.70000000000002</v>
      </c>
      <c r="I511" s="63">
        <f t="shared" si="50"/>
        <v>44878.849005934644</v>
      </c>
      <c r="J511">
        <v>3.5000000000000003E-2</v>
      </c>
      <c r="M511" s="64">
        <f t="shared" si="52"/>
        <v>65316.062925292645</v>
      </c>
      <c r="N511">
        <f t="shared" si="53"/>
        <v>5</v>
      </c>
      <c r="O511" s="64">
        <v>65316.062925292645</v>
      </c>
      <c r="P511">
        <f t="shared" si="54"/>
        <v>1</v>
      </c>
      <c r="Q511" s="64">
        <f t="shared" si="55"/>
        <v>65316.062925292645</v>
      </c>
      <c r="U511" s="49">
        <f t="shared" si="51"/>
        <v>275</v>
      </c>
    </row>
    <row r="512" spans="1:21">
      <c r="A512" s="49">
        <v>511</v>
      </c>
      <c r="B512">
        <v>45</v>
      </c>
      <c r="C512">
        <v>49</v>
      </c>
      <c r="D512">
        <v>1500</v>
      </c>
      <c r="E512">
        <v>1999</v>
      </c>
      <c r="F512" s="61">
        <v>47</v>
      </c>
      <c r="G512" s="61">
        <v>1628</v>
      </c>
      <c r="H512" s="63">
        <f t="shared" si="49"/>
        <v>162.80000000000001</v>
      </c>
      <c r="I512" s="63">
        <f t="shared" si="50"/>
        <v>39133.779422421852</v>
      </c>
      <c r="J512">
        <v>3.5000000000000003E-2</v>
      </c>
      <c r="M512" s="64">
        <f t="shared" si="52"/>
        <v>56954.767242836853</v>
      </c>
      <c r="N512">
        <f t="shared" si="53"/>
        <v>5</v>
      </c>
      <c r="O512" s="64">
        <v>62650.243967120543</v>
      </c>
      <c r="P512">
        <f t="shared" si="54"/>
        <v>0</v>
      </c>
      <c r="Q512" s="64">
        <f t="shared" si="55"/>
        <v>56954.767242836853</v>
      </c>
      <c r="U512" s="49">
        <f t="shared" si="51"/>
        <v>275</v>
      </c>
    </row>
    <row r="513" spans="1:21">
      <c r="A513" s="49">
        <v>512</v>
      </c>
      <c r="B513">
        <v>45</v>
      </c>
      <c r="C513">
        <v>49</v>
      </c>
      <c r="D513">
        <v>1500</v>
      </c>
      <c r="E513">
        <v>1999</v>
      </c>
      <c r="F513" s="61">
        <v>47</v>
      </c>
      <c r="G513" s="61">
        <v>1618</v>
      </c>
      <c r="H513" s="63">
        <f t="shared" si="49"/>
        <v>161.80000000000001</v>
      </c>
      <c r="I513" s="63">
        <f t="shared" si="50"/>
        <v>38893.399941940144</v>
      </c>
      <c r="J513">
        <v>3.5000000000000003E-2</v>
      </c>
      <c r="M513" s="64">
        <f t="shared" si="52"/>
        <v>56604.922235202728</v>
      </c>
      <c r="N513">
        <f t="shared" si="53"/>
        <v>5</v>
      </c>
      <c r="O513" s="64">
        <v>45283.937788162184</v>
      </c>
      <c r="P513">
        <f t="shared" si="54"/>
        <v>1</v>
      </c>
      <c r="Q513" s="64">
        <f t="shared" si="55"/>
        <v>45283.937788162184</v>
      </c>
      <c r="U513" s="49">
        <f t="shared" si="51"/>
        <v>275</v>
      </c>
    </row>
    <row r="514" spans="1:21">
      <c r="A514" s="49">
        <v>513</v>
      </c>
      <c r="B514">
        <v>45</v>
      </c>
      <c r="C514">
        <v>49</v>
      </c>
      <c r="D514">
        <v>1500</v>
      </c>
      <c r="E514">
        <v>1999</v>
      </c>
      <c r="F514" s="61">
        <v>45</v>
      </c>
      <c r="G514" s="61">
        <v>1908</v>
      </c>
      <c r="H514" s="63">
        <f t="shared" ref="H514:H577" si="56">G514*$V$2</f>
        <v>190.8</v>
      </c>
      <c r="I514" s="63">
        <f t="shared" ref="I514:I577" si="57">((H514/((1+$AA$2)^U514))*(((1+$AA$2)^(U514+1))-((1+$Z$2)^(U514+1))))/($AA$2-$Z$2)</f>
        <v>42373.009056726158</v>
      </c>
      <c r="J514">
        <v>3.5000000000000003E-2</v>
      </c>
      <c r="M514" s="64">
        <f t="shared" si="52"/>
        <v>62603.744454555614</v>
      </c>
      <c r="N514">
        <f t="shared" si="53"/>
        <v>5</v>
      </c>
      <c r="O514" s="64">
        <v>75124.493345466733</v>
      </c>
      <c r="P514">
        <f t="shared" si="54"/>
        <v>0</v>
      </c>
      <c r="Q514" s="64">
        <f t="shared" si="55"/>
        <v>62603.744454555614</v>
      </c>
      <c r="U514" s="49">
        <f t="shared" ref="U514:U577" si="58">((F514-24)*12)-1</f>
        <v>251</v>
      </c>
    </row>
    <row r="515" spans="1:21">
      <c r="A515" s="49">
        <v>514</v>
      </c>
      <c r="B515">
        <v>45</v>
      </c>
      <c r="C515">
        <v>49</v>
      </c>
      <c r="D515">
        <v>1500</v>
      </c>
      <c r="E515">
        <v>1999</v>
      </c>
      <c r="F515" s="61">
        <v>45</v>
      </c>
      <c r="G515" s="61">
        <v>1575</v>
      </c>
      <c r="H515" s="63">
        <f t="shared" si="56"/>
        <v>157.5</v>
      </c>
      <c r="I515" s="63">
        <f t="shared" si="57"/>
        <v>34977.719740222063</v>
      </c>
      <c r="J515">
        <v>3.5000000000000003E-2</v>
      </c>
      <c r="M515" s="64">
        <f t="shared" ref="M515:M578" si="59">(-FV(J515,N515,12*H515)+I515*((1+J515)^N515))</f>
        <v>51677.619243147317</v>
      </c>
      <c r="N515">
        <f t="shared" ref="N515:N578" si="60">IF(F515&lt;35,(35-F515),5)</f>
        <v>5</v>
      </c>
      <c r="O515" s="64">
        <v>41342.095394517855</v>
      </c>
      <c r="P515">
        <f t="shared" ref="P515:P578" si="61">IF(O515&gt;M515,0,1)</f>
        <v>1</v>
      </c>
      <c r="Q515" s="64">
        <f t="shared" ref="Q515:Q578" si="62">IF(P515=1,O515,M515)</f>
        <v>41342.095394517855</v>
      </c>
      <c r="U515" s="49">
        <f t="shared" si="58"/>
        <v>251</v>
      </c>
    </row>
    <row r="516" spans="1:21">
      <c r="A516" s="49">
        <v>515</v>
      </c>
      <c r="B516">
        <v>45</v>
      </c>
      <c r="C516">
        <v>49</v>
      </c>
      <c r="D516">
        <v>2000</v>
      </c>
      <c r="E516">
        <v>2499</v>
      </c>
      <c r="F516" s="61">
        <v>49</v>
      </c>
      <c r="G516" s="61">
        <v>2050</v>
      </c>
      <c r="H516" s="63">
        <f t="shared" si="56"/>
        <v>205</v>
      </c>
      <c r="I516" s="63">
        <f t="shared" si="57"/>
        <v>52937.489615792161</v>
      </c>
      <c r="J516">
        <v>3.5000000000000003E-2</v>
      </c>
      <c r="M516" s="64">
        <f t="shared" si="59"/>
        <v>76064.797526037437</v>
      </c>
      <c r="N516">
        <f t="shared" si="60"/>
        <v>5</v>
      </c>
      <c r="O516" s="64">
        <v>76064.797526037437</v>
      </c>
      <c r="P516">
        <f t="shared" si="61"/>
        <v>1</v>
      </c>
      <c r="Q516" s="64">
        <f t="shared" si="62"/>
        <v>76064.797526037437</v>
      </c>
      <c r="U516" s="49">
        <f t="shared" si="58"/>
        <v>299</v>
      </c>
    </row>
    <row r="517" spans="1:21">
      <c r="A517" s="49">
        <v>516</v>
      </c>
      <c r="B517">
        <v>45</v>
      </c>
      <c r="C517">
        <v>49</v>
      </c>
      <c r="D517">
        <v>2000</v>
      </c>
      <c r="E517">
        <v>2499</v>
      </c>
      <c r="F517" s="61">
        <v>48</v>
      </c>
      <c r="G517" s="61">
        <v>2028</v>
      </c>
      <c r="H517" s="63">
        <f t="shared" si="56"/>
        <v>202.8</v>
      </c>
      <c r="I517" s="63">
        <f t="shared" si="57"/>
        <v>50570.349798598705</v>
      </c>
      <c r="J517">
        <v>3.5000000000000003E-2</v>
      </c>
      <c r="M517" s="64">
        <f t="shared" si="59"/>
        <v>73111.808882488825</v>
      </c>
      <c r="N517">
        <f t="shared" si="60"/>
        <v>5</v>
      </c>
      <c r="O517" s="64">
        <v>58489.447105991065</v>
      </c>
      <c r="P517">
        <f t="shared" si="61"/>
        <v>1</v>
      </c>
      <c r="Q517" s="64">
        <f t="shared" si="62"/>
        <v>58489.447105991065</v>
      </c>
      <c r="U517" s="49">
        <f t="shared" si="58"/>
        <v>287</v>
      </c>
    </row>
    <row r="518" spans="1:21">
      <c r="A518" s="49">
        <v>517</v>
      </c>
      <c r="B518">
        <v>45</v>
      </c>
      <c r="C518">
        <v>49</v>
      </c>
      <c r="D518">
        <v>2000</v>
      </c>
      <c r="E518">
        <v>2499</v>
      </c>
      <c r="F518" s="61">
        <v>45</v>
      </c>
      <c r="G518" s="61">
        <v>2450</v>
      </c>
      <c r="H518" s="63">
        <f t="shared" si="56"/>
        <v>245</v>
      </c>
      <c r="I518" s="63">
        <f t="shared" si="57"/>
        <v>54409.786262567657</v>
      </c>
      <c r="J518">
        <v>3.5000000000000003E-2</v>
      </c>
      <c r="M518" s="64">
        <f t="shared" si="59"/>
        <v>80387.407711562497</v>
      </c>
      <c r="N518">
        <f t="shared" si="60"/>
        <v>5</v>
      </c>
      <c r="O518" s="64">
        <v>88426.148482718752</v>
      </c>
      <c r="P518">
        <f t="shared" si="61"/>
        <v>0</v>
      </c>
      <c r="Q518" s="64">
        <f t="shared" si="62"/>
        <v>80387.407711562497</v>
      </c>
      <c r="U518" s="49">
        <f t="shared" si="58"/>
        <v>251</v>
      </c>
    </row>
    <row r="519" spans="1:21">
      <c r="A519" s="49">
        <v>518</v>
      </c>
      <c r="B519">
        <v>45</v>
      </c>
      <c r="C519">
        <v>49</v>
      </c>
      <c r="D519">
        <v>2000</v>
      </c>
      <c r="E519">
        <v>2499</v>
      </c>
      <c r="F519" s="61">
        <v>45</v>
      </c>
      <c r="G519" s="61">
        <v>2354</v>
      </c>
      <c r="H519" s="63">
        <f t="shared" si="56"/>
        <v>235.4</v>
      </c>
      <c r="I519" s="63">
        <f t="shared" si="57"/>
        <v>52277.810964116026</v>
      </c>
      <c r="J519">
        <v>3.5000000000000003E-2</v>
      </c>
      <c r="M519" s="64">
        <f t="shared" si="59"/>
        <v>77237.533776742086</v>
      </c>
      <c r="N519">
        <f t="shared" si="60"/>
        <v>5</v>
      </c>
      <c r="O519" s="64">
        <v>61790.027021393675</v>
      </c>
      <c r="P519">
        <f t="shared" si="61"/>
        <v>1</v>
      </c>
      <c r="Q519" s="64">
        <f t="shared" si="62"/>
        <v>61790.027021393675</v>
      </c>
      <c r="U519" s="49">
        <f t="shared" si="58"/>
        <v>251</v>
      </c>
    </row>
    <row r="520" spans="1:21">
      <c r="A520" s="49">
        <v>519</v>
      </c>
      <c r="B520">
        <v>45</v>
      </c>
      <c r="C520">
        <v>49</v>
      </c>
      <c r="D520">
        <v>2000</v>
      </c>
      <c r="E520">
        <v>2499</v>
      </c>
      <c r="F520" s="61">
        <v>48</v>
      </c>
      <c r="G520" s="61">
        <v>2467</v>
      </c>
      <c r="H520" s="63">
        <f t="shared" si="56"/>
        <v>246.70000000000002</v>
      </c>
      <c r="I520" s="63">
        <f t="shared" si="57"/>
        <v>61517.284493660271</v>
      </c>
      <c r="J520">
        <v>3.5000000000000003E-2</v>
      </c>
      <c r="M520" s="64">
        <f t="shared" si="59"/>
        <v>88938.280331903326</v>
      </c>
      <c r="N520">
        <f t="shared" si="60"/>
        <v>5</v>
      </c>
      <c r="O520" s="64">
        <v>88938.280331903326</v>
      </c>
      <c r="P520">
        <f t="shared" si="61"/>
        <v>1</v>
      </c>
      <c r="Q520" s="64">
        <f t="shared" si="62"/>
        <v>88938.280331903326</v>
      </c>
      <c r="U520" s="49">
        <f t="shared" si="58"/>
        <v>287</v>
      </c>
    </row>
    <row r="521" spans="1:21">
      <c r="A521" s="49">
        <v>520</v>
      </c>
      <c r="B521">
        <v>45</v>
      </c>
      <c r="C521">
        <v>49</v>
      </c>
      <c r="D521">
        <v>2000</v>
      </c>
      <c r="E521">
        <v>2499</v>
      </c>
      <c r="F521" s="61">
        <v>49</v>
      </c>
      <c r="G521" s="61">
        <v>2410</v>
      </c>
      <c r="H521" s="63">
        <f t="shared" si="56"/>
        <v>241</v>
      </c>
      <c r="I521" s="63">
        <f t="shared" si="57"/>
        <v>62233.8292556386</v>
      </c>
      <c r="J521">
        <v>3.5000000000000003E-2</v>
      </c>
      <c r="M521" s="64">
        <f t="shared" si="59"/>
        <v>89422.51806719524</v>
      </c>
      <c r="N521">
        <f t="shared" si="60"/>
        <v>5</v>
      </c>
      <c r="O521" s="64">
        <v>107307.02168063428</v>
      </c>
      <c r="P521">
        <f t="shared" si="61"/>
        <v>0</v>
      </c>
      <c r="Q521" s="64">
        <f t="shared" si="62"/>
        <v>89422.51806719524</v>
      </c>
      <c r="U521" s="49">
        <f t="shared" si="58"/>
        <v>299</v>
      </c>
    </row>
    <row r="522" spans="1:21">
      <c r="A522" s="49">
        <v>521</v>
      </c>
      <c r="B522">
        <v>45</v>
      </c>
      <c r="C522">
        <v>49</v>
      </c>
      <c r="D522">
        <v>2000</v>
      </c>
      <c r="E522">
        <v>2499</v>
      </c>
      <c r="F522" s="61">
        <v>47</v>
      </c>
      <c r="G522" s="61">
        <v>2061</v>
      </c>
      <c r="H522" s="63">
        <f t="shared" si="56"/>
        <v>206.10000000000002</v>
      </c>
      <c r="I522" s="63">
        <f t="shared" si="57"/>
        <v>49542.210927279753</v>
      </c>
      <c r="J522">
        <v>3.5000000000000003E-2</v>
      </c>
      <c r="M522" s="64">
        <f t="shared" si="59"/>
        <v>72103.056073394822</v>
      </c>
      <c r="N522">
        <f t="shared" si="60"/>
        <v>5</v>
      </c>
      <c r="O522" s="64">
        <v>72103.056073394822</v>
      </c>
      <c r="P522">
        <f t="shared" si="61"/>
        <v>1</v>
      </c>
      <c r="Q522" s="64">
        <f t="shared" si="62"/>
        <v>72103.056073394822</v>
      </c>
      <c r="U522" s="49">
        <f t="shared" si="58"/>
        <v>275</v>
      </c>
    </row>
    <row r="523" spans="1:21">
      <c r="A523" s="49">
        <v>522</v>
      </c>
      <c r="B523">
        <v>45</v>
      </c>
      <c r="C523">
        <v>49</v>
      </c>
      <c r="D523">
        <v>2000</v>
      </c>
      <c r="E523">
        <v>2499</v>
      </c>
      <c r="F523" s="61">
        <v>46</v>
      </c>
      <c r="G523" s="61">
        <v>2408</v>
      </c>
      <c r="H523" s="63">
        <f t="shared" si="56"/>
        <v>240.8</v>
      </c>
      <c r="I523" s="63">
        <f t="shared" si="57"/>
        <v>55693.820505560325</v>
      </c>
      <c r="J523">
        <v>3.5000000000000003E-2</v>
      </c>
      <c r="M523" s="64">
        <f t="shared" si="59"/>
        <v>81642.169317815045</v>
      </c>
      <c r="N523">
        <f t="shared" si="60"/>
        <v>5</v>
      </c>
      <c r="O523" s="64">
        <v>81642.169317815045</v>
      </c>
      <c r="P523">
        <f t="shared" si="61"/>
        <v>1</v>
      </c>
      <c r="Q523" s="64">
        <f t="shared" si="62"/>
        <v>81642.169317815045</v>
      </c>
      <c r="U523" s="49">
        <f t="shared" si="58"/>
        <v>263</v>
      </c>
    </row>
    <row r="524" spans="1:21">
      <c r="A524" s="49">
        <v>523</v>
      </c>
      <c r="B524">
        <v>45</v>
      </c>
      <c r="C524">
        <v>49</v>
      </c>
      <c r="D524">
        <v>2000</v>
      </c>
      <c r="E524">
        <v>2499</v>
      </c>
      <c r="F524" s="61">
        <v>49</v>
      </c>
      <c r="G524" s="61">
        <v>2117</v>
      </c>
      <c r="H524" s="63">
        <f t="shared" si="56"/>
        <v>211.70000000000002</v>
      </c>
      <c r="I524" s="63">
        <f t="shared" si="57"/>
        <v>54667.641715430247</v>
      </c>
      <c r="J524">
        <v>3.5000000000000003E-2</v>
      </c>
      <c r="M524" s="64">
        <f t="shared" si="59"/>
        <v>78550.817737864025</v>
      </c>
      <c r="N524">
        <f t="shared" si="60"/>
        <v>5</v>
      </c>
      <c r="O524" s="64">
        <v>62840.654190291221</v>
      </c>
      <c r="P524">
        <f t="shared" si="61"/>
        <v>1</v>
      </c>
      <c r="Q524" s="64">
        <f t="shared" si="62"/>
        <v>62840.654190291221</v>
      </c>
      <c r="U524" s="49">
        <f t="shared" si="58"/>
        <v>299</v>
      </c>
    </row>
    <row r="525" spans="1:21">
      <c r="A525" s="49">
        <v>524</v>
      </c>
      <c r="B525">
        <v>45</v>
      </c>
      <c r="C525">
        <v>49</v>
      </c>
      <c r="D525">
        <v>2000</v>
      </c>
      <c r="E525">
        <v>2499</v>
      </c>
      <c r="F525" s="61">
        <v>49</v>
      </c>
      <c r="G525" s="61">
        <v>2482</v>
      </c>
      <c r="H525" s="63">
        <f t="shared" si="56"/>
        <v>248.20000000000002</v>
      </c>
      <c r="I525" s="63">
        <f t="shared" si="57"/>
        <v>64093.097183607882</v>
      </c>
      <c r="J525">
        <v>3.5000000000000003E-2</v>
      </c>
      <c r="M525" s="64">
        <f t="shared" si="59"/>
        <v>92094.062175426807</v>
      </c>
      <c r="N525">
        <f t="shared" si="60"/>
        <v>5</v>
      </c>
      <c r="O525" s="64">
        <v>73675.249740341445</v>
      </c>
      <c r="P525">
        <f t="shared" si="61"/>
        <v>1</v>
      </c>
      <c r="Q525" s="64">
        <f t="shared" si="62"/>
        <v>73675.249740341445</v>
      </c>
      <c r="U525" s="49">
        <f t="shared" si="58"/>
        <v>299</v>
      </c>
    </row>
    <row r="526" spans="1:21">
      <c r="A526" s="49">
        <v>525</v>
      </c>
      <c r="B526">
        <v>45</v>
      </c>
      <c r="C526">
        <v>49</v>
      </c>
      <c r="D526">
        <v>2000</v>
      </c>
      <c r="E526">
        <v>2499</v>
      </c>
      <c r="F526" s="61">
        <v>46</v>
      </c>
      <c r="G526" s="61">
        <v>2487</v>
      </c>
      <c r="H526" s="63">
        <f t="shared" si="56"/>
        <v>248.70000000000002</v>
      </c>
      <c r="I526" s="63">
        <f t="shared" si="57"/>
        <v>57520.984882611505</v>
      </c>
      <c r="J526">
        <v>3.5000000000000003E-2</v>
      </c>
      <c r="M526" s="64">
        <f t="shared" si="59"/>
        <v>84320.629191613785</v>
      </c>
      <c r="N526">
        <f t="shared" si="60"/>
        <v>5</v>
      </c>
      <c r="O526" s="64">
        <v>84320.629191613785</v>
      </c>
      <c r="P526">
        <f t="shared" si="61"/>
        <v>1</v>
      </c>
      <c r="Q526" s="64">
        <f t="shared" si="62"/>
        <v>84320.629191613785</v>
      </c>
      <c r="U526" s="49">
        <f t="shared" si="58"/>
        <v>263</v>
      </c>
    </row>
    <row r="527" spans="1:21">
      <c r="A527" s="49">
        <v>526</v>
      </c>
      <c r="B527">
        <v>45</v>
      </c>
      <c r="C527">
        <v>49</v>
      </c>
      <c r="D527">
        <v>2500</v>
      </c>
      <c r="E527">
        <v>2999</v>
      </c>
      <c r="F527" s="61">
        <v>47</v>
      </c>
      <c r="G527" s="61">
        <v>2938</v>
      </c>
      <c r="H527" s="63">
        <f t="shared" si="56"/>
        <v>293.8</v>
      </c>
      <c r="I527" s="63">
        <f t="shared" si="57"/>
        <v>70623.49136552542</v>
      </c>
      <c r="J527">
        <v>3.5000000000000003E-2</v>
      </c>
      <c r="M527" s="64">
        <f t="shared" si="59"/>
        <v>102784.46324290827</v>
      </c>
      <c r="N527">
        <f t="shared" si="60"/>
        <v>5</v>
      </c>
      <c r="O527" s="64">
        <v>82227.570594326622</v>
      </c>
      <c r="P527">
        <f t="shared" si="61"/>
        <v>1</v>
      </c>
      <c r="Q527" s="64">
        <f t="shared" si="62"/>
        <v>82227.570594326622</v>
      </c>
      <c r="U527" s="49">
        <f t="shared" si="58"/>
        <v>275</v>
      </c>
    </row>
    <row r="528" spans="1:21">
      <c r="A528" s="49">
        <v>527</v>
      </c>
      <c r="B528">
        <v>45</v>
      </c>
      <c r="C528">
        <v>49</v>
      </c>
      <c r="D528">
        <v>2500</v>
      </c>
      <c r="E528">
        <v>2999</v>
      </c>
      <c r="F528" s="61">
        <v>49</v>
      </c>
      <c r="G528" s="61">
        <v>2969</v>
      </c>
      <c r="H528" s="63">
        <f t="shared" si="56"/>
        <v>296.90000000000003</v>
      </c>
      <c r="I528" s="63">
        <f t="shared" si="57"/>
        <v>76668.978863066819</v>
      </c>
      <c r="J528">
        <v>3.5000000000000003E-2</v>
      </c>
      <c r="M528" s="64">
        <f t="shared" si="59"/>
        <v>110164.08968527084</v>
      </c>
      <c r="N528">
        <f t="shared" si="60"/>
        <v>5</v>
      </c>
      <c r="O528" s="64">
        <v>88131.271748216677</v>
      </c>
      <c r="P528">
        <f t="shared" si="61"/>
        <v>1</v>
      </c>
      <c r="Q528" s="64">
        <f t="shared" si="62"/>
        <v>88131.271748216677</v>
      </c>
      <c r="U528" s="49">
        <f t="shared" si="58"/>
        <v>299</v>
      </c>
    </row>
    <row r="529" spans="1:21">
      <c r="A529" s="49">
        <v>528</v>
      </c>
      <c r="B529">
        <v>45</v>
      </c>
      <c r="C529">
        <v>49</v>
      </c>
      <c r="D529">
        <v>2500</v>
      </c>
      <c r="E529">
        <v>2999</v>
      </c>
      <c r="F529" s="61">
        <v>45</v>
      </c>
      <c r="G529" s="61">
        <v>2809</v>
      </c>
      <c r="H529" s="63">
        <f t="shared" si="56"/>
        <v>280.90000000000003</v>
      </c>
      <c r="I529" s="63">
        <f t="shared" si="57"/>
        <v>62382.485555735737</v>
      </c>
      <c r="J529">
        <v>3.5000000000000003E-2</v>
      </c>
      <c r="M529" s="64">
        <f t="shared" si="59"/>
        <v>92166.623780317983</v>
      </c>
      <c r="N529">
        <f t="shared" si="60"/>
        <v>5</v>
      </c>
      <c r="O529" s="64">
        <v>101383.28615834979</v>
      </c>
      <c r="P529">
        <f t="shared" si="61"/>
        <v>0</v>
      </c>
      <c r="Q529" s="64">
        <f t="shared" si="62"/>
        <v>92166.623780317983</v>
      </c>
      <c r="U529" s="49">
        <f t="shared" si="58"/>
        <v>251</v>
      </c>
    </row>
    <row r="530" spans="1:21">
      <c r="A530" s="49">
        <v>529</v>
      </c>
      <c r="B530">
        <v>45</v>
      </c>
      <c r="C530">
        <v>49</v>
      </c>
      <c r="D530">
        <v>2500</v>
      </c>
      <c r="E530">
        <v>2999</v>
      </c>
      <c r="F530" s="61">
        <v>48</v>
      </c>
      <c r="G530" s="61">
        <v>2999</v>
      </c>
      <c r="H530" s="63">
        <f t="shared" si="56"/>
        <v>299.90000000000003</v>
      </c>
      <c r="I530" s="63">
        <f t="shared" si="57"/>
        <v>74783.273691320297</v>
      </c>
      <c r="J530">
        <v>3.5000000000000003E-2</v>
      </c>
      <c r="M530" s="64">
        <f t="shared" si="59"/>
        <v>108117.51224782251</v>
      </c>
      <c r="N530">
        <f t="shared" si="60"/>
        <v>5</v>
      </c>
      <c r="O530" s="64">
        <v>108117.51224782251</v>
      </c>
      <c r="P530">
        <f t="shared" si="61"/>
        <v>1</v>
      </c>
      <c r="Q530" s="64">
        <f t="shared" si="62"/>
        <v>108117.51224782251</v>
      </c>
      <c r="U530" s="49">
        <f t="shared" si="58"/>
        <v>287</v>
      </c>
    </row>
    <row r="531" spans="1:21">
      <c r="A531" s="49">
        <v>530</v>
      </c>
      <c r="B531">
        <v>45</v>
      </c>
      <c r="C531">
        <v>49</v>
      </c>
      <c r="D531">
        <v>2500</v>
      </c>
      <c r="E531">
        <v>2999</v>
      </c>
      <c r="F531" s="61">
        <v>49</v>
      </c>
      <c r="G531" s="61">
        <v>2982</v>
      </c>
      <c r="H531" s="63">
        <f t="shared" si="56"/>
        <v>298.2</v>
      </c>
      <c r="I531" s="63">
        <f t="shared" si="57"/>
        <v>77004.680016727914</v>
      </c>
      <c r="J531">
        <v>3.5000000000000003E-2</v>
      </c>
      <c r="M531" s="64">
        <f t="shared" si="59"/>
        <v>110646.45181592373</v>
      </c>
      <c r="N531">
        <f t="shared" si="60"/>
        <v>5</v>
      </c>
      <c r="O531" s="64">
        <v>121711.09699751611</v>
      </c>
      <c r="P531">
        <f t="shared" si="61"/>
        <v>0</v>
      </c>
      <c r="Q531" s="64">
        <f t="shared" si="62"/>
        <v>110646.45181592373</v>
      </c>
      <c r="U531" s="49">
        <f t="shared" si="58"/>
        <v>299</v>
      </c>
    </row>
    <row r="532" spans="1:21">
      <c r="A532" s="49">
        <v>531</v>
      </c>
      <c r="B532">
        <v>45</v>
      </c>
      <c r="C532">
        <v>49</v>
      </c>
      <c r="D532">
        <v>2500</v>
      </c>
      <c r="E532">
        <v>2999</v>
      </c>
      <c r="F532" s="61">
        <v>48</v>
      </c>
      <c r="G532" s="61">
        <v>2720</v>
      </c>
      <c r="H532" s="63">
        <f t="shared" si="56"/>
        <v>272</v>
      </c>
      <c r="I532" s="63">
        <f t="shared" si="57"/>
        <v>67826.110183524885</v>
      </c>
      <c r="J532">
        <v>3.5000000000000003E-2</v>
      </c>
      <c r="M532" s="64">
        <f t="shared" si="59"/>
        <v>98059.230848308478</v>
      </c>
      <c r="N532">
        <f t="shared" si="60"/>
        <v>5</v>
      </c>
      <c r="O532" s="64">
        <v>88253.307763477627</v>
      </c>
      <c r="P532">
        <f t="shared" si="61"/>
        <v>1</v>
      </c>
      <c r="Q532" s="64">
        <f t="shared" si="62"/>
        <v>88253.307763477627</v>
      </c>
      <c r="U532" s="49">
        <f t="shared" si="58"/>
        <v>287</v>
      </c>
    </row>
    <row r="533" spans="1:21">
      <c r="A533" s="49">
        <v>532</v>
      </c>
      <c r="B533">
        <v>45</v>
      </c>
      <c r="C533">
        <v>49</v>
      </c>
      <c r="D533">
        <v>2500</v>
      </c>
      <c r="E533">
        <v>2999</v>
      </c>
      <c r="F533" s="61">
        <v>45</v>
      </c>
      <c r="G533" s="61">
        <v>2857</v>
      </c>
      <c r="H533" s="63">
        <f t="shared" si="56"/>
        <v>285.7</v>
      </c>
      <c r="I533" s="63">
        <f t="shared" si="57"/>
        <v>63448.473204961549</v>
      </c>
      <c r="J533">
        <v>3.5000000000000003E-2</v>
      </c>
      <c r="M533" s="64">
        <f t="shared" si="59"/>
        <v>93741.560747728188</v>
      </c>
      <c r="N533">
        <f t="shared" si="60"/>
        <v>5</v>
      </c>
      <c r="O533" s="64">
        <v>74993.248598182559</v>
      </c>
      <c r="P533">
        <f t="shared" si="61"/>
        <v>1</v>
      </c>
      <c r="Q533" s="64">
        <f t="shared" si="62"/>
        <v>74993.248598182559</v>
      </c>
      <c r="U533" s="49">
        <f t="shared" si="58"/>
        <v>251</v>
      </c>
    </row>
    <row r="534" spans="1:21">
      <c r="A534" s="49">
        <v>533</v>
      </c>
      <c r="B534">
        <v>45</v>
      </c>
      <c r="C534">
        <v>49</v>
      </c>
      <c r="D534">
        <v>2500</v>
      </c>
      <c r="E534">
        <v>2999</v>
      </c>
      <c r="F534" s="61">
        <v>48</v>
      </c>
      <c r="G534" s="61">
        <v>2818</v>
      </c>
      <c r="H534" s="63">
        <f t="shared" si="56"/>
        <v>281.8</v>
      </c>
      <c r="I534" s="63">
        <f t="shared" si="57"/>
        <v>70269.845035725433</v>
      </c>
      <c r="J534">
        <v>3.5000000000000003E-2</v>
      </c>
      <c r="M534" s="64">
        <f t="shared" si="59"/>
        <v>101592.24725387256</v>
      </c>
      <c r="N534">
        <f t="shared" si="60"/>
        <v>5</v>
      </c>
      <c r="O534" s="64">
        <v>101592.24725387256</v>
      </c>
      <c r="P534">
        <f t="shared" si="61"/>
        <v>1</v>
      </c>
      <c r="Q534" s="64">
        <f t="shared" si="62"/>
        <v>101592.24725387256</v>
      </c>
      <c r="U534" s="49">
        <f t="shared" si="58"/>
        <v>287</v>
      </c>
    </row>
    <row r="535" spans="1:21">
      <c r="A535" s="49">
        <v>534</v>
      </c>
      <c r="B535">
        <v>45</v>
      </c>
      <c r="C535">
        <v>49</v>
      </c>
      <c r="D535">
        <v>2500</v>
      </c>
      <c r="E535">
        <v>2999</v>
      </c>
      <c r="F535" s="61">
        <v>46</v>
      </c>
      <c r="G535" s="61">
        <v>2790</v>
      </c>
      <c r="H535" s="63">
        <f t="shared" si="56"/>
        <v>279</v>
      </c>
      <c r="I535" s="63">
        <f t="shared" si="57"/>
        <v>64528.969771807831</v>
      </c>
      <c r="J535">
        <v>3.5000000000000003E-2</v>
      </c>
      <c r="M535" s="64">
        <f t="shared" si="59"/>
        <v>94593.709467069741</v>
      </c>
      <c r="N535">
        <f t="shared" si="60"/>
        <v>5</v>
      </c>
      <c r="O535" s="64">
        <v>85134.338520362769</v>
      </c>
      <c r="P535">
        <f t="shared" si="61"/>
        <v>1</v>
      </c>
      <c r="Q535" s="64">
        <f t="shared" si="62"/>
        <v>85134.338520362769</v>
      </c>
      <c r="U535" s="49">
        <f t="shared" si="58"/>
        <v>263</v>
      </c>
    </row>
    <row r="536" spans="1:21">
      <c r="A536" s="49">
        <v>535</v>
      </c>
      <c r="B536">
        <v>45</v>
      </c>
      <c r="C536">
        <v>49</v>
      </c>
      <c r="D536">
        <v>3000</v>
      </c>
      <c r="E536">
        <v>3999</v>
      </c>
      <c r="F536" s="61">
        <v>46</v>
      </c>
      <c r="G536" s="61">
        <v>3459</v>
      </c>
      <c r="H536" s="63">
        <f t="shared" si="56"/>
        <v>345.90000000000003</v>
      </c>
      <c r="I536" s="63">
        <f t="shared" si="57"/>
        <v>80002.045319241341</v>
      </c>
      <c r="J536">
        <v>3.5000000000000003E-2</v>
      </c>
      <c r="M536" s="64">
        <f t="shared" si="59"/>
        <v>117275.85700594776</v>
      </c>
      <c r="N536">
        <f t="shared" si="60"/>
        <v>5</v>
      </c>
      <c r="O536" s="64">
        <v>105548.27130535299</v>
      </c>
      <c r="P536">
        <f t="shared" si="61"/>
        <v>1</v>
      </c>
      <c r="Q536" s="64">
        <f t="shared" si="62"/>
        <v>105548.27130535299</v>
      </c>
      <c r="U536" s="49">
        <f t="shared" si="58"/>
        <v>263</v>
      </c>
    </row>
    <row r="537" spans="1:21">
      <c r="A537" s="49">
        <v>536</v>
      </c>
      <c r="B537">
        <v>45</v>
      </c>
      <c r="C537">
        <v>49</v>
      </c>
      <c r="D537">
        <v>3000</v>
      </c>
      <c r="E537">
        <v>3999</v>
      </c>
      <c r="F537" s="61">
        <v>46</v>
      </c>
      <c r="G537" s="61">
        <v>3752</v>
      </c>
      <c r="H537" s="63">
        <f t="shared" si="56"/>
        <v>375.20000000000005</v>
      </c>
      <c r="I537" s="63">
        <f t="shared" si="57"/>
        <v>86778.743578431197</v>
      </c>
      <c r="J537">
        <v>3.5000000000000003E-2</v>
      </c>
      <c r="M537" s="64">
        <f t="shared" si="59"/>
        <v>127209.89172775831</v>
      </c>
      <c r="N537">
        <f t="shared" si="60"/>
        <v>5</v>
      </c>
      <c r="O537" s="64">
        <v>114488.90255498249</v>
      </c>
      <c r="P537">
        <f t="shared" si="61"/>
        <v>1</v>
      </c>
      <c r="Q537" s="64">
        <f t="shared" si="62"/>
        <v>114488.90255498249</v>
      </c>
      <c r="U537" s="49">
        <f t="shared" si="58"/>
        <v>263</v>
      </c>
    </row>
    <row r="538" spans="1:21">
      <c r="A538" s="49">
        <v>537</v>
      </c>
      <c r="B538">
        <v>45</v>
      </c>
      <c r="C538">
        <v>49</v>
      </c>
      <c r="D538">
        <v>3000</v>
      </c>
      <c r="E538">
        <v>3999</v>
      </c>
      <c r="F538" s="61">
        <v>48</v>
      </c>
      <c r="G538" s="61">
        <v>3491</v>
      </c>
      <c r="H538" s="63">
        <f t="shared" si="56"/>
        <v>349.1</v>
      </c>
      <c r="I538" s="63">
        <f t="shared" si="57"/>
        <v>87051.820092163762</v>
      </c>
      <c r="J538">
        <v>3.5000000000000003E-2</v>
      </c>
      <c r="M538" s="64">
        <f t="shared" si="59"/>
        <v>125854.69665126652</v>
      </c>
      <c r="N538">
        <f t="shared" si="60"/>
        <v>5</v>
      </c>
      <c r="O538" s="64">
        <v>113269.22698613987</v>
      </c>
      <c r="P538">
        <f t="shared" si="61"/>
        <v>1</v>
      </c>
      <c r="Q538" s="64">
        <f t="shared" si="62"/>
        <v>113269.22698613987</v>
      </c>
      <c r="U538" s="49">
        <f t="shared" si="58"/>
        <v>287</v>
      </c>
    </row>
    <row r="539" spans="1:21">
      <c r="A539" s="49">
        <v>538</v>
      </c>
      <c r="B539">
        <v>45</v>
      </c>
      <c r="C539">
        <v>49</v>
      </c>
      <c r="D539">
        <v>3000</v>
      </c>
      <c r="E539">
        <v>3999</v>
      </c>
      <c r="F539" s="61">
        <v>47</v>
      </c>
      <c r="G539" s="61">
        <v>3773</v>
      </c>
      <c r="H539" s="63">
        <f t="shared" si="56"/>
        <v>377.3</v>
      </c>
      <c r="I539" s="63">
        <f t="shared" si="57"/>
        <v>90695.177985747941</v>
      </c>
      <c r="J539">
        <v>3.5000000000000003E-2</v>
      </c>
      <c r="M539" s="64">
        <f t="shared" si="59"/>
        <v>131996.5213803584</v>
      </c>
      <c r="N539">
        <f t="shared" si="60"/>
        <v>5</v>
      </c>
      <c r="O539" s="64">
        <v>158395.82565643007</v>
      </c>
      <c r="P539">
        <f t="shared" si="61"/>
        <v>0</v>
      </c>
      <c r="Q539" s="64">
        <f t="shared" si="62"/>
        <v>131996.5213803584</v>
      </c>
      <c r="U539" s="49">
        <f t="shared" si="58"/>
        <v>275</v>
      </c>
    </row>
    <row r="540" spans="1:21">
      <c r="A540" s="49">
        <v>539</v>
      </c>
      <c r="B540">
        <v>45</v>
      </c>
      <c r="C540">
        <v>49</v>
      </c>
      <c r="D540">
        <v>3000</v>
      </c>
      <c r="E540">
        <v>3999</v>
      </c>
      <c r="F540" s="61">
        <v>47</v>
      </c>
      <c r="G540" s="61">
        <v>3881</v>
      </c>
      <c r="H540" s="63">
        <f t="shared" si="56"/>
        <v>388.1</v>
      </c>
      <c r="I540" s="63">
        <f t="shared" si="57"/>
        <v>93291.27637495035</v>
      </c>
      <c r="J540">
        <v>3.5000000000000003E-2</v>
      </c>
      <c r="M540" s="64">
        <f t="shared" si="59"/>
        <v>135774.847462807</v>
      </c>
      <c r="N540">
        <f t="shared" si="60"/>
        <v>5</v>
      </c>
      <c r="O540" s="64">
        <v>149352.3322090877</v>
      </c>
      <c r="P540">
        <f t="shared" si="61"/>
        <v>0</v>
      </c>
      <c r="Q540" s="64">
        <f t="shared" si="62"/>
        <v>135774.847462807</v>
      </c>
      <c r="U540" s="49">
        <f t="shared" si="58"/>
        <v>275</v>
      </c>
    </row>
    <row r="541" spans="1:21">
      <c r="A541" s="49">
        <v>540</v>
      </c>
      <c r="B541">
        <v>45</v>
      </c>
      <c r="C541">
        <v>49</v>
      </c>
      <c r="D541">
        <v>3000</v>
      </c>
      <c r="E541">
        <v>3999</v>
      </c>
      <c r="F541" s="61">
        <v>48</v>
      </c>
      <c r="G541" s="61">
        <v>3011</v>
      </c>
      <c r="H541" s="63">
        <f t="shared" si="56"/>
        <v>301.10000000000002</v>
      </c>
      <c r="I541" s="63">
        <f t="shared" si="57"/>
        <v>75082.506530365252</v>
      </c>
      <c r="J541">
        <v>3.5000000000000003E-2</v>
      </c>
      <c r="M541" s="64">
        <f t="shared" si="59"/>
        <v>108550.12650156504</v>
      </c>
      <c r="N541">
        <f t="shared" si="60"/>
        <v>5</v>
      </c>
      <c r="O541" s="64">
        <v>119405.13915172155</v>
      </c>
      <c r="P541">
        <f t="shared" si="61"/>
        <v>0</v>
      </c>
      <c r="Q541" s="64">
        <f t="shared" si="62"/>
        <v>108550.12650156504</v>
      </c>
      <c r="U541" s="49">
        <f t="shared" si="58"/>
        <v>287</v>
      </c>
    </row>
    <row r="542" spans="1:21">
      <c r="A542" s="49">
        <v>541</v>
      </c>
      <c r="B542">
        <v>45</v>
      </c>
      <c r="C542">
        <v>49</v>
      </c>
      <c r="D542">
        <v>3000</v>
      </c>
      <c r="E542">
        <v>3999</v>
      </c>
      <c r="F542" s="61">
        <v>46</v>
      </c>
      <c r="G542" s="61">
        <v>3587</v>
      </c>
      <c r="H542" s="63">
        <f t="shared" si="56"/>
        <v>358.70000000000005</v>
      </c>
      <c r="I542" s="63">
        <f t="shared" si="57"/>
        <v>82962.514183324281</v>
      </c>
      <c r="J542">
        <v>3.5000000000000003E-2</v>
      </c>
      <c r="M542" s="64">
        <f t="shared" si="59"/>
        <v>121615.64009260903</v>
      </c>
      <c r="N542">
        <f t="shared" si="60"/>
        <v>5</v>
      </c>
      <c r="O542" s="64">
        <v>121615.64009260903</v>
      </c>
      <c r="P542">
        <f t="shared" si="61"/>
        <v>1</v>
      </c>
      <c r="Q542" s="64">
        <f t="shared" si="62"/>
        <v>121615.64009260903</v>
      </c>
      <c r="U542" s="49">
        <f t="shared" si="58"/>
        <v>263</v>
      </c>
    </row>
    <row r="543" spans="1:21">
      <c r="A543" s="49">
        <v>542</v>
      </c>
      <c r="B543">
        <v>45</v>
      </c>
      <c r="C543">
        <v>49</v>
      </c>
      <c r="D543">
        <v>3000</v>
      </c>
      <c r="E543">
        <v>3999</v>
      </c>
      <c r="F543" s="61">
        <v>46</v>
      </c>
      <c r="G543" s="61">
        <v>3446</v>
      </c>
      <c r="H543" s="63">
        <f t="shared" si="56"/>
        <v>344.6</v>
      </c>
      <c r="I543" s="63">
        <f t="shared" si="57"/>
        <v>79701.372700232911</v>
      </c>
      <c r="J543">
        <v>3.5000000000000003E-2</v>
      </c>
      <c r="M543" s="64">
        <f t="shared" si="59"/>
        <v>116835.09778620873</v>
      </c>
      <c r="N543">
        <f t="shared" si="60"/>
        <v>5</v>
      </c>
      <c r="O543" s="64">
        <v>105151.58800758787</v>
      </c>
      <c r="P543">
        <f t="shared" si="61"/>
        <v>1</v>
      </c>
      <c r="Q543" s="64">
        <f t="shared" si="62"/>
        <v>105151.58800758787</v>
      </c>
      <c r="U543" s="49">
        <f t="shared" si="58"/>
        <v>263</v>
      </c>
    </row>
    <row r="544" spans="1:21">
      <c r="A544" s="49">
        <v>543</v>
      </c>
      <c r="B544">
        <v>45</v>
      </c>
      <c r="C544">
        <v>49</v>
      </c>
      <c r="D544">
        <v>3000</v>
      </c>
      <c r="E544">
        <v>3999</v>
      </c>
      <c r="F544" s="61">
        <v>46</v>
      </c>
      <c r="G544" s="61">
        <v>3357</v>
      </c>
      <c r="H544" s="63">
        <f t="shared" si="56"/>
        <v>335.70000000000005</v>
      </c>
      <c r="I544" s="63">
        <f t="shared" si="57"/>
        <v>77642.921693175245</v>
      </c>
      <c r="J544">
        <v>3.5000000000000003E-2</v>
      </c>
      <c r="M544" s="64">
        <f t="shared" si="59"/>
        <v>113817.59235876457</v>
      </c>
      <c r="N544">
        <f t="shared" si="60"/>
        <v>5</v>
      </c>
      <c r="O544" s="64">
        <v>102435.83312288811</v>
      </c>
      <c r="P544">
        <f t="shared" si="61"/>
        <v>1</v>
      </c>
      <c r="Q544" s="64">
        <f t="shared" si="62"/>
        <v>102435.83312288811</v>
      </c>
      <c r="U544" s="49">
        <f t="shared" si="58"/>
        <v>263</v>
      </c>
    </row>
    <row r="545" spans="1:21">
      <c r="A545" s="49">
        <v>544</v>
      </c>
      <c r="B545">
        <v>45</v>
      </c>
      <c r="C545">
        <v>49</v>
      </c>
      <c r="D545">
        <v>3000</v>
      </c>
      <c r="E545">
        <v>3999</v>
      </c>
      <c r="F545" s="61">
        <v>47</v>
      </c>
      <c r="G545" s="61">
        <v>3837</v>
      </c>
      <c r="H545" s="63">
        <f t="shared" si="56"/>
        <v>383.70000000000005</v>
      </c>
      <c r="I545" s="63">
        <f t="shared" si="57"/>
        <v>92233.606660830861</v>
      </c>
      <c r="J545">
        <v>3.5000000000000003E-2</v>
      </c>
      <c r="M545" s="64">
        <f t="shared" si="59"/>
        <v>134235.52942921684</v>
      </c>
      <c r="N545">
        <f t="shared" si="60"/>
        <v>5</v>
      </c>
      <c r="O545" s="64">
        <v>107388.42354337347</v>
      </c>
      <c r="P545">
        <f t="shared" si="61"/>
        <v>1</v>
      </c>
      <c r="Q545" s="64">
        <f t="shared" si="62"/>
        <v>107388.42354337347</v>
      </c>
      <c r="U545" s="49">
        <f t="shared" si="58"/>
        <v>275</v>
      </c>
    </row>
    <row r="546" spans="1:21">
      <c r="A546" s="49">
        <v>545</v>
      </c>
      <c r="B546">
        <v>45</v>
      </c>
      <c r="C546">
        <v>49</v>
      </c>
      <c r="D546">
        <v>3000</v>
      </c>
      <c r="E546">
        <v>3999</v>
      </c>
      <c r="F546" s="61">
        <v>48</v>
      </c>
      <c r="G546" s="61">
        <v>3508</v>
      </c>
      <c r="H546" s="63">
        <f t="shared" si="56"/>
        <v>350.8</v>
      </c>
      <c r="I546" s="63">
        <f t="shared" si="57"/>
        <v>87475.733280810789</v>
      </c>
      <c r="J546">
        <v>3.5000000000000003E-2</v>
      </c>
      <c r="M546" s="64">
        <f t="shared" si="59"/>
        <v>126467.56684406845</v>
      </c>
      <c r="N546">
        <f t="shared" si="60"/>
        <v>5</v>
      </c>
      <c r="O546" s="64">
        <v>101174.05347525477</v>
      </c>
      <c r="P546">
        <f t="shared" si="61"/>
        <v>1</v>
      </c>
      <c r="Q546" s="64">
        <f t="shared" si="62"/>
        <v>101174.05347525477</v>
      </c>
      <c r="U546" s="49">
        <f t="shared" si="58"/>
        <v>287</v>
      </c>
    </row>
    <row r="547" spans="1:21">
      <c r="A547" s="49">
        <v>546</v>
      </c>
      <c r="B547">
        <v>45</v>
      </c>
      <c r="C547">
        <v>49</v>
      </c>
      <c r="D547">
        <v>3000</v>
      </c>
      <c r="E547">
        <v>3999</v>
      </c>
      <c r="F547" s="61">
        <v>46</v>
      </c>
      <c r="G547" s="61">
        <v>3140</v>
      </c>
      <c r="H547" s="63">
        <f t="shared" si="56"/>
        <v>314</v>
      </c>
      <c r="I547" s="63">
        <f t="shared" si="57"/>
        <v>72624.001822034639</v>
      </c>
      <c r="J547">
        <v>3.5000000000000003E-2</v>
      </c>
      <c r="M547" s="64">
        <f t="shared" si="59"/>
        <v>106460.30384465915</v>
      </c>
      <c r="N547">
        <f t="shared" si="60"/>
        <v>5</v>
      </c>
      <c r="O547" s="64">
        <v>106460.30384465915</v>
      </c>
      <c r="P547">
        <f t="shared" si="61"/>
        <v>1</v>
      </c>
      <c r="Q547" s="64">
        <f t="shared" si="62"/>
        <v>106460.30384465915</v>
      </c>
      <c r="U547" s="49">
        <f t="shared" si="58"/>
        <v>263</v>
      </c>
    </row>
    <row r="548" spans="1:21">
      <c r="A548" s="49">
        <v>547</v>
      </c>
      <c r="B548">
        <v>45</v>
      </c>
      <c r="C548">
        <v>49</v>
      </c>
      <c r="D548">
        <v>3000</v>
      </c>
      <c r="E548">
        <v>3999</v>
      </c>
      <c r="F548" s="61">
        <v>49</v>
      </c>
      <c r="G548" s="61">
        <v>3876</v>
      </c>
      <c r="H548" s="63">
        <f t="shared" si="56"/>
        <v>387.6</v>
      </c>
      <c r="I548" s="63">
        <f t="shared" si="57"/>
        <v>100090.59012234656</v>
      </c>
      <c r="J548">
        <v>3.5000000000000003E-2</v>
      </c>
      <c r="M548" s="64">
        <f t="shared" si="59"/>
        <v>143818.12449313226</v>
      </c>
      <c r="N548">
        <f t="shared" si="60"/>
        <v>5</v>
      </c>
      <c r="O548" s="64">
        <v>115054.49959450582</v>
      </c>
      <c r="P548">
        <f t="shared" si="61"/>
        <v>1</v>
      </c>
      <c r="Q548" s="64">
        <f t="shared" si="62"/>
        <v>115054.49959450582</v>
      </c>
      <c r="U548" s="49">
        <f t="shared" si="58"/>
        <v>299</v>
      </c>
    </row>
    <row r="549" spans="1:21">
      <c r="A549" s="49">
        <v>548</v>
      </c>
      <c r="B549">
        <v>45</v>
      </c>
      <c r="C549">
        <v>49</v>
      </c>
      <c r="D549">
        <v>3000</v>
      </c>
      <c r="E549">
        <v>3999</v>
      </c>
      <c r="F549" s="61">
        <v>45</v>
      </c>
      <c r="G549" s="61">
        <v>3153</v>
      </c>
      <c r="H549" s="63">
        <f t="shared" si="56"/>
        <v>315.3</v>
      </c>
      <c r="I549" s="63">
        <f t="shared" si="57"/>
        <v>70022.063708520742</v>
      </c>
      <c r="J549">
        <v>3.5000000000000003E-2</v>
      </c>
      <c r="M549" s="64">
        <f t="shared" si="59"/>
        <v>103453.67204675777</v>
      </c>
      <c r="N549">
        <f t="shared" si="60"/>
        <v>5</v>
      </c>
      <c r="O549" s="64">
        <v>103453.67204675777</v>
      </c>
      <c r="P549">
        <f t="shared" si="61"/>
        <v>1</v>
      </c>
      <c r="Q549" s="64">
        <f t="shared" si="62"/>
        <v>103453.67204675777</v>
      </c>
      <c r="U549" s="49">
        <f t="shared" si="58"/>
        <v>251</v>
      </c>
    </row>
    <row r="550" spans="1:21">
      <c r="A550" s="49">
        <v>549</v>
      </c>
      <c r="B550">
        <v>45</v>
      </c>
      <c r="C550">
        <v>49</v>
      </c>
      <c r="D550">
        <v>3000</v>
      </c>
      <c r="E550">
        <v>3999</v>
      </c>
      <c r="F550" s="61">
        <v>45</v>
      </c>
      <c r="G550" s="61">
        <v>3894</v>
      </c>
      <c r="H550" s="63">
        <f t="shared" si="56"/>
        <v>389.40000000000003</v>
      </c>
      <c r="I550" s="63">
        <f t="shared" si="57"/>
        <v>86478.24804344427</v>
      </c>
      <c r="J550">
        <v>3.5000000000000003E-2</v>
      </c>
      <c r="M550" s="64">
        <f t="shared" si="59"/>
        <v>127766.7614811528</v>
      </c>
      <c r="N550">
        <f t="shared" si="60"/>
        <v>5</v>
      </c>
      <c r="O550" s="64">
        <v>102213.40918492225</v>
      </c>
      <c r="P550">
        <f t="shared" si="61"/>
        <v>1</v>
      </c>
      <c r="Q550" s="64">
        <f t="shared" si="62"/>
        <v>102213.40918492225</v>
      </c>
      <c r="U550" s="49">
        <f t="shared" si="58"/>
        <v>251</v>
      </c>
    </row>
    <row r="551" spans="1:21">
      <c r="A551" s="49">
        <v>550</v>
      </c>
      <c r="B551">
        <v>45</v>
      </c>
      <c r="C551">
        <v>49</v>
      </c>
      <c r="D551">
        <v>3000</v>
      </c>
      <c r="E551">
        <v>3999</v>
      </c>
      <c r="F551" s="61">
        <v>46</v>
      </c>
      <c r="G551" s="61">
        <v>3236</v>
      </c>
      <c r="H551" s="63">
        <f t="shared" si="56"/>
        <v>323.60000000000002</v>
      </c>
      <c r="I551" s="63">
        <f t="shared" si="57"/>
        <v>74844.353470096845</v>
      </c>
      <c r="J551">
        <v>3.5000000000000003E-2</v>
      </c>
      <c r="M551" s="64">
        <f t="shared" si="59"/>
        <v>109715.1411596551</v>
      </c>
      <c r="N551">
        <f t="shared" si="60"/>
        <v>5</v>
      </c>
      <c r="O551" s="64">
        <v>120686.65527562062</v>
      </c>
      <c r="P551">
        <f t="shared" si="61"/>
        <v>0</v>
      </c>
      <c r="Q551" s="64">
        <f t="shared" si="62"/>
        <v>109715.1411596551</v>
      </c>
      <c r="U551" s="49">
        <f t="shared" si="58"/>
        <v>263</v>
      </c>
    </row>
    <row r="552" spans="1:21">
      <c r="A552" s="49">
        <v>551</v>
      </c>
      <c r="B552">
        <v>45</v>
      </c>
      <c r="C552">
        <v>49</v>
      </c>
      <c r="D552">
        <v>4000</v>
      </c>
      <c r="E552">
        <v>4999</v>
      </c>
      <c r="F552" s="61">
        <v>45</v>
      </c>
      <c r="G552" s="61">
        <v>4470</v>
      </c>
      <c r="H552" s="63">
        <f t="shared" si="56"/>
        <v>447</v>
      </c>
      <c r="I552" s="63">
        <f t="shared" si="57"/>
        <v>99270.099834154054</v>
      </c>
      <c r="J552">
        <v>3.5000000000000003E-2</v>
      </c>
      <c r="M552" s="64">
        <f t="shared" si="59"/>
        <v>146666.00509007525</v>
      </c>
      <c r="N552">
        <f t="shared" si="60"/>
        <v>5</v>
      </c>
      <c r="O552" s="64">
        <v>131999.40458106773</v>
      </c>
      <c r="P552">
        <f t="shared" si="61"/>
        <v>1</v>
      </c>
      <c r="Q552" s="64">
        <f t="shared" si="62"/>
        <v>131999.40458106773</v>
      </c>
      <c r="U552" s="49">
        <f t="shared" si="58"/>
        <v>251</v>
      </c>
    </row>
    <row r="553" spans="1:21">
      <c r="A553" s="49">
        <v>552</v>
      </c>
      <c r="B553">
        <v>45</v>
      </c>
      <c r="C553">
        <v>49</v>
      </c>
      <c r="D553">
        <v>4000</v>
      </c>
      <c r="E553">
        <v>4999</v>
      </c>
      <c r="F553" s="61">
        <v>46</v>
      </c>
      <c r="G553" s="61">
        <v>4676</v>
      </c>
      <c r="H553" s="63">
        <f t="shared" si="56"/>
        <v>467.6</v>
      </c>
      <c r="I553" s="63">
        <f t="shared" si="57"/>
        <v>108149.62819102993</v>
      </c>
      <c r="J553">
        <v>3.5000000000000003E-2</v>
      </c>
      <c r="M553" s="64">
        <f t="shared" si="59"/>
        <v>158537.70088459432</v>
      </c>
      <c r="N553">
        <f t="shared" si="60"/>
        <v>5</v>
      </c>
      <c r="O553" s="64">
        <v>190245.24106151317</v>
      </c>
      <c r="P553">
        <f t="shared" si="61"/>
        <v>0</v>
      </c>
      <c r="Q553" s="64">
        <f t="shared" si="62"/>
        <v>158537.70088459432</v>
      </c>
      <c r="U553" s="49">
        <f t="shared" si="58"/>
        <v>263</v>
      </c>
    </row>
    <row r="554" spans="1:21">
      <c r="A554" s="49">
        <v>553</v>
      </c>
      <c r="B554">
        <v>45</v>
      </c>
      <c r="C554">
        <v>49</v>
      </c>
      <c r="D554">
        <v>4000</v>
      </c>
      <c r="E554">
        <v>4999</v>
      </c>
      <c r="F554" s="61">
        <v>45</v>
      </c>
      <c r="G554" s="61">
        <v>4942</v>
      </c>
      <c r="H554" s="63">
        <f t="shared" si="56"/>
        <v>494.20000000000005</v>
      </c>
      <c r="I554" s="63">
        <f t="shared" si="57"/>
        <v>109752.3117182079</v>
      </c>
      <c r="J554">
        <v>3.5000000000000003E-2</v>
      </c>
      <c r="M554" s="64">
        <f t="shared" si="59"/>
        <v>162152.88526960893</v>
      </c>
      <c r="N554">
        <f t="shared" si="60"/>
        <v>5</v>
      </c>
      <c r="O554" s="64">
        <v>178368.17379656984</v>
      </c>
      <c r="P554">
        <f t="shared" si="61"/>
        <v>0</v>
      </c>
      <c r="Q554" s="64">
        <f t="shared" si="62"/>
        <v>162152.88526960893</v>
      </c>
      <c r="U554" s="49">
        <f t="shared" si="58"/>
        <v>251</v>
      </c>
    </row>
    <row r="555" spans="1:21">
      <c r="A555" s="49">
        <v>554</v>
      </c>
      <c r="B555">
        <v>45</v>
      </c>
      <c r="C555">
        <v>49</v>
      </c>
      <c r="D555">
        <v>4000</v>
      </c>
      <c r="E555">
        <v>4999</v>
      </c>
      <c r="F555" s="61">
        <v>45</v>
      </c>
      <c r="G555" s="61">
        <v>4024</v>
      </c>
      <c r="H555" s="63">
        <f t="shared" si="56"/>
        <v>402.40000000000003</v>
      </c>
      <c r="I555" s="63">
        <f t="shared" si="57"/>
        <v>89365.297926764179</v>
      </c>
      <c r="J555">
        <v>3.5000000000000003E-2</v>
      </c>
      <c r="M555" s="64">
        <f t="shared" si="59"/>
        <v>132032.21576788876</v>
      </c>
      <c r="N555">
        <f t="shared" si="60"/>
        <v>5</v>
      </c>
      <c r="O555" s="64">
        <v>145235.43734467766</v>
      </c>
      <c r="P555">
        <f t="shared" si="61"/>
        <v>0</v>
      </c>
      <c r="Q555" s="64">
        <f t="shared" si="62"/>
        <v>132032.21576788876</v>
      </c>
      <c r="U555" s="49">
        <f t="shared" si="58"/>
        <v>251</v>
      </c>
    </row>
    <row r="556" spans="1:21">
      <c r="A556" s="49">
        <v>555</v>
      </c>
      <c r="B556">
        <v>45</v>
      </c>
      <c r="C556">
        <v>49</v>
      </c>
      <c r="D556">
        <v>4000</v>
      </c>
      <c r="E556">
        <v>4999</v>
      </c>
      <c r="F556" s="61">
        <v>49</v>
      </c>
      <c r="G556" s="61">
        <v>4962</v>
      </c>
      <c r="H556" s="63">
        <f t="shared" si="56"/>
        <v>496.20000000000005</v>
      </c>
      <c r="I556" s="63">
        <f t="shared" si="57"/>
        <v>128134.54803588326</v>
      </c>
      <c r="J556">
        <v>3.5000000000000003E-2</v>
      </c>
      <c r="M556" s="64">
        <f t="shared" si="59"/>
        <v>184113.91479229159</v>
      </c>
      <c r="N556">
        <f t="shared" si="60"/>
        <v>5</v>
      </c>
      <c r="O556" s="64">
        <v>165702.52331306244</v>
      </c>
      <c r="P556">
        <f t="shared" si="61"/>
        <v>1</v>
      </c>
      <c r="Q556" s="64">
        <f t="shared" si="62"/>
        <v>165702.52331306244</v>
      </c>
      <c r="U556" s="49">
        <f t="shared" si="58"/>
        <v>299</v>
      </c>
    </row>
    <row r="557" spans="1:21">
      <c r="A557" s="49">
        <v>556</v>
      </c>
      <c r="B557">
        <v>45</v>
      </c>
      <c r="C557">
        <v>49</v>
      </c>
      <c r="D557">
        <v>4000</v>
      </c>
      <c r="E557">
        <v>4999</v>
      </c>
      <c r="F557" s="61">
        <v>49</v>
      </c>
      <c r="G557" s="61">
        <v>4171</v>
      </c>
      <c r="H557" s="63">
        <f t="shared" si="56"/>
        <v>417.1</v>
      </c>
      <c r="I557" s="63">
        <f t="shared" si="57"/>
        <v>107708.42399388738</v>
      </c>
      <c r="J557">
        <v>3.5000000000000003E-2</v>
      </c>
      <c r="M557" s="64">
        <f t="shared" si="59"/>
        <v>154764.03438102547</v>
      </c>
      <c r="N557">
        <f t="shared" si="60"/>
        <v>5</v>
      </c>
      <c r="O557" s="64">
        <v>123811.22750482039</v>
      </c>
      <c r="P557">
        <f t="shared" si="61"/>
        <v>1</v>
      </c>
      <c r="Q557" s="64">
        <f t="shared" si="62"/>
        <v>123811.22750482039</v>
      </c>
      <c r="U557" s="49">
        <f t="shared" si="58"/>
        <v>299</v>
      </c>
    </row>
    <row r="558" spans="1:21">
      <c r="A558" s="49">
        <v>557</v>
      </c>
      <c r="B558">
        <v>45</v>
      </c>
      <c r="C558">
        <v>49</v>
      </c>
      <c r="D558">
        <v>4000</v>
      </c>
      <c r="E558">
        <v>4999</v>
      </c>
      <c r="F558" s="61">
        <v>49</v>
      </c>
      <c r="G558" s="61">
        <v>4767</v>
      </c>
      <c r="H558" s="63">
        <f t="shared" si="56"/>
        <v>476.70000000000005</v>
      </c>
      <c r="I558" s="63">
        <f t="shared" si="57"/>
        <v>123099.03073096645</v>
      </c>
      <c r="J558">
        <v>3.5000000000000003E-2</v>
      </c>
      <c r="M558" s="64">
        <f t="shared" si="59"/>
        <v>176878.48283249777</v>
      </c>
      <c r="N558">
        <f t="shared" si="60"/>
        <v>5</v>
      </c>
      <c r="O558" s="64">
        <v>194566.33111574757</v>
      </c>
      <c r="P558">
        <f t="shared" si="61"/>
        <v>0</v>
      </c>
      <c r="Q558" s="64">
        <f t="shared" si="62"/>
        <v>176878.48283249777</v>
      </c>
      <c r="U558" s="49">
        <f t="shared" si="58"/>
        <v>299</v>
      </c>
    </row>
    <row r="559" spans="1:21">
      <c r="A559" s="49">
        <v>558</v>
      </c>
      <c r="B559">
        <v>45</v>
      </c>
      <c r="C559">
        <v>49</v>
      </c>
      <c r="D559">
        <v>4000</v>
      </c>
      <c r="E559">
        <v>4999</v>
      </c>
      <c r="F559" s="61">
        <v>45</v>
      </c>
      <c r="G559" s="61">
        <v>4557</v>
      </c>
      <c r="H559" s="63">
        <f t="shared" si="56"/>
        <v>455.70000000000005</v>
      </c>
      <c r="I559" s="63">
        <f t="shared" si="57"/>
        <v>101202.20244837584</v>
      </c>
      <c r="J559">
        <v>3.5000000000000003E-2</v>
      </c>
      <c r="M559" s="64">
        <f t="shared" si="59"/>
        <v>149520.57834350626</v>
      </c>
      <c r="N559">
        <f t="shared" si="60"/>
        <v>5</v>
      </c>
      <c r="O559" s="64">
        <v>119616.46267480502</v>
      </c>
      <c r="P559">
        <f t="shared" si="61"/>
        <v>1</v>
      </c>
      <c r="Q559" s="64">
        <f t="shared" si="62"/>
        <v>119616.46267480502</v>
      </c>
      <c r="U559" s="49">
        <f t="shared" si="58"/>
        <v>251</v>
      </c>
    </row>
    <row r="560" spans="1:21">
      <c r="A560" s="49">
        <v>559</v>
      </c>
      <c r="B560">
        <v>45</v>
      </c>
      <c r="C560">
        <v>49</v>
      </c>
      <c r="D560">
        <v>4000</v>
      </c>
      <c r="E560">
        <v>4999</v>
      </c>
      <c r="F560" s="61">
        <v>45</v>
      </c>
      <c r="G560" s="61">
        <v>4123</v>
      </c>
      <c r="H560" s="63">
        <f t="shared" si="56"/>
        <v>412.3</v>
      </c>
      <c r="I560" s="63">
        <f t="shared" si="57"/>
        <v>91563.897453292433</v>
      </c>
      <c r="J560">
        <v>3.5000000000000003E-2</v>
      </c>
      <c r="M560" s="64">
        <f t="shared" si="59"/>
        <v>135280.52326317233</v>
      </c>
      <c r="N560">
        <f t="shared" si="60"/>
        <v>5</v>
      </c>
      <c r="O560" s="64">
        <v>135280.52326317233</v>
      </c>
      <c r="P560">
        <f t="shared" si="61"/>
        <v>1</v>
      </c>
      <c r="Q560" s="64">
        <f t="shared" si="62"/>
        <v>135280.52326317233</v>
      </c>
      <c r="U560" s="49">
        <f t="shared" si="58"/>
        <v>251</v>
      </c>
    </row>
    <row r="561" spans="1:21">
      <c r="A561" s="49">
        <v>560</v>
      </c>
      <c r="B561">
        <v>45</v>
      </c>
      <c r="C561">
        <v>49</v>
      </c>
      <c r="D561">
        <v>4000</v>
      </c>
      <c r="E561">
        <v>4999</v>
      </c>
      <c r="F561" s="61">
        <v>48</v>
      </c>
      <c r="G561" s="61">
        <v>4707</v>
      </c>
      <c r="H561" s="63">
        <f t="shared" si="56"/>
        <v>470.70000000000005</v>
      </c>
      <c r="I561" s="63">
        <f t="shared" si="57"/>
        <v>117374.08111538667</v>
      </c>
      <c r="J561">
        <v>3.5000000000000003E-2</v>
      </c>
      <c r="M561" s="64">
        <f t="shared" si="59"/>
        <v>169692.94103051032</v>
      </c>
      <c r="N561">
        <f t="shared" si="60"/>
        <v>5</v>
      </c>
      <c r="O561" s="64">
        <v>169692.94103051032</v>
      </c>
      <c r="P561">
        <f t="shared" si="61"/>
        <v>1</v>
      </c>
      <c r="Q561" s="64">
        <f t="shared" si="62"/>
        <v>169692.94103051032</v>
      </c>
      <c r="U561" s="49">
        <f t="shared" si="58"/>
        <v>287</v>
      </c>
    </row>
    <row r="562" spans="1:21">
      <c r="A562" s="49">
        <v>561</v>
      </c>
      <c r="B562">
        <v>45</v>
      </c>
      <c r="C562">
        <v>49</v>
      </c>
      <c r="D562">
        <v>4000</v>
      </c>
      <c r="E562">
        <v>4999</v>
      </c>
      <c r="F562" s="61">
        <v>45</v>
      </c>
      <c r="G562" s="61">
        <v>4767</v>
      </c>
      <c r="H562" s="63">
        <f t="shared" si="56"/>
        <v>476.70000000000005</v>
      </c>
      <c r="I562" s="63">
        <f t="shared" si="57"/>
        <v>105865.89841373879</v>
      </c>
      <c r="J562">
        <v>3.5000000000000003E-2</v>
      </c>
      <c r="M562" s="64">
        <f t="shared" si="59"/>
        <v>156410.92757592589</v>
      </c>
      <c r="N562">
        <f t="shared" si="60"/>
        <v>5</v>
      </c>
      <c r="O562" s="64">
        <v>125128.74206074071</v>
      </c>
      <c r="P562">
        <f t="shared" si="61"/>
        <v>1</v>
      </c>
      <c r="Q562" s="64">
        <f t="shared" si="62"/>
        <v>125128.74206074071</v>
      </c>
      <c r="U562" s="49">
        <f t="shared" si="58"/>
        <v>251</v>
      </c>
    </row>
    <row r="563" spans="1:21">
      <c r="A563" s="49">
        <v>562</v>
      </c>
      <c r="B563">
        <v>45</v>
      </c>
      <c r="C563">
        <v>49</v>
      </c>
      <c r="D563">
        <v>4000</v>
      </c>
      <c r="E563">
        <v>4999</v>
      </c>
      <c r="F563" s="61">
        <v>48</v>
      </c>
      <c r="G563" s="61">
        <v>4826</v>
      </c>
      <c r="H563" s="63">
        <f t="shared" si="56"/>
        <v>482.6</v>
      </c>
      <c r="I563" s="63">
        <f t="shared" si="57"/>
        <v>120341.47343591588</v>
      </c>
      <c r="J563">
        <v>3.5000000000000003E-2</v>
      </c>
      <c r="M563" s="64">
        <f t="shared" si="59"/>
        <v>173983.03238012383</v>
      </c>
      <c r="N563">
        <f t="shared" si="60"/>
        <v>5</v>
      </c>
      <c r="O563" s="64">
        <v>139186.42590409907</v>
      </c>
      <c r="P563">
        <f t="shared" si="61"/>
        <v>1</v>
      </c>
      <c r="Q563" s="64">
        <f t="shared" si="62"/>
        <v>139186.42590409907</v>
      </c>
      <c r="U563" s="49">
        <f t="shared" si="58"/>
        <v>287</v>
      </c>
    </row>
    <row r="564" spans="1:21">
      <c r="A564" s="49">
        <v>563</v>
      </c>
      <c r="B564">
        <v>45</v>
      </c>
      <c r="C564">
        <v>49</v>
      </c>
      <c r="D564">
        <v>5000</v>
      </c>
      <c r="E564">
        <v>5999</v>
      </c>
      <c r="F564" s="61">
        <v>47</v>
      </c>
      <c r="G564" s="61">
        <v>5454</v>
      </c>
      <c r="H564" s="63">
        <f t="shared" si="56"/>
        <v>545.4</v>
      </c>
      <c r="I564" s="63">
        <f t="shared" si="57"/>
        <v>131102.96865472282</v>
      </c>
      <c r="J564">
        <v>3.5000000000000003E-2</v>
      </c>
      <c r="M564" s="64">
        <f t="shared" si="59"/>
        <v>190805.46716365614</v>
      </c>
      <c r="N564">
        <f t="shared" si="60"/>
        <v>5</v>
      </c>
      <c r="O564" s="64">
        <v>171724.92044729053</v>
      </c>
      <c r="P564">
        <f t="shared" si="61"/>
        <v>1</v>
      </c>
      <c r="Q564" s="64">
        <f t="shared" si="62"/>
        <v>171724.92044729053</v>
      </c>
      <c r="U564" s="49">
        <f t="shared" si="58"/>
        <v>275</v>
      </c>
    </row>
    <row r="565" spans="1:21">
      <c r="A565" s="49">
        <v>564</v>
      </c>
      <c r="B565">
        <v>45</v>
      </c>
      <c r="C565">
        <v>49</v>
      </c>
      <c r="D565">
        <v>5000</v>
      </c>
      <c r="E565">
        <v>5999</v>
      </c>
      <c r="F565" s="61">
        <v>49</v>
      </c>
      <c r="G565" s="61">
        <v>5264</v>
      </c>
      <c r="H565" s="63">
        <f t="shared" si="56"/>
        <v>526.4</v>
      </c>
      <c r="I565" s="63">
        <f t="shared" si="57"/>
        <v>135933.14406708779</v>
      </c>
      <c r="J565">
        <v>3.5000000000000003E-2</v>
      </c>
      <c r="M565" s="64">
        <f t="shared" si="59"/>
        <v>195319.55813515178</v>
      </c>
      <c r="N565">
        <f t="shared" si="60"/>
        <v>5</v>
      </c>
      <c r="O565" s="64">
        <v>156255.64650812143</v>
      </c>
      <c r="P565">
        <f t="shared" si="61"/>
        <v>1</v>
      </c>
      <c r="Q565" s="64">
        <f t="shared" si="62"/>
        <v>156255.64650812143</v>
      </c>
      <c r="U565" s="49">
        <f t="shared" si="58"/>
        <v>299</v>
      </c>
    </row>
    <row r="566" spans="1:21">
      <c r="A566" s="49">
        <v>565</v>
      </c>
      <c r="B566">
        <v>45</v>
      </c>
      <c r="C566">
        <v>49</v>
      </c>
      <c r="D566">
        <v>5000</v>
      </c>
      <c r="E566">
        <v>5999</v>
      </c>
      <c r="F566" s="61">
        <v>45</v>
      </c>
      <c r="G566" s="61">
        <v>5650</v>
      </c>
      <c r="H566" s="63">
        <f t="shared" si="56"/>
        <v>565</v>
      </c>
      <c r="I566" s="63">
        <f t="shared" si="57"/>
        <v>125475.62954428869</v>
      </c>
      <c r="J566">
        <v>3.5000000000000003E-2</v>
      </c>
      <c r="M566" s="64">
        <f t="shared" si="59"/>
        <v>185383.20553890945</v>
      </c>
      <c r="N566">
        <f t="shared" si="60"/>
        <v>5</v>
      </c>
      <c r="O566" s="64">
        <v>222459.84664669132</v>
      </c>
      <c r="P566">
        <f t="shared" si="61"/>
        <v>0</v>
      </c>
      <c r="Q566" s="64">
        <f t="shared" si="62"/>
        <v>185383.20553890945</v>
      </c>
      <c r="U566" s="49">
        <f t="shared" si="58"/>
        <v>251</v>
      </c>
    </row>
    <row r="567" spans="1:21">
      <c r="A567" s="49">
        <v>566</v>
      </c>
      <c r="B567">
        <v>45</v>
      </c>
      <c r="C567">
        <v>49</v>
      </c>
      <c r="D567">
        <v>5000</v>
      </c>
      <c r="E567">
        <v>5999</v>
      </c>
      <c r="F567" s="61">
        <v>47</v>
      </c>
      <c r="G567" s="61">
        <v>5873</v>
      </c>
      <c r="H567" s="63">
        <f t="shared" si="56"/>
        <v>587.30000000000007</v>
      </c>
      <c r="I567" s="63">
        <f t="shared" si="57"/>
        <v>141174.86888690636</v>
      </c>
      <c r="J567">
        <v>3.5000000000000003E-2</v>
      </c>
      <c r="M567" s="64">
        <f t="shared" si="59"/>
        <v>205463.97298352636</v>
      </c>
      <c r="N567">
        <f t="shared" si="60"/>
        <v>5</v>
      </c>
      <c r="O567" s="64">
        <v>226010.370281879</v>
      </c>
      <c r="P567">
        <f t="shared" si="61"/>
        <v>0</v>
      </c>
      <c r="Q567" s="64">
        <f t="shared" si="62"/>
        <v>205463.97298352636</v>
      </c>
      <c r="U567" s="49">
        <f t="shared" si="58"/>
        <v>275</v>
      </c>
    </row>
    <row r="568" spans="1:21">
      <c r="A568" s="49">
        <v>567</v>
      </c>
      <c r="B568">
        <v>45</v>
      </c>
      <c r="C568">
        <v>49</v>
      </c>
      <c r="D568">
        <v>5000</v>
      </c>
      <c r="E568">
        <v>5999</v>
      </c>
      <c r="F568" s="61">
        <v>48</v>
      </c>
      <c r="G568" s="61">
        <v>5582</v>
      </c>
      <c r="H568" s="63">
        <f t="shared" si="56"/>
        <v>558.20000000000005</v>
      </c>
      <c r="I568" s="63">
        <f t="shared" si="57"/>
        <v>139193.14229574852</v>
      </c>
      <c r="J568">
        <v>3.5000000000000003E-2</v>
      </c>
      <c r="M568" s="64">
        <f t="shared" si="59"/>
        <v>201237.73036590367</v>
      </c>
      <c r="N568">
        <f t="shared" si="60"/>
        <v>5</v>
      </c>
      <c r="O568" s="64">
        <v>241485.27643908438</v>
      </c>
      <c r="P568">
        <f t="shared" si="61"/>
        <v>0</v>
      </c>
      <c r="Q568" s="64">
        <f t="shared" si="62"/>
        <v>201237.73036590367</v>
      </c>
      <c r="U568" s="49">
        <f t="shared" si="58"/>
        <v>287</v>
      </c>
    </row>
    <row r="569" spans="1:21">
      <c r="A569" s="49">
        <v>568</v>
      </c>
      <c r="B569">
        <v>45</v>
      </c>
      <c r="C569">
        <v>49</v>
      </c>
      <c r="D569">
        <v>5000</v>
      </c>
      <c r="E569">
        <v>5999</v>
      </c>
      <c r="F569" s="61">
        <v>45</v>
      </c>
      <c r="G569" s="61">
        <v>5148</v>
      </c>
      <c r="H569" s="63">
        <f t="shared" si="56"/>
        <v>514.80000000000007</v>
      </c>
      <c r="I569" s="63">
        <f t="shared" si="57"/>
        <v>114327.17537946871</v>
      </c>
      <c r="J569">
        <v>3.5000000000000003E-2</v>
      </c>
      <c r="M569" s="64">
        <f t="shared" si="59"/>
        <v>168911.9897547444</v>
      </c>
      <c r="N569">
        <f t="shared" si="60"/>
        <v>5</v>
      </c>
      <c r="O569" s="64">
        <v>135129.59180379551</v>
      </c>
      <c r="P569">
        <f t="shared" si="61"/>
        <v>1</v>
      </c>
      <c r="Q569" s="64">
        <f t="shared" si="62"/>
        <v>135129.59180379551</v>
      </c>
      <c r="U569" s="49">
        <f t="shared" si="58"/>
        <v>251</v>
      </c>
    </row>
    <row r="570" spans="1:21">
      <c r="A570" s="49">
        <v>569</v>
      </c>
      <c r="B570">
        <v>45</v>
      </c>
      <c r="C570">
        <v>49</v>
      </c>
      <c r="D570">
        <v>5000</v>
      </c>
      <c r="E570">
        <v>5999</v>
      </c>
      <c r="F570" s="61">
        <v>46</v>
      </c>
      <c r="G570" s="61">
        <v>5004</v>
      </c>
      <c r="H570" s="63">
        <f t="shared" si="56"/>
        <v>500.40000000000003</v>
      </c>
      <c r="I570" s="63">
        <f t="shared" si="57"/>
        <v>115735.82965524246</v>
      </c>
      <c r="J570">
        <v>3.5000000000000003E-2</v>
      </c>
      <c r="M570" s="64">
        <f t="shared" si="59"/>
        <v>169658.3950441638</v>
      </c>
      <c r="N570">
        <f t="shared" si="60"/>
        <v>5</v>
      </c>
      <c r="O570" s="64">
        <v>203590.07405299656</v>
      </c>
      <c r="P570">
        <f t="shared" si="61"/>
        <v>0</v>
      </c>
      <c r="Q570" s="64">
        <f t="shared" si="62"/>
        <v>169658.3950441638</v>
      </c>
      <c r="U570" s="49">
        <f t="shared" si="58"/>
        <v>263</v>
      </c>
    </row>
    <row r="571" spans="1:21">
      <c r="A571" s="49">
        <v>570</v>
      </c>
      <c r="B571">
        <v>45</v>
      </c>
      <c r="C571">
        <v>49</v>
      </c>
      <c r="D571">
        <v>5000</v>
      </c>
      <c r="E571">
        <v>5999</v>
      </c>
      <c r="F571" s="61">
        <v>47</v>
      </c>
      <c r="G571" s="61">
        <v>5361</v>
      </c>
      <c r="H571" s="63">
        <f t="shared" si="56"/>
        <v>536.1</v>
      </c>
      <c r="I571" s="63">
        <f t="shared" si="57"/>
        <v>128867.43948624295</v>
      </c>
      <c r="J571">
        <v>3.5000000000000003E-2</v>
      </c>
      <c r="M571" s="64">
        <f t="shared" si="59"/>
        <v>187551.9085926587</v>
      </c>
      <c r="N571">
        <f t="shared" si="60"/>
        <v>5</v>
      </c>
      <c r="O571" s="64">
        <v>206307.09945192459</v>
      </c>
      <c r="P571">
        <f t="shared" si="61"/>
        <v>0</v>
      </c>
      <c r="Q571" s="64">
        <f t="shared" si="62"/>
        <v>187551.9085926587</v>
      </c>
      <c r="U571" s="49">
        <f t="shared" si="58"/>
        <v>275</v>
      </c>
    </row>
    <row r="572" spans="1:21">
      <c r="A572" s="49">
        <v>571</v>
      </c>
      <c r="B572">
        <v>45</v>
      </c>
      <c r="C572">
        <v>49</v>
      </c>
      <c r="D572">
        <v>5000</v>
      </c>
      <c r="E572">
        <v>5999</v>
      </c>
      <c r="F572" s="61">
        <v>46</v>
      </c>
      <c r="G572" s="61">
        <v>5256</v>
      </c>
      <c r="H572" s="63">
        <f t="shared" si="56"/>
        <v>525.6</v>
      </c>
      <c r="I572" s="63">
        <f t="shared" si="57"/>
        <v>121564.25273140574</v>
      </c>
      <c r="J572">
        <v>3.5000000000000003E-2</v>
      </c>
      <c r="M572" s="64">
        <f t="shared" si="59"/>
        <v>178202.34299602819</v>
      </c>
      <c r="N572">
        <f t="shared" si="60"/>
        <v>5</v>
      </c>
      <c r="O572" s="64">
        <v>178202.34299602819</v>
      </c>
      <c r="P572">
        <f t="shared" si="61"/>
        <v>1</v>
      </c>
      <c r="Q572" s="64">
        <f t="shared" si="62"/>
        <v>178202.34299602819</v>
      </c>
      <c r="U572" s="49">
        <f t="shared" si="58"/>
        <v>263</v>
      </c>
    </row>
    <row r="573" spans="1:21">
      <c r="A573" s="49">
        <v>572</v>
      </c>
      <c r="B573">
        <v>45</v>
      </c>
      <c r="C573">
        <v>49</v>
      </c>
      <c r="D573">
        <v>5000</v>
      </c>
      <c r="E573">
        <v>5999</v>
      </c>
      <c r="F573" s="61">
        <v>47</v>
      </c>
      <c r="G573" s="61">
        <v>5455</v>
      </c>
      <c r="H573" s="63">
        <f t="shared" si="56"/>
        <v>545.5</v>
      </c>
      <c r="I573" s="63">
        <f t="shared" si="57"/>
        <v>131127.006602771</v>
      </c>
      <c r="J573">
        <v>3.5000000000000003E-2</v>
      </c>
      <c r="M573" s="64">
        <f t="shared" si="59"/>
        <v>190840.45166441955</v>
      </c>
      <c r="N573">
        <f t="shared" si="60"/>
        <v>5</v>
      </c>
      <c r="O573" s="64">
        <v>152672.36133153565</v>
      </c>
      <c r="P573">
        <f t="shared" si="61"/>
        <v>1</v>
      </c>
      <c r="Q573" s="64">
        <f t="shared" si="62"/>
        <v>152672.36133153565</v>
      </c>
      <c r="U573" s="49">
        <f t="shared" si="58"/>
        <v>275</v>
      </c>
    </row>
    <row r="574" spans="1:21">
      <c r="A574" s="49">
        <v>573</v>
      </c>
      <c r="B574">
        <v>45</v>
      </c>
      <c r="C574">
        <v>49</v>
      </c>
      <c r="D574">
        <v>5000</v>
      </c>
      <c r="E574">
        <v>5999</v>
      </c>
      <c r="F574" s="61">
        <v>47</v>
      </c>
      <c r="G574" s="61">
        <v>5253</v>
      </c>
      <c r="H574" s="63">
        <f t="shared" si="56"/>
        <v>525.30000000000007</v>
      </c>
      <c r="I574" s="63">
        <f t="shared" si="57"/>
        <v>126271.34109704054</v>
      </c>
      <c r="J574">
        <v>3.5000000000000003E-2</v>
      </c>
      <c r="M574" s="64">
        <f t="shared" si="59"/>
        <v>183773.58251021011</v>
      </c>
      <c r="N574">
        <f t="shared" si="60"/>
        <v>5</v>
      </c>
      <c r="O574" s="64">
        <v>147018.86600816809</v>
      </c>
      <c r="P574">
        <f t="shared" si="61"/>
        <v>1</v>
      </c>
      <c r="Q574" s="64">
        <f t="shared" si="62"/>
        <v>147018.86600816809</v>
      </c>
      <c r="U574" s="49">
        <f t="shared" si="58"/>
        <v>275</v>
      </c>
    </row>
    <row r="575" spans="1:21">
      <c r="A575" s="49">
        <v>574</v>
      </c>
      <c r="B575">
        <v>45</v>
      </c>
      <c r="C575">
        <v>49</v>
      </c>
      <c r="D575">
        <v>5000</v>
      </c>
      <c r="E575">
        <v>5999</v>
      </c>
      <c r="F575" s="61">
        <v>48</v>
      </c>
      <c r="G575" s="61">
        <v>5567</v>
      </c>
      <c r="H575" s="63">
        <f t="shared" si="56"/>
        <v>556.70000000000005</v>
      </c>
      <c r="I575" s="63">
        <f t="shared" si="57"/>
        <v>138819.10124694236</v>
      </c>
      <c r="J575">
        <v>3.5000000000000003E-2</v>
      </c>
      <c r="M575" s="64">
        <f t="shared" si="59"/>
        <v>200696.96254872554</v>
      </c>
      <c r="N575">
        <f t="shared" si="60"/>
        <v>5</v>
      </c>
      <c r="O575" s="64">
        <v>200696.96254872554</v>
      </c>
      <c r="P575">
        <f t="shared" si="61"/>
        <v>1</v>
      </c>
      <c r="Q575" s="64">
        <f t="shared" si="62"/>
        <v>200696.96254872554</v>
      </c>
      <c r="U575" s="49">
        <f t="shared" si="58"/>
        <v>287</v>
      </c>
    </row>
    <row r="576" spans="1:21">
      <c r="A576" s="49">
        <v>575</v>
      </c>
      <c r="B576">
        <v>45</v>
      </c>
      <c r="C576">
        <v>49</v>
      </c>
      <c r="D576">
        <v>6000</v>
      </c>
      <c r="E576">
        <v>6999</v>
      </c>
      <c r="F576" s="61">
        <v>46</v>
      </c>
      <c r="G576" s="61">
        <v>6801</v>
      </c>
      <c r="H576" s="63">
        <f t="shared" si="56"/>
        <v>680.1</v>
      </c>
      <c r="I576" s="63">
        <f t="shared" si="57"/>
        <v>157298.03706740684</v>
      </c>
      <c r="J576">
        <v>3.5000000000000003E-2</v>
      </c>
      <c r="M576" s="64">
        <f t="shared" si="59"/>
        <v>230584.88103424417</v>
      </c>
      <c r="N576">
        <f t="shared" si="60"/>
        <v>5</v>
      </c>
      <c r="O576" s="64">
        <v>253643.3691376686</v>
      </c>
      <c r="P576">
        <f t="shared" si="61"/>
        <v>0</v>
      </c>
      <c r="Q576" s="64">
        <f t="shared" si="62"/>
        <v>230584.88103424417</v>
      </c>
      <c r="U576" s="49">
        <f t="shared" si="58"/>
        <v>263</v>
      </c>
    </row>
    <row r="577" spans="1:21">
      <c r="A577" s="49">
        <v>576</v>
      </c>
      <c r="B577">
        <v>45</v>
      </c>
      <c r="C577">
        <v>49</v>
      </c>
      <c r="D577">
        <v>6000</v>
      </c>
      <c r="E577">
        <v>6999</v>
      </c>
      <c r="F577" s="61">
        <v>48</v>
      </c>
      <c r="G577" s="61">
        <v>6601</v>
      </c>
      <c r="H577" s="63">
        <f t="shared" si="56"/>
        <v>660.1</v>
      </c>
      <c r="I577" s="63">
        <f t="shared" si="57"/>
        <v>164602.99754464996</v>
      </c>
      <c r="J577">
        <v>3.5000000000000003E-2</v>
      </c>
      <c r="M577" s="64">
        <f t="shared" si="59"/>
        <v>237973.8907462075</v>
      </c>
      <c r="N577">
        <f t="shared" si="60"/>
        <v>5</v>
      </c>
      <c r="O577" s="64">
        <v>261771.27982082826</v>
      </c>
      <c r="P577">
        <f t="shared" si="61"/>
        <v>0</v>
      </c>
      <c r="Q577" s="64">
        <f t="shared" si="62"/>
        <v>237973.8907462075</v>
      </c>
      <c r="U577" s="49">
        <f t="shared" si="58"/>
        <v>287</v>
      </c>
    </row>
    <row r="578" spans="1:21">
      <c r="A578" s="49">
        <v>577</v>
      </c>
      <c r="B578">
        <v>45</v>
      </c>
      <c r="C578">
        <v>49</v>
      </c>
      <c r="D578">
        <v>6000</v>
      </c>
      <c r="E578">
        <v>6999</v>
      </c>
      <c r="F578" s="61">
        <v>45</v>
      </c>
      <c r="G578" s="61">
        <v>6245</v>
      </c>
      <c r="H578" s="63">
        <f t="shared" ref="H578:H641" si="63">G578*$V$2</f>
        <v>624.5</v>
      </c>
      <c r="I578" s="63">
        <f t="shared" ref="I578:I641" si="64">((H578/((1+$AA$2)^U578))*(((1+$AA$2)^(U578+1))-((1+$Z$2)^(U578+1))))/($AA$2-$Z$2)</f>
        <v>138689.43477948368</v>
      </c>
      <c r="J578">
        <v>3.5000000000000003E-2</v>
      </c>
      <c r="M578" s="64">
        <f t="shared" si="59"/>
        <v>204905.86169743177</v>
      </c>
      <c r="N578">
        <f t="shared" si="60"/>
        <v>5</v>
      </c>
      <c r="O578" s="64">
        <v>184415.27552768859</v>
      </c>
      <c r="P578">
        <f t="shared" si="61"/>
        <v>1</v>
      </c>
      <c r="Q578" s="64">
        <f t="shared" si="62"/>
        <v>184415.27552768859</v>
      </c>
      <c r="U578" s="49">
        <f t="shared" ref="U578:U641" si="65">((F578-24)*12)-1</f>
        <v>251</v>
      </c>
    </row>
    <row r="579" spans="1:21">
      <c r="A579" s="49">
        <v>578</v>
      </c>
      <c r="B579">
        <v>45</v>
      </c>
      <c r="C579">
        <v>49</v>
      </c>
      <c r="D579">
        <v>6000</v>
      </c>
      <c r="E579">
        <v>6999</v>
      </c>
      <c r="F579" s="61">
        <v>45</v>
      </c>
      <c r="G579" s="61">
        <v>6699</v>
      </c>
      <c r="H579" s="63">
        <f t="shared" si="63"/>
        <v>669.90000000000009</v>
      </c>
      <c r="I579" s="63">
        <f t="shared" si="64"/>
        <v>148771.90129507787</v>
      </c>
      <c r="J579">
        <v>3.5000000000000003E-2</v>
      </c>
      <c r="M579" s="64">
        <f t="shared" ref="M579:M642" si="66">(-FV(J579,N579,12*H579)+I579*((1+J579)^N579))</f>
        <v>219802.14051418664</v>
      </c>
      <c r="N579">
        <f t="shared" ref="N579:N642" si="67">IF(F579&lt;35,(35-F579),5)</f>
        <v>5</v>
      </c>
      <c r="O579" s="64">
        <v>219802.14051418664</v>
      </c>
      <c r="P579">
        <f t="shared" ref="P579:P642" si="68">IF(O579&gt;M579,0,1)</f>
        <v>1</v>
      </c>
      <c r="Q579" s="64">
        <f t="shared" ref="Q579:Q642" si="69">IF(P579=1,O579,M579)</f>
        <v>219802.14051418664</v>
      </c>
      <c r="U579" s="49">
        <f t="shared" si="65"/>
        <v>251</v>
      </c>
    </row>
    <row r="580" spans="1:21">
      <c r="A580" s="49">
        <v>579</v>
      </c>
      <c r="B580">
        <v>45</v>
      </c>
      <c r="C580">
        <v>49</v>
      </c>
      <c r="D580">
        <v>6000</v>
      </c>
      <c r="E580">
        <v>6999</v>
      </c>
      <c r="F580" s="61">
        <v>48</v>
      </c>
      <c r="G580" s="61">
        <v>6603</v>
      </c>
      <c r="H580" s="63">
        <f t="shared" si="63"/>
        <v>660.30000000000007</v>
      </c>
      <c r="I580" s="63">
        <f t="shared" si="64"/>
        <v>164652.86968449078</v>
      </c>
      <c r="J580">
        <v>3.5000000000000003E-2</v>
      </c>
      <c r="M580" s="64">
        <f t="shared" si="66"/>
        <v>238045.99312183127</v>
      </c>
      <c r="N580">
        <f t="shared" si="67"/>
        <v>5</v>
      </c>
      <c r="O580" s="64">
        <v>190436.79449746502</v>
      </c>
      <c r="P580">
        <f t="shared" si="68"/>
        <v>1</v>
      </c>
      <c r="Q580" s="64">
        <f t="shared" si="69"/>
        <v>190436.79449746502</v>
      </c>
      <c r="U580" s="49">
        <f t="shared" si="65"/>
        <v>287</v>
      </c>
    </row>
    <row r="581" spans="1:21">
      <c r="A581" s="49">
        <v>580</v>
      </c>
      <c r="B581">
        <v>45</v>
      </c>
      <c r="C581">
        <v>49</v>
      </c>
      <c r="D581">
        <v>6000</v>
      </c>
      <c r="E581">
        <v>6999</v>
      </c>
      <c r="F581" s="61">
        <v>45</v>
      </c>
      <c r="G581" s="61">
        <v>6072</v>
      </c>
      <c r="H581" s="63">
        <f t="shared" si="63"/>
        <v>607.20000000000005</v>
      </c>
      <c r="I581" s="63">
        <f t="shared" si="64"/>
        <v>134847.43762706564</v>
      </c>
      <c r="J581">
        <v>3.5000000000000003E-2</v>
      </c>
      <c r="M581" s="64">
        <f t="shared" si="66"/>
        <v>199229.52637739081</v>
      </c>
      <c r="N581">
        <f t="shared" si="67"/>
        <v>5</v>
      </c>
      <c r="O581" s="64">
        <v>219152.47901512991</v>
      </c>
      <c r="P581">
        <f t="shared" si="68"/>
        <v>0</v>
      </c>
      <c r="Q581" s="64">
        <f t="shared" si="69"/>
        <v>199229.52637739081</v>
      </c>
      <c r="U581" s="49">
        <f t="shared" si="65"/>
        <v>251</v>
      </c>
    </row>
    <row r="582" spans="1:21">
      <c r="A582" s="49">
        <v>581</v>
      </c>
      <c r="B582">
        <v>45</v>
      </c>
      <c r="C582">
        <v>49</v>
      </c>
      <c r="D582">
        <v>6000</v>
      </c>
      <c r="E582">
        <v>6999</v>
      </c>
      <c r="F582" s="61">
        <v>49</v>
      </c>
      <c r="G582" s="61">
        <v>6911</v>
      </c>
      <c r="H582" s="63">
        <f t="shared" si="63"/>
        <v>691.1</v>
      </c>
      <c r="I582" s="63">
        <f t="shared" si="64"/>
        <v>178463.89791938517</v>
      </c>
      <c r="J582">
        <v>3.5000000000000003E-2</v>
      </c>
      <c r="M582" s="64">
        <f t="shared" si="66"/>
        <v>256431.12961094864</v>
      </c>
      <c r="N582">
        <f t="shared" si="67"/>
        <v>5</v>
      </c>
      <c r="O582" s="64">
        <v>282074.24257204356</v>
      </c>
      <c r="P582">
        <f t="shared" si="68"/>
        <v>0</v>
      </c>
      <c r="Q582" s="64">
        <f t="shared" si="69"/>
        <v>256431.12961094864</v>
      </c>
      <c r="U582" s="49">
        <f t="shared" si="65"/>
        <v>299</v>
      </c>
    </row>
    <row r="583" spans="1:21">
      <c r="A583" s="49">
        <v>582</v>
      </c>
      <c r="B583">
        <v>45</v>
      </c>
      <c r="C583">
        <v>49</v>
      </c>
      <c r="D583">
        <v>6000</v>
      </c>
      <c r="E583">
        <v>6999</v>
      </c>
      <c r="F583" s="61">
        <v>46</v>
      </c>
      <c r="G583" s="61">
        <v>6227</v>
      </c>
      <c r="H583" s="63">
        <f t="shared" si="63"/>
        <v>622.70000000000005</v>
      </c>
      <c r="I583" s="63">
        <f t="shared" si="64"/>
        <v>144022.18450503491</v>
      </c>
      <c r="J583">
        <v>3.5000000000000003E-2</v>
      </c>
      <c r="M583" s="64">
        <f t="shared" si="66"/>
        <v>211123.66625499757</v>
      </c>
      <c r="N583">
        <f t="shared" si="67"/>
        <v>5</v>
      </c>
      <c r="O583" s="64">
        <v>190011.29962949781</v>
      </c>
      <c r="P583">
        <f t="shared" si="68"/>
        <v>1</v>
      </c>
      <c r="Q583" s="64">
        <f t="shared" si="69"/>
        <v>190011.29962949781</v>
      </c>
      <c r="U583" s="49">
        <f t="shared" si="65"/>
        <v>263</v>
      </c>
    </row>
    <row r="584" spans="1:21">
      <c r="A584" s="49">
        <v>583</v>
      </c>
      <c r="B584">
        <v>45</v>
      </c>
      <c r="C584">
        <v>49</v>
      </c>
      <c r="D584">
        <v>7000</v>
      </c>
      <c r="E584">
        <v>7999</v>
      </c>
      <c r="F584" s="61">
        <v>46</v>
      </c>
      <c r="G584" s="61">
        <v>7778</v>
      </c>
      <c r="H584" s="63">
        <f t="shared" si="63"/>
        <v>777.80000000000007</v>
      </c>
      <c r="I584" s="63">
        <f t="shared" si="64"/>
        <v>179894.74081903993</v>
      </c>
      <c r="J584">
        <v>3.5000000000000003E-2</v>
      </c>
      <c r="M584" s="64">
        <f t="shared" si="66"/>
        <v>263709.63162540091</v>
      </c>
      <c r="N584">
        <f t="shared" si="67"/>
        <v>5</v>
      </c>
      <c r="O584" s="64">
        <v>237338.66846286083</v>
      </c>
      <c r="P584">
        <f t="shared" si="68"/>
        <v>1</v>
      </c>
      <c r="Q584" s="64">
        <f t="shared" si="69"/>
        <v>237338.66846286083</v>
      </c>
      <c r="U584" s="49">
        <f t="shared" si="65"/>
        <v>263</v>
      </c>
    </row>
    <row r="585" spans="1:21">
      <c r="A585" s="49">
        <v>584</v>
      </c>
      <c r="B585">
        <v>45</v>
      </c>
      <c r="C585">
        <v>49</v>
      </c>
      <c r="D585">
        <v>7000</v>
      </c>
      <c r="E585">
        <v>7999</v>
      </c>
      <c r="F585" s="61">
        <v>48</v>
      </c>
      <c r="G585" s="61">
        <v>7923</v>
      </c>
      <c r="H585" s="63">
        <f t="shared" si="63"/>
        <v>792.30000000000007</v>
      </c>
      <c r="I585" s="63">
        <f t="shared" si="64"/>
        <v>197568.48197943668</v>
      </c>
      <c r="J585">
        <v>3.5000000000000003E-2</v>
      </c>
      <c r="M585" s="64">
        <f t="shared" si="66"/>
        <v>285633.56103351037</v>
      </c>
      <c r="N585">
        <f t="shared" si="67"/>
        <v>5</v>
      </c>
      <c r="O585" s="64">
        <v>314196.91713686142</v>
      </c>
      <c r="P585">
        <f t="shared" si="68"/>
        <v>0</v>
      </c>
      <c r="Q585" s="64">
        <f t="shared" si="69"/>
        <v>285633.56103351037</v>
      </c>
      <c r="U585" s="49">
        <f t="shared" si="65"/>
        <v>287</v>
      </c>
    </row>
    <row r="586" spans="1:21">
      <c r="A586" s="49">
        <v>585</v>
      </c>
      <c r="B586">
        <v>45</v>
      </c>
      <c r="C586">
        <v>49</v>
      </c>
      <c r="D586">
        <v>7000</v>
      </c>
      <c r="E586">
        <v>7999</v>
      </c>
      <c r="F586" s="61">
        <v>45</v>
      </c>
      <c r="G586" s="61">
        <v>7088</v>
      </c>
      <c r="H586" s="63">
        <f t="shared" si="63"/>
        <v>708.80000000000007</v>
      </c>
      <c r="I586" s="63">
        <f t="shared" si="64"/>
        <v>157410.84286901206</v>
      </c>
      <c r="J586">
        <v>3.5000000000000003E-2</v>
      </c>
      <c r="M586" s="64">
        <f t="shared" si="66"/>
        <v>232565.69218757347</v>
      </c>
      <c r="N586">
        <f t="shared" si="67"/>
        <v>5</v>
      </c>
      <c r="O586" s="64">
        <v>255822.26140633083</v>
      </c>
      <c r="P586">
        <f t="shared" si="68"/>
        <v>0</v>
      </c>
      <c r="Q586" s="64">
        <f t="shared" si="69"/>
        <v>232565.69218757347</v>
      </c>
      <c r="U586" s="49">
        <f t="shared" si="65"/>
        <v>251</v>
      </c>
    </row>
    <row r="587" spans="1:21">
      <c r="A587" s="49">
        <v>586</v>
      </c>
      <c r="B587">
        <v>45</v>
      </c>
      <c r="C587">
        <v>49</v>
      </c>
      <c r="D587">
        <v>7000</v>
      </c>
      <c r="E587">
        <v>7999</v>
      </c>
      <c r="F587" s="61">
        <v>49</v>
      </c>
      <c r="G587" s="61">
        <v>7164</v>
      </c>
      <c r="H587" s="63">
        <f t="shared" si="63"/>
        <v>716.40000000000009</v>
      </c>
      <c r="I587" s="63">
        <f t="shared" si="64"/>
        <v>184997.15883294394</v>
      </c>
      <c r="J587">
        <v>3.5000000000000003E-2</v>
      </c>
      <c r="M587" s="64">
        <f t="shared" si="66"/>
        <v>265818.63876904012</v>
      </c>
      <c r="N587">
        <f t="shared" si="67"/>
        <v>5</v>
      </c>
      <c r="O587" s="64">
        <v>292400.50264594413</v>
      </c>
      <c r="P587">
        <f t="shared" si="68"/>
        <v>0</v>
      </c>
      <c r="Q587" s="64">
        <f t="shared" si="69"/>
        <v>265818.63876904012</v>
      </c>
      <c r="U587" s="49">
        <f t="shared" si="65"/>
        <v>299</v>
      </c>
    </row>
    <row r="588" spans="1:21">
      <c r="A588" s="49">
        <v>587</v>
      </c>
      <c r="B588">
        <v>45</v>
      </c>
      <c r="C588">
        <v>49</v>
      </c>
      <c r="D588">
        <v>7000</v>
      </c>
      <c r="E588">
        <v>7999</v>
      </c>
      <c r="F588" s="61">
        <v>45</v>
      </c>
      <c r="G588" s="61">
        <v>7069</v>
      </c>
      <c r="H588" s="63">
        <f t="shared" si="63"/>
        <v>706.90000000000009</v>
      </c>
      <c r="I588" s="63">
        <f t="shared" si="64"/>
        <v>156988.88942452686</v>
      </c>
      <c r="J588">
        <v>3.5000000000000003E-2</v>
      </c>
      <c r="M588" s="64">
        <f t="shared" si="66"/>
        <v>231942.27963797361</v>
      </c>
      <c r="N588">
        <f t="shared" si="67"/>
        <v>5</v>
      </c>
      <c r="O588" s="64">
        <v>278330.73556556832</v>
      </c>
      <c r="P588">
        <f t="shared" si="68"/>
        <v>0</v>
      </c>
      <c r="Q588" s="64">
        <f t="shared" si="69"/>
        <v>231942.27963797361</v>
      </c>
      <c r="U588" s="49">
        <f t="shared" si="65"/>
        <v>251</v>
      </c>
    </row>
    <row r="589" spans="1:21">
      <c r="A589" s="49">
        <v>588</v>
      </c>
      <c r="B589">
        <v>45</v>
      </c>
      <c r="C589">
        <v>49</v>
      </c>
      <c r="D589">
        <v>7000</v>
      </c>
      <c r="E589">
        <v>7999</v>
      </c>
      <c r="F589" s="61">
        <v>46</v>
      </c>
      <c r="G589" s="61">
        <v>7698</v>
      </c>
      <c r="H589" s="63">
        <f t="shared" si="63"/>
        <v>769.80000000000007</v>
      </c>
      <c r="I589" s="63">
        <f t="shared" si="64"/>
        <v>178044.44777898808</v>
      </c>
      <c r="J589">
        <v>3.5000000000000003E-2</v>
      </c>
      <c r="M589" s="64">
        <f t="shared" si="66"/>
        <v>260997.26719623758</v>
      </c>
      <c r="N589">
        <f t="shared" si="67"/>
        <v>5</v>
      </c>
      <c r="O589" s="64">
        <v>234897.54047661382</v>
      </c>
      <c r="P589">
        <f t="shared" si="68"/>
        <v>1</v>
      </c>
      <c r="Q589" s="64">
        <f t="shared" si="69"/>
        <v>234897.54047661382</v>
      </c>
      <c r="U589" s="49">
        <f t="shared" si="65"/>
        <v>263</v>
      </c>
    </row>
    <row r="590" spans="1:21">
      <c r="A590" s="49">
        <v>589</v>
      </c>
      <c r="B590">
        <v>45</v>
      </c>
      <c r="C590">
        <v>49</v>
      </c>
      <c r="D590">
        <v>7000</v>
      </c>
      <c r="E590">
        <v>7999</v>
      </c>
      <c r="F590" s="61">
        <v>45</v>
      </c>
      <c r="G590" s="61">
        <v>7905</v>
      </c>
      <c r="H590" s="63">
        <f t="shared" si="63"/>
        <v>790.5</v>
      </c>
      <c r="I590" s="63">
        <f t="shared" si="64"/>
        <v>175554.84098187645</v>
      </c>
      <c r="J590">
        <v>3.5000000000000003E-2</v>
      </c>
      <c r="M590" s="64">
        <f t="shared" si="66"/>
        <v>259372.43182036799</v>
      </c>
      <c r="N590">
        <f t="shared" si="67"/>
        <v>5</v>
      </c>
      <c r="O590" s="64">
        <v>207497.9454562944</v>
      </c>
      <c r="P590">
        <f t="shared" si="68"/>
        <v>1</v>
      </c>
      <c r="Q590" s="64">
        <f t="shared" si="69"/>
        <v>207497.9454562944</v>
      </c>
      <c r="U590" s="49">
        <f t="shared" si="65"/>
        <v>251</v>
      </c>
    </row>
    <row r="591" spans="1:21">
      <c r="A591" s="49">
        <v>590</v>
      </c>
      <c r="B591">
        <v>45</v>
      </c>
      <c r="C591">
        <v>49</v>
      </c>
      <c r="D591">
        <v>8000</v>
      </c>
      <c r="E591">
        <v>8999</v>
      </c>
      <c r="F591" s="61">
        <v>47</v>
      </c>
      <c r="G591" s="61">
        <v>8703</v>
      </c>
      <c r="H591" s="63">
        <f t="shared" si="63"/>
        <v>870.30000000000007</v>
      </c>
      <c r="I591" s="63">
        <f t="shared" si="64"/>
        <v>209202.26186322933</v>
      </c>
      <c r="J591">
        <v>3.5000000000000003E-2</v>
      </c>
      <c r="M591" s="64">
        <f t="shared" si="66"/>
        <v>304470.11014398595</v>
      </c>
      <c r="N591">
        <f t="shared" si="67"/>
        <v>5</v>
      </c>
      <c r="O591" s="64">
        <v>274023.09912958735</v>
      </c>
      <c r="P591">
        <f t="shared" si="68"/>
        <v>1</v>
      </c>
      <c r="Q591" s="64">
        <f t="shared" si="69"/>
        <v>274023.09912958735</v>
      </c>
      <c r="U591" s="49">
        <f t="shared" si="65"/>
        <v>275</v>
      </c>
    </row>
    <row r="592" spans="1:21">
      <c r="A592" s="49">
        <v>591</v>
      </c>
      <c r="B592">
        <v>45</v>
      </c>
      <c r="C592">
        <v>49</v>
      </c>
      <c r="D592">
        <v>8000</v>
      </c>
      <c r="E592">
        <v>8999</v>
      </c>
      <c r="F592" s="61">
        <v>45</v>
      </c>
      <c r="G592" s="61">
        <v>8158</v>
      </c>
      <c r="H592" s="63">
        <f t="shared" si="63"/>
        <v>815.80000000000007</v>
      </c>
      <c r="I592" s="63">
        <f t="shared" si="64"/>
        <v>181173.48421633756</v>
      </c>
      <c r="J592">
        <v>3.5000000000000003E-2</v>
      </c>
      <c r="M592" s="64">
        <f t="shared" si="66"/>
        <v>267673.66208609263</v>
      </c>
      <c r="N592">
        <f t="shared" si="67"/>
        <v>5</v>
      </c>
      <c r="O592" s="64">
        <v>240906.29587748338</v>
      </c>
      <c r="P592">
        <f t="shared" si="68"/>
        <v>1</v>
      </c>
      <c r="Q592" s="64">
        <f t="shared" si="69"/>
        <v>240906.29587748338</v>
      </c>
      <c r="U592" s="49">
        <f t="shared" si="65"/>
        <v>251</v>
      </c>
    </row>
    <row r="593" spans="1:21">
      <c r="A593" s="49">
        <v>592</v>
      </c>
      <c r="B593">
        <v>45</v>
      </c>
      <c r="C593">
        <v>49</v>
      </c>
      <c r="D593">
        <v>8000</v>
      </c>
      <c r="E593">
        <v>8999</v>
      </c>
      <c r="F593" s="61">
        <v>49</v>
      </c>
      <c r="G593" s="61">
        <v>8269</v>
      </c>
      <c r="H593" s="63">
        <f t="shared" si="63"/>
        <v>826.90000000000009</v>
      </c>
      <c r="I593" s="63">
        <f t="shared" si="64"/>
        <v>213531.75689413925</v>
      </c>
      <c r="J593">
        <v>3.5000000000000003E-2</v>
      </c>
      <c r="M593" s="64">
        <f t="shared" si="66"/>
        <v>306819.41987453838</v>
      </c>
      <c r="N593">
        <f t="shared" si="67"/>
        <v>5</v>
      </c>
      <c r="O593" s="64">
        <v>337501.36186199222</v>
      </c>
      <c r="P593">
        <f t="shared" si="68"/>
        <v>0</v>
      </c>
      <c r="Q593" s="64">
        <f t="shared" si="69"/>
        <v>306819.41987453838</v>
      </c>
      <c r="U593" s="49">
        <f t="shared" si="65"/>
        <v>299</v>
      </c>
    </row>
    <row r="594" spans="1:21">
      <c r="A594" s="49">
        <v>593</v>
      </c>
      <c r="B594">
        <v>45</v>
      </c>
      <c r="C594">
        <v>49</v>
      </c>
      <c r="D594">
        <v>8000</v>
      </c>
      <c r="E594">
        <v>8999</v>
      </c>
      <c r="F594" s="61">
        <v>46</v>
      </c>
      <c r="G594" s="61">
        <v>8630</v>
      </c>
      <c r="H594" s="63">
        <f t="shared" si="63"/>
        <v>863</v>
      </c>
      <c r="I594" s="63">
        <f t="shared" si="64"/>
        <v>199600.361695592</v>
      </c>
      <c r="J594">
        <v>3.5000000000000003E-2</v>
      </c>
      <c r="M594" s="64">
        <f t="shared" si="66"/>
        <v>292596.31279598991</v>
      </c>
      <c r="N594">
        <f t="shared" si="67"/>
        <v>5</v>
      </c>
      <c r="O594" s="64">
        <v>321855.94407558895</v>
      </c>
      <c r="P594">
        <f t="shared" si="68"/>
        <v>0</v>
      </c>
      <c r="Q594" s="64">
        <f t="shared" si="69"/>
        <v>292596.31279598991</v>
      </c>
      <c r="U594" s="49">
        <f t="shared" si="65"/>
        <v>263</v>
      </c>
    </row>
    <row r="595" spans="1:21">
      <c r="A595" s="49">
        <v>594</v>
      </c>
      <c r="B595">
        <v>45</v>
      </c>
      <c r="C595">
        <v>49</v>
      </c>
      <c r="D595">
        <v>8000</v>
      </c>
      <c r="E595">
        <v>8999</v>
      </c>
      <c r="F595" s="61">
        <v>46</v>
      </c>
      <c r="G595" s="61">
        <v>8053</v>
      </c>
      <c r="H595" s="63">
        <f t="shared" si="63"/>
        <v>805.30000000000007</v>
      </c>
      <c r="I595" s="63">
        <f t="shared" si="64"/>
        <v>186255.12314421812</v>
      </c>
      <c r="J595">
        <v>3.5000000000000003E-2</v>
      </c>
      <c r="M595" s="64">
        <f t="shared" si="66"/>
        <v>273033.38435064966</v>
      </c>
      <c r="N595">
        <f t="shared" si="67"/>
        <v>5</v>
      </c>
      <c r="O595" s="64">
        <v>245730.04591558469</v>
      </c>
      <c r="P595">
        <f t="shared" si="68"/>
        <v>1</v>
      </c>
      <c r="Q595" s="64">
        <f t="shared" si="69"/>
        <v>245730.04591558469</v>
      </c>
      <c r="U595" s="49">
        <f t="shared" si="65"/>
        <v>263</v>
      </c>
    </row>
    <row r="596" spans="1:21">
      <c r="A596" s="49">
        <v>595</v>
      </c>
      <c r="B596">
        <v>45</v>
      </c>
      <c r="C596">
        <v>49</v>
      </c>
      <c r="D596">
        <v>8000</v>
      </c>
      <c r="E596">
        <v>8999</v>
      </c>
      <c r="F596" s="61">
        <v>49</v>
      </c>
      <c r="G596" s="61">
        <v>8566</v>
      </c>
      <c r="H596" s="63">
        <f t="shared" si="63"/>
        <v>856.6</v>
      </c>
      <c r="I596" s="63">
        <f t="shared" si="64"/>
        <v>221201.23709701252</v>
      </c>
      <c r="J596">
        <v>3.5000000000000003E-2</v>
      </c>
      <c r="M596" s="64">
        <f t="shared" si="66"/>
        <v>317839.53932099347</v>
      </c>
      <c r="N596">
        <f t="shared" si="67"/>
        <v>5</v>
      </c>
      <c r="O596" s="64">
        <v>254271.6314567948</v>
      </c>
      <c r="P596">
        <f t="shared" si="68"/>
        <v>1</v>
      </c>
      <c r="Q596" s="64">
        <f t="shared" si="69"/>
        <v>254271.6314567948</v>
      </c>
      <c r="U596" s="49">
        <f t="shared" si="65"/>
        <v>299</v>
      </c>
    </row>
    <row r="597" spans="1:21">
      <c r="A597" s="49">
        <v>596</v>
      </c>
      <c r="B597">
        <v>45</v>
      </c>
      <c r="C597">
        <v>49</v>
      </c>
      <c r="D597">
        <v>8000</v>
      </c>
      <c r="E597">
        <v>8999</v>
      </c>
      <c r="F597" s="61">
        <v>46</v>
      </c>
      <c r="G597" s="61">
        <v>8672</v>
      </c>
      <c r="H597" s="63">
        <f t="shared" si="63"/>
        <v>867.2</v>
      </c>
      <c r="I597" s="63">
        <f t="shared" si="64"/>
        <v>200571.76554161921</v>
      </c>
      <c r="J597">
        <v>3.5000000000000003E-2</v>
      </c>
      <c r="M597" s="64">
        <f t="shared" si="66"/>
        <v>294020.30412130064</v>
      </c>
      <c r="N597">
        <f t="shared" si="67"/>
        <v>5</v>
      </c>
      <c r="O597" s="64">
        <v>352824.36494556075</v>
      </c>
      <c r="P597">
        <f t="shared" si="68"/>
        <v>0</v>
      </c>
      <c r="Q597" s="64">
        <f t="shared" si="69"/>
        <v>294020.30412130064</v>
      </c>
      <c r="U597" s="49">
        <f t="shared" si="65"/>
        <v>263</v>
      </c>
    </row>
    <row r="598" spans="1:21">
      <c r="A598" s="49">
        <v>597</v>
      </c>
      <c r="B598">
        <v>45</v>
      </c>
      <c r="C598">
        <v>49</v>
      </c>
      <c r="D598">
        <v>9000</v>
      </c>
      <c r="E598">
        <v>9999</v>
      </c>
      <c r="F598" s="61">
        <v>49</v>
      </c>
      <c r="G598" s="61">
        <v>9773</v>
      </c>
      <c r="H598" s="63">
        <f t="shared" si="63"/>
        <v>977.30000000000007</v>
      </c>
      <c r="I598" s="63">
        <f t="shared" si="64"/>
        <v>252369.79805616432</v>
      </c>
      <c r="J598">
        <v>3.5000000000000003E-2</v>
      </c>
      <c r="M598" s="64">
        <f t="shared" si="66"/>
        <v>362625.00791315315</v>
      </c>
      <c r="N598">
        <f t="shared" si="67"/>
        <v>5</v>
      </c>
      <c r="O598" s="64">
        <v>362625.00791315315</v>
      </c>
      <c r="P598">
        <f t="shared" si="68"/>
        <v>1</v>
      </c>
      <c r="Q598" s="64">
        <f t="shared" si="69"/>
        <v>362625.00791315315</v>
      </c>
      <c r="U598" s="49">
        <f t="shared" si="65"/>
        <v>299</v>
      </c>
    </row>
    <row r="599" spans="1:21">
      <c r="A599" s="49">
        <v>598</v>
      </c>
      <c r="B599">
        <v>45</v>
      </c>
      <c r="C599">
        <v>49</v>
      </c>
      <c r="D599">
        <v>9000</v>
      </c>
      <c r="E599">
        <v>9999</v>
      </c>
      <c r="F599" s="61">
        <v>46</v>
      </c>
      <c r="G599" s="61">
        <v>9210</v>
      </c>
      <c r="H599" s="63">
        <f t="shared" si="63"/>
        <v>921</v>
      </c>
      <c r="I599" s="63">
        <f t="shared" si="64"/>
        <v>213014.98623596781</v>
      </c>
      <c r="J599">
        <v>3.5000000000000003E-2</v>
      </c>
      <c r="M599" s="64">
        <f t="shared" si="66"/>
        <v>312260.95490742376</v>
      </c>
      <c r="N599">
        <f t="shared" si="67"/>
        <v>5</v>
      </c>
      <c r="O599" s="64">
        <v>312260.95490742376</v>
      </c>
      <c r="P599">
        <f t="shared" si="68"/>
        <v>1</v>
      </c>
      <c r="Q599" s="64">
        <f t="shared" si="69"/>
        <v>312260.95490742376</v>
      </c>
      <c r="U599" s="49">
        <f t="shared" si="65"/>
        <v>263</v>
      </c>
    </row>
    <row r="600" spans="1:21">
      <c r="A600" s="49">
        <v>599</v>
      </c>
      <c r="B600">
        <v>45</v>
      </c>
      <c r="C600">
        <v>49</v>
      </c>
      <c r="D600">
        <v>9000</v>
      </c>
      <c r="E600">
        <v>9999</v>
      </c>
      <c r="F600" s="61">
        <v>48</v>
      </c>
      <c r="G600" s="61">
        <v>9954</v>
      </c>
      <c r="H600" s="63">
        <f t="shared" si="63"/>
        <v>995.40000000000009</v>
      </c>
      <c r="I600" s="63">
        <f t="shared" si="64"/>
        <v>248213.63998779663</v>
      </c>
      <c r="J600">
        <v>3.5000000000000003E-2</v>
      </c>
      <c r="M600" s="64">
        <f t="shared" si="66"/>
        <v>358853.52347943484</v>
      </c>
      <c r="N600">
        <f t="shared" si="67"/>
        <v>5</v>
      </c>
      <c r="O600" s="64">
        <v>287082.8187835479</v>
      </c>
      <c r="P600">
        <f t="shared" si="68"/>
        <v>1</v>
      </c>
      <c r="Q600" s="64">
        <f t="shared" si="69"/>
        <v>287082.8187835479</v>
      </c>
      <c r="U600" s="49">
        <f t="shared" si="65"/>
        <v>287</v>
      </c>
    </row>
    <row r="601" spans="1:21">
      <c r="A601" s="49">
        <v>600</v>
      </c>
      <c r="B601">
        <v>45</v>
      </c>
      <c r="C601">
        <v>49</v>
      </c>
      <c r="D601">
        <v>9000</v>
      </c>
      <c r="E601">
        <v>9999</v>
      </c>
      <c r="F601" s="61">
        <v>49</v>
      </c>
      <c r="G601" s="61">
        <v>9594</v>
      </c>
      <c r="H601" s="63">
        <f t="shared" si="63"/>
        <v>959.40000000000009</v>
      </c>
      <c r="I601" s="63">
        <f t="shared" si="64"/>
        <v>247747.45140190731</v>
      </c>
      <c r="J601">
        <v>3.5000000000000003E-2</v>
      </c>
      <c r="M601" s="64">
        <f t="shared" si="66"/>
        <v>355983.25242185523</v>
      </c>
      <c r="N601">
        <f t="shared" si="67"/>
        <v>5</v>
      </c>
      <c r="O601" s="64">
        <v>427179.90290622629</v>
      </c>
      <c r="P601">
        <f t="shared" si="68"/>
        <v>0</v>
      </c>
      <c r="Q601" s="64">
        <f t="shared" si="69"/>
        <v>355983.25242185523</v>
      </c>
      <c r="U601" s="49">
        <f t="shared" si="65"/>
        <v>299</v>
      </c>
    </row>
    <row r="602" spans="1:21">
      <c r="A602" s="49">
        <v>601</v>
      </c>
      <c r="B602">
        <v>45</v>
      </c>
      <c r="C602">
        <v>49</v>
      </c>
      <c r="D602">
        <v>10000</v>
      </c>
      <c r="E602">
        <v>10999</v>
      </c>
      <c r="F602" s="61">
        <v>48</v>
      </c>
      <c r="G602" s="61">
        <v>10223</v>
      </c>
      <c r="H602" s="63">
        <f t="shared" si="63"/>
        <v>1022.3000000000001</v>
      </c>
      <c r="I602" s="63">
        <f t="shared" si="64"/>
        <v>254921.44279638791</v>
      </c>
      <c r="J602">
        <v>3.5000000000000003E-2</v>
      </c>
      <c r="M602" s="64">
        <f t="shared" si="66"/>
        <v>368551.2930008301</v>
      </c>
      <c r="N602">
        <f t="shared" si="67"/>
        <v>5</v>
      </c>
      <c r="O602" s="64">
        <v>405406.42230091314</v>
      </c>
      <c r="P602">
        <f t="shared" si="68"/>
        <v>0</v>
      </c>
      <c r="Q602" s="64">
        <f t="shared" si="69"/>
        <v>368551.2930008301</v>
      </c>
      <c r="U602" s="49">
        <f t="shared" si="65"/>
        <v>287</v>
      </c>
    </row>
    <row r="603" spans="1:21">
      <c r="A603" s="49">
        <v>602</v>
      </c>
      <c r="B603">
        <v>45</v>
      </c>
      <c r="C603">
        <v>49</v>
      </c>
      <c r="D603">
        <v>10000</v>
      </c>
      <c r="E603">
        <v>10999</v>
      </c>
      <c r="F603" s="61">
        <v>45</v>
      </c>
      <c r="G603" s="61">
        <v>10834</v>
      </c>
      <c r="H603" s="63">
        <f t="shared" si="63"/>
        <v>1083.4000000000001</v>
      </c>
      <c r="I603" s="63">
        <f t="shared" si="64"/>
        <v>240602.29566067675</v>
      </c>
      <c r="J603">
        <v>3.5000000000000003E-2</v>
      </c>
      <c r="M603" s="64">
        <f t="shared" si="66"/>
        <v>355476.39801921148</v>
      </c>
      <c r="N603">
        <f t="shared" si="67"/>
        <v>5</v>
      </c>
      <c r="O603" s="64">
        <v>319928.75821729033</v>
      </c>
      <c r="P603">
        <f t="shared" si="68"/>
        <v>1</v>
      </c>
      <c r="Q603" s="64">
        <f t="shared" si="69"/>
        <v>319928.75821729033</v>
      </c>
      <c r="U603" s="49">
        <f t="shared" si="65"/>
        <v>251</v>
      </c>
    </row>
    <row r="604" spans="1:21">
      <c r="A604" s="49">
        <v>603</v>
      </c>
      <c r="B604">
        <v>45</v>
      </c>
      <c r="C604">
        <v>49</v>
      </c>
      <c r="D604">
        <v>10000</v>
      </c>
      <c r="E604">
        <v>10999</v>
      </c>
      <c r="F604" s="61">
        <v>47</v>
      </c>
      <c r="G604" s="61">
        <v>10196</v>
      </c>
      <c r="H604" s="63">
        <f t="shared" si="63"/>
        <v>1019.6</v>
      </c>
      <c r="I604" s="63">
        <f t="shared" si="64"/>
        <v>245090.91829914815</v>
      </c>
      <c r="J604">
        <v>3.5000000000000003E-2</v>
      </c>
      <c r="M604" s="64">
        <f t="shared" si="66"/>
        <v>356701.969783762</v>
      </c>
      <c r="N604">
        <f t="shared" si="67"/>
        <v>5</v>
      </c>
      <c r="O604" s="64">
        <v>321031.77280538582</v>
      </c>
      <c r="P604">
        <f t="shared" si="68"/>
        <v>1</v>
      </c>
      <c r="Q604" s="64">
        <f t="shared" si="69"/>
        <v>321031.77280538582</v>
      </c>
      <c r="U604" s="49">
        <f t="shared" si="65"/>
        <v>275</v>
      </c>
    </row>
    <row r="605" spans="1:21">
      <c r="A605" s="49">
        <v>604</v>
      </c>
      <c r="B605">
        <v>45</v>
      </c>
      <c r="C605">
        <v>49</v>
      </c>
      <c r="D605">
        <v>10000</v>
      </c>
      <c r="E605">
        <v>10999</v>
      </c>
      <c r="F605" s="61">
        <v>46</v>
      </c>
      <c r="G605" s="61">
        <v>10716</v>
      </c>
      <c r="H605" s="63">
        <f t="shared" si="63"/>
        <v>1071.6000000000001</v>
      </c>
      <c r="I605" s="63">
        <f t="shared" si="64"/>
        <v>247846.75271494366</v>
      </c>
      <c r="J605">
        <v>3.5000000000000003E-2</v>
      </c>
      <c r="M605" s="64">
        <f t="shared" si="66"/>
        <v>363321.21528642275</v>
      </c>
      <c r="N605">
        <f t="shared" si="67"/>
        <v>5</v>
      </c>
      <c r="O605" s="64">
        <v>290656.97222913819</v>
      </c>
      <c r="P605">
        <f t="shared" si="68"/>
        <v>1</v>
      </c>
      <c r="Q605" s="64">
        <f t="shared" si="69"/>
        <v>290656.97222913819</v>
      </c>
      <c r="U605" s="49">
        <f t="shared" si="65"/>
        <v>263</v>
      </c>
    </row>
    <row r="606" spans="1:21">
      <c r="A606" s="49">
        <v>605</v>
      </c>
      <c r="B606">
        <v>45</v>
      </c>
      <c r="C606">
        <v>49</v>
      </c>
      <c r="D606">
        <v>10000</v>
      </c>
      <c r="E606">
        <v>10999</v>
      </c>
      <c r="F606" s="61">
        <v>49</v>
      </c>
      <c r="G606" s="61">
        <v>10175</v>
      </c>
      <c r="H606" s="63">
        <f t="shared" si="63"/>
        <v>1017.5</v>
      </c>
      <c r="I606" s="63">
        <f t="shared" si="64"/>
        <v>262750.71065399284</v>
      </c>
      <c r="J606">
        <v>3.5000000000000003E-2</v>
      </c>
      <c r="M606" s="64">
        <f t="shared" si="66"/>
        <v>377541.12918411265</v>
      </c>
      <c r="N606">
        <f t="shared" si="67"/>
        <v>5</v>
      </c>
      <c r="O606" s="64">
        <v>453049.35502093518</v>
      </c>
      <c r="P606">
        <f t="shared" si="68"/>
        <v>0</v>
      </c>
      <c r="Q606" s="64">
        <f t="shared" si="69"/>
        <v>377541.12918411265</v>
      </c>
      <c r="U606" s="49">
        <f t="shared" si="65"/>
        <v>299</v>
      </c>
    </row>
    <row r="607" spans="1:21">
      <c r="A607" s="49">
        <v>606</v>
      </c>
      <c r="B607">
        <v>45</v>
      </c>
      <c r="C607">
        <v>49</v>
      </c>
      <c r="D607">
        <v>11000</v>
      </c>
      <c r="E607">
        <v>11999</v>
      </c>
      <c r="F607" s="61">
        <v>47</v>
      </c>
      <c r="G607" s="61">
        <v>11739</v>
      </c>
      <c r="H607" s="63">
        <f t="shared" si="63"/>
        <v>1173.9000000000001</v>
      </c>
      <c r="I607" s="63">
        <f t="shared" si="64"/>
        <v>282181.4721374755</v>
      </c>
      <c r="J607">
        <v>3.5000000000000003E-2</v>
      </c>
      <c r="M607" s="64">
        <f t="shared" si="66"/>
        <v>410683.05446170882</v>
      </c>
      <c r="N607">
        <f t="shared" si="67"/>
        <v>5</v>
      </c>
      <c r="O607" s="64">
        <v>410683.05446170882</v>
      </c>
      <c r="P607">
        <f t="shared" si="68"/>
        <v>1</v>
      </c>
      <c r="Q607" s="64">
        <f t="shared" si="69"/>
        <v>410683.05446170882</v>
      </c>
      <c r="U607" s="49">
        <f t="shared" si="65"/>
        <v>275</v>
      </c>
    </row>
    <row r="608" spans="1:21">
      <c r="A608" s="49">
        <v>607</v>
      </c>
      <c r="B608">
        <v>45</v>
      </c>
      <c r="C608">
        <v>49</v>
      </c>
      <c r="D608">
        <v>11000</v>
      </c>
      <c r="E608">
        <v>11999</v>
      </c>
      <c r="F608" s="61">
        <v>47</v>
      </c>
      <c r="G608" s="61">
        <v>11443</v>
      </c>
      <c r="H608" s="63">
        <f t="shared" si="63"/>
        <v>1144.3</v>
      </c>
      <c r="I608" s="63">
        <f t="shared" si="64"/>
        <v>275066.2395152169</v>
      </c>
      <c r="J608">
        <v>3.5000000000000003E-2</v>
      </c>
      <c r="M608" s="64">
        <f t="shared" si="66"/>
        <v>400327.64223573834</v>
      </c>
      <c r="N608">
        <f t="shared" si="67"/>
        <v>5</v>
      </c>
      <c r="O608" s="64">
        <v>320262.11378859071</v>
      </c>
      <c r="P608">
        <f t="shared" si="68"/>
        <v>1</v>
      </c>
      <c r="Q608" s="64">
        <f t="shared" si="69"/>
        <v>320262.11378859071</v>
      </c>
      <c r="U608" s="49">
        <f t="shared" si="65"/>
        <v>275</v>
      </c>
    </row>
    <row r="609" spans="1:21">
      <c r="A609" s="49">
        <v>608</v>
      </c>
      <c r="B609">
        <v>45</v>
      </c>
      <c r="C609">
        <v>49</v>
      </c>
      <c r="D609">
        <v>11000</v>
      </c>
      <c r="E609">
        <v>11999</v>
      </c>
      <c r="F609" s="61">
        <v>46</v>
      </c>
      <c r="G609" s="61">
        <v>11002</v>
      </c>
      <c r="H609" s="63">
        <f t="shared" si="63"/>
        <v>1100.2</v>
      </c>
      <c r="I609" s="63">
        <f t="shared" si="64"/>
        <v>254461.55033312898</v>
      </c>
      <c r="J609">
        <v>3.5000000000000003E-2</v>
      </c>
      <c r="M609" s="64">
        <f t="shared" si="66"/>
        <v>373017.91812068148</v>
      </c>
      <c r="N609">
        <f t="shared" si="67"/>
        <v>5</v>
      </c>
      <c r="O609" s="64">
        <v>447621.50174481777</v>
      </c>
      <c r="P609">
        <f t="shared" si="68"/>
        <v>0</v>
      </c>
      <c r="Q609" s="64">
        <f t="shared" si="69"/>
        <v>373017.91812068148</v>
      </c>
      <c r="U609" s="49">
        <f t="shared" si="65"/>
        <v>263</v>
      </c>
    </row>
    <row r="610" spans="1:21">
      <c r="A610" s="49">
        <v>609</v>
      </c>
      <c r="B610">
        <v>45</v>
      </c>
      <c r="C610">
        <v>49</v>
      </c>
      <c r="D610">
        <v>12000</v>
      </c>
      <c r="E610">
        <v>20000</v>
      </c>
      <c r="F610" s="61">
        <v>46</v>
      </c>
      <c r="G610" s="61">
        <v>14314</v>
      </c>
      <c r="H610" s="63">
        <f t="shared" si="63"/>
        <v>1431.4</v>
      </c>
      <c r="I610" s="63">
        <f t="shared" si="64"/>
        <v>331063.68219127512</v>
      </c>
      <c r="J610">
        <v>3.5000000000000003E-2</v>
      </c>
      <c r="M610" s="64">
        <f t="shared" si="66"/>
        <v>485309.80548804178</v>
      </c>
      <c r="N610">
        <f t="shared" si="67"/>
        <v>5</v>
      </c>
      <c r="O610" s="64">
        <v>582371.76658565016</v>
      </c>
      <c r="P610">
        <f t="shared" si="68"/>
        <v>0</v>
      </c>
      <c r="Q610" s="64">
        <f t="shared" si="69"/>
        <v>485309.80548804178</v>
      </c>
      <c r="U610" s="49">
        <f t="shared" si="65"/>
        <v>263</v>
      </c>
    </row>
    <row r="611" spans="1:21">
      <c r="A611" s="49">
        <v>610</v>
      </c>
      <c r="B611">
        <v>45</v>
      </c>
      <c r="C611">
        <v>49</v>
      </c>
      <c r="D611">
        <v>12000</v>
      </c>
      <c r="E611">
        <v>20000</v>
      </c>
      <c r="F611" s="61">
        <v>47</v>
      </c>
      <c r="G611" s="61">
        <v>15933</v>
      </c>
      <c r="H611" s="63">
        <f t="shared" si="63"/>
        <v>1593.3000000000002</v>
      </c>
      <c r="I611" s="63">
        <f t="shared" si="64"/>
        <v>382996.6262515033</v>
      </c>
      <c r="J611">
        <v>3.5000000000000003E-2</v>
      </c>
      <c r="M611" s="64">
        <f t="shared" si="66"/>
        <v>557408.05066346424</v>
      </c>
      <c r="N611">
        <f t="shared" si="67"/>
        <v>5</v>
      </c>
      <c r="O611" s="64">
        <v>613148.85572981066</v>
      </c>
      <c r="P611">
        <f t="shared" si="68"/>
        <v>0</v>
      </c>
      <c r="Q611" s="64">
        <f t="shared" si="69"/>
        <v>557408.05066346424</v>
      </c>
      <c r="U611" s="49">
        <f t="shared" si="65"/>
        <v>275</v>
      </c>
    </row>
    <row r="612" spans="1:21">
      <c r="A612" s="49">
        <v>611</v>
      </c>
      <c r="B612">
        <v>45</v>
      </c>
      <c r="C612">
        <v>49</v>
      </c>
      <c r="D612">
        <v>12000</v>
      </c>
      <c r="E612">
        <v>20000</v>
      </c>
      <c r="F612" s="61">
        <v>46</v>
      </c>
      <c r="G612" s="61">
        <v>15207</v>
      </c>
      <c r="H612" s="63">
        <f t="shared" si="63"/>
        <v>1520.7</v>
      </c>
      <c r="I612" s="63">
        <f t="shared" si="64"/>
        <v>351717.57825085369</v>
      </c>
      <c r="J612">
        <v>3.5000000000000003E-2</v>
      </c>
      <c r="M612" s="64">
        <f t="shared" si="66"/>
        <v>515586.57342857693</v>
      </c>
      <c r="N612">
        <f t="shared" si="67"/>
        <v>5</v>
      </c>
      <c r="O612" s="64">
        <v>412469.25874286157</v>
      </c>
      <c r="P612">
        <f t="shared" si="68"/>
        <v>1</v>
      </c>
      <c r="Q612" s="64">
        <f t="shared" si="69"/>
        <v>412469.25874286157</v>
      </c>
      <c r="U612" s="49">
        <f t="shared" si="65"/>
        <v>263</v>
      </c>
    </row>
    <row r="613" spans="1:21">
      <c r="A613" s="49">
        <v>612</v>
      </c>
      <c r="B613">
        <v>45</v>
      </c>
      <c r="C613">
        <v>49</v>
      </c>
      <c r="D613">
        <v>12000</v>
      </c>
      <c r="E613">
        <v>20000</v>
      </c>
      <c r="F613" s="61">
        <v>49</v>
      </c>
      <c r="G613" s="61">
        <v>13020</v>
      </c>
      <c r="H613" s="63">
        <f t="shared" si="63"/>
        <v>1302</v>
      </c>
      <c r="I613" s="63">
        <f t="shared" si="64"/>
        <v>336217.61697444582</v>
      </c>
      <c r="J613">
        <v>3.5000000000000003E-2</v>
      </c>
      <c r="M613" s="64">
        <f t="shared" si="66"/>
        <v>483104.2262385402</v>
      </c>
      <c r="N613">
        <f t="shared" si="67"/>
        <v>5</v>
      </c>
      <c r="O613" s="64">
        <v>531414.64886239427</v>
      </c>
      <c r="P613">
        <f t="shared" si="68"/>
        <v>0</v>
      </c>
      <c r="Q613" s="64">
        <f t="shared" si="69"/>
        <v>483104.2262385402</v>
      </c>
      <c r="U613" s="49">
        <f t="shared" si="65"/>
        <v>299</v>
      </c>
    </row>
    <row r="614" spans="1:21">
      <c r="A614" s="49">
        <v>613</v>
      </c>
      <c r="B614">
        <v>45</v>
      </c>
      <c r="C614">
        <v>49</v>
      </c>
      <c r="D614">
        <v>12000</v>
      </c>
      <c r="E614">
        <v>20000</v>
      </c>
      <c r="F614" s="61">
        <v>45</v>
      </c>
      <c r="G614" s="61">
        <v>16916</v>
      </c>
      <c r="H614" s="63">
        <f t="shared" si="63"/>
        <v>1691.6000000000001</v>
      </c>
      <c r="I614" s="63">
        <f t="shared" si="64"/>
        <v>375671.81404799782</v>
      </c>
      <c r="J614">
        <v>3.5000000000000003E-2</v>
      </c>
      <c r="M614" s="64">
        <f t="shared" si="66"/>
        <v>555034.03626481281</v>
      </c>
      <c r="N614">
        <f t="shared" si="67"/>
        <v>5</v>
      </c>
      <c r="O614" s="64">
        <v>499530.63263833156</v>
      </c>
      <c r="P614">
        <f t="shared" si="68"/>
        <v>1</v>
      </c>
      <c r="Q614" s="64">
        <f t="shared" si="69"/>
        <v>499530.63263833156</v>
      </c>
      <c r="U614" s="49">
        <f t="shared" si="65"/>
        <v>251</v>
      </c>
    </row>
    <row r="615" spans="1:21">
      <c r="A615" s="49">
        <v>614</v>
      </c>
      <c r="B615">
        <v>45</v>
      </c>
      <c r="C615">
        <v>49</v>
      </c>
      <c r="D615">
        <v>12000</v>
      </c>
      <c r="E615">
        <v>20000</v>
      </c>
      <c r="F615" s="61">
        <v>46</v>
      </c>
      <c r="G615" s="61">
        <v>15459</v>
      </c>
      <c r="H615" s="63">
        <f t="shared" si="63"/>
        <v>1545.9</v>
      </c>
      <c r="I615" s="63">
        <f t="shared" si="64"/>
        <v>357546.00132701697</v>
      </c>
      <c r="J615">
        <v>3.5000000000000003E-2</v>
      </c>
      <c r="M615" s="64">
        <f t="shared" si="66"/>
        <v>524130.52138044126</v>
      </c>
      <c r="N615">
        <f t="shared" si="67"/>
        <v>5</v>
      </c>
      <c r="O615" s="64">
        <v>471717.46924239717</v>
      </c>
      <c r="P615">
        <f t="shared" si="68"/>
        <v>1</v>
      </c>
      <c r="Q615" s="64">
        <f t="shared" si="69"/>
        <v>471717.46924239717</v>
      </c>
      <c r="U615" s="49">
        <f t="shared" si="65"/>
        <v>263</v>
      </c>
    </row>
    <row r="616" spans="1:21">
      <c r="A616" s="49">
        <v>615</v>
      </c>
      <c r="B616">
        <v>45</v>
      </c>
      <c r="C616">
        <v>49</v>
      </c>
      <c r="D616">
        <v>12000</v>
      </c>
      <c r="E616">
        <v>20000</v>
      </c>
      <c r="F616" s="61">
        <v>47</v>
      </c>
      <c r="G616" s="61">
        <v>17301</v>
      </c>
      <c r="H616" s="63">
        <f t="shared" si="63"/>
        <v>1730.1000000000001</v>
      </c>
      <c r="I616" s="63">
        <f t="shared" si="64"/>
        <v>415880.53918140079</v>
      </c>
      <c r="J616">
        <v>3.5000000000000003E-2</v>
      </c>
      <c r="M616" s="64">
        <f t="shared" si="66"/>
        <v>605266.84770781361</v>
      </c>
      <c r="N616">
        <f t="shared" si="67"/>
        <v>5</v>
      </c>
      <c r="O616" s="64">
        <v>484213.47816625092</v>
      </c>
      <c r="P616">
        <f t="shared" si="68"/>
        <v>1</v>
      </c>
      <c r="Q616" s="64">
        <f t="shared" si="69"/>
        <v>484213.47816625092</v>
      </c>
      <c r="U616" s="49">
        <f t="shared" si="65"/>
        <v>275</v>
      </c>
    </row>
    <row r="617" spans="1:21">
      <c r="A617" s="49">
        <v>616</v>
      </c>
      <c r="B617">
        <v>45</v>
      </c>
      <c r="C617">
        <v>49</v>
      </c>
      <c r="D617">
        <v>12000</v>
      </c>
      <c r="E617">
        <v>20000</v>
      </c>
      <c r="F617" s="61">
        <v>49</v>
      </c>
      <c r="G617" s="61">
        <v>16160</v>
      </c>
      <c r="H617" s="63">
        <f t="shared" si="63"/>
        <v>1616</v>
      </c>
      <c r="I617" s="63">
        <f t="shared" si="64"/>
        <v>417302.35716643964</v>
      </c>
      <c r="J617">
        <v>3.5000000000000003E-2</v>
      </c>
      <c r="M617" s="64">
        <f t="shared" si="66"/>
        <v>599613.23318086099</v>
      </c>
      <c r="N617">
        <f t="shared" si="67"/>
        <v>5</v>
      </c>
      <c r="O617" s="64">
        <v>719535.87981703319</v>
      </c>
      <c r="P617">
        <f t="shared" si="68"/>
        <v>0</v>
      </c>
      <c r="Q617" s="64">
        <f t="shared" si="69"/>
        <v>599613.23318086099</v>
      </c>
      <c r="U617" s="49">
        <f t="shared" si="65"/>
        <v>299</v>
      </c>
    </row>
    <row r="618" spans="1:21">
      <c r="A618" s="49">
        <v>617</v>
      </c>
      <c r="B618">
        <v>45</v>
      </c>
      <c r="C618">
        <v>49</v>
      </c>
      <c r="D618">
        <v>12000</v>
      </c>
      <c r="E618">
        <v>20000</v>
      </c>
      <c r="F618" s="61">
        <v>45</v>
      </c>
      <c r="G618" s="61">
        <v>16709</v>
      </c>
      <c r="H618" s="63">
        <f t="shared" si="63"/>
        <v>1670.9</v>
      </c>
      <c r="I618" s="63">
        <f t="shared" si="64"/>
        <v>371074.74231071142</v>
      </c>
      <c r="J618">
        <v>3.5000000000000003E-2</v>
      </c>
      <c r="M618" s="64">
        <f t="shared" si="66"/>
        <v>548242.12059285631</v>
      </c>
      <c r="N618">
        <f t="shared" si="67"/>
        <v>5</v>
      </c>
      <c r="O618" s="64">
        <v>603066.33265214204</v>
      </c>
      <c r="P618">
        <f t="shared" si="68"/>
        <v>0</v>
      </c>
      <c r="Q618" s="64">
        <f t="shared" si="69"/>
        <v>548242.12059285631</v>
      </c>
      <c r="U618" s="49">
        <f t="shared" si="65"/>
        <v>251</v>
      </c>
    </row>
    <row r="619" spans="1:21">
      <c r="A619" s="49">
        <v>618</v>
      </c>
      <c r="B619">
        <v>45</v>
      </c>
      <c r="C619">
        <v>49</v>
      </c>
      <c r="D619">
        <v>12000</v>
      </c>
      <c r="E619">
        <v>20000</v>
      </c>
      <c r="F619" s="61">
        <v>47</v>
      </c>
      <c r="G619" s="61">
        <v>15784</v>
      </c>
      <c r="H619" s="63">
        <f t="shared" si="63"/>
        <v>1578.4</v>
      </c>
      <c r="I619" s="63">
        <f t="shared" si="64"/>
        <v>379414.97199232585</v>
      </c>
      <c r="J619">
        <v>3.5000000000000003E-2</v>
      </c>
      <c r="M619" s="64">
        <f t="shared" si="66"/>
        <v>552195.36004971561</v>
      </c>
      <c r="N619">
        <f t="shared" si="67"/>
        <v>5</v>
      </c>
      <c r="O619" s="64">
        <v>552195.36004971561</v>
      </c>
      <c r="P619">
        <f t="shared" si="68"/>
        <v>1</v>
      </c>
      <c r="Q619" s="64">
        <f t="shared" si="69"/>
        <v>552195.36004971561</v>
      </c>
      <c r="U619" s="49">
        <f t="shared" si="65"/>
        <v>275</v>
      </c>
    </row>
    <row r="620" spans="1:21">
      <c r="A620" s="49">
        <v>619</v>
      </c>
      <c r="B620">
        <v>45</v>
      </c>
      <c r="C620">
        <v>49</v>
      </c>
      <c r="D620">
        <v>12000</v>
      </c>
      <c r="E620">
        <v>20000</v>
      </c>
      <c r="F620" s="61">
        <v>47</v>
      </c>
      <c r="G620" s="61">
        <v>18885</v>
      </c>
      <c r="H620" s="63">
        <f t="shared" si="63"/>
        <v>1888.5</v>
      </c>
      <c r="I620" s="63">
        <f t="shared" si="64"/>
        <v>453956.64888970304</v>
      </c>
      <c r="J620">
        <v>3.5000000000000003E-2</v>
      </c>
      <c r="M620" s="64">
        <f t="shared" si="66"/>
        <v>660682.29691706016</v>
      </c>
      <c r="N620">
        <f t="shared" si="67"/>
        <v>5</v>
      </c>
      <c r="O620" s="64">
        <v>792818.75630047219</v>
      </c>
      <c r="P620">
        <f t="shared" si="68"/>
        <v>0</v>
      </c>
      <c r="Q620" s="64">
        <f t="shared" si="69"/>
        <v>660682.29691706016</v>
      </c>
      <c r="U620" s="49">
        <f t="shared" si="65"/>
        <v>275</v>
      </c>
    </row>
    <row r="621" spans="1:21">
      <c r="A621" s="49">
        <v>620</v>
      </c>
      <c r="B621">
        <v>45</v>
      </c>
      <c r="C621">
        <v>49</v>
      </c>
      <c r="D621">
        <v>12000</v>
      </c>
      <c r="E621">
        <v>20000</v>
      </c>
      <c r="F621" s="61">
        <v>45</v>
      </c>
      <c r="G621" s="61">
        <v>19375</v>
      </c>
      <c r="H621" s="63">
        <f t="shared" si="63"/>
        <v>1937.5</v>
      </c>
      <c r="I621" s="63">
        <f t="shared" si="64"/>
        <v>430281.47299479524</v>
      </c>
      <c r="J621">
        <v>3.5000000000000003E-2</v>
      </c>
      <c r="M621" s="64">
        <f t="shared" si="66"/>
        <v>635716.74465776468</v>
      </c>
      <c r="N621">
        <f t="shared" si="67"/>
        <v>5</v>
      </c>
      <c r="O621" s="64">
        <v>572145.07019198826</v>
      </c>
      <c r="P621">
        <f t="shared" si="68"/>
        <v>1</v>
      </c>
      <c r="Q621" s="64">
        <f t="shared" si="69"/>
        <v>572145.07019198826</v>
      </c>
      <c r="U621" s="49">
        <f t="shared" si="65"/>
        <v>251</v>
      </c>
    </row>
    <row r="622" spans="1:21">
      <c r="A622" s="49">
        <v>621</v>
      </c>
      <c r="B622">
        <v>45</v>
      </c>
      <c r="C622">
        <v>49</v>
      </c>
      <c r="D622">
        <v>12000</v>
      </c>
      <c r="E622">
        <v>20000</v>
      </c>
      <c r="F622" s="61">
        <v>49</v>
      </c>
      <c r="G622" s="61">
        <v>12112</v>
      </c>
      <c r="H622" s="63">
        <f t="shared" si="63"/>
        <v>1211.2</v>
      </c>
      <c r="I622" s="63">
        <f t="shared" si="64"/>
        <v>312770.18254949985</v>
      </c>
      <c r="J622">
        <v>3.5000000000000003E-2</v>
      </c>
      <c r="M622" s="64">
        <f t="shared" si="66"/>
        <v>449413.08665139781</v>
      </c>
      <c r="N622">
        <f t="shared" si="67"/>
        <v>5</v>
      </c>
      <c r="O622" s="64">
        <v>539295.7039816773</v>
      </c>
      <c r="P622">
        <f t="shared" si="68"/>
        <v>0</v>
      </c>
      <c r="Q622" s="64">
        <f t="shared" si="69"/>
        <v>449413.08665139781</v>
      </c>
      <c r="U622" s="49">
        <f t="shared" si="65"/>
        <v>299</v>
      </c>
    </row>
    <row r="623" spans="1:21">
      <c r="A623" s="49">
        <v>622</v>
      </c>
      <c r="B623">
        <v>45</v>
      </c>
      <c r="C623">
        <v>49</v>
      </c>
      <c r="D623">
        <v>12000</v>
      </c>
      <c r="E623">
        <v>20000</v>
      </c>
      <c r="F623" s="61">
        <v>49</v>
      </c>
      <c r="G623" s="61">
        <v>13234</v>
      </c>
      <c r="H623" s="63">
        <f t="shared" si="63"/>
        <v>1323.4</v>
      </c>
      <c r="I623" s="63">
        <f t="shared" si="64"/>
        <v>341743.77442702127</v>
      </c>
      <c r="J623">
        <v>3.5000000000000003E-2</v>
      </c>
      <c r="M623" s="64">
        <f t="shared" si="66"/>
        <v>491044.649004673</v>
      </c>
      <c r="N623">
        <f t="shared" si="67"/>
        <v>5</v>
      </c>
      <c r="O623" s="64">
        <v>540149.11390514032</v>
      </c>
      <c r="P623">
        <f t="shared" si="68"/>
        <v>0</v>
      </c>
      <c r="Q623" s="64">
        <f t="shared" si="69"/>
        <v>491044.649004673</v>
      </c>
      <c r="U623" s="49">
        <f t="shared" si="65"/>
        <v>299</v>
      </c>
    </row>
    <row r="624" spans="1:21">
      <c r="A624" s="49">
        <v>623</v>
      </c>
      <c r="B624">
        <v>45</v>
      </c>
      <c r="C624">
        <v>49</v>
      </c>
      <c r="D624">
        <v>12000</v>
      </c>
      <c r="E624">
        <v>20000</v>
      </c>
      <c r="F624" s="61">
        <v>47</v>
      </c>
      <c r="G624" s="61">
        <v>15803</v>
      </c>
      <c r="H624" s="63">
        <f t="shared" si="63"/>
        <v>1580.3000000000002</v>
      </c>
      <c r="I624" s="63">
        <f t="shared" si="64"/>
        <v>379871.6930052411</v>
      </c>
      <c r="J624">
        <v>3.5000000000000003E-2</v>
      </c>
      <c r="M624" s="64">
        <f t="shared" si="66"/>
        <v>552860.06556422042</v>
      </c>
      <c r="N624">
        <f t="shared" si="67"/>
        <v>5</v>
      </c>
      <c r="O624" s="64">
        <v>497574.05900779838</v>
      </c>
      <c r="P624">
        <f t="shared" si="68"/>
        <v>1</v>
      </c>
      <c r="Q624" s="64">
        <f t="shared" si="69"/>
        <v>497574.05900779838</v>
      </c>
      <c r="U624" s="49">
        <f t="shared" si="65"/>
        <v>275</v>
      </c>
    </row>
    <row r="625" spans="1:21">
      <c r="A625" s="49">
        <v>624</v>
      </c>
      <c r="B625">
        <v>45</v>
      </c>
      <c r="C625">
        <v>49</v>
      </c>
      <c r="D625">
        <v>12000</v>
      </c>
      <c r="E625">
        <v>20000</v>
      </c>
      <c r="F625" s="61">
        <v>48</v>
      </c>
      <c r="G625" s="61">
        <v>16110</v>
      </c>
      <c r="H625" s="63">
        <f t="shared" si="63"/>
        <v>1611</v>
      </c>
      <c r="I625" s="63">
        <f t="shared" si="64"/>
        <v>401720.08641786256</v>
      </c>
      <c r="J625">
        <v>3.5000000000000003E-2</v>
      </c>
      <c r="M625" s="64">
        <f t="shared" si="66"/>
        <v>580784.63564935664</v>
      </c>
      <c r="N625">
        <f t="shared" si="67"/>
        <v>5</v>
      </c>
      <c r="O625" s="64">
        <v>464627.70851948531</v>
      </c>
      <c r="P625">
        <f t="shared" si="68"/>
        <v>1</v>
      </c>
      <c r="Q625" s="64">
        <f t="shared" si="69"/>
        <v>464627.70851948531</v>
      </c>
      <c r="U625" s="49">
        <f t="shared" si="65"/>
        <v>287</v>
      </c>
    </row>
    <row r="626" spans="1:21">
      <c r="A626" s="49">
        <v>625</v>
      </c>
      <c r="B626">
        <v>45</v>
      </c>
      <c r="C626">
        <v>49</v>
      </c>
      <c r="D626">
        <v>12000</v>
      </c>
      <c r="E626">
        <v>20000</v>
      </c>
      <c r="F626" s="61">
        <v>48</v>
      </c>
      <c r="G626" s="61">
        <v>17847</v>
      </c>
      <c r="H626" s="63">
        <f t="shared" si="63"/>
        <v>1784.7</v>
      </c>
      <c r="I626" s="63">
        <f t="shared" si="64"/>
        <v>445034.03986962093</v>
      </c>
      <c r="J626">
        <v>3.5000000000000003E-2</v>
      </c>
      <c r="M626" s="64">
        <f t="shared" si="66"/>
        <v>643405.54887858883</v>
      </c>
      <c r="N626">
        <f t="shared" si="67"/>
        <v>5</v>
      </c>
      <c r="O626" s="64">
        <v>643405.54887858883</v>
      </c>
      <c r="P626">
        <f t="shared" si="68"/>
        <v>1</v>
      </c>
      <c r="Q626" s="64">
        <f t="shared" si="69"/>
        <v>643405.54887858883</v>
      </c>
      <c r="U626" s="49">
        <f t="shared" si="65"/>
        <v>287</v>
      </c>
    </row>
    <row r="627" spans="1:21">
      <c r="A627" s="49">
        <v>626</v>
      </c>
      <c r="B627">
        <v>45</v>
      </c>
      <c r="C627">
        <v>49</v>
      </c>
      <c r="D627">
        <v>12000</v>
      </c>
      <c r="E627">
        <v>20000</v>
      </c>
      <c r="F627" s="61">
        <v>47</v>
      </c>
      <c r="G627" s="61">
        <v>16506</v>
      </c>
      <c r="H627" s="63">
        <f t="shared" si="63"/>
        <v>1650.6000000000001</v>
      </c>
      <c r="I627" s="63">
        <f t="shared" si="64"/>
        <v>396770.37048310507</v>
      </c>
      <c r="J627">
        <v>3.5000000000000003E-2</v>
      </c>
      <c r="M627" s="64">
        <f t="shared" si="66"/>
        <v>577454.16960089991</v>
      </c>
      <c r="N627">
        <f t="shared" si="67"/>
        <v>5</v>
      </c>
      <c r="O627" s="64">
        <v>461963.33568071993</v>
      </c>
      <c r="P627">
        <f t="shared" si="68"/>
        <v>1</v>
      </c>
      <c r="Q627" s="64">
        <f t="shared" si="69"/>
        <v>461963.33568071993</v>
      </c>
      <c r="U627" s="49">
        <f t="shared" si="65"/>
        <v>275</v>
      </c>
    </row>
    <row r="628" spans="1:21">
      <c r="A628" s="49">
        <v>627</v>
      </c>
      <c r="B628">
        <v>45</v>
      </c>
      <c r="C628">
        <v>49</v>
      </c>
      <c r="D628">
        <v>12000</v>
      </c>
      <c r="E628">
        <v>20000</v>
      </c>
      <c r="F628" s="61">
        <v>49</v>
      </c>
      <c r="G628" s="61">
        <v>18004</v>
      </c>
      <c r="H628" s="63">
        <f t="shared" si="63"/>
        <v>1800.4</v>
      </c>
      <c r="I628" s="63">
        <f t="shared" si="64"/>
        <v>464920.2746549864</v>
      </c>
      <c r="J628">
        <v>3.5000000000000003E-2</v>
      </c>
      <c r="M628" s="64">
        <f t="shared" si="66"/>
        <v>668034.44617501367</v>
      </c>
      <c r="N628">
        <f t="shared" si="67"/>
        <v>5</v>
      </c>
      <c r="O628" s="64">
        <v>734837.89079251513</v>
      </c>
      <c r="P628">
        <f t="shared" si="68"/>
        <v>0</v>
      </c>
      <c r="Q628" s="64">
        <f t="shared" si="69"/>
        <v>668034.44617501367</v>
      </c>
      <c r="U628" s="49">
        <f t="shared" si="65"/>
        <v>299</v>
      </c>
    </row>
    <row r="629" spans="1:21">
      <c r="A629" s="49">
        <v>628</v>
      </c>
      <c r="B629">
        <v>45</v>
      </c>
      <c r="C629">
        <v>49</v>
      </c>
      <c r="D629">
        <v>12000</v>
      </c>
      <c r="E629">
        <v>20000</v>
      </c>
      <c r="F629" s="61">
        <v>47</v>
      </c>
      <c r="G629" s="61">
        <v>13705</v>
      </c>
      <c r="H629" s="63">
        <f t="shared" si="63"/>
        <v>1370.5</v>
      </c>
      <c r="I629" s="63">
        <f t="shared" si="64"/>
        <v>329440.07800017897</v>
      </c>
      <c r="J629">
        <v>3.5000000000000003E-2</v>
      </c>
      <c r="M629" s="64">
        <f t="shared" si="66"/>
        <v>479462.58296257921</v>
      </c>
      <c r="N629">
        <f t="shared" si="67"/>
        <v>5</v>
      </c>
      <c r="O629" s="64">
        <v>383570.0663700634</v>
      </c>
      <c r="P629">
        <f t="shared" si="68"/>
        <v>1</v>
      </c>
      <c r="Q629" s="64">
        <f t="shared" si="69"/>
        <v>383570.0663700634</v>
      </c>
      <c r="U629" s="49">
        <f t="shared" si="65"/>
        <v>275</v>
      </c>
    </row>
    <row r="630" spans="1:21">
      <c r="A630" s="49">
        <v>629</v>
      </c>
      <c r="B630">
        <v>45</v>
      </c>
      <c r="C630">
        <v>49</v>
      </c>
      <c r="D630">
        <v>12000</v>
      </c>
      <c r="E630">
        <v>20000</v>
      </c>
      <c r="F630" s="61">
        <v>45</v>
      </c>
      <c r="G630" s="61">
        <v>15744</v>
      </c>
      <c r="H630" s="63">
        <f t="shared" si="63"/>
        <v>1574.4</v>
      </c>
      <c r="I630" s="63">
        <f t="shared" si="64"/>
        <v>349643.94894606742</v>
      </c>
      <c r="J630">
        <v>3.5000000000000003E-2</v>
      </c>
      <c r="M630" s="64">
        <f t="shared" si="66"/>
        <v>516579.3253105469</v>
      </c>
      <c r="N630">
        <f t="shared" si="67"/>
        <v>5</v>
      </c>
      <c r="O630" s="64">
        <v>413263.46024843754</v>
      </c>
      <c r="P630">
        <f t="shared" si="68"/>
        <v>1</v>
      </c>
      <c r="Q630" s="64">
        <f t="shared" si="69"/>
        <v>413263.46024843754</v>
      </c>
      <c r="U630" s="49">
        <f t="shared" si="65"/>
        <v>251</v>
      </c>
    </row>
    <row r="631" spans="1:21">
      <c r="A631" s="49">
        <v>638</v>
      </c>
      <c r="B631">
        <v>50</v>
      </c>
      <c r="C631">
        <v>54</v>
      </c>
      <c r="D631">
        <v>0</v>
      </c>
      <c r="E631">
        <v>500</v>
      </c>
      <c r="F631" s="61">
        <v>51</v>
      </c>
      <c r="G631" s="61">
        <v>148</v>
      </c>
      <c r="H631" s="63">
        <f t="shared" si="63"/>
        <v>14.8</v>
      </c>
      <c r="I631" s="63">
        <f t="shared" si="64"/>
        <v>4079.5931501505079</v>
      </c>
      <c r="J631">
        <v>3.5000000000000003E-2</v>
      </c>
      <c r="M631" s="64">
        <f t="shared" si="66"/>
        <v>5797.6508565555496</v>
      </c>
      <c r="N631">
        <f t="shared" si="67"/>
        <v>5</v>
      </c>
      <c r="O631" s="64">
        <v>5797.6508565555496</v>
      </c>
      <c r="P631">
        <f t="shared" si="68"/>
        <v>1</v>
      </c>
      <c r="Q631" s="64">
        <f t="shared" si="69"/>
        <v>5797.6508565555496</v>
      </c>
      <c r="U631" s="49">
        <f t="shared" si="65"/>
        <v>323</v>
      </c>
    </row>
    <row r="632" spans="1:21">
      <c r="A632" s="49">
        <v>639</v>
      </c>
      <c r="B632">
        <v>50</v>
      </c>
      <c r="C632">
        <v>54</v>
      </c>
      <c r="D632">
        <v>500</v>
      </c>
      <c r="E632">
        <v>999</v>
      </c>
      <c r="F632" s="61">
        <v>54</v>
      </c>
      <c r="G632" s="61">
        <v>922</v>
      </c>
      <c r="H632" s="63">
        <f t="shared" si="63"/>
        <v>92.2</v>
      </c>
      <c r="I632" s="63">
        <f t="shared" si="64"/>
        <v>27750.29384045229</v>
      </c>
      <c r="J632">
        <v>3.5000000000000003E-2</v>
      </c>
      <c r="M632" s="64">
        <f t="shared" si="66"/>
        <v>38891.676216773485</v>
      </c>
      <c r="N632">
        <f t="shared" si="67"/>
        <v>5</v>
      </c>
      <c r="O632" s="64">
        <v>38891.676216773485</v>
      </c>
      <c r="P632">
        <f t="shared" si="68"/>
        <v>1</v>
      </c>
      <c r="Q632" s="64">
        <f t="shared" si="69"/>
        <v>38891.676216773485</v>
      </c>
      <c r="U632" s="49">
        <f t="shared" si="65"/>
        <v>359</v>
      </c>
    </row>
    <row r="633" spans="1:21">
      <c r="A633" s="49">
        <v>640</v>
      </c>
      <c r="B633">
        <v>50</v>
      </c>
      <c r="C633">
        <v>54</v>
      </c>
      <c r="D633">
        <v>500</v>
      </c>
      <c r="E633">
        <v>999</v>
      </c>
      <c r="F633" s="61">
        <v>50</v>
      </c>
      <c r="G633" s="61">
        <v>737</v>
      </c>
      <c r="H633" s="63">
        <f t="shared" si="63"/>
        <v>73.7</v>
      </c>
      <c r="I633" s="63">
        <f t="shared" si="64"/>
        <v>19677.436170511104</v>
      </c>
      <c r="J633">
        <v>3.5000000000000003E-2</v>
      </c>
      <c r="M633" s="64">
        <f t="shared" si="66"/>
        <v>28113.186290359252</v>
      </c>
      <c r="N633">
        <f t="shared" si="67"/>
        <v>5</v>
      </c>
      <c r="O633" s="64">
        <v>30924.504919395178</v>
      </c>
      <c r="P633">
        <f t="shared" si="68"/>
        <v>0</v>
      </c>
      <c r="Q633" s="64">
        <f t="shared" si="69"/>
        <v>28113.186290359252</v>
      </c>
      <c r="U633" s="49">
        <f t="shared" si="65"/>
        <v>311</v>
      </c>
    </row>
    <row r="634" spans="1:21">
      <c r="A634" s="49">
        <v>641</v>
      </c>
      <c r="B634">
        <v>50</v>
      </c>
      <c r="C634">
        <v>54</v>
      </c>
      <c r="D634">
        <v>500</v>
      </c>
      <c r="E634">
        <v>999</v>
      </c>
      <c r="F634" s="61">
        <v>53</v>
      </c>
      <c r="G634" s="61">
        <v>673</v>
      </c>
      <c r="H634" s="63">
        <f t="shared" si="63"/>
        <v>67.3</v>
      </c>
      <c r="I634" s="63">
        <f t="shared" si="64"/>
        <v>19694.651746783529</v>
      </c>
      <c r="J634">
        <v>3.5000000000000003E-2</v>
      </c>
      <c r="M634" s="64">
        <f t="shared" si="66"/>
        <v>27721.795615293831</v>
      </c>
      <c r="N634">
        <f t="shared" si="67"/>
        <v>5</v>
      </c>
      <c r="O634" s="64">
        <v>22177.436492235065</v>
      </c>
      <c r="P634">
        <f t="shared" si="68"/>
        <v>1</v>
      </c>
      <c r="Q634" s="64">
        <f t="shared" si="69"/>
        <v>22177.436492235065</v>
      </c>
      <c r="U634" s="49">
        <f t="shared" si="65"/>
        <v>347</v>
      </c>
    </row>
    <row r="635" spans="1:21">
      <c r="A635" s="49">
        <v>642</v>
      </c>
      <c r="B635">
        <v>50</v>
      </c>
      <c r="C635">
        <v>54</v>
      </c>
      <c r="D635">
        <v>1000</v>
      </c>
      <c r="E635">
        <v>1499</v>
      </c>
      <c r="F635" s="61">
        <v>52</v>
      </c>
      <c r="G635" s="61">
        <v>1431</v>
      </c>
      <c r="H635" s="63">
        <f t="shared" si="63"/>
        <v>143.1</v>
      </c>
      <c r="I635" s="63">
        <f t="shared" si="64"/>
        <v>40668.507014506911</v>
      </c>
      <c r="J635">
        <v>3.5000000000000003E-2</v>
      </c>
      <c r="M635" s="64">
        <f t="shared" si="66"/>
        <v>57509.855253856935</v>
      </c>
      <c r="N635">
        <f t="shared" si="67"/>
        <v>5</v>
      </c>
      <c r="O635" s="64">
        <v>69011.826304628325</v>
      </c>
      <c r="P635">
        <f t="shared" si="68"/>
        <v>0</v>
      </c>
      <c r="Q635" s="64">
        <f t="shared" si="69"/>
        <v>57509.855253856935</v>
      </c>
      <c r="U635" s="49">
        <f t="shared" si="65"/>
        <v>335</v>
      </c>
    </row>
    <row r="636" spans="1:21">
      <c r="A636" s="49">
        <v>643</v>
      </c>
      <c r="B636">
        <v>50</v>
      </c>
      <c r="C636">
        <v>54</v>
      </c>
      <c r="D636">
        <v>1000</v>
      </c>
      <c r="E636">
        <v>1499</v>
      </c>
      <c r="F636" s="61">
        <v>53</v>
      </c>
      <c r="G636" s="61">
        <v>1401</v>
      </c>
      <c r="H636" s="63">
        <f t="shared" si="63"/>
        <v>140.1</v>
      </c>
      <c r="I636" s="63">
        <f t="shared" si="64"/>
        <v>40998.821838400778</v>
      </c>
      <c r="J636">
        <v>3.5000000000000003E-2</v>
      </c>
      <c r="M636" s="64">
        <f t="shared" si="66"/>
        <v>57709.116875225343</v>
      </c>
      <c r="N636">
        <f t="shared" si="67"/>
        <v>5</v>
      </c>
      <c r="O636" s="64">
        <v>46167.293500180276</v>
      </c>
      <c r="P636">
        <f t="shared" si="68"/>
        <v>1</v>
      </c>
      <c r="Q636" s="64">
        <f t="shared" si="69"/>
        <v>46167.293500180276</v>
      </c>
      <c r="U636" s="49">
        <f t="shared" si="65"/>
        <v>347</v>
      </c>
    </row>
    <row r="637" spans="1:21">
      <c r="A637" s="49">
        <v>644</v>
      </c>
      <c r="B637">
        <v>50</v>
      </c>
      <c r="C637">
        <v>54</v>
      </c>
      <c r="D637">
        <v>1000</v>
      </c>
      <c r="E637">
        <v>1499</v>
      </c>
      <c r="F637" s="61">
        <v>50</v>
      </c>
      <c r="G637" s="61">
        <v>1134</v>
      </c>
      <c r="H637" s="63">
        <f t="shared" si="63"/>
        <v>113.4</v>
      </c>
      <c r="I637" s="63">
        <f t="shared" si="64"/>
        <v>30277.086319348156</v>
      </c>
      <c r="J637">
        <v>3.5000000000000003E-2</v>
      </c>
      <c r="M637" s="64">
        <f t="shared" si="66"/>
        <v>43256.92435992862</v>
      </c>
      <c r="N637">
        <f t="shared" si="67"/>
        <v>5</v>
      </c>
      <c r="O637" s="64">
        <v>47582.616795921487</v>
      </c>
      <c r="P637">
        <f t="shared" si="68"/>
        <v>0</v>
      </c>
      <c r="Q637" s="64">
        <f t="shared" si="69"/>
        <v>43256.92435992862</v>
      </c>
      <c r="U637" s="49">
        <f t="shared" si="65"/>
        <v>311</v>
      </c>
    </row>
    <row r="638" spans="1:21">
      <c r="A638" s="49">
        <v>645</v>
      </c>
      <c r="B638">
        <v>50</v>
      </c>
      <c r="C638">
        <v>54</v>
      </c>
      <c r="D638">
        <v>1000</v>
      </c>
      <c r="E638">
        <v>1499</v>
      </c>
      <c r="F638" s="61">
        <v>51</v>
      </c>
      <c r="G638" s="61">
        <v>1119</v>
      </c>
      <c r="H638" s="63">
        <f t="shared" si="63"/>
        <v>111.9</v>
      </c>
      <c r="I638" s="63">
        <f t="shared" si="64"/>
        <v>30845.031993367695</v>
      </c>
      <c r="J638">
        <v>3.5000000000000003E-2</v>
      </c>
      <c r="M638" s="64">
        <f t="shared" si="66"/>
        <v>43834.941273551754</v>
      </c>
      <c r="N638">
        <f t="shared" si="67"/>
        <v>5</v>
      </c>
      <c r="O638" s="64">
        <v>48218.435400906936</v>
      </c>
      <c r="P638">
        <f t="shared" si="68"/>
        <v>0</v>
      </c>
      <c r="Q638" s="64">
        <f t="shared" si="69"/>
        <v>43834.941273551754</v>
      </c>
      <c r="U638" s="49">
        <f t="shared" si="65"/>
        <v>323</v>
      </c>
    </row>
    <row r="639" spans="1:21">
      <c r="A639" s="49">
        <v>646</v>
      </c>
      <c r="B639">
        <v>50</v>
      </c>
      <c r="C639">
        <v>54</v>
      </c>
      <c r="D639">
        <v>1000</v>
      </c>
      <c r="E639">
        <v>1499</v>
      </c>
      <c r="F639" s="61">
        <v>54</v>
      </c>
      <c r="G639" s="61">
        <v>1106</v>
      </c>
      <c r="H639" s="63">
        <f t="shared" si="63"/>
        <v>110.60000000000001</v>
      </c>
      <c r="I639" s="63">
        <f t="shared" si="64"/>
        <v>33288.313435510012</v>
      </c>
      <c r="J639">
        <v>3.5000000000000003E-2</v>
      </c>
      <c r="M639" s="64">
        <f t="shared" si="66"/>
        <v>46653.138715565583</v>
      </c>
      <c r="N639">
        <f t="shared" si="67"/>
        <v>5</v>
      </c>
      <c r="O639" s="64">
        <v>37322.510972452466</v>
      </c>
      <c r="P639">
        <f t="shared" si="68"/>
        <v>1</v>
      </c>
      <c r="Q639" s="64">
        <f t="shared" si="69"/>
        <v>37322.510972452466</v>
      </c>
      <c r="U639" s="49">
        <f t="shared" si="65"/>
        <v>359</v>
      </c>
    </row>
    <row r="640" spans="1:21">
      <c r="A640" s="49">
        <v>647</v>
      </c>
      <c r="B640">
        <v>50</v>
      </c>
      <c r="C640">
        <v>54</v>
      </c>
      <c r="D640">
        <v>1000</v>
      </c>
      <c r="E640">
        <v>1499</v>
      </c>
      <c r="F640" s="61">
        <v>52</v>
      </c>
      <c r="G640" s="61">
        <v>1200</v>
      </c>
      <c r="H640" s="63">
        <f t="shared" si="63"/>
        <v>120</v>
      </c>
      <c r="I640" s="63">
        <f t="shared" si="64"/>
        <v>34103.569823485879</v>
      </c>
      <c r="J640">
        <v>3.5000000000000003E-2</v>
      </c>
      <c r="M640" s="64">
        <f t="shared" si="66"/>
        <v>48226.293713926148</v>
      </c>
      <c r="N640">
        <f t="shared" si="67"/>
        <v>5</v>
      </c>
      <c r="O640" s="64">
        <v>53048.923085318769</v>
      </c>
      <c r="P640">
        <f t="shared" si="68"/>
        <v>0</v>
      </c>
      <c r="Q640" s="64">
        <f t="shared" si="69"/>
        <v>48226.293713926148</v>
      </c>
      <c r="U640" s="49">
        <f t="shared" si="65"/>
        <v>335</v>
      </c>
    </row>
    <row r="641" spans="1:21">
      <c r="A641" s="49">
        <v>648</v>
      </c>
      <c r="B641">
        <v>50</v>
      </c>
      <c r="C641">
        <v>54</v>
      </c>
      <c r="D641">
        <v>1000</v>
      </c>
      <c r="E641">
        <v>1499</v>
      </c>
      <c r="F641" s="61">
        <v>52</v>
      </c>
      <c r="G641" s="61">
        <v>1492</v>
      </c>
      <c r="H641" s="63">
        <f t="shared" si="63"/>
        <v>149.20000000000002</v>
      </c>
      <c r="I641" s="63">
        <f t="shared" si="64"/>
        <v>42402.105147200782</v>
      </c>
      <c r="J641">
        <v>3.5000000000000003E-2</v>
      </c>
      <c r="M641" s="64">
        <f t="shared" si="66"/>
        <v>59961.358517648194</v>
      </c>
      <c r="N641">
        <f t="shared" si="67"/>
        <v>5</v>
      </c>
      <c r="O641" s="64">
        <v>71953.630221177824</v>
      </c>
      <c r="P641">
        <f t="shared" si="68"/>
        <v>0</v>
      </c>
      <c r="Q641" s="64">
        <f t="shared" si="69"/>
        <v>59961.358517648194</v>
      </c>
      <c r="U641" s="49">
        <f t="shared" si="65"/>
        <v>335</v>
      </c>
    </row>
    <row r="642" spans="1:21">
      <c r="A642" s="49">
        <v>649</v>
      </c>
      <c r="B642">
        <v>50</v>
      </c>
      <c r="C642">
        <v>54</v>
      </c>
      <c r="D642">
        <v>1000</v>
      </c>
      <c r="E642">
        <v>1499</v>
      </c>
      <c r="F642" s="61">
        <v>52</v>
      </c>
      <c r="G642" s="61">
        <v>1190</v>
      </c>
      <c r="H642" s="63">
        <f t="shared" ref="H642:H705" si="70">G642*$V$2</f>
        <v>119</v>
      </c>
      <c r="I642" s="63">
        <f t="shared" ref="I642:I705" si="71">((H642/((1+$AA$2)^U642))*(((1+$AA$2)^(U642+1))-((1+$Z$2)^(U642+1))))/($AA$2-$Z$2)</f>
        <v>33819.373408290165</v>
      </c>
      <c r="J642">
        <v>3.5000000000000003E-2</v>
      </c>
      <c r="M642" s="64">
        <f t="shared" si="66"/>
        <v>47824.40793297677</v>
      </c>
      <c r="N642">
        <f t="shared" si="67"/>
        <v>5</v>
      </c>
      <c r="O642" s="64">
        <v>38259.526346381419</v>
      </c>
      <c r="P642">
        <f t="shared" si="68"/>
        <v>1</v>
      </c>
      <c r="Q642" s="64">
        <f t="shared" si="69"/>
        <v>38259.526346381419</v>
      </c>
      <c r="U642" s="49">
        <f t="shared" ref="U642:U705" si="72">((F642-24)*12)-1</f>
        <v>335</v>
      </c>
    </row>
    <row r="643" spans="1:21">
      <c r="A643" s="49">
        <v>650</v>
      </c>
      <c r="B643">
        <v>50</v>
      </c>
      <c r="C643">
        <v>54</v>
      </c>
      <c r="D643">
        <v>1000</v>
      </c>
      <c r="E643">
        <v>1499</v>
      </c>
      <c r="F643" s="61">
        <v>52</v>
      </c>
      <c r="G643" s="61">
        <v>1296</v>
      </c>
      <c r="H643" s="63">
        <f t="shared" si="70"/>
        <v>129.6</v>
      </c>
      <c r="I643" s="63">
        <f t="shared" si="71"/>
        <v>36831.855409364747</v>
      </c>
      <c r="J643">
        <v>3.5000000000000003E-2</v>
      </c>
      <c r="M643" s="64">
        <f t="shared" ref="M643:M706" si="73">(-FV(J643,N643,12*H643)+I643*((1+J643)^N643))</f>
        <v>52084.397211040239</v>
      </c>
      <c r="N643">
        <f t="shared" ref="N643:N706" si="74">IF(F643&lt;35,(35-F643),5)</f>
        <v>5</v>
      </c>
      <c r="O643" s="64">
        <v>62501.276653248286</v>
      </c>
      <c r="P643">
        <f t="shared" ref="P643:P706" si="75">IF(O643&gt;M643,0,1)</f>
        <v>0</v>
      </c>
      <c r="Q643" s="64">
        <f t="shared" ref="Q643:Q706" si="76">IF(P643=1,O643,M643)</f>
        <v>52084.397211040239</v>
      </c>
      <c r="U643" s="49">
        <f t="shared" si="72"/>
        <v>335</v>
      </c>
    </row>
    <row r="644" spans="1:21">
      <c r="A644" s="49">
        <v>651</v>
      </c>
      <c r="B644">
        <v>50</v>
      </c>
      <c r="C644">
        <v>54</v>
      </c>
      <c r="D644">
        <v>1000</v>
      </c>
      <c r="E644">
        <v>1499</v>
      </c>
      <c r="F644" s="61">
        <v>52</v>
      </c>
      <c r="G644" s="61">
        <v>1247</v>
      </c>
      <c r="H644" s="63">
        <f t="shared" si="70"/>
        <v>124.7</v>
      </c>
      <c r="I644" s="63">
        <f t="shared" si="71"/>
        <v>35439.292974905744</v>
      </c>
      <c r="J644">
        <v>3.5000000000000003E-2</v>
      </c>
      <c r="M644" s="64">
        <f t="shared" si="73"/>
        <v>50115.156884388263</v>
      </c>
      <c r="N644">
        <f t="shared" si="74"/>
        <v>5</v>
      </c>
      <c r="O644" s="64">
        <v>50115.156884388263</v>
      </c>
      <c r="P644">
        <f t="shared" si="75"/>
        <v>1</v>
      </c>
      <c r="Q644" s="64">
        <f t="shared" si="76"/>
        <v>50115.156884388263</v>
      </c>
      <c r="U644" s="49">
        <f t="shared" si="72"/>
        <v>335</v>
      </c>
    </row>
    <row r="645" spans="1:21">
      <c r="A645" s="49">
        <v>652</v>
      </c>
      <c r="B645">
        <v>50</v>
      </c>
      <c r="C645">
        <v>54</v>
      </c>
      <c r="D645">
        <v>1000</v>
      </c>
      <c r="E645">
        <v>1499</v>
      </c>
      <c r="F645" s="61">
        <v>54</v>
      </c>
      <c r="G645" s="61">
        <v>1324</v>
      </c>
      <c r="H645" s="63">
        <f t="shared" si="70"/>
        <v>132.4</v>
      </c>
      <c r="I645" s="63">
        <f t="shared" si="71"/>
        <v>39849.66273835014</v>
      </c>
      <c r="J645">
        <v>3.5000000000000003E-2</v>
      </c>
      <c r="M645" s="64">
        <f t="shared" si="73"/>
        <v>55848.784502177965</v>
      </c>
      <c r="N645">
        <f t="shared" si="74"/>
        <v>5</v>
      </c>
      <c r="O645" s="64">
        <v>61433.662952395767</v>
      </c>
      <c r="P645">
        <f t="shared" si="75"/>
        <v>0</v>
      </c>
      <c r="Q645" s="64">
        <f t="shared" si="76"/>
        <v>55848.784502177965</v>
      </c>
      <c r="U645" s="49">
        <f t="shared" si="72"/>
        <v>359</v>
      </c>
    </row>
    <row r="646" spans="1:21">
      <c r="A646" s="49">
        <v>653</v>
      </c>
      <c r="B646">
        <v>50</v>
      </c>
      <c r="C646">
        <v>54</v>
      </c>
      <c r="D646">
        <v>1000</v>
      </c>
      <c r="E646">
        <v>1499</v>
      </c>
      <c r="F646" s="61">
        <v>52</v>
      </c>
      <c r="G646" s="61">
        <v>1317</v>
      </c>
      <c r="H646" s="63">
        <f t="shared" si="70"/>
        <v>131.70000000000002</v>
      </c>
      <c r="I646" s="63">
        <f t="shared" si="71"/>
        <v>37428.667881275753</v>
      </c>
      <c r="J646">
        <v>3.5000000000000003E-2</v>
      </c>
      <c r="M646" s="64">
        <f t="shared" si="73"/>
        <v>52928.357351033956</v>
      </c>
      <c r="N646">
        <f t="shared" si="74"/>
        <v>5</v>
      </c>
      <c r="O646" s="64">
        <v>42342.685880827165</v>
      </c>
      <c r="P646">
        <f t="shared" si="75"/>
        <v>1</v>
      </c>
      <c r="Q646" s="64">
        <f t="shared" si="76"/>
        <v>42342.685880827165</v>
      </c>
      <c r="U646" s="49">
        <f t="shared" si="72"/>
        <v>335</v>
      </c>
    </row>
    <row r="647" spans="1:21">
      <c r="A647" s="49">
        <v>654</v>
      </c>
      <c r="B647">
        <v>50</v>
      </c>
      <c r="C647">
        <v>54</v>
      </c>
      <c r="D647">
        <v>1000</v>
      </c>
      <c r="E647">
        <v>1499</v>
      </c>
      <c r="F647" s="61">
        <v>50</v>
      </c>
      <c r="G647" s="61">
        <v>1487</v>
      </c>
      <c r="H647" s="63">
        <f t="shared" si="70"/>
        <v>148.70000000000002</v>
      </c>
      <c r="I647" s="63">
        <f t="shared" si="71"/>
        <v>39701.964159497977</v>
      </c>
      <c r="J647">
        <v>3.5000000000000003E-2</v>
      </c>
      <c r="M647" s="64">
        <f t="shared" si="73"/>
        <v>56722.263247983996</v>
      </c>
      <c r="N647">
        <f t="shared" si="74"/>
        <v>5</v>
      </c>
      <c r="O647" s="64">
        <v>56722.263247983996</v>
      </c>
      <c r="P647">
        <f t="shared" si="75"/>
        <v>1</v>
      </c>
      <c r="Q647" s="64">
        <f t="shared" si="76"/>
        <v>56722.263247983996</v>
      </c>
      <c r="U647" s="49">
        <f t="shared" si="72"/>
        <v>311</v>
      </c>
    </row>
    <row r="648" spans="1:21">
      <c r="A648" s="49">
        <v>655</v>
      </c>
      <c r="B648">
        <v>50</v>
      </c>
      <c r="C648">
        <v>54</v>
      </c>
      <c r="D648">
        <v>1500</v>
      </c>
      <c r="E648">
        <v>1999</v>
      </c>
      <c r="F648" s="61">
        <v>51</v>
      </c>
      <c r="G648" s="61">
        <v>1871</v>
      </c>
      <c r="H648" s="63">
        <f t="shared" si="70"/>
        <v>187.10000000000002</v>
      </c>
      <c r="I648" s="63">
        <f t="shared" si="71"/>
        <v>51573.775567105411</v>
      </c>
      <c r="J648">
        <v>3.5000000000000003E-2</v>
      </c>
      <c r="M648" s="64">
        <f t="shared" si="73"/>
        <v>73293.275355509686</v>
      </c>
      <c r="N648">
        <f t="shared" si="74"/>
        <v>5</v>
      </c>
      <c r="O648" s="64">
        <v>80622.602891060655</v>
      </c>
      <c r="P648">
        <f t="shared" si="75"/>
        <v>0</v>
      </c>
      <c r="Q648" s="64">
        <f t="shared" si="76"/>
        <v>73293.275355509686</v>
      </c>
      <c r="U648" s="49">
        <f t="shared" si="72"/>
        <v>323</v>
      </c>
    </row>
    <row r="649" spans="1:21">
      <c r="A649" s="49">
        <v>656</v>
      </c>
      <c r="B649">
        <v>50</v>
      </c>
      <c r="C649">
        <v>54</v>
      </c>
      <c r="D649">
        <v>1500</v>
      </c>
      <c r="E649">
        <v>1999</v>
      </c>
      <c r="F649" s="61">
        <v>54</v>
      </c>
      <c r="G649" s="61">
        <v>1893</v>
      </c>
      <c r="H649" s="63">
        <f t="shared" si="70"/>
        <v>189.3</v>
      </c>
      <c r="I649" s="63">
        <f t="shared" si="71"/>
        <v>56975.386377414514</v>
      </c>
      <c r="J649">
        <v>3.5000000000000003E-2</v>
      </c>
      <c r="M649" s="64">
        <f t="shared" si="73"/>
        <v>79850.26364246443</v>
      </c>
      <c r="N649">
        <f t="shared" si="74"/>
        <v>5</v>
      </c>
      <c r="O649" s="64">
        <v>79850.26364246443</v>
      </c>
      <c r="P649">
        <f t="shared" si="75"/>
        <v>1</v>
      </c>
      <c r="Q649" s="64">
        <f t="shared" si="76"/>
        <v>79850.26364246443</v>
      </c>
      <c r="U649" s="49">
        <f t="shared" si="72"/>
        <v>359</v>
      </c>
    </row>
    <row r="650" spans="1:21">
      <c r="A650" s="49">
        <v>657</v>
      </c>
      <c r="B650">
        <v>50</v>
      </c>
      <c r="C650">
        <v>54</v>
      </c>
      <c r="D650">
        <v>1500</v>
      </c>
      <c r="E650">
        <v>1999</v>
      </c>
      <c r="F650" s="61">
        <v>50</v>
      </c>
      <c r="G650" s="61">
        <v>1648</v>
      </c>
      <c r="H650" s="63">
        <f t="shared" si="70"/>
        <v>164.8</v>
      </c>
      <c r="I650" s="63">
        <f t="shared" si="71"/>
        <v>44000.562834467164</v>
      </c>
      <c r="J650">
        <v>3.5000000000000003E-2</v>
      </c>
      <c r="M650" s="64">
        <f t="shared" si="73"/>
        <v>62863.67843488745</v>
      </c>
      <c r="N650">
        <f t="shared" si="74"/>
        <v>5</v>
      </c>
      <c r="O650" s="64">
        <v>75436.414121864931</v>
      </c>
      <c r="P650">
        <f t="shared" si="75"/>
        <v>0</v>
      </c>
      <c r="Q650" s="64">
        <f t="shared" si="76"/>
        <v>62863.67843488745</v>
      </c>
      <c r="U650" s="49">
        <f t="shared" si="72"/>
        <v>311</v>
      </c>
    </row>
    <row r="651" spans="1:21">
      <c r="A651" s="49">
        <v>658</v>
      </c>
      <c r="B651">
        <v>50</v>
      </c>
      <c r="C651">
        <v>54</v>
      </c>
      <c r="D651">
        <v>1500</v>
      </c>
      <c r="E651">
        <v>1999</v>
      </c>
      <c r="F651" s="61">
        <v>52</v>
      </c>
      <c r="G651" s="61">
        <v>1634</v>
      </c>
      <c r="H651" s="63">
        <f t="shared" si="70"/>
        <v>163.4</v>
      </c>
      <c r="I651" s="63">
        <f t="shared" si="71"/>
        <v>46437.694242979938</v>
      </c>
      <c r="J651">
        <v>3.5000000000000003E-2</v>
      </c>
      <c r="M651" s="64">
        <f t="shared" si="73"/>
        <v>65668.136607129447</v>
      </c>
      <c r="N651">
        <f t="shared" si="74"/>
        <v>5</v>
      </c>
      <c r="O651" s="64">
        <v>65668.136607129447</v>
      </c>
      <c r="P651">
        <f t="shared" si="75"/>
        <v>1</v>
      </c>
      <c r="Q651" s="64">
        <f t="shared" si="76"/>
        <v>65668.136607129447</v>
      </c>
      <c r="U651" s="49">
        <f t="shared" si="72"/>
        <v>335</v>
      </c>
    </row>
    <row r="652" spans="1:21">
      <c r="A652" s="49">
        <v>659</v>
      </c>
      <c r="B652">
        <v>50</v>
      </c>
      <c r="C652">
        <v>54</v>
      </c>
      <c r="D652">
        <v>1500</v>
      </c>
      <c r="E652">
        <v>1999</v>
      </c>
      <c r="F652" s="61">
        <v>53</v>
      </c>
      <c r="G652" s="61">
        <v>1702</v>
      </c>
      <c r="H652" s="63">
        <f t="shared" si="70"/>
        <v>170.20000000000002</v>
      </c>
      <c r="I652" s="63">
        <f t="shared" si="71"/>
        <v>49807.276780127148</v>
      </c>
      <c r="J652">
        <v>3.5000000000000003E-2</v>
      </c>
      <c r="M652" s="64">
        <f t="shared" si="73"/>
        <v>70107.720857697044</v>
      </c>
      <c r="N652">
        <f t="shared" si="74"/>
        <v>5</v>
      </c>
      <c r="O652" s="64">
        <v>84129.265029236456</v>
      </c>
      <c r="P652">
        <f t="shared" si="75"/>
        <v>0</v>
      </c>
      <c r="Q652" s="64">
        <f t="shared" si="76"/>
        <v>70107.720857697044</v>
      </c>
      <c r="U652" s="49">
        <f t="shared" si="72"/>
        <v>347</v>
      </c>
    </row>
    <row r="653" spans="1:21">
      <c r="A653" s="49">
        <v>660</v>
      </c>
      <c r="B653">
        <v>50</v>
      </c>
      <c r="C653">
        <v>54</v>
      </c>
      <c r="D653">
        <v>1500</v>
      </c>
      <c r="E653">
        <v>1999</v>
      </c>
      <c r="F653" s="61">
        <v>51</v>
      </c>
      <c r="G653" s="61">
        <v>1659</v>
      </c>
      <c r="H653" s="63">
        <f t="shared" si="70"/>
        <v>165.9</v>
      </c>
      <c r="I653" s="63">
        <f t="shared" si="71"/>
        <v>45730.034027700625</v>
      </c>
      <c r="J653">
        <v>3.5000000000000003E-2</v>
      </c>
      <c r="M653" s="64">
        <f t="shared" si="73"/>
        <v>64988.532236659834</v>
      </c>
      <c r="N653">
        <f t="shared" si="74"/>
        <v>5</v>
      </c>
      <c r="O653" s="64">
        <v>51990.825789327871</v>
      </c>
      <c r="P653">
        <f t="shared" si="75"/>
        <v>1</v>
      </c>
      <c r="Q653" s="64">
        <f t="shared" si="76"/>
        <v>51990.825789327871</v>
      </c>
      <c r="U653" s="49">
        <f t="shared" si="72"/>
        <v>323</v>
      </c>
    </row>
    <row r="654" spans="1:21">
      <c r="A654" s="49">
        <v>661</v>
      </c>
      <c r="B654">
        <v>50</v>
      </c>
      <c r="C654">
        <v>54</v>
      </c>
      <c r="D654">
        <v>1500</v>
      </c>
      <c r="E654">
        <v>1999</v>
      </c>
      <c r="F654" s="61">
        <v>51</v>
      </c>
      <c r="G654" s="61">
        <v>1544</v>
      </c>
      <c r="H654" s="63">
        <f t="shared" si="70"/>
        <v>154.4</v>
      </c>
      <c r="I654" s="63">
        <f t="shared" si="71"/>
        <v>42560.079890759356</v>
      </c>
      <c r="J654">
        <v>3.5000000000000003E-2</v>
      </c>
      <c r="M654" s="64">
        <f t="shared" si="73"/>
        <v>60483.60082784979</v>
      </c>
      <c r="N654">
        <f t="shared" si="74"/>
        <v>5</v>
      </c>
      <c r="O654" s="64">
        <v>60483.60082784979</v>
      </c>
      <c r="P654">
        <f t="shared" si="75"/>
        <v>1</v>
      </c>
      <c r="Q654" s="64">
        <f t="shared" si="76"/>
        <v>60483.60082784979</v>
      </c>
      <c r="U654" s="49">
        <f t="shared" si="72"/>
        <v>323</v>
      </c>
    </row>
    <row r="655" spans="1:21">
      <c r="A655" s="49">
        <v>662</v>
      </c>
      <c r="B655">
        <v>50</v>
      </c>
      <c r="C655">
        <v>54</v>
      </c>
      <c r="D655">
        <v>1500</v>
      </c>
      <c r="E655">
        <v>1999</v>
      </c>
      <c r="F655" s="61">
        <v>51</v>
      </c>
      <c r="G655" s="61">
        <v>1754</v>
      </c>
      <c r="H655" s="63">
        <f t="shared" si="70"/>
        <v>175.4</v>
      </c>
      <c r="I655" s="63">
        <f t="shared" si="71"/>
        <v>48348.69179299994</v>
      </c>
      <c r="J655">
        <v>3.5000000000000003E-2</v>
      </c>
      <c r="M655" s="64">
        <f t="shared" si="73"/>
        <v>68709.997313502929</v>
      </c>
      <c r="N655">
        <f t="shared" si="74"/>
        <v>5</v>
      </c>
      <c r="O655" s="64">
        <v>61838.997582152639</v>
      </c>
      <c r="P655">
        <f t="shared" si="75"/>
        <v>1</v>
      </c>
      <c r="Q655" s="64">
        <f t="shared" si="76"/>
        <v>61838.997582152639</v>
      </c>
      <c r="U655" s="49">
        <f t="shared" si="72"/>
        <v>323</v>
      </c>
    </row>
    <row r="656" spans="1:21">
      <c r="A656" s="49">
        <v>663</v>
      </c>
      <c r="B656">
        <v>50</v>
      </c>
      <c r="C656">
        <v>54</v>
      </c>
      <c r="D656">
        <v>1500</v>
      </c>
      <c r="E656">
        <v>1999</v>
      </c>
      <c r="F656" s="61">
        <v>54</v>
      </c>
      <c r="G656" s="61">
        <v>1884</v>
      </c>
      <c r="H656" s="63">
        <f t="shared" si="70"/>
        <v>188.4</v>
      </c>
      <c r="I656" s="63">
        <f t="shared" si="71"/>
        <v>56704.504984178006</v>
      </c>
      <c r="J656">
        <v>3.5000000000000003E-2</v>
      </c>
      <c r="M656" s="64">
        <f t="shared" si="73"/>
        <v>79470.626889806124</v>
      </c>
      <c r="N656">
        <f t="shared" si="74"/>
        <v>5</v>
      </c>
      <c r="O656" s="64">
        <v>71523.564200825509</v>
      </c>
      <c r="P656">
        <f t="shared" si="75"/>
        <v>1</v>
      </c>
      <c r="Q656" s="64">
        <f t="shared" si="76"/>
        <v>71523.564200825509</v>
      </c>
      <c r="U656" s="49">
        <f t="shared" si="72"/>
        <v>359</v>
      </c>
    </row>
    <row r="657" spans="1:21">
      <c r="A657" s="49">
        <v>664</v>
      </c>
      <c r="B657">
        <v>50</v>
      </c>
      <c r="C657">
        <v>54</v>
      </c>
      <c r="D657">
        <v>1500</v>
      </c>
      <c r="E657">
        <v>1999</v>
      </c>
      <c r="F657" s="61">
        <v>53</v>
      </c>
      <c r="G657" s="61">
        <v>1769</v>
      </c>
      <c r="H657" s="63">
        <f t="shared" si="70"/>
        <v>176.9</v>
      </c>
      <c r="I657" s="63">
        <f t="shared" si="71"/>
        <v>51767.962763833675</v>
      </c>
      <c r="J657">
        <v>3.5000000000000003E-2</v>
      </c>
      <c r="M657" s="64">
        <f t="shared" si="73"/>
        <v>72867.543006619293</v>
      </c>
      <c r="N657">
        <f t="shared" si="74"/>
        <v>5</v>
      </c>
      <c r="O657" s="64">
        <v>80154.297307281231</v>
      </c>
      <c r="P657">
        <f t="shared" si="75"/>
        <v>0</v>
      </c>
      <c r="Q657" s="64">
        <f t="shared" si="76"/>
        <v>72867.543006619293</v>
      </c>
      <c r="U657" s="49">
        <f t="shared" si="72"/>
        <v>347</v>
      </c>
    </row>
    <row r="658" spans="1:21">
      <c r="A658" s="49">
        <v>665</v>
      </c>
      <c r="B658">
        <v>50</v>
      </c>
      <c r="C658">
        <v>54</v>
      </c>
      <c r="D658">
        <v>1500</v>
      </c>
      <c r="E658">
        <v>1999</v>
      </c>
      <c r="F658" s="61">
        <v>52</v>
      </c>
      <c r="G658" s="61">
        <v>1856</v>
      </c>
      <c r="H658" s="63">
        <f t="shared" si="70"/>
        <v>185.60000000000002</v>
      </c>
      <c r="I658" s="63">
        <f t="shared" si="71"/>
        <v>52746.854660324825</v>
      </c>
      <c r="J658">
        <v>3.5000000000000003E-2</v>
      </c>
      <c r="M658" s="64">
        <f t="shared" si="73"/>
        <v>74590.000944205793</v>
      </c>
      <c r="N658">
        <f t="shared" si="74"/>
        <v>5</v>
      </c>
      <c r="O658" s="64">
        <v>67131.00084978521</v>
      </c>
      <c r="P658">
        <f t="shared" si="75"/>
        <v>1</v>
      </c>
      <c r="Q658" s="64">
        <f t="shared" si="76"/>
        <v>67131.00084978521</v>
      </c>
      <c r="U658" s="49">
        <f t="shared" si="72"/>
        <v>335</v>
      </c>
    </row>
    <row r="659" spans="1:21">
      <c r="A659" s="49">
        <v>666</v>
      </c>
      <c r="B659">
        <v>50</v>
      </c>
      <c r="C659">
        <v>54</v>
      </c>
      <c r="D659">
        <v>1500</v>
      </c>
      <c r="E659">
        <v>1999</v>
      </c>
      <c r="F659" s="61">
        <v>53</v>
      </c>
      <c r="G659" s="61">
        <v>1633</v>
      </c>
      <c r="H659" s="63">
        <f t="shared" si="70"/>
        <v>163.30000000000001</v>
      </c>
      <c r="I659" s="63">
        <f t="shared" si="71"/>
        <v>47788.062856608478</v>
      </c>
      <c r="J659">
        <v>3.5000000000000003E-2</v>
      </c>
      <c r="M659" s="64">
        <f t="shared" si="73"/>
        <v>67265.515958060671</v>
      </c>
      <c r="N659">
        <f t="shared" si="74"/>
        <v>5</v>
      </c>
      <c r="O659" s="64">
        <v>67265.515958060671</v>
      </c>
      <c r="P659">
        <f t="shared" si="75"/>
        <v>1</v>
      </c>
      <c r="Q659" s="64">
        <f t="shared" si="76"/>
        <v>67265.515958060671</v>
      </c>
      <c r="U659" s="49">
        <f t="shared" si="72"/>
        <v>347</v>
      </c>
    </row>
    <row r="660" spans="1:21">
      <c r="A660" s="49">
        <v>667</v>
      </c>
      <c r="B660">
        <v>50</v>
      </c>
      <c r="C660">
        <v>54</v>
      </c>
      <c r="D660">
        <v>1500</v>
      </c>
      <c r="E660">
        <v>1999</v>
      </c>
      <c r="F660" s="61">
        <v>52</v>
      </c>
      <c r="G660" s="61">
        <v>1731</v>
      </c>
      <c r="H660" s="63">
        <f t="shared" si="70"/>
        <v>173.10000000000002</v>
      </c>
      <c r="I660" s="63">
        <f t="shared" si="71"/>
        <v>49194.399470378383</v>
      </c>
      <c r="J660">
        <v>3.5000000000000003E-2</v>
      </c>
      <c r="M660" s="64">
        <f t="shared" si="73"/>
        <v>69566.428682338475</v>
      </c>
      <c r="N660">
        <f t="shared" si="74"/>
        <v>5</v>
      </c>
      <c r="O660" s="64">
        <v>55653.142945870786</v>
      </c>
      <c r="P660">
        <f t="shared" si="75"/>
        <v>1</v>
      </c>
      <c r="Q660" s="64">
        <f t="shared" si="76"/>
        <v>55653.142945870786</v>
      </c>
      <c r="U660" s="49">
        <f t="shared" si="72"/>
        <v>335</v>
      </c>
    </row>
    <row r="661" spans="1:21">
      <c r="A661" s="49">
        <v>668</v>
      </c>
      <c r="B661">
        <v>50</v>
      </c>
      <c r="C661">
        <v>54</v>
      </c>
      <c r="D661">
        <v>1500</v>
      </c>
      <c r="E661">
        <v>1999</v>
      </c>
      <c r="F661" s="61">
        <v>50</v>
      </c>
      <c r="G661" s="61">
        <v>1560</v>
      </c>
      <c r="H661" s="63">
        <f t="shared" si="70"/>
        <v>156</v>
      </c>
      <c r="I661" s="63">
        <f t="shared" si="71"/>
        <v>41651.0182170927</v>
      </c>
      <c r="J661">
        <v>3.5000000000000003E-2</v>
      </c>
      <c r="M661" s="64">
        <f t="shared" si="73"/>
        <v>59506.880071859472</v>
      </c>
      <c r="N661">
        <f t="shared" si="74"/>
        <v>5</v>
      </c>
      <c r="O661" s="64">
        <v>59506.880071859472</v>
      </c>
      <c r="P661">
        <f t="shared" si="75"/>
        <v>1</v>
      </c>
      <c r="Q661" s="64">
        <f t="shared" si="76"/>
        <v>59506.880071859472</v>
      </c>
      <c r="U661" s="49">
        <f t="shared" si="72"/>
        <v>311</v>
      </c>
    </row>
    <row r="662" spans="1:21">
      <c r="A662" s="49">
        <v>669</v>
      </c>
      <c r="B662">
        <v>50</v>
      </c>
      <c r="C662">
        <v>54</v>
      </c>
      <c r="D662">
        <v>1500</v>
      </c>
      <c r="E662">
        <v>1999</v>
      </c>
      <c r="F662" s="61">
        <v>50</v>
      </c>
      <c r="G662" s="61">
        <v>1745</v>
      </c>
      <c r="H662" s="63">
        <f t="shared" si="70"/>
        <v>174.5</v>
      </c>
      <c r="I662" s="63">
        <f t="shared" si="71"/>
        <v>46590.401787709467</v>
      </c>
      <c r="J662">
        <v>3.5000000000000003E-2</v>
      </c>
      <c r="M662" s="64">
        <f t="shared" si="73"/>
        <v>66563.785721406923</v>
      </c>
      <c r="N662">
        <f t="shared" si="74"/>
        <v>5</v>
      </c>
      <c r="O662" s="64">
        <v>59907.407149266233</v>
      </c>
      <c r="P662">
        <f t="shared" si="75"/>
        <v>1</v>
      </c>
      <c r="Q662" s="64">
        <f t="shared" si="76"/>
        <v>59907.407149266233</v>
      </c>
      <c r="U662" s="49">
        <f t="shared" si="72"/>
        <v>311</v>
      </c>
    </row>
    <row r="663" spans="1:21">
      <c r="A663" s="49">
        <v>670</v>
      </c>
      <c r="B663">
        <v>50</v>
      </c>
      <c r="C663">
        <v>54</v>
      </c>
      <c r="D663">
        <v>1500</v>
      </c>
      <c r="E663">
        <v>1999</v>
      </c>
      <c r="F663" s="61">
        <v>54</v>
      </c>
      <c r="G663" s="61">
        <v>1744</v>
      </c>
      <c r="H663" s="63">
        <f t="shared" si="70"/>
        <v>174.4</v>
      </c>
      <c r="I663" s="63">
        <f t="shared" si="71"/>
        <v>52490.794422721032</v>
      </c>
      <c r="J663">
        <v>3.5000000000000003E-2</v>
      </c>
      <c r="M663" s="64">
        <f t="shared" si="73"/>
        <v>73565.16629289907</v>
      </c>
      <c r="N663">
        <f t="shared" si="74"/>
        <v>5</v>
      </c>
      <c r="O663" s="64">
        <v>88278.199551478887</v>
      </c>
      <c r="P663">
        <f t="shared" si="75"/>
        <v>0</v>
      </c>
      <c r="Q663" s="64">
        <f t="shared" si="76"/>
        <v>73565.16629289907</v>
      </c>
      <c r="U663" s="49">
        <f t="shared" si="72"/>
        <v>359</v>
      </c>
    </row>
    <row r="664" spans="1:21">
      <c r="A664" s="49">
        <v>671</v>
      </c>
      <c r="B664">
        <v>50</v>
      </c>
      <c r="C664">
        <v>54</v>
      </c>
      <c r="D664">
        <v>1500</v>
      </c>
      <c r="E664">
        <v>1999</v>
      </c>
      <c r="F664" s="61">
        <v>50</v>
      </c>
      <c r="G664" s="61">
        <v>1805</v>
      </c>
      <c r="H664" s="63">
        <f t="shared" si="70"/>
        <v>180.5</v>
      </c>
      <c r="I664" s="63">
        <f t="shared" si="71"/>
        <v>48192.364026828414</v>
      </c>
      <c r="J664">
        <v>3.5000000000000003E-2</v>
      </c>
      <c r="M664" s="64">
        <f t="shared" si="73"/>
        <v>68852.5118780169</v>
      </c>
      <c r="N664">
        <f t="shared" si="74"/>
        <v>5</v>
      </c>
      <c r="O664" s="64">
        <v>61967.260690215211</v>
      </c>
      <c r="P664">
        <f t="shared" si="75"/>
        <v>1</v>
      </c>
      <c r="Q664" s="64">
        <f t="shared" si="76"/>
        <v>61967.260690215211</v>
      </c>
      <c r="U664" s="49">
        <f t="shared" si="72"/>
        <v>311</v>
      </c>
    </row>
    <row r="665" spans="1:21">
      <c r="A665" s="49">
        <v>672</v>
      </c>
      <c r="B665">
        <v>50</v>
      </c>
      <c r="C665">
        <v>54</v>
      </c>
      <c r="D665">
        <v>2000</v>
      </c>
      <c r="E665">
        <v>2499</v>
      </c>
      <c r="F665" s="61">
        <v>53</v>
      </c>
      <c r="G665" s="61">
        <v>2470</v>
      </c>
      <c r="H665" s="63">
        <f t="shared" si="70"/>
        <v>247</v>
      </c>
      <c r="I665" s="63">
        <f t="shared" si="71"/>
        <v>72282.005667987105</v>
      </c>
      <c r="J665">
        <v>3.5000000000000003E-2</v>
      </c>
      <c r="M665" s="64">
        <f t="shared" si="73"/>
        <v>101742.69713191049</v>
      </c>
      <c r="N665">
        <f t="shared" si="74"/>
        <v>5</v>
      </c>
      <c r="O665" s="64">
        <v>111916.96684510155</v>
      </c>
      <c r="P665">
        <f t="shared" si="75"/>
        <v>0</v>
      </c>
      <c r="Q665" s="64">
        <f t="shared" si="76"/>
        <v>101742.69713191049</v>
      </c>
      <c r="U665" s="49">
        <f t="shared" si="72"/>
        <v>347</v>
      </c>
    </row>
    <row r="666" spans="1:21">
      <c r="A666" s="49">
        <v>673</v>
      </c>
      <c r="B666">
        <v>50</v>
      </c>
      <c r="C666">
        <v>54</v>
      </c>
      <c r="D666">
        <v>2000</v>
      </c>
      <c r="E666">
        <v>2499</v>
      </c>
      <c r="F666" s="61">
        <v>50</v>
      </c>
      <c r="G666" s="61">
        <v>2023</v>
      </c>
      <c r="H666" s="63">
        <f t="shared" si="70"/>
        <v>202.3</v>
      </c>
      <c r="I666" s="63">
        <f t="shared" si="71"/>
        <v>54012.826828960599</v>
      </c>
      <c r="J666">
        <v>3.5000000000000003E-2</v>
      </c>
      <c r="M666" s="64">
        <f t="shared" si="73"/>
        <v>77168.216913699813</v>
      </c>
      <c r="N666">
        <f t="shared" si="74"/>
        <v>5</v>
      </c>
      <c r="O666" s="64">
        <v>69451.39522232984</v>
      </c>
      <c r="P666">
        <f t="shared" si="75"/>
        <v>1</v>
      </c>
      <c r="Q666" s="64">
        <f t="shared" si="76"/>
        <v>69451.39522232984</v>
      </c>
      <c r="U666" s="49">
        <f t="shared" si="72"/>
        <v>311</v>
      </c>
    </row>
    <row r="667" spans="1:21">
      <c r="A667" s="49">
        <v>674</v>
      </c>
      <c r="B667">
        <v>50</v>
      </c>
      <c r="C667">
        <v>54</v>
      </c>
      <c r="D667">
        <v>2000</v>
      </c>
      <c r="E667">
        <v>2499</v>
      </c>
      <c r="F667" s="61">
        <v>52</v>
      </c>
      <c r="G667" s="61">
        <v>2457</v>
      </c>
      <c r="H667" s="63">
        <f t="shared" si="70"/>
        <v>245.70000000000002</v>
      </c>
      <c r="I667" s="63">
        <f t="shared" si="71"/>
        <v>69827.05921358733</v>
      </c>
      <c r="J667">
        <v>3.5000000000000003E-2</v>
      </c>
      <c r="M667" s="64">
        <f t="shared" si="73"/>
        <v>98743.336379263797</v>
      </c>
      <c r="N667">
        <f t="shared" si="74"/>
        <v>5</v>
      </c>
      <c r="O667" s="64">
        <v>98743.336379263797</v>
      </c>
      <c r="P667">
        <f t="shared" si="75"/>
        <v>1</v>
      </c>
      <c r="Q667" s="64">
        <f t="shared" si="76"/>
        <v>98743.336379263797</v>
      </c>
      <c r="U667" s="49">
        <f t="shared" si="72"/>
        <v>335</v>
      </c>
    </row>
    <row r="668" spans="1:21">
      <c r="A668" s="49">
        <v>675</v>
      </c>
      <c r="B668">
        <v>50</v>
      </c>
      <c r="C668">
        <v>54</v>
      </c>
      <c r="D668">
        <v>2000</v>
      </c>
      <c r="E668">
        <v>2499</v>
      </c>
      <c r="F668" s="61">
        <v>52</v>
      </c>
      <c r="G668" s="61">
        <v>2457</v>
      </c>
      <c r="H668" s="63">
        <f t="shared" si="70"/>
        <v>245.70000000000002</v>
      </c>
      <c r="I668" s="63">
        <f t="shared" si="71"/>
        <v>69827.05921358733</v>
      </c>
      <c r="J668">
        <v>3.5000000000000003E-2</v>
      </c>
      <c r="M668" s="64">
        <f t="shared" si="73"/>
        <v>98743.336379263797</v>
      </c>
      <c r="N668">
        <f t="shared" si="74"/>
        <v>5</v>
      </c>
      <c r="O668" s="64">
        <v>78994.669103411041</v>
      </c>
      <c r="P668">
        <f t="shared" si="75"/>
        <v>1</v>
      </c>
      <c r="Q668" s="64">
        <f t="shared" si="76"/>
        <v>78994.669103411041</v>
      </c>
      <c r="U668" s="49">
        <f t="shared" si="72"/>
        <v>335</v>
      </c>
    </row>
    <row r="669" spans="1:21">
      <c r="A669" s="49">
        <v>676</v>
      </c>
      <c r="B669">
        <v>50</v>
      </c>
      <c r="C669">
        <v>54</v>
      </c>
      <c r="D669">
        <v>2000</v>
      </c>
      <c r="E669">
        <v>2499</v>
      </c>
      <c r="F669" s="61">
        <v>54</v>
      </c>
      <c r="G669" s="61">
        <v>2118</v>
      </c>
      <c r="H669" s="63">
        <f t="shared" si="70"/>
        <v>211.8</v>
      </c>
      <c r="I669" s="63">
        <f t="shared" si="71"/>
        <v>63747.421208327498</v>
      </c>
      <c r="J669">
        <v>3.5000000000000003E-2</v>
      </c>
      <c r="M669" s="64">
        <f t="shared" si="73"/>
        <v>89341.182458922165</v>
      </c>
      <c r="N669">
        <f t="shared" si="74"/>
        <v>5</v>
      </c>
      <c r="O669" s="64">
        <v>89341.182458922165</v>
      </c>
      <c r="P669">
        <f t="shared" si="75"/>
        <v>1</v>
      </c>
      <c r="Q669" s="64">
        <f t="shared" si="76"/>
        <v>89341.182458922165</v>
      </c>
      <c r="U669" s="49">
        <f t="shared" si="72"/>
        <v>359</v>
      </c>
    </row>
    <row r="670" spans="1:21">
      <c r="A670" s="49">
        <v>677</v>
      </c>
      <c r="B670">
        <v>50</v>
      </c>
      <c r="C670">
        <v>54</v>
      </c>
      <c r="D670">
        <v>2000</v>
      </c>
      <c r="E670">
        <v>2499</v>
      </c>
      <c r="F670" s="61">
        <v>50</v>
      </c>
      <c r="G670" s="61">
        <v>2224</v>
      </c>
      <c r="H670" s="63">
        <f t="shared" si="70"/>
        <v>222.4</v>
      </c>
      <c r="I670" s="63">
        <f t="shared" si="71"/>
        <v>59379.400330009084</v>
      </c>
      <c r="J670">
        <v>3.5000000000000003E-2</v>
      </c>
      <c r="M670" s="64">
        <f t="shared" si="73"/>
        <v>84835.449538343251</v>
      </c>
      <c r="N670">
        <f t="shared" si="74"/>
        <v>5</v>
      </c>
      <c r="O670" s="64">
        <v>84835.449538343251</v>
      </c>
      <c r="P670">
        <f t="shared" si="75"/>
        <v>1</v>
      </c>
      <c r="Q670" s="64">
        <f t="shared" si="76"/>
        <v>84835.449538343251</v>
      </c>
      <c r="U670" s="49">
        <f t="shared" si="72"/>
        <v>311</v>
      </c>
    </row>
    <row r="671" spans="1:21">
      <c r="A671" s="49">
        <v>678</v>
      </c>
      <c r="B671">
        <v>50</v>
      </c>
      <c r="C671">
        <v>54</v>
      </c>
      <c r="D671">
        <v>2000</v>
      </c>
      <c r="E671">
        <v>2499</v>
      </c>
      <c r="F671" s="61">
        <v>52</v>
      </c>
      <c r="G671" s="61">
        <v>2299</v>
      </c>
      <c r="H671" s="63">
        <f t="shared" si="70"/>
        <v>229.9</v>
      </c>
      <c r="I671" s="63">
        <f t="shared" si="71"/>
        <v>65336.755853495029</v>
      </c>
      <c r="J671">
        <v>3.5000000000000003E-2</v>
      </c>
      <c r="M671" s="64">
        <f t="shared" si="73"/>
        <v>92393.541040263532</v>
      </c>
      <c r="N671">
        <f t="shared" si="74"/>
        <v>5</v>
      </c>
      <c r="O671" s="64">
        <v>101632.8951442899</v>
      </c>
      <c r="P671">
        <f t="shared" si="75"/>
        <v>0</v>
      </c>
      <c r="Q671" s="64">
        <f t="shared" si="76"/>
        <v>92393.541040263532</v>
      </c>
      <c r="U671" s="49">
        <f t="shared" si="72"/>
        <v>335</v>
      </c>
    </row>
    <row r="672" spans="1:21">
      <c r="A672" s="49">
        <v>679</v>
      </c>
      <c r="B672">
        <v>50</v>
      </c>
      <c r="C672">
        <v>54</v>
      </c>
      <c r="D672">
        <v>2000</v>
      </c>
      <c r="E672">
        <v>2499</v>
      </c>
      <c r="F672" s="61">
        <v>53</v>
      </c>
      <c r="G672" s="61">
        <v>2296</v>
      </c>
      <c r="H672" s="63">
        <f t="shared" si="70"/>
        <v>229.60000000000002</v>
      </c>
      <c r="I672" s="63">
        <f t="shared" si="71"/>
        <v>67190.074904331326</v>
      </c>
      <c r="J672">
        <v>3.5000000000000003E-2</v>
      </c>
      <c r="M672" s="64">
        <f t="shared" si="73"/>
        <v>94575.397819784004</v>
      </c>
      <c r="N672">
        <f t="shared" si="74"/>
        <v>5</v>
      </c>
      <c r="O672" s="64">
        <v>85117.858037805607</v>
      </c>
      <c r="P672">
        <f t="shared" si="75"/>
        <v>1</v>
      </c>
      <c r="Q672" s="64">
        <f t="shared" si="76"/>
        <v>85117.858037805607</v>
      </c>
      <c r="U672" s="49">
        <f t="shared" si="72"/>
        <v>347</v>
      </c>
    </row>
    <row r="673" spans="1:21">
      <c r="A673" s="49">
        <v>680</v>
      </c>
      <c r="B673">
        <v>50</v>
      </c>
      <c r="C673">
        <v>54</v>
      </c>
      <c r="D673">
        <v>2000</v>
      </c>
      <c r="E673">
        <v>2499</v>
      </c>
      <c r="F673" s="61">
        <v>53</v>
      </c>
      <c r="G673" s="61">
        <v>2209</v>
      </c>
      <c r="H673" s="63">
        <f t="shared" si="70"/>
        <v>220.9</v>
      </c>
      <c r="I673" s="63">
        <f t="shared" si="71"/>
        <v>64644.109522503437</v>
      </c>
      <c r="J673">
        <v>3.5000000000000003E-2</v>
      </c>
      <c r="M673" s="64">
        <f t="shared" si="73"/>
        <v>90991.748163720767</v>
      </c>
      <c r="N673">
        <f t="shared" si="74"/>
        <v>5</v>
      </c>
      <c r="O673" s="64">
        <v>90991.748163720767</v>
      </c>
      <c r="P673">
        <f t="shared" si="75"/>
        <v>1</v>
      </c>
      <c r="Q673" s="64">
        <f t="shared" si="76"/>
        <v>90991.748163720767</v>
      </c>
      <c r="U673" s="49">
        <f t="shared" si="72"/>
        <v>347</v>
      </c>
    </row>
    <row r="674" spans="1:21">
      <c r="A674" s="49">
        <v>681</v>
      </c>
      <c r="B674">
        <v>50</v>
      </c>
      <c r="C674">
        <v>54</v>
      </c>
      <c r="D674">
        <v>2000</v>
      </c>
      <c r="E674">
        <v>2499</v>
      </c>
      <c r="F674" s="61">
        <v>54</v>
      </c>
      <c r="G674" s="61">
        <v>2346</v>
      </c>
      <c r="H674" s="63">
        <f t="shared" si="70"/>
        <v>234.60000000000002</v>
      </c>
      <c r="I674" s="63">
        <f t="shared" si="71"/>
        <v>70609.749836985982</v>
      </c>
      <c r="J674">
        <v>3.5000000000000003E-2</v>
      </c>
      <c r="M674" s="64">
        <f t="shared" si="73"/>
        <v>98958.646859599336</v>
      </c>
      <c r="N674">
        <f t="shared" si="74"/>
        <v>5</v>
      </c>
      <c r="O674" s="64">
        <v>108854.51154555927</v>
      </c>
      <c r="P674">
        <f t="shared" si="75"/>
        <v>0</v>
      </c>
      <c r="Q674" s="64">
        <f t="shared" si="76"/>
        <v>98958.646859599336</v>
      </c>
      <c r="U674" s="49">
        <f t="shared" si="72"/>
        <v>359</v>
      </c>
    </row>
    <row r="675" spans="1:21">
      <c r="A675" s="49">
        <v>682</v>
      </c>
      <c r="B675">
        <v>50</v>
      </c>
      <c r="C675">
        <v>54</v>
      </c>
      <c r="D675">
        <v>2000</v>
      </c>
      <c r="E675">
        <v>2499</v>
      </c>
      <c r="F675" s="61">
        <v>53</v>
      </c>
      <c r="G675" s="61">
        <v>2388</v>
      </c>
      <c r="H675" s="63">
        <f t="shared" si="70"/>
        <v>238.8</v>
      </c>
      <c r="I675" s="63">
        <f t="shared" si="71"/>
        <v>69882.360135689552</v>
      </c>
      <c r="J675">
        <v>3.5000000000000003E-2</v>
      </c>
      <c r="M675" s="64">
        <f t="shared" si="73"/>
        <v>98365.004352632503</v>
      </c>
      <c r="N675">
        <f t="shared" si="74"/>
        <v>5</v>
      </c>
      <c r="O675" s="64">
        <v>88528.503917369249</v>
      </c>
      <c r="P675">
        <f t="shared" si="75"/>
        <v>1</v>
      </c>
      <c r="Q675" s="64">
        <f t="shared" si="76"/>
        <v>88528.503917369249</v>
      </c>
      <c r="U675" s="49">
        <f t="shared" si="72"/>
        <v>347</v>
      </c>
    </row>
    <row r="676" spans="1:21">
      <c r="A676" s="49">
        <v>683</v>
      </c>
      <c r="B676">
        <v>50</v>
      </c>
      <c r="C676">
        <v>54</v>
      </c>
      <c r="D676">
        <v>2000</v>
      </c>
      <c r="E676">
        <v>2499</v>
      </c>
      <c r="F676" s="61">
        <v>51</v>
      </c>
      <c r="G676" s="61">
        <v>2056</v>
      </c>
      <c r="H676" s="63">
        <f t="shared" si="70"/>
        <v>205.60000000000002</v>
      </c>
      <c r="I676" s="63">
        <f t="shared" si="71"/>
        <v>56673.267004793546</v>
      </c>
      <c r="J676">
        <v>3.5000000000000003E-2</v>
      </c>
      <c r="M676" s="64">
        <f t="shared" si="73"/>
        <v>80540.338926204116</v>
      </c>
      <c r="N676">
        <f t="shared" si="74"/>
        <v>5</v>
      </c>
      <c r="O676" s="64">
        <v>80540.338926204116</v>
      </c>
      <c r="P676">
        <f t="shared" si="75"/>
        <v>1</v>
      </c>
      <c r="Q676" s="64">
        <f t="shared" si="76"/>
        <v>80540.338926204116</v>
      </c>
      <c r="U676" s="49">
        <f t="shared" si="72"/>
        <v>323</v>
      </c>
    </row>
    <row r="677" spans="1:21">
      <c r="A677" s="49">
        <v>684</v>
      </c>
      <c r="B677">
        <v>50</v>
      </c>
      <c r="C677">
        <v>54</v>
      </c>
      <c r="D677">
        <v>2000</v>
      </c>
      <c r="E677">
        <v>2499</v>
      </c>
      <c r="F677" s="61">
        <v>51</v>
      </c>
      <c r="G677" s="61">
        <v>2320</v>
      </c>
      <c r="H677" s="63">
        <f t="shared" si="70"/>
        <v>232</v>
      </c>
      <c r="I677" s="63">
        <f t="shared" si="71"/>
        <v>63950.379110467424</v>
      </c>
      <c r="J677">
        <v>3.5000000000000003E-2</v>
      </c>
      <c r="M677" s="64">
        <f t="shared" si="73"/>
        <v>90882.094508168069</v>
      </c>
      <c r="N677">
        <f t="shared" si="74"/>
        <v>5</v>
      </c>
      <c r="O677" s="64">
        <v>81793.885057351261</v>
      </c>
      <c r="P677">
        <f t="shared" si="75"/>
        <v>1</v>
      </c>
      <c r="Q677" s="64">
        <f t="shared" si="76"/>
        <v>81793.885057351261</v>
      </c>
      <c r="U677" s="49">
        <f t="shared" si="72"/>
        <v>323</v>
      </c>
    </row>
    <row r="678" spans="1:21">
      <c r="A678" s="49">
        <v>685</v>
      </c>
      <c r="B678">
        <v>50</v>
      </c>
      <c r="C678">
        <v>54</v>
      </c>
      <c r="D678">
        <v>2000</v>
      </c>
      <c r="E678">
        <v>2499</v>
      </c>
      <c r="F678" s="61">
        <v>54</v>
      </c>
      <c r="G678" s="61">
        <v>2492</v>
      </c>
      <c r="H678" s="63">
        <f t="shared" si="70"/>
        <v>249.20000000000002</v>
      </c>
      <c r="I678" s="63">
        <f t="shared" si="71"/>
        <v>75004.047993933957</v>
      </c>
      <c r="J678">
        <v>3.5000000000000003E-2</v>
      </c>
      <c r="M678" s="64">
        <f t="shared" si="73"/>
        <v>105117.19862494525</v>
      </c>
      <c r="N678">
        <f t="shared" si="74"/>
        <v>5</v>
      </c>
      <c r="O678" s="64">
        <v>126140.63834993429</v>
      </c>
      <c r="P678">
        <f t="shared" si="75"/>
        <v>0</v>
      </c>
      <c r="Q678" s="64">
        <f t="shared" si="76"/>
        <v>105117.19862494525</v>
      </c>
      <c r="U678" s="49">
        <f t="shared" si="72"/>
        <v>359</v>
      </c>
    </row>
    <row r="679" spans="1:21">
      <c r="A679" s="49">
        <v>686</v>
      </c>
      <c r="B679">
        <v>50</v>
      </c>
      <c r="C679">
        <v>54</v>
      </c>
      <c r="D679">
        <v>2000</v>
      </c>
      <c r="E679">
        <v>2499</v>
      </c>
      <c r="F679" s="61">
        <v>51</v>
      </c>
      <c r="G679" s="61">
        <v>2417</v>
      </c>
      <c r="H679" s="63">
        <f t="shared" si="70"/>
        <v>241.70000000000002</v>
      </c>
      <c r="I679" s="63">
        <f t="shared" si="71"/>
        <v>66624.166512930926</v>
      </c>
      <c r="J679">
        <v>3.5000000000000003E-2</v>
      </c>
      <c r="M679" s="64">
        <f t="shared" si="73"/>
        <v>94681.906218207849</v>
      </c>
      <c r="N679">
        <f t="shared" si="74"/>
        <v>5</v>
      </c>
      <c r="O679" s="64">
        <v>104150.09684002864</v>
      </c>
      <c r="P679">
        <f t="shared" si="75"/>
        <v>0</v>
      </c>
      <c r="Q679" s="64">
        <f t="shared" si="76"/>
        <v>94681.906218207849</v>
      </c>
      <c r="U679" s="49">
        <f t="shared" si="72"/>
        <v>323</v>
      </c>
    </row>
    <row r="680" spans="1:21">
      <c r="A680" s="49">
        <v>687</v>
      </c>
      <c r="B680">
        <v>50</v>
      </c>
      <c r="C680">
        <v>54</v>
      </c>
      <c r="D680">
        <v>2000</v>
      </c>
      <c r="E680">
        <v>2499</v>
      </c>
      <c r="F680" s="61">
        <v>52</v>
      </c>
      <c r="G680" s="61">
        <v>2000</v>
      </c>
      <c r="H680" s="63">
        <f t="shared" si="70"/>
        <v>200</v>
      </c>
      <c r="I680" s="63">
        <f t="shared" si="71"/>
        <v>56839.283039143127</v>
      </c>
      <c r="J680">
        <v>3.5000000000000003E-2</v>
      </c>
      <c r="M680" s="64">
        <f t="shared" si="73"/>
        <v>80377.156189876914</v>
      </c>
      <c r="N680">
        <f t="shared" si="74"/>
        <v>5</v>
      </c>
      <c r="O680" s="64">
        <v>88414.871808864613</v>
      </c>
      <c r="P680">
        <f t="shared" si="75"/>
        <v>0</v>
      </c>
      <c r="Q680" s="64">
        <f t="shared" si="76"/>
        <v>80377.156189876914</v>
      </c>
      <c r="U680" s="49">
        <f t="shared" si="72"/>
        <v>335</v>
      </c>
    </row>
    <row r="681" spans="1:21">
      <c r="A681" s="49">
        <v>688</v>
      </c>
      <c r="B681">
        <v>50</v>
      </c>
      <c r="C681">
        <v>54</v>
      </c>
      <c r="D681">
        <v>2000</v>
      </c>
      <c r="E681">
        <v>2499</v>
      </c>
      <c r="F681" s="61">
        <v>54</v>
      </c>
      <c r="G681" s="61">
        <v>2237</v>
      </c>
      <c r="H681" s="63">
        <f t="shared" si="70"/>
        <v>223.70000000000002</v>
      </c>
      <c r="I681" s="63">
        <f t="shared" si="71"/>
        <v>67329.075185565918</v>
      </c>
      <c r="J681">
        <v>3.5000000000000003E-2</v>
      </c>
      <c r="M681" s="64">
        <f t="shared" si="73"/>
        <v>94360.823966293145</v>
      </c>
      <c r="N681">
        <f t="shared" si="74"/>
        <v>5</v>
      </c>
      <c r="O681" s="64">
        <v>84924.741569663835</v>
      </c>
      <c r="P681">
        <f t="shared" si="75"/>
        <v>1</v>
      </c>
      <c r="Q681" s="64">
        <f t="shared" si="76"/>
        <v>84924.741569663835</v>
      </c>
      <c r="U681" s="49">
        <f t="shared" si="72"/>
        <v>359</v>
      </c>
    </row>
    <row r="682" spans="1:21">
      <c r="A682" s="49">
        <v>689</v>
      </c>
      <c r="B682">
        <v>50</v>
      </c>
      <c r="C682">
        <v>54</v>
      </c>
      <c r="D682">
        <v>2500</v>
      </c>
      <c r="E682">
        <v>2999</v>
      </c>
      <c r="F682" s="61">
        <v>53</v>
      </c>
      <c r="G682" s="61">
        <v>2865</v>
      </c>
      <c r="H682" s="63">
        <f t="shared" si="70"/>
        <v>286.5</v>
      </c>
      <c r="I682" s="63">
        <f t="shared" si="71"/>
        <v>83841.273780883814</v>
      </c>
      <c r="J682">
        <v>3.5000000000000003E-2</v>
      </c>
      <c r="M682" s="64">
        <f t="shared" si="73"/>
        <v>118013.29039794476</v>
      </c>
      <c r="N682">
        <f t="shared" si="74"/>
        <v>5</v>
      </c>
      <c r="O682" s="64">
        <v>129814.61943773924</v>
      </c>
      <c r="P682">
        <f t="shared" si="75"/>
        <v>0</v>
      </c>
      <c r="Q682" s="64">
        <f t="shared" si="76"/>
        <v>118013.29039794476</v>
      </c>
      <c r="U682" s="49">
        <f t="shared" si="72"/>
        <v>347</v>
      </c>
    </row>
    <row r="683" spans="1:21">
      <c r="A683" s="49">
        <v>690</v>
      </c>
      <c r="B683">
        <v>50</v>
      </c>
      <c r="C683">
        <v>54</v>
      </c>
      <c r="D683">
        <v>2500</v>
      </c>
      <c r="E683">
        <v>2999</v>
      </c>
      <c r="F683" s="61">
        <v>53</v>
      </c>
      <c r="G683" s="61">
        <v>2817</v>
      </c>
      <c r="H683" s="63">
        <f t="shared" si="70"/>
        <v>281.7</v>
      </c>
      <c r="I683" s="63">
        <f t="shared" si="71"/>
        <v>82436.603225392566</v>
      </c>
      <c r="J683">
        <v>3.5000000000000003E-2</v>
      </c>
      <c r="M683" s="64">
        <f t="shared" si="73"/>
        <v>116036.10438080641</v>
      </c>
      <c r="N683">
        <f t="shared" si="74"/>
        <v>5</v>
      </c>
      <c r="O683" s="64">
        <v>127639.71481888706</v>
      </c>
      <c r="P683">
        <f t="shared" si="75"/>
        <v>0</v>
      </c>
      <c r="Q683" s="64">
        <f t="shared" si="76"/>
        <v>116036.10438080641</v>
      </c>
      <c r="U683" s="49">
        <f t="shared" si="72"/>
        <v>347</v>
      </c>
    </row>
    <row r="684" spans="1:21">
      <c r="A684" s="49">
        <v>691</v>
      </c>
      <c r="B684">
        <v>50</v>
      </c>
      <c r="C684">
        <v>54</v>
      </c>
      <c r="D684">
        <v>2500</v>
      </c>
      <c r="E684">
        <v>2999</v>
      </c>
      <c r="F684" s="61">
        <v>51</v>
      </c>
      <c r="G684" s="61">
        <v>2945</v>
      </c>
      <c r="H684" s="63">
        <f t="shared" si="70"/>
        <v>294.5</v>
      </c>
      <c r="I684" s="63">
        <f t="shared" si="71"/>
        <v>81178.390724278695</v>
      </c>
      <c r="J684">
        <v>3.5000000000000003E-2</v>
      </c>
      <c r="M684" s="64">
        <f t="shared" si="73"/>
        <v>115365.41738213577</v>
      </c>
      <c r="N684">
        <f t="shared" si="74"/>
        <v>5</v>
      </c>
      <c r="O684" s="64">
        <v>103828.87564392219</v>
      </c>
      <c r="P684">
        <f t="shared" si="75"/>
        <v>1</v>
      </c>
      <c r="Q684" s="64">
        <f t="shared" si="76"/>
        <v>103828.87564392219</v>
      </c>
      <c r="U684" s="49">
        <f t="shared" si="72"/>
        <v>323</v>
      </c>
    </row>
    <row r="685" spans="1:21">
      <c r="A685" s="49">
        <v>692</v>
      </c>
      <c r="B685">
        <v>50</v>
      </c>
      <c r="C685">
        <v>54</v>
      </c>
      <c r="D685">
        <v>2500</v>
      </c>
      <c r="E685">
        <v>2999</v>
      </c>
      <c r="F685" s="61">
        <v>51</v>
      </c>
      <c r="G685" s="61">
        <v>2974</v>
      </c>
      <c r="H685" s="63">
        <f t="shared" si="70"/>
        <v>297.40000000000003</v>
      </c>
      <c r="I685" s="63">
        <f t="shared" si="71"/>
        <v>81977.770463159541</v>
      </c>
      <c r="J685">
        <v>3.5000000000000003E-2</v>
      </c>
      <c r="M685" s="64">
        <f t="shared" si="73"/>
        <v>116501.44356348788</v>
      </c>
      <c r="N685">
        <f t="shared" si="74"/>
        <v>5</v>
      </c>
      <c r="O685" s="64">
        <v>128151.58791983667</v>
      </c>
      <c r="P685">
        <f t="shared" si="75"/>
        <v>0</v>
      </c>
      <c r="Q685" s="64">
        <f t="shared" si="76"/>
        <v>116501.44356348788</v>
      </c>
      <c r="U685" s="49">
        <f t="shared" si="72"/>
        <v>323</v>
      </c>
    </row>
    <row r="686" spans="1:21">
      <c r="A686" s="49">
        <v>693</v>
      </c>
      <c r="B686">
        <v>50</v>
      </c>
      <c r="C686">
        <v>54</v>
      </c>
      <c r="D686">
        <v>2500</v>
      </c>
      <c r="E686">
        <v>2999</v>
      </c>
      <c r="F686" s="61">
        <v>51</v>
      </c>
      <c r="G686" s="61">
        <v>2565</v>
      </c>
      <c r="H686" s="63">
        <f t="shared" si="70"/>
        <v>256.5</v>
      </c>
      <c r="I686" s="63">
        <f t="shared" si="71"/>
        <v>70703.759663081437</v>
      </c>
      <c r="J686">
        <v>3.5000000000000003E-2</v>
      </c>
      <c r="M686" s="64">
        <f t="shared" si="73"/>
        <v>100479.55707476339</v>
      </c>
      <c r="N686">
        <f t="shared" si="74"/>
        <v>5</v>
      </c>
      <c r="O686" s="64">
        <v>120575.46848971606</v>
      </c>
      <c r="P686">
        <f t="shared" si="75"/>
        <v>0</v>
      </c>
      <c r="Q686" s="64">
        <f t="shared" si="76"/>
        <v>100479.55707476339</v>
      </c>
      <c r="U686" s="49">
        <f t="shared" si="72"/>
        <v>323</v>
      </c>
    </row>
    <row r="687" spans="1:21">
      <c r="A687" s="49">
        <v>694</v>
      </c>
      <c r="B687">
        <v>50</v>
      </c>
      <c r="C687">
        <v>54</v>
      </c>
      <c r="D687">
        <v>2500</v>
      </c>
      <c r="E687">
        <v>2999</v>
      </c>
      <c r="F687" s="61">
        <v>51</v>
      </c>
      <c r="G687" s="61">
        <v>2517</v>
      </c>
      <c r="H687" s="63">
        <f t="shared" si="70"/>
        <v>251.70000000000002</v>
      </c>
      <c r="I687" s="63">
        <f t="shared" si="71"/>
        <v>69380.648371140735</v>
      </c>
      <c r="J687">
        <v>3.5000000000000003E-2</v>
      </c>
      <c r="M687" s="64">
        <f t="shared" si="73"/>
        <v>98599.237878042681</v>
      </c>
      <c r="N687">
        <f t="shared" si="74"/>
        <v>5</v>
      </c>
      <c r="O687" s="64">
        <v>88739.314090238418</v>
      </c>
      <c r="P687">
        <f t="shared" si="75"/>
        <v>1</v>
      </c>
      <c r="Q687" s="64">
        <f t="shared" si="76"/>
        <v>88739.314090238418</v>
      </c>
      <c r="U687" s="49">
        <f t="shared" si="72"/>
        <v>323</v>
      </c>
    </row>
    <row r="688" spans="1:21">
      <c r="A688" s="49">
        <v>695</v>
      </c>
      <c r="B688">
        <v>50</v>
      </c>
      <c r="C688">
        <v>54</v>
      </c>
      <c r="D688">
        <v>2500</v>
      </c>
      <c r="E688">
        <v>2999</v>
      </c>
      <c r="F688" s="61">
        <v>51</v>
      </c>
      <c r="G688" s="61">
        <v>2649</v>
      </c>
      <c r="H688" s="63">
        <f t="shared" si="70"/>
        <v>264.90000000000003</v>
      </c>
      <c r="I688" s="63">
        <f t="shared" si="71"/>
        <v>73019.204423977688</v>
      </c>
      <c r="J688">
        <v>3.5000000000000003E-2</v>
      </c>
      <c r="M688" s="64">
        <f t="shared" si="73"/>
        <v>103770.11566902469</v>
      </c>
      <c r="N688">
        <f t="shared" si="74"/>
        <v>5</v>
      </c>
      <c r="O688" s="64">
        <v>114147.12723592717</v>
      </c>
      <c r="P688">
        <f t="shared" si="75"/>
        <v>0</v>
      </c>
      <c r="Q688" s="64">
        <f t="shared" si="76"/>
        <v>103770.11566902469</v>
      </c>
      <c r="U688" s="49">
        <f t="shared" si="72"/>
        <v>323</v>
      </c>
    </row>
    <row r="689" spans="1:21">
      <c r="A689" s="49">
        <v>696</v>
      </c>
      <c r="B689">
        <v>50</v>
      </c>
      <c r="C689">
        <v>54</v>
      </c>
      <c r="D689">
        <v>2500</v>
      </c>
      <c r="E689">
        <v>2999</v>
      </c>
      <c r="F689" s="61">
        <v>52</v>
      </c>
      <c r="G689" s="61">
        <v>2849</v>
      </c>
      <c r="H689" s="63">
        <f t="shared" si="70"/>
        <v>284.90000000000003</v>
      </c>
      <c r="I689" s="63">
        <f t="shared" si="71"/>
        <v>80967.5586892594</v>
      </c>
      <c r="J689">
        <v>3.5000000000000003E-2</v>
      </c>
      <c r="M689" s="64">
        <f t="shared" si="73"/>
        <v>114497.25899247969</v>
      </c>
      <c r="N689">
        <f t="shared" si="74"/>
        <v>5</v>
      </c>
      <c r="O689" s="64">
        <v>125946.98489172767</v>
      </c>
      <c r="P689">
        <f t="shared" si="75"/>
        <v>0</v>
      </c>
      <c r="Q689" s="64">
        <f t="shared" si="76"/>
        <v>114497.25899247969</v>
      </c>
      <c r="U689" s="49">
        <f t="shared" si="72"/>
        <v>335</v>
      </c>
    </row>
    <row r="690" spans="1:21">
      <c r="A690" s="49">
        <v>697</v>
      </c>
      <c r="B690">
        <v>50</v>
      </c>
      <c r="C690">
        <v>54</v>
      </c>
      <c r="D690">
        <v>2500</v>
      </c>
      <c r="E690">
        <v>2999</v>
      </c>
      <c r="F690" s="61">
        <v>53</v>
      </c>
      <c r="G690" s="61">
        <v>2588</v>
      </c>
      <c r="H690" s="63">
        <f t="shared" si="70"/>
        <v>258.8</v>
      </c>
      <c r="I690" s="63">
        <f t="shared" si="71"/>
        <v>75735.154116903068</v>
      </c>
      <c r="J690">
        <v>3.5000000000000003E-2</v>
      </c>
      <c r="M690" s="64">
        <f t="shared" si="73"/>
        <v>106603.27942404224</v>
      </c>
      <c r="N690">
        <f t="shared" si="74"/>
        <v>5</v>
      </c>
      <c r="O690" s="64">
        <v>117263.60736644646</v>
      </c>
      <c r="P690">
        <f t="shared" si="75"/>
        <v>0</v>
      </c>
      <c r="Q690" s="64">
        <f t="shared" si="76"/>
        <v>106603.27942404224</v>
      </c>
      <c r="U690" s="49">
        <f t="shared" si="72"/>
        <v>347</v>
      </c>
    </row>
    <row r="691" spans="1:21">
      <c r="A691" s="49">
        <v>698</v>
      </c>
      <c r="B691">
        <v>50</v>
      </c>
      <c r="C691">
        <v>54</v>
      </c>
      <c r="D691">
        <v>2500</v>
      </c>
      <c r="E691">
        <v>2999</v>
      </c>
      <c r="F691" s="61">
        <v>50</v>
      </c>
      <c r="G691" s="61">
        <v>2524</v>
      </c>
      <c r="H691" s="63">
        <f t="shared" si="70"/>
        <v>252.4</v>
      </c>
      <c r="I691" s="63">
        <f t="shared" si="71"/>
        <v>67389.211525603823</v>
      </c>
      <c r="J691">
        <v>3.5000000000000003E-2</v>
      </c>
      <c r="M691" s="64">
        <f t="shared" si="73"/>
        <v>96279.080321393136</v>
      </c>
      <c r="N691">
        <f t="shared" si="74"/>
        <v>5</v>
      </c>
      <c r="O691" s="64">
        <v>86651.172289253824</v>
      </c>
      <c r="P691">
        <f t="shared" si="75"/>
        <v>1</v>
      </c>
      <c r="Q691" s="64">
        <f t="shared" si="76"/>
        <v>86651.172289253824</v>
      </c>
      <c r="U691" s="49">
        <f t="shared" si="72"/>
        <v>311</v>
      </c>
    </row>
    <row r="692" spans="1:21">
      <c r="A692" s="49">
        <v>699</v>
      </c>
      <c r="B692">
        <v>50</v>
      </c>
      <c r="C692">
        <v>54</v>
      </c>
      <c r="D692">
        <v>3000</v>
      </c>
      <c r="E692">
        <v>3999</v>
      </c>
      <c r="F692" s="61">
        <v>52</v>
      </c>
      <c r="G692" s="61">
        <v>3422</v>
      </c>
      <c r="H692" s="63">
        <f t="shared" si="70"/>
        <v>342.20000000000005</v>
      </c>
      <c r="I692" s="63">
        <f t="shared" si="71"/>
        <v>97252.013279973908</v>
      </c>
      <c r="J692">
        <v>3.5000000000000003E-2</v>
      </c>
      <c r="M692" s="64">
        <f t="shared" si="73"/>
        <v>137525.31424087944</v>
      </c>
      <c r="N692">
        <f t="shared" si="74"/>
        <v>5</v>
      </c>
      <c r="O692" s="64">
        <v>165030.37708905531</v>
      </c>
      <c r="P692">
        <f t="shared" si="75"/>
        <v>0</v>
      </c>
      <c r="Q692" s="64">
        <f t="shared" si="76"/>
        <v>137525.31424087944</v>
      </c>
      <c r="U692" s="49">
        <f t="shared" si="72"/>
        <v>335</v>
      </c>
    </row>
    <row r="693" spans="1:21">
      <c r="A693" s="49">
        <v>700</v>
      </c>
      <c r="B693">
        <v>50</v>
      </c>
      <c r="C693">
        <v>54</v>
      </c>
      <c r="D693">
        <v>3000</v>
      </c>
      <c r="E693">
        <v>3999</v>
      </c>
      <c r="F693" s="61">
        <v>51</v>
      </c>
      <c r="G693" s="61">
        <v>3194</v>
      </c>
      <c r="H693" s="63">
        <f t="shared" si="70"/>
        <v>319.40000000000003</v>
      </c>
      <c r="I693" s="63">
        <f t="shared" si="71"/>
        <v>88042.030551221105</v>
      </c>
      <c r="J693">
        <v>3.5000000000000003E-2</v>
      </c>
      <c r="M693" s="64">
        <f t="shared" si="73"/>
        <v>125119.5732151245</v>
      </c>
      <c r="N693">
        <f t="shared" si="74"/>
        <v>5</v>
      </c>
      <c r="O693" s="64">
        <v>125119.5732151245</v>
      </c>
      <c r="P693">
        <f t="shared" si="75"/>
        <v>1</v>
      </c>
      <c r="Q693" s="64">
        <f t="shared" si="76"/>
        <v>125119.5732151245</v>
      </c>
      <c r="U693" s="49">
        <f t="shared" si="72"/>
        <v>323</v>
      </c>
    </row>
    <row r="694" spans="1:21">
      <c r="A694" s="49">
        <v>701</v>
      </c>
      <c r="B694">
        <v>50</v>
      </c>
      <c r="C694">
        <v>54</v>
      </c>
      <c r="D694">
        <v>3000</v>
      </c>
      <c r="E694">
        <v>3999</v>
      </c>
      <c r="F694" s="61">
        <v>51</v>
      </c>
      <c r="G694" s="61">
        <v>3062</v>
      </c>
      <c r="H694" s="63">
        <f t="shared" si="70"/>
        <v>306.2</v>
      </c>
      <c r="I694" s="63">
        <f t="shared" si="71"/>
        <v>84403.474498384152</v>
      </c>
      <c r="J694">
        <v>3.5000000000000003E-2</v>
      </c>
      <c r="M694" s="64">
        <f t="shared" si="73"/>
        <v>119948.6954241425</v>
      </c>
      <c r="N694">
        <f t="shared" si="74"/>
        <v>5</v>
      </c>
      <c r="O694" s="64">
        <v>107953.82588172825</v>
      </c>
      <c r="P694">
        <f t="shared" si="75"/>
        <v>1</v>
      </c>
      <c r="Q694" s="64">
        <f t="shared" si="76"/>
        <v>107953.82588172825</v>
      </c>
      <c r="U694" s="49">
        <f t="shared" si="72"/>
        <v>323</v>
      </c>
    </row>
    <row r="695" spans="1:21">
      <c r="A695" s="49">
        <v>702</v>
      </c>
      <c r="B695">
        <v>50</v>
      </c>
      <c r="C695">
        <v>54</v>
      </c>
      <c r="D695">
        <v>3000</v>
      </c>
      <c r="E695">
        <v>3999</v>
      </c>
      <c r="F695" s="61">
        <v>54</v>
      </c>
      <c r="G695" s="61">
        <v>3597</v>
      </c>
      <c r="H695" s="63">
        <f t="shared" si="70"/>
        <v>359.70000000000005</v>
      </c>
      <c r="I695" s="63">
        <f t="shared" si="71"/>
        <v>108262.26349686214</v>
      </c>
      <c r="J695">
        <v>3.5000000000000003E-2</v>
      </c>
      <c r="M695" s="64">
        <f t="shared" si="73"/>
        <v>151728.15547910437</v>
      </c>
      <c r="N695">
        <f t="shared" si="74"/>
        <v>5</v>
      </c>
      <c r="O695" s="64">
        <v>151728.15547910437</v>
      </c>
      <c r="P695">
        <f t="shared" si="75"/>
        <v>1</v>
      </c>
      <c r="Q695" s="64">
        <f t="shared" si="76"/>
        <v>151728.15547910437</v>
      </c>
      <c r="U695" s="49">
        <f t="shared" si="72"/>
        <v>359</v>
      </c>
    </row>
    <row r="696" spans="1:21">
      <c r="A696" s="49">
        <v>703</v>
      </c>
      <c r="B696">
        <v>50</v>
      </c>
      <c r="C696">
        <v>54</v>
      </c>
      <c r="D696">
        <v>3000</v>
      </c>
      <c r="E696">
        <v>3999</v>
      </c>
      <c r="F696" s="61">
        <v>52</v>
      </c>
      <c r="G696" s="61">
        <v>3469</v>
      </c>
      <c r="H696" s="63">
        <f t="shared" si="70"/>
        <v>346.90000000000003</v>
      </c>
      <c r="I696" s="63">
        <f t="shared" si="71"/>
        <v>98587.736431393772</v>
      </c>
      <c r="J696">
        <v>3.5000000000000003E-2</v>
      </c>
      <c r="M696" s="64">
        <f t="shared" si="73"/>
        <v>139414.17741134154</v>
      </c>
      <c r="N696">
        <f t="shared" si="74"/>
        <v>5</v>
      </c>
      <c r="O696" s="64">
        <v>153355.59515247573</v>
      </c>
      <c r="P696">
        <f t="shared" si="75"/>
        <v>0</v>
      </c>
      <c r="Q696" s="64">
        <f t="shared" si="76"/>
        <v>139414.17741134154</v>
      </c>
      <c r="U696" s="49">
        <f t="shared" si="72"/>
        <v>335</v>
      </c>
    </row>
    <row r="697" spans="1:21">
      <c r="A697" s="49">
        <v>704</v>
      </c>
      <c r="B697">
        <v>50</v>
      </c>
      <c r="C697">
        <v>54</v>
      </c>
      <c r="D697">
        <v>3000</v>
      </c>
      <c r="E697">
        <v>3999</v>
      </c>
      <c r="F697" s="61">
        <v>50</v>
      </c>
      <c r="G697" s="61">
        <v>3354</v>
      </c>
      <c r="H697" s="63">
        <f t="shared" si="70"/>
        <v>335.40000000000003</v>
      </c>
      <c r="I697" s="63">
        <f t="shared" si="71"/>
        <v>89549.689166749318</v>
      </c>
      <c r="J697">
        <v>3.5000000000000003E-2</v>
      </c>
      <c r="M697" s="64">
        <f t="shared" si="73"/>
        <v>127939.79215449787</v>
      </c>
      <c r="N697">
        <f t="shared" si="74"/>
        <v>5</v>
      </c>
      <c r="O697" s="64">
        <v>115145.81293904809</v>
      </c>
      <c r="P697">
        <f t="shared" si="75"/>
        <v>1</v>
      </c>
      <c r="Q697" s="64">
        <f t="shared" si="76"/>
        <v>115145.81293904809</v>
      </c>
      <c r="U697" s="49">
        <f t="shared" si="72"/>
        <v>311</v>
      </c>
    </row>
    <row r="698" spans="1:21">
      <c r="A698" s="49">
        <v>705</v>
      </c>
      <c r="B698">
        <v>50</v>
      </c>
      <c r="C698">
        <v>54</v>
      </c>
      <c r="D698">
        <v>3000</v>
      </c>
      <c r="E698">
        <v>3999</v>
      </c>
      <c r="F698" s="61">
        <v>50</v>
      </c>
      <c r="G698" s="61">
        <v>3570</v>
      </c>
      <c r="H698" s="63">
        <f t="shared" si="70"/>
        <v>357</v>
      </c>
      <c r="I698" s="63">
        <f t="shared" si="71"/>
        <v>95316.753227577516</v>
      </c>
      <c r="J698">
        <v>3.5000000000000003E-2</v>
      </c>
      <c r="M698" s="64">
        <f t="shared" si="73"/>
        <v>136179.20631829376</v>
      </c>
      <c r="N698">
        <f t="shared" si="74"/>
        <v>5</v>
      </c>
      <c r="O698" s="64">
        <v>122561.28568646438</v>
      </c>
      <c r="P698">
        <f t="shared" si="75"/>
        <v>1</v>
      </c>
      <c r="Q698" s="64">
        <f t="shared" si="76"/>
        <v>122561.28568646438</v>
      </c>
      <c r="U698" s="49">
        <f t="shared" si="72"/>
        <v>311</v>
      </c>
    </row>
    <row r="699" spans="1:21">
      <c r="A699" s="49">
        <v>706</v>
      </c>
      <c r="B699">
        <v>50</v>
      </c>
      <c r="C699">
        <v>54</v>
      </c>
      <c r="D699">
        <v>3000</v>
      </c>
      <c r="E699">
        <v>3999</v>
      </c>
      <c r="F699" s="61">
        <v>52</v>
      </c>
      <c r="G699" s="61">
        <v>3839</v>
      </c>
      <c r="H699" s="63">
        <f t="shared" si="70"/>
        <v>383.90000000000003</v>
      </c>
      <c r="I699" s="63">
        <f t="shared" si="71"/>
        <v>109103.00379363525</v>
      </c>
      <c r="J699">
        <v>3.5000000000000003E-2</v>
      </c>
      <c r="M699" s="64">
        <f t="shared" si="73"/>
        <v>154283.95130646875</v>
      </c>
      <c r="N699">
        <f t="shared" si="74"/>
        <v>5</v>
      </c>
      <c r="O699" s="64">
        <v>123427.161045175</v>
      </c>
      <c r="P699">
        <f t="shared" si="75"/>
        <v>1</v>
      </c>
      <c r="Q699" s="64">
        <f t="shared" si="76"/>
        <v>123427.161045175</v>
      </c>
      <c r="U699" s="49">
        <f t="shared" si="72"/>
        <v>335</v>
      </c>
    </row>
    <row r="700" spans="1:21">
      <c r="A700" s="49">
        <v>707</v>
      </c>
      <c r="B700">
        <v>50</v>
      </c>
      <c r="C700">
        <v>54</v>
      </c>
      <c r="D700">
        <v>3000</v>
      </c>
      <c r="E700">
        <v>3999</v>
      </c>
      <c r="F700" s="61">
        <v>53</v>
      </c>
      <c r="G700" s="61">
        <v>3652</v>
      </c>
      <c r="H700" s="63">
        <f t="shared" si="70"/>
        <v>365.20000000000005</v>
      </c>
      <c r="I700" s="63">
        <f t="shared" si="71"/>
        <v>106872.01809695906</v>
      </c>
      <c r="J700">
        <v>3.5000000000000003E-2</v>
      </c>
      <c r="M700" s="64">
        <f t="shared" si="73"/>
        <v>150430.90280394215</v>
      </c>
      <c r="N700">
        <f t="shared" si="74"/>
        <v>5</v>
      </c>
      <c r="O700" s="64">
        <v>165473.99308433637</v>
      </c>
      <c r="P700">
        <f t="shared" si="75"/>
        <v>0</v>
      </c>
      <c r="Q700" s="64">
        <f t="shared" si="76"/>
        <v>150430.90280394215</v>
      </c>
      <c r="U700" s="49">
        <f t="shared" si="72"/>
        <v>347</v>
      </c>
    </row>
    <row r="701" spans="1:21">
      <c r="A701" s="49">
        <v>708</v>
      </c>
      <c r="B701">
        <v>50</v>
      </c>
      <c r="C701">
        <v>54</v>
      </c>
      <c r="D701">
        <v>3000</v>
      </c>
      <c r="E701">
        <v>3999</v>
      </c>
      <c r="F701" s="61">
        <v>54</v>
      </c>
      <c r="G701" s="61">
        <v>3743</v>
      </c>
      <c r="H701" s="63">
        <f t="shared" si="70"/>
        <v>374.3</v>
      </c>
      <c r="I701" s="63">
        <f t="shared" si="71"/>
        <v>112656.56165381012</v>
      </c>
      <c r="J701">
        <v>3.5000000000000003E-2</v>
      </c>
      <c r="M701" s="64">
        <f t="shared" si="73"/>
        <v>157886.70724445028</v>
      </c>
      <c r="N701">
        <f t="shared" si="74"/>
        <v>5</v>
      </c>
      <c r="O701" s="64">
        <v>189464.04869334033</v>
      </c>
      <c r="P701">
        <f t="shared" si="75"/>
        <v>0</v>
      </c>
      <c r="Q701" s="64">
        <f t="shared" si="76"/>
        <v>157886.70724445028</v>
      </c>
      <c r="U701" s="49">
        <f t="shared" si="72"/>
        <v>359</v>
      </c>
    </row>
    <row r="702" spans="1:21">
      <c r="A702" s="49">
        <v>709</v>
      </c>
      <c r="B702">
        <v>50</v>
      </c>
      <c r="C702">
        <v>54</v>
      </c>
      <c r="D702">
        <v>3000</v>
      </c>
      <c r="E702">
        <v>3999</v>
      </c>
      <c r="F702" s="61">
        <v>53</v>
      </c>
      <c r="G702" s="61">
        <v>3966</v>
      </c>
      <c r="H702" s="63">
        <f t="shared" si="70"/>
        <v>396.6</v>
      </c>
      <c r="I702" s="63">
        <f t="shared" si="71"/>
        <v>116060.9046474643</v>
      </c>
      <c r="J702">
        <v>3.5000000000000003E-2</v>
      </c>
      <c r="M702" s="64">
        <f t="shared" si="73"/>
        <v>163364.99466605546</v>
      </c>
      <c r="N702">
        <f t="shared" si="74"/>
        <v>5</v>
      </c>
      <c r="O702" s="64">
        <v>147028.49519944991</v>
      </c>
      <c r="P702">
        <f t="shared" si="75"/>
        <v>1</v>
      </c>
      <c r="Q702" s="64">
        <f t="shared" si="76"/>
        <v>147028.49519944991</v>
      </c>
      <c r="U702" s="49">
        <f t="shared" si="72"/>
        <v>347</v>
      </c>
    </row>
    <row r="703" spans="1:21">
      <c r="A703" s="49">
        <v>710</v>
      </c>
      <c r="B703">
        <v>50</v>
      </c>
      <c r="C703">
        <v>54</v>
      </c>
      <c r="D703">
        <v>3000</v>
      </c>
      <c r="E703">
        <v>3999</v>
      </c>
      <c r="F703" s="61">
        <v>52</v>
      </c>
      <c r="G703" s="61">
        <v>3742</v>
      </c>
      <c r="H703" s="63">
        <f t="shared" si="70"/>
        <v>374.20000000000005</v>
      </c>
      <c r="I703" s="63">
        <f t="shared" si="71"/>
        <v>106346.29856623682</v>
      </c>
      <c r="J703">
        <v>3.5000000000000003E-2</v>
      </c>
      <c r="M703" s="64">
        <f t="shared" si="73"/>
        <v>150385.65923125975</v>
      </c>
      <c r="N703">
        <f t="shared" si="74"/>
        <v>5</v>
      </c>
      <c r="O703" s="64">
        <v>135347.09330813377</v>
      </c>
      <c r="P703">
        <f t="shared" si="75"/>
        <v>1</v>
      </c>
      <c r="Q703" s="64">
        <f t="shared" si="76"/>
        <v>135347.09330813377</v>
      </c>
      <c r="U703" s="49">
        <f t="shared" si="72"/>
        <v>335</v>
      </c>
    </row>
    <row r="704" spans="1:21">
      <c r="A704" s="49">
        <v>711</v>
      </c>
      <c r="B704">
        <v>50</v>
      </c>
      <c r="C704">
        <v>54</v>
      </c>
      <c r="D704">
        <v>3000</v>
      </c>
      <c r="E704">
        <v>3999</v>
      </c>
      <c r="F704" s="61">
        <v>53</v>
      </c>
      <c r="G704" s="61">
        <v>3276</v>
      </c>
      <c r="H704" s="63">
        <f t="shared" si="70"/>
        <v>327.60000000000002</v>
      </c>
      <c r="I704" s="63">
        <f t="shared" si="71"/>
        <v>95868.765412277615</v>
      </c>
      <c r="J704">
        <v>3.5000000000000003E-2</v>
      </c>
      <c r="M704" s="64">
        <f t="shared" si="73"/>
        <v>134942.94566969181</v>
      </c>
      <c r="N704">
        <f t="shared" si="74"/>
        <v>5</v>
      </c>
      <c r="O704" s="64">
        <v>161931.53480363017</v>
      </c>
      <c r="P704">
        <f t="shared" si="75"/>
        <v>0</v>
      </c>
      <c r="Q704" s="64">
        <f t="shared" si="76"/>
        <v>134942.94566969181</v>
      </c>
      <c r="U704" s="49">
        <f t="shared" si="72"/>
        <v>347</v>
      </c>
    </row>
    <row r="705" spans="1:21">
      <c r="A705" s="49">
        <v>712</v>
      </c>
      <c r="B705">
        <v>50</v>
      </c>
      <c r="C705">
        <v>54</v>
      </c>
      <c r="D705">
        <v>3000</v>
      </c>
      <c r="E705">
        <v>3999</v>
      </c>
      <c r="F705" s="61">
        <v>53</v>
      </c>
      <c r="G705" s="61">
        <v>3653</v>
      </c>
      <c r="H705" s="63">
        <f t="shared" si="70"/>
        <v>365.3</v>
      </c>
      <c r="I705" s="63">
        <f t="shared" si="71"/>
        <v>106901.28206686514</v>
      </c>
      <c r="J705">
        <v>3.5000000000000003E-2</v>
      </c>
      <c r="M705" s="64">
        <f t="shared" si="73"/>
        <v>150472.09417929922</v>
      </c>
      <c r="N705">
        <f t="shared" si="74"/>
        <v>5</v>
      </c>
      <c r="O705" s="64">
        <v>135424.88476136929</v>
      </c>
      <c r="P705">
        <f t="shared" si="75"/>
        <v>1</v>
      </c>
      <c r="Q705" s="64">
        <f t="shared" si="76"/>
        <v>135424.88476136929</v>
      </c>
      <c r="U705" s="49">
        <f t="shared" si="72"/>
        <v>347</v>
      </c>
    </row>
    <row r="706" spans="1:21">
      <c r="A706" s="49">
        <v>713</v>
      </c>
      <c r="B706">
        <v>50</v>
      </c>
      <c r="C706">
        <v>54</v>
      </c>
      <c r="D706">
        <v>3000</v>
      </c>
      <c r="E706">
        <v>3999</v>
      </c>
      <c r="F706" s="61">
        <v>53</v>
      </c>
      <c r="G706" s="61">
        <v>3562</v>
      </c>
      <c r="H706" s="63">
        <f t="shared" ref="H706:H769" si="77">G706*$V$2</f>
        <v>356.20000000000005</v>
      </c>
      <c r="I706" s="63">
        <f t="shared" ref="I706:I769" si="78">((H706/((1+$AA$2)^U706))*(((1+$AA$2)^(U706+1))-((1+$Z$2)^(U706+1))))/($AA$2-$Z$2)</f>
        <v>104238.26080541298</v>
      </c>
      <c r="J706">
        <v>3.5000000000000003E-2</v>
      </c>
      <c r="M706" s="64">
        <f t="shared" si="73"/>
        <v>146723.67902180779</v>
      </c>
      <c r="N706">
        <f t="shared" si="74"/>
        <v>5</v>
      </c>
      <c r="O706" s="64">
        <v>161396.04692398859</v>
      </c>
      <c r="P706">
        <f t="shared" si="75"/>
        <v>0</v>
      </c>
      <c r="Q706" s="64">
        <f t="shared" si="76"/>
        <v>146723.67902180779</v>
      </c>
      <c r="U706" s="49">
        <f t="shared" ref="U706:U769" si="79">((F706-24)*12)-1</f>
        <v>347</v>
      </c>
    </row>
    <row r="707" spans="1:21">
      <c r="A707" s="49">
        <v>714</v>
      </c>
      <c r="B707">
        <v>50</v>
      </c>
      <c r="C707">
        <v>54</v>
      </c>
      <c r="D707">
        <v>3000</v>
      </c>
      <c r="E707">
        <v>3999</v>
      </c>
      <c r="F707" s="61">
        <v>51</v>
      </c>
      <c r="G707" s="61">
        <v>3402</v>
      </c>
      <c r="H707" s="63">
        <f t="shared" si="77"/>
        <v>340.20000000000005</v>
      </c>
      <c r="I707" s="63">
        <f t="shared" si="78"/>
        <v>93775.512816297502</v>
      </c>
      <c r="J707">
        <v>3.5000000000000003E-2</v>
      </c>
      <c r="M707" s="64">
        <f t="shared" ref="M707:M770" si="80">(-FV(J707,N707,12*H707)+I707*((1+J707)^N707))</f>
        <v>133267.62306758095</v>
      </c>
      <c r="N707">
        <f t="shared" ref="N707:N770" si="81">IF(F707&lt;35,(35-F707),5)</f>
        <v>5</v>
      </c>
      <c r="O707" s="64">
        <v>119940.86076082286</v>
      </c>
      <c r="P707">
        <f t="shared" ref="P707:P770" si="82">IF(O707&gt;M707,0,1)</f>
        <v>1</v>
      </c>
      <c r="Q707" s="64">
        <f t="shared" ref="Q707:Q770" si="83">IF(P707=1,O707,M707)</f>
        <v>119940.86076082286</v>
      </c>
      <c r="U707" s="49">
        <f t="shared" si="79"/>
        <v>323</v>
      </c>
    </row>
    <row r="708" spans="1:21">
      <c r="A708" s="49">
        <v>715</v>
      </c>
      <c r="B708">
        <v>50</v>
      </c>
      <c r="C708">
        <v>54</v>
      </c>
      <c r="D708">
        <v>3000</v>
      </c>
      <c r="E708">
        <v>3999</v>
      </c>
      <c r="F708" s="61">
        <v>50</v>
      </c>
      <c r="G708" s="61">
        <v>3080</v>
      </c>
      <c r="H708" s="63">
        <f t="shared" si="77"/>
        <v>308</v>
      </c>
      <c r="I708" s="63">
        <f t="shared" si="78"/>
        <v>82234.061608106087</v>
      </c>
      <c r="J708">
        <v>3.5000000000000003E-2</v>
      </c>
      <c r="M708" s="64">
        <f t="shared" si="80"/>
        <v>117487.94270597893</v>
      </c>
      <c r="N708">
        <f t="shared" si="81"/>
        <v>5</v>
      </c>
      <c r="O708" s="64">
        <v>93990.354164783144</v>
      </c>
      <c r="P708">
        <f t="shared" si="82"/>
        <v>1</v>
      </c>
      <c r="Q708" s="64">
        <f t="shared" si="83"/>
        <v>93990.354164783144</v>
      </c>
      <c r="U708" s="49">
        <f t="shared" si="79"/>
        <v>311</v>
      </c>
    </row>
    <row r="709" spans="1:21">
      <c r="A709" s="49">
        <v>716</v>
      </c>
      <c r="B709">
        <v>50</v>
      </c>
      <c r="C709">
        <v>54</v>
      </c>
      <c r="D709">
        <v>3000</v>
      </c>
      <c r="E709">
        <v>3999</v>
      </c>
      <c r="F709" s="61">
        <v>52</v>
      </c>
      <c r="G709" s="61">
        <v>3684</v>
      </c>
      <c r="H709" s="63">
        <f t="shared" si="77"/>
        <v>368.40000000000003</v>
      </c>
      <c r="I709" s="63">
        <f t="shared" si="78"/>
        <v>104697.95935810164</v>
      </c>
      <c r="J709">
        <v>3.5000000000000003E-2</v>
      </c>
      <c r="M709" s="64">
        <f t="shared" si="80"/>
        <v>148054.7217017533</v>
      </c>
      <c r="N709">
        <f t="shared" si="81"/>
        <v>5</v>
      </c>
      <c r="O709" s="64">
        <v>133249.24953157798</v>
      </c>
      <c r="P709">
        <f t="shared" si="82"/>
        <v>1</v>
      </c>
      <c r="Q709" s="64">
        <f t="shared" si="83"/>
        <v>133249.24953157798</v>
      </c>
      <c r="U709" s="49">
        <f t="shared" si="79"/>
        <v>335</v>
      </c>
    </row>
    <row r="710" spans="1:21">
      <c r="A710" s="49">
        <v>717</v>
      </c>
      <c r="B710">
        <v>50</v>
      </c>
      <c r="C710">
        <v>54</v>
      </c>
      <c r="D710">
        <v>3000</v>
      </c>
      <c r="E710">
        <v>3999</v>
      </c>
      <c r="F710" s="61">
        <v>50</v>
      </c>
      <c r="G710" s="61">
        <v>3343</v>
      </c>
      <c r="H710" s="63">
        <f t="shared" si="77"/>
        <v>334.3</v>
      </c>
      <c r="I710" s="63">
        <f t="shared" si="78"/>
        <v>89255.9960895775</v>
      </c>
      <c r="J710">
        <v>3.5000000000000003E-2</v>
      </c>
      <c r="M710" s="64">
        <f t="shared" si="80"/>
        <v>127520.19235911936</v>
      </c>
      <c r="N710">
        <f t="shared" si="81"/>
        <v>5</v>
      </c>
      <c r="O710" s="64">
        <v>153024.23083094324</v>
      </c>
      <c r="P710">
        <f t="shared" si="82"/>
        <v>0</v>
      </c>
      <c r="Q710" s="64">
        <f t="shared" si="83"/>
        <v>127520.19235911936</v>
      </c>
      <c r="U710" s="49">
        <f t="shared" si="79"/>
        <v>311</v>
      </c>
    </row>
    <row r="711" spans="1:21">
      <c r="A711" s="49">
        <v>718</v>
      </c>
      <c r="B711">
        <v>50</v>
      </c>
      <c r="C711">
        <v>54</v>
      </c>
      <c r="D711">
        <v>4000</v>
      </c>
      <c r="E711">
        <v>4999</v>
      </c>
      <c r="F711" s="61">
        <v>51</v>
      </c>
      <c r="G711" s="61">
        <v>4995</v>
      </c>
      <c r="H711" s="63">
        <f t="shared" si="77"/>
        <v>499.5</v>
      </c>
      <c r="I711" s="63">
        <f t="shared" si="78"/>
        <v>137686.26881757964</v>
      </c>
      <c r="J711">
        <v>3.5000000000000003E-2</v>
      </c>
      <c r="M711" s="64">
        <f t="shared" si="80"/>
        <v>195670.71640874975</v>
      </c>
      <c r="N711">
        <f t="shared" si="81"/>
        <v>5</v>
      </c>
      <c r="O711" s="64">
        <v>195670.71640874975</v>
      </c>
      <c r="P711">
        <f t="shared" si="82"/>
        <v>1</v>
      </c>
      <c r="Q711" s="64">
        <f t="shared" si="83"/>
        <v>195670.71640874975</v>
      </c>
      <c r="U711" s="49">
        <f t="shared" si="79"/>
        <v>323</v>
      </c>
    </row>
    <row r="712" spans="1:21">
      <c r="A712" s="49">
        <v>719</v>
      </c>
      <c r="B712">
        <v>50</v>
      </c>
      <c r="C712">
        <v>54</v>
      </c>
      <c r="D712">
        <v>4000</v>
      </c>
      <c r="E712">
        <v>4999</v>
      </c>
      <c r="F712" s="61">
        <v>52</v>
      </c>
      <c r="G712" s="61">
        <v>4555</v>
      </c>
      <c r="H712" s="63">
        <f t="shared" si="77"/>
        <v>455.5</v>
      </c>
      <c r="I712" s="63">
        <f t="shared" si="78"/>
        <v>129451.46712164847</v>
      </c>
      <c r="J712">
        <v>3.5000000000000003E-2</v>
      </c>
      <c r="M712" s="64">
        <f t="shared" si="80"/>
        <v>183058.97322244468</v>
      </c>
      <c r="N712">
        <f t="shared" si="81"/>
        <v>5</v>
      </c>
      <c r="O712" s="64">
        <v>183058.97322244468</v>
      </c>
      <c r="P712">
        <f t="shared" si="82"/>
        <v>1</v>
      </c>
      <c r="Q712" s="64">
        <f t="shared" si="83"/>
        <v>183058.97322244468</v>
      </c>
      <c r="U712" s="49">
        <f t="shared" si="79"/>
        <v>335</v>
      </c>
    </row>
    <row r="713" spans="1:21">
      <c r="A713" s="49">
        <v>720</v>
      </c>
      <c r="B713">
        <v>50</v>
      </c>
      <c r="C713">
        <v>54</v>
      </c>
      <c r="D713">
        <v>4000</v>
      </c>
      <c r="E713">
        <v>4999</v>
      </c>
      <c r="F713" s="61">
        <v>52</v>
      </c>
      <c r="G713" s="61">
        <v>4115</v>
      </c>
      <c r="H713" s="63">
        <f t="shared" si="77"/>
        <v>411.5</v>
      </c>
      <c r="I713" s="63">
        <f t="shared" si="78"/>
        <v>116946.82485303699</v>
      </c>
      <c r="J713">
        <v>3.5000000000000003E-2</v>
      </c>
      <c r="M713" s="64">
        <f t="shared" si="80"/>
        <v>165375.99886067177</v>
      </c>
      <c r="N713">
        <f t="shared" si="81"/>
        <v>5</v>
      </c>
      <c r="O713" s="64">
        <v>198451.1986328061</v>
      </c>
      <c r="P713">
        <f t="shared" si="82"/>
        <v>0</v>
      </c>
      <c r="Q713" s="64">
        <f t="shared" si="83"/>
        <v>165375.99886067177</v>
      </c>
      <c r="U713" s="49">
        <f t="shared" si="79"/>
        <v>335</v>
      </c>
    </row>
    <row r="714" spans="1:21">
      <c r="A714" s="49">
        <v>721</v>
      </c>
      <c r="B714">
        <v>50</v>
      </c>
      <c r="C714">
        <v>54</v>
      </c>
      <c r="D714">
        <v>4000</v>
      </c>
      <c r="E714">
        <v>4999</v>
      </c>
      <c r="F714" s="61">
        <v>52</v>
      </c>
      <c r="G714" s="61">
        <v>4806</v>
      </c>
      <c r="H714" s="63">
        <f t="shared" si="77"/>
        <v>480.6</v>
      </c>
      <c r="I714" s="63">
        <f t="shared" si="78"/>
        <v>136584.79714306098</v>
      </c>
      <c r="J714">
        <v>3.5000000000000003E-2</v>
      </c>
      <c r="M714" s="64">
        <f t="shared" si="80"/>
        <v>193146.30632427428</v>
      </c>
      <c r="N714">
        <f t="shared" si="81"/>
        <v>5</v>
      </c>
      <c r="O714" s="64">
        <v>154517.04505941944</v>
      </c>
      <c r="P714">
        <f t="shared" si="82"/>
        <v>1</v>
      </c>
      <c r="Q714" s="64">
        <f t="shared" si="83"/>
        <v>154517.04505941944</v>
      </c>
      <c r="U714" s="49">
        <f t="shared" si="79"/>
        <v>335</v>
      </c>
    </row>
    <row r="715" spans="1:21">
      <c r="A715" s="49">
        <v>722</v>
      </c>
      <c r="B715">
        <v>50</v>
      </c>
      <c r="C715">
        <v>54</v>
      </c>
      <c r="D715">
        <v>4000</v>
      </c>
      <c r="E715">
        <v>4999</v>
      </c>
      <c r="F715" s="61">
        <v>50</v>
      </c>
      <c r="G715" s="61">
        <v>4964</v>
      </c>
      <c r="H715" s="63">
        <f t="shared" si="77"/>
        <v>496.40000000000003</v>
      </c>
      <c r="I715" s="63">
        <f t="shared" si="78"/>
        <v>132535.67591644113</v>
      </c>
      <c r="J715">
        <v>3.5000000000000003E-2</v>
      </c>
      <c r="M715" s="64">
        <f t="shared" si="80"/>
        <v>189353.94402353233</v>
      </c>
      <c r="N715">
        <f t="shared" si="81"/>
        <v>5</v>
      </c>
      <c r="O715" s="64">
        <v>227224.73282823878</v>
      </c>
      <c r="P715">
        <f t="shared" si="82"/>
        <v>0</v>
      </c>
      <c r="Q715" s="64">
        <f t="shared" si="83"/>
        <v>189353.94402353233</v>
      </c>
      <c r="U715" s="49">
        <f t="shared" si="79"/>
        <v>311</v>
      </c>
    </row>
    <row r="716" spans="1:21">
      <c r="A716" s="49">
        <v>723</v>
      </c>
      <c r="B716">
        <v>50</v>
      </c>
      <c r="C716">
        <v>54</v>
      </c>
      <c r="D716">
        <v>4000</v>
      </c>
      <c r="E716">
        <v>4999</v>
      </c>
      <c r="F716" s="61">
        <v>53</v>
      </c>
      <c r="G716" s="61">
        <v>4378</v>
      </c>
      <c r="H716" s="63">
        <f t="shared" si="77"/>
        <v>437.8</v>
      </c>
      <c r="I716" s="63">
        <f t="shared" si="78"/>
        <v>128117.66024876416</v>
      </c>
      <c r="J716">
        <v>3.5000000000000003E-2</v>
      </c>
      <c r="M716" s="64">
        <f t="shared" si="80"/>
        <v>180335.84131315956</v>
      </c>
      <c r="N716">
        <f t="shared" si="81"/>
        <v>5</v>
      </c>
      <c r="O716" s="64">
        <v>198369.42544447552</v>
      </c>
      <c r="P716">
        <f t="shared" si="82"/>
        <v>0</v>
      </c>
      <c r="Q716" s="64">
        <f t="shared" si="83"/>
        <v>180335.84131315956</v>
      </c>
      <c r="U716" s="49">
        <f t="shared" si="79"/>
        <v>347</v>
      </c>
    </row>
    <row r="717" spans="1:21">
      <c r="A717" s="49">
        <v>724</v>
      </c>
      <c r="B717">
        <v>50</v>
      </c>
      <c r="C717">
        <v>54</v>
      </c>
      <c r="D717">
        <v>4000</v>
      </c>
      <c r="E717">
        <v>4999</v>
      </c>
      <c r="F717" s="61">
        <v>52</v>
      </c>
      <c r="G717" s="61">
        <v>4430</v>
      </c>
      <c r="H717" s="63">
        <f t="shared" si="77"/>
        <v>443</v>
      </c>
      <c r="I717" s="63">
        <f t="shared" si="78"/>
        <v>125899.01193170204</v>
      </c>
      <c r="J717">
        <v>3.5000000000000003E-2</v>
      </c>
      <c r="M717" s="64">
        <f t="shared" si="80"/>
        <v>178035.40096057739</v>
      </c>
      <c r="N717">
        <f t="shared" si="81"/>
        <v>5</v>
      </c>
      <c r="O717" s="64">
        <v>178035.40096057739</v>
      </c>
      <c r="P717">
        <f t="shared" si="82"/>
        <v>1</v>
      </c>
      <c r="Q717" s="64">
        <f t="shared" si="83"/>
        <v>178035.40096057739</v>
      </c>
      <c r="U717" s="49">
        <f t="shared" si="79"/>
        <v>335</v>
      </c>
    </row>
    <row r="718" spans="1:21">
      <c r="A718" s="49">
        <v>725</v>
      </c>
      <c r="B718">
        <v>50</v>
      </c>
      <c r="C718">
        <v>54</v>
      </c>
      <c r="D718">
        <v>4000</v>
      </c>
      <c r="E718">
        <v>4999</v>
      </c>
      <c r="F718" s="61">
        <v>53</v>
      </c>
      <c r="G718" s="61">
        <v>4156</v>
      </c>
      <c r="H718" s="63">
        <f t="shared" si="77"/>
        <v>415.6</v>
      </c>
      <c r="I718" s="63">
        <f t="shared" si="78"/>
        <v>121621.05892961715</v>
      </c>
      <c r="J718">
        <v>3.5000000000000003E-2</v>
      </c>
      <c r="M718" s="64">
        <f t="shared" si="80"/>
        <v>171191.35598389475</v>
      </c>
      <c r="N718">
        <f t="shared" si="81"/>
        <v>5</v>
      </c>
      <c r="O718" s="64">
        <v>188310.49158228424</v>
      </c>
      <c r="P718">
        <f t="shared" si="82"/>
        <v>0</v>
      </c>
      <c r="Q718" s="64">
        <f t="shared" si="83"/>
        <v>171191.35598389475</v>
      </c>
      <c r="U718" s="49">
        <f t="shared" si="79"/>
        <v>347</v>
      </c>
    </row>
    <row r="719" spans="1:21">
      <c r="A719" s="49">
        <v>726</v>
      </c>
      <c r="B719">
        <v>50</v>
      </c>
      <c r="C719">
        <v>54</v>
      </c>
      <c r="D719">
        <v>4000</v>
      </c>
      <c r="E719">
        <v>4999</v>
      </c>
      <c r="F719" s="61">
        <v>54</v>
      </c>
      <c r="G719" s="61">
        <v>4189</v>
      </c>
      <c r="H719" s="63">
        <f t="shared" si="77"/>
        <v>418.90000000000003</v>
      </c>
      <c r="I719" s="63">
        <f t="shared" si="78"/>
        <v>126080.23958530872</v>
      </c>
      <c r="J719">
        <v>3.5000000000000003E-2</v>
      </c>
      <c r="M719" s="64">
        <f t="shared" si="80"/>
        <v>176699.81743173982</v>
      </c>
      <c r="N719">
        <f t="shared" si="81"/>
        <v>5</v>
      </c>
      <c r="O719" s="64">
        <v>212039.78091808778</v>
      </c>
      <c r="P719">
        <f t="shared" si="82"/>
        <v>0</v>
      </c>
      <c r="Q719" s="64">
        <f t="shared" si="83"/>
        <v>176699.81743173982</v>
      </c>
      <c r="U719" s="49">
        <f t="shared" si="79"/>
        <v>359</v>
      </c>
    </row>
    <row r="720" spans="1:21">
      <c r="A720" s="49">
        <v>727</v>
      </c>
      <c r="B720">
        <v>50</v>
      </c>
      <c r="C720">
        <v>54</v>
      </c>
      <c r="D720">
        <v>4000</v>
      </c>
      <c r="E720">
        <v>4999</v>
      </c>
      <c r="F720" s="61">
        <v>50</v>
      </c>
      <c r="G720" s="61">
        <v>4486</v>
      </c>
      <c r="H720" s="63">
        <f t="shared" si="77"/>
        <v>448.6</v>
      </c>
      <c r="I720" s="63">
        <f t="shared" si="78"/>
        <v>119773.37674479348</v>
      </c>
      <c r="J720">
        <v>3.5000000000000003E-2</v>
      </c>
      <c r="M720" s="64">
        <f t="shared" si="80"/>
        <v>171120.42564253946</v>
      </c>
      <c r="N720">
        <f t="shared" si="81"/>
        <v>5</v>
      </c>
      <c r="O720" s="64">
        <v>154008.38307828552</v>
      </c>
      <c r="P720">
        <f t="shared" si="82"/>
        <v>1</v>
      </c>
      <c r="Q720" s="64">
        <f t="shared" si="83"/>
        <v>154008.38307828552</v>
      </c>
      <c r="U720" s="49">
        <f t="shared" si="79"/>
        <v>311</v>
      </c>
    </row>
    <row r="721" spans="1:21">
      <c r="A721" s="49">
        <v>728</v>
      </c>
      <c r="B721">
        <v>50</v>
      </c>
      <c r="C721">
        <v>54</v>
      </c>
      <c r="D721">
        <v>4000</v>
      </c>
      <c r="E721">
        <v>4999</v>
      </c>
      <c r="F721" s="61">
        <v>50</v>
      </c>
      <c r="G721" s="61">
        <v>4794</v>
      </c>
      <c r="H721" s="63">
        <f t="shared" si="77"/>
        <v>479.40000000000003</v>
      </c>
      <c r="I721" s="63">
        <f t="shared" si="78"/>
        <v>127996.78290560411</v>
      </c>
      <c r="J721">
        <v>3.5000000000000003E-2</v>
      </c>
      <c r="M721" s="64">
        <f t="shared" si="80"/>
        <v>182869.21991313738</v>
      </c>
      <c r="N721">
        <f t="shared" si="81"/>
        <v>5</v>
      </c>
      <c r="O721" s="64">
        <v>201156.14190445113</v>
      </c>
      <c r="P721">
        <f t="shared" si="82"/>
        <v>0</v>
      </c>
      <c r="Q721" s="64">
        <f t="shared" si="83"/>
        <v>182869.21991313738</v>
      </c>
      <c r="U721" s="49">
        <f t="shared" si="79"/>
        <v>311</v>
      </c>
    </row>
    <row r="722" spans="1:21">
      <c r="A722" s="49">
        <v>729</v>
      </c>
      <c r="B722">
        <v>50</v>
      </c>
      <c r="C722">
        <v>54</v>
      </c>
      <c r="D722">
        <v>4000</v>
      </c>
      <c r="E722">
        <v>4999</v>
      </c>
      <c r="F722" s="61">
        <v>51</v>
      </c>
      <c r="G722" s="61">
        <v>4855</v>
      </c>
      <c r="H722" s="63">
        <f t="shared" si="77"/>
        <v>485.5</v>
      </c>
      <c r="I722" s="63">
        <f t="shared" si="78"/>
        <v>133827.19421608592</v>
      </c>
      <c r="J722">
        <v>3.5000000000000003E-2</v>
      </c>
      <c r="M722" s="64">
        <f t="shared" si="80"/>
        <v>190186.45208498102</v>
      </c>
      <c r="N722">
        <f t="shared" si="81"/>
        <v>5</v>
      </c>
      <c r="O722" s="64">
        <v>190186.45208498102</v>
      </c>
      <c r="P722">
        <f t="shared" si="82"/>
        <v>1</v>
      </c>
      <c r="Q722" s="64">
        <f t="shared" si="83"/>
        <v>190186.45208498102</v>
      </c>
      <c r="U722" s="49">
        <f t="shared" si="79"/>
        <v>323</v>
      </c>
    </row>
    <row r="723" spans="1:21">
      <c r="A723" s="49">
        <v>730</v>
      </c>
      <c r="B723">
        <v>50</v>
      </c>
      <c r="C723">
        <v>54</v>
      </c>
      <c r="D723">
        <v>5000</v>
      </c>
      <c r="E723">
        <v>5999</v>
      </c>
      <c r="F723" s="61">
        <v>51</v>
      </c>
      <c r="G723" s="61">
        <v>5760</v>
      </c>
      <c r="H723" s="63">
        <f t="shared" si="77"/>
        <v>576</v>
      </c>
      <c r="I723" s="63">
        <f t="shared" si="78"/>
        <v>158773.35503288463</v>
      </c>
      <c r="J723">
        <v>3.5000000000000003E-2</v>
      </c>
      <c r="M723" s="64">
        <f t="shared" si="80"/>
        <v>225638.30360648624</v>
      </c>
      <c r="N723">
        <f t="shared" si="81"/>
        <v>5</v>
      </c>
      <c r="O723" s="64">
        <v>203074.47324583761</v>
      </c>
      <c r="P723">
        <f t="shared" si="82"/>
        <v>1</v>
      </c>
      <c r="Q723" s="64">
        <f t="shared" si="83"/>
        <v>203074.47324583761</v>
      </c>
      <c r="U723" s="49">
        <f t="shared" si="79"/>
        <v>323</v>
      </c>
    </row>
    <row r="724" spans="1:21">
      <c r="A724" s="49">
        <v>731</v>
      </c>
      <c r="B724">
        <v>50</v>
      </c>
      <c r="C724">
        <v>54</v>
      </c>
      <c r="D724">
        <v>5000</v>
      </c>
      <c r="E724">
        <v>5999</v>
      </c>
      <c r="F724" s="61">
        <v>52</v>
      </c>
      <c r="G724" s="61">
        <v>5293</v>
      </c>
      <c r="H724" s="63">
        <f t="shared" si="77"/>
        <v>529.30000000000007</v>
      </c>
      <c r="I724" s="63">
        <f t="shared" si="78"/>
        <v>150425.16256309234</v>
      </c>
      <c r="J724">
        <v>3.5000000000000003E-2</v>
      </c>
      <c r="M724" s="64">
        <f t="shared" si="80"/>
        <v>212718.14385650933</v>
      </c>
      <c r="N724">
        <f t="shared" si="81"/>
        <v>5</v>
      </c>
      <c r="O724" s="64">
        <v>255261.77262781118</v>
      </c>
      <c r="P724">
        <f t="shared" si="82"/>
        <v>0</v>
      </c>
      <c r="Q724" s="64">
        <f t="shared" si="83"/>
        <v>212718.14385650933</v>
      </c>
      <c r="U724" s="49">
        <f t="shared" si="79"/>
        <v>335</v>
      </c>
    </row>
    <row r="725" spans="1:21">
      <c r="A725" s="49">
        <v>732</v>
      </c>
      <c r="B725">
        <v>50</v>
      </c>
      <c r="C725">
        <v>54</v>
      </c>
      <c r="D725">
        <v>5000</v>
      </c>
      <c r="E725">
        <v>5999</v>
      </c>
      <c r="F725" s="61">
        <v>52</v>
      </c>
      <c r="G725" s="61">
        <v>5299</v>
      </c>
      <c r="H725" s="63">
        <f t="shared" si="77"/>
        <v>529.9</v>
      </c>
      <c r="I725" s="63">
        <f t="shared" si="78"/>
        <v>150595.68041220971</v>
      </c>
      <c r="J725">
        <v>3.5000000000000003E-2</v>
      </c>
      <c r="M725" s="64">
        <f t="shared" si="80"/>
        <v>212959.27532507887</v>
      </c>
      <c r="N725">
        <f t="shared" si="81"/>
        <v>5</v>
      </c>
      <c r="O725" s="64">
        <v>234255.20285758676</v>
      </c>
      <c r="P725">
        <f t="shared" si="82"/>
        <v>0</v>
      </c>
      <c r="Q725" s="64">
        <f t="shared" si="83"/>
        <v>212959.27532507887</v>
      </c>
      <c r="U725" s="49">
        <f t="shared" si="79"/>
        <v>335</v>
      </c>
    </row>
    <row r="726" spans="1:21">
      <c r="A726" s="49">
        <v>733</v>
      </c>
      <c r="B726">
        <v>50</v>
      </c>
      <c r="C726">
        <v>54</v>
      </c>
      <c r="D726">
        <v>5000</v>
      </c>
      <c r="E726">
        <v>5999</v>
      </c>
      <c r="F726" s="61">
        <v>53</v>
      </c>
      <c r="G726" s="61">
        <v>5975</v>
      </c>
      <c r="H726" s="63">
        <f t="shared" si="77"/>
        <v>597.5</v>
      </c>
      <c r="I726" s="63">
        <f t="shared" si="78"/>
        <v>174852.2201887542</v>
      </c>
      <c r="J726">
        <v>3.5000000000000003E-2</v>
      </c>
      <c r="M726" s="64">
        <f t="shared" si="80"/>
        <v>246118.46775836646</v>
      </c>
      <c r="N726">
        <f t="shared" si="81"/>
        <v>5</v>
      </c>
      <c r="O726" s="64">
        <v>221506.62098252983</v>
      </c>
      <c r="P726">
        <f t="shared" si="82"/>
        <v>1</v>
      </c>
      <c r="Q726" s="64">
        <f t="shared" si="83"/>
        <v>221506.62098252983</v>
      </c>
      <c r="U726" s="49">
        <f t="shared" si="79"/>
        <v>347</v>
      </c>
    </row>
    <row r="727" spans="1:21">
      <c r="A727" s="49">
        <v>734</v>
      </c>
      <c r="B727">
        <v>50</v>
      </c>
      <c r="C727">
        <v>54</v>
      </c>
      <c r="D727">
        <v>5000</v>
      </c>
      <c r="E727">
        <v>5999</v>
      </c>
      <c r="F727" s="61">
        <v>52</v>
      </c>
      <c r="G727" s="61">
        <v>5894</v>
      </c>
      <c r="H727" s="63">
        <f t="shared" si="77"/>
        <v>589.4</v>
      </c>
      <c r="I727" s="63">
        <f t="shared" si="78"/>
        <v>167505.36711635478</v>
      </c>
      <c r="J727">
        <v>3.5000000000000003E-2</v>
      </c>
      <c r="M727" s="64">
        <f t="shared" si="80"/>
        <v>236871.47929156726</v>
      </c>
      <c r="N727">
        <f t="shared" si="81"/>
        <v>5</v>
      </c>
      <c r="O727" s="64">
        <v>260558.62722072401</v>
      </c>
      <c r="P727">
        <f t="shared" si="82"/>
        <v>0</v>
      </c>
      <c r="Q727" s="64">
        <f t="shared" si="83"/>
        <v>236871.47929156726</v>
      </c>
      <c r="U727" s="49">
        <f t="shared" si="79"/>
        <v>335</v>
      </c>
    </row>
    <row r="728" spans="1:21">
      <c r="A728" s="49">
        <v>735</v>
      </c>
      <c r="B728">
        <v>50</v>
      </c>
      <c r="C728">
        <v>54</v>
      </c>
      <c r="D728">
        <v>5000</v>
      </c>
      <c r="E728">
        <v>5999</v>
      </c>
      <c r="F728" s="61">
        <v>53</v>
      </c>
      <c r="G728" s="61">
        <v>5377</v>
      </c>
      <c r="H728" s="63">
        <f t="shared" si="77"/>
        <v>537.70000000000005</v>
      </c>
      <c r="I728" s="63">
        <f t="shared" si="78"/>
        <v>157352.36618492575</v>
      </c>
      <c r="J728">
        <v>3.5000000000000003E-2</v>
      </c>
      <c r="M728" s="64">
        <f t="shared" si="80"/>
        <v>221486.02529485128</v>
      </c>
      <c r="N728">
        <f t="shared" si="81"/>
        <v>5</v>
      </c>
      <c r="O728" s="64">
        <v>243634.62782433644</v>
      </c>
      <c r="P728">
        <f t="shared" si="82"/>
        <v>0</v>
      </c>
      <c r="Q728" s="64">
        <f t="shared" si="83"/>
        <v>221486.02529485128</v>
      </c>
      <c r="U728" s="49">
        <f t="shared" si="79"/>
        <v>347</v>
      </c>
    </row>
    <row r="729" spans="1:21">
      <c r="A729" s="49">
        <v>736</v>
      </c>
      <c r="B729">
        <v>50</v>
      </c>
      <c r="C729">
        <v>54</v>
      </c>
      <c r="D729">
        <v>5000</v>
      </c>
      <c r="E729">
        <v>5999</v>
      </c>
      <c r="F729" s="61">
        <v>52</v>
      </c>
      <c r="G729" s="61">
        <v>5474</v>
      </c>
      <c r="H729" s="63">
        <f t="shared" si="77"/>
        <v>547.4</v>
      </c>
      <c r="I729" s="63">
        <f t="shared" si="78"/>
        <v>155569.11767813476</v>
      </c>
      <c r="J729">
        <v>3.5000000000000003E-2</v>
      </c>
      <c r="M729" s="64">
        <f t="shared" si="80"/>
        <v>219992.27649169316</v>
      </c>
      <c r="N729">
        <f t="shared" si="81"/>
        <v>5</v>
      </c>
      <c r="O729" s="64">
        <v>219992.27649169316</v>
      </c>
      <c r="P729">
        <f t="shared" si="82"/>
        <v>1</v>
      </c>
      <c r="Q729" s="64">
        <f t="shared" si="83"/>
        <v>219992.27649169316</v>
      </c>
      <c r="U729" s="49">
        <f t="shared" si="79"/>
        <v>335</v>
      </c>
    </row>
    <row r="730" spans="1:21">
      <c r="A730" s="49">
        <v>737</v>
      </c>
      <c r="B730">
        <v>50</v>
      </c>
      <c r="C730">
        <v>54</v>
      </c>
      <c r="D730">
        <v>5000</v>
      </c>
      <c r="E730">
        <v>5999</v>
      </c>
      <c r="F730" s="61">
        <v>54</v>
      </c>
      <c r="G730" s="61">
        <v>5259</v>
      </c>
      <c r="H730" s="63">
        <f t="shared" si="77"/>
        <v>525.9</v>
      </c>
      <c r="I730" s="63">
        <f t="shared" si="78"/>
        <v>158285.02744787265</v>
      </c>
      <c r="J730">
        <v>3.5000000000000003E-2</v>
      </c>
      <c r="M730" s="64">
        <f t="shared" si="80"/>
        <v>221834.40913667216</v>
      </c>
      <c r="N730">
        <f t="shared" si="81"/>
        <v>5</v>
      </c>
      <c r="O730" s="64">
        <v>199650.96822300495</v>
      </c>
      <c r="P730">
        <f t="shared" si="82"/>
        <v>1</v>
      </c>
      <c r="Q730" s="64">
        <f t="shared" si="83"/>
        <v>199650.96822300495</v>
      </c>
      <c r="U730" s="49">
        <f t="shared" si="79"/>
        <v>359</v>
      </c>
    </row>
    <row r="731" spans="1:21">
      <c r="A731" s="49">
        <v>738</v>
      </c>
      <c r="B731">
        <v>50</v>
      </c>
      <c r="C731">
        <v>54</v>
      </c>
      <c r="D731">
        <v>5000</v>
      </c>
      <c r="E731">
        <v>5999</v>
      </c>
      <c r="F731" s="61">
        <v>53</v>
      </c>
      <c r="G731" s="61">
        <v>5424</v>
      </c>
      <c r="H731" s="63">
        <f t="shared" si="77"/>
        <v>542.4</v>
      </c>
      <c r="I731" s="63">
        <f t="shared" si="78"/>
        <v>158727.77277051093</v>
      </c>
      <c r="J731">
        <v>3.5000000000000003E-2</v>
      </c>
      <c r="M731" s="64">
        <f t="shared" si="80"/>
        <v>223422.0199366326</v>
      </c>
      <c r="N731">
        <f t="shared" si="81"/>
        <v>5</v>
      </c>
      <c r="O731" s="64">
        <v>268106.42392395908</v>
      </c>
      <c r="P731">
        <f t="shared" si="82"/>
        <v>0</v>
      </c>
      <c r="Q731" s="64">
        <f t="shared" si="83"/>
        <v>223422.0199366326</v>
      </c>
      <c r="U731" s="49">
        <f t="shared" si="79"/>
        <v>347</v>
      </c>
    </row>
    <row r="732" spans="1:21">
      <c r="A732" s="49">
        <v>739</v>
      </c>
      <c r="B732">
        <v>50</v>
      </c>
      <c r="C732">
        <v>54</v>
      </c>
      <c r="D732">
        <v>5000</v>
      </c>
      <c r="E732">
        <v>5999</v>
      </c>
      <c r="F732" s="61">
        <v>53</v>
      </c>
      <c r="G732" s="61">
        <v>5939</v>
      </c>
      <c r="H732" s="63">
        <f t="shared" si="77"/>
        <v>593.9</v>
      </c>
      <c r="I732" s="63">
        <f t="shared" si="78"/>
        <v>173798.71727213578</v>
      </c>
      <c r="J732">
        <v>3.5000000000000003E-2</v>
      </c>
      <c r="M732" s="64">
        <f t="shared" si="80"/>
        <v>244635.57824551273</v>
      </c>
      <c r="N732">
        <f t="shared" si="81"/>
        <v>5</v>
      </c>
      <c r="O732" s="64">
        <v>244635.57824551273</v>
      </c>
      <c r="P732">
        <f t="shared" si="82"/>
        <v>1</v>
      </c>
      <c r="Q732" s="64">
        <f t="shared" si="83"/>
        <v>244635.57824551273</v>
      </c>
      <c r="U732" s="49">
        <f t="shared" si="79"/>
        <v>347</v>
      </c>
    </row>
    <row r="733" spans="1:21">
      <c r="A733" s="49">
        <v>740</v>
      </c>
      <c r="B733">
        <v>50</v>
      </c>
      <c r="C733">
        <v>54</v>
      </c>
      <c r="D733">
        <v>6000</v>
      </c>
      <c r="E733">
        <v>6999</v>
      </c>
      <c r="F733" s="61">
        <v>52</v>
      </c>
      <c r="G733" s="61">
        <v>6518</v>
      </c>
      <c r="H733" s="63">
        <f t="shared" si="77"/>
        <v>651.80000000000007</v>
      </c>
      <c r="I733" s="63">
        <f t="shared" si="78"/>
        <v>185239.22342456749</v>
      </c>
      <c r="J733">
        <v>3.5000000000000003E-2</v>
      </c>
      <c r="M733" s="64">
        <f t="shared" si="80"/>
        <v>261949.15202280894</v>
      </c>
      <c r="N733">
        <f t="shared" si="81"/>
        <v>5</v>
      </c>
      <c r="O733" s="64">
        <v>314338.98242737073</v>
      </c>
      <c r="P733">
        <f t="shared" si="82"/>
        <v>0</v>
      </c>
      <c r="Q733" s="64">
        <f t="shared" si="83"/>
        <v>261949.15202280894</v>
      </c>
      <c r="U733" s="49">
        <f t="shared" si="79"/>
        <v>335</v>
      </c>
    </row>
    <row r="734" spans="1:21">
      <c r="A734" s="49">
        <v>741</v>
      </c>
      <c r="B734">
        <v>50</v>
      </c>
      <c r="C734">
        <v>54</v>
      </c>
      <c r="D734">
        <v>6000</v>
      </c>
      <c r="E734">
        <v>6999</v>
      </c>
      <c r="F734" s="61">
        <v>51</v>
      </c>
      <c r="G734" s="61">
        <v>6618</v>
      </c>
      <c r="H734" s="63">
        <f t="shared" si="77"/>
        <v>661.80000000000007</v>
      </c>
      <c r="I734" s="63">
        <f t="shared" si="78"/>
        <v>182423.96937632473</v>
      </c>
      <c r="J734">
        <v>3.5000000000000003E-2</v>
      </c>
      <c r="M734" s="64">
        <f t="shared" si="80"/>
        <v>259249.00924786908</v>
      </c>
      <c r="N734">
        <f t="shared" si="81"/>
        <v>5</v>
      </c>
      <c r="O734" s="64">
        <v>285173.910172656</v>
      </c>
      <c r="P734">
        <f t="shared" si="82"/>
        <v>0</v>
      </c>
      <c r="Q734" s="64">
        <f t="shared" si="83"/>
        <v>259249.00924786908</v>
      </c>
      <c r="U734" s="49">
        <f t="shared" si="79"/>
        <v>323</v>
      </c>
    </row>
    <row r="735" spans="1:21">
      <c r="A735" s="49">
        <v>742</v>
      </c>
      <c r="B735">
        <v>50</v>
      </c>
      <c r="C735">
        <v>54</v>
      </c>
      <c r="D735">
        <v>6000</v>
      </c>
      <c r="E735">
        <v>6999</v>
      </c>
      <c r="F735" s="61">
        <v>52</v>
      </c>
      <c r="G735" s="61">
        <v>6796</v>
      </c>
      <c r="H735" s="63">
        <f t="shared" si="77"/>
        <v>679.6</v>
      </c>
      <c r="I735" s="63">
        <f t="shared" si="78"/>
        <v>193139.88376700834</v>
      </c>
      <c r="J735">
        <v>3.5000000000000003E-2</v>
      </c>
      <c r="M735" s="64">
        <f t="shared" si="80"/>
        <v>273121.5767332018</v>
      </c>
      <c r="N735">
        <f t="shared" si="81"/>
        <v>5</v>
      </c>
      <c r="O735" s="64">
        <v>327745.89207984216</v>
      </c>
      <c r="P735">
        <f t="shared" si="82"/>
        <v>0</v>
      </c>
      <c r="Q735" s="64">
        <f t="shared" si="83"/>
        <v>273121.5767332018</v>
      </c>
      <c r="U735" s="49">
        <f t="shared" si="79"/>
        <v>335</v>
      </c>
    </row>
    <row r="736" spans="1:21">
      <c r="A736" s="49">
        <v>743</v>
      </c>
      <c r="B736">
        <v>50</v>
      </c>
      <c r="C736">
        <v>54</v>
      </c>
      <c r="D736">
        <v>6000</v>
      </c>
      <c r="E736">
        <v>6999</v>
      </c>
      <c r="F736" s="61">
        <v>51</v>
      </c>
      <c r="G736" s="61">
        <v>6576</v>
      </c>
      <c r="H736" s="63">
        <f t="shared" si="77"/>
        <v>657.6</v>
      </c>
      <c r="I736" s="63">
        <f t="shared" si="78"/>
        <v>181266.24699587663</v>
      </c>
      <c r="J736">
        <v>3.5000000000000003E-2</v>
      </c>
      <c r="M736" s="64">
        <f t="shared" si="80"/>
        <v>257603.72995073849</v>
      </c>
      <c r="N736">
        <f t="shared" si="81"/>
        <v>5</v>
      </c>
      <c r="O736" s="64">
        <v>309124.47594088619</v>
      </c>
      <c r="P736">
        <f t="shared" si="82"/>
        <v>0</v>
      </c>
      <c r="Q736" s="64">
        <f t="shared" si="83"/>
        <v>257603.72995073849</v>
      </c>
      <c r="U736" s="49">
        <f t="shared" si="79"/>
        <v>323</v>
      </c>
    </row>
    <row r="737" spans="1:21">
      <c r="A737" s="49">
        <v>744</v>
      </c>
      <c r="B737">
        <v>50</v>
      </c>
      <c r="C737">
        <v>54</v>
      </c>
      <c r="D737">
        <v>6000</v>
      </c>
      <c r="E737">
        <v>6999</v>
      </c>
      <c r="F737" s="61">
        <v>52</v>
      </c>
      <c r="G737" s="61">
        <v>6076</v>
      </c>
      <c r="H737" s="63">
        <f t="shared" si="77"/>
        <v>607.6</v>
      </c>
      <c r="I737" s="63">
        <f t="shared" si="78"/>
        <v>172677.74187291681</v>
      </c>
      <c r="J737">
        <v>3.5000000000000003E-2</v>
      </c>
      <c r="M737" s="64">
        <f t="shared" si="80"/>
        <v>244185.80050484606</v>
      </c>
      <c r="N737">
        <f t="shared" si="81"/>
        <v>5</v>
      </c>
      <c r="O737" s="64">
        <v>219767.22045436146</v>
      </c>
      <c r="P737">
        <f t="shared" si="82"/>
        <v>1</v>
      </c>
      <c r="Q737" s="64">
        <f t="shared" si="83"/>
        <v>219767.22045436146</v>
      </c>
      <c r="U737" s="49">
        <f t="shared" si="79"/>
        <v>335</v>
      </c>
    </row>
    <row r="738" spans="1:21">
      <c r="A738" s="49">
        <v>745</v>
      </c>
      <c r="B738">
        <v>50</v>
      </c>
      <c r="C738">
        <v>54</v>
      </c>
      <c r="D738">
        <v>7000</v>
      </c>
      <c r="E738">
        <v>7999</v>
      </c>
      <c r="F738" s="61">
        <v>54</v>
      </c>
      <c r="G738" s="61">
        <v>7230</v>
      </c>
      <c r="H738" s="63">
        <f t="shared" si="77"/>
        <v>723</v>
      </c>
      <c r="I738" s="63">
        <f t="shared" si="78"/>
        <v>217608.05256667032</v>
      </c>
      <c r="J738">
        <v>3.5000000000000003E-2</v>
      </c>
      <c r="M738" s="64">
        <f t="shared" si="80"/>
        <v>304974.85796884191</v>
      </c>
      <c r="N738">
        <f t="shared" si="81"/>
        <v>5</v>
      </c>
      <c r="O738" s="64">
        <v>335472.34376572614</v>
      </c>
      <c r="P738">
        <f t="shared" si="82"/>
        <v>0</v>
      </c>
      <c r="Q738" s="64">
        <f t="shared" si="83"/>
        <v>304974.85796884191</v>
      </c>
      <c r="U738" s="49">
        <f t="shared" si="79"/>
        <v>359</v>
      </c>
    </row>
    <row r="739" spans="1:21">
      <c r="A739" s="49">
        <v>746</v>
      </c>
      <c r="B739">
        <v>50</v>
      </c>
      <c r="C739">
        <v>54</v>
      </c>
      <c r="D739">
        <v>7000</v>
      </c>
      <c r="E739">
        <v>7999</v>
      </c>
      <c r="F739" s="61">
        <v>51</v>
      </c>
      <c r="G739" s="61">
        <v>7725</v>
      </c>
      <c r="H739" s="63">
        <f t="shared" si="77"/>
        <v>772.5</v>
      </c>
      <c r="I739" s="63">
        <f t="shared" si="78"/>
        <v>212938.22354670728</v>
      </c>
      <c r="J739">
        <v>3.5000000000000003E-2</v>
      </c>
      <c r="M739" s="64">
        <f t="shared" si="80"/>
        <v>302613.87072224071</v>
      </c>
      <c r="N739">
        <f t="shared" si="81"/>
        <v>5</v>
      </c>
      <c r="O739" s="64">
        <v>302613.87072224071</v>
      </c>
      <c r="P739">
        <f t="shared" si="82"/>
        <v>1</v>
      </c>
      <c r="Q739" s="64">
        <f t="shared" si="83"/>
        <v>302613.87072224071</v>
      </c>
      <c r="U739" s="49">
        <f t="shared" si="79"/>
        <v>323</v>
      </c>
    </row>
    <row r="740" spans="1:21">
      <c r="A740" s="49">
        <v>747</v>
      </c>
      <c r="B740">
        <v>50</v>
      </c>
      <c r="C740">
        <v>54</v>
      </c>
      <c r="D740">
        <v>7000</v>
      </c>
      <c r="E740">
        <v>7999</v>
      </c>
      <c r="F740" s="61">
        <v>54</v>
      </c>
      <c r="G740" s="61">
        <v>7753</v>
      </c>
      <c r="H740" s="63">
        <f t="shared" si="77"/>
        <v>775.30000000000007</v>
      </c>
      <c r="I740" s="63">
        <f t="shared" si="78"/>
        <v>233349.2713069703</v>
      </c>
      <c r="J740">
        <v>3.5000000000000003E-2</v>
      </c>
      <c r="M740" s="64">
        <f t="shared" si="80"/>
        <v>327035.97148443043</v>
      </c>
      <c r="N740">
        <f t="shared" si="81"/>
        <v>5</v>
      </c>
      <c r="O740" s="64">
        <v>359739.56863287347</v>
      </c>
      <c r="P740">
        <f t="shared" si="82"/>
        <v>0</v>
      </c>
      <c r="Q740" s="64">
        <f t="shared" si="83"/>
        <v>327035.97148443043</v>
      </c>
      <c r="U740" s="49">
        <f t="shared" si="79"/>
        <v>359</v>
      </c>
    </row>
    <row r="741" spans="1:21">
      <c r="A741" s="49">
        <v>748</v>
      </c>
      <c r="B741">
        <v>50</v>
      </c>
      <c r="C741">
        <v>54</v>
      </c>
      <c r="D741">
        <v>7000</v>
      </c>
      <c r="E741">
        <v>7999</v>
      </c>
      <c r="F741" s="61">
        <v>54</v>
      </c>
      <c r="G741" s="61">
        <v>7997</v>
      </c>
      <c r="H741" s="63">
        <f t="shared" si="77"/>
        <v>799.7</v>
      </c>
      <c r="I741" s="63">
        <f t="shared" si="78"/>
        <v>240693.16685693813</v>
      </c>
      <c r="J741">
        <v>3.5000000000000003E-2</v>
      </c>
      <c r="M741" s="64">
        <f t="shared" si="80"/>
        <v>337328.34566761117</v>
      </c>
      <c r="N741">
        <f t="shared" si="81"/>
        <v>5</v>
      </c>
      <c r="O741" s="64">
        <v>337328.34566761117</v>
      </c>
      <c r="P741">
        <f t="shared" si="82"/>
        <v>1</v>
      </c>
      <c r="Q741" s="64">
        <f t="shared" si="83"/>
        <v>337328.34566761117</v>
      </c>
      <c r="U741" s="49">
        <f t="shared" si="79"/>
        <v>359</v>
      </c>
    </row>
    <row r="742" spans="1:21">
      <c r="A742" s="49">
        <v>749</v>
      </c>
      <c r="B742">
        <v>50</v>
      </c>
      <c r="C742">
        <v>54</v>
      </c>
      <c r="D742">
        <v>7000</v>
      </c>
      <c r="E742">
        <v>7999</v>
      </c>
      <c r="F742" s="61">
        <v>51</v>
      </c>
      <c r="G742" s="61">
        <v>7447</v>
      </c>
      <c r="H742" s="63">
        <f t="shared" si="77"/>
        <v>744.7</v>
      </c>
      <c r="I742" s="63">
        <f t="shared" si="78"/>
        <v>205275.20398088405</v>
      </c>
      <c r="J742">
        <v>3.5000000000000003E-2</v>
      </c>
      <c r="M742" s="64">
        <f t="shared" si="80"/>
        <v>291723.68870789988</v>
      </c>
      <c r="N742">
        <f t="shared" si="81"/>
        <v>5</v>
      </c>
      <c r="O742" s="64">
        <v>291723.68870789988</v>
      </c>
      <c r="P742">
        <f t="shared" si="82"/>
        <v>1</v>
      </c>
      <c r="Q742" s="64">
        <f t="shared" si="83"/>
        <v>291723.68870789988</v>
      </c>
      <c r="U742" s="49">
        <f t="shared" si="79"/>
        <v>323</v>
      </c>
    </row>
    <row r="743" spans="1:21">
      <c r="A743" s="49">
        <v>750</v>
      </c>
      <c r="B743">
        <v>50</v>
      </c>
      <c r="C743">
        <v>54</v>
      </c>
      <c r="D743">
        <v>8000</v>
      </c>
      <c r="E743">
        <v>8999</v>
      </c>
      <c r="F743" s="61">
        <v>52</v>
      </c>
      <c r="G743" s="61">
        <v>8214</v>
      </c>
      <c r="H743" s="63">
        <f t="shared" si="77"/>
        <v>821.40000000000009</v>
      </c>
      <c r="I743" s="63">
        <f t="shared" si="78"/>
        <v>233438.93544176087</v>
      </c>
      <c r="J743">
        <v>3.5000000000000003E-2</v>
      </c>
      <c r="M743" s="64">
        <f t="shared" si="80"/>
        <v>330108.98047182453</v>
      </c>
      <c r="N743">
        <f t="shared" si="81"/>
        <v>5</v>
      </c>
      <c r="O743" s="64">
        <v>264087.18437745963</v>
      </c>
      <c r="P743">
        <f t="shared" si="82"/>
        <v>1</v>
      </c>
      <c r="Q743" s="64">
        <f t="shared" si="83"/>
        <v>264087.18437745963</v>
      </c>
      <c r="U743" s="49">
        <f t="shared" si="79"/>
        <v>335</v>
      </c>
    </row>
    <row r="744" spans="1:21">
      <c r="A744" s="49">
        <v>751</v>
      </c>
      <c r="B744">
        <v>50</v>
      </c>
      <c r="C744">
        <v>54</v>
      </c>
      <c r="D744">
        <v>8000</v>
      </c>
      <c r="E744">
        <v>8999</v>
      </c>
      <c r="F744" s="61">
        <v>53</v>
      </c>
      <c r="G744" s="61">
        <v>8365</v>
      </c>
      <c r="H744" s="63">
        <f t="shared" si="77"/>
        <v>836.5</v>
      </c>
      <c r="I744" s="63">
        <f t="shared" si="78"/>
        <v>244793.10826425589</v>
      </c>
      <c r="J744">
        <v>3.5000000000000003E-2</v>
      </c>
      <c r="M744" s="64">
        <f t="shared" si="80"/>
        <v>344565.85486171307</v>
      </c>
      <c r="N744">
        <f t="shared" si="81"/>
        <v>5</v>
      </c>
      <c r="O744" s="64">
        <v>379022.44034788443</v>
      </c>
      <c r="P744">
        <f t="shared" si="82"/>
        <v>0</v>
      </c>
      <c r="Q744" s="64">
        <f t="shared" si="83"/>
        <v>344565.85486171307</v>
      </c>
      <c r="U744" s="49">
        <f t="shared" si="79"/>
        <v>347</v>
      </c>
    </row>
    <row r="745" spans="1:21">
      <c r="A745" s="49">
        <v>752</v>
      </c>
      <c r="B745">
        <v>50</v>
      </c>
      <c r="C745">
        <v>54</v>
      </c>
      <c r="D745">
        <v>8000</v>
      </c>
      <c r="E745">
        <v>8999</v>
      </c>
      <c r="F745" s="61">
        <v>53</v>
      </c>
      <c r="G745" s="61">
        <v>8753</v>
      </c>
      <c r="H745" s="63">
        <f t="shared" si="77"/>
        <v>875.30000000000007</v>
      </c>
      <c r="I745" s="63">
        <f t="shared" si="78"/>
        <v>256147.52858781011</v>
      </c>
      <c r="J745">
        <v>3.5000000000000003E-2</v>
      </c>
      <c r="M745" s="64">
        <f t="shared" si="80"/>
        <v>360548.10850024794</v>
      </c>
      <c r="N745">
        <f t="shared" si="81"/>
        <v>5</v>
      </c>
      <c r="O745" s="64">
        <v>360548.10850024794</v>
      </c>
      <c r="P745">
        <f t="shared" si="82"/>
        <v>1</v>
      </c>
      <c r="Q745" s="64">
        <f t="shared" si="83"/>
        <v>360548.10850024794</v>
      </c>
      <c r="U745" s="49">
        <f t="shared" si="79"/>
        <v>347</v>
      </c>
    </row>
    <row r="746" spans="1:21">
      <c r="A746" s="49">
        <v>753</v>
      </c>
      <c r="B746">
        <v>50</v>
      </c>
      <c r="C746">
        <v>54</v>
      </c>
      <c r="D746">
        <v>8000</v>
      </c>
      <c r="E746">
        <v>8999</v>
      </c>
      <c r="F746" s="61">
        <v>52</v>
      </c>
      <c r="G746" s="61">
        <v>8662</v>
      </c>
      <c r="H746" s="63">
        <f t="shared" si="77"/>
        <v>866.2</v>
      </c>
      <c r="I746" s="63">
        <f t="shared" si="78"/>
        <v>246170.93484252889</v>
      </c>
      <c r="J746">
        <v>3.5000000000000003E-2</v>
      </c>
      <c r="M746" s="64">
        <f t="shared" si="80"/>
        <v>348113.46345835697</v>
      </c>
      <c r="N746">
        <f t="shared" si="81"/>
        <v>5</v>
      </c>
      <c r="O746" s="64">
        <v>382924.80980419269</v>
      </c>
      <c r="P746">
        <f t="shared" si="82"/>
        <v>0</v>
      </c>
      <c r="Q746" s="64">
        <f t="shared" si="83"/>
        <v>348113.46345835697</v>
      </c>
      <c r="U746" s="49">
        <f t="shared" si="79"/>
        <v>335</v>
      </c>
    </row>
    <row r="747" spans="1:21">
      <c r="A747" s="49">
        <v>754</v>
      </c>
      <c r="B747">
        <v>50</v>
      </c>
      <c r="C747">
        <v>54</v>
      </c>
      <c r="D747">
        <v>8000</v>
      </c>
      <c r="E747">
        <v>8999</v>
      </c>
      <c r="F747" s="61">
        <v>54</v>
      </c>
      <c r="G747" s="61">
        <v>8894</v>
      </c>
      <c r="H747" s="63">
        <f t="shared" si="77"/>
        <v>889.40000000000009</v>
      </c>
      <c r="I747" s="63">
        <f t="shared" si="78"/>
        <v>267691.01238284458</v>
      </c>
      <c r="J747">
        <v>3.5000000000000003E-2</v>
      </c>
      <c r="M747" s="64">
        <f t="shared" si="80"/>
        <v>375165.47534922278</v>
      </c>
      <c r="N747">
        <f t="shared" si="81"/>
        <v>5</v>
      </c>
      <c r="O747" s="64">
        <v>337648.92781430052</v>
      </c>
      <c r="P747">
        <f t="shared" si="82"/>
        <v>1</v>
      </c>
      <c r="Q747" s="64">
        <f t="shared" si="83"/>
        <v>337648.92781430052</v>
      </c>
      <c r="U747" s="49">
        <f t="shared" si="79"/>
        <v>359</v>
      </c>
    </row>
    <row r="748" spans="1:21">
      <c r="A748" s="49">
        <v>755</v>
      </c>
      <c r="B748">
        <v>50</v>
      </c>
      <c r="C748">
        <v>54</v>
      </c>
      <c r="D748">
        <v>8000</v>
      </c>
      <c r="E748">
        <v>8999</v>
      </c>
      <c r="F748" s="61">
        <v>51</v>
      </c>
      <c r="G748" s="61">
        <v>8234</v>
      </c>
      <c r="H748" s="63">
        <f t="shared" si="77"/>
        <v>823.40000000000009</v>
      </c>
      <c r="I748" s="63">
        <f t="shared" si="78"/>
        <v>226968.71620499517</v>
      </c>
      <c r="J748">
        <v>3.5000000000000003E-2</v>
      </c>
      <c r="M748" s="64">
        <f t="shared" si="80"/>
        <v>322553.08887079998</v>
      </c>
      <c r="N748">
        <f t="shared" si="81"/>
        <v>5</v>
      </c>
      <c r="O748" s="64">
        <v>258042.47109663999</v>
      </c>
      <c r="P748">
        <f t="shared" si="82"/>
        <v>1</v>
      </c>
      <c r="Q748" s="64">
        <f t="shared" si="83"/>
        <v>258042.47109663999</v>
      </c>
      <c r="U748" s="49">
        <f t="shared" si="79"/>
        <v>323</v>
      </c>
    </row>
    <row r="749" spans="1:21">
      <c r="A749" s="49">
        <v>756</v>
      </c>
      <c r="B749">
        <v>50</v>
      </c>
      <c r="C749">
        <v>54</v>
      </c>
      <c r="D749">
        <v>9000</v>
      </c>
      <c r="E749">
        <v>9999</v>
      </c>
      <c r="F749" s="61">
        <v>52</v>
      </c>
      <c r="G749" s="61">
        <v>9998</v>
      </c>
      <c r="H749" s="63">
        <f t="shared" si="77"/>
        <v>999.80000000000007</v>
      </c>
      <c r="I749" s="63">
        <f t="shared" si="78"/>
        <v>284139.57591267646</v>
      </c>
      <c r="J749">
        <v>3.5000000000000003E-2</v>
      </c>
      <c r="M749" s="64">
        <f t="shared" si="80"/>
        <v>401805.40379319468</v>
      </c>
      <c r="N749">
        <f t="shared" si="81"/>
        <v>5</v>
      </c>
      <c r="O749" s="64">
        <v>482166.48455183359</v>
      </c>
      <c r="P749">
        <f t="shared" si="82"/>
        <v>0</v>
      </c>
      <c r="Q749" s="64">
        <f t="shared" si="83"/>
        <v>401805.40379319468</v>
      </c>
      <c r="U749" s="49">
        <f t="shared" si="79"/>
        <v>335</v>
      </c>
    </row>
    <row r="750" spans="1:21">
      <c r="A750" s="49">
        <v>757</v>
      </c>
      <c r="B750">
        <v>50</v>
      </c>
      <c r="C750">
        <v>54</v>
      </c>
      <c r="D750">
        <v>9000</v>
      </c>
      <c r="E750">
        <v>9999</v>
      </c>
      <c r="F750" s="61">
        <v>50</v>
      </c>
      <c r="G750" s="61">
        <v>9690</v>
      </c>
      <c r="H750" s="63">
        <f t="shared" si="77"/>
        <v>969</v>
      </c>
      <c r="I750" s="63">
        <f t="shared" si="78"/>
        <v>258716.90161771042</v>
      </c>
      <c r="J750">
        <v>3.5000000000000003E-2</v>
      </c>
      <c r="M750" s="64">
        <f t="shared" si="80"/>
        <v>369629.27429251169</v>
      </c>
      <c r="N750">
        <f t="shared" si="81"/>
        <v>5</v>
      </c>
      <c r="O750" s="64">
        <v>295703.41943400935</v>
      </c>
      <c r="P750">
        <f t="shared" si="82"/>
        <v>1</v>
      </c>
      <c r="Q750" s="64">
        <f t="shared" si="83"/>
        <v>295703.41943400935</v>
      </c>
      <c r="U750" s="49">
        <f t="shared" si="79"/>
        <v>311</v>
      </c>
    </row>
    <row r="751" spans="1:21">
      <c r="A751" s="49">
        <v>758</v>
      </c>
      <c r="B751">
        <v>50</v>
      </c>
      <c r="C751">
        <v>54</v>
      </c>
      <c r="D751">
        <v>9000</v>
      </c>
      <c r="E751">
        <v>9999</v>
      </c>
      <c r="F751" s="61">
        <v>51</v>
      </c>
      <c r="G751" s="61">
        <v>9341</v>
      </c>
      <c r="H751" s="63">
        <f t="shared" si="77"/>
        <v>934.1</v>
      </c>
      <c r="I751" s="63">
        <f t="shared" si="78"/>
        <v>257482.97037537768</v>
      </c>
      <c r="J751">
        <v>3.5000000000000003E-2</v>
      </c>
      <c r="M751" s="64">
        <f t="shared" si="80"/>
        <v>365917.95034517156</v>
      </c>
      <c r="N751">
        <f t="shared" si="81"/>
        <v>5</v>
      </c>
      <c r="O751" s="64">
        <v>365917.95034517156</v>
      </c>
      <c r="P751">
        <f t="shared" si="82"/>
        <v>1</v>
      </c>
      <c r="Q751" s="64">
        <f t="shared" si="83"/>
        <v>365917.95034517156</v>
      </c>
      <c r="U751" s="49">
        <f t="shared" si="79"/>
        <v>323</v>
      </c>
    </row>
    <row r="752" spans="1:21">
      <c r="A752" s="49">
        <v>759</v>
      </c>
      <c r="B752">
        <v>50</v>
      </c>
      <c r="C752">
        <v>54</v>
      </c>
      <c r="D752">
        <v>10000</v>
      </c>
      <c r="E752">
        <v>10999</v>
      </c>
      <c r="F752" s="61">
        <v>52</v>
      </c>
      <c r="G752" s="61">
        <v>10170</v>
      </c>
      <c r="H752" s="63">
        <f t="shared" si="77"/>
        <v>1017</v>
      </c>
      <c r="I752" s="63">
        <f t="shared" si="78"/>
        <v>289027.75425404281</v>
      </c>
      <c r="J752">
        <v>3.5000000000000003E-2</v>
      </c>
      <c r="M752" s="64">
        <f t="shared" si="80"/>
        <v>408717.83922552416</v>
      </c>
      <c r="N752">
        <f t="shared" si="81"/>
        <v>5</v>
      </c>
      <c r="O752" s="64">
        <v>449589.62314807664</v>
      </c>
      <c r="P752">
        <f t="shared" si="82"/>
        <v>0</v>
      </c>
      <c r="Q752" s="64">
        <f t="shared" si="83"/>
        <v>408717.83922552416</v>
      </c>
      <c r="U752" s="49">
        <f t="shared" si="79"/>
        <v>335</v>
      </c>
    </row>
    <row r="753" spans="1:21">
      <c r="A753" s="49">
        <v>760</v>
      </c>
      <c r="B753">
        <v>50</v>
      </c>
      <c r="C753">
        <v>54</v>
      </c>
      <c r="D753">
        <v>10000</v>
      </c>
      <c r="E753">
        <v>10999</v>
      </c>
      <c r="F753" s="61">
        <v>50</v>
      </c>
      <c r="G753" s="61">
        <v>10391</v>
      </c>
      <c r="H753" s="63">
        <f t="shared" si="77"/>
        <v>1039.1000000000001</v>
      </c>
      <c r="I753" s="63">
        <f t="shared" si="78"/>
        <v>277433.16044475022</v>
      </c>
      <c r="J753">
        <v>3.5000000000000003E-2</v>
      </c>
      <c r="M753" s="64">
        <f t="shared" si="80"/>
        <v>396369.22488890501</v>
      </c>
      <c r="N753">
        <f t="shared" si="81"/>
        <v>5</v>
      </c>
      <c r="O753" s="64">
        <v>356732.30240001454</v>
      </c>
      <c r="P753">
        <f t="shared" si="82"/>
        <v>1</v>
      </c>
      <c r="Q753" s="64">
        <f t="shared" si="83"/>
        <v>356732.30240001454</v>
      </c>
      <c r="U753" s="49">
        <f t="shared" si="79"/>
        <v>311</v>
      </c>
    </row>
    <row r="754" spans="1:21">
      <c r="A754" s="49">
        <v>761</v>
      </c>
      <c r="B754">
        <v>50</v>
      </c>
      <c r="C754">
        <v>54</v>
      </c>
      <c r="D754">
        <v>10000</v>
      </c>
      <c r="E754">
        <v>10999</v>
      </c>
      <c r="F754" s="61">
        <v>50</v>
      </c>
      <c r="G754" s="61">
        <v>10596</v>
      </c>
      <c r="H754" s="63">
        <f t="shared" si="77"/>
        <v>1059.6000000000001</v>
      </c>
      <c r="I754" s="63">
        <f t="shared" si="78"/>
        <v>282906.5314284066</v>
      </c>
      <c r="J754">
        <v>3.5000000000000003E-2</v>
      </c>
      <c r="M754" s="64">
        <f t="shared" si="80"/>
        <v>404189.03925732244</v>
      </c>
      <c r="N754">
        <f t="shared" si="81"/>
        <v>5</v>
      </c>
      <c r="O754" s="64">
        <v>404189.03925732244</v>
      </c>
      <c r="P754">
        <f t="shared" si="82"/>
        <v>1</v>
      </c>
      <c r="Q754" s="64">
        <f t="shared" si="83"/>
        <v>404189.03925732244</v>
      </c>
      <c r="U754" s="49">
        <f t="shared" si="79"/>
        <v>311</v>
      </c>
    </row>
    <row r="755" spans="1:21">
      <c r="A755" s="49">
        <v>762</v>
      </c>
      <c r="B755">
        <v>50</v>
      </c>
      <c r="C755">
        <v>54</v>
      </c>
      <c r="D755">
        <v>10000</v>
      </c>
      <c r="E755">
        <v>10999</v>
      </c>
      <c r="F755" s="61">
        <v>50</v>
      </c>
      <c r="G755" s="61">
        <v>10830</v>
      </c>
      <c r="H755" s="63">
        <f t="shared" si="77"/>
        <v>1083</v>
      </c>
      <c r="I755" s="63">
        <f t="shared" si="78"/>
        <v>289154.1841609705</v>
      </c>
      <c r="J755">
        <v>3.5000000000000003E-2</v>
      </c>
      <c r="M755" s="64">
        <f t="shared" si="80"/>
        <v>413115.07126810134</v>
      </c>
      <c r="N755">
        <f t="shared" si="81"/>
        <v>5</v>
      </c>
      <c r="O755" s="64">
        <v>413115.07126810134</v>
      </c>
      <c r="P755">
        <f t="shared" si="82"/>
        <v>1</v>
      </c>
      <c r="Q755" s="64">
        <f t="shared" si="83"/>
        <v>413115.07126810134</v>
      </c>
      <c r="U755" s="49">
        <f t="shared" si="79"/>
        <v>311</v>
      </c>
    </row>
    <row r="756" spans="1:21">
      <c r="A756" s="49">
        <v>763</v>
      </c>
      <c r="B756">
        <v>50</v>
      </c>
      <c r="C756">
        <v>54</v>
      </c>
      <c r="D756">
        <v>11000</v>
      </c>
      <c r="E756">
        <v>11999</v>
      </c>
      <c r="F756" s="61">
        <v>51</v>
      </c>
      <c r="G756" s="61">
        <v>11499</v>
      </c>
      <c r="H756" s="63">
        <f t="shared" si="77"/>
        <v>1149.9000000000001</v>
      </c>
      <c r="I756" s="63">
        <f t="shared" si="78"/>
        <v>316967.84887554526</v>
      </c>
      <c r="J756">
        <v>3.5000000000000003E-2</v>
      </c>
      <c r="M756" s="64">
        <f t="shared" si="80"/>
        <v>450453.96756440721</v>
      </c>
      <c r="N756">
        <f t="shared" si="81"/>
        <v>5</v>
      </c>
      <c r="O756" s="64">
        <v>360363.17405152577</v>
      </c>
      <c r="P756">
        <f t="shared" si="82"/>
        <v>1</v>
      </c>
      <c r="Q756" s="64">
        <f t="shared" si="83"/>
        <v>360363.17405152577</v>
      </c>
      <c r="U756" s="49">
        <f t="shared" si="79"/>
        <v>323</v>
      </c>
    </row>
    <row r="757" spans="1:21">
      <c r="A757" s="49">
        <v>764</v>
      </c>
      <c r="B757">
        <v>50</v>
      </c>
      <c r="C757">
        <v>54</v>
      </c>
      <c r="D757">
        <v>11000</v>
      </c>
      <c r="E757">
        <v>11999</v>
      </c>
      <c r="F757" s="61">
        <v>51</v>
      </c>
      <c r="G757" s="61">
        <v>11055</v>
      </c>
      <c r="H757" s="63">
        <f t="shared" si="77"/>
        <v>1105.5</v>
      </c>
      <c r="I757" s="63">
        <f t="shared" si="78"/>
        <v>304729.06942509365</v>
      </c>
      <c r="J757">
        <v>3.5000000000000003E-2</v>
      </c>
      <c r="M757" s="64">
        <f t="shared" si="80"/>
        <v>433061.01499474049</v>
      </c>
      <c r="N757">
        <f t="shared" si="81"/>
        <v>5</v>
      </c>
      <c r="O757" s="64">
        <v>519673.21799368854</v>
      </c>
      <c r="P757">
        <f t="shared" si="82"/>
        <v>0</v>
      </c>
      <c r="Q757" s="64">
        <f t="shared" si="83"/>
        <v>433061.01499474049</v>
      </c>
      <c r="U757" s="49">
        <f t="shared" si="79"/>
        <v>323</v>
      </c>
    </row>
    <row r="758" spans="1:21">
      <c r="A758" s="49">
        <v>765</v>
      </c>
      <c r="B758">
        <v>50</v>
      </c>
      <c r="C758">
        <v>54</v>
      </c>
      <c r="D758">
        <v>12000</v>
      </c>
      <c r="E758">
        <v>20000</v>
      </c>
      <c r="F758" s="61">
        <v>52</v>
      </c>
      <c r="G758" s="61">
        <v>16700</v>
      </c>
      <c r="H758" s="63">
        <f t="shared" si="77"/>
        <v>1670</v>
      </c>
      <c r="I758" s="63">
        <f t="shared" si="78"/>
        <v>474608.01337684516</v>
      </c>
      <c r="J758">
        <v>3.5000000000000003E-2</v>
      </c>
      <c r="M758" s="64">
        <f t="shared" si="80"/>
        <v>671149.25418547238</v>
      </c>
      <c r="N758">
        <f t="shared" si="81"/>
        <v>5</v>
      </c>
      <c r="O758" s="64">
        <v>738264.17960401974</v>
      </c>
      <c r="P758">
        <f t="shared" si="82"/>
        <v>0</v>
      </c>
      <c r="Q758" s="64">
        <f t="shared" si="83"/>
        <v>671149.25418547238</v>
      </c>
      <c r="U758" s="49">
        <f t="shared" si="79"/>
        <v>335</v>
      </c>
    </row>
    <row r="759" spans="1:21">
      <c r="A759" s="49">
        <v>766</v>
      </c>
      <c r="B759">
        <v>50</v>
      </c>
      <c r="C759">
        <v>54</v>
      </c>
      <c r="D759">
        <v>12000</v>
      </c>
      <c r="E759">
        <v>20000</v>
      </c>
      <c r="F759" s="61">
        <v>52</v>
      </c>
      <c r="G759" s="61">
        <v>19411</v>
      </c>
      <c r="H759" s="63">
        <f t="shared" si="77"/>
        <v>1941.1000000000001</v>
      </c>
      <c r="I759" s="63">
        <f t="shared" si="78"/>
        <v>551653.6615364037</v>
      </c>
      <c r="J759">
        <v>3.5000000000000003E-2</v>
      </c>
      <c r="M759" s="64">
        <f t="shared" si="80"/>
        <v>780100.48940085049</v>
      </c>
      <c r="N759">
        <f t="shared" si="81"/>
        <v>5</v>
      </c>
      <c r="O759" s="64">
        <v>858110.5383409356</v>
      </c>
      <c r="P759">
        <f t="shared" si="82"/>
        <v>0</v>
      </c>
      <c r="Q759" s="64">
        <f t="shared" si="83"/>
        <v>780100.48940085049</v>
      </c>
      <c r="U759" s="49">
        <f t="shared" si="79"/>
        <v>335</v>
      </c>
    </row>
    <row r="760" spans="1:21">
      <c r="A760" s="49">
        <v>767</v>
      </c>
      <c r="B760">
        <v>50</v>
      </c>
      <c r="C760">
        <v>54</v>
      </c>
      <c r="D760">
        <v>12000</v>
      </c>
      <c r="E760">
        <v>20000</v>
      </c>
      <c r="F760" s="61">
        <v>53</v>
      </c>
      <c r="G760" s="61">
        <v>18273</v>
      </c>
      <c r="H760" s="63">
        <f t="shared" si="77"/>
        <v>1827.3000000000002</v>
      </c>
      <c r="I760" s="63">
        <f t="shared" si="78"/>
        <v>534740.52209357417</v>
      </c>
      <c r="J760">
        <v>3.5000000000000003E-2</v>
      </c>
      <c r="M760" s="64">
        <f t="shared" si="80"/>
        <v>752690.00189935241</v>
      </c>
      <c r="N760">
        <f t="shared" si="81"/>
        <v>5</v>
      </c>
      <c r="O760" s="64">
        <v>827959.00208928774</v>
      </c>
      <c r="P760">
        <f t="shared" si="82"/>
        <v>0</v>
      </c>
      <c r="Q760" s="64">
        <f t="shared" si="83"/>
        <v>752690.00189935241</v>
      </c>
      <c r="U760" s="49">
        <f t="shared" si="79"/>
        <v>347</v>
      </c>
    </row>
    <row r="761" spans="1:21">
      <c r="A761" s="49">
        <v>768</v>
      </c>
      <c r="B761">
        <v>50</v>
      </c>
      <c r="C761">
        <v>54</v>
      </c>
      <c r="D761">
        <v>12000</v>
      </c>
      <c r="E761">
        <v>20000</v>
      </c>
      <c r="F761" s="61">
        <v>51</v>
      </c>
      <c r="G761" s="61">
        <v>17643</v>
      </c>
      <c r="H761" s="63">
        <f t="shared" si="77"/>
        <v>1764.3000000000002</v>
      </c>
      <c r="I761" s="63">
        <f t="shared" si="78"/>
        <v>486326.09424395557</v>
      </c>
      <c r="J761">
        <v>3.5000000000000003E-2</v>
      </c>
      <c r="M761" s="64">
        <f t="shared" si="80"/>
        <v>691134.82474465924</v>
      </c>
      <c r="N761">
        <f t="shared" si="81"/>
        <v>5</v>
      </c>
      <c r="O761" s="64">
        <v>622021.34227019339</v>
      </c>
      <c r="P761">
        <f t="shared" si="82"/>
        <v>1</v>
      </c>
      <c r="Q761" s="64">
        <f t="shared" si="83"/>
        <v>622021.34227019339</v>
      </c>
      <c r="U761" s="49">
        <f t="shared" si="79"/>
        <v>323</v>
      </c>
    </row>
    <row r="762" spans="1:21">
      <c r="A762" s="49">
        <v>769</v>
      </c>
      <c r="B762">
        <v>50</v>
      </c>
      <c r="C762">
        <v>54</v>
      </c>
      <c r="D762">
        <v>12000</v>
      </c>
      <c r="E762">
        <v>20000</v>
      </c>
      <c r="F762" s="61">
        <v>50</v>
      </c>
      <c r="G762" s="61">
        <v>16503</v>
      </c>
      <c r="H762" s="63">
        <f t="shared" si="77"/>
        <v>1650.3000000000002</v>
      </c>
      <c r="I762" s="63">
        <f t="shared" si="78"/>
        <v>440619.7138696672</v>
      </c>
      <c r="J762">
        <v>3.5000000000000003E-2</v>
      </c>
      <c r="M762" s="64">
        <f t="shared" si="80"/>
        <v>629514.12937557488</v>
      </c>
      <c r="N762">
        <f t="shared" si="81"/>
        <v>5</v>
      </c>
      <c r="O762" s="64">
        <v>503611.30350045994</v>
      </c>
      <c r="P762">
        <f t="shared" si="82"/>
        <v>1</v>
      </c>
      <c r="Q762" s="64">
        <f t="shared" si="83"/>
        <v>503611.30350045994</v>
      </c>
      <c r="U762" s="49">
        <f t="shared" si="79"/>
        <v>311</v>
      </c>
    </row>
    <row r="763" spans="1:21">
      <c r="A763" s="49">
        <v>770</v>
      </c>
      <c r="B763">
        <v>50</v>
      </c>
      <c r="C763">
        <v>54</v>
      </c>
      <c r="D763">
        <v>12000</v>
      </c>
      <c r="E763">
        <v>20000</v>
      </c>
      <c r="F763" s="61">
        <v>54</v>
      </c>
      <c r="G763" s="61">
        <v>13758</v>
      </c>
      <c r="H763" s="63">
        <f t="shared" si="77"/>
        <v>1375.8000000000002</v>
      </c>
      <c r="I763" s="63">
        <f t="shared" si="78"/>
        <v>414087.35646089225</v>
      </c>
      <c r="J763">
        <v>3.5000000000000003E-2</v>
      </c>
      <c r="M763" s="64">
        <f t="shared" si="80"/>
        <v>580338.04923033586</v>
      </c>
      <c r="N763">
        <f t="shared" si="81"/>
        <v>5</v>
      </c>
      <c r="O763" s="64">
        <v>522304.24430730229</v>
      </c>
      <c r="P763">
        <f t="shared" si="82"/>
        <v>1</v>
      </c>
      <c r="Q763" s="64">
        <f t="shared" si="83"/>
        <v>522304.24430730229</v>
      </c>
      <c r="U763" s="49">
        <f t="shared" si="79"/>
        <v>359</v>
      </c>
    </row>
    <row r="764" spans="1:21">
      <c r="A764" s="49">
        <v>771</v>
      </c>
      <c r="B764">
        <v>50</v>
      </c>
      <c r="C764">
        <v>54</v>
      </c>
      <c r="D764">
        <v>12000</v>
      </c>
      <c r="E764">
        <v>20000</v>
      </c>
      <c r="F764" s="61">
        <v>54</v>
      </c>
      <c r="G764" s="61">
        <v>17816</v>
      </c>
      <c r="H764" s="63">
        <f t="shared" si="77"/>
        <v>1781.6000000000001</v>
      </c>
      <c r="I764" s="63">
        <f t="shared" si="78"/>
        <v>536224.76687798044</v>
      </c>
      <c r="J764">
        <v>3.5000000000000003E-2</v>
      </c>
      <c r="M764" s="64">
        <f t="shared" si="80"/>
        <v>751512.04281782685</v>
      </c>
      <c r="N764">
        <f t="shared" si="81"/>
        <v>5</v>
      </c>
      <c r="O764" s="64">
        <v>751512.04281782685</v>
      </c>
      <c r="P764">
        <f t="shared" si="82"/>
        <v>1</v>
      </c>
      <c r="Q764" s="64">
        <f t="shared" si="83"/>
        <v>751512.04281782685</v>
      </c>
      <c r="U764" s="49">
        <f t="shared" si="79"/>
        <v>359</v>
      </c>
    </row>
    <row r="765" spans="1:21">
      <c r="A765" s="49">
        <v>772</v>
      </c>
      <c r="B765">
        <v>50</v>
      </c>
      <c r="C765">
        <v>54</v>
      </c>
      <c r="D765">
        <v>12000</v>
      </c>
      <c r="E765">
        <v>20000</v>
      </c>
      <c r="F765" s="61">
        <v>53</v>
      </c>
      <c r="G765" s="61">
        <v>19028</v>
      </c>
      <c r="H765" s="63">
        <f t="shared" si="77"/>
        <v>1902.8000000000002</v>
      </c>
      <c r="I765" s="63">
        <f t="shared" si="78"/>
        <v>556834.81937265524</v>
      </c>
      <c r="J765">
        <v>3.5000000000000003E-2</v>
      </c>
      <c r="M765" s="64">
        <f t="shared" si="80"/>
        <v>783789.49029392423</v>
      </c>
      <c r="N765">
        <f t="shared" si="81"/>
        <v>5</v>
      </c>
      <c r="O765" s="64">
        <v>783789.49029392423</v>
      </c>
      <c r="P765">
        <f t="shared" si="82"/>
        <v>1</v>
      </c>
      <c r="Q765" s="64">
        <f t="shared" si="83"/>
        <v>783789.49029392423</v>
      </c>
      <c r="U765" s="49">
        <f t="shared" si="79"/>
        <v>347</v>
      </c>
    </row>
    <row r="766" spans="1:21">
      <c r="A766" s="49">
        <v>773</v>
      </c>
      <c r="B766">
        <v>50</v>
      </c>
      <c r="C766">
        <v>54</v>
      </c>
      <c r="D766">
        <v>12000</v>
      </c>
      <c r="E766">
        <v>20000</v>
      </c>
      <c r="F766" s="61">
        <v>51</v>
      </c>
      <c r="G766" s="61">
        <v>17730</v>
      </c>
      <c r="H766" s="63">
        <f t="shared" si="77"/>
        <v>1773</v>
      </c>
      <c r="I766" s="63">
        <f t="shared" si="78"/>
        <v>488724.23346059804</v>
      </c>
      <c r="J766">
        <v>3.5000000000000003E-2</v>
      </c>
      <c r="M766" s="64">
        <f t="shared" si="80"/>
        <v>694542.90328871552</v>
      </c>
      <c r="N766">
        <f t="shared" si="81"/>
        <v>5</v>
      </c>
      <c r="O766" s="64">
        <v>555634.32263097249</v>
      </c>
      <c r="P766">
        <f t="shared" si="82"/>
        <v>1</v>
      </c>
      <c r="Q766" s="64">
        <f t="shared" si="83"/>
        <v>555634.32263097249</v>
      </c>
      <c r="U766" s="49">
        <f t="shared" si="79"/>
        <v>323</v>
      </c>
    </row>
    <row r="767" spans="1:21">
      <c r="A767" s="49">
        <v>774</v>
      </c>
      <c r="B767">
        <v>50</v>
      </c>
      <c r="C767">
        <v>54</v>
      </c>
      <c r="D767">
        <v>12000</v>
      </c>
      <c r="E767">
        <v>20000</v>
      </c>
      <c r="F767" s="61">
        <v>52</v>
      </c>
      <c r="G767" s="61">
        <v>14133</v>
      </c>
      <c r="H767" s="63">
        <f t="shared" si="77"/>
        <v>1413.3000000000002</v>
      </c>
      <c r="I767" s="63">
        <f t="shared" si="78"/>
        <v>401654.79359610495</v>
      </c>
      <c r="J767">
        <v>3.5000000000000003E-2</v>
      </c>
      <c r="M767" s="64">
        <f t="shared" si="80"/>
        <v>567985.17421576532</v>
      </c>
      <c r="N767">
        <f t="shared" si="81"/>
        <v>5</v>
      </c>
      <c r="O767" s="64">
        <v>681582.20905891841</v>
      </c>
      <c r="P767">
        <f t="shared" si="82"/>
        <v>0</v>
      </c>
      <c r="Q767" s="64">
        <f t="shared" si="83"/>
        <v>567985.17421576532</v>
      </c>
      <c r="U767" s="49">
        <f t="shared" si="79"/>
        <v>335</v>
      </c>
    </row>
    <row r="768" spans="1:21">
      <c r="A768" s="49">
        <v>775</v>
      </c>
      <c r="B768">
        <v>50</v>
      </c>
      <c r="C768">
        <v>54</v>
      </c>
      <c r="D768">
        <v>12000</v>
      </c>
      <c r="E768">
        <v>20000</v>
      </c>
      <c r="F768" s="61">
        <v>50</v>
      </c>
      <c r="G768" s="61">
        <v>19932</v>
      </c>
      <c r="H768" s="63">
        <f t="shared" si="77"/>
        <v>1993.2</v>
      </c>
      <c r="I768" s="63">
        <f t="shared" si="78"/>
        <v>532171.85583531531</v>
      </c>
      <c r="J768">
        <v>3.5000000000000003E-2</v>
      </c>
      <c r="M768" s="64">
        <f t="shared" si="80"/>
        <v>760314.82922583539</v>
      </c>
      <c r="N768">
        <f t="shared" si="81"/>
        <v>5</v>
      </c>
      <c r="O768" s="64">
        <v>760314.82922583539</v>
      </c>
      <c r="P768">
        <f t="shared" si="82"/>
        <v>1</v>
      </c>
      <c r="Q768" s="64">
        <f t="shared" si="83"/>
        <v>760314.82922583539</v>
      </c>
      <c r="U768" s="49">
        <f t="shared" si="79"/>
        <v>311</v>
      </c>
    </row>
    <row r="769" spans="1:21">
      <c r="A769" s="49">
        <v>776</v>
      </c>
      <c r="B769">
        <v>50</v>
      </c>
      <c r="C769">
        <v>54</v>
      </c>
      <c r="D769">
        <v>12000</v>
      </c>
      <c r="E769">
        <v>20000</v>
      </c>
      <c r="F769" s="61">
        <v>50</v>
      </c>
      <c r="G769" s="61">
        <v>12000</v>
      </c>
      <c r="H769" s="63">
        <f t="shared" si="77"/>
        <v>1200</v>
      </c>
      <c r="I769" s="63">
        <f t="shared" si="78"/>
        <v>320392.44782379002</v>
      </c>
      <c r="J769">
        <v>3.5000000000000003E-2</v>
      </c>
      <c r="M769" s="64">
        <f t="shared" si="80"/>
        <v>457745.23132199596</v>
      </c>
      <c r="N769">
        <f t="shared" si="81"/>
        <v>5</v>
      </c>
      <c r="O769" s="64">
        <v>503519.75445419562</v>
      </c>
      <c r="P769">
        <f t="shared" si="82"/>
        <v>0</v>
      </c>
      <c r="Q769" s="64">
        <f t="shared" si="83"/>
        <v>457745.23132199596</v>
      </c>
      <c r="U769" s="49">
        <f t="shared" si="79"/>
        <v>311</v>
      </c>
    </row>
    <row r="770" spans="1:21">
      <c r="A770" s="49">
        <v>777</v>
      </c>
      <c r="B770">
        <v>50</v>
      </c>
      <c r="C770">
        <v>54</v>
      </c>
      <c r="D770">
        <v>12000</v>
      </c>
      <c r="E770">
        <v>20000</v>
      </c>
      <c r="F770" s="61">
        <v>54</v>
      </c>
      <c r="G770" s="61">
        <v>12261</v>
      </c>
      <c r="H770" s="63">
        <f t="shared" ref="H770:H833" si="84">G770*$V$2</f>
        <v>1226.1000000000001</v>
      </c>
      <c r="I770" s="63">
        <f t="shared" ref="I770:I833" si="85">((H770/((1+$AA$2)^U770))*(((1+$AA$2)^(U770+1))-((1+$Z$2)^(U770+1))))/($AA$2-$Z$2)</f>
        <v>369030.75138588453</v>
      </c>
      <c r="J770">
        <v>3.5000000000000003E-2</v>
      </c>
      <c r="M770" s="64">
        <f t="shared" si="80"/>
        <v>517191.80270483694</v>
      </c>
      <c r="N770">
        <f t="shared" si="81"/>
        <v>5</v>
      </c>
      <c r="O770" s="64">
        <v>568910.98297532066</v>
      </c>
      <c r="P770">
        <f t="shared" si="82"/>
        <v>0</v>
      </c>
      <c r="Q770" s="64">
        <f t="shared" si="83"/>
        <v>517191.80270483694</v>
      </c>
      <c r="U770" s="49">
        <f t="shared" ref="U770:U833" si="86">((F770-24)*12)-1</f>
        <v>359</v>
      </c>
    </row>
    <row r="771" spans="1:21">
      <c r="A771" s="49">
        <v>778</v>
      </c>
      <c r="B771">
        <v>50</v>
      </c>
      <c r="C771">
        <v>54</v>
      </c>
      <c r="D771">
        <v>12000</v>
      </c>
      <c r="E771">
        <v>20000</v>
      </c>
      <c r="F771" s="61">
        <v>53</v>
      </c>
      <c r="G771" s="61">
        <v>16513</v>
      </c>
      <c r="H771" s="63">
        <f t="shared" si="84"/>
        <v>1651.3000000000002</v>
      </c>
      <c r="I771" s="63">
        <f t="shared" si="85"/>
        <v>483235.93505889515</v>
      </c>
      <c r="J771">
        <v>3.5000000000000003E-2</v>
      </c>
      <c r="M771" s="64">
        <f t="shared" ref="M771:M834" si="87">(-FV(J771,N771,12*H771)+I771*((1+J771)^N771))</f>
        <v>680193.18127094652</v>
      </c>
      <c r="N771">
        <f t="shared" ref="N771:N834" si="88">IF(F771&lt;35,(35-F771),5)</f>
        <v>5</v>
      </c>
      <c r="O771" s="64">
        <v>612173.86314385186</v>
      </c>
      <c r="P771">
        <f t="shared" ref="P771:P834" si="89">IF(O771&gt;M771,0,1)</f>
        <v>1</v>
      </c>
      <c r="Q771" s="64">
        <f t="shared" ref="Q771:Q834" si="90">IF(P771=1,O771,M771)</f>
        <v>612173.86314385186</v>
      </c>
      <c r="U771" s="49">
        <f t="shared" si="86"/>
        <v>347</v>
      </c>
    </row>
    <row r="772" spans="1:21">
      <c r="A772" s="49">
        <v>779</v>
      </c>
      <c r="B772">
        <v>50</v>
      </c>
      <c r="C772">
        <v>54</v>
      </c>
      <c r="D772">
        <v>12000</v>
      </c>
      <c r="E772">
        <v>20000</v>
      </c>
      <c r="F772" s="61">
        <v>50</v>
      </c>
      <c r="G772" s="61">
        <v>19427</v>
      </c>
      <c r="H772" s="63">
        <f t="shared" si="84"/>
        <v>1942.7</v>
      </c>
      <c r="I772" s="63">
        <f t="shared" si="85"/>
        <v>518688.67365606397</v>
      </c>
      <c r="J772">
        <v>3.5000000000000003E-2</v>
      </c>
      <c r="M772" s="64">
        <f t="shared" si="87"/>
        <v>741051.38407436782</v>
      </c>
      <c r="N772">
        <f t="shared" si="88"/>
        <v>5</v>
      </c>
      <c r="O772" s="64">
        <v>815156.52248180471</v>
      </c>
      <c r="P772">
        <f t="shared" si="89"/>
        <v>0</v>
      </c>
      <c r="Q772" s="64">
        <f t="shared" si="90"/>
        <v>741051.38407436782</v>
      </c>
      <c r="U772" s="49">
        <f t="shared" si="86"/>
        <v>311</v>
      </c>
    </row>
    <row r="773" spans="1:21">
      <c r="A773" s="49">
        <v>780</v>
      </c>
      <c r="B773">
        <v>55</v>
      </c>
      <c r="C773">
        <v>59</v>
      </c>
      <c r="D773">
        <v>0</v>
      </c>
      <c r="E773">
        <v>500</v>
      </c>
      <c r="F773" s="61">
        <v>58</v>
      </c>
      <c r="G773" s="61">
        <v>66</v>
      </c>
      <c r="H773" s="63">
        <f t="shared" si="84"/>
        <v>6.6000000000000005</v>
      </c>
      <c r="I773" s="63">
        <f t="shared" si="85"/>
        <v>2199.9547698024603</v>
      </c>
      <c r="J773">
        <v>3.5000000000000003E-2</v>
      </c>
      <c r="M773" s="64">
        <f t="shared" si="87"/>
        <v>3037.5634504864029</v>
      </c>
      <c r="N773">
        <f t="shared" si="88"/>
        <v>5</v>
      </c>
      <c r="O773" s="64">
        <v>2430.0507603891224</v>
      </c>
      <c r="P773">
        <f t="shared" si="89"/>
        <v>1</v>
      </c>
      <c r="Q773" s="64">
        <f t="shared" si="90"/>
        <v>2430.0507603891224</v>
      </c>
      <c r="U773" s="49">
        <f t="shared" si="86"/>
        <v>407</v>
      </c>
    </row>
    <row r="774" spans="1:21">
      <c r="A774" s="49">
        <v>781</v>
      </c>
      <c r="B774">
        <v>55</v>
      </c>
      <c r="C774">
        <v>59</v>
      </c>
      <c r="D774">
        <v>500</v>
      </c>
      <c r="E774">
        <v>999</v>
      </c>
      <c r="F774" s="61">
        <v>59</v>
      </c>
      <c r="G774" s="61">
        <v>955</v>
      </c>
      <c r="H774" s="63">
        <f t="shared" si="84"/>
        <v>95.5</v>
      </c>
      <c r="I774" s="63">
        <f t="shared" si="85"/>
        <v>32581.410363433824</v>
      </c>
      <c r="J774">
        <v>3.5000000000000003E-2</v>
      </c>
      <c r="M774" s="64">
        <f t="shared" si="87"/>
        <v>44841.880800777741</v>
      </c>
      <c r="N774">
        <f t="shared" si="88"/>
        <v>5</v>
      </c>
      <c r="O774" s="64">
        <v>49326.068880855521</v>
      </c>
      <c r="P774">
        <f t="shared" si="89"/>
        <v>0</v>
      </c>
      <c r="Q774" s="64">
        <f t="shared" si="90"/>
        <v>44841.880800777741</v>
      </c>
      <c r="U774" s="49">
        <f t="shared" si="86"/>
        <v>419</v>
      </c>
    </row>
    <row r="775" spans="1:21">
      <c r="A775" s="49">
        <v>782</v>
      </c>
      <c r="B775">
        <v>55</v>
      </c>
      <c r="C775">
        <v>59</v>
      </c>
      <c r="D775">
        <v>500</v>
      </c>
      <c r="E775">
        <v>999</v>
      </c>
      <c r="F775" s="61">
        <v>58</v>
      </c>
      <c r="G775" s="61">
        <v>595</v>
      </c>
      <c r="H775" s="63">
        <f t="shared" si="84"/>
        <v>59.5</v>
      </c>
      <c r="I775" s="63">
        <f t="shared" si="85"/>
        <v>19832.925576249458</v>
      </c>
      <c r="J775">
        <v>3.5000000000000003E-2</v>
      </c>
      <c r="M775" s="64">
        <f t="shared" si="87"/>
        <v>27384.094743021367</v>
      </c>
      <c r="N775">
        <f t="shared" si="88"/>
        <v>5</v>
      </c>
      <c r="O775" s="64">
        <v>32860.913691625639</v>
      </c>
      <c r="P775">
        <f t="shared" si="89"/>
        <v>0</v>
      </c>
      <c r="Q775" s="64">
        <f t="shared" si="90"/>
        <v>27384.094743021367</v>
      </c>
      <c r="U775" s="49">
        <f t="shared" si="86"/>
        <v>407</v>
      </c>
    </row>
    <row r="776" spans="1:21">
      <c r="A776" s="49">
        <v>783</v>
      </c>
      <c r="B776">
        <v>55</v>
      </c>
      <c r="C776">
        <v>59</v>
      </c>
      <c r="D776">
        <v>500</v>
      </c>
      <c r="E776">
        <v>999</v>
      </c>
      <c r="F776" s="61">
        <v>58</v>
      </c>
      <c r="G776" s="61">
        <v>890</v>
      </c>
      <c r="H776" s="63">
        <f t="shared" si="84"/>
        <v>89</v>
      </c>
      <c r="I776" s="63">
        <f t="shared" si="85"/>
        <v>29666.056744305908</v>
      </c>
      <c r="J776">
        <v>3.5000000000000003E-2</v>
      </c>
      <c r="M776" s="64">
        <f t="shared" si="87"/>
        <v>40961.082892922714</v>
      </c>
      <c r="N776">
        <f t="shared" si="88"/>
        <v>5</v>
      </c>
      <c r="O776" s="64">
        <v>45057.191182214992</v>
      </c>
      <c r="P776">
        <f t="shared" si="89"/>
        <v>0</v>
      </c>
      <c r="Q776" s="64">
        <f t="shared" si="90"/>
        <v>40961.082892922714</v>
      </c>
      <c r="U776" s="49">
        <f t="shared" si="86"/>
        <v>407</v>
      </c>
    </row>
    <row r="777" spans="1:21">
      <c r="A777" s="49">
        <v>784</v>
      </c>
      <c r="B777">
        <v>55</v>
      </c>
      <c r="C777">
        <v>59</v>
      </c>
      <c r="D777">
        <v>500</v>
      </c>
      <c r="E777">
        <v>999</v>
      </c>
      <c r="F777" s="61">
        <v>56</v>
      </c>
      <c r="G777" s="61">
        <v>635</v>
      </c>
      <c r="H777" s="63">
        <f t="shared" si="84"/>
        <v>63.5</v>
      </c>
      <c r="I777" s="63">
        <f t="shared" si="85"/>
        <v>20151.895353244559</v>
      </c>
      <c r="J777">
        <v>3.5000000000000003E-2</v>
      </c>
      <c r="M777" s="64">
        <f t="shared" si="87"/>
        <v>28020.329141103684</v>
      </c>
      <c r="N777">
        <f t="shared" si="88"/>
        <v>5</v>
      </c>
      <c r="O777" s="64">
        <v>33624.394969324421</v>
      </c>
      <c r="P777">
        <f t="shared" si="89"/>
        <v>0</v>
      </c>
      <c r="Q777" s="64">
        <f t="shared" si="90"/>
        <v>28020.329141103684</v>
      </c>
      <c r="U777" s="49">
        <f t="shared" si="86"/>
        <v>383</v>
      </c>
    </row>
    <row r="778" spans="1:21">
      <c r="A778" s="49">
        <v>785</v>
      </c>
      <c r="B778">
        <v>55</v>
      </c>
      <c r="C778">
        <v>59</v>
      </c>
      <c r="D778">
        <v>500</v>
      </c>
      <c r="E778">
        <v>999</v>
      </c>
      <c r="F778" s="61">
        <v>55</v>
      </c>
      <c r="G778" s="61">
        <v>712</v>
      </c>
      <c r="H778" s="63">
        <f t="shared" si="84"/>
        <v>71.2</v>
      </c>
      <c r="I778" s="63">
        <f t="shared" si="85"/>
        <v>22016.219645422716</v>
      </c>
      <c r="J778">
        <v>3.5000000000000003E-2</v>
      </c>
      <c r="M778" s="64">
        <f t="shared" si="87"/>
        <v>30730.053419116233</v>
      </c>
      <c r="N778">
        <f t="shared" si="88"/>
        <v>5</v>
      </c>
      <c r="O778" s="64">
        <v>30730.053419116233</v>
      </c>
      <c r="P778">
        <f t="shared" si="89"/>
        <v>1</v>
      </c>
      <c r="Q778" s="64">
        <f t="shared" si="90"/>
        <v>30730.053419116233</v>
      </c>
      <c r="U778" s="49">
        <f t="shared" si="86"/>
        <v>371</v>
      </c>
    </row>
    <row r="779" spans="1:21">
      <c r="A779" s="49">
        <v>786</v>
      </c>
      <c r="B779">
        <v>55</v>
      </c>
      <c r="C779">
        <v>59</v>
      </c>
      <c r="D779">
        <v>500</v>
      </c>
      <c r="E779">
        <v>999</v>
      </c>
      <c r="F779" s="61">
        <v>56</v>
      </c>
      <c r="G779" s="61">
        <v>999</v>
      </c>
      <c r="H779" s="63">
        <f t="shared" si="84"/>
        <v>99.9</v>
      </c>
      <c r="I779" s="63">
        <f t="shared" si="85"/>
        <v>31703.533004553254</v>
      </c>
      <c r="J779">
        <v>3.5000000000000003E-2</v>
      </c>
      <c r="M779" s="64">
        <f t="shared" si="87"/>
        <v>44082.376081830844</v>
      </c>
      <c r="N779">
        <f t="shared" si="88"/>
        <v>5</v>
      </c>
      <c r="O779" s="64">
        <v>39674.138473647763</v>
      </c>
      <c r="P779">
        <f t="shared" si="89"/>
        <v>1</v>
      </c>
      <c r="Q779" s="64">
        <f t="shared" si="90"/>
        <v>39674.138473647763</v>
      </c>
      <c r="U779" s="49">
        <f t="shared" si="86"/>
        <v>383</v>
      </c>
    </row>
    <row r="780" spans="1:21">
      <c r="A780" s="49">
        <v>787</v>
      </c>
      <c r="B780">
        <v>55</v>
      </c>
      <c r="C780">
        <v>59</v>
      </c>
      <c r="D780">
        <v>1000</v>
      </c>
      <c r="E780">
        <v>1499</v>
      </c>
      <c r="F780" s="61">
        <v>56</v>
      </c>
      <c r="G780" s="61">
        <v>1118</v>
      </c>
      <c r="H780" s="63">
        <f t="shared" si="84"/>
        <v>111.80000000000001</v>
      </c>
      <c r="I780" s="63">
        <f t="shared" si="85"/>
        <v>35480.029929019562</v>
      </c>
      <c r="J780">
        <v>3.5000000000000003E-2</v>
      </c>
      <c r="M780" s="64">
        <f t="shared" si="87"/>
        <v>49333.429889376261</v>
      </c>
      <c r="N780">
        <f t="shared" si="88"/>
        <v>5</v>
      </c>
      <c r="O780" s="64">
        <v>59200.115867251508</v>
      </c>
      <c r="P780">
        <f t="shared" si="89"/>
        <v>0</v>
      </c>
      <c r="Q780" s="64">
        <f t="shared" si="90"/>
        <v>49333.429889376261</v>
      </c>
      <c r="U780" s="49">
        <f t="shared" si="86"/>
        <v>383</v>
      </c>
    </row>
    <row r="781" spans="1:21">
      <c r="A781" s="49">
        <v>788</v>
      </c>
      <c r="B781">
        <v>55</v>
      </c>
      <c r="C781">
        <v>59</v>
      </c>
      <c r="D781">
        <v>1000</v>
      </c>
      <c r="E781">
        <v>1499</v>
      </c>
      <c r="F781" s="61">
        <v>57</v>
      </c>
      <c r="G781" s="61">
        <v>1241</v>
      </c>
      <c r="H781" s="63">
        <f t="shared" si="84"/>
        <v>124.10000000000001</v>
      </c>
      <c r="I781" s="63">
        <f t="shared" si="85"/>
        <v>40380.763901276499</v>
      </c>
      <c r="J781">
        <v>3.5000000000000003E-2</v>
      </c>
      <c r="M781" s="64">
        <f t="shared" si="87"/>
        <v>55945.464479086484</v>
      </c>
      <c r="N781">
        <f t="shared" si="88"/>
        <v>5</v>
      </c>
      <c r="O781" s="64">
        <v>61540.010926995135</v>
      </c>
      <c r="P781">
        <f t="shared" si="89"/>
        <v>0</v>
      </c>
      <c r="Q781" s="64">
        <f t="shared" si="90"/>
        <v>55945.464479086484</v>
      </c>
      <c r="U781" s="49">
        <f t="shared" si="86"/>
        <v>395</v>
      </c>
    </row>
    <row r="782" spans="1:21">
      <c r="A782" s="49">
        <v>789</v>
      </c>
      <c r="B782">
        <v>55</v>
      </c>
      <c r="C782">
        <v>59</v>
      </c>
      <c r="D782">
        <v>1000</v>
      </c>
      <c r="E782">
        <v>1499</v>
      </c>
      <c r="F782" s="61">
        <v>57</v>
      </c>
      <c r="G782" s="61">
        <v>1222</v>
      </c>
      <c r="H782" s="63">
        <f t="shared" si="84"/>
        <v>122.2</v>
      </c>
      <c r="I782" s="63">
        <f t="shared" si="85"/>
        <v>39762.524969669525</v>
      </c>
      <c r="J782">
        <v>3.5000000000000003E-2</v>
      </c>
      <c r="M782" s="64">
        <f t="shared" si="87"/>
        <v>55088.926344434876</v>
      </c>
      <c r="N782">
        <f t="shared" si="88"/>
        <v>5</v>
      </c>
      <c r="O782" s="64">
        <v>49580.033709991389</v>
      </c>
      <c r="P782">
        <f t="shared" si="89"/>
        <v>1</v>
      </c>
      <c r="Q782" s="64">
        <f t="shared" si="90"/>
        <v>49580.033709991389</v>
      </c>
      <c r="U782" s="49">
        <f t="shared" si="86"/>
        <v>395</v>
      </c>
    </row>
    <row r="783" spans="1:21">
      <c r="A783" s="49">
        <v>790</v>
      </c>
      <c r="B783">
        <v>55</v>
      </c>
      <c r="C783">
        <v>59</v>
      </c>
      <c r="D783">
        <v>1000</v>
      </c>
      <c r="E783">
        <v>1499</v>
      </c>
      <c r="F783" s="61">
        <v>59</v>
      </c>
      <c r="G783" s="61">
        <v>1441</v>
      </c>
      <c r="H783" s="63">
        <f t="shared" si="84"/>
        <v>144.1</v>
      </c>
      <c r="I783" s="63">
        <f t="shared" si="85"/>
        <v>49162.107155715326</v>
      </c>
      <c r="J783">
        <v>3.5000000000000003E-2</v>
      </c>
      <c r="M783" s="64">
        <f t="shared" si="87"/>
        <v>67661.937417718029</v>
      </c>
      <c r="N783">
        <f t="shared" si="88"/>
        <v>5</v>
      </c>
      <c r="O783" s="64">
        <v>74428.131159489843</v>
      </c>
      <c r="P783">
        <f t="shared" si="89"/>
        <v>0</v>
      </c>
      <c r="Q783" s="64">
        <f t="shared" si="90"/>
        <v>67661.937417718029</v>
      </c>
      <c r="U783" s="49">
        <f t="shared" si="86"/>
        <v>419</v>
      </c>
    </row>
    <row r="784" spans="1:21">
      <c r="A784" s="49">
        <v>791</v>
      </c>
      <c r="B784">
        <v>55</v>
      </c>
      <c r="C784">
        <v>59</v>
      </c>
      <c r="D784">
        <v>1000</v>
      </c>
      <c r="E784">
        <v>1499</v>
      </c>
      <c r="F784" s="61">
        <v>59</v>
      </c>
      <c r="G784" s="61">
        <v>1091</v>
      </c>
      <c r="H784" s="63">
        <f t="shared" si="84"/>
        <v>109.10000000000001</v>
      </c>
      <c r="I784" s="63">
        <f t="shared" si="85"/>
        <v>37221.276132467334</v>
      </c>
      <c r="J784">
        <v>3.5000000000000003E-2</v>
      </c>
      <c r="M784" s="64">
        <f t="shared" si="87"/>
        <v>51227.740265600543</v>
      </c>
      <c r="N784">
        <f t="shared" si="88"/>
        <v>5</v>
      </c>
      <c r="O784" s="64">
        <v>51227.740265600543</v>
      </c>
      <c r="P784">
        <f t="shared" si="89"/>
        <v>1</v>
      </c>
      <c r="Q784" s="64">
        <f t="shared" si="90"/>
        <v>51227.740265600543</v>
      </c>
      <c r="U784" s="49">
        <f t="shared" si="86"/>
        <v>419</v>
      </c>
    </row>
    <row r="785" spans="1:21">
      <c r="A785" s="49">
        <v>792</v>
      </c>
      <c r="B785">
        <v>55</v>
      </c>
      <c r="C785">
        <v>59</v>
      </c>
      <c r="D785">
        <v>1000</v>
      </c>
      <c r="E785">
        <v>1499</v>
      </c>
      <c r="F785" s="61">
        <v>57</v>
      </c>
      <c r="G785" s="61">
        <v>1430</v>
      </c>
      <c r="H785" s="63">
        <f t="shared" si="84"/>
        <v>143</v>
      </c>
      <c r="I785" s="63">
        <f t="shared" si="85"/>
        <v>46530.614326209012</v>
      </c>
      <c r="J785">
        <v>3.5000000000000003E-2</v>
      </c>
      <c r="M785" s="64">
        <f t="shared" si="87"/>
        <v>64465.764871147185</v>
      </c>
      <c r="N785">
        <f t="shared" si="88"/>
        <v>5</v>
      </c>
      <c r="O785" s="64">
        <v>70912.341358261911</v>
      </c>
      <c r="P785">
        <f t="shared" si="89"/>
        <v>0</v>
      </c>
      <c r="Q785" s="64">
        <f t="shared" si="90"/>
        <v>64465.764871147185</v>
      </c>
      <c r="U785" s="49">
        <f t="shared" si="86"/>
        <v>395</v>
      </c>
    </row>
    <row r="786" spans="1:21">
      <c r="A786" s="49">
        <v>793</v>
      </c>
      <c r="B786">
        <v>55</v>
      </c>
      <c r="C786">
        <v>59</v>
      </c>
      <c r="D786">
        <v>1000</v>
      </c>
      <c r="E786">
        <v>1499</v>
      </c>
      <c r="F786" s="61">
        <v>58</v>
      </c>
      <c r="G786" s="61">
        <v>1463</v>
      </c>
      <c r="H786" s="63">
        <f t="shared" si="84"/>
        <v>146.30000000000001</v>
      </c>
      <c r="I786" s="63">
        <f t="shared" si="85"/>
        <v>48765.664063954544</v>
      </c>
      <c r="J786">
        <v>3.5000000000000003E-2</v>
      </c>
      <c r="M786" s="64">
        <f t="shared" si="87"/>
        <v>67332.656485781947</v>
      </c>
      <c r="N786">
        <f t="shared" si="88"/>
        <v>5</v>
      </c>
      <c r="O786" s="64">
        <v>53866.125188625563</v>
      </c>
      <c r="P786">
        <f t="shared" si="89"/>
        <v>1</v>
      </c>
      <c r="Q786" s="64">
        <f t="shared" si="90"/>
        <v>53866.125188625563</v>
      </c>
      <c r="U786" s="49">
        <f t="shared" si="86"/>
        <v>407</v>
      </c>
    </row>
    <row r="787" spans="1:21">
      <c r="A787" s="49">
        <v>794</v>
      </c>
      <c r="B787">
        <v>55</v>
      </c>
      <c r="C787">
        <v>59</v>
      </c>
      <c r="D787">
        <v>1000</v>
      </c>
      <c r="E787">
        <v>1499</v>
      </c>
      <c r="F787" s="61">
        <v>58</v>
      </c>
      <c r="G787" s="61">
        <v>1452</v>
      </c>
      <c r="H787" s="63">
        <f t="shared" si="84"/>
        <v>145.20000000000002</v>
      </c>
      <c r="I787" s="63">
        <f t="shared" si="85"/>
        <v>48399.004935654135</v>
      </c>
      <c r="J787">
        <v>3.5000000000000003E-2</v>
      </c>
      <c r="M787" s="64">
        <f t="shared" si="87"/>
        <v>66826.39591070087</v>
      </c>
      <c r="N787">
        <f t="shared" si="88"/>
        <v>5</v>
      </c>
      <c r="O787" s="64">
        <v>80191.675092841047</v>
      </c>
      <c r="P787">
        <f t="shared" si="89"/>
        <v>0</v>
      </c>
      <c r="Q787" s="64">
        <f t="shared" si="90"/>
        <v>66826.39591070087</v>
      </c>
      <c r="U787" s="49">
        <f t="shared" si="86"/>
        <v>407</v>
      </c>
    </row>
    <row r="788" spans="1:21">
      <c r="A788" s="49">
        <v>795</v>
      </c>
      <c r="B788">
        <v>55</v>
      </c>
      <c r="C788">
        <v>59</v>
      </c>
      <c r="D788">
        <v>1000</v>
      </c>
      <c r="E788">
        <v>1499</v>
      </c>
      <c r="F788" s="61">
        <v>58</v>
      </c>
      <c r="G788" s="61">
        <v>1408</v>
      </c>
      <c r="H788" s="63">
        <f t="shared" si="84"/>
        <v>140.80000000000001</v>
      </c>
      <c r="I788" s="63">
        <f t="shared" si="85"/>
        <v>46932.368422452499</v>
      </c>
      <c r="J788">
        <v>3.5000000000000003E-2</v>
      </c>
      <c r="M788" s="64">
        <f t="shared" si="87"/>
        <v>64801.353610376616</v>
      </c>
      <c r="N788">
        <f t="shared" si="88"/>
        <v>5</v>
      </c>
      <c r="O788" s="64">
        <v>77761.624332451931</v>
      </c>
      <c r="P788">
        <f t="shared" si="89"/>
        <v>0</v>
      </c>
      <c r="Q788" s="64">
        <f t="shared" si="90"/>
        <v>64801.353610376616</v>
      </c>
      <c r="U788" s="49">
        <f t="shared" si="86"/>
        <v>407</v>
      </c>
    </row>
    <row r="789" spans="1:21">
      <c r="A789" s="49">
        <v>796</v>
      </c>
      <c r="B789">
        <v>55</v>
      </c>
      <c r="C789">
        <v>59</v>
      </c>
      <c r="D789">
        <v>1000</v>
      </c>
      <c r="E789">
        <v>1499</v>
      </c>
      <c r="F789" s="61">
        <v>59</v>
      </c>
      <c r="G789" s="61">
        <v>1447</v>
      </c>
      <c r="H789" s="63">
        <f t="shared" si="84"/>
        <v>144.70000000000002</v>
      </c>
      <c r="I789" s="63">
        <f t="shared" si="85"/>
        <v>49366.80711611388</v>
      </c>
      <c r="J789">
        <v>3.5000000000000003E-2</v>
      </c>
      <c r="M789" s="64">
        <f t="shared" si="87"/>
        <v>67943.666511754345</v>
      </c>
      <c r="N789">
        <f t="shared" si="88"/>
        <v>5</v>
      </c>
      <c r="O789" s="64">
        <v>67943.666511754345</v>
      </c>
      <c r="P789">
        <f t="shared" si="89"/>
        <v>1</v>
      </c>
      <c r="Q789" s="64">
        <f t="shared" si="90"/>
        <v>67943.666511754345</v>
      </c>
      <c r="U789" s="49">
        <f t="shared" si="86"/>
        <v>419</v>
      </c>
    </row>
    <row r="790" spans="1:21">
      <c r="A790" s="49">
        <v>797</v>
      </c>
      <c r="B790">
        <v>55</v>
      </c>
      <c r="C790">
        <v>59</v>
      </c>
      <c r="D790">
        <v>1000</v>
      </c>
      <c r="E790">
        <v>1499</v>
      </c>
      <c r="F790" s="61">
        <v>58</v>
      </c>
      <c r="G790" s="61">
        <v>1255</v>
      </c>
      <c r="H790" s="63">
        <f t="shared" si="84"/>
        <v>125.5</v>
      </c>
      <c r="I790" s="63">
        <f t="shared" si="85"/>
        <v>41832.47327427406</v>
      </c>
      <c r="J790">
        <v>3.5000000000000003E-2</v>
      </c>
      <c r="M790" s="64">
        <f t="shared" si="87"/>
        <v>57759.729247885392</v>
      </c>
      <c r="N790">
        <f t="shared" si="88"/>
        <v>5</v>
      </c>
      <c r="O790" s="64">
        <v>63535.70217267394</v>
      </c>
      <c r="P790">
        <f t="shared" si="89"/>
        <v>0</v>
      </c>
      <c r="Q790" s="64">
        <f t="shared" si="90"/>
        <v>57759.729247885392</v>
      </c>
      <c r="U790" s="49">
        <f t="shared" si="86"/>
        <v>407</v>
      </c>
    </row>
    <row r="791" spans="1:21">
      <c r="A791" s="49">
        <v>798</v>
      </c>
      <c r="B791">
        <v>55</v>
      </c>
      <c r="C791">
        <v>59</v>
      </c>
      <c r="D791">
        <v>1000</v>
      </c>
      <c r="E791">
        <v>1499</v>
      </c>
      <c r="F791" s="61">
        <v>55</v>
      </c>
      <c r="G791" s="61">
        <v>1074</v>
      </c>
      <c r="H791" s="63">
        <f t="shared" si="84"/>
        <v>107.4</v>
      </c>
      <c r="I791" s="63">
        <f t="shared" si="85"/>
        <v>33209.859408966287</v>
      </c>
      <c r="J791">
        <v>3.5000000000000003E-2</v>
      </c>
      <c r="M791" s="64">
        <f t="shared" si="87"/>
        <v>46354.041252992749</v>
      </c>
      <c r="N791">
        <f t="shared" si="88"/>
        <v>5</v>
      </c>
      <c r="O791" s="64">
        <v>37083.233002394198</v>
      </c>
      <c r="P791">
        <f t="shared" si="89"/>
        <v>1</v>
      </c>
      <c r="Q791" s="64">
        <f t="shared" si="90"/>
        <v>37083.233002394198</v>
      </c>
      <c r="U791" s="49">
        <f t="shared" si="86"/>
        <v>371</v>
      </c>
    </row>
    <row r="792" spans="1:21">
      <c r="A792" s="49">
        <v>799</v>
      </c>
      <c r="B792">
        <v>55</v>
      </c>
      <c r="C792">
        <v>59</v>
      </c>
      <c r="D792">
        <v>1000</v>
      </c>
      <c r="E792">
        <v>1499</v>
      </c>
      <c r="F792" s="61">
        <v>57</v>
      </c>
      <c r="G792" s="61">
        <v>1287</v>
      </c>
      <c r="H792" s="63">
        <f t="shared" si="84"/>
        <v>128.70000000000002</v>
      </c>
      <c r="I792" s="63">
        <f t="shared" si="85"/>
        <v>41877.552893588116</v>
      </c>
      <c r="J792">
        <v>3.5000000000000003E-2</v>
      </c>
      <c r="M792" s="64">
        <f t="shared" si="87"/>
        <v>58019.188384032474</v>
      </c>
      <c r="N792">
        <f t="shared" si="88"/>
        <v>5</v>
      </c>
      <c r="O792" s="64">
        <v>63821.107222435727</v>
      </c>
      <c r="P792">
        <f t="shared" si="89"/>
        <v>0</v>
      </c>
      <c r="Q792" s="64">
        <f t="shared" si="90"/>
        <v>58019.188384032474</v>
      </c>
      <c r="U792" s="49">
        <f t="shared" si="86"/>
        <v>395</v>
      </c>
    </row>
    <row r="793" spans="1:21">
      <c r="A793" s="49">
        <v>800</v>
      </c>
      <c r="B793">
        <v>55</v>
      </c>
      <c r="C793">
        <v>59</v>
      </c>
      <c r="D793">
        <v>1000</v>
      </c>
      <c r="E793">
        <v>1499</v>
      </c>
      <c r="F793" s="61">
        <v>55</v>
      </c>
      <c r="G793" s="61">
        <v>1469</v>
      </c>
      <c r="H793" s="63">
        <f t="shared" si="84"/>
        <v>146.9</v>
      </c>
      <c r="I793" s="63">
        <f t="shared" si="85"/>
        <v>45423.913847087038</v>
      </c>
      <c r="J793">
        <v>3.5000000000000003E-2</v>
      </c>
      <c r="M793" s="64">
        <f t="shared" si="87"/>
        <v>63402.315270620442</v>
      </c>
      <c r="N793">
        <f t="shared" si="88"/>
        <v>5</v>
      </c>
      <c r="O793" s="64">
        <v>69742.546797682488</v>
      </c>
      <c r="P793">
        <f t="shared" si="89"/>
        <v>0</v>
      </c>
      <c r="Q793" s="64">
        <f t="shared" si="90"/>
        <v>63402.315270620442</v>
      </c>
      <c r="U793" s="49">
        <f t="shared" si="86"/>
        <v>371</v>
      </c>
    </row>
    <row r="794" spans="1:21">
      <c r="A794" s="49">
        <v>801</v>
      </c>
      <c r="B794">
        <v>55</v>
      </c>
      <c r="C794">
        <v>59</v>
      </c>
      <c r="D794">
        <v>1000</v>
      </c>
      <c r="E794">
        <v>1499</v>
      </c>
      <c r="F794" s="61">
        <v>59</v>
      </c>
      <c r="G794" s="61">
        <v>1021</v>
      </c>
      <c r="H794" s="63">
        <f t="shared" si="84"/>
        <v>102.10000000000001</v>
      </c>
      <c r="I794" s="63">
        <f t="shared" si="85"/>
        <v>34833.109927817743</v>
      </c>
      <c r="J794">
        <v>3.5000000000000003E-2</v>
      </c>
      <c r="M794" s="64">
        <f t="shared" si="87"/>
        <v>47940.900835177054</v>
      </c>
      <c r="N794">
        <f t="shared" si="88"/>
        <v>5</v>
      </c>
      <c r="O794" s="64">
        <v>52734.990918694763</v>
      </c>
      <c r="P794">
        <f t="shared" si="89"/>
        <v>0</v>
      </c>
      <c r="Q794" s="64">
        <f t="shared" si="90"/>
        <v>47940.900835177054</v>
      </c>
      <c r="U794" s="49">
        <f t="shared" si="86"/>
        <v>419</v>
      </c>
    </row>
    <row r="795" spans="1:21">
      <c r="A795" s="49">
        <v>802</v>
      </c>
      <c r="B795">
        <v>55</v>
      </c>
      <c r="C795">
        <v>59</v>
      </c>
      <c r="D795">
        <v>1000</v>
      </c>
      <c r="E795">
        <v>1499</v>
      </c>
      <c r="F795" s="61">
        <v>57</v>
      </c>
      <c r="G795" s="61">
        <v>1461</v>
      </c>
      <c r="H795" s="63">
        <f t="shared" si="84"/>
        <v>146.1</v>
      </c>
      <c r="I795" s="63">
        <f t="shared" si="85"/>
        <v>47539.319951462494</v>
      </c>
      <c r="J795">
        <v>3.5000000000000003E-2</v>
      </c>
      <c r="M795" s="64">
        <f t="shared" si="87"/>
        <v>65863.274459262961</v>
      </c>
      <c r="N795">
        <f t="shared" si="88"/>
        <v>5</v>
      </c>
      <c r="O795" s="64">
        <v>72449.601905189265</v>
      </c>
      <c r="P795">
        <f t="shared" si="89"/>
        <v>0</v>
      </c>
      <c r="Q795" s="64">
        <f t="shared" si="90"/>
        <v>65863.274459262961</v>
      </c>
      <c r="U795" s="49">
        <f t="shared" si="86"/>
        <v>395</v>
      </c>
    </row>
    <row r="796" spans="1:21">
      <c r="A796" s="49">
        <v>803</v>
      </c>
      <c r="B796">
        <v>55</v>
      </c>
      <c r="C796">
        <v>59</v>
      </c>
      <c r="D796">
        <v>1000</v>
      </c>
      <c r="E796">
        <v>1499</v>
      </c>
      <c r="F796" s="61">
        <v>55</v>
      </c>
      <c r="G796" s="61">
        <v>1194</v>
      </c>
      <c r="H796" s="63">
        <f t="shared" si="84"/>
        <v>119.4</v>
      </c>
      <c r="I796" s="63">
        <f t="shared" si="85"/>
        <v>36920.458225610571</v>
      </c>
      <c r="J796">
        <v>3.5000000000000003E-2</v>
      </c>
      <c r="M796" s="64">
        <f t="shared" si="87"/>
        <v>51533.263739360656</v>
      </c>
      <c r="N796">
        <f t="shared" si="88"/>
        <v>5</v>
      </c>
      <c r="O796" s="64">
        <v>56686.590113296726</v>
      </c>
      <c r="P796">
        <f t="shared" si="89"/>
        <v>0</v>
      </c>
      <c r="Q796" s="64">
        <f t="shared" si="90"/>
        <v>51533.263739360656</v>
      </c>
      <c r="U796" s="49">
        <f t="shared" si="86"/>
        <v>371</v>
      </c>
    </row>
    <row r="797" spans="1:21">
      <c r="A797" s="49">
        <v>804</v>
      </c>
      <c r="B797">
        <v>55</v>
      </c>
      <c r="C797">
        <v>59</v>
      </c>
      <c r="D797">
        <v>1500</v>
      </c>
      <c r="E797">
        <v>1999</v>
      </c>
      <c r="F797" s="61">
        <v>57</v>
      </c>
      <c r="G797" s="61">
        <v>1550</v>
      </c>
      <c r="H797" s="63">
        <f t="shared" si="84"/>
        <v>155</v>
      </c>
      <c r="I797" s="63">
        <f t="shared" si="85"/>
        <v>50435.2812626741</v>
      </c>
      <c r="J797">
        <v>3.5000000000000003E-2</v>
      </c>
      <c r="M797" s="64">
        <f t="shared" si="87"/>
        <v>69875.479405788908</v>
      </c>
      <c r="N797">
        <f t="shared" si="88"/>
        <v>5</v>
      </c>
      <c r="O797" s="64">
        <v>62887.931465210022</v>
      </c>
      <c r="P797">
        <f t="shared" si="89"/>
        <v>1</v>
      </c>
      <c r="Q797" s="64">
        <f t="shared" si="90"/>
        <v>62887.931465210022</v>
      </c>
      <c r="U797" s="49">
        <f t="shared" si="86"/>
        <v>395</v>
      </c>
    </row>
    <row r="798" spans="1:21">
      <c r="A798" s="49">
        <v>805</v>
      </c>
      <c r="B798">
        <v>55</v>
      </c>
      <c r="C798">
        <v>59</v>
      </c>
      <c r="D798">
        <v>1500</v>
      </c>
      <c r="E798">
        <v>1999</v>
      </c>
      <c r="F798" s="61">
        <v>57</v>
      </c>
      <c r="G798" s="61">
        <v>1840</v>
      </c>
      <c r="H798" s="63">
        <f t="shared" si="84"/>
        <v>184</v>
      </c>
      <c r="I798" s="63">
        <f t="shared" si="85"/>
        <v>59871.559692464747</v>
      </c>
      <c r="J798">
        <v>3.5000000000000003E-2</v>
      </c>
      <c r="M798" s="64">
        <f t="shared" si="87"/>
        <v>82948.95619783974</v>
      </c>
      <c r="N798">
        <f t="shared" si="88"/>
        <v>5</v>
      </c>
      <c r="O798" s="64">
        <v>99538.747437407685</v>
      </c>
      <c r="P798">
        <f t="shared" si="89"/>
        <v>0</v>
      </c>
      <c r="Q798" s="64">
        <f t="shared" si="90"/>
        <v>82948.95619783974</v>
      </c>
      <c r="U798" s="49">
        <f t="shared" si="86"/>
        <v>395</v>
      </c>
    </row>
    <row r="799" spans="1:21">
      <c r="A799" s="49">
        <v>806</v>
      </c>
      <c r="B799">
        <v>55</v>
      </c>
      <c r="C799">
        <v>59</v>
      </c>
      <c r="D799">
        <v>1500</v>
      </c>
      <c r="E799">
        <v>1999</v>
      </c>
      <c r="F799" s="61">
        <v>55</v>
      </c>
      <c r="G799" s="61">
        <v>1949</v>
      </c>
      <c r="H799" s="63">
        <f t="shared" si="84"/>
        <v>194.9</v>
      </c>
      <c r="I799" s="63">
        <f t="shared" si="85"/>
        <v>60266.309113664152</v>
      </c>
      <c r="J799">
        <v>3.5000000000000003E-2</v>
      </c>
      <c r="M799" s="64">
        <f t="shared" si="87"/>
        <v>84119.205216092058</v>
      </c>
      <c r="N799">
        <f t="shared" si="88"/>
        <v>5</v>
      </c>
      <c r="O799" s="64">
        <v>67295.364172873655</v>
      </c>
      <c r="P799">
        <f t="shared" si="89"/>
        <v>1</v>
      </c>
      <c r="Q799" s="64">
        <f t="shared" si="90"/>
        <v>67295.364172873655</v>
      </c>
      <c r="U799" s="49">
        <f t="shared" si="86"/>
        <v>371</v>
      </c>
    </row>
    <row r="800" spans="1:21">
      <c r="A800" s="49">
        <v>807</v>
      </c>
      <c r="B800">
        <v>55</v>
      </c>
      <c r="C800">
        <v>59</v>
      </c>
      <c r="D800">
        <v>1500</v>
      </c>
      <c r="E800">
        <v>1999</v>
      </c>
      <c r="F800" s="61">
        <v>55</v>
      </c>
      <c r="G800" s="61">
        <v>1870</v>
      </c>
      <c r="H800" s="63">
        <f t="shared" si="84"/>
        <v>187</v>
      </c>
      <c r="I800" s="63">
        <f t="shared" si="85"/>
        <v>57823.498226040007</v>
      </c>
      <c r="J800">
        <v>3.5000000000000003E-2</v>
      </c>
      <c r="M800" s="64">
        <f t="shared" si="87"/>
        <v>80709.550412566532</v>
      </c>
      <c r="N800">
        <f t="shared" si="88"/>
        <v>5</v>
      </c>
      <c r="O800" s="64">
        <v>80709.550412566532</v>
      </c>
      <c r="P800">
        <f t="shared" si="89"/>
        <v>1</v>
      </c>
      <c r="Q800" s="64">
        <f t="shared" si="90"/>
        <v>80709.550412566532</v>
      </c>
      <c r="U800" s="49">
        <f t="shared" si="86"/>
        <v>371</v>
      </c>
    </row>
    <row r="801" spans="1:21">
      <c r="A801" s="49">
        <v>808</v>
      </c>
      <c r="B801">
        <v>55</v>
      </c>
      <c r="C801">
        <v>59</v>
      </c>
      <c r="D801">
        <v>1500</v>
      </c>
      <c r="E801">
        <v>1999</v>
      </c>
      <c r="F801" s="61">
        <v>59</v>
      </c>
      <c r="G801" s="61">
        <v>1807</v>
      </c>
      <c r="H801" s="63">
        <f t="shared" si="84"/>
        <v>180.70000000000002</v>
      </c>
      <c r="I801" s="63">
        <f t="shared" si="85"/>
        <v>61648.804740026106</v>
      </c>
      <c r="J801">
        <v>3.5000000000000003E-2</v>
      </c>
      <c r="M801" s="64">
        <f t="shared" si="87"/>
        <v>84847.412153932353</v>
      </c>
      <c r="N801">
        <f t="shared" si="88"/>
        <v>5</v>
      </c>
      <c r="O801" s="64">
        <v>101816.89458471882</v>
      </c>
      <c r="P801">
        <f t="shared" si="89"/>
        <v>0</v>
      </c>
      <c r="Q801" s="64">
        <f t="shared" si="90"/>
        <v>84847.412153932353</v>
      </c>
      <c r="U801" s="49">
        <f t="shared" si="86"/>
        <v>419</v>
      </c>
    </row>
    <row r="802" spans="1:21">
      <c r="A802" s="49">
        <v>809</v>
      </c>
      <c r="B802">
        <v>55</v>
      </c>
      <c r="C802">
        <v>59</v>
      </c>
      <c r="D802">
        <v>1500</v>
      </c>
      <c r="E802">
        <v>1999</v>
      </c>
      <c r="F802" s="61">
        <v>56</v>
      </c>
      <c r="G802" s="61">
        <v>1682</v>
      </c>
      <c r="H802" s="63">
        <f t="shared" si="84"/>
        <v>168.20000000000002</v>
      </c>
      <c r="I802" s="63">
        <f t="shared" si="85"/>
        <v>53378.721234893463</v>
      </c>
      <c r="J802">
        <v>3.5000000000000003E-2</v>
      </c>
      <c r="M802" s="64">
        <f t="shared" si="87"/>
        <v>74220.777346986462</v>
      </c>
      <c r="N802">
        <f t="shared" si="88"/>
        <v>5</v>
      </c>
      <c r="O802" s="64">
        <v>66798.699612287819</v>
      </c>
      <c r="P802">
        <f t="shared" si="89"/>
        <v>1</v>
      </c>
      <c r="Q802" s="64">
        <f t="shared" si="90"/>
        <v>66798.699612287819</v>
      </c>
      <c r="U802" s="49">
        <f t="shared" si="86"/>
        <v>383</v>
      </c>
    </row>
    <row r="803" spans="1:21">
      <c r="A803" s="49">
        <v>810</v>
      </c>
      <c r="B803">
        <v>55</v>
      </c>
      <c r="C803">
        <v>59</v>
      </c>
      <c r="D803">
        <v>1500</v>
      </c>
      <c r="E803">
        <v>1999</v>
      </c>
      <c r="F803" s="61">
        <v>58</v>
      </c>
      <c r="G803" s="61">
        <v>1970</v>
      </c>
      <c r="H803" s="63">
        <f t="shared" si="84"/>
        <v>197</v>
      </c>
      <c r="I803" s="63">
        <f t="shared" si="85"/>
        <v>65665.316613800707</v>
      </c>
      <c r="J803">
        <v>3.5000000000000003E-2</v>
      </c>
      <c r="M803" s="64">
        <f t="shared" si="87"/>
        <v>90666.666628154751</v>
      </c>
      <c r="N803">
        <f t="shared" si="88"/>
        <v>5</v>
      </c>
      <c r="O803" s="64">
        <v>90666.666628154751</v>
      </c>
      <c r="P803">
        <f t="shared" si="89"/>
        <v>1</v>
      </c>
      <c r="Q803" s="64">
        <f t="shared" si="90"/>
        <v>90666.666628154751</v>
      </c>
      <c r="U803" s="49">
        <f t="shared" si="86"/>
        <v>407</v>
      </c>
    </row>
    <row r="804" spans="1:21">
      <c r="A804" s="49">
        <v>811</v>
      </c>
      <c r="B804">
        <v>55</v>
      </c>
      <c r="C804">
        <v>59</v>
      </c>
      <c r="D804">
        <v>1500</v>
      </c>
      <c r="E804">
        <v>1999</v>
      </c>
      <c r="F804" s="61">
        <v>56</v>
      </c>
      <c r="G804" s="61">
        <v>1754</v>
      </c>
      <c r="H804" s="63">
        <f t="shared" si="84"/>
        <v>175.4</v>
      </c>
      <c r="I804" s="63">
        <f t="shared" si="85"/>
        <v>55663.660550536944</v>
      </c>
      <c r="J804">
        <v>3.5000000000000003E-2</v>
      </c>
      <c r="M804" s="64">
        <f t="shared" si="87"/>
        <v>77397.885533064356</v>
      </c>
      <c r="N804">
        <f t="shared" si="88"/>
        <v>5</v>
      </c>
      <c r="O804" s="64">
        <v>69658.096979757916</v>
      </c>
      <c r="P804">
        <f t="shared" si="89"/>
        <v>1</v>
      </c>
      <c r="Q804" s="64">
        <f t="shared" si="90"/>
        <v>69658.096979757916</v>
      </c>
      <c r="U804" s="49">
        <f t="shared" si="86"/>
        <v>383</v>
      </c>
    </row>
    <row r="805" spans="1:21">
      <c r="A805" s="49">
        <v>812</v>
      </c>
      <c r="B805">
        <v>55</v>
      </c>
      <c r="C805">
        <v>59</v>
      </c>
      <c r="D805">
        <v>1500</v>
      </c>
      <c r="E805">
        <v>1999</v>
      </c>
      <c r="F805" s="61">
        <v>57</v>
      </c>
      <c r="G805" s="61">
        <v>1515</v>
      </c>
      <c r="H805" s="63">
        <f t="shared" si="84"/>
        <v>151.5</v>
      </c>
      <c r="I805" s="63">
        <f t="shared" si="85"/>
        <v>49296.420072871784</v>
      </c>
      <c r="J805">
        <v>3.5000000000000003E-2</v>
      </c>
      <c r="M805" s="64">
        <f t="shared" si="87"/>
        <v>68297.645999851738</v>
      </c>
      <c r="N805">
        <f t="shared" si="88"/>
        <v>5</v>
      </c>
      <c r="O805" s="64">
        <v>68297.645999851738</v>
      </c>
      <c r="P805">
        <f t="shared" si="89"/>
        <v>1</v>
      </c>
      <c r="Q805" s="64">
        <f t="shared" si="90"/>
        <v>68297.645999851738</v>
      </c>
      <c r="U805" s="49">
        <f t="shared" si="86"/>
        <v>395</v>
      </c>
    </row>
    <row r="806" spans="1:21">
      <c r="A806" s="49">
        <v>813</v>
      </c>
      <c r="B806">
        <v>55</v>
      </c>
      <c r="C806">
        <v>59</v>
      </c>
      <c r="D806">
        <v>1500</v>
      </c>
      <c r="E806">
        <v>1999</v>
      </c>
      <c r="F806" s="61">
        <v>58</v>
      </c>
      <c r="G806" s="61">
        <v>1900</v>
      </c>
      <c r="H806" s="63">
        <f t="shared" si="84"/>
        <v>190</v>
      </c>
      <c r="I806" s="63">
        <f t="shared" si="85"/>
        <v>63332.031251889006</v>
      </c>
      <c r="J806">
        <v>3.5000000000000003E-2</v>
      </c>
      <c r="M806" s="64">
        <f t="shared" si="87"/>
        <v>87445.008423093415</v>
      </c>
      <c r="N806">
        <f t="shared" si="88"/>
        <v>5</v>
      </c>
      <c r="O806" s="64">
        <v>96189.509265402769</v>
      </c>
      <c r="P806">
        <f t="shared" si="89"/>
        <v>0</v>
      </c>
      <c r="Q806" s="64">
        <f t="shared" si="90"/>
        <v>87445.008423093415</v>
      </c>
      <c r="U806" s="49">
        <f t="shared" si="86"/>
        <v>407</v>
      </c>
    </row>
    <row r="807" spans="1:21">
      <c r="A807" s="49">
        <v>814</v>
      </c>
      <c r="B807">
        <v>55</v>
      </c>
      <c r="C807">
        <v>59</v>
      </c>
      <c r="D807">
        <v>1500</v>
      </c>
      <c r="E807">
        <v>1999</v>
      </c>
      <c r="F807" s="61">
        <v>55</v>
      </c>
      <c r="G807" s="61">
        <v>1682</v>
      </c>
      <c r="H807" s="63">
        <f t="shared" si="84"/>
        <v>168.20000000000002</v>
      </c>
      <c r="I807" s="63">
        <f t="shared" si="85"/>
        <v>52010.226746630629</v>
      </c>
      <c r="J807">
        <v>3.5000000000000003E-2</v>
      </c>
      <c r="M807" s="64">
        <f t="shared" si="87"/>
        <v>72595.435183923459</v>
      </c>
      <c r="N807">
        <f t="shared" si="88"/>
        <v>5</v>
      </c>
      <c r="O807" s="64">
        <v>79854.978702315813</v>
      </c>
      <c r="P807">
        <f t="shared" si="89"/>
        <v>0</v>
      </c>
      <c r="Q807" s="64">
        <f t="shared" si="90"/>
        <v>72595.435183923459</v>
      </c>
      <c r="U807" s="49">
        <f t="shared" si="86"/>
        <v>371</v>
      </c>
    </row>
    <row r="808" spans="1:21">
      <c r="A808" s="49">
        <v>815</v>
      </c>
      <c r="B808">
        <v>55</v>
      </c>
      <c r="C808">
        <v>59</v>
      </c>
      <c r="D808">
        <v>1500</v>
      </c>
      <c r="E808">
        <v>1999</v>
      </c>
      <c r="F808" s="61">
        <v>55</v>
      </c>
      <c r="G808" s="61">
        <v>1623</v>
      </c>
      <c r="H808" s="63">
        <f t="shared" si="84"/>
        <v>162.30000000000001</v>
      </c>
      <c r="I808" s="63">
        <f t="shared" si="85"/>
        <v>50185.848995113862</v>
      </c>
      <c r="J808">
        <v>3.5000000000000003E-2</v>
      </c>
      <c r="M808" s="64">
        <f t="shared" si="87"/>
        <v>70048.984128125914</v>
      </c>
      <c r="N808">
        <f t="shared" si="88"/>
        <v>5</v>
      </c>
      <c r="O808" s="64">
        <v>84058.780953751091</v>
      </c>
      <c r="P808">
        <f t="shared" si="89"/>
        <v>0</v>
      </c>
      <c r="Q808" s="64">
        <f t="shared" si="90"/>
        <v>70048.984128125914</v>
      </c>
      <c r="U808" s="49">
        <f t="shared" si="86"/>
        <v>371</v>
      </c>
    </row>
    <row r="809" spans="1:21">
      <c r="A809" s="49">
        <v>816</v>
      </c>
      <c r="B809">
        <v>55</v>
      </c>
      <c r="C809">
        <v>59</v>
      </c>
      <c r="D809">
        <v>1500</v>
      </c>
      <c r="E809">
        <v>1999</v>
      </c>
      <c r="F809" s="61">
        <v>58</v>
      </c>
      <c r="G809" s="61">
        <v>1784</v>
      </c>
      <c r="H809" s="63">
        <f t="shared" si="84"/>
        <v>178.4</v>
      </c>
      <c r="I809" s="63">
        <f t="shared" si="85"/>
        <v>59465.444080721056</v>
      </c>
      <c r="J809">
        <v>3.5000000000000003E-2</v>
      </c>
      <c r="M809" s="64">
        <f t="shared" si="87"/>
        <v>82106.260540420364</v>
      </c>
      <c r="N809">
        <f t="shared" si="88"/>
        <v>5</v>
      </c>
      <c r="O809" s="64">
        <v>73895.634486378331</v>
      </c>
      <c r="P809">
        <f t="shared" si="89"/>
        <v>1</v>
      </c>
      <c r="Q809" s="64">
        <f t="shared" si="90"/>
        <v>73895.634486378331</v>
      </c>
      <c r="U809" s="49">
        <f t="shared" si="86"/>
        <v>407</v>
      </c>
    </row>
    <row r="810" spans="1:21">
      <c r="A810" s="49">
        <v>817</v>
      </c>
      <c r="B810">
        <v>55</v>
      </c>
      <c r="C810">
        <v>59</v>
      </c>
      <c r="D810">
        <v>1500</v>
      </c>
      <c r="E810">
        <v>1999</v>
      </c>
      <c r="F810" s="61">
        <v>56</v>
      </c>
      <c r="G810" s="61">
        <v>1786</v>
      </c>
      <c r="H810" s="63">
        <f t="shared" si="84"/>
        <v>178.60000000000002</v>
      </c>
      <c r="I810" s="63">
        <f t="shared" si="85"/>
        <v>56679.189135267377</v>
      </c>
      <c r="J810">
        <v>3.5000000000000003E-2</v>
      </c>
      <c r="M810" s="64">
        <f t="shared" si="87"/>
        <v>78809.933615765651</v>
      </c>
      <c r="N810">
        <f t="shared" si="88"/>
        <v>5</v>
      </c>
      <c r="O810" s="64">
        <v>86690.926977342227</v>
      </c>
      <c r="P810">
        <f t="shared" si="89"/>
        <v>0</v>
      </c>
      <c r="Q810" s="64">
        <f t="shared" si="90"/>
        <v>78809.933615765651</v>
      </c>
      <c r="U810" s="49">
        <f t="shared" si="86"/>
        <v>383</v>
      </c>
    </row>
    <row r="811" spans="1:21">
      <c r="A811" s="49">
        <v>818</v>
      </c>
      <c r="B811">
        <v>55</v>
      </c>
      <c r="C811">
        <v>59</v>
      </c>
      <c r="D811">
        <v>1500</v>
      </c>
      <c r="E811">
        <v>1999</v>
      </c>
      <c r="F811" s="61">
        <v>56</v>
      </c>
      <c r="G811" s="61">
        <v>1891</v>
      </c>
      <c r="H811" s="63">
        <f t="shared" si="84"/>
        <v>189.10000000000002</v>
      </c>
      <c r="I811" s="63">
        <f t="shared" si="85"/>
        <v>60011.392303914115</v>
      </c>
      <c r="J811">
        <v>3.5000000000000003E-2</v>
      </c>
      <c r="M811" s="64">
        <f t="shared" si="87"/>
        <v>83443.216387129243</v>
      </c>
      <c r="N811">
        <f t="shared" si="88"/>
        <v>5</v>
      </c>
      <c r="O811" s="64">
        <v>75098.894748416322</v>
      </c>
      <c r="P811">
        <f t="shared" si="89"/>
        <v>1</v>
      </c>
      <c r="Q811" s="64">
        <f t="shared" si="90"/>
        <v>75098.894748416322</v>
      </c>
      <c r="U811" s="49">
        <f t="shared" si="86"/>
        <v>383</v>
      </c>
    </row>
    <row r="812" spans="1:21">
      <c r="A812" s="49">
        <v>819</v>
      </c>
      <c r="B812">
        <v>55</v>
      </c>
      <c r="C812">
        <v>59</v>
      </c>
      <c r="D812">
        <v>1500</v>
      </c>
      <c r="E812">
        <v>1999</v>
      </c>
      <c r="F812" s="61">
        <v>58</v>
      </c>
      <c r="G812" s="61">
        <v>1934</v>
      </c>
      <c r="H812" s="63">
        <f t="shared" si="84"/>
        <v>193.4</v>
      </c>
      <c r="I812" s="63">
        <f t="shared" si="85"/>
        <v>64465.34128481755</v>
      </c>
      <c r="J812">
        <v>3.5000000000000003E-2</v>
      </c>
      <c r="M812" s="64">
        <f t="shared" si="87"/>
        <v>89009.813836980364</v>
      </c>
      <c r="N812">
        <f t="shared" si="88"/>
        <v>5</v>
      </c>
      <c r="O812" s="64">
        <v>89009.813836980364</v>
      </c>
      <c r="P812">
        <f t="shared" si="89"/>
        <v>1</v>
      </c>
      <c r="Q812" s="64">
        <f t="shared" si="90"/>
        <v>89009.813836980364</v>
      </c>
      <c r="U812" s="49">
        <f t="shared" si="86"/>
        <v>407</v>
      </c>
    </row>
    <row r="813" spans="1:21">
      <c r="A813" s="49">
        <v>820</v>
      </c>
      <c r="B813">
        <v>55</v>
      </c>
      <c r="C813">
        <v>59</v>
      </c>
      <c r="D813">
        <v>1500</v>
      </c>
      <c r="E813">
        <v>1999</v>
      </c>
      <c r="F813" s="61">
        <v>59</v>
      </c>
      <c r="G813" s="61">
        <v>1805</v>
      </c>
      <c r="H813" s="63">
        <f t="shared" si="84"/>
        <v>180.5</v>
      </c>
      <c r="I813" s="63">
        <f t="shared" si="85"/>
        <v>61580.571419893247</v>
      </c>
      <c r="J813">
        <v>3.5000000000000003E-2</v>
      </c>
      <c r="M813" s="64">
        <f t="shared" si="87"/>
        <v>84753.502455920243</v>
      </c>
      <c r="N813">
        <f t="shared" si="88"/>
        <v>5</v>
      </c>
      <c r="O813" s="64">
        <v>101704.20294710429</v>
      </c>
      <c r="P813">
        <f t="shared" si="89"/>
        <v>0</v>
      </c>
      <c r="Q813" s="64">
        <f t="shared" si="90"/>
        <v>84753.502455920243</v>
      </c>
      <c r="U813" s="49">
        <f t="shared" si="86"/>
        <v>419</v>
      </c>
    </row>
    <row r="814" spans="1:21">
      <c r="A814" s="49">
        <v>821</v>
      </c>
      <c r="B814">
        <v>55</v>
      </c>
      <c r="C814">
        <v>59</v>
      </c>
      <c r="D814">
        <v>2000</v>
      </c>
      <c r="E814">
        <v>2499</v>
      </c>
      <c r="F814" s="61">
        <v>58</v>
      </c>
      <c r="G814" s="61">
        <v>2424</v>
      </c>
      <c r="H814" s="63">
        <f t="shared" si="84"/>
        <v>242.4</v>
      </c>
      <c r="I814" s="63">
        <f t="shared" si="85"/>
        <v>80798.338818199452</v>
      </c>
      <c r="J814">
        <v>3.5000000000000003E-2</v>
      </c>
      <c r="M814" s="64">
        <f t="shared" si="87"/>
        <v>111561.42127240972</v>
      </c>
      <c r="N814">
        <f t="shared" si="88"/>
        <v>5</v>
      </c>
      <c r="O814" s="64">
        <v>122717.56339965069</v>
      </c>
      <c r="P814">
        <f t="shared" si="89"/>
        <v>0</v>
      </c>
      <c r="Q814" s="64">
        <f t="shared" si="90"/>
        <v>111561.42127240972</v>
      </c>
      <c r="U814" s="49">
        <f t="shared" si="86"/>
        <v>407</v>
      </c>
    </row>
    <row r="815" spans="1:21">
      <c r="A815" s="49">
        <v>822</v>
      </c>
      <c r="B815">
        <v>55</v>
      </c>
      <c r="C815">
        <v>59</v>
      </c>
      <c r="D815">
        <v>2000</v>
      </c>
      <c r="E815">
        <v>2499</v>
      </c>
      <c r="F815" s="61">
        <v>58</v>
      </c>
      <c r="G815" s="61">
        <v>2169</v>
      </c>
      <c r="H815" s="63">
        <f t="shared" si="84"/>
        <v>216.9</v>
      </c>
      <c r="I815" s="63">
        <f t="shared" si="85"/>
        <v>72298.513571235409</v>
      </c>
      <c r="J815">
        <v>3.5000000000000003E-2</v>
      </c>
      <c r="M815" s="64">
        <f t="shared" si="87"/>
        <v>99825.380668257712</v>
      </c>
      <c r="N815">
        <f t="shared" si="88"/>
        <v>5</v>
      </c>
      <c r="O815" s="64">
        <v>79860.30453460617</v>
      </c>
      <c r="P815">
        <f t="shared" si="89"/>
        <v>1</v>
      </c>
      <c r="Q815" s="64">
        <f t="shared" si="90"/>
        <v>79860.30453460617</v>
      </c>
      <c r="U815" s="49">
        <f t="shared" si="86"/>
        <v>407</v>
      </c>
    </row>
    <row r="816" spans="1:21">
      <c r="A816" s="49">
        <v>823</v>
      </c>
      <c r="B816">
        <v>55</v>
      </c>
      <c r="C816">
        <v>59</v>
      </c>
      <c r="D816">
        <v>2000</v>
      </c>
      <c r="E816">
        <v>2499</v>
      </c>
      <c r="F816" s="61">
        <v>58</v>
      </c>
      <c r="G816" s="61">
        <v>2122</v>
      </c>
      <c r="H816" s="63">
        <f t="shared" si="84"/>
        <v>212.20000000000002</v>
      </c>
      <c r="I816" s="63">
        <f t="shared" si="85"/>
        <v>70731.879113951829</v>
      </c>
      <c r="J816">
        <v>3.5000000000000003E-2</v>
      </c>
      <c r="M816" s="64">
        <f t="shared" si="87"/>
        <v>97662.267302002234</v>
      </c>
      <c r="N816">
        <f t="shared" si="88"/>
        <v>5</v>
      </c>
      <c r="O816" s="64">
        <v>78129.81384160179</v>
      </c>
      <c r="P816">
        <f t="shared" si="89"/>
        <v>1</v>
      </c>
      <c r="Q816" s="64">
        <f t="shared" si="90"/>
        <v>78129.81384160179</v>
      </c>
      <c r="U816" s="49">
        <f t="shared" si="86"/>
        <v>407</v>
      </c>
    </row>
    <row r="817" spans="1:21">
      <c r="A817" s="49">
        <v>824</v>
      </c>
      <c r="B817">
        <v>55</v>
      </c>
      <c r="C817">
        <v>59</v>
      </c>
      <c r="D817">
        <v>2000</v>
      </c>
      <c r="E817">
        <v>2499</v>
      </c>
      <c r="F817" s="61">
        <v>59</v>
      </c>
      <c r="G817" s="61">
        <v>2443</v>
      </c>
      <c r="H817" s="63">
        <f t="shared" si="84"/>
        <v>244.3</v>
      </c>
      <c r="I817" s="63">
        <f t="shared" si="85"/>
        <v>83347.000542271053</v>
      </c>
      <c r="J817">
        <v>3.5000000000000003E-2</v>
      </c>
      <c r="M817" s="64">
        <f t="shared" si="87"/>
        <v>114710.69612178016</v>
      </c>
      <c r="N817">
        <f t="shared" si="88"/>
        <v>5</v>
      </c>
      <c r="O817" s="64">
        <v>114710.69612178016</v>
      </c>
      <c r="P817">
        <f t="shared" si="89"/>
        <v>1</v>
      </c>
      <c r="Q817" s="64">
        <f t="shared" si="90"/>
        <v>114710.69612178016</v>
      </c>
      <c r="U817" s="49">
        <f t="shared" si="86"/>
        <v>419</v>
      </c>
    </row>
    <row r="818" spans="1:21">
      <c r="A818" s="49">
        <v>825</v>
      </c>
      <c r="B818">
        <v>55</v>
      </c>
      <c r="C818">
        <v>59</v>
      </c>
      <c r="D818">
        <v>2000</v>
      </c>
      <c r="E818">
        <v>2499</v>
      </c>
      <c r="F818" s="61">
        <v>59</v>
      </c>
      <c r="G818" s="61">
        <v>2140</v>
      </c>
      <c r="H818" s="63">
        <f t="shared" si="84"/>
        <v>214</v>
      </c>
      <c r="I818" s="63">
        <f t="shared" si="85"/>
        <v>73009.652542144904</v>
      </c>
      <c r="J818">
        <v>3.5000000000000003E-2</v>
      </c>
      <c r="M818" s="64">
        <f t="shared" si="87"/>
        <v>100483.37687294699</v>
      </c>
      <c r="N818">
        <f t="shared" si="88"/>
        <v>5</v>
      </c>
      <c r="O818" s="64">
        <v>90435.039185652291</v>
      </c>
      <c r="P818">
        <f t="shared" si="89"/>
        <v>1</v>
      </c>
      <c r="Q818" s="64">
        <f t="shared" si="90"/>
        <v>90435.039185652291</v>
      </c>
      <c r="U818" s="49">
        <f t="shared" si="86"/>
        <v>419</v>
      </c>
    </row>
    <row r="819" spans="1:21">
      <c r="A819" s="49">
        <v>826</v>
      </c>
      <c r="B819">
        <v>55</v>
      </c>
      <c r="C819">
        <v>59</v>
      </c>
      <c r="D819">
        <v>2000</v>
      </c>
      <c r="E819">
        <v>2499</v>
      </c>
      <c r="F819" s="61">
        <v>58</v>
      </c>
      <c r="G819" s="61">
        <v>2151</v>
      </c>
      <c r="H819" s="63">
        <f t="shared" si="84"/>
        <v>215.10000000000002</v>
      </c>
      <c r="I819" s="63">
        <f t="shared" si="85"/>
        <v>71698.525906743846</v>
      </c>
      <c r="J819">
        <v>3.5000000000000003E-2</v>
      </c>
      <c r="M819" s="64">
        <f t="shared" si="87"/>
        <v>98996.954272670526</v>
      </c>
      <c r="N819">
        <f t="shared" si="88"/>
        <v>5</v>
      </c>
      <c r="O819" s="64">
        <v>118796.34512720462</v>
      </c>
      <c r="P819">
        <f t="shared" si="89"/>
        <v>0</v>
      </c>
      <c r="Q819" s="64">
        <f t="shared" si="90"/>
        <v>98996.954272670526</v>
      </c>
      <c r="U819" s="49">
        <f t="shared" si="86"/>
        <v>407</v>
      </c>
    </row>
    <row r="820" spans="1:21">
      <c r="A820" s="49">
        <v>827</v>
      </c>
      <c r="B820">
        <v>55</v>
      </c>
      <c r="C820">
        <v>59</v>
      </c>
      <c r="D820">
        <v>2000</v>
      </c>
      <c r="E820">
        <v>2499</v>
      </c>
      <c r="F820" s="61">
        <v>58</v>
      </c>
      <c r="G820" s="61">
        <v>2134</v>
      </c>
      <c r="H820" s="63">
        <f t="shared" si="84"/>
        <v>213.4</v>
      </c>
      <c r="I820" s="63">
        <f t="shared" si="85"/>
        <v>71131.870890279562</v>
      </c>
      <c r="J820">
        <v>3.5000000000000003E-2</v>
      </c>
      <c r="M820" s="64">
        <f t="shared" si="87"/>
        <v>98214.551565727044</v>
      </c>
      <c r="N820">
        <f t="shared" si="88"/>
        <v>5</v>
      </c>
      <c r="O820" s="64">
        <v>88393.096409154343</v>
      </c>
      <c r="P820">
        <f t="shared" si="89"/>
        <v>1</v>
      </c>
      <c r="Q820" s="64">
        <f t="shared" si="90"/>
        <v>88393.096409154343</v>
      </c>
      <c r="U820" s="49">
        <f t="shared" si="86"/>
        <v>407</v>
      </c>
    </row>
    <row r="821" spans="1:21">
      <c r="A821" s="49">
        <v>828</v>
      </c>
      <c r="B821">
        <v>55</v>
      </c>
      <c r="C821">
        <v>59</v>
      </c>
      <c r="D821">
        <v>2000</v>
      </c>
      <c r="E821">
        <v>2499</v>
      </c>
      <c r="F821" s="61">
        <v>57</v>
      </c>
      <c r="G821" s="61">
        <v>2064</v>
      </c>
      <c r="H821" s="63">
        <f t="shared" si="84"/>
        <v>206.4</v>
      </c>
      <c r="I821" s="63">
        <f t="shared" si="85"/>
        <v>67160.271307199582</v>
      </c>
      <c r="J821">
        <v>3.5000000000000003E-2</v>
      </c>
      <c r="M821" s="64">
        <f t="shared" si="87"/>
        <v>93047.089995837625</v>
      </c>
      <c r="N821">
        <f t="shared" si="88"/>
        <v>5</v>
      </c>
      <c r="O821" s="64">
        <v>111656.50799500514</v>
      </c>
      <c r="P821">
        <f t="shared" si="89"/>
        <v>0</v>
      </c>
      <c r="Q821" s="64">
        <f t="shared" si="90"/>
        <v>93047.089995837625</v>
      </c>
      <c r="U821" s="49">
        <f t="shared" si="86"/>
        <v>395</v>
      </c>
    </row>
    <row r="822" spans="1:21">
      <c r="A822" s="49">
        <v>829</v>
      </c>
      <c r="B822">
        <v>55</v>
      </c>
      <c r="C822">
        <v>59</v>
      </c>
      <c r="D822">
        <v>2000</v>
      </c>
      <c r="E822">
        <v>2499</v>
      </c>
      <c r="F822" s="61">
        <v>58</v>
      </c>
      <c r="G822" s="61">
        <v>2216</v>
      </c>
      <c r="H822" s="63">
        <f t="shared" si="84"/>
        <v>221.60000000000002</v>
      </c>
      <c r="I822" s="63">
        <f t="shared" si="85"/>
        <v>73865.14802851899</v>
      </c>
      <c r="J822">
        <v>3.5000000000000003E-2</v>
      </c>
      <c r="M822" s="64">
        <f t="shared" si="87"/>
        <v>101988.49403451319</v>
      </c>
      <c r="N822">
        <f t="shared" si="88"/>
        <v>5</v>
      </c>
      <c r="O822" s="64">
        <v>81590.795227610564</v>
      </c>
      <c r="P822">
        <f t="shared" si="89"/>
        <v>1</v>
      </c>
      <c r="Q822" s="64">
        <f t="shared" si="90"/>
        <v>81590.795227610564</v>
      </c>
      <c r="U822" s="49">
        <f t="shared" si="86"/>
        <v>407</v>
      </c>
    </row>
    <row r="823" spans="1:21">
      <c r="A823" s="49">
        <v>830</v>
      </c>
      <c r="B823">
        <v>55</v>
      </c>
      <c r="C823">
        <v>59</v>
      </c>
      <c r="D823">
        <v>2000</v>
      </c>
      <c r="E823">
        <v>2499</v>
      </c>
      <c r="F823" s="61">
        <v>56</v>
      </c>
      <c r="G823" s="61">
        <v>2385</v>
      </c>
      <c r="H823" s="63">
        <f t="shared" si="84"/>
        <v>238.5</v>
      </c>
      <c r="I823" s="63">
        <f t="shared" si="85"/>
        <v>75688.614830690189</v>
      </c>
      <c r="J823">
        <v>3.5000000000000003E-2</v>
      </c>
      <c r="M823" s="64">
        <f t="shared" si="87"/>
        <v>105241.70866383037</v>
      </c>
      <c r="N823">
        <f t="shared" si="88"/>
        <v>5</v>
      </c>
      <c r="O823" s="64">
        <v>126290.05039659645</v>
      </c>
      <c r="P823">
        <f t="shared" si="89"/>
        <v>0</v>
      </c>
      <c r="Q823" s="64">
        <f t="shared" si="90"/>
        <v>105241.70866383037</v>
      </c>
      <c r="U823" s="49">
        <f t="shared" si="86"/>
        <v>383</v>
      </c>
    </row>
    <row r="824" spans="1:21">
      <c r="A824" s="49">
        <v>831</v>
      </c>
      <c r="B824">
        <v>55</v>
      </c>
      <c r="C824">
        <v>59</v>
      </c>
      <c r="D824">
        <v>2000</v>
      </c>
      <c r="E824">
        <v>2499</v>
      </c>
      <c r="F824" s="61">
        <v>55</v>
      </c>
      <c r="G824" s="61">
        <v>2157</v>
      </c>
      <c r="H824" s="63">
        <f t="shared" si="84"/>
        <v>215.70000000000002</v>
      </c>
      <c r="I824" s="63">
        <f t="shared" si="85"/>
        <v>66698.013729180908</v>
      </c>
      <c r="J824">
        <v>3.5000000000000003E-2</v>
      </c>
      <c r="M824" s="64">
        <f t="shared" si="87"/>
        <v>93096.524192463097</v>
      </c>
      <c r="N824">
        <f t="shared" si="88"/>
        <v>5</v>
      </c>
      <c r="O824" s="64">
        <v>93096.524192463097</v>
      </c>
      <c r="P824">
        <f t="shared" si="89"/>
        <v>1</v>
      </c>
      <c r="Q824" s="64">
        <f t="shared" si="90"/>
        <v>93096.524192463097</v>
      </c>
      <c r="U824" s="49">
        <f t="shared" si="86"/>
        <v>371</v>
      </c>
    </row>
    <row r="825" spans="1:21">
      <c r="A825" s="49">
        <v>832</v>
      </c>
      <c r="B825">
        <v>55</v>
      </c>
      <c r="C825">
        <v>59</v>
      </c>
      <c r="D825">
        <v>2000</v>
      </c>
      <c r="E825">
        <v>2499</v>
      </c>
      <c r="F825" s="61">
        <v>57</v>
      </c>
      <c r="G825" s="61">
        <v>2088</v>
      </c>
      <c r="H825" s="63">
        <f t="shared" si="84"/>
        <v>208.8</v>
      </c>
      <c r="I825" s="63">
        <f t="shared" si="85"/>
        <v>67941.204694492597</v>
      </c>
      <c r="J825">
        <v>3.5000000000000003E-2</v>
      </c>
      <c r="M825" s="64">
        <f t="shared" si="87"/>
        <v>94129.032902765961</v>
      </c>
      <c r="N825">
        <f t="shared" si="88"/>
        <v>5</v>
      </c>
      <c r="O825" s="64">
        <v>75303.226322212766</v>
      </c>
      <c r="P825">
        <f t="shared" si="89"/>
        <v>1</v>
      </c>
      <c r="Q825" s="64">
        <f t="shared" si="90"/>
        <v>75303.226322212766</v>
      </c>
      <c r="U825" s="49">
        <f t="shared" si="86"/>
        <v>395</v>
      </c>
    </row>
    <row r="826" spans="1:21">
      <c r="A826" s="49">
        <v>833</v>
      </c>
      <c r="B826">
        <v>55</v>
      </c>
      <c r="C826">
        <v>59</v>
      </c>
      <c r="D826">
        <v>2000</v>
      </c>
      <c r="E826">
        <v>2499</v>
      </c>
      <c r="F826" s="61">
        <v>56</v>
      </c>
      <c r="G826" s="61">
        <v>2355</v>
      </c>
      <c r="H826" s="63">
        <f t="shared" si="84"/>
        <v>235.5</v>
      </c>
      <c r="I826" s="63">
        <f t="shared" si="85"/>
        <v>74736.556782505417</v>
      </c>
      <c r="J826">
        <v>3.5000000000000003E-2</v>
      </c>
      <c r="M826" s="64">
        <f t="shared" si="87"/>
        <v>103917.91358629793</v>
      </c>
      <c r="N826">
        <f t="shared" si="88"/>
        <v>5</v>
      </c>
      <c r="O826" s="64">
        <v>83134.330869038356</v>
      </c>
      <c r="P826">
        <f t="shared" si="89"/>
        <v>1</v>
      </c>
      <c r="Q826" s="64">
        <f t="shared" si="90"/>
        <v>83134.330869038356</v>
      </c>
      <c r="U826" s="49">
        <f t="shared" si="86"/>
        <v>383</v>
      </c>
    </row>
    <row r="827" spans="1:21">
      <c r="A827" s="49">
        <v>834</v>
      </c>
      <c r="B827">
        <v>55</v>
      </c>
      <c r="C827">
        <v>59</v>
      </c>
      <c r="D827">
        <v>2000</v>
      </c>
      <c r="E827">
        <v>2499</v>
      </c>
      <c r="F827" s="61">
        <v>57</v>
      </c>
      <c r="G827" s="61">
        <v>2487</v>
      </c>
      <c r="H827" s="63">
        <f t="shared" si="84"/>
        <v>248.70000000000002</v>
      </c>
      <c r="I827" s="63">
        <f t="shared" si="85"/>
        <v>80924.222258239039</v>
      </c>
      <c r="J827">
        <v>3.5000000000000003E-2</v>
      </c>
      <c r="M827" s="64">
        <f t="shared" si="87"/>
        <v>112116.3337304497</v>
      </c>
      <c r="N827">
        <f t="shared" si="88"/>
        <v>5</v>
      </c>
      <c r="O827" s="64">
        <v>134539.60047653964</v>
      </c>
      <c r="P827">
        <f t="shared" si="89"/>
        <v>0</v>
      </c>
      <c r="Q827" s="64">
        <f t="shared" si="90"/>
        <v>112116.3337304497</v>
      </c>
      <c r="U827" s="49">
        <f t="shared" si="86"/>
        <v>395</v>
      </c>
    </row>
    <row r="828" spans="1:21">
      <c r="A828" s="49">
        <v>835</v>
      </c>
      <c r="B828">
        <v>55</v>
      </c>
      <c r="C828">
        <v>59</v>
      </c>
      <c r="D828">
        <v>2000</v>
      </c>
      <c r="E828">
        <v>2499</v>
      </c>
      <c r="F828" s="61">
        <v>56</v>
      </c>
      <c r="G828" s="61">
        <v>2155</v>
      </c>
      <c r="H828" s="63">
        <f t="shared" si="84"/>
        <v>215.5</v>
      </c>
      <c r="I828" s="63">
        <f t="shared" si="85"/>
        <v>68389.503127940188</v>
      </c>
      <c r="J828">
        <v>3.5000000000000003E-2</v>
      </c>
      <c r="M828" s="64">
        <f t="shared" si="87"/>
        <v>95092.613069414874</v>
      </c>
      <c r="N828">
        <f t="shared" si="88"/>
        <v>5</v>
      </c>
      <c r="O828" s="64">
        <v>114111.13568329785</v>
      </c>
      <c r="P828">
        <f t="shared" si="89"/>
        <v>0</v>
      </c>
      <c r="Q828" s="64">
        <f t="shared" si="90"/>
        <v>95092.613069414874</v>
      </c>
      <c r="U828" s="49">
        <f t="shared" si="86"/>
        <v>383</v>
      </c>
    </row>
    <row r="829" spans="1:21">
      <c r="A829" s="49">
        <v>836</v>
      </c>
      <c r="B829">
        <v>55</v>
      </c>
      <c r="C829">
        <v>59</v>
      </c>
      <c r="D829">
        <v>2000</v>
      </c>
      <c r="E829">
        <v>2499</v>
      </c>
      <c r="F829" s="61">
        <v>56</v>
      </c>
      <c r="G829" s="61">
        <v>2105</v>
      </c>
      <c r="H829" s="63">
        <f t="shared" si="84"/>
        <v>210.5</v>
      </c>
      <c r="I829" s="63">
        <f t="shared" si="85"/>
        <v>66802.739714298892</v>
      </c>
      <c r="J829">
        <v>3.5000000000000003E-2</v>
      </c>
      <c r="M829" s="64">
        <f t="shared" si="87"/>
        <v>92886.287940194103</v>
      </c>
      <c r="N829">
        <f t="shared" si="88"/>
        <v>5</v>
      </c>
      <c r="O829" s="64">
        <v>74309.030352155285</v>
      </c>
      <c r="P829">
        <f t="shared" si="89"/>
        <v>1</v>
      </c>
      <c r="Q829" s="64">
        <f t="shared" si="90"/>
        <v>74309.030352155285</v>
      </c>
      <c r="U829" s="49">
        <f t="shared" si="86"/>
        <v>383</v>
      </c>
    </row>
    <row r="830" spans="1:21">
      <c r="A830" s="49">
        <v>837</v>
      </c>
      <c r="B830">
        <v>55</v>
      </c>
      <c r="C830">
        <v>59</v>
      </c>
      <c r="D830">
        <v>2500</v>
      </c>
      <c r="E830">
        <v>2999</v>
      </c>
      <c r="F830" s="61">
        <v>57</v>
      </c>
      <c r="G830" s="61">
        <v>2537</v>
      </c>
      <c r="H830" s="63">
        <f t="shared" si="84"/>
        <v>253.70000000000002</v>
      </c>
      <c r="I830" s="63">
        <f t="shared" si="85"/>
        <v>82551.166815099496</v>
      </c>
      <c r="J830">
        <v>3.5000000000000003E-2</v>
      </c>
      <c r="M830" s="64">
        <f t="shared" si="87"/>
        <v>114370.38145321709</v>
      </c>
      <c r="N830">
        <f t="shared" si="88"/>
        <v>5</v>
      </c>
      <c r="O830" s="64">
        <v>125807.41959853881</v>
      </c>
      <c r="P830">
        <f t="shared" si="89"/>
        <v>0</v>
      </c>
      <c r="Q830" s="64">
        <f t="shared" si="90"/>
        <v>114370.38145321709</v>
      </c>
      <c r="U830" s="49">
        <f t="shared" si="86"/>
        <v>395</v>
      </c>
    </row>
    <row r="831" spans="1:21">
      <c r="A831" s="49">
        <v>838</v>
      </c>
      <c r="B831">
        <v>55</v>
      </c>
      <c r="C831">
        <v>59</v>
      </c>
      <c r="D831">
        <v>2500</v>
      </c>
      <c r="E831">
        <v>2999</v>
      </c>
      <c r="F831" s="61">
        <v>55</v>
      </c>
      <c r="G831" s="61">
        <v>2702</v>
      </c>
      <c r="H831" s="63">
        <f t="shared" si="84"/>
        <v>270.2</v>
      </c>
      <c r="I831" s="63">
        <f t="shared" si="85"/>
        <v>83550.316688106992</v>
      </c>
      <c r="J831">
        <v>3.5000000000000003E-2</v>
      </c>
      <c r="M831" s="64">
        <f t="shared" si="87"/>
        <v>116618.82631805065</v>
      </c>
      <c r="N831">
        <f t="shared" si="88"/>
        <v>5</v>
      </c>
      <c r="O831" s="64">
        <v>128280.70894985572</v>
      </c>
      <c r="P831">
        <f t="shared" si="89"/>
        <v>0</v>
      </c>
      <c r="Q831" s="64">
        <f t="shared" si="90"/>
        <v>116618.82631805065</v>
      </c>
      <c r="U831" s="49">
        <f t="shared" si="86"/>
        <v>371</v>
      </c>
    </row>
    <row r="832" spans="1:21">
      <c r="A832" s="49">
        <v>839</v>
      </c>
      <c r="B832">
        <v>55</v>
      </c>
      <c r="C832">
        <v>59</v>
      </c>
      <c r="D832">
        <v>2500</v>
      </c>
      <c r="E832">
        <v>2999</v>
      </c>
      <c r="F832" s="61">
        <v>58</v>
      </c>
      <c r="G832" s="61">
        <v>2545</v>
      </c>
      <c r="H832" s="63">
        <f t="shared" si="84"/>
        <v>254.5</v>
      </c>
      <c r="I832" s="63">
        <f t="shared" si="85"/>
        <v>84831.589229503967</v>
      </c>
      <c r="J832">
        <v>3.5000000000000003E-2</v>
      </c>
      <c r="M832" s="64">
        <f t="shared" si="87"/>
        <v>117130.28759830147</v>
      </c>
      <c r="N832">
        <f t="shared" si="88"/>
        <v>5</v>
      </c>
      <c r="O832" s="64">
        <v>117130.28759830147</v>
      </c>
      <c r="P832">
        <f t="shared" si="89"/>
        <v>1</v>
      </c>
      <c r="Q832" s="64">
        <f t="shared" si="90"/>
        <v>117130.28759830147</v>
      </c>
      <c r="U832" s="49">
        <f t="shared" si="86"/>
        <v>407</v>
      </c>
    </row>
    <row r="833" spans="1:21">
      <c r="A833" s="49">
        <v>840</v>
      </c>
      <c r="B833">
        <v>55</v>
      </c>
      <c r="C833">
        <v>59</v>
      </c>
      <c r="D833">
        <v>2500</v>
      </c>
      <c r="E833">
        <v>2999</v>
      </c>
      <c r="F833" s="61">
        <v>59</v>
      </c>
      <c r="G833" s="61">
        <v>2810</v>
      </c>
      <c r="H833" s="63">
        <f t="shared" si="84"/>
        <v>281</v>
      </c>
      <c r="I833" s="63">
        <f t="shared" si="85"/>
        <v>95867.814786648218</v>
      </c>
      <c r="J833">
        <v>3.5000000000000003E-2</v>
      </c>
      <c r="M833" s="64">
        <f t="shared" si="87"/>
        <v>131943.12570700049</v>
      </c>
      <c r="N833">
        <f t="shared" si="88"/>
        <v>5</v>
      </c>
      <c r="O833" s="64">
        <v>131943.12570700049</v>
      </c>
      <c r="P833">
        <f t="shared" si="89"/>
        <v>1</v>
      </c>
      <c r="Q833" s="64">
        <f t="shared" si="90"/>
        <v>131943.12570700049</v>
      </c>
      <c r="U833" s="49">
        <f t="shared" si="86"/>
        <v>419</v>
      </c>
    </row>
    <row r="834" spans="1:21">
      <c r="A834" s="49">
        <v>841</v>
      </c>
      <c r="B834">
        <v>55</v>
      </c>
      <c r="C834">
        <v>59</v>
      </c>
      <c r="D834">
        <v>2500</v>
      </c>
      <c r="E834">
        <v>2999</v>
      </c>
      <c r="F834" s="61">
        <v>57</v>
      </c>
      <c r="G834" s="61">
        <v>2833</v>
      </c>
      <c r="H834" s="63">
        <f t="shared" ref="H834:H897" si="91">G834*$V$2</f>
        <v>283.3</v>
      </c>
      <c r="I834" s="63">
        <f t="shared" ref="I834:I897" si="92">((H834/((1+$AA$2)^U834))*(((1+$AA$2)^(U834+1))-((1+$Z$2)^(U834+1))))/($AA$2-$Z$2)</f>
        <v>92182.678591713382</v>
      </c>
      <c r="J834">
        <v>3.5000000000000003E-2</v>
      </c>
      <c r="M834" s="64">
        <f t="shared" si="87"/>
        <v>127714.34397199999</v>
      </c>
      <c r="N834">
        <f t="shared" si="88"/>
        <v>5</v>
      </c>
      <c r="O834" s="64">
        <v>114942.9095748</v>
      </c>
      <c r="P834">
        <f t="shared" si="89"/>
        <v>1</v>
      </c>
      <c r="Q834" s="64">
        <f t="shared" si="90"/>
        <v>114942.9095748</v>
      </c>
      <c r="U834" s="49">
        <f t="shared" ref="U834:U897" si="93">((F834-24)*12)-1</f>
        <v>395</v>
      </c>
    </row>
    <row r="835" spans="1:21">
      <c r="A835" s="49">
        <v>842</v>
      </c>
      <c r="B835">
        <v>55</v>
      </c>
      <c r="C835">
        <v>59</v>
      </c>
      <c r="D835">
        <v>2500</v>
      </c>
      <c r="E835">
        <v>2999</v>
      </c>
      <c r="F835" s="61">
        <v>56</v>
      </c>
      <c r="G835" s="61">
        <v>2938</v>
      </c>
      <c r="H835" s="63">
        <f t="shared" si="91"/>
        <v>293.8</v>
      </c>
      <c r="I835" s="63">
        <f t="shared" si="92"/>
        <v>93238.218185563019</v>
      </c>
      <c r="J835">
        <v>3.5000000000000003E-2</v>
      </c>
      <c r="M835" s="64">
        <f t="shared" ref="M835:M898" si="94">(-FV(J835,N835,12*H835)+I835*((1+J835)^N835))</f>
        <v>129643.66459301201</v>
      </c>
      <c r="N835">
        <f t="shared" ref="N835:N898" si="95">IF(F835&lt;35,(35-F835),5)</f>
        <v>5</v>
      </c>
      <c r="O835" s="64">
        <v>116679.29813371082</v>
      </c>
      <c r="P835">
        <f t="shared" ref="P835:P898" si="96">IF(O835&gt;M835,0,1)</f>
        <v>1</v>
      </c>
      <c r="Q835" s="64">
        <f t="shared" ref="Q835:Q898" si="97">IF(P835=1,O835,M835)</f>
        <v>116679.29813371082</v>
      </c>
      <c r="U835" s="49">
        <f t="shared" si="93"/>
        <v>383</v>
      </c>
    </row>
    <row r="836" spans="1:21">
      <c r="A836" s="49">
        <v>843</v>
      </c>
      <c r="B836">
        <v>55</v>
      </c>
      <c r="C836">
        <v>59</v>
      </c>
      <c r="D836">
        <v>2500</v>
      </c>
      <c r="E836">
        <v>2999</v>
      </c>
      <c r="F836" s="61">
        <v>57</v>
      </c>
      <c r="G836" s="61">
        <v>2968</v>
      </c>
      <c r="H836" s="63">
        <f t="shared" si="91"/>
        <v>296.8</v>
      </c>
      <c r="I836" s="63">
        <f t="shared" si="92"/>
        <v>96575.428895236619</v>
      </c>
      <c r="J836">
        <v>3.5000000000000003E-2</v>
      </c>
      <c r="M836" s="64">
        <f t="shared" si="94"/>
        <v>133800.27282347195</v>
      </c>
      <c r="N836">
        <f t="shared" si="95"/>
        <v>5</v>
      </c>
      <c r="O836" s="64">
        <v>147180.30010581916</v>
      </c>
      <c r="P836">
        <f t="shared" si="96"/>
        <v>0</v>
      </c>
      <c r="Q836" s="64">
        <f t="shared" si="97"/>
        <v>133800.27282347195</v>
      </c>
      <c r="U836" s="49">
        <f t="shared" si="93"/>
        <v>395</v>
      </c>
    </row>
    <row r="837" spans="1:21">
      <c r="A837" s="49">
        <v>844</v>
      </c>
      <c r="B837">
        <v>55</v>
      </c>
      <c r="C837">
        <v>59</v>
      </c>
      <c r="D837">
        <v>2500</v>
      </c>
      <c r="E837">
        <v>2999</v>
      </c>
      <c r="F837" s="61">
        <v>55</v>
      </c>
      <c r="G837" s="61">
        <v>2602</v>
      </c>
      <c r="H837" s="63">
        <f t="shared" si="91"/>
        <v>260.2</v>
      </c>
      <c r="I837" s="63">
        <f t="shared" si="92"/>
        <v>80458.151007570079</v>
      </c>
      <c r="J837">
        <v>3.5000000000000003E-2</v>
      </c>
      <c r="M837" s="64">
        <f t="shared" si="94"/>
        <v>112302.80757941071</v>
      </c>
      <c r="N837">
        <f t="shared" si="95"/>
        <v>5</v>
      </c>
      <c r="O837" s="64">
        <v>134763.36909529284</v>
      </c>
      <c r="P837">
        <f t="shared" si="96"/>
        <v>0</v>
      </c>
      <c r="Q837" s="64">
        <f t="shared" si="97"/>
        <v>112302.80757941071</v>
      </c>
      <c r="U837" s="49">
        <f t="shared" si="93"/>
        <v>371</v>
      </c>
    </row>
    <row r="838" spans="1:21">
      <c r="A838" s="49">
        <v>845</v>
      </c>
      <c r="B838">
        <v>55</v>
      </c>
      <c r="C838">
        <v>59</v>
      </c>
      <c r="D838">
        <v>2500</v>
      </c>
      <c r="E838">
        <v>2999</v>
      </c>
      <c r="F838" s="61">
        <v>56</v>
      </c>
      <c r="G838" s="61">
        <v>2512</v>
      </c>
      <c r="H838" s="63">
        <f t="shared" si="91"/>
        <v>251.20000000000002</v>
      </c>
      <c r="I838" s="63">
        <f t="shared" si="92"/>
        <v>79718.993901339112</v>
      </c>
      <c r="J838">
        <v>3.5000000000000003E-2</v>
      </c>
      <c r="M838" s="64">
        <f t="shared" si="94"/>
        <v>110845.77449205113</v>
      </c>
      <c r="N838">
        <f t="shared" si="95"/>
        <v>5</v>
      </c>
      <c r="O838" s="64">
        <v>133014.92939046136</v>
      </c>
      <c r="P838">
        <f t="shared" si="96"/>
        <v>0</v>
      </c>
      <c r="Q838" s="64">
        <f t="shared" si="97"/>
        <v>110845.77449205113</v>
      </c>
      <c r="U838" s="49">
        <f t="shared" si="93"/>
        <v>383</v>
      </c>
    </row>
    <row r="839" spans="1:21">
      <c r="A839" s="49">
        <v>846</v>
      </c>
      <c r="B839">
        <v>55</v>
      </c>
      <c r="C839">
        <v>59</v>
      </c>
      <c r="D839">
        <v>3000</v>
      </c>
      <c r="E839">
        <v>3999</v>
      </c>
      <c r="F839" s="61">
        <v>56</v>
      </c>
      <c r="G839" s="61">
        <v>3729</v>
      </c>
      <c r="H839" s="63">
        <f t="shared" si="91"/>
        <v>372.90000000000003</v>
      </c>
      <c r="I839" s="63">
        <f t="shared" si="92"/>
        <v>118340.81538936845</v>
      </c>
      <c r="J839">
        <v>3.5000000000000003E-2</v>
      </c>
      <c r="M839" s="64">
        <f t="shared" si="94"/>
        <v>164547.72813728452</v>
      </c>
      <c r="N839">
        <f t="shared" si="95"/>
        <v>5</v>
      </c>
      <c r="O839" s="64">
        <v>164547.72813728452</v>
      </c>
      <c r="P839">
        <f t="shared" si="96"/>
        <v>1</v>
      </c>
      <c r="Q839" s="64">
        <f t="shared" si="97"/>
        <v>164547.72813728452</v>
      </c>
      <c r="U839" s="49">
        <f t="shared" si="93"/>
        <v>383</v>
      </c>
    </row>
    <row r="840" spans="1:21">
      <c r="A840" s="49">
        <v>847</v>
      </c>
      <c r="B840">
        <v>55</v>
      </c>
      <c r="C840">
        <v>59</v>
      </c>
      <c r="D840">
        <v>3000</v>
      </c>
      <c r="E840">
        <v>3999</v>
      </c>
      <c r="F840" s="61">
        <v>55</v>
      </c>
      <c r="G840" s="61">
        <v>3921</v>
      </c>
      <c r="H840" s="63">
        <f t="shared" si="91"/>
        <v>392.1</v>
      </c>
      <c r="I840" s="63">
        <f t="shared" si="92"/>
        <v>121243.81633385179</v>
      </c>
      <c r="J840">
        <v>3.5000000000000003E-2</v>
      </c>
      <c r="M840" s="64">
        <f t="shared" si="94"/>
        <v>169231.09474207129</v>
      </c>
      <c r="N840">
        <f t="shared" si="95"/>
        <v>5</v>
      </c>
      <c r="O840" s="64">
        <v>186154.20421627845</v>
      </c>
      <c r="P840">
        <f t="shared" si="96"/>
        <v>0</v>
      </c>
      <c r="Q840" s="64">
        <f t="shared" si="97"/>
        <v>169231.09474207129</v>
      </c>
      <c r="U840" s="49">
        <f t="shared" si="93"/>
        <v>371</v>
      </c>
    </row>
    <row r="841" spans="1:21">
      <c r="A841" s="49">
        <v>848</v>
      </c>
      <c r="B841">
        <v>55</v>
      </c>
      <c r="C841">
        <v>59</v>
      </c>
      <c r="D841">
        <v>3000</v>
      </c>
      <c r="E841">
        <v>3999</v>
      </c>
      <c r="F841" s="61">
        <v>58</v>
      </c>
      <c r="G841" s="61">
        <v>3438</v>
      </c>
      <c r="H841" s="63">
        <f t="shared" si="91"/>
        <v>343.8</v>
      </c>
      <c r="I841" s="63">
        <f t="shared" si="92"/>
        <v>114597.64391789181</v>
      </c>
      <c r="J841">
        <v>3.5000000000000003E-2</v>
      </c>
      <c r="M841" s="64">
        <f t="shared" si="94"/>
        <v>158229.4415571554</v>
      </c>
      <c r="N841">
        <f t="shared" si="95"/>
        <v>5</v>
      </c>
      <c r="O841" s="64">
        <v>158229.4415571554</v>
      </c>
      <c r="P841">
        <f t="shared" si="96"/>
        <v>1</v>
      </c>
      <c r="Q841" s="64">
        <f t="shared" si="97"/>
        <v>158229.4415571554</v>
      </c>
      <c r="U841" s="49">
        <f t="shared" si="93"/>
        <v>407</v>
      </c>
    </row>
    <row r="842" spans="1:21">
      <c r="A842" s="49">
        <v>849</v>
      </c>
      <c r="B842">
        <v>55</v>
      </c>
      <c r="C842">
        <v>59</v>
      </c>
      <c r="D842">
        <v>3000</v>
      </c>
      <c r="E842">
        <v>3999</v>
      </c>
      <c r="F842" s="61">
        <v>59</v>
      </c>
      <c r="G842" s="61">
        <v>3863</v>
      </c>
      <c r="H842" s="63">
        <f t="shared" si="91"/>
        <v>386.3</v>
      </c>
      <c r="I842" s="63">
        <f t="shared" si="92"/>
        <v>131792.65783659148</v>
      </c>
      <c r="J842">
        <v>3.5000000000000003E-2</v>
      </c>
      <c r="M842" s="64">
        <f t="shared" si="94"/>
        <v>181386.5817103711</v>
      </c>
      <c r="N842">
        <f t="shared" si="95"/>
        <v>5</v>
      </c>
      <c r="O842" s="64">
        <v>217663.89805244532</v>
      </c>
      <c r="P842">
        <f t="shared" si="96"/>
        <v>0</v>
      </c>
      <c r="Q842" s="64">
        <f t="shared" si="97"/>
        <v>181386.5817103711</v>
      </c>
      <c r="U842" s="49">
        <f t="shared" si="93"/>
        <v>419</v>
      </c>
    </row>
    <row r="843" spans="1:21">
      <c r="A843" s="49">
        <v>850</v>
      </c>
      <c r="B843">
        <v>55</v>
      </c>
      <c r="C843">
        <v>59</v>
      </c>
      <c r="D843">
        <v>3000</v>
      </c>
      <c r="E843">
        <v>3999</v>
      </c>
      <c r="F843" s="61">
        <v>57</v>
      </c>
      <c r="G843" s="61">
        <v>3777</v>
      </c>
      <c r="H843" s="63">
        <f t="shared" si="91"/>
        <v>377.70000000000005</v>
      </c>
      <c r="I843" s="63">
        <f t="shared" si="92"/>
        <v>122899.39182523878</v>
      </c>
      <c r="J843">
        <v>3.5000000000000003E-2</v>
      </c>
      <c r="M843" s="64">
        <f t="shared" si="94"/>
        <v>170270.76497784824</v>
      </c>
      <c r="N843">
        <f t="shared" si="95"/>
        <v>5</v>
      </c>
      <c r="O843" s="64">
        <v>187297.84147563309</v>
      </c>
      <c r="P843">
        <f t="shared" si="96"/>
        <v>0</v>
      </c>
      <c r="Q843" s="64">
        <f t="shared" si="97"/>
        <v>170270.76497784824</v>
      </c>
      <c r="U843" s="49">
        <f t="shared" si="93"/>
        <v>395</v>
      </c>
    </row>
    <row r="844" spans="1:21">
      <c r="A844" s="49">
        <v>851</v>
      </c>
      <c r="B844">
        <v>55</v>
      </c>
      <c r="C844">
        <v>59</v>
      </c>
      <c r="D844">
        <v>3000</v>
      </c>
      <c r="E844">
        <v>3999</v>
      </c>
      <c r="F844" s="61">
        <v>56</v>
      </c>
      <c r="G844" s="61">
        <v>3555</v>
      </c>
      <c r="H844" s="63">
        <f t="shared" si="91"/>
        <v>355.5</v>
      </c>
      <c r="I844" s="63">
        <f t="shared" si="92"/>
        <v>112818.87870989669</v>
      </c>
      <c r="J844">
        <v>3.5000000000000003E-2</v>
      </c>
      <c r="M844" s="64">
        <f t="shared" si="94"/>
        <v>156869.71668759623</v>
      </c>
      <c r="N844">
        <f t="shared" si="95"/>
        <v>5</v>
      </c>
      <c r="O844" s="64">
        <v>172556.68835635585</v>
      </c>
      <c r="P844">
        <f t="shared" si="96"/>
        <v>0</v>
      </c>
      <c r="Q844" s="64">
        <f t="shared" si="97"/>
        <v>156869.71668759623</v>
      </c>
      <c r="U844" s="49">
        <f t="shared" si="93"/>
        <v>383</v>
      </c>
    </row>
    <row r="845" spans="1:21">
      <c r="A845" s="49">
        <v>852</v>
      </c>
      <c r="B845">
        <v>55</v>
      </c>
      <c r="C845">
        <v>59</v>
      </c>
      <c r="D845">
        <v>3000</v>
      </c>
      <c r="E845">
        <v>3999</v>
      </c>
      <c r="F845" s="61">
        <v>58</v>
      </c>
      <c r="G845" s="61">
        <v>3137</v>
      </c>
      <c r="H845" s="63">
        <f t="shared" si="91"/>
        <v>313.70000000000005</v>
      </c>
      <c r="I845" s="63">
        <f t="shared" si="92"/>
        <v>104564.51686167151</v>
      </c>
      <c r="J845">
        <v>3.5000000000000003E-2</v>
      </c>
      <c r="M845" s="64">
        <f t="shared" si="94"/>
        <v>144376.31127539164</v>
      </c>
      <c r="N845">
        <f t="shared" si="95"/>
        <v>5</v>
      </c>
      <c r="O845" s="64">
        <v>158813.94240293081</v>
      </c>
      <c r="P845">
        <f t="shared" si="96"/>
        <v>0</v>
      </c>
      <c r="Q845" s="64">
        <f t="shared" si="97"/>
        <v>144376.31127539164</v>
      </c>
      <c r="U845" s="49">
        <f t="shared" si="93"/>
        <v>407</v>
      </c>
    </row>
    <row r="846" spans="1:21">
      <c r="A846" s="49">
        <v>853</v>
      </c>
      <c r="B846">
        <v>55</v>
      </c>
      <c r="C846">
        <v>59</v>
      </c>
      <c r="D846">
        <v>3000</v>
      </c>
      <c r="E846">
        <v>3999</v>
      </c>
      <c r="F846" s="61">
        <v>59</v>
      </c>
      <c r="G846" s="61">
        <v>3209</v>
      </c>
      <c r="H846" s="63">
        <f t="shared" si="91"/>
        <v>320.90000000000003</v>
      </c>
      <c r="I846" s="63">
        <f t="shared" si="92"/>
        <v>109480.36215315096</v>
      </c>
      <c r="J846">
        <v>3.5000000000000003E-2</v>
      </c>
      <c r="M846" s="64">
        <f t="shared" si="94"/>
        <v>150678.11046041446</v>
      </c>
      <c r="N846">
        <f t="shared" si="95"/>
        <v>5</v>
      </c>
      <c r="O846" s="64">
        <v>135610.29941437303</v>
      </c>
      <c r="P846">
        <f t="shared" si="96"/>
        <v>1</v>
      </c>
      <c r="Q846" s="64">
        <f t="shared" si="97"/>
        <v>135610.29941437303</v>
      </c>
      <c r="U846" s="49">
        <f t="shared" si="93"/>
        <v>419</v>
      </c>
    </row>
    <row r="847" spans="1:21">
      <c r="A847" s="49">
        <v>854</v>
      </c>
      <c r="B847">
        <v>55</v>
      </c>
      <c r="C847">
        <v>59</v>
      </c>
      <c r="D847">
        <v>3000</v>
      </c>
      <c r="E847">
        <v>3999</v>
      </c>
      <c r="F847" s="61">
        <v>58</v>
      </c>
      <c r="G847" s="61">
        <v>3991</v>
      </c>
      <c r="H847" s="63">
        <f t="shared" si="91"/>
        <v>399.1</v>
      </c>
      <c r="I847" s="63">
        <f t="shared" si="92"/>
        <v>133030.59827699425</v>
      </c>
      <c r="J847">
        <v>3.5000000000000003E-2</v>
      </c>
      <c r="M847" s="64">
        <f t="shared" si="94"/>
        <v>183680.54137713995</v>
      </c>
      <c r="N847">
        <f t="shared" si="95"/>
        <v>5</v>
      </c>
      <c r="O847" s="64">
        <v>183680.54137713995</v>
      </c>
      <c r="P847">
        <f t="shared" si="96"/>
        <v>1</v>
      </c>
      <c r="Q847" s="64">
        <f t="shared" si="97"/>
        <v>183680.54137713995</v>
      </c>
      <c r="U847" s="49">
        <f t="shared" si="93"/>
        <v>407</v>
      </c>
    </row>
    <row r="848" spans="1:21">
      <c r="A848" s="49">
        <v>855</v>
      </c>
      <c r="B848">
        <v>55</v>
      </c>
      <c r="C848">
        <v>59</v>
      </c>
      <c r="D848">
        <v>3000</v>
      </c>
      <c r="E848">
        <v>3999</v>
      </c>
      <c r="F848" s="61">
        <v>56</v>
      </c>
      <c r="G848" s="61">
        <v>3618</v>
      </c>
      <c r="H848" s="63">
        <f t="shared" si="91"/>
        <v>361.8</v>
      </c>
      <c r="I848" s="63">
        <f t="shared" si="92"/>
        <v>114818.20061108474</v>
      </c>
      <c r="J848">
        <v>3.5000000000000003E-2</v>
      </c>
      <c r="M848" s="64">
        <f t="shared" si="94"/>
        <v>159649.68635041438</v>
      </c>
      <c r="N848">
        <f t="shared" si="95"/>
        <v>5</v>
      </c>
      <c r="O848" s="64">
        <v>159649.68635041438</v>
      </c>
      <c r="P848">
        <f t="shared" si="96"/>
        <v>1</v>
      </c>
      <c r="Q848" s="64">
        <f t="shared" si="97"/>
        <v>159649.68635041438</v>
      </c>
      <c r="U848" s="49">
        <f t="shared" si="93"/>
        <v>383</v>
      </c>
    </row>
    <row r="849" spans="1:21">
      <c r="A849" s="49">
        <v>856</v>
      </c>
      <c r="B849">
        <v>55</v>
      </c>
      <c r="C849">
        <v>59</v>
      </c>
      <c r="D849">
        <v>3000</v>
      </c>
      <c r="E849">
        <v>3999</v>
      </c>
      <c r="F849" s="61">
        <v>58</v>
      </c>
      <c r="G849" s="61">
        <v>3692</v>
      </c>
      <c r="H849" s="63">
        <f t="shared" si="91"/>
        <v>369.20000000000005</v>
      </c>
      <c r="I849" s="63">
        <f t="shared" si="92"/>
        <v>123064.13651682856</v>
      </c>
      <c r="J849">
        <v>3.5000000000000003E-2</v>
      </c>
      <c r="M849" s="64">
        <f t="shared" si="94"/>
        <v>169919.45847266368</v>
      </c>
      <c r="N849">
        <f t="shared" si="95"/>
        <v>5</v>
      </c>
      <c r="O849" s="64">
        <v>135935.56677813095</v>
      </c>
      <c r="P849">
        <f t="shared" si="96"/>
        <v>1</v>
      </c>
      <c r="Q849" s="64">
        <f t="shared" si="97"/>
        <v>135935.56677813095</v>
      </c>
      <c r="U849" s="49">
        <f t="shared" si="93"/>
        <v>407</v>
      </c>
    </row>
    <row r="850" spans="1:21">
      <c r="A850" s="49">
        <v>857</v>
      </c>
      <c r="B850">
        <v>55</v>
      </c>
      <c r="C850">
        <v>59</v>
      </c>
      <c r="D850">
        <v>3000</v>
      </c>
      <c r="E850">
        <v>3999</v>
      </c>
      <c r="F850" s="61">
        <v>57</v>
      </c>
      <c r="G850" s="61">
        <v>3225</v>
      </c>
      <c r="H850" s="63">
        <f t="shared" si="91"/>
        <v>322.5</v>
      </c>
      <c r="I850" s="63">
        <f t="shared" si="92"/>
        <v>104937.92391749934</v>
      </c>
      <c r="J850">
        <v>3.5000000000000003E-2</v>
      </c>
      <c r="M850" s="64">
        <f t="shared" si="94"/>
        <v>145386.07811849628</v>
      </c>
      <c r="N850">
        <f t="shared" si="95"/>
        <v>5</v>
      </c>
      <c r="O850" s="64">
        <v>159924.68593034594</v>
      </c>
      <c r="P850">
        <f t="shared" si="96"/>
        <v>0</v>
      </c>
      <c r="Q850" s="64">
        <f t="shared" si="97"/>
        <v>145386.07811849628</v>
      </c>
      <c r="U850" s="49">
        <f t="shared" si="93"/>
        <v>395</v>
      </c>
    </row>
    <row r="851" spans="1:21">
      <c r="A851" s="49">
        <v>858</v>
      </c>
      <c r="B851">
        <v>55</v>
      </c>
      <c r="C851">
        <v>59</v>
      </c>
      <c r="D851">
        <v>3000</v>
      </c>
      <c r="E851">
        <v>3999</v>
      </c>
      <c r="F851" s="61">
        <v>58</v>
      </c>
      <c r="G851" s="61">
        <v>3808</v>
      </c>
      <c r="H851" s="63">
        <f t="shared" si="91"/>
        <v>380.8</v>
      </c>
      <c r="I851" s="63">
        <f t="shared" si="92"/>
        <v>126930.72368799652</v>
      </c>
      <c r="J851">
        <v>3.5000000000000003E-2</v>
      </c>
      <c r="M851" s="64">
        <f t="shared" si="94"/>
        <v>175258.20635533673</v>
      </c>
      <c r="N851">
        <f t="shared" si="95"/>
        <v>5</v>
      </c>
      <c r="O851" s="64">
        <v>157732.38571980307</v>
      </c>
      <c r="P851">
        <f t="shared" si="96"/>
        <v>1</v>
      </c>
      <c r="Q851" s="64">
        <f t="shared" si="97"/>
        <v>157732.38571980307</v>
      </c>
      <c r="U851" s="49">
        <f t="shared" si="93"/>
        <v>407</v>
      </c>
    </row>
    <row r="852" spans="1:21">
      <c r="A852" s="49">
        <v>859</v>
      </c>
      <c r="B852">
        <v>55</v>
      </c>
      <c r="C852">
        <v>59</v>
      </c>
      <c r="D852">
        <v>3000</v>
      </c>
      <c r="E852">
        <v>3999</v>
      </c>
      <c r="F852" s="61">
        <v>55</v>
      </c>
      <c r="G852" s="61">
        <v>3739</v>
      </c>
      <c r="H852" s="63">
        <f t="shared" si="91"/>
        <v>373.90000000000003</v>
      </c>
      <c r="I852" s="63">
        <f t="shared" si="92"/>
        <v>115616.07479527465</v>
      </c>
      <c r="J852">
        <v>3.5000000000000003E-2</v>
      </c>
      <c r="M852" s="64">
        <f t="shared" si="94"/>
        <v>161375.94063774665</v>
      </c>
      <c r="N852">
        <f t="shared" si="95"/>
        <v>5</v>
      </c>
      <c r="O852" s="64">
        <v>145238.346573972</v>
      </c>
      <c r="P852">
        <f t="shared" si="96"/>
        <v>1</v>
      </c>
      <c r="Q852" s="64">
        <f t="shared" si="97"/>
        <v>145238.346573972</v>
      </c>
      <c r="U852" s="49">
        <f t="shared" si="93"/>
        <v>371</v>
      </c>
    </row>
    <row r="853" spans="1:21">
      <c r="A853" s="49">
        <v>860</v>
      </c>
      <c r="B853">
        <v>55</v>
      </c>
      <c r="C853">
        <v>59</v>
      </c>
      <c r="D853">
        <v>3000</v>
      </c>
      <c r="E853">
        <v>3999</v>
      </c>
      <c r="F853" s="61">
        <v>57</v>
      </c>
      <c r="G853" s="61">
        <v>3619</v>
      </c>
      <c r="H853" s="63">
        <f t="shared" si="91"/>
        <v>361.90000000000003</v>
      </c>
      <c r="I853" s="63">
        <f t="shared" si="92"/>
        <v>117758.24702555974</v>
      </c>
      <c r="J853">
        <v>3.5000000000000003E-2</v>
      </c>
      <c r="M853" s="64">
        <f t="shared" si="94"/>
        <v>163147.97417390329</v>
      </c>
      <c r="N853">
        <f t="shared" si="95"/>
        <v>5</v>
      </c>
      <c r="O853" s="64">
        <v>195777.56900868393</v>
      </c>
      <c r="P853">
        <f t="shared" si="96"/>
        <v>0</v>
      </c>
      <c r="Q853" s="64">
        <f t="shared" si="97"/>
        <v>163147.97417390329</v>
      </c>
      <c r="U853" s="49">
        <f t="shared" si="93"/>
        <v>395</v>
      </c>
    </row>
    <row r="854" spans="1:21">
      <c r="A854" s="49">
        <v>861</v>
      </c>
      <c r="B854">
        <v>55</v>
      </c>
      <c r="C854">
        <v>59</v>
      </c>
      <c r="D854">
        <v>4000</v>
      </c>
      <c r="E854">
        <v>4999</v>
      </c>
      <c r="F854" s="61">
        <v>58</v>
      </c>
      <c r="G854" s="61">
        <v>4440</v>
      </c>
      <c r="H854" s="63">
        <f t="shared" si="91"/>
        <v>444</v>
      </c>
      <c r="I854" s="63">
        <f t="shared" si="92"/>
        <v>147996.9572412564</v>
      </c>
      <c r="J854">
        <v>3.5000000000000003E-2</v>
      </c>
      <c r="M854" s="64">
        <f t="shared" si="94"/>
        <v>204345.1775781762</v>
      </c>
      <c r="N854">
        <f t="shared" si="95"/>
        <v>5</v>
      </c>
      <c r="O854" s="64">
        <v>183910.65982035859</v>
      </c>
      <c r="P854">
        <f t="shared" si="96"/>
        <v>1</v>
      </c>
      <c r="Q854" s="64">
        <f t="shared" si="97"/>
        <v>183910.65982035859</v>
      </c>
      <c r="U854" s="49">
        <f t="shared" si="93"/>
        <v>407</v>
      </c>
    </row>
    <row r="855" spans="1:21">
      <c r="A855" s="49">
        <v>862</v>
      </c>
      <c r="B855">
        <v>55</v>
      </c>
      <c r="C855">
        <v>59</v>
      </c>
      <c r="D855">
        <v>4000</v>
      </c>
      <c r="E855">
        <v>4999</v>
      </c>
      <c r="F855" s="61">
        <v>55</v>
      </c>
      <c r="G855" s="61">
        <v>4934</v>
      </c>
      <c r="H855" s="63">
        <f t="shared" si="91"/>
        <v>493.40000000000003</v>
      </c>
      <c r="I855" s="63">
        <f t="shared" si="92"/>
        <v>152567.45467769058</v>
      </c>
      <c r="J855">
        <v>3.5000000000000003E-2</v>
      </c>
      <c r="M855" s="64">
        <f t="shared" si="94"/>
        <v>212952.36456449371</v>
      </c>
      <c r="N855">
        <f t="shared" si="95"/>
        <v>5</v>
      </c>
      <c r="O855" s="64">
        <v>191657.12810804433</v>
      </c>
      <c r="P855">
        <f t="shared" si="96"/>
        <v>1</v>
      </c>
      <c r="Q855" s="64">
        <f t="shared" si="97"/>
        <v>191657.12810804433</v>
      </c>
      <c r="U855" s="49">
        <f t="shared" si="93"/>
        <v>371</v>
      </c>
    </row>
    <row r="856" spans="1:21">
      <c r="A856" s="49">
        <v>863</v>
      </c>
      <c r="B856">
        <v>55</v>
      </c>
      <c r="C856">
        <v>59</v>
      </c>
      <c r="D856">
        <v>4000</v>
      </c>
      <c r="E856">
        <v>4999</v>
      </c>
      <c r="F856" s="61">
        <v>57</v>
      </c>
      <c r="G856" s="61">
        <v>4262</v>
      </c>
      <c r="H856" s="63">
        <f t="shared" si="91"/>
        <v>426.20000000000005</v>
      </c>
      <c r="I856" s="63">
        <f t="shared" si="92"/>
        <v>138680.7540267852</v>
      </c>
      <c r="J856">
        <v>3.5000000000000003E-2</v>
      </c>
      <c r="M856" s="64">
        <f t="shared" si="94"/>
        <v>192135.02788869187</v>
      </c>
      <c r="N856">
        <f t="shared" si="95"/>
        <v>5</v>
      </c>
      <c r="O856" s="64">
        <v>172921.5250998227</v>
      </c>
      <c r="P856">
        <f t="shared" si="96"/>
        <v>1</v>
      </c>
      <c r="Q856" s="64">
        <f t="shared" si="97"/>
        <v>172921.5250998227</v>
      </c>
      <c r="U856" s="49">
        <f t="shared" si="93"/>
        <v>395</v>
      </c>
    </row>
    <row r="857" spans="1:21">
      <c r="A857" s="49">
        <v>864</v>
      </c>
      <c r="B857">
        <v>55</v>
      </c>
      <c r="C857">
        <v>59</v>
      </c>
      <c r="D857">
        <v>4000</v>
      </c>
      <c r="E857">
        <v>4999</v>
      </c>
      <c r="F857" s="61">
        <v>57</v>
      </c>
      <c r="G857" s="61">
        <v>4613</v>
      </c>
      <c r="H857" s="63">
        <f t="shared" si="91"/>
        <v>461.3</v>
      </c>
      <c r="I857" s="63">
        <f t="shared" si="92"/>
        <v>150101.90481594557</v>
      </c>
      <c r="J857">
        <v>3.5000000000000003E-2</v>
      </c>
      <c r="M857" s="64">
        <f t="shared" si="94"/>
        <v>207958.44290251884</v>
      </c>
      <c r="N857">
        <f t="shared" si="95"/>
        <v>5</v>
      </c>
      <c r="O857" s="64">
        <v>249550.13148302259</v>
      </c>
      <c r="P857">
        <f t="shared" si="96"/>
        <v>0</v>
      </c>
      <c r="Q857" s="64">
        <f t="shared" si="97"/>
        <v>207958.44290251884</v>
      </c>
      <c r="U857" s="49">
        <f t="shared" si="93"/>
        <v>395</v>
      </c>
    </row>
    <row r="858" spans="1:21">
      <c r="A858" s="49">
        <v>865</v>
      </c>
      <c r="B858">
        <v>55</v>
      </c>
      <c r="C858">
        <v>59</v>
      </c>
      <c r="D858">
        <v>4000</v>
      </c>
      <c r="E858">
        <v>4999</v>
      </c>
      <c r="F858" s="61">
        <v>58</v>
      </c>
      <c r="G858" s="61">
        <v>4908</v>
      </c>
      <c r="H858" s="63">
        <f t="shared" si="91"/>
        <v>490.8</v>
      </c>
      <c r="I858" s="63">
        <f t="shared" si="92"/>
        <v>163596.63651803753</v>
      </c>
      <c r="J858">
        <v>3.5000000000000003E-2</v>
      </c>
      <c r="M858" s="64">
        <f t="shared" si="94"/>
        <v>225884.26386344346</v>
      </c>
      <c r="N858">
        <f t="shared" si="95"/>
        <v>5</v>
      </c>
      <c r="O858" s="64">
        <v>271061.11663613212</v>
      </c>
      <c r="P858">
        <f t="shared" si="96"/>
        <v>0</v>
      </c>
      <c r="Q858" s="64">
        <f t="shared" si="97"/>
        <v>225884.26386344346</v>
      </c>
      <c r="U858" s="49">
        <f t="shared" si="93"/>
        <v>407</v>
      </c>
    </row>
    <row r="859" spans="1:21">
      <c r="A859" s="49">
        <v>866</v>
      </c>
      <c r="B859">
        <v>55</v>
      </c>
      <c r="C859">
        <v>59</v>
      </c>
      <c r="D859">
        <v>4000</v>
      </c>
      <c r="E859">
        <v>4999</v>
      </c>
      <c r="F859" s="61">
        <v>55</v>
      </c>
      <c r="G859" s="61">
        <v>4540</v>
      </c>
      <c r="H859" s="63">
        <f t="shared" si="91"/>
        <v>454</v>
      </c>
      <c r="I859" s="63">
        <f t="shared" si="92"/>
        <v>140384.32189637519</v>
      </c>
      <c r="J859">
        <v>3.5000000000000003E-2</v>
      </c>
      <c r="M859" s="64">
        <f t="shared" si="94"/>
        <v>195947.25073425239</v>
      </c>
      <c r="N859">
        <f t="shared" si="95"/>
        <v>5</v>
      </c>
      <c r="O859" s="64">
        <v>156757.80058740193</v>
      </c>
      <c r="P859">
        <f t="shared" si="96"/>
        <v>1</v>
      </c>
      <c r="Q859" s="64">
        <f t="shared" si="97"/>
        <v>156757.80058740193</v>
      </c>
      <c r="U859" s="49">
        <f t="shared" si="93"/>
        <v>371</v>
      </c>
    </row>
    <row r="860" spans="1:21">
      <c r="A860" s="49">
        <v>867</v>
      </c>
      <c r="B860">
        <v>55</v>
      </c>
      <c r="C860">
        <v>59</v>
      </c>
      <c r="D860">
        <v>4000</v>
      </c>
      <c r="E860">
        <v>4999</v>
      </c>
      <c r="F860" s="61">
        <v>56</v>
      </c>
      <c r="G860" s="61">
        <v>4216</v>
      </c>
      <c r="H860" s="63">
        <f t="shared" si="91"/>
        <v>421.6</v>
      </c>
      <c r="I860" s="63">
        <f t="shared" si="92"/>
        <v>133795.89103823475</v>
      </c>
      <c r="J860">
        <v>3.5000000000000003E-2</v>
      </c>
      <c r="M860" s="64">
        <f t="shared" si="94"/>
        <v>186037.33489589472</v>
      </c>
      <c r="N860">
        <f t="shared" si="95"/>
        <v>5</v>
      </c>
      <c r="O860" s="64">
        <v>148829.86791671577</v>
      </c>
      <c r="P860">
        <f t="shared" si="96"/>
        <v>1</v>
      </c>
      <c r="Q860" s="64">
        <f t="shared" si="97"/>
        <v>148829.86791671577</v>
      </c>
      <c r="U860" s="49">
        <f t="shared" si="93"/>
        <v>383</v>
      </c>
    </row>
    <row r="861" spans="1:21">
      <c r="A861" s="49">
        <v>868</v>
      </c>
      <c r="B861">
        <v>55</v>
      </c>
      <c r="C861">
        <v>59</v>
      </c>
      <c r="D861">
        <v>4000</v>
      </c>
      <c r="E861">
        <v>4999</v>
      </c>
      <c r="F861" s="61">
        <v>58</v>
      </c>
      <c r="G861" s="61">
        <v>4482</v>
      </c>
      <c r="H861" s="63">
        <f t="shared" si="91"/>
        <v>448.20000000000005</v>
      </c>
      <c r="I861" s="63">
        <f t="shared" si="92"/>
        <v>149396.92845840345</v>
      </c>
      <c r="J861">
        <v>3.5000000000000003E-2</v>
      </c>
      <c r="M861" s="64">
        <f t="shared" si="94"/>
        <v>206278.17250121303</v>
      </c>
      <c r="N861">
        <f t="shared" si="95"/>
        <v>5</v>
      </c>
      <c r="O861" s="64">
        <v>247533.80700145563</v>
      </c>
      <c r="P861">
        <f t="shared" si="96"/>
        <v>0</v>
      </c>
      <c r="Q861" s="64">
        <f t="shared" si="97"/>
        <v>206278.17250121303</v>
      </c>
      <c r="U861" s="49">
        <f t="shared" si="93"/>
        <v>407</v>
      </c>
    </row>
    <row r="862" spans="1:21">
      <c r="A862" s="49">
        <v>869</v>
      </c>
      <c r="B862">
        <v>55</v>
      </c>
      <c r="C862">
        <v>59</v>
      </c>
      <c r="D862">
        <v>4000</v>
      </c>
      <c r="E862">
        <v>4999</v>
      </c>
      <c r="F862" s="61">
        <v>55</v>
      </c>
      <c r="G862" s="61">
        <v>4816</v>
      </c>
      <c r="H862" s="63">
        <f t="shared" si="91"/>
        <v>481.6</v>
      </c>
      <c r="I862" s="63">
        <f t="shared" si="92"/>
        <v>148918.69917465703</v>
      </c>
      <c r="J862">
        <v>3.5000000000000003E-2</v>
      </c>
      <c r="M862" s="64">
        <f t="shared" si="94"/>
        <v>207859.46245289859</v>
      </c>
      <c r="N862">
        <f t="shared" si="95"/>
        <v>5</v>
      </c>
      <c r="O862" s="64">
        <v>187073.51620760874</v>
      </c>
      <c r="P862">
        <f t="shared" si="96"/>
        <v>1</v>
      </c>
      <c r="Q862" s="64">
        <f t="shared" si="97"/>
        <v>187073.51620760874</v>
      </c>
      <c r="U862" s="49">
        <f t="shared" si="93"/>
        <v>371</v>
      </c>
    </row>
    <row r="863" spans="1:21">
      <c r="A863" s="49">
        <v>870</v>
      </c>
      <c r="B863">
        <v>55</v>
      </c>
      <c r="C863">
        <v>59</v>
      </c>
      <c r="D863">
        <v>5000</v>
      </c>
      <c r="E863">
        <v>5999</v>
      </c>
      <c r="F863" s="61">
        <v>55</v>
      </c>
      <c r="G863" s="61">
        <v>5458</v>
      </c>
      <c r="H863" s="63">
        <f t="shared" si="91"/>
        <v>545.80000000000007</v>
      </c>
      <c r="I863" s="63">
        <f t="shared" si="92"/>
        <v>168770.40284370395</v>
      </c>
      <c r="J863">
        <v>3.5000000000000003E-2</v>
      </c>
      <c r="M863" s="64">
        <f t="shared" si="94"/>
        <v>235568.30275496692</v>
      </c>
      <c r="N863">
        <f t="shared" si="95"/>
        <v>5</v>
      </c>
      <c r="O863" s="64">
        <v>212011.47247947022</v>
      </c>
      <c r="P863">
        <f t="shared" si="96"/>
        <v>1</v>
      </c>
      <c r="Q863" s="64">
        <f t="shared" si="97"/>
        <v>212011.47247947022</v>
      </c>
      <c r="U863" s="49">
        <f t="shared" si="93"/>
        <v>371</v>
      </c>
    </row>
    <row r="864" spans="1:21">
      <c r="A864" s="49">
        <v>871</v>
      </c>
      <c r="B864">
        <v>55</v>
      </c>
      <c r="C864">
        <v>59</v>
      </c>
      <c r="D864">
        <v>5000</v>
      </c>
      <c r="E864">
        <v>5999</v>
      </c>
      <c r="F864" s="61">
        <v>58</v>
      </c>
      <c r="G864" s="61">
        <v>5601</v>
      </c>
      <c r="H864" s="63">
        <f t="shared" si="91"/>
        <v>560.1</v>
      </c>
      <c r="I864" s="63">
        <f t="shared" si="92"/>
        <v>186696.16160096336</v>
      </c>
      <c r="J864">
        <v>3.5000000000000003E-2</v>
      </c>
      <c r="M864" s="64">
        <f t="shared" si="94"/>
        <v>257778.68009355071</v>
      </c>
      <c r="N864">
        <f t="shared" si="95"/>
        <v>5</v>
      </c>
      <c r="O864" s="64">
        <v>232000.81208419564</v>
      </c>
      <c r="P864">
        <f t="shared" si="96"/>
        <v>1</v>
      </c>
      <c r="Q864" s="64">
        <f t="shared" si="97"/>
        <v>232000.81208419564</v>
      </c>
      <c r="U864" s="49">
        <f t="shared" si="93"/>
        <v>407</v>
      </c>
    </row>
    <row r="865" spans="1:21">
      <c r="A865" s="49">
        <v>872</v>
      </c>
      <c r="B865">
        <v>55</v>
      </c>
      <c r="C865">
        <v>59</v>
      </c>
      <c r="D865">
        <v>5000</v>
      </c>
      <c r="E865">
        <v>5999</v>
      </c>
      <c r="F865" s="61">
        <v>55</v>
      </c>
      <c r="G865" s="61">
        <v>5361</v>
      </c>
      <c r="H865" s="63">
        <f t="shared" si="91"/>
        <v>536.1</v>
      </c>
      <c r="I865" s="63">
        <f t="shared" si="92"/>
        <v>165771.00213358313</v>
      </c>
      <c r="J865">
        <v>3.5000000000000003E-2</v>
      </c>
      <c r="M865" s="64">
        <f t="shared" si="94"/>
        <v>231381.76457848615</v>
      </c>
      <c r="N865">
        <f t="shared" si="95"/>
        <v>5</v>
      </c>
      <c r="O865" s="64">
        <v>254519.94103633479</v>
      </c>
      <c r="P865">
        <f t="shared" si="96"/>
        <v>0</v>
      </c>
      <c r="Q865" s="64">
        <f t="shared" si="97"/>
        <v>231381.76457848615</v>
      </c>
      <c r="U865" s="49">
        <f t="shared" si="93"/>
        <v>371</v>
      </c>
    </row>
    <row r="866" spans="1:21">
      <c r="A866" s="49">
        <v>873</v>
      </c>
      <c r="B866">
        <v>55</v>
      </c>
      <c r="C866">
        <v>59</v>
      </c>
      <c r="D866">
        <v>5000</v>
      </c>
      <c r="E866">
        <v>5999</v>
      </c>
      <c r="F866" s="61">
        <v>58</v>
      </c>
      <c r="G866" s="61">
        <v>5714</v>
      </c>
      <c r="H866" s="63">
        <f t="shared" si="91"/>
        <v>571.4</v>
      </c>
      <c r="I866" s="63">
        <f t="shared" si="92"/>
        <v>190462.75082804935</v>
      </c>
      <c r="J866">
        <v>3.5000000000000003E-2</v>
      </c>
      <c r="M866" s="64">
        <f t="shared" si="94"/>
        <v>262979.35691029252</v>
      </c>
      <c r="N866">
        <f t="shared" si="95"/>
        <v>5</v>
      </c>
      <c r="O866" s="64">
        <v>315575.22829235101</v>
      </c>
      <c r="P866">
        <f t="shared" si="96"/>
        <v>0</v>
      </c>
      <c r="Q866" s="64">
        <f t="shared" si="97"/>
        <v>262979.35691029252</v>
      </c>
      <c r="U866" s="49">
        <f t="shared" si="93"/>
        <v>407</v>
      </c>
    </row>
    <row r="867" spans="1:21">
      <c r="A867" s="49">
        <v>874</v>
      </c>
      <c r="B867">
        <v>55</v>
      </c>
      <c r="C867">
        <v>59</v>
      </c>
      <c r="D867">
        <v>5000</v>
      </c>
      <c r="E867">
        <v>5999</v>
      </c>
      <c r="F867" s="61">
        <v>58</v>
      </c>
      <c r="G867" s="61">
        <v>5207</v>
      </c>
      <c r="H867" s="63">
        <f t="shared" si="91"/>
        <v>520.70000000000005</v>
      </c>
      <c r="I867" s="63">
        <f t="shared" si="92"/>
        <v>173563.09827820322</v>
      </c>
      <c r="J867">
        <v>3.5000000000000003E-2</v>
      </c>
      <c r="M867" s="64">
        <f t="shared" si="94"/>
        <v>239645.34676791975</v>
      </c>
      <c r="N867">
        <f t="shared" si="95"/>
        <v>5</v>
      </c>
      <c r="O867" s="64">
        <v>263609.88144471176</v>
      </c>
      <c r="P867">
        <f t="shared" si="96"/>
        <v>0</v>
      </c>
      <c r="Q867" s="64">
        <f t="shared" si="97"/>
        <v>239645.34676791975</v>
      </c>
      <c r="U867" s="49">
        <f t="shared" si="93"/>
        <v>407</v>
      </c>
    </row>
    <row r="868" spans="1:21">
      <c r="A868" s="49">
        <v>875</v>
      </c>
      <c r="B868">
        <v>55</v>
      </c>
      <c r="C868">
        <v>59</v>
      </c>
      <c r="D868">
        <v>5000</v>
      </c>
      <c r="E868">
        <v>5999</v>
      </c>
      <c r="F868" s="61">
        <v>55</v>
      </c>
      <c r="G868" s="61">
        <v>5940</v>
      </c>
      <c r="H868" s="63">
        <f t="shared" si="91"/>
        <v>594</v>
      </c>
      <c r="I868" s="63">
        <f t="shared" si="92"/>
        <v>183674.64142389176</v>
      </c>
      <c r="J868">
        <v>3.5000000000000003E-2</v>
      </c>
      <c r="M868" s="64">
        <f t="shared" si="94"/>
        <v>256371.51307521126</v>
      </c>
      <c r="N868">
        <f t="shared" si="95"/>
        <v>5</v>
      </c>
      <c r="O868" s="64">
        <v>307645.81569025351</v>
      </c>
      <c r="P868">
        <f t="shared" si="96"/>
        <v>0</v>
      </c>
      <c r="Q868" s="64">
        <f t="shared" si="97"/>
        <v>256371.51307521126</v>
      </c>
      <c r="U868" s="49">
        <f t="shared" si="93"/>
        <v>371</v>
      </c>
    </row>
    <row r="869" spans="1:21">
      <c r="A869" s="49">
        <v>876</v>
      </c>
      <c r="B869">
        <v>55</v>
      </c>
      <c r="C869">
        <v>59</v>
      </c>
      <c r="D869">
        <v>5000</v>
      </c>
      <c r="E869">
        <v>5999</v>
      </c>
      <c r="F869" s="61">
        <v>58</v>
      </c>
      <c r="G869" s="61">
        <v>5935</v>
      </c>
      <c r="H869" s="63">
        <f t="shared" si="91"/>
        <v>593.5</v>
      </c>
      <c r="I869" s="63">
        <f t="shared" si="92"/>
        <v>197829.26604208487</v>
      </c>
      <c r="J869">
        <v>3.5000000000000003E-2</v>
      </c>
      <c r="M869" s="64">
        <f t="shared" si="94"/>
        <v>273150.59210055758</v>
      </c>
      <c r="N869">
        <f t="shared" si="95"/>
        <v>5</v>
      </c>
      <c r="O869" s="64">
        <v>273150.59210055758</v>
      </c>
      <c r="P869">
        <f t="shared" si="96"/>
        <v>1</v>
      </c>
      <c r="Q869" s="64">
        <f t="shared" si="97"/>
        <v>273150.59210055758</v>
      </c>
      <c r="U869" s="49">
        <f t="shared" si="93"/>
        <v>407</v>
      </c>
    </row>
    <row r="870" spans="1:21">
      <c r="A870" s="49">
        <v>877</v>
      </c>
      <c r="B870">
        <v>55</v>
      </c>
      <c r="C870">
        <v>59</v>
      </c>
      <c r="D870">
        <v>5000</v>
      </c>
      <c r="E870">
        <v>5999</v>
      </c>
      <c r="F870" s="61">
        <v>57</v>
      </c>
      <c r="G870" s="61">
        <v>5809</v>
      </c>
      <c r="H870" s="63">
        <f t="shared" si="91"/>
        <v>580.9</v>
      </c>
      <c r="I870" s="63">
        <f t="shared" si="92"/>
        <v>189018.41861604762</v>
      </c>
      <c r="J870">
        <v>3.5000000000000003E-2</v>
      </c>
      <c r="M870" s="64">
        <f t="shared" si="94"/>
        <v>261875.26443111466</v>
      </c>
      <c r="N870">
        <f t="shared" si="95"/>
        <v>5</v>
      </c>
      <c r="O870" s="64">
        <v>261875.26443111466</v>
      </c>
      <c r="P870">
        <f t="shared" si="96"/>
        <v>1</v>
      </c>
      <c r="Q870" s="64">
        <f t="shared" si="97"/>
        <v>261875.26443111466</v>
      </c>
      <c r="U870" s="49">
        <f t="shared" si="93"/>
        <v>395</v>
      </c>
    </row>
    <row r="871" spans="1:21">
      <c r="A871" s="49">
        <v>878</v>
      </c>
      <c r="B871">
        <v>55</v>
      </c>
      <c r="C871">
        <v>59</v>
      </c>
      <c r="D871">
        <v>6000</v>
      </c>
      <c r="E871">
        <v>6999</v>
      </c>
      <c r="F871" s="61">
        <v>57</v>
      </c>
      <c r="G871" s="61">
        <v>6102</v>
      </c>
      <c r="H871" s="63">
        <f t="shared" si="91"/>
        <v>610.20000000000005</v>
      </c>
      <c r="I871" s="63">
        <f t="shared" si="92"/>
        <v>198552.31371924994</v>
      </c>
      <c r="J871">
        <v>3.5000000000000003E-2</v>
      </c>
      <c r="M871" s="64">
        <f t="shared" si="94"/>
        <v>275083.98408653156</v>
      </c>
      <c r="N871">
        <f t="shared" si="95"/>
        <v>5</v>
      </c>
      <c r="O871" s="64">
        <v>275083.98408653156</v>
      </c>
      <c r="P871">
        <f t="shared" si="96"/>
        <v>1</v>
      </c>
      <c r="Q871" s="64">
        <f t="shared" si="97"/>
        <v>275083.98408653156</v>
      </c>
      <c r="U871" s="49">
        <f t="shared" si="93"/>
        <v>395</v>
      </c>
    </row>
    <row r="872" spans="1:21">
      <c r="A872" s="49">
        <v>879</v>
      </c>
      <c r="B872">
        <v>55</v>
      </c>
      <c r="C872">
        <v>59</v>
      </c>
      <c r="D872">
        <v>6000</v>
      </c>
      <c r="E872">
        <v>6999</v>
      </c>
      <c r="F872" s="61">
        <v>56</v>
      </c>
      <c r="G872" s="61">
        <v>6109</v>
      </c>
      <c r="H872" s="63">
        <f t="shared" si="91"/>
        <v>610.9</v>
      </c>
      <c r="I872" s="63">
        <f t="shared" si="92"/>
        <v>193870.75387869449</v>
      </c>
      <c r="J872">
        <v>3.5000000000000003E-2</v>
      </c>
      <c r="M872" s="64">
        <f t="shared" si="94"/>
        <v>269568.80428819277</v>
      </c>
      <c r="N872">
        <f t="shared" si="95"/>
        <v>5</v>
      </c>
      <c r="O872" s="64">
        <v>242611.92385937349</v>
      </c>
      <c r="P872">
        <f t="shared" si="96"/>
        <v>1</v>
      </c>
      <c r="Q872" s="64">
        <f t="shared" si="97"/>
        <v>242611.92385937349</v>
      </c>
      <c r="U872" s="49">
        <f t="shared" si="93"/>
        <v>383</v>
      </c>
    </row>
    <row r="873" spans="1:21">
      <c r="A873" s="49">
        <v>880</v>
      </c>
      <c r="B873">
        <v>55</v>
      </c>
      <c r="C873">
        <v>59</v>
      </c>
      <c r="D873">
        <v>6000</v>
      </c>
      <c r="E873">
        <v>6999</v>
      </c>
      <c r="F873" s="61">
        <v>58</v>
      </c>
      <c r="G873" s="61">
        <v>6161</v>
      </c>
      <c r="H873" s="63">
        <f t="shared" si="91"/>
        <v>616.1</v>
      </c>
      <c r="I873" s="63">
        <f t="shared" si="92"/>
        <v>205362.44449625694</v>
      </c>
      <c r="J873">
        <v>3.5000000000000003E-2</v>
      </c>
      <c r="M873" s="64">
        <f t="shared" si="94"/>
        <v>283551.94573404139</v>
      </c>
      <c r="N873">
        <f t="shared" si="95"/>
        <v>5</v>
      </c>
      <c r="O873" s="64">
        <v>255196.75116063727</v>
      </c>
      <c r="P873">
        <f t="shared" si="96"/>
        <v>1</v>
      </c>
      <c r="Q873" s="64">
        <f t="shared" si="97"/>
        <v>255196.75116063727</v>
      </c>
      <c r="U873" s="49">
        <f t="shared" si="93"/>
        <v>407</v>
      </c>
    </row>
    <row r="874" spans="1:21">
      <c r="A874" s="49">
        <v>881</v>
      </c>
      <c r="B874">
        <v>55</v>
      </c>
      <c r="C874">
        <v>59</v>
      </c>
      <c r="D874">
        <v>6000</v>
      </c>
      <c r="E874">
        <v>6999</v>
      </c>
      <c r="F874" s="61">
        <v>55</v>
      </c>
      <c r="G874" s="61">
        <v>6147</v>
      </c>
      <c r="H874" s="63">
        <f t="shared" si="91"/>
        <v>614.70000000000005</v>
      </c>
      <c r="I874" s="63">
        <f t="shared" si="92"/>
        <v>190075.42438260315</v>
      </c>
      <c r="J874">
        <v>3.5000000000000003E-2</v>
      </c>
      <c r="M874" s="64">
        <f t="shared" si="94"/>
        <v>265305.67186419596</v>
      </c>
      <c r="N874">
        <f t="shared" si="95"/>
        <v>5</v>
      </c>
      <c r="O874" s="64">
        <v>238775.10467777637</v>
      </c>
      <c r="P874">
        <f t="shared" si="96"/>
        <v>1</v>
      </c>
      <c r="Q874" s="64">
        <f t="shared" si="97"/>
        <v>238775.10467777637</v>
      </c>
      <c r="U874" s="49">
        <f t="shared" si="93"/>
        <v>371</v>
      </c>
    </row>
    <row r="875" spans="1:21">
      <c r="A875" s="49">
        <v>882</v>
      </c>
      <c r="B875">
        <v>55</v>
      </c>
      <c r="C875">
        <v>59</v>
      </c>
      <c r="D875">
        <v>6000</v>
      </c>
      <c r="E875">
        <v>6999</v>
      </c>
      <c r="F875" s="61">
        <v>56</v>
      </c>
      <c r="G875" s="61">
        <v>6289</v>
      </c>
      <c r="H875" s="63">
        <f t="shared" si="91"/>
        <v>628.90000000000009</v>
      </c>
      <c r="I875" s="63">
        <f t="shared" si="92"/>
        <v>199583.10216780321</v>
      </c>
      <c r="J875">
        <v>3.5000000000000003E-2</v>
      </c>
      <c r="M875" s="64">
        <f t="shared" si="94"/>
        <v>277511.57475338754</v>
      </c>
      <c r="N875">
        <f t="shared" si="95"/>
        <v>5</v>
      </c>
      <c r="O875" s="64">
        <v>249760.41727804879</v>
      </c>
      <c r="P875">
        <f t="shared" si="96"/>
        <v>1</v>
      </c>
      <c r="Q875" s="64">
        <f t="shared" si="97"/>
        <v>249760.41727804879</v>
      </c>
      <c r="U875" s="49">
        <f t="shared" si="93"/>
        <v>383</v>
      </c>
    </row>
    <row r="876" spans="1:21">
      <c r="A876" s="49">
        <v>883</v>
      </c>
      <c r="B876">
        <v>55</v>
      </c>
      <c r="C876">
        <v>59</v>
      </c>
      <c r="D876">
        <v>7000</v>
      </c>
      <c r="E876">
        <v>7999</v>
      </c>
      <c r="F876" s="61">
        <v>57</v>
      </c>
      <c r="G876" s="61">
        <v>7502</v>
      </c>
      <c r="H876" s="63">
        <f t="shared" si="91"/>
        <v>750.2</v>
      </c>
      <c r="I876" s="63">
        <f t="shared" si="92"/>
        <v>244106.76131134268</v>
      </c>
      <c r="J876">
        <v>3.5000000000000003E-2</v>
      </c>
      <c r="M876" s="64">
        <f t="shared" si="94"/>
        <v>338197.32032401836</v>
      </c>
      <c r="N876">
        <f t="shared" si="95"/>
        <v>5</v>
      </c>
      <c r="O876" s="64">
        <v>372017.05235642026</v>
      </c>
      <c r="P876">
        <f t="shared" si="96"/>
        <v>0</v>
      </c>
      <c r="Q876" s="64">
        <f t="shared" si="97"/>
        <v>338197.32032401836</v>
      </c>
      <c r="U876" s="49">
        <f t="shared" si="93"/>
        <v>395</v>
      </c>
    </row>
    <row r="877" spans="1:21">
      <c r="A877" s="49">
        <v>884</v>
      </c>
      <c r="B877">
        <v>55</v>
      </c>
      <c r="C877">
        <v>59</v>
      </c>
      <c r="D877">
        <v>7000</v>
      </c>
      <c r="E877">
        <v>7999</v>
      </c>
      <c r="F877" s="61">
        <v>59</v>
      </c>
      <c r="G877" s="61">
        <v>7230</v>
      </c>
      <c r="H877" s="63">
        <f t="shared" si="91"/>
        <v>723</v>
      </c>
      <c r="I877" s="63">
        <f t="shared" si="92"/>
        <v>246663.45228023722</v>
      </c>
      <c r="J877">
        <v>3.5000000000000003E-2</v>
      </c>
      <c r="M877" s="64">
        <f t="shared" si="94"/>
        <v>339483.55831374141</v>
      </c>
      <c r="N877">
        <f t="shared" si="95"/>
        <v>5</v>
      </c>
      <c r="O877" s="64">
        <v>339483.55831374141</v>
      </c>
      <c r="P877">
        <f t="shared" si="96"/>
        <v>1</v>
      </c>
      <c r="Q877" s="64">
        <f t="shared" si="97"/>
        <v>339483.55831374141</v>
      </c>
      <c r="U877" s="49">
        <f t="shared" si="93"/>
        <v>419</v>
      </c>
    </row>
    <row r="878" spans="1:21">
      <c r="A878" s="49">
        <v>885</v>
      </c>
      <c r="B878">
        <v>55</v>
      </c>
      <c r="C878">
        <v>59</v>
      </c>
      <c r="D878">
        <v>7000</v>
      </c>
      <c r="E878">
        <v>7999</v>
      </c>
      <c r="F878" s="61">
        <v>59</v>
      </c>
      <c r="G878" s="61">
        <v>7330</v>
      </c>
      <c r="H878" s="63">
        <f t="shared" si="91"/>
        <v>733</v>
      </c>
      <c r="I878" s="63">
        <f t="shared" si="92"/>
        <v>250075.11828687953</v>
      </c>
      <c r="J878">
        <v>3.5000000000000003E-2</v>
      </c>
      <c r="M878" s="64">
        <f t="shared" si="94"/>
        <v>344179.04321434652</v>
      </c>
      <c r="N878">
        <f t="shared" si="95"/>
        <v>5</v>
      </c>
      <c r="O878" s="64">
        <v>344179.04321434652</v>
      </c>
      <c r="P878">
        <f t="shared" si="96"/>
        <v>1</v>
      </c>
      <c r="Q878" s="64">
        <f t="shared" si="97"/>
        <v>344179.04321434652</v>
      </c>
      <c r="U878" s="49">
        <f t="shared" si="93"/>
        <v>419</v>
      </c>
    </row>
    <row r="879" spans="1:21">
      <c r="A879" s="49">
        <v>886</v>
      </c>
      <c r="B879">
        <v>55</v>
      </c>
      <c r="C879">
        <v>59</v>
      </c>
      <c r="D879">
        <v>7000</v>
      </c>
      <c r="E879">
        <v>7999</v>
      </c>
      <c r="F879" s="61">
        <v>59</v>
      </c>
      <c r="G879" s="61">
        <v>7967</v>
      </c>
      <c r="H879" s="63">
        <f t="shared" si="91"/>
        <v>796.7</v>
      </c>
      <c r="I879" s="63">
        <f t="shared" si="92"/>
        <v>271807.43074919091</v>
      </c>
      <c r="J879">
        <v>3.5000000000000003E-2</v>
      </c>
      <c r="M879" s="64">
        <f t="shared" si="94"/>
        <v>374089.28203120036</v>
      </c>
      <c r="N879">
        <f t="shared" si="95"/>
        <v>5</v>
      </c>
      <c r="O879" s="64">
        <v>336680.35382808035</v>
      </c>
      <c r="P879">
        <f t="shared" si="96"/>
        <v>1</v>
      </c>
      <c r="Q879" s="64">
        <f t="shared" si="97"/>
        <v>336680.35382808035</v>
      </c>
      <c r="U879" s="49">
        <f t="shared" si="93"/>
        <v>419</v>
      </c>
    </row>
    <row r="880" spans="1:21">
      <c r="A880" s="49">
        <v>887</v>
      </c>
      <c r="B880">
        <v>55</v>
      </c>
      <c r="C880">
        <v>59</v>
      </c>
      <c r="D880">
        <v>8000</v>
      </c>
      <c r="E880">
        <v>8999</v>
      </c>
      <c r="F880" s="61">
        <v>55</v>
      </c>
      <c r="G880" s="61">
        <v>8943</v>
      </c>
      <c r="H880" s="63">
        <f t="shared" si="91"/>
        <v>894.30000000000007</v>
      </c>
      <c r="I880" s="63">
        <f t="shared" si="92"/>
        <v>276532.37681041483</v>
      </c>
      <c r="J880">
        <v>3.5000000000000003E-2</v>
      </c>
      <c r="M880" s="64">
        <f t="shared" si="94"/>
        <v>385981.55579656817</v>
      </c>
      <c r="N880">
        <f t="shared" si="95"/>
        <v>5</v>
      </c>
      <c r="O880" s="64">
        <v>424579.71137622499</v>
      </c>
      <c r="P880">
        <f t="shared" si="96"/>
        <v>0</v>
      </c>
      <c r="Q880" s="64">
        <f t="shared" si="97"/>
        <v>385981.55579656817</v>
      </c>
      <c r="U880" s="49">
        <f t="shared" si="93"/>
        <v>371</v>
      </c>
    </row>
    <row r="881" spans="1:21">
      <c r="A881" s="49">
        <v>888</v>
      </c>
      <c r="B881">
        <v>55</v>
      </c>
      <c r="C881">
        <v>59</v>
      </c>
      <c r="D881">
        <v>8000</v>
      </c>
      <c r="E881">
        <v>8999</v>
      </c>
      <c r="F881" s="61">
        <v>56</v>
      </c>
      <c r="G881" s="61">
        <v>8509</v>
      </c>
      <c r="H881" s="63">
        <f t="shared" si="91"/>
        <v>850.90000000000009</v>
      </c>
      <c r="I881" s="63">
        <f t="shared" si="92"/>
        <v>270035.39773347706</v>
      </c>
      <c r="J881">
        <v>3.5000000000000003E-2</v>
      </c>
      <c r="M881" s="64">
        <f t="shared" si="94"/>
        <v>375472.41049078933</v>
      </c>
      <c r="N881">
        <f t="shared" si="95"/>
        <v>5</v>
      </c>
      <c r="O881" s="64">
        <v>413019.65153986833</v>
      </c>
      <c r="P881">
        <f t="shared" si="96"/>
        <v>0</v>
      </c>
      <c r="Q881" s="64">
        <f t="shared" si="97"/>
        <v>375472.41049078933</v>
      </c>
      <c r="U881" s="49">
        <f t="shared" si="93"/>
        <v>383</v>
      </c>
    </row>
    <row r="882" spans="1:21">
      <c r="A882" s="49">
        <v>889</v>
      </c>
      <c r="B882">
        <v>55</v>
      </c>
      <c r="C882">
        <v>59</v>
      </c>
      <c r="D882">
        <v>8000</v>
      </c>
      <c r="E882">
        <v>8999</v>
      </c>
      <c r="F882" s="61">
        <v>57</v>
      </c>
      <c r="G882" s="61">
        <v>8321</v>
      </c>
      <c r="H882" s="63">
        <f t="shared" si="91"/>
        <v>832.1</v>
      </c>
      <c r="I882" s="63">
        <f t="shared" si="92"/>
        <v>270756.11315271689</v>
      </c>
      <c r="J882">
        <v>3.5000000000000003E-2</v>
      </c>
      <c r="M882" s="64">
        <f t="shared" si="94"/>
        <v>375118.62202294811</v>
      </c>
      <c r="N882">
        <f t="shared" si="95"/>
        <v>5</v>
      </c>
      <c r="O882" s="64">
        <v>300094.89761835849</v>
      </c>
      <c r="P882">
        <f t="shared" si="96"/>
        <v>1</v>
      </c>
      <c r="Q882" s="64">
        <f t="shared" si="97"/>
        <v>300094.89761835849</v>
      </c>
      <c r="U882" s="49">
        <f t="shared" si="93"/>
        <v>395</v>
      </c>
    </row>
    <row r="883" spans="1:21">
      <c r="A883" s="49">
        <v>890</v>
      </c>
      <c r="B883">
        <v>55</v>
      </c>
      <c r="C883">
        <v>59</v>
      </c>
      <c r="D883">
        <v>9000</v>
      </c>
      <c r="E883">
        <v>9999</v>
      </c>
      <c r="F883" s="61">
        <v>57</v>
      </c>
      <c r="G883" s="61">
        <v>9363</v>
      </c>
      <c r="H883" s="63">
        <f t="shared" si="91"/>
        <v>936.30000000000007</v>
      </c>
      <c r="I883" s="63">
        <f t="shared" si="92"/>
        <v>304661.63771768886</v>
      </c>
      <c r="J883">
        <v>3.5000000000000003E-2</v>
      </c>
      <c r="M883" s="64">
        <f t="shared" si="94"/>
        <v>422092.97656542045</v>
      </c>
      <c r="N883">
        <f t="shared" si="95"/>
        <v>5</v>
      </c>
      <c r="O883" s="64">
        <v>379883.67890887841</v>
      </c>
      <c r="P883">
        <f t="shared" si="96"/>
        <v>1</v>
      </c>
      <c r="Q883" s="64">
        <f t="shared" si="97"/>
        <v>379883.67890887841</v>
      </c>
      <c r="U883" s="49">
        <f t="shared" si="93"/>
        <v>395</v>
      </c>
    </row>
    <row r="884" spans="1:21">
      <c r="A884" s="49">
        <v>891</v>
      </c>
      <c r="B884">
        <v>55</v>
      </c>
      <c r="C884">
        <v>59</v>
      </c>
      <c r="D884">
        <v>9000</v>
      </c>
      <c r="E884">
        <v>9999</v>
      </c>
      <c r="F884" s="61">
        <v>58</v>
      </c>
      <c r="G884" s="61">
        <v>9939</v>
      </c>
      <c r="H884" s="63">
        <f t="shared" si="91"/>
        <v>993.90000000000009</v>
      </c>
      <c r="I884" s="63">
        <f t="shared" si="92"/>
        <v>331293.18874343421</v>
      </c>
      <c r="J884">
        <v>3.5000000000000003E-2</v>
      </c>
      <c r="M884" s="64">
        <f t="shared" si="94"/>
        <v>457429.44143006613</v>
      </c>
      <c r="N884">
        <f t="shared" si="95"/>
        <v>5</v>
      </c>
      <c r="O884" s="64">
        <v>548915.32971607929</v>
      </c>
      <c r="P884">
        <f t="shared" si="96"/>
        <v>0</v>
      </c>
      <c r="Q884" s="64">
        <f t="shared" si="97"/>
        <v>457429.44143006613</v>
      </c>
      <c r="U884" s="49">
        <f t="shared" si="93"/>
        <v>407</v>
      </c>
    </row>
    <row r="885" spans="1:21">
      <c r="A885" s="49">
        <v>892</v>
      </c>
      <c r="B885">
        <v>55</v>
      </c>
      <c r="C885">
        <v>59</v>
      </c>
      <c r="D885">
        <v>10000</v>
      </c>
      <c r="E885">
        <v>10999</v>
      </c>
      <c r="F885" s="61">
        <v>57</v>
      </c>
      <c r="G885" s="61">
        <v>10275</v>
      </c>
      <c r="H885" s="63">
        <f t="shared" si="91"/>
        <v>1027.5</v>
      </c>
      <c r="I885" s="63">
        <f t="shared" si="92"/>
        <v>334337.10643482354</v>
      </c>
      <c r="J885">
        <v>3.5000000000000003E-2</v>
      </c>
      <c r="M885" s="64">
        <f t="shared" si="94"/>
        <v>463206.80702869745</v>
      </c>
      <c r="N885">
        <f t="shared" si="95"/>
        <v>5</v>
      </c>
      <c r="O885" s="64">
        <v>370565.44562295801</v>
      </c>
      <c r="P885">
        <f t="shared" si="96"/>
        <v>1</v>
      </c>
      <c r="Q885" s="64">
        <f t="shared" si="97"/>
        <v>370565.44562295801</v>
      </c>
      <c r="U885" s="49">
        <f t="shared" si="93"/>
        <v>395</v>
      </c>
    </row>
    <row r="886" spans="1:21">
      <c r="A886" s="49">
        <v>893</v>
      </c>
      <c r="B886">
        <v>55</v>
      </c>
      <c r="C886">
        <v>59</v>
      </c>
      <c r="D886">
        <v>10000</v>
      </c>
      <c r="E886">
        <v>10999</v>
      </c>
      <c r="F886" s="61">
        <v>56</v>
      </c>
      <c r="G886" s="61">
        <v>10761</v>
      </c>
      <c r="H886" s="63">
        <f t="shared" si="91"/>
        <v>1076.1000000000001</v>
      </c>
      <c r="I886" s="63">
        <f t="shared" si="92"/>
        <v>341503.22188388143</v>
      </c>
      <c r="J886">
        <v>3.5000000000000003E-2</v>
      </c>
      <c r="M886" s="64">
        <f t="shared" si="94"/>
        <v>474845.29431089258</v>
      </c>
      <c r="N886">
        <f t="shared" si="95"/>
        <v>5</v>
      </c>
      <c r="O886" s="64">
        <v>379876.23544871411</v>
      </c>
      <c r="P886">
        <f t="shared" si="96"/>
        <v>1</v>
      </c>
      <c r="Q886" s="64">
        <f t="shared" si="97"/>
        <v>379876.23544871411</v>
      </c>
      <c r="U886" s="49">
        <f t="shared" si="93"/>
        <v>383</v>
      </c>
    </row>
    <row r="887" spans="1:21">
      <c r="A887" s="49">
        <v>894</v>
      </c>
      <c r="B887">
        <v>55</v>
      </c>
      <c r="C887">
        <v>59</v>
      </c>
      <c r="D887">
        <v>10000</v>
      </c>
      <c r="E887">
        <v>10999</v>
      </c>
      <c r="F887" s="61">
        <v>57</v>
      </c>
      <c r="G887" s="61">
        <v>10968</v>
      </c>
      <c r="H887" s="63">
        <f t="shared" si="91"/>
        <v>1096.8</v>
      </c>
      <c r="I887" s="63">
        <f t="shared" si="92"/>
        <v>356886.55799290939</v>
      </c>
      <c r="J887">
        <v>3.5000000000000003E-2</v>
      </c>
      <c r="M887" s="64">
        <f t="shared" si="94"/>
        <v>494447.90846625343</v>
      </c>
      <c r="N887">
        <f t="shared" si="95"/>
        <v>5</v>
      </c>
      <c r="O887" s="64">
        <v>445003.11761962809</v>
      </c>
      <c r="P887">
        <f t="shared" si="96"/>
        <v>1</v>
      </c>
      <c r="Q887" s="64">
        <f t="shared" si="97"/>
        <v>445003.11761962809</v>
      </c>
      <c r="U887" s="49">
        <f t="shared" si="93"/>
        <v>395</v>
      </c>
    </row>
    <row r="888" spans="1:21">
      <c r="A888" s="49">
        <v>895</v>
      </c>
      <c r="B888">
        <v>55</v>
      </c>
      <c r="C888">
        <v>59</v>
      </c>
      <c r="D888">
        <v>11000</v>
      </c>
      <c r="E888">
        <v>11999</v>
      </c>
      <c r="F888" s="61">
        <v>58</v>
      </c>
      <c r="G888" s="61">
        <v>11786</v>
      </c>
      <c r="H888" s="63">
        <f t="shared" si="91"/>
        <v>1178.6000000000001</v>
      </c>
      <c r="I888" s="63">
        <f t="shared" si="92"/>
        <v>392858.58964987582</v>
      </c>
      <c r="J888">
        <v>3.5000000000000003E-2</v>
      </c>
      <c r="M888" s="64">
        <f t="shared" si="94"/>
        <v>542435.19435504172</v>
      </c>
      <c r="N888">
        <f t="shared" si="95"/>
        <v>5</v>
      </c>
      <c r="O888" s="64">
        <v>433948.1554840334</v>
      </c>
      <c r="P888">
        <f t="shared" si="96"/>
        <v>1</v>
      </c>
      <c r="Q888" s="64">
        <f t="shared" si="97"/>
        <v>433948.1554840334</v>
      </c>
      <c r="U888" s="49">
        <f t="shared" si="93"/>
        <v>407</v>
      </c>
    </row>
    <row r="889" spans="1:21">
      <c r="A889" s="49">
        <v>896</v>
      </c>
      <c r="B889">
        <v>55</v>
      </c>
      <c r="C889">
        <v>59</v>
      </c>
      <c r="D889">
        <v>12000</v>
      </c>
      <c r="E889">
        <v>20000</v>
      </c>
      <c r="F889" s="61">
        <v>57</v>
      </c>
      <c r="G889" s="61">
        <v>13078</v>
      </c>
      <c r="H889" s="63">
        <f t="shared" si="91"/>
        <v>1307.8000000000002</v>
      </c>
      <c r="I889" s="63">
        <f t="shared" si="92"/>
        <v>425543.6182924207</v>
      </c>
      <c r="J889">
        <v>3.5000000000000003E-2</v>
      </c>
      <c r="M889" s="64">
        <f t="shared" si="94"/>
        <v>589568.72236703709</v>
      </c>
      <c r="N889">
        <f t="shared" si="95"/>
        <v>5</v>
      </c>
      <c r="O889" s="64">
        <v>707482.46684044448</v>
      </c>
      <c r="P889">
        <f t="shared" si="96"/>
        <v>0</v>
      </c>
      <c r="Q889" s="64">
        <f t="shared" si="97"/>
        <v>589568.72236703709</v>
      </c>
      <c r="U889" s="49">
        <f t="shared" si="93"/>
        <v>395</v>
      </c>
    </row>
    <row r="890" spans="1:21">
      <c r="A890" s="49">
        <v>897</v>
      </c>
      <c r="B890">
        <v>55</v>
      </c>
      <c r="C890">
        <v>59</v>
      </c>
      <c r="D890">
        <v>12000</v>
      </c>
      <c r="E890">
        <v>20000</v>
      </c>
      <c r="F890" s="61">
        <v>59</v>
      </c>
      <c r="G890" s="61">
        <v>16066</v>
      </c>
      <c r="H890" s="63">
        <f t="shared" si="91"/>
        <v>1606.6000000000001</v>
      </c>
      <c r="I890" s="63">
        <f t="shared" si="92"/>
        <v>548118.2606271496</v>
      </c>
      <c r="J890">
        <v>3.5000000000000003E-2</v>
      </c>
      <c r="M890" s="64">
        <f t="shared" si="94"/>
        <v>754376.60413119919</v>
      </c>
      <c r="N890">
        <f t="shared" si="95"/>
        <v>5</v>
      </c>
      <c r="O890" s="64">
        <v>905251.92495743895</v>
      </c>
      <c r="P890">
        <f t="shared" si="96"/>
        <v>0</v>
      </c>
      <c r="Q890" s="64">
        <f t="shared" si="97"/>
        <v>754376.60413119919</v>
      </c>
      <c r="U890" s="49">
        <f t="shared" si="93"/>
        <v>419</v>
      </c>
    </row>
    <row r="891" spans="1:21">
      <c r="A891" s="49">
        <v>898</v>
      </c>
      <c r="B891">
        <v>55</v>
      </c>
      <c r="C891">
        <v>59</v>
      </c>
      <c r="D891">
        <v>12000</v>
      </c>
      <c r="E891">
        <v>20000</v>
      </c>
      <c r="F891" s="61">
        <v>57</v>
      </c>
      <c r="G891" s="61">
        <v>17905</v>
      </c>
      <c r="H891" s="63">
        <f t="shared" si="91"/>
        <v>1790.5</v>
      </c>
      <c r="I891" s="63">
        <f t="shared" si="92"/>
        <v>582608.84581172897</v>
      </c>
      <c r="J891">
        <v>3.5000000000000003E-2</v>
      </c>
      <c r="M891" s="64">
        <f t="shared" si="94"/>
        <v>807174.48952300032</v>
      </c>
      <c r="N891">
        <f t="shared" si="95"/>
        <v>5</v>
      </c>
      <c r="O891" s="64">
        <v>726457.04057070031</v>
      </c>
      <c r="P891">
        <f t="shared" si="96"/>
        <v>1</v>
      </c>
      <c r="Q891" s="64">
        <f t="shared" si="97"/>
        <v>726457.04057070031</v>
      </c>
      <c r="U891" s="49">
        <f t="shared" si="93"/>
        <v>395</v>
      </c>
    </row>
    <row r="892" spans="1:21">
      <c r="A892" s="49">
        <v>899</v>
      </c>
      <c r="B892">
        <v>55</v>
      </c>
      <c r="C892">
        <v>59</v>
      </c>
      <c r="D892">
        <v>12000</v>
      </c>
      <c r="E892">
        <v>20000</v>
      </c>
      <c r="F892" s="61">
        <v>58</v>
      </c>
      <c r="G892" s="61">
        <v>14267</v>
      </c>
      <c r="H892" s="63">
        <f t="shared" si="91"/>
        <v>1426.7</v>
      </c>
      <c r="I892" s="63">
        <f t="shared" si="92"/>
        <v>475556.88940563181</v>
      </c>
      <c r="J892">
        <v>3.5000000000000003E-2</v>
      </c>
      <c r="M892" s="64">
        <f t="shared" si="94"/>
        <v>656619.96588014404</v>
      </c>
      <c r="N892">
        <f t="shared" si="95"/>
        <v>5</v>
      </c>
      <c r="O892" s="64">
        <v>590957.96929212962</v>
      </c>
      <c r="P892">
        <f t="shared" si="96"/>
        <v>1</v>
      </c>
      <c r="Q892" s="64">
        <f t="shared" si="97"/>
        <v>590957.96929212962</v>
      </c>
      <c r="U892" s="49">
        <f t="shared" si="93"/>
        <v>407</v>
      </c>
    </row>
    <row r="893" spans="1:21">
      <c r="A893" s="49">
        <v>900</v>
      </c>
      <c r="B893">
        <v>55</v>
      </c>
      <c r="C893">
        <v>59</v>
      </c>
      <c r="D893">
        <v>12000</v>
      </c>
      <c r="E893">
        <v>20000</v>
      </c>
      <c r="F893" s="61">
        <v>57</v>
      </c>
      <c r="G893" s="61">
        <v>15511</v>
      </c>
      <c r="H893" s="63">
        <f t="shared" si="91"/>
        <v>1551.1000000000001</v>
      </c>
      <c r="I893" s="63">
        <f t="shared" si="92"/>
        <v>504710.74042925041</v>
      </c>
      <c r="J893">
        <v>3.5000000000000003E-2</v>
      </c>
      <c r="M893" s="64">
        <f t="shared" si="94"/>
        <v>699250.68455689796</v>
      </c>
      <c r="N893">
        <f t="shared" si="95"/>
        <v>5</v>
      </c>
      <c r="O893" s="64">
        <v>629325.61610120814</v>
      </c>
      <c r="P893">
        <f t="shared" si="96"/>
        <v>1</v>
      </c>
      <c r="Q893" s="64">
        <f t="shared" si="97"/>
        <v>629325.61610120814</v>
      </c>
      <c r="U893" s="49">
        <f t="shared" si="93"/>
        <v>395</v>
      </c>
    </row>
    <row r="894" spans="1:21">
      <c r="A894" s="49">
        <v>901</v>
      </c>
      <c r="B894">
        <v>55</v>
      </c>
      <c r="C894">
        <v>59</v>
      </c>
      <c r="D894">
        <v>12000</v>
      </c>
      <c r="E894">
        <v>20000</v>
      </c>
      <c r="F894" s="61">
        <v>55</v>
      </c>
      <c r="G894" s="61">
        <v>16284</v>
      </c>
      <c r="H894" s="63">
        <f t="shared" si="91"/>
        <v>1628.4</v>
      </c>
      <c r="I894" s="63">
        <f t="shared" si="92"/>
        <v>503528.25941862859</v>
      </c>
      <c r="J894">
        <v>3.5000000000000003E-2</v>
      </c>
      <c r="M894" s="64">
        <f t="shared" si="94"/>
        <v>702820.49140012474</v>
      </c>
      <c r="N894">
        <f t="shared" si="95"/>
        <v>5</v>
      </c>
      <c r="O894" s="64">
        <v>562256.39312009979</v>
      </c>
      <c r="P894">
        <f t="shared" si="96"/>
        <v>1</v>
      </c>
      <c r="Q894" s="64">
        <f t="shared" si="97"/>
        <v>562256.39312009979</v>
      </c>
      <c r="U894" s="49">
        <f t="shared" si="93"/>
        <v>371</v>
      </c>
    </row>
    <row r="895" spans="1:21">
      <c r="A895" s="49">
        <v>902</v>
      </c>
      <c r="B895">
        <v>55</v>
      </c>
      <c r="C895">
        <v>59</v>
      </c>
      <c r="D895">
        <v>12000</v>
      </c>
      <c r="E895">
        <v>20000</v>
      </c>
      <c r="F895" s="61">
        <v>55</v>
      </c>
      <c r="G895" s="61">
        <v>17543</v>
      </c>
      <c r="H895" s="63">
        <f t="shared" si="91"/>
        <v>1754.3000000000002</v>
      </c>
      <c r="I895" s="63">
        <f t="shared" si="92"/>
        <v>542458.62533658813</v>
      </c>
      <c r="J895">
        <v>3.5000000000000003E-2</v>
      </c>
      <c r="M895" s="64">
        <f t="shared" si="94"/>
        <v>757159.16731960129</v>
      </c>
      <c r="N895">
        <f t="shared" si="95"/>
        <v>5</v>
      </c>
      <c r="O895" s="64">
        <v>757159.16731960129</v>
      </c>
      <c r="P895">
        <f t="shared" si="96"/>
        <v>1</v>
      </c>
      <c r="Q895" s="64">
        <f t="shared" si="97"/>
        <v>757159.16731960129</v>
      </c>
      <c r="U895" s="49">
        <f t="shared" si="93"/>
        <v>371</v>
      </c>
    </row>
    <row r="896" spans="1:21">
      <c r="A896" s="49">
        <v>903</v>
      </c>
      <c r="B896">
        <v>55</v>
      </c>
      <c r="C896">
        <v>59</v>
      </c>
      <c r="D896">
        <v>12000</v>
      </c>
      <c r="E896">
        <v>20000</v>
      </c>
      <c r="F896" s="61">
        <v>56</v>
      </c>
      <c r="G896" s="61">
        <v>13291</v>
      </c>
      <c r="H896" s="63">
        <f t="shared" si="91"/>
        <v>1329.1000000000001</v>
      </c>
      <c r="I896" s="63">
        <f t="shared" si="92"/>
        <v>421793.45061413141</v>
      </c>
      <c r="J896">
        <v>3.5000000000000003E-2</v>
      </c>
      <c r="M896" s="64">
        <f t="shared" si="94"/>
        <v>586485.34584946313</v>
      </c>
      <c r="N896">
        <f t="shared" si="95"/>
        <v>5</v>
      </c>
      <c r="O896" s="64">
        <v>586485.34584946313</v>
      </c>
      <c r="P896">
        <f t="shared" si="96"/>
        <v>1</v>
      </c>
      <c r="Q896" s="64">
        <f t="shared" si="97"/>
        <v>586485.34584946313</v>
      </c>
      <c r="U896" s="49">
        <f t="shared" si="93"/>
        <v>383</v>
      </c>
    </row>
    <row r="897" spans="1:21">
      <c r="A897" s="49">
        <v>904</v>
      </c>
      <c r="B897">
        <v>55</v>
      </c>
      <c r="C897">
        <v>59</v>
      </c>
      <c r="D897">
        <v>12000</v>
      </c>
      <c r="E897">
        <v>20000</v>
      </c>
      <c r="F897" s="61">
        <v>58</v>
      </c>
      <c r="G897" s="61">
        <v>17624</v>
      </c>
      <c r="H897" s="63">
        <f t="shared" si="91"/>
        <v>1762.4</v>
      </c>
      <c r="I897" s="63">
        <f t="shared" si="92"/>
        <v>587454.58883331157</v>
      </c>
      <c r="J897">
        <v>3.5000000000000003E-2</v>
      </c>
      <c r="M897" s="64">
        <f t="shared" si="94"/>
        <v>811121.48865715717</v>
      </c>
      <c r="N897">
        <f t="shared" si="95"/>
        <v>5</v>
      </c>
      <c r="O897" s="64">
        <v>811121.48865715717</v>
      </c>
      <c r="P897">
        <f t="shared" si="96"/>
        <v>1</v>
      </c>
      <c r="Q897" s="64">
        <f t="shared" si="97"/>
        <v>811121.48865715717</v>
      </c>
      <c r="U897" s="49">
        <f t="shared" si="93"/>
        <v>407</v>
      </c>
    </row>
    <row r="898" spans="1:21">
      <c r="A898" s="49">
        <v>905</v>
      </c>
      <c r="B898">
        <v>55</v>
      </c>
      <c r="C898">
        <v>59</v>
      </c>
      <c r="D898">
        <v>12000</v>
      </c>
      <c r="E898">
        <v>20000</v>
      </c>
      <c r="F898" s="61">
        <v>57</v>
      </c>
      <c r="G898" s="61">
        <v>13035</v>
      </c>
      <c r="H898" s="63">
        <f t="shared" ref="H898:H961" si="98">G898*$V$2</f>
        <v>1303.5</v>
      </c>
      <c r="I898" s="63">
        <f t="shared" ref="I898:I961" si="99">((H898/((1+$AA$2)^U898))*(((1+$AA$2)^(U898+1))-((1+$Z$2)^(U898+1))))/($AA$2-$Z$2)</f>
        <v>424144.44597352057</v>
      </c>
      <c r="J898">
        <v>3.5000000000000003E-2</v>
      </c>
      <c r="M898" s="64">
        <f t="shared" si="94"/>
        <v>587630.241325457</v>
      </c>
      <c r="N898">
        <f t="shared" si="95"/>
        <v>5</v>
      </c>
      <c r="O898" s="64">
        <v>646393.2654580028</v>
      </c>
      <c r="P898">
        <f t="shared" si="96"/>
        <v>0</v>
      </c>
      <c r="Q898" s="64">
        <f t="shared" si="97"/>
        <v>587630.241325457</v>
      </c>
      <c r="U898" s="49">
        <f t="shared" ref="U898:U961" si="100">((F898-24)*12)-1</f>
        <v>395</v>
      </c>
    </row>
    <row r="899" spans="1:21">
      <c r="A899" s="49">
        <v>906</v>
      </c>
      <c r="B899">
        <v>55</v>
      </c>
      <c r="C899">
        <v>59</v>
      </c>
      <c r="D899">
        <v>12000</v>
      </c>
      <c r="E899">
        <v>20000</v>
      </c>
      <c r="F899" s="61">
        <v>56</v>
      </c>
      <c r="G899" s="61">
        <v>12939</v>
      </c>
      <c r="H899" s="63">
        <f t="shared" si="98"/>
        <v>1293.9000000000001</v>
      </c>
      <c r="I899" s="63">
        <f t="shared" si="99"/>
        <v>410622.63618209661</v>
      </c>
      <c r="J899">
        <v>3.5000000000000003E-2</v>
      </c>
      <c r="M899" s="64">
        <f t="shared" ref="M899:M962" si="101">(-FV(J899,N899,12*H899)+I899*((1+J899)^N899))</f>
        <v>570952.81693974894</v>
      </c>
      <c r="N899">
        <f t="shared" ref="N899:N962" si="102">IF(F899&lt;35,(35-F899),5)</f>
        <v>5</v>
      </c>
      <c r="O899" s="64">
        <v>456762.25355179916</v>
      </c>
      <c r="P899">
        <f t="shared" ref="P899:P962" si="103">IF(O899&gt;M899,0,1)</f>
        <v>1</v>
      </c>
      <c r="Q899" s="64">
        <f t="shared" ref="Q899:Q962" si="104">IF(P899=1,O899,M899)</f>
        <v>456762.25355179916</v>
      </c>
      <c r="U899" s="49">
        <f t="shared" si="100"/>
        <v>383</v>
      </c>
    </row>
    <row r="900" spans="1:21">
      <c r="A900" s="49">
        <v>907</v>
      </c>
      <c r="B900">
        <v>60</v>
      </c>
      <c r="C900">
        <v>64</v>
      </c>
      <c r="D900">
        <v>0</v>
      </c>
      <c r="E900">
        <v>500</v>
      </c>
      <c r="F900" s="61">
        <v>64</v>
      </c>
      <c r="G900" s="61">
        <v>46</v>
      </c>
      <c r="H900" s="63">
        <f t="shared" si="98"/>
        <v>4.6000000000000005</v>
      </c>
      <c r="I900" s="63">
        <f t="shared" si="99"/>
        <v>1743.1554519241563</v>
      </c>
      <c r="J900">
        <v>3.5000000000000003E-2</v>
      </c>
      <c r="M900" s="64">
        <f t="shared" si="101"/>
        <v>2366.3299751985087</v>
      </c>
      <c r="N900">
        <f t="shared" si="102"/>
        <v>5</v>
      </c>
      <c r="O900" s="64">
        <v>2839.5959702382102</v>
      </c>
      <c r="P900">
        <f t="shared" si="103"/>
        <v>0</v>
      </c>
      <c r="Q900" s="64">
        <f t="shared" si="104"/>
        <v>2366.3299751985087</v>
      </c>
      <c r="U900" s="49">
        <f t="shared" si="100"/>
        <v>479</v>
      </c>
    </row>
    <row r="901" spans="1:21">
      <c r="A901" s="49">
        <v>908</v>
      </c>
      <c r="B901">
        <v>60</v>
      </c>
      <c r="C901">
        <v>64</v>
      </c>
      <c r="D901">
        <v>0</v>
      </c>
      <c r="E901">
        <v>500</v>
      </c>
      <c r="F901" s="61">
        <v>61</v>
      </c>
      <c r="G901" s="61">
        <v>90</v>
      </c>
      <c r="H901" s="63">
        <f t="shared" si="98"/>
        <v>9</v>
      </c>
      <c r="I901" s="63">
        <f t="shared" si="99"/>
        <v>3209.033400123727</v>
      </c>
      <c r="J901">
        <v>3.5000000000000003E-2</v>
      </c>
      <c r="M901" s="64">
        <f t="shared" si="101"/>
        <v>4390.4713382578757</v>
      </c>
      <c r="N901">
        <f t="shared" si="102"/>
        <v>5</v>
      </c>
      <c r="O901" s="64">
        <v>5268.5656059094508</v>
      </c>
      <c r="P901">
        <f t="shared" si="103"/>
        <v>0</v>
      </c>
      <c r="Q901" s="64">
        <f t="shared" si="104"/>
        <v>4390.4713382578757</v>
      </c>
      <c r="U901" s="49">
        <f t="shared" si="100"/>
        <v>443</v>
      </c>
    </row>
    <row r="902" spans="1:21">
      <c r="A902" s="49">
        <v>909</v>
      </c>
      <c r="B902">
        <v>60</v>
      </c>
      <c r="C902">
        <v>64</v>
      </c>
      <c r="D902">
        <v>500</v>
      </c>
      <c r="E902">
        <v>999</v>
      </c>
      <c r="F902" s="61">
        <v>62</v>
      </c>
      <c r="G902" s="61">
        <v>950</v>
      </c>
      <c r="H902" s="63">
        <f t="shared" si="98"/>
        <v>95</v>
      </c>
      <c r="I902" s="63">
        <f t="shared" si="99"/>
        <v>34590.845309116427</v>
      </c>
      <c r="J902">
        <v>3.5000000000000003E-2</v>
      </c>
      <c r="M902" s="64">
        <f t="shared" si="101"/>
        <v>47196.28437259949</v>
      </c>
      <c r="N902">
        <f t="shared" si="102"/>
        <v>5</v>
      </c>
      <c r="O902" s="64">
        <v>42476.655935339542</v>
      </c>
      <c r="P902">
        <f t="shared" si="103"/>
        <v>1</v>
      </c>
      <c r="Q902" s="64">
        <f t="shared" si="104"/>
        <v>42476.655935339542</v>
      </c>
      <c r="U902" s="49">
        <f t="shared" si="100"/>
        <v>455</v>
      </c>
    </row>
    <row r="903" spans="1:21">
      <c r="A903" s="49">
        <v>910</v>
      </c>
      <c r="B903">
        <v>60</v>
      </c>
      <c r="C903">
        <v>64</v>
      </c>
      <c r="D903">
        <v>500</v>
      </c>
      <c r="E903">
        <v>999</v>
      </c>
      <c r="F903" s="61">
        <v>62</v>
      </c>
      <c r="G903" s="61">
        <v>762</v>
      </c>
      <c r="H903" s="63">
        <f t="shared" si="98"/>
        <v>76.2</v>
      </c>
      <c r="I903" s="63">
        <f t="shared" si="99"/>
        <v>27745.499079522862</v>
      </c>
      <c r="J903">
        <v>3.5000000000000003E-2</v>
      </c>
      <c r="M903" s="64">
        <f t="shared" si="101"/>
        <v>37856.388096758754</v>
      </c>
      <c r="N903">
        <f t="shared" si="102"/>
        <v>5</v>
      </c>
      <c r="O903" s="64">
        <v>34070.749287082879</v>
      </c>
      <c r="P903">
        <f t="shared" si="103"/>
        <v>1</v>
      </c>
      <c r="Q903" s="64">
        <f t="shared" si="104"/>
        <v>34070.749287082879</v>
      </c>
      <c r="U903" s="49">
        <f t="shared" si="100"/>
        <v>455</v>
      </c>
    </row>
    <row r="904" spans="1:21">
      <c r="A904" s="49">
        <v>911</v>
      </c>
      <c r="B904">
        <v>60</v>
      </c>
      <c r="C904">
        <v>64</v>
      </c>
      <c r="D904">
        <v>500</v>
      </c>
      <c r="E904">
        <v>999</v>
      </c>
      <c r="F904" s="61">
        <v>62</v>
      </c>
      <c r="G904" s="61">
        <v>845</v>
      </c>
      <c r="H904" s="63">
        <f t="shared" si="98"/>
        <v>84.5</v>
      </c>
      <c r="I904" s="63">
        <f t="shared" si="99"/>
        <v>30767.646617056183</v>
      </c>
      <c r="J904">
        <v>3.5000000000000003E-2</v>
      </c>
      <c r="M904" s="64">
        <f t="shared" si="101"/>
        <v>41979.852941943747</v>
      </c>
      <c r="N904">
        <f t="shared" si="102"/>
        <v>5</v>
      </c>
      <c r="O904" s="64">
        <v>41979.852941943747</v>
      </c>
      <c r="P904">
        <f t="shared" si="103"/>
        <v>1</v>
      </c>
      <c r="Q904" s="64">
        <f t="shared" si="104"/>
        <v>41979.852941943747</v>
      </c>
      <c r="U904" s="49">
        <f t="shared" si="100"/>
        <v>455</v>
      </c>
    </row>
    <row r="905" spans="1:21">
      <c r="A905" s="49">
        <v>912</v>
      </c>
      <c r="B905">
        <v>60</v>
      </c>
      <c r="C905">
        <v>64</v>
      </c>
      <c r="D905">
        <v>500</v>
      </c>
      <c r="E905">
        <v>999</v>
      </c>
      <c r="F905" s="61">
        <v>64</v>
      </c>
      <c r="G905" s="61">
        <v>713</v>
      </c>
      <c r="H905" s="63">
        <f t="shared" si="98"/>
        <v>71.3</v>
      </c>
      <c r="I905" s="63">
        <f t="shared" si="99"/>
        <v>27018.909504824416</v>
      </c>
      <c r="J905">
        <v>3.5000000000000003E-2</v>
      </c>
      <c r="M905" s="64">
        <f t="shared" si="101"/>
        <v>36678.114615576873</v>
      </c>
      <c r="N905">
        <f t="shared" si="102"/>
        <v>5</v>
      </c>
      <c r="O905" s="64">
        <v>40345.926077134565</v>
      </c>
      <c r="P905">
        <f t="shared" si="103"/>
        <v>0</v>
      </c>
      <c r="Q905" s="64">
        <f t="shared" si="104"/>
        <v>36678.114615576873</v>
      </c>
      <c r="U905" s="49">
        <f t="shared" si="100"/>
        <v>479</v>
      </c>
    </row>
    <row r="906" spans="1:21">
      <c r="A906" s="49">
        <v>913</v>
      </c>
      <c r="B906">
        <v>60</v>
      </c>
      <c r="C906">
        <v>64</v>
      </c>
      <c r="D906">
        <v>500</v>
      </c>
      <c r="E906">
        <v>999</v>
      </c>
      <c r="F906" s="61">
        <v>64</v>
      </c>
      <c r="G906" s="61">
        <v>656</v>
      </c>
      <c r="H906" s="63">
        <f t="shared" si="98"/>
        <v>65.600000000000009</v>
      </c>
      <c r="I906" s="63">
        <f t="shared" si="99"/>
        <v>24858.912531787966</v>
      </c>
      <c r="J906">
        <v>3.5000000000000003E-2</v>
      </c>
      <c r="M906" s="64">
        <f t="shared" si="101"/>
        <v>33745.923124570028</v>
      </c>
      <c r="N906">
        <f t="shared" si="102"/>
        <v>5</v>
      </c>
      <c r="O906" s="64">
        <v>40495.107749484036</v>
      </c>
      <c r="P906">
        <f t="shared" si="103"/>
        <v>0</v>
      </c>
      <c r="Q906" s="64">
        <f t="shared" si="104"/>
        <v>33745.923124570028</v>
      </c>
      <c r="U906" s="49">
        <f t="shared" si="100"/>
        <v>479</v>
      </c>
    </row>
    <row r="907" spans="1:21">
      <c r="A907" s="49">
        <v>914</v>
      </c>
      <c r="B907">
        <v>60</v>
      </c>
      <c r="C907">
        <v>64</v>
      </c>
      <c r="D907">
        <v>500</v>
      </c>
      <c r="E907">
        <v>999</v>
      </c>
      <c r="F907" s="61">
        <v>63</v>
      </c>
      <c r="G907" s="61">
        <v>795</v>
      </c>
      <c r="H907" s="63">
        <f t="shared" si="98"/>
        <v>79.5</v>
      </c>
      <c r="I907" s="63">
        <f t="shared" si="99"/>
        <v>29540.316259549087</v>
      </c>
      <c r="J907">
        <v>3.5000000000000003E-2</v>
      </c>
      <c r="M907" s="64">
        <f t="shared" si="101"/>
        <v>40200.421531290383</v>
      </c>
      <c r="N907">
        <f t="shared" si="102"/>
        <v>5</v>
      </c>
      <c r="O907" s="64">
        <v>32160.337225032308</v>
      </c>
      <c r="P907">
        <f t="shared" si="103"/>
        <v>1</v>
      </c>
      <c r="Q907" s="64">
        <f t="shared" si="104"/>
        <v>32160.337225032308</v>
      </c>
      <c r="U907" s="49">
        <f t="shared" si="100"/>
        <v>467</v>
      </c>
    </row>
    <row r="908" spans="1:21">
      <c r="A908" s="49">
        <v>915</v>
      </c>
      <c r="B908">
        <v>60</v>
      </c>
      <c r="C908">
        <v>64</v>
      </c>
      <c r="D908">
        <v>1000</v>
      </c>
      <c r="E908">
        <v>1499</v>
      </c>
      <c r="F908" s="61">
        <v>61</v>
      </c>
      <c r="G908" s="61">
        <v>1291</v>
      </c>
      <c r="H908" s="63">
        <f t="shared" si="98"/>
        <v>129.1</v>
      </c>
      <c r="I908" s="63">
        <f t="shared" si="99"/>
        <v>46031.801328441448</v>
      </c>
      <c r="J908">
        <v>3.5000000000000003E-2</v>
      </c>
      <c r="M908" s="64">
        <f t="shared" si="101"/>
        <v>62978.872196565739</v>
      </c>
      <c r="N908">
        <f t="shared" si="102"/>
        <v>5</v>
      </c>
      <c r="O908" s="64">
        <v>50383.097757252595</v>
      </c>
      <c r="P908">
        <f t="shared" si="103"/>
        <v>1</v>
      </c>
      <c r="Q908" s="64">
        <f t="shared" si="104"/>
        <v>50383.097757252595</v>
      </c>
      <c r="U908" s="49">
        <f t="shared" si="100"/>
        <v>443</v>
      </c>
    </row>
    <row r="909" spans="1:21">
      <c r="A909" s="49">
        <v>916</v>
      </c>
      <c r="B909">
        <v>60</v>
      </c>
      <c r="C909">
        <v>64</v>
      </c>
      <c r="D909">
        <v>1000</v>
      </c>
      <c r="E909">
        <v>1499</v>
      </c>
      <c r="F909" s="61">
        <v>60</v>
      </c>
      <c r="G909" s="61">
        <v>1463</v>
      </c>
      <c r="H909" s="63">
        <f t="shared" si="98"/>
        <v>146.30000000000001</v>
      </c>
      <c r="I909" s="63">
        <f t="shared" si="99"/>
        <v>51045.601601279537</v>
      </c>
      <c r="J909">
        <v>3.5000000000000003E-2</v>
      </c>
      <c r="M909" s="64">
        <f t="shared" si="101"/>
        <v>70040.507076593101</v>
      </c>
      <c r="N909">
        <f t="shared" si="102"/>
        <v>5</v>
      </c>
      <c r="O909" s="64">
        <v>77044.557784252422</v>
      </c>
      <c r="P909">
        <f t="shared" si="103"/>
        <v>0</v>
      </c>
      <c r="Q909" s="64">
        <f t="shared" si="104"/>
        <v>70040.507076593101</v>
      </c>
      <c r="U909" s="49">
        <f t="shared" si="100"/>
        <v>431</v>
      </c>
    </row>
    <row r="910" spans="1:21">
      <c r="A910" s="49">
        <v>917</v>
      </c>
      <c r="B910">
        <v>60</v>
      </c>
      <c r="C910">
        <v>64</v>
      </c>
      <c r="D910">
        <v>1000</v>
      </c>
      <c r="E910">
        <v>1499</v>
      </c>
      <c r="F910" s="61">
        <v>63</v>
      </c>
      <c r="G910" s="61">
        <v>1404</v>
      </c>
      <c r="H910" s="63">
        <f t="shared" si="98"/>
        <v>140.4</v>
      </c>
      <c r="I910" s="63">
        <f t="shared" si="99"/>
        <v>52169.313243279139</v>
      </c>
      <c r="J910">
        <v>3.5000000000000003E-2</v>
      </c>
      <c r="M910" s="64">
        <f t="shared" si="101"/>
        <v>70995.461421297747</v>
      </c>
      <c r="N910">
        <f t="shared" si="102"/>
        <v>5</v>
      </c>
      <c r="O910" s="64">
        <v>70995.461421297747</v>
      </c>
      <c r="P910">
        <f t="shared" si="103"/>
        <v>1</v>
      </c>
      <c r="Q910" s="64">
        <f t="shared" si="104"/>
        <v>70995.461421297747</v>
      </c>
      <c r="U910" s="49">
        <f t="shared" si="100"/>
        <v>467</v>
      </c>
    </row>
    <row r="911" spans="1:21">
      <c r="A911" s="49">
        <v>918</v>
      </c>
      <c r="B911">
        <v>60</v>
      </c>
      <c r="C911">
        <v>64</v>
      </c>
      <c r="D911">
        <v>1000</v>
      </c>
      <c r="E911">
        <v>1499</v>
      </c>
      <c r="F911" s="61">
        <v>60</v>
      </c>
      <c r="G911" s="61">
        <v>1222</v>
      </c>
      <c r="H911" s="63">
        <f t="shared" si="98"/>
        <v>122.2</v>
      </c>
      <c r="I911" s="63">
        <f t="shared" si="99"/>
        <v>42636.85930059028</v>
      </c>
      <c r="J911">
        <v>3.5000000000000003E-2</v>
      </c>
      <c r="M911" s="64">
        <f t="shared" si="101"/>
        <v>58502.733867120129</v>
      </c>
      <c r="N911">
        <f t="shared" si="102"/>
        <v>5</v>
      </c>
      <c r="O911" s="64">
        <v>58502.733867120129</v>
      </c>
      <c r="P911">
        <f t="shared" si="103"/>
        <v>1</v>
      </c>
      <c r="Q911" s="64">
        <f t="shared" si="104"/>
        <v>58502.733867120129</v>
      </c>
      <c r="U911" s="49">
        <f t="shared" si="100"/>
        <v>431</v>
      </c>
    </row>
    <row r="912" spans="1:21">
      <c r="A912" s="49">
        <v>919</v>
      </c>
      <c r="B912">
        <v>60</v>
      </c>
      <c r="C912">
        <v>64</v>
      </c>
      <c r="D912">
        <v>1000</v>
      </c>
      <c r="E912">
        <v>1499</v>
      </c>
      <c r="F912" s="61">
        <v>62</v>
      </c>
      <c r="G912" s="61">
        <v>1102</v>
      </c>
      <c r="H912" s="63">
        <f t="shared" si="98"/>
        <v>110.2</v>
      </c>
      <c r="I912" s="63">
        <f t="shared" si="99"/>
        <v>40125.380558575052</v>
      </c>
      <c r="J912">
        <v>3.5000000000000003E-2</v>
      </c>
      <c r="M912" s="64">
        <f t="shared" si="101"/>
        <v>54747.689872215407</v>
      </c>
      <c r="N912">
        <f t="shared" si="102"/>
        <v>5</v>
      </c>
      <c r="O912" s="64">
        <v>60222.458859436956</v>
      </c>
      <c r="P912">
        <f t="shared" si="103"/>
        <v>0</v>
      </c>
      <c r="Q912" s="64">
        <f t="shared" si="104"/>
        <v>54747.689872215407</v>
      </c>
      <c r="U912" s="49">
        <f t="shared" si="100"/>
        <v>455</v>
      </c>
    </row>
    <row r="913" spans="1:21">
      <c r="A913" s="49">
        <v>920</v>
      </c>
      <c r="B913">
        <v>60</v>
      </c>
      <c r="C913">
        <v>64</v>
      </c>
      <c r="D913">
        <v>1000</v>
      </c>
      <c r="E913">
        <v>1499</v>
      </c>
      <c r="F913" s="61">
        <v>62</v>
      </c>
      <c r="G913" s="61">
        <v>1283</v>
      </c>
      <c r="H913" s="63">
        <f t="shared" si="98"/>
        <v>128.30000000000001</v>
      </c>
      <c r="I913" s="63">
        <f t="shared" si="99"/>
        <v>46715.846875364608</v>
      </c>
      <c r="J913">
        <v>3.5000000000000003E-2</v>
      </c>
      <c r="M913" s="64">
        <f t="shared" si="101"/>
        <v>63739.824052679105</v>
      </c>
      <c r="N913">
        <f t="shared" si="102"/>
        <v>5</v>
      </c>
      <c r="O913" s="64">
        <v>76487.788863214926</v>
      </c>
      <c r="P913">
        <f t="shared" si="103"/>
        <v>0</v>
      </c>
      <c r="Q913" s="64">
        <f t="shared" si="104"/>
        <v>63739.824052679105</v>
      </c>
      <c r="U913" s="49">
        <f t="shared" si="100"/>
        <v>455</v>
      </c>
    </row>
    <row r="914" spans="1:21">
      <c r="A914" s="49">
        <v>921</v>
      </c>
      <c r="B914">
        <v>60</v>
      </c>
      <c r="C914">
        <v>64</v>
      </c>
      <c r="D914">
        <v>1000</v>
      </c>
      <c r="E914">
        <v>1499</v>
      </c>
      <c r="F914" s="61">
        <v>64</v>
      </c>
      <c r="G914" s="61">
        <v>1300</v>
      </c>
      <c r="H914" s="63">
        <f t="shared" si="98"/>
        <v>130</v>
      </c>
      <c r="I914" s="63">
        <f t="shared" si="99"/>
        <v>49263.088858726143</v>
      </c>
      <c r="J914">
        <v>3.5000000000000003E-2</v>
      </c>
      <c r="M914" s="64">
        <f t="shared" si="101"/>
        <v>66874.542777349125</v>
      </c>
      <c r="N914">
        <f t="shared" si="102"/>
        <v>5</v>
      </c>
      <c r="O914" s="64">
        <v>66874.542777349125</v>
      </c>
      <c r="P914">
        <f t="shared" si="103"/>
        <v>1</v>
      </c>
      <c r="Q914" s="64">
        <f t="shared" si="104"/>
        <v>66874.542777349125</v>
      </c>
      <c r="U914" s="49">
        <f t="shared" si="100"/>
        <v>479</v>
      </c>
    </row>
    <row r="915" spans="1:21">
      <c r="A915" s="49">
        <v>922</v>
      </c>
      <c r="B915">
        <v>60</v>
      </c>
      <c r="C915">
        <v>64</v>
      </c>
      <c r="D915">
        <v>1000</v>
      </c>
      <c r="E915">
        <v>1499</v>
      </c>
      <c r="F915" s="61">
        <v>61</v>
      </c>
      <c r="G915" s="61">
        <v>1002</v>
      </c>
      <c r="H915" s="63">
        <f t="shared" si="98"/>
        <v>100.2</v>
      </c>
      <c r="I915" s="63">
        <f t="shared" si="99"/>
        <v>35727.238521377491</v>
      </c>
      <c r="J915">
        <v>3.5000000000000003E-2</v>
      </c>
      <c r="M915" s="64">
        <f t="shared" si="101"/>
        <v>48880.580899271023</v>
      </c>
      <c r="N915">
        <f t="shared" si="102"/>
        <v>5</v>
      </c>
      <c r="O915" s="64">
        <v>58656.697079125224</v>
      </c>
      <c r="P915">
        <f t="shared" si="103"/>
        <v>0</v>
      </c>
      <c r="Q915" s="64">
        <f t="shared" si="104"/>
        <v>48880.580899271023</v>
      </c>
      <c r="U915" s="49">
        <f t="shared" si="100"/>
        <v>443</v>
      </c>
    </row>
    <row r="916" spans="1:21">
      <c r="A916" s="49">
        <v>923</v>
      </c>
      <c r="B916">
        <v>60</v>
      </c>
      <c r="C916">
        <v>64</v>
      </c>
      <c r="D916">
        <v>1000</v>
      </c>
      <c r="E916">
        <v>1499</v>
      </c>
      <c r="F916" s="61">
        <v>62</v>
      </c>
      <c r="G916" s="61">
        <v>1429</v>
      </c>
      <c r="H916" s="63">
        <f t="shared" si="98"/>
        <v>142.9</v>
      </c>
      <c r="I916" s="63">
        <f t="shared" si="99"/>
        <v>52031.913628134069</v>
      </c>
      <c r="J916">
        <v>3.5000000000000003E-2</v>
      </c>
      <c r="M916" s="64">
        <f t="shared" si="101"/>
        <v>70993.147756257546</v>
      </c>
      <c r="N916">
        <f t="shared" si="102"/>
        <v>5</v>
      </c>
      <c r="O916" s="64">
        <v>85191.777307509052</v>
      </c>
      <c r="P916">
        <f t="shared" si="103"/>
        <v>0</v>
      </c>
      <c r="Q916" s="64">
        <f t="shared" si="104"/>
        <v>70993.147756257546</v>
      </c>
      <c r="U916" s="49">
        <f t="shared" si="100"/>
        <v>455</v>
      </c>
    </row>
    <row r="917" spans="1:21">
      <c r="A917" s="49">
        <v>924</v>
      </c>
      <c r="B917">
        <v>60</v>
      </c>
      <c r="C917">
        <v>64</v>
      </c>
      <c r="D917">
        <v>1000</v>
      </c>
      <c r="E917">
        <v>1499</v>
      </c>
      <c r="F917" s="61">
        <v>61</v>
      </c>
      <c r="G917" s="61">
        <v>1358</v>
      </c>
      <c r="H917" s="63">
        <f t="shared" si="98"/>
        <v>135.80000000000001</v>
      </c>
      <c r="I917" s="63">
        <f t="shared" si="99"/>
        <v>48420.748415200229</v>
      </c>
      <c r="J917">
        <v>3.5000000000000003E-2</v>
      </c>
      <c r="M917" s="64">
        <f t="shared" si="101"/>
        <v>66247.33419282439</v>
      </c>
      <c r="N917">
        <f t="shared" si="102"/>
        <v>5</v>
      </c>
      <c r="O917" s="64">
        <v>59622.600773541955</v>
      </c>
      <c r="P917">
        <f t="shared" si="103"/>
        <v>1</v>
      </c>
      <c r="Q917" s="64">
        <f t="shared" si="104"/>
        <v>59622.600773541955</v>
      </c>
      <c r="U917" s="49">
        <f t="shared" si="100"/>
        <v>443</v>
      </c>
    </row>
    <row r="918" spans="1:21">
      <c r="A918" s="49">
        <v>925</v>
      </c>
      <c r="B918">
        <v>60</v>
      </c>
      <c r="C918">
        <v>64</v>
      </c>
      <c r="D918">
        <v>1000</v>
      </c>
      <c r="E918">
        <v>1499</v>
      </c>
      <c r="F918" s="61">
        <v>60</v>
      </c>
      <c r="G918" s="61">
        <v>1047</v>
      </c>
      <c r="H918" s="63">
        <f t="shared" si="98"/>
        <v>104.7</v>
      </c>
      <c r="I918" s="63">
        <f t="shared" si="99"/>
        <v>36530.926094695598</v>
      </c>
      <c r="J918">
        <v>3.5000000000000003E-2</v>
      </c>
      <c r="M918" s="64">
        <f t="shared" si="101"/>
        <v>50124.682781403251</v>
      </c>
      <c r="N918">
        <f t="shared" si="102"/>
        <v>5</v>
      </c>
      <c r="O918" s="64">
        <v>50124.682781403251</v>
      </c>
      <c r="P918">
        <f t="shared" si="103"/>
        <v>1</v>
      </c>
      <c r="Q918" s="64">
        <f t="shared" si="104"/>
        <v>50124.682781403251</v>
      </c>
      <c r="U918" s="49">
        <f t="shared" si="100"/>
        <v>431</v>
      </c>
    </row>
    <row r="919" spans="1:21">
      <c r="A919" s="49">
        <v>926</v>
      </c>
      <c r="B919">
        <v>60</v>
      </c>
      <c r="C919">
        <v>64</v>
      </c>
      <c r="D919">
        <v>1000</v>
      </c>
      <c r="E919">
        <v>1499</v>
      </c>
      <c r="F919" s="61">
        <v>62</v>
      </c>
      <c r="G919" s="61">
        <v>1284</v>
      </c>
      <c r="H919" s="63">
        <f t="shared" si="98"/>
        <v>128.4</v>
      </c>
      <c r="I919" s="63">
        <f t="shared" si="99"/>
        <v>46752.258291479462</v>
      </c>
      <c r="J919">
        <v>3.5000000000000003E-2</v>
      </c>
      <c r="M919" s="64">
        <f t="shared" si="101"/>
        <v>63789.504352018681</v>
      </c>
      <c r="N919">
        <f t="shared" si="102"/>
        <v>5</v>
      </c>
      <c r="O919" s="64">
        <v>51031.603481614948</v>
      </c>
      <c r="P919">
        <f t="shared" si="103"/>
        <v>1</v>
      </c>
      <c r="Q919" s="64">
        <f t="shared" si="104"/>
        <v>51031.603481614948</v>
      </c>
      <c r="U919" s="49">
        <f t="shared" si="100"/>
        <v>455</v>
      </c>
    </row>
    <row r="920" spans="1:21">
      <c r="A920" s="49">
        <v>927</v>
      </c>
      <c r="B920">
        <v>60</v>
      </c>
      <c r="C920">
        <v>64</v>
      </c>
      <c r="D920">
        <v>1000</v>
      </c>
      <c r="E920">
        <v>1499</v>
      </c>
      <c r="F920" s="61">
        <v>63</v>
      </c>
      <c r="G920" s="61">
        <v>1336</v>
      </c>
      <c r="H920" s="63">
        <f t="shared" si="98"/>
        <v>133.6</v>
      </c>
      <c r="I920" s="63">
        <f t="shared" si="99"/>
        <v>49642.594368248523</v>
      </c>
      <c r="J920">
        <v>3.5000000000000003E-2</v>
      </c>
      <c r="M920" s="64">
        <f t="shared" si="101"/>
        <v>67556.934799753406</v>
      </c>
      <c r="N920">
        <f t="shared" si="102"/>
        <v>5</v>
      </c>
      <c r="O920" s="64">
        <v>67556.934799753406</v>
      </c>
      <c r="P920">
        <f t="shared" si="103"/>
        <v>1</v>
      </c>
      <c r="Q920" s="64">
        <f t="shared" si="104"/>
        <v>67556.934799753406</v>
      </c>
      <c r="U920" s="49">
        <f t="shared" si="100"/>
        <v>467</v>
      </c>
    </row>
    <row r="921" spans="1:21">
      <c r="A921" s="49">
        <v>928</v>
      </c>
      <c r="B921">
        <v>60</v>
      </c>
      <c r="C921">
        <v>64</v>
      </c>
      <c r="D921">
        <v>1000</v>
      </c>
      <c r="E921">
        <v>1499</v>
      </c>
      <c r="F921" s="61">
        <v>64</v>
      </c>
      <c r="G921" s="61">
        <v>1421</v>
      </c>
      <c r="H921" s="63">
        <f t="shared" si="98"/>
        <v>142.1</v>
      </c>
      <c r="I921" s="63">
        <f t="shared" si="99"/>
        <v>53848.34559096142</v>
      </c>
      <c r="J921">
        <v>3.5000000000000003E-2</v>
      </c>
      <c r="M921" s="64">
        <f t="shared" si="101"/>
        <v>73099.019451240863</v>
      </c>
      <c r="N921">
        <f t="shared" si="102"/>
        <v>5</v>
      </c>
      <c r="O921" s="64">
        <v>73099.019451240863</v>
      </c>
      <c r="P921">
        <f t="shared" si="103"/>
        <v>1</v>
      </c>
      <c r="Q921" s="64">
        <f t="shared" si="104"/>
        <v>73099.019451240863</v>
      </c>
      <c r="U921" s="49">
        <f t="shared" si="100"/>
        <v>479</v>
      </c>
    </row>
    <row r="922" spans="1:21">
      <c r="A922" s="49">
        <v>929</v>
      </c>
      <c r="B922">
        <v>60</v>
      </c>
      <c r="C922">
        <v>64</v>
      </c>
      <c r="D922">
        <v>1000</v>
      </c>
      <c r="E922">
        <v>1499</v>
      </c>
      <c r="F922" s="61">
        <v>64</v>
      </c>
      <c r="G922" s="61">
        <v>1489</v>
      </c>
      <c r="H922" s="63">
        <f t="shared" si="98"/>
        <v>148.9</v>
      </c>
      <c r="I922" s="63">
        <f t="shared" si="99"/>
        <v>56425.184085110181</v>
      </c>
      <c r="J922">
        <v>3.5000000000000003E-2</v>
      </c>
      <c r="M922" s="64">
        <f t="shared" si="101"/>
        <v>76597.072458056064</v>
      </c>
      <c r="N922">
        <f t="shared" si="102"/>
        <v>5</v>
      </c>
      <c r="O922" s="64">
        <v>68937.365212250457</v>
      </c>
      <c r="P922">
        <f t="shared" si="103"/>
        <v>1</v>
      </c>
      <c r="Q922" s="64">
        <f t="shared" si="104"/>
        <v>68937.365212250457</v>
      </c>
      <c r="U922" s="49">
        <f t="shared" si="100"/>
        <v>479</v>
      </c>
    </row>
    <row r="923" spans="1:21">
      <c r="A923" s="49">
        <v>930</v>
      </c>
      <c r="B923">
        <v>60</v>
      </c>
      <c r="C923">
        <v>64</v>
      </c>
      <c r="D923">
        <v>1000</v>
      </c>
      <c r="E923">
        <v>1499</v>
      </c>
      <c r="F923" s="61">
        <v>64</v>
      </c>
      <c r="G923" s="61">
        <v>1318</v>
      </c>
      <c r="H923" s="63">
        <f t="shared" si="98"/>
        <v>131.80000000000001</v>
      </c>
      <c r="I923" s="63">
        <f t="shared" si="99"/>
        <v>49945.193166000819</v>
      </c>
      <c r="J923">
        <v>3.5000000000000003E-2</v>
      </c>
      <c r="M923" s="64">
        <f t="shared" si="101"/>
        <v>67800.497985035516</v>
      </c>
      <c r="N923">
        <f t="shared" si="102"/>
        <v>5</v>
      </c>
      <c r="O923" s="64">
        <v>81360.59758204261</v>
      </c>
      <c r="P923">
        <f t="shared" si="103"/>
        <v>0</v>
      </c>
      <c r="Q923" s="64">
        <f t="shared" si="104"/>
        <v>67800.497985035516</v>
      </c>
      <c r="U923" s="49">
        <f t="shared" si="100"/>
        <v>479</v>
      </c>
    </row>
    <row r="924" spans="1:21">
      <c r="A924" s="49">
        <v>931</v>
      </c>
      <c r="B924">
        <v>60</v>
      </c>
      <c r="C924">
        <v>64</v>
      </c>
      <c r="D924">
        <v>1000</v>
      </c>
      <c r="E924">
        <v>1499</v>
      </c>
      <c r="F924" s="61">
        <v>60</v>
      </c>
      <c r="G924" s="61">
        <v>1189</v>
      </c>
      <c r="H924" s="63">
        <f t="shared" si="98"/>
        <v>118.9</v>
      </c>
      <c r="I924" s="63">
        <f t="shared" si="99"/>
        <v>41485.454753193</v>
      </c>
      <c r="J924">
        <v>3.5000000000000003E-2</v>
      </c>
      <c r="M924" s="64">
        <f t="shared" si="101"/>
        <v>56922.872805242092</v>
      </c>
      <c r="N924">
        <f t="shared" si="102"/>
        <v>5</v>
      </c>
      <c r="O924" s="64">
        <v>68307.447366290507</v>
      </c>
      <c r="P924">
        <f t="shared" si="103"/>
        <v>0</v>
      </c>
      <c r="Q924" s="64">
        <f t="shared" si="104"/>
        <v>56922.872805242092</v>
      </c>
      <c r="U924" s="49">
        <f t="shared" si="100"/>
        <v>431</v>
      </c>
    </row>
    <row r="925" spans="1:21">
      <c r="A925" s="49">
        <v>932</v>
      </c>
      <c r="B925">
        <v>60</v>
      </c>
      <c r="C925">
        <v>64</v>
      </c>
      <c r="D925">
        <v>1000</v>
      </c>
      <c r="E925">
        <v>1499</v>
      </c>
      <c r="F925" s="61">
        <v>61</v>
      </c>
      <c r="G925" s="61">
        <v>1027</v>
      </c>
      <c r="H925" s="63">
        <f t="shared" si="98"/>
        <v>102.7</v>
      </c>
      <c r="I925" s="63">
        <f t="shared" si="99"/>
        <v>36618.636688078528</v>
      </c>
      <c r="J925">
        <v>3.5000000000000003E-2</v>
      </c>
      <c r="M925" s="64">
        <f t="shared" si="101"/>
        <v>50100.15627100932</v>
      </c>
      <c r="N925">
        <f t="shared" si="102"/>
        <v>5</v>
      </c>
      <c r="O925" s="64">
        <v>50100.15627100932</v>
      </c>
      <c r="P925">
        <f t="shared" si="103"/>
        <v>1</v>
      </c>
      <c r="Q925" s="64">
        <f t="shared" si="104"/>
        <v>50100.15627100932</v>
      </c>
      <c r="U925" s="49">
        <f t="shared" si="100"/>
        <v>443</v>
      </c>
    </row>
    <row r="926" spans="1:21">
      <c r="A926" s="49">
        <v>933</v>
      </c>
      <c r="B926">
        <v>60</v>
      </c>
      <c r="C926">
        <v>64</v>
      </c>
      <c r="D926">
        <v>1000</v>
      </c>
      <c r="E926">
        <v>1499</v>
      </c>
      <c r="F926" s="61">
        <v>64</v>
      </c>
      <c r="G926" s="61">
        <v>1343</v>
      </c>
      <c r="H926" s="63">
        <f t="shared" si="98"/>
        <v>134.30000000000001</v>
      </c>
      <c r="I926" s="63">
        <f t="shared" si="99"/>
        <v>50892.560259437858</v>
      </c>
      <c r="J926">
        <v>3.5000000000000003E-2</v>
      </c>
      <c r="M926" s="64">
        <f t="shared" si="101"/>
        <v>69086.546884599913</v>
      </c>
      <c r="N926">
        <f t="shared" si="102"/>
        <v>5</v>
      </c>
      <c r="O926" s="64">
        <v>62177.892196139925</v>
      </c>
      <c r="P926">
        <f t="shared" si="103"/>
        <v>1</v>
      </c>
      <c r="Q926" s="64">
        <f t="shared" si="104"/>
        <v>62177.892196139925</v>
      </c>
      <c r="U926" s="49">
        <f t="shared" si="100"/>
        <v>479</v>
      </c>
    </row>
    <row r="927" spans="1:21">
      <c r="A927" s="49">
        <v>934</v>
      </c>
      <c r="B927">
        <v>60</v>
      </c>
      <c r="C927">
        <v>64</v>
      </c>
      <c r="D927">
        <v>1500</v>
      </c>
      <c r="E927">
        <v>1999</v>
      </c>
      <c r="F927" s="61">
        <v>62</v>
      </c>
      <c r="G927" s="61">
        <v>1688</v>
      </c>
      <c r="H927" s="63">
        <f t="shared" si="98"/>
        <v>168.8</v>
      </c>
      <c r="I927" s="63">
        <f t="shared" si="99"/>
        <v>61462.47040188266</v>
      </c>
      <c r="J927">
        <v>3.5000000000000003E-2</v>
      </c>
      <c r="M927" s="64">
        <f t="shared" si="101"/>
        <v>83860.345285208357</v>
      </c>
      <c r="N927">
        <f t="shared" si="102"/>
        <v>5</v>
      </c>
      <c r="O927" s="64">
        <v>75474.310756687526</v>
      </c>
      <c r="P927">
        <f t="shared" si="103"/>
        <v>1</v>
      </c>
      <c r="Q927" s="64">
        <f t="shared" si="104"/>
        <v>75474.310756687526</v>
      </c>
      <c r="U927" s="49">
        <f t="shared" si="100"/>
        <v>455</v>
      </c>
    </row>
    <row r="928" spans="1:21">
      <c r="A928" s="49">
        <v>935</v>
      </c>
      <c r="B928">
        <v>60</v>
      </c>
      <c r="C928">
        <v>64</v>
      </c>
      <c r="D928">
        <v>1500</v>
      </c>
      <c r="E928">
        <v>1999</v>
      </c>
      <c r="F928" s="61">
        <v>62</v>
      </c>
      <c r="G928" s="61">
        <v>1683</v>
      </c>
      <c r="H928" s="63">
        <f t="shared" si="98"/>
        <v>168.3</v>
      </c>
      <c r="I928" s="63">
        <f t="shared" si="99"/>
        <v>61280.413321308362</v>
      </c>
      <c r="J928">
        <v>3.5000000000000003E-2</v>
      </c>
      <c r="M928" s="64">
        <f t="shared" si="101"/>
        <v>83611.943788510456</v>
      </c>
      <c r="N928">
        <f t="shared" si="102"/>
        <v>5</v>
      </c>
      <c r="O928" s="64">
        <v>91973.138167361511</v>
      </c>
      <c r="P928">
        <f t="shared" si="103"/>
        <v>0</v>
      </c>
      <c r="Q928" s="64">
        <f t="shared" si="104"/>
        <v>83611.943788510456</v>
      </c>
      <c r="U928" s="49">
        <f t="shared" si="100"/>
        <v>455</v>
      </c>
    </row>
    <row r="929" spans="1:21">
      <c r="A929" s="49">
        <v>936</v>
      </c>
      <c r="B929">
        <v>60</v>
      </c>
      <c r="C929">
        <v>64</v>
      </c>
      <c r="D929">
        <v>1500</v>
      </c>
      <c r="E929">
        <v>1999</v>
      </c>
      <c r="F929" s="61">
        <v>61</v>
      </c>
      <c r="G929" s="61">
        <v>1821</v>
      </c>
      <c r="H929" s="63">
        <f t="shared" si="98"/>
        <v>182.10000000000002</v>
      </c>
      <c r="I929" s="63">
        <f t="shared" si="99"/>
        <v>64929.442462503415</v>
      </c>
      <c r="J929">
        <v>3.5000000000000003E-2</v>
      </c>
      <c r="M929" s="64">
        <f t="shared" si="101"/>
        <v>88833.870077417712</v>
      </c>
      <c r="N929">
        <f t="shared" si="102"/>
        <v>5</v>
      </c>
      <c r="O929" s="64">
        <v>97717.257085159494</v>
      </c>
      <c r="P929">
        <f t="shared" si="103"/>
        <v>0</v>
      </c>
      <c r="Q929" s="64">
        <f t="shared" si="104"/>
        <v>88833.870077417712</v>
      </c>
      <c r="U929" s="49">
        <f t="shared" si="100"/>
        <v>443</v>
      </c>
    </row>
    <row r="930" spans="1:21">
      <c r="A930" s="49">
        <v>937</v>
      </c>
      <c r="B930">
        <v>60</v>
      </c>
      <c r="C930">
        <v>64</v>
      </c>
      <c r="D930">
        <v>1500</v>
      </c>
      <c r="E930">
        <v>1999</v>
      </c>
      <c r="F930" s="61">
        <v>61</v>
      </c>
      <c r="G930" s="61">
        <v>1885</v>
      </c>
      <c r="H930" s="63">
        <f t="shared" si="98"/>
        <v>188.5</v>
      </c>
      <c r="I930" s="63">
        <f t="shared" si="99"/>
        <v>67211.421769258042</v>
      </c>
      <c r="J930">
        <v>3.5000000000000003E-2</v>
      </c>
      <c r="M930" s="64">
        <f t="shared" si="101"/>
        <v>91955.98302906772</v>
      </c>
      <c r="N930">
        <f t="shared" si="102"/>
        <v>5</v>
      </c>
      <c r="O930" s="64">
        <v>91955.98302906772</v>
      </c>
      <c r="P930">
        <f t="shared" si="103"/>
        <v>1</v>
      </c>
      <c r="Q930" s="64">
        <f t="shared" si="104"/>
        <v>91955.98302906772</v>
      </c>
      <c r="U930" s="49">
        <f t="shared" si="100"/>
        <v>443</v>
      </c>
    </row>
    <row r="931" spans="1:21">
      <c r="A931" s="49">
        <v>938</v>
      </c>
      <c r="B931">
        <v>60</v>
      </c>
      <c r="C931">
        <v>64</v>
      </c>
      <c r="D931">
        <v>1500</v>
      </c>
      <c r="E931">
        <v>1999</v>
      </c>
      <c r="F931" s="61">
        <v>61</v>
      </c>
      <c r="G931" s="61">
        <v>1900</v>
      </c>
      <c r="H931" s="63">
        <f t="shared" si="98"/>
        <v>190</v>
      </c>
      <c r="I931" s="63">
        <f t="shared" si="99"/>
        <v>67746.260669278665</v>
      </c>
      <c r="J931">
        <v>3.5000000000000003E-2</v>
      </c>
      <c r="M931" s="64">
        <f t="shared" si="101"/>
        <v>92687.728252110712</v>
      </c>
      <c r="N931">
        <f t="shared" si="102"/>
        <v>5</v>
      </c>
      <c r="O931" s="64">
        <v>101956.50107732179</v>
      </c>
      <c r="P931">
        <f t="shared" si="103"/>
        <v>0</v>
      </c>
      <c r="Q931" s="64">
        <f t="shared" si="104"/>
        <v>92687.728252110712</v>
      </c>
      <c r="U931" s="49">
        <f t="shared" si="100"/>
        <v>443</v>
      </c>
    </row>
    <row r="932" spans="1:21">
      <c r="A932" s="49">
        <v>939</v>
      </c>
      <c r="B932">
        <v>60</v>
      </c>
      <c r="C932">
        <v>64</v>
      </c>
      <c r="D932">
        <v>1500</v>
      </c>
      <c r="E932">
        <v>1999</v>
      </c>
      <c r="F932" s="61">
        <v>61</v>
      </c>
      <c r="G932" s="61">
        <v>1566</v>
      </c>
      <c r="H932" s="63">
        <f t="shared" si="98"/>
        <v>156.60000000000002</v>
      </c>
      <c r="I932" s="63">
        <f t="shared" si="99"/>
        <v>55837.181162152854</v>
      </c>
      <c r="J932">
        <v>3.5000000000000003E-2</v>
      </c>
      <c r="M932" s="64">
        <f t="shared" si="101"/>
        <v>76394.201285687042</v>
      </c>
      <c r="N932">
        <f t="shared" si="102"/>
        <v>5</v>
      </c>
      <c r="O932" s="64">
        <v>76394.201285687042</v>
      </c>
      <c r="P932">
        <f t="shared" si="103"/>
        <v>1</v>
      </c>
      <c r="Q932" s="64">
        <f t="shared" si="104"/>
        <v>76394.201285687042</v>
      </c>
      <c r="U932" s="49">
        <f t="shared" si="100"/>
        <v>443</v>
      </c>
    </row>
    <row r="933" spans="1:21">
      <c r="A933" s="49">
        <v>940</v>
      </c>
      <c r="B933">
        <v>60</v>
      </c>
      <c r="C933">
        <v>64</v>
      </c>
      <c r="D933">
        <v>1500</v>
      </c>
      <c r="E933">
        <v>1999</v>
      </c>
      <c r="F933" s="61">
        <v>61</v>
      </c>
      <c r="G933" s="61">
        <v>1765</v>
      </c>
      <c r="H933" s="63">
        <f t="shared" si="98"/>
        <v>176.5</v>
      </c>
      <c r="I933" s="63">
        <f t="shared" si="99"/>
        <v>62932.710569093091</v>
      </c>
      <c r="J933">
        <v>3.5000000000000003E-2</v>
      </c>
      <c r="M933" s="64">
        <f t="shared" si="101"/>
        <v>86102.021244723903</v>
      </c>
      <c r="N933">
        <f t="shared" si="102"/>
        <v>5</v>
      </c>
      <c r="O933" s="64">
        <v>77491.819120251515</v>
      </c>
      <c r="P933">
        <f t="shared" si="103"/>
        <v>1</v>
      </c>
      <c r="Q933" s="64">
        <f t="shared" si="104"/>
        <v>77491.819120251515</v>
      </c>
      <c r="U933" s="49">
        <f t="shared" si="100"/>
        <v>443</v>
      </c>
    </row>
    <row r="934" spans="1:21">
      <c r="A934" s="49">
        <v>941</v>
      </c>
      <c r="B934">
        <v>60</v>
      </c>
      <c r="C934">
        <v>64</v>
      </c>
      <c r="D934">
        <v>1500</v>
      </c>
      <c r="E934">
        <v>1999</v>
      </c>
      <c r="F934" s="61">
        <v>63</v>
      </c>
      <c r="G934" s="61">
        <v>1961</v>
      </c>
      <c r="H934" s="63">
        <f t="shared" si="98"/>
        <v>196.10000000000002</v>
      </c>
      <c r="I934" s="63">
        <f t="shared" si="99"/>
        <v>72866.113440221088</v>
      </c>
      <c r="J934">
        <v>3.5000000000000003E-2</v>
      </c>
      <c r="M934" s="64">
        <f t="shared" si="101"/>
        <v>99161.039777182959</v>
      </c>
      <c r="N934">
        <f t="shared" si="102"/>
        <v>5</v>
      </c>
      <c r="O934" s="64">
        <v>79328.831821746367</v>
      </c>
      <c r="P934">
        <f t="shared" si="103"/>
        <v>1</v>
      </c>
      <c r="Q934" s="64">
        <f t="shared" si="104"/>
        <v>79328.831821746367</v>
      </c>
      <c r="U934" s="49">
        <f t="shared" si="100"/>
        <v>467</v>
      </c>
    </row>
    <row r="935" spans="1:21">
      <c r="A935" s="49">
        <v>942</v>
      </c>
      <c r="B935">
        <v>60</v>
      </c>
      <c r="C935">
        <v>64</v>
      </c>
      <c r="D935">
        <v>1500</v>
      </c>
      <c r="E935">
        <v>1999</v>
      </c>
      <c r="F935" s="61">
        <v>62</v>
      </c>
      <c r="G935" s="61">
        <v>1730</v>
      </c>
      <c r="H935" s="63">
        <f t="shared" si="98"/>
        <v>173</v>
      </c>
      <c r="I935" s="63">
        <f t="shared" si="99"/>
        <v>62991.749878706767</v>
      </c>
      <c r="J935">
        <v>3.5000000000000003E-2</v>
      </c>
      <c r="M935" s="64">
        <f t="shared" si="101"/>
        <v>85946.91785747066</v>
      </c>
      <c r="N935">
        <f t="shared" si="102"/>
        <v>5</v>
      </c>
      <c r="O935" s="64">
        <v>103136.30142896478</v>
      </c>
      <c r="P935">
        <f t="shared" si="103"/>
        <v>0</v>
      </c>
      <c r="Q935" s="64">
        <f t="shared" si="104"/>
        <v>85946.91785747066</v>
      </c>
      <c r="U935" s="49">
        <f t="shared" si="100"/>
        <v>455</v>
      </c>
    </row>
    <row r="936" spans="1:21">
      <c r="A936" s="49">
        <v>943</v>
      </c>
      <c r="B936">
        <v>60</v>
      </c>
      <c r="C936">
        <v>64</v>
      </c>
      <c r="D936">
        <v>1500</v>
      </c>
      <c r="E936">
        <v>1999</v>
      </c>
      <c r="F936" s="61">
        <v>62</v>
      </c>
      <c r="G936" s="61">
        <v>1552</v>
      </c>
      <c r="H936" s="63">
        <f t="shared" si="98"/>
        <v>155.20000000000002</v>
      </c>
      <c r="I936" s="63">
        <f t="shared" si="99"/>
        <v>56510.517810261787</v>
      </c>
      <c r="J936">
        <v>3.5000000000000003E-2</v>
      </c>
      <c r="M936" s="64">
        <f t="shared" si="101"/>
        <v>77103.824575025705</v>
      </c>
      <c r="N936">
        <f t="shared" si="102"/>
        <v>5</v>
      </c>
      <c r="O936" s="64">
        <v>69393.44211752314</v>
      </c>
      <c r="P936">
        <f t="shared" si="103"/>
        <v>1</v>
      </c>
      <c r="Q936" s="64">
        <f t="shared" si="104"/>
        <v>69393.44211752314</v>
      </c>
      <c r="U936" s="49">
        <f t="shared" si="100"/>
        <v>455</v>
      </c>
    </row>
    <row r="937" spans="1:21">
      <c r="A937" s="49">
        <v>944</v>
      </c>
      <c r="B937">
        <v>60</v>
      </c>
      <c r="C937">
        <v>64</v>
      </c>
      <c r="D937">
        <v>1500</v>
      </c>
      <c r="E937">
        <v>1999</v>
      </c>
      <c r="F937" s="61">
        <v>64</v>
      </c>
      <c r="G937" s="61">
        <v>1867</v>
      </c>
      <c r="H937" s="63">
        <f t="shared" si="98"/>
        <v>186.70000000000002</v>
      </c>
      <c r="I937" s="63">
        <f t="shared" si="99"/>
        <v>70749.374537878248</v>
      </c>
      <c r="J937">
        <v>3.5000000000000003E-2</v>
      </c>
      <c r="M937" s="64">
        <f t="shared" si="101"/>
        <v>96042.131819469883</v>
      </c>
      <c r="N937">
        <f t="shared" si="102"/>
        <v>5</v>
      </c>
      <c r="O937" s="64">
        <v>76833.70545557591</v>
      </c>
      <c r="P937">
        <f t="shared" si="103"/>
        <v>1</v>
      </c>
      <c r="Q937" s="64">
        <f t="shared" si="104"/>
        <v>76833.70545557591</v>
      </c>
      <c r="U937" s="49">
        <f t="shared" si="100"/>
        <v>479</v>
      </c>
    </row>
    <row r="938" spans="1:21">
      <c r="A938" s="49">
        <v>945</v>
      </c>
      <c r="B938">
        <v>60</v>
      </c>
      <c r="C938">
        <v>64</v>
      </c>
      <c r="D938">
        <v>1500</v>
      </c>
      <c r="E938">
        <v>1999</v>
      </c>
      <c r="F938" s="61">
        <v>64</v>
      </c>
      <c r="G938" s="61">
        <v>1663</v>
      </c>
      <c r="H938" s="63">
        <f t="shared" si="98"/>
        <v>166.3</v>
      </c>
      <c r="I938" s="63">
        <f t="shared" si="99"/>
        <v>63018.859055431989</v>
      </c>
      <c r="J938">
        <v>3.5000000000000003E-2</v>
      </c>
      <c r="M938" s="64">
        <f t="shared" si="101"/>
        <v>85547.972799024326</v>
      </c>
      <c r="N938">
        <f t="shared" si="102"/>
        <v>5</v>
      </c>
      <c r="O938" s="64">
        <v>94102.770078926769</v>
      </c>
      <c r="P938">
        <f t="shared" si="103"/>
        <v>0</v>
      </c>
      <c r="Q938" s="64">
        <f t="shared" si="104"/>
        <v>85547.972799024326</v>
      </c>
      <c r="U938" s="49">
        <f t="shared" si="100"/>
        <v>479</v>
      </c>
    </row>
    <row r="939" spans="1:21">
      <c r="A939" s="49">
        <v>946</v>
      </c>
      <c r="B939">
        <v>60</v>
      </c>
      <c r="C939">
        <v>64</v>
      </c>
      <c r="D939">
        <v>1500</v>
      </c>
      <c r="E939">
        <v>1999</v>
      </c>
      <c r="F939" s="61">
        <v>62</v>
      </c>
      <c r="G939" s="61">
        <v>1891</v>
      </c>
      <c r="H939" s="63">
        <f t="shared" si="98"/>
        <v>189.10000000000002</v>
      </c>
      <c r="I939" s="63">
        <f t="shared" si="99"/>
        <v>68853.987873199119</v>
      </c>
      <c r="J939">
        <v>3.5000000000000003E-2</v>
      </c>
      <c r="M939" s="64">
        <f t="shared" si="101"/>
        <v>93945.44605114279</v>
      </c>
      <c r="N939">
        <f t="shared" si="102"/>
        <v>5</v>
      </c>
      <c r="O939" s="64">
        <v>103339.99065625708</v>
      </c>
      <c r="P939">
        <f t="shared" si="103"/>
        <v>0</v>
      </c>
      <c r="Q939" s="64">
        <f t="shared" si="104"/>
        <v>93945.44605114279</v>
      </c>
      <c r="U939" s="49">
        <f t="shared" si="100"/>
        <v>455</v>
      </c>
    </row>
    <row r="940" spans="1:21">
      <c r="A940" s="49">
        <v>947</v>
      </c>
      <c r="B940">
        <v>60</v>
      </c>
      <c r="C940">
        <v>64</v>
      </c>
      <c r="D940">
        <v>1500</v>
      </c>
      <c r="E940">
        <v>1999</v>
      </c>
      <c r="F940" s="61">
        <v>64</v>
      </c>
      <c r="G940" s="61">
        <v>1548</v>
      </c>
      <c r="H940" s="63">
        <f t="shared" si="98"/>
        <v>154.80000000000001</v>
      </c>
      <c r="I940" s="63">
        <f t="shared" si="99"/>
        <v>58660.970425621606</v>
      </c>
      <c r="J940">
        <v>3.5000000000000003E-2</v>
      </c>
      <c r="M940" s="64">
        <f t="shared" si="101"/>
        <v>79632.147861028061</v>
      </c>
      <c r="N940">
        <f t="shared" si="102"/>
        <v>5</v>
      </c>
      <c r="O940" s="64">
        <v>95558.577433233673</v>
      </c>
      <c r="P940">
        <f t="shared" si="103"/>
        <v>0</v>
      </c>
      <c r="Q940" s="64">
        <f t="shared" si="104"/>
        <v>79632.147861028061</v>
      </c>
      <c r="U940" s="49">
        <f t="shared" si="100"/>
        <v>479</v>
      </c>
    </row>
    <row r="941" spans="1:21">
      <c r="A941" s="49">
        <v>948</v>
      </c>
      <c r="B941">
        <v>60</v>
      </c>
      <c r="C941">
        <v>64</v>
      </c>
      <c r="D941">
        <v>1500</v>
      </c>
      <c r="E941">
        <v>1999</v>
      </c>
      <c r="F941" s="61">
        <v>63</v>
      </c>
      <c r="G941" s="61">
        <v>1817</v>
      </c>
      <c r="H941" s="63">
        <f t="shared" si="98"/>
        <v>181.70000000000002</v>
      </c>
      <c r="I941" s="63">
        <f t="shared" si="99"/>
        <v>67515.414646038611</v>
      </c>
      <c r="J941">
        <v>3.5000000000000003E-2</v>
      </c>
      <c r="M941" s="64">
        <f t="shared" si="101"/>
        <v>91879.453990383205</v>
      </c>
      <c r="N941">
        <f t="shared" si="102"/>
        <v>5</v>
      </c>
      <c r="O941" s="64">
        <v>110255.34478845984</v>
      </c>
      <c r="P941">
        <f t="shared" si="103"/>
        <v>0</v>
      </c>
      <c r="Q941" s="64">
        <f t="shared" si="104"/>
        <v>91879.453990383205</v>
      </c>
      <c r="U941" s="49">
        <f t="shared" si="100"/>
        <v>467</v>
      </c>
    </row>
    <row r="942" spans="1:21">
      <c r="A942" s="49">
        <v>949</v>
      </c>
      <c r="B942">
        <v>60</v>
      </c>
      <c r="C942">
        <v>64</v>
      </c>
      <c r="D942">
        <v>2000</v>
      </c>
      <c r="E942">
        <v>2499</v>
      </c>
      <c r="F942" s="61">
        <v>63</v>
      </c>
      <c r="G942" s="61">
        <v>2126</v>
      </c>
      <c r="H942" s="63">
        <f t="shared" si="98"/>
        <v>212.60000000000002</v>
      </c>
      <c r="I942" s="63">
        <f t="shared" si="99"/>
        <v>78997.12247522184</v>
      </c>
      <c r="J942">
        <v>3.5000000000000003E-2</v>
      </c>
      <c r="M942" s="64">
        <f t="shared" si="101"/>
        <v>107504.52349122436</v>
      </c>
      <c r="N942">
        <f t="shared" si="102"/>
        <v>5</v>
      </c>
      <c r="O942" s="64">
        <v>118254.9758403468</v>
      </c>
      <c r="P942">
        <f t="shared" si="103"/>
        <v>0</v>
      </c>
      <c r="Q942" s="64">
        <f t="shared" si="104"/>
        <v>107504.52349122436</v>
      </c>
      <c r="U942" s="49">
        <f t="shared" si="100"/>
        <v>467</v>
      </c>
    </row>
    <row r="943" spans="1:21">
      <c r="A943" s="49">
        <v>950</v>
      </c>
      <c r="B943">
        <v>60</v>
      </c>
      <c r="C943">
        <v>64</v>
      </c>
      <c r="D943">
        <v>2000</v>
      </c>
      <c r="E943">
        <v>2499</v>
      </c>
      <c r="F943" s="61">
        <v>63</v>
      </c>
      <c r="G943" s="61">
        <v>2234</v>
      </c>
      <c r="H943" s="63">
        <f t="shared" si="98"/>
        <v>223.4</v>
      </c>
      <c r="I943" s="63">
        <f t="shared" si="99"/>
        <v>83010.146570858691</v>
      </c>
      <c r="J943">
        <v>3.5000000000000003E-2</v>
      </c>
      <c r="M943" s="64">
        <f t="shared" si="101"/>
        <v>112965.7128313242</v>
      </c>
      <c r="N943">
        <f t="shared" si="102"/>
        <v>5</v>
      </c>
      <c r="O943" s="64">
        <v>124262.28411445663</v>
      </c>
      <c r="P943">
        <f t="shared" si="103"/>
        <v>0</v>
      </c>
      <c r="Q943" s="64">
        <f t="shared" si="104"/>
        <v>112965.7128313242</v>
      </c>
      <c r="U943" s="49">
        <f t="shared" si="100"/>
        <v>467</v>
      </c>
    </row>
    <row r="944" spans="1:21">
      <c r="A944" s="49">
        <v>951</v>
      </c>
      <c r="B944">
        <v>60</v>
      </c>
      <c r="C944">
        <v>64</v>
      </c>
      <c r="D944">
        <v>2000</v>
      </c>
      <c r="E944">
        <v>2499</v>
      </c>
      <c r="F944" s="61">
        <v>63</v>
      </c>
      <c r="G944" s="61">
        <v>2259</v>
      </c>
      <c r="H944" s="63">
        <f t="shared" si="98"/>
        <v>225.9</v>
      </c>
      <c r="I944" s="63">
        <f t="shared" si="99"/>
        <v>83939.087333737582</v>
      </c>
      <c r="J944">
        <v>3.5000000000000003E-2</v>
      </c>
      <c r="M944" s="64">
        <f t="shared" si="101"/>
        <v>114229.87703042135</v>
      </c>
      <c r="N944">
        <f t="shared" si="102"/>
        <v>5</v>
      </c>
      <c r="O944" s="64">
        <v>137075.85243650561</v>
      </c>
      <c r="P944">
        <f t="shared" si="103"/>
        <v>0</v>
      </c>
      <c r="Q944" s="64">
        <f t="shared" si="104"/>
        <v>114229.87703042135</v>
      </c>
      <c r="U944" s="49">
        <f t="shared" si="100"/>
        <v>467</v>
      </c>
    </row>
    <row r="945" spans="1:21">
      <c r="A945" s="49">
        <v>952</v>
      </c>
      <c r="B945">
        <v>60</v>
      </c>
      <c r="C945">
        <v>64</v>
      </c>
      <c r="D945">
        <v>2000</v>
      </c>
      <c r="E945">
        <v>2499</v>
      </c>
      <c r="F945" s="61">
        <v>61</v>
      </c>
      <c r="G945" s="61">
        <v>2113</v>
      </c>
      <c r="H945" s="63">
        <f t="shared" si="98"/>
        <v>211.3</v>
      </c>
      <c r="I945" s="63">
        <f t="shared" si="99"/>
        <v>75340.97304957149</v>
      </c>
      <c r="J945">
        <v>3.5000000000000003E-2</v>
      </c>
      <c r="M945" s="64">
        <f t="shared" si="101"/>
        <v>103078.51041932101</v>
      </c>
      <c r="N945">
        <f t="shared" si="102"/>
        <v>5</v>
      </c>
      <c r="O945" s="64">
        <v>92770.659377388918</v>
      </c>
      <c r="P945">
        <f t="shared" si="103"/>
        <v>1</v>
      </c>
      <c r="Q945" s="64">
        <f t="shared" si="104"/>
        <v>92770.659377388918</v>
      </c>
      <c r="U945" s="49">
        <f t="shared" si="100"/>
        <v>443</v>
      </c>
    </row>
    <row r="946" spans="1:21">
      <c r="A946" s="49">
        <v>953</v>
      </c>
      <c r="B946">
        <v>60</v>
      </c>
      <c r="C946">
        <v>64</v>
      </c>
      <c r="D946">
        <v>2000</v>
      </c>
      <c r="E946">
        <v>2499</v>
      </c>
      <c r="F946" s="61">
        <v>61</v>
      </c>
      <c r="G946" s="61">
        <v>2177</v>
      </c>
      <c r="H946" s="63">
        <f t="shared" si="98"/>
        <v>217.70000000000002</v>
      </c>
      <c r="I946" s="63">
        <f t="shared" si="99"/>
        <v>77622.952356326161</v>
      </c>
      <c r="J946">
        <v>3.5000000000000003E-2</v>
      </c>
      <c r="M946" s="64">
        <f t="shared" si="101"/>
        <v>106200.62337097109</v>
      </c>
      <c r="N946">
        <f t="shared" si="102"/>
        <v>5</v>
      </c>
      <c r="O946" s="64">
        <v>84960.498696776878</v>
      </c>
      <c r="P946">
        <f t="shared" si="103"/>
        <v>1</v>
      </c>
      <c r="Q946" s="64">
        <f t="shared" si="104"/>
        <v>84960.498696776878</v>
      </c>
      <c r="U946" s="49">
        <f t="shared" si="100"/>
        <v>443</v>
      </c>
    </row>
    <row r="947" spans="1:21">
      <c r="A947" s="49">
        <v>954</v>
      </c>
      <c r="B947">
        <v>60</v>
      </c>
      <c r="C947">
        <v>64</v>
      </c>
      <c r="D947">
        <v>2000</v>
      </c>
      <c r="E947">
        <v>2499</v>
      </c>
      <c r="F947" s="61">
        <v>60</v>
      </c>
      <c r="G947" s="61">
        <v>2106</v>
      </c>
      <c r="H947" s="63">
        <f t="shared" si="98"/>
        <v>210.60000000000002</v>
      </c>
      <c r="I947" s="63">
        <f t="shared" si="99"/>
        <v>73480.544752081129</v>
      </c>
      <c r="J947">
        <v>3.5000000000000003E-2</v>
      </c>
      <c r="M947" s="64">
        <f t="shared" si="101"/>
        <v>100823.86049439854</v>
      </c>
      <c r="N947">
        <f t="shared" si="102"/>
        <v>5</v>
      </c>
      <c r="O947" s="64">
        <v>120988.63259327825</v>
      </c>
      <c r="P947">
        <f t="shared" si="103"/>
        <v>0</v>
      </c>
      <c r="Q947" s="64">
        <f t="shared" si="104"/>
        <v>100823.86049439854</v>
      </c>
      <c r="U947" s="49">
        <f t="shared" si="100"/>
        <v>431</v>
      </c>
    </row>
    <row r="948" spans="1:21">
      <c r="A948" s="49">
        <v>955</v>
      </c>
      <c r="B948">
        <v>60</v>
      </c>
      <c r="C948">
        <v>64</v>
      </c>
      <c r="D948">
        <v>2000</v>
      </c>
      <c r="E948">
        <v>2499</v>
      </c>
      <c r="F948" s="61">
        <v>61</v>
      </c>
      <c r="G948" s="61">
        <v>2422</v>
      </c>
      <c r="H948" s="63">
        <f t="shared" si="98"/>
        <v>242.20000000000002</v>
      </c>
      <c r="I948" s="63">
        <f t="shared" si="99"/>
        <v>86358.6543899963</v>
      </c>
      <c r="J948">
        <v>3.5000000000000003E-2</v>
      </c>
      <c r="M948" s="64">
        <f t="shared" si="101"/>
        <v>118152.46201400639</v>
      </c>
      <c r="N948">
        <f t="shared" si="102"/>
        <v>5</v>
      </c>
      <c r="O948" s="64">
        <v>129967.70821540704</v>
      </c>
      <c r="P948">
        <f t="shared" si="103"/>
        <v>0</v>
      </c>
      <c r="Q948" s="64">
        <f t="shared" si="104"/>
        <v>118152.46201400639</v>
      </c>
      <c r="U948" s="49">
        <f t="shared" si="100"/>
        <v>443</v>
      </c>
    </row>
    <row r="949" spans="1:21">
      <c r="A949" s="49">
        <v>956</v>
      </c>
      <c r="B949">
        <v>60</v>
      </c>
      <c r="C949">
        <v>64</v>
      </c>
      <c r="D949">
        <v>2000</v>
      </c>
      <c r="E949">
        <v>2499</v>
      </c>
      <c r="F949" s="61">
        <v>63</v>
      </c>
      <c r="G949" s="61">
        <v>2234</v>
      </c>
      <c r="H949" s="63">
        <f t="shared" si="98"/>
        <v>223.4</v>
      </c>
      <c r="I949" s="63">
        <f t="shared" si="99"/>
        <v>83010.146570858691</v>
      </c>
      <c r="J949">
        <v>3.5000000000000003E-2</v>
      </c>
      <c r="M949" s="64">
        <f t="shared" si="101"/>
        <v>112965.7128313242</v>
      </c>
      <c r="N949">
        <f t="shared" si="102"/>
        <v>5</v>
      </c>
      <c r="O949" s="64">
        <v>101669.14154819178</v>
      </c>
      <c r="P949">
        <f t="shared" si="103"/>
        <v>1</v>
      </c>
      <c r="Q949" s="64">
        <f t="shared" si="104"/>
        <v>101669.14154819178</v>
      </c>
      <c r="U949" s="49">
        <f t="shared" si="100"/>
        <v>467</v>
      </c>
    </row>
    <row r="950" spans="1:21">
      <c r="A950" s="49">
        <v>957</v>
      </c>
      <c r="B950">
        <v>60</v>
      </c>
      <c r="C950">
        <v>64</v>
      </c>
      <c r="D950">
        <v>2000</v>
      </c>
      <c r="E950">
        <v>2499</v>
      </c>
      <c r="F950" s="61">
        <v>62</v>
      </c>
      <c r="G950" s="61">
        <v>2069</v>
      </c>
      <c r="H950" s="63">
        <f t="shared" si="98"/>
        <v>206.9</v>
      </c>
      <c r="I950" s="63">
        <f t="shared" si="99"/>
        <v>75335.219941644085</v>
      </c>
      <c r="J950">
        <v>3.5000000000000003E-2</v>
      </c>
      <c r="M950" s="64">
        <f t="shared" si="101"/>
        <v>102788.53933358773</v>
      </c>
      <c r="N950">
        <f t="shared" si="102"/>
        <v>5</v>
      </c>
      <c r="O950" s="64">
        <v>82230.831466870193</v>
      </c>
      <c r="P950">
        <f t="shared" si="103"/>
        <v>1</v>
      </c>
      <c r="Q950" s="64">
        <f t="shared" si="104"/>
        <v>82230.831466870193</v>
      </c>
      <c r="U950" s="49">
        <f t="shared" si="100"/>
        <v>455</v>
      </c>
    </row>
    <row r="951" spans="1:21">
      <c r="A951" s="49">
        <v>958</v>
      </c>
      <c r="B951">
        <v>60</v>
      </c>
      <c r="C951">
        <v>64</v>
      </c>
      <c r="D951">
        <v>2000</v>
      </c>
      <c r="E951">
        <v>2499</v>
      </c>
      <c r="F951" s="61">
        <v>63</v>
      </c>
      <c r="G951" s="61">
        <v>2221</v>
      </c>
      <c r="H951" s="63">
        <f t="shared" si="98"/>
        <v>222.10000000000002</v>
      </c>
      <c r="I951" s="63">
        <f t="shared" si="99"/>
        <v>82527.097374161662</v>
      </c>
      <c r="J951">
        <v>3.5000000000000003E-2</v>
      </c>
      <c r="M951" s="64">
        <f t="shared" si="101"/>
        <v>112308.34744779365</v>
      </c>
      <c r="N951">
        <f t="shared" si="102"/>
        <v>5</v>
      </c>
      <c r="O951" s="64">
        <v>112308.34744779365</v>
      </c>
      <c r="P951">
        <f t="shared" si="103"/>
        <v>1</v>
      </c>
      <c r="Q951" s="64">
        <f t="shared" si="104"/>
        <v>112308.34744779365</v>
      </c>
      <c r="U951" s="49">
        <f t="shared" si="100"/>
        <v>467</v>
      </c>
    </row>
    <row r="952" spans="1:21">
      <c r="A952" s="49">
        <v>959</v>
      </c>
      <c r="B952">
        <v>60</v>
      </c>
      <c r="C952">
        <v>64</v>
      </c>
      <c r="D952">
        <v>2000</v>
      </c>
      <c r="E952">
        <v>2499</v>
      </c>
      <c r="F952" s="61">
        <v>64</v>
      </c>
      <c r="G952" s="61">
        <v>2217</v>
      </c>
      <c r="H952" s="63">
        <f t="shared" si="98"/>
        <v>221.70000000000002</v>
      </c>
      <c r="I952" s="63">
        <f t="shared" si="99"/>
        <v>84012.513845996829</v>
      </c>
      <c r="J952">
        <v>3.5000000000000003E-2</v>
      </c>
      <c r="M952" s="64">
        <f t="shared" si="101"/>
        <v>114046.81641337159</v>
      </c>
      <c r="N952">
        <f t="shared" si="102"/>
        <v>5</v>
      </c>
      <c r="O952" s="64">
        <v>102642.13477203443</v>
      </c>
      <c r="P952">
        <f t="shared" si="103"/>
        <v>1</v>
      </c>
      <c r="Q952" s="64">
        <f t="shared" si="104"/>
        <v>102642.13477203443</v>
      </c>
      <c r="U952" s="49">
        <f t="shared" si="100"/>
        <v>479</v>
      </c>
    </row>
    <row r="953" spans="1:21">
      <c r="A953" s="49">
        <v>960</v>
      </c>
      <c r="B953">
        <v>60</v>
      </c>
      <c r="C953">
        <v>64</v>
      </c>
      <c r="D953">
        <v>2000</v>
      </c>
      <c r="E953">
        <v>2499</v>
      </c>
      <c r="F953" s="61">
        <v>62</v>
      </c>
      <c r="G953" s="61">
        <v>2432</v>
      </c>
      <c r="H953" s="63">
        <f t="shared" si="98"/>
        <v>243.20000000000002</v>
      </c>
      <c r="I953" s="63">
        <f t="shared" si="99"/>
        <v>88552.563991338044</v>
      </c>
      <c r="J953">
        <v>3.5000000000000003E-2</v>
      </c>
      <c r="M953" s="64">
        <f t="shared" si="101"/>
        <v>120822.48799385469</v>
      </c>
      <c r="N953">
        <f t="shared" si="102"/>
        <v>5</v>
      </c>
      <c r="O953" s="64">
        <v>144986.98559262563</v>
      </c>
      <c r="P953">
        <f t="shared" si="103"/>
        <v>0</v>
      </c>
      <c r="Q953" s="64">
        <f t="shared" si="104"/>
        <v>120822.48799385469</v>
      </c>
      <c r="U953" s="49">
        <f t="shared" si="100"/>
        <v>455</v>
      </c>
    </row>
    <row r="954" spans="1:21">
      <c r="A954" s="49">
        <v>961</v>
      </c>
      <c r="B954">
        <v>60</v>
      </c>
      <c r="C954">
        <v>64</v>
      </c>
      <c r="D954">
        <v>2500</v>
      </c>
      <c r="E954">
        <v>2999</v>
      </c>
      <c r="F954" s="61">
        <v>61</v>
      </c>
      <c r="G954" s="61">
        <v>2568</v>
      </c>
      <c r="H954" s="63">
        <f t="shared" si="98"/>
        <v>256.8</v>
      </c>
      <c r="I954" s="63">
        <f t="shared" si="99"/>
        <v>91564.41968353033</v>
      </c>
      <c r="J954">
        <v>3.5000000000000003E-2</v>
      </c>
      <c r="M954" s="64">
        <f t="shared" si="101"/>
        <v>125274.78218495805</v>
      </c>
      <c r="N954">
        <f t="shared" si="102"/>
        <v>5</v>
      </c>
      <c r="O954" s="64">
        <v>112747.30396646225</v>
      </c>
      <c r="P954">
        <f t="shared" si="103"/>
        <v>1</v>
      </c>
      <c r="Q954" s="64">
        <f t="shared" si="104"/>
        <v>112747.30396646225</v>
      </c>
      <c r="U954" s="49">
        <f t="shared" si="100"/>
        <v>443</v>
      </c>
    </row>
    <row r="955" spans="1:21">
      <c r="A955" s="49">
        <v>962</v>
      </c>
      <c r="B955">
        <v>60</v>
      </c>
      <c r="C955">
        <v>64</v>
      </c>
      <c r="D955">
        <v>2500</v>
      </c>
      <c r="E955">
        <v>2999</v>
      </c>
      <c r="F955" s="61">
        <v>62</v>
      </c>
      <c r="G955" s="61">
        <v>2893</v>
      </c>
      <c r="H955" s="63">
        <f t="shared" si="98"/>
        <v>289.3</v>
      </c>
      <c r="I955" s="63">
        <f t="shared" si="99"/>
        <v>105338.22682028823</v>
      </c>
      <c r="J955">
        <v>3.5000000000000003E-2</v>
      </c>
      <c r="M955" s="64">
        <f t="shared" si="101"/>
        <v>143725.10598940033</v>
      </c>
      <c r="N955">
        <f t="shared" si="102"/>
        <v>5</v>
      </c>
      <c r="O955" s="64">
        <v>129352.59539046029</v>
      </c>
      <c r="P955">
        <f t="shared" si="103"/>
        <v>1</v>
      </c>
      <c r="Q955" s="64">
        <f t="shared" si="104"/>
        <v>129352.59539046029</v>
      </c>
      <c r="U955" s="49">
        <f t="shared" si="100"/>
        <v>455</v>
      </c>
    </row>
    <row r="956" spans="1:21">
      <c r="A956" s="49">
        <v>963</v>
      </c>
      <c r="B956">
        <v>60</v>
      </c>
      <c r="C956">
        <v>64</v>
      </c>
      <c r="D956">
        <v>2500</v>
      </c>
      <c r="E956">
        <v>2999</v>
      </c>
      <c r="F956" s="61">
        <v>62</v>
      </c>
      <c r="G956" s="61">
        <v>2523</v>
      </c>
      <c r="H956" s="63">
        <f t="shared" si="98"/>
        <v>252.3</v>
      </c>
      <c r="I956" s="63">
        <f t="shared" si="99"/>
        <v>91866.002857790256</v>
      </c>
      <c r="J956">
        <v>3.5000000000000003E-2</v>
      </c>
      <c r="M956" s="64">
        <f t="shared" si="101"/>
        <v>125343.39523375632</v>
      </c>
      <c r="N956">
        <f t="shared" si="102"/>
        <v>5</v>
      </c>
      <c r="O956" s="64">
        <v>150412.07428050757</v>
      </c>
      <c r="P956">
        <f t="shared" si="103"/>
        <v>0</v>
      </c>
      <c r="Q956" s="64">
        <f t="shared" si="104"/>
        <v>125343.39523375632</v>
      </c>
      <c r="U956" s="49">
        <f t="shared" si="100"/>
        <v>455</v>
      </c>
    </row>
    <row r="957" spans="1:21">
      <c r="A957" s="49">
        <v>964</v>
      </c>
      <c r="B957">
        <v>60</v>
      </c>
      <c r="C957">
        <v>64</v>
      </c>
      <c r="D957">
        <v>2500</v>
      </c>
      <c r="E957">
        <v>2999</v>
      </c>
      <c r="F957" s="61">
        <v>64</v>
      </c>
      <c r="G957" s="61">
        <v>2958</v>
      </c>
      <c r="H957" s="63">
        <f t="shared" si="98"/>
        <v>295.8</v>
      </c>
      <c r="I957" s="63">
        <f t="shared" si="99"/>
        <v>112092.47449547073</v>
      </c>
      <c r="J957">
        <v>3.5000000000000003E-2</v>
      </c>
      <c r="M957" s="64">
        <f t="shared" si="101"/>
        <v>152165.3057964606</v>
      </c>
      <c r="N957">
        <f t="shared" si="102"/>
        <v>5</v>
      </c>
      <c r="O957" s="64">
        <v>136948.77521681454</v>
      </c>
      <c r="P957">
        <f t="shared" si="103"/>
        <v>1</v>
      </c>
      <c r="Q957" s="64">
        <f t="shared" si="104"/>
        <v>136948.77521681454</v>
      </c>
      <c r="U957" s="49">
        <f t="shared" si="100"/>
        <v>479</v>
      </c>
    </row>
    <row r="958" spans="1:21">
      <c r="A958" s="49">
        <v>965</v>
      </c>
      <c r="B958">
        <v>60</v>
      </c>
      <c r="C958">
        <v>64</v>
      </c>
      <c r="D958">
        <v>2500</v>
      </c>
      <c r="E958">
        <v>2999</v>
      </c>
      <c r="F958" s="61">
        <v>62</v>
      </c>
      <c r="G958" s="61">
        <v>2874</v>
      </c>
      <c r="H958" s="63">
        <f t="shared" si="98"/>
        <v>287.40000000000003</v>
      </c>
      <c r="I958" s="63">
        <f t="shared" si="99"/>
        <v>104646.40991410591</v>
      </c>
      <c r="J958">
        <v>3.5000000000000003E-2</v>
      </c>
      <c r="M958" s="64">
        <f t="shared" si="101"/>
        <v>142781.18030194836</v>
      </c>
      <c r="N958">
        <f t="shared" si="102"/>
        <v>5</v>
      </c>
      <c r="O958" s="64">
        <v>142781.18030194836</v>
      </c>
      <c r="P958">
        <f t="shared" si="103"/>
        <v>1</v>
      </c>
      <c r="Q958" s="64">
        <f t="shared" si="104"/>
        <v>142781.18030194836</v>
      </c>
      <c r="U958" s="49">
        <f t="shared" si="100"/>
        <v>455</v>
      </c>
    </row>
    <row r="959" spans="1:21">
      <c r="A959" s="49">
        <v>966</v>
      </c>
      <c r="B959">
        <v>60</v>
      </c>
      <c r="C959">
        <v>64</v>
      </c>
      <c r="D959">
        <v>2500</v>
      </c>
      <c r="E959">
        <v>2999</v>
      </c>
      <c r="F959" s="61">
        <v>62</v>
      </c>
      <c r="G959" s="61">
        <v>2524</v>
      </c>
      <c r="H959" s="63">
        <f t="shared" si="98"/>
        <v>252.4</v>
      </c>
      <c r="I959" s="63">
        <f t="shared" si="99"/>
        <v>91902.414273905102</v>
      </c>
      <c r="J959">
        <v>3.5000000000000003E-2</v>
      </c>
      <c r="M959" s="64">
        <f t="shared" si="101"/>
        <v>125393.07553309589</v>
      </c>
      <c r="N959">
        <f t="shared" si="102"/>
        <v>5</v>
      </c>
      <c r="O959" s="64">
        <v>125393.07553309589</v>
      </c>
      <c r="P959">
        <f t="shared" si="103"/>
        <v>1</v>
      </c>
      <c r="Q959" s="64">
        <f t="shared" si="104"/>
        <v>125393.07553309589</v>
      </c>
      <c r="U959" s="49">
        <f t="shared" si="100"/>
        <v>455</v>
      </c>
    </row>
    <row r="960" spans="1:21">
      <c r="A960" s="49">
        <v>967</v>
      </c>
      <c r="B960">
        <v>60</v>
      </c>
      <c r="C960">
        <v>64</v>
      </c>
      <c r="D960">
        <v>3000</v>
      </c>
      <c r="E960">
        <v>3999</v>
      </c>
      <c r="F960" s="61">
        <v>64</v>
      </c>
      <c r="G960" s="61">
        <v>3284</v>
      </c>
      <c r="H960" s="63">
        <f t="shared" si="98"/>
        <v>328.40000000000003</v>
      </c>
      <c r="I960" s="63">
        <f t="shared" si="99"/>
        <v>124446.14139388977</v>
      </c>
      <c r="J960">
        <v>3.5000000000000003E-2</v>
      </c>
      <c r="M960" s="64">
        <f t="shared" si="101"/>
        <v>168935.38344678047</v>
      </c>
      <c r="N960">
        <f t="shared" si="102"/>
        <v>5</v>
      </c>
      <c r="O960" s="64">
        <v>185828.92179145853</v>
      </c>
      <c r="P960">
        <f t="shared" si="103"/>
        <v>0</v>
      </c>
      <c r="Q960" s="64">
        <f t="shared" si="104"/>
        <v>168935.38344678047</v>
      </c>
      <c r="U960" s="49">
        <f t="shared" si="100"/>
        <v>479</v>
      </c>
    </row>
    <row r="961" spans="1:21">
      <c r="A961" s="49">
        <v>968</v>
      </c>
      <c r="B961">
        <v>60</v>
      </c>
      <c r="C961">
        <v>64</v>
      </c>
      <c r="D961">
        <v>3000</v>
      </c>
      <c r="E961">
        <v>3999</v>
      </c>
      <c r="F961" s="61">
        <v>62</v>
      </c>
      <c r="G961" s="61">
        <v>3912</v>
      </c>
      <c r="H961" s="63">
        <f t="shared" si="98"/>
        <v>391.20000000000005</v>
      </c>
      <c r="I961" s="63">
        <f t="shared" si="99"/>
        <v>142441.45984132998</v>
      </c>
      <c r="J961">
        <v>3.5000000000000003E-2</v>
      </c>
      <c r="M961" s="64">
        <f t="shared" si="101"/>
        <v>194349.33101643078</v>
      </c>
      <c r="N961">
        <f t="shared" si="102"/>
        <v>5</v>
      </c>
      <c r="O961" s="64">
        <v>233219.19721971694</v>
      </c>
      <c r="P961">
        <f t="shared" si="103"/>
        <v>0</v>
      </c>
      <c r="Q961" s="64">
        <f t="shared" si="104"/>
        <v>194349.33101643078</v>
      </c>
      <c r="U961" s="49">
        <f t="shared" si="100"/>
        <v>455</v>
      </c>
    </row>
    <row r="962" spans="1:21">
      <c r="A962" s="49">
        <v>969</v>
      </c>
      <c r="B962">
        <v>60</v>
      </c>
      <c r="C962">
        <v>64</v>
      </c>
      <c r="D962">
        <v>3000</v>
      </c>
      <c r="E962">
        <v>3999</v>
      </c>
      <c r="F962" s="61">
        <v>62</v>
      </c>
      <c r="G962" s="61">
        <v>3472</v>
      </c>
      <c r="H962" s="63">
        <f t="shared" ref="H962:H1025" si="105">G962*$V$2</f>
        <v>347.20000000000005</v>
      </c>
      <c r="I962" s="63">
        <f t="shared" ref="I962:I1025" si="106">((H962/((1+$AA$2)^U962))*(((1+$AA$2)^(U962+1))-((1+$Z$2)^(U962+1))))/($AA$2-$Z$2)</f>
        <v>126420.43675079185</v>
      </c>
      <c r="J962">
        <v>3.5000000000000003E-2</v>
      </c>
      <c r="M962" s="64">
        <f t="shared" si="101"/>
        <v>172489.99930701629</v>
      </c>
      <c r="N962">
        <f t="shared" si="102"/>
        <v>5</v>
      </c>
      <c r="O962" s="64">
        <v>206987.99916841954</v>
      </c>
      <c r="P962">
        <f t="shared" si="103"/>
        <v>0</v>
      </c>
      <c r="Q962" s="64">
        <f t="shared" si="104"/>
        <v>172489.99930701629</v>
      </c>
      <c r="U962" s="49">
        <f t="shared" ref="U962:U1025" si="107">((F962-24)*12)-1</f>
        <v>455</v>
      </c>
    </row>
    <row r="963" spans="1:21">
      <c r="A963" s="49">
        <v>970</v>
      </c>
      <c r="B963">
        <v>60</v>
      </c>
      <c r="C963">
        <v>64</v>
      </c>
      <c r="D963">
        <v>3000</v>
      </c>
      <c r="E963">
        <v>3999</v>
      </c>
      <c r="F963" s="61">
        <v>61</v>
      </c>
      <c r="G963" s="61">
        <v>3015</v>
      </c>
      <c r="H963" s="63">
        <f t="shared" si="105"/>
        <v>301.5</v>
      </c>
      <c r="I963" s="63">
        <f t="shared" si="106"/>
        <v>107502.61890414484</v>
      </c>
      <c r="J963">
        <v>3.5000000000000003E-2</v>
      </c>
      <c r="M963" s="64">
        <f t="shared" ref="M963:M1026" si="108">(-FV(J963,N963,12*H963)+I963*((1+J963)^N963))</f>
        <v>147080.78983163883</v>
      </c>
      <c r="N963">
        <f t="shared" ref="N963:N1026" si="109">IF(F963&lt;35,(35-F963),5)</f>
        <v>5</v>
      </c>
      <c r="O963" s="64">
        <v>147080.78983163883</v>
      </c>
      <c r="P963">
        <f t="shared" ref="P963:P1026" si="110">IF(O963&gt;M963,0,1)</f>
        <v>1</v>
      </c>
      <c r="Q963" s="64">
        <f t="shared" ref="Q963:Q1026" si="111">IF(P963=1,O963,M963)</f>
        <v>147080.78983163883</v>
      </c>
      <c r="U963" s="49">
        <f t="shared" si="107"/>
        <v>443</v>
      </c>
    </row>
    <row r="964" spans="1:21">
      <c r="A964" s="49">
        <v>971</v>
      </c>
      <c r="B964">
        <v>60</v>
      </c>
      <c r="C964">
        <v>64</v>
      </c>
      <c r="D964">
        <v>3000</v>
      </c>
      <c r="E964">
        <v>3999</v>
      </c>
      <c r="F964" s="61">
        <v>64</v>
      </c>
      <c r="G964" s="61">
        <v>3956</v>
      </c>
      <c r="H964" s="63">
        <f t="shared" si="105"/>
        <v>395.6</v>
      </c>
      <c r="I964" s="63">
        <f t="shared" si="106"/>
        <v>149911.36886547745</v>
      </c>
      <c r="J964">
        <v>3.5000000000000003E-2</v>
      </c>
      <c r="M964" s="64">
        <f t="shared" si="108"/>
        <v>203504.37786707171</v>
      </c>
      <c r="N964">
        <f t="shared" si="109"/>
        <v>5</v>
      </c>
      <c r="O964" s="64">
        <v>244205.25344048603</v>
      </c>
      <c r="P964">
        <f t="shared" si="110"/>
        <v>0</v>
      </c>
      <c r="Q964" s="64">
        <f t="shared" si="111"/>
        <v>203504.37786707171</v>
      </c>
      <c r="U964" s="49">
        <f t="shared" si="107"/>
        <v>479</v>
      </c>
    </row>
    <row r="965" spans="1:21">
      <c r="A965" s="49">
        <v>972</v>
      </c>
      <c r="B965">
        <v>60</v>
      </c>
      <c r="C965">
        <v>64</v>
      </c>
      <c r="D965">
        <v>3000</v>
      </c>
      <c r="E965">
        <v>3999</v>
      </c>
      <c r="F965" s="61">
        <v>60</v>
      </c>
      <c r="G965" s="61">
        <v>3369</v>
      </c>
      <c r="H965" s="63">
        <f t="shared" si="105"/>
        <v>336.90000000000003</v>
      </c>
      <c r="I965" s="63">
        <f t="shared" si="106"/>
        <v>117547.93697519531</v>
      </c>
      <c r="J965">
        <v>3.5000000000000003E-2</v>
      </c>
      <c r="M965" s="64">
        <f t="shared" si="108"/>
        <v>161289.45204445804</v>
      </c>
      <c r="N965">
        <f t="shared" si="109"/>
        <v>5</v>
      </c>
      <c r="O965" s="64">
        <v>161289.45204445804</v>
      </c>
      <c r="P965">
        <f t="shared" si="110"/>
        <v>1</v>
      </c>
      <c r="Q965" s="64">
        <f t="shared" si="111"/>
        <v>161289.45204445804</v>
      </c>
      <c r="U965" s="49">
        <f t="shared" si="107"/>
        <v>431</v>
      </c>
    </row>
    <row r="966" spans="1:21">
      <c r="A966" s="49">
        <v>973</v>
      </c>
      <c r="B966">
        <v>60</v>
      </c>
      <c r="C966">
        <v>64</v>
      </c>
      <c r="D966">
        <v>3000</v>
      </c>
      <c r="E966">
        <v>3999</v>
      </c>
      <c r="F966" s="61">
        <v>62</v>
      </c>
      <c r="G966" s="61">
        <v>3250</v>
      </c>
      <c r="H966" s="63">
        <f t="shared" si="105"/>
        <v>325</v>
      </c>
      <c r="I966" s="63">
        <f t="shared" si="106"/>
        <v>118337.10237329303</v>
      </c>
      <c r="J966">
        <v>3.5000000000000003E-2</v>
      </c>
      <c r="M966" s="64">
        <f t="shared" si="108"/>
        <v>161460.97285362982</v>
      </c>
      <c r="N966">
        <f t="shared" si="109"/>
        <v>5</v>
      </c>
      <c r="O966" s="64">
        <v>129168.77828290386</v>
      </c>
      <c r="P966">
        <f t="shared" si="110"/>
        <v>1</v>
      </c>
      <c r="Q966" s="64">
        <f t="shared" si="111"/>
        <v>129168.77828290386</v>
      </c>
      <c r="U966" s="49">
        <f t="shared" si="107"/>
        <v>455</v>
      </c>
    </row>
    <row r="967" spans="1:21">
      <c r="A967" s="49">
        <v>974</v>
      </c>
      <c r="B967">
        <v>60</v>
      </c>
      <c r="C967">
        <v>64</v>
      </c>
      <c r="D967">
        <v>3000</v>
      </c>
      <c r="E967">
        <v>3999</v>
      </c>
      <c r="F967" s="61">
        <v>60</v>
      </c>
      <c r="G967" s="61">
        <v>3308</v>
      </c>
      <c r="H967" s="63">
        <f t="shared" si="105"/>
        <v>330.8</v>
      </c>
      <c r="I967" s="63">
        <f t="shared" si="106"/>
        <v>115419.58311485486</v>
      </c>
      <c r="J967">
        <v>3.5000000000000003E-2</v>
      </c>
      <c r="M967" s="64">
        <f t="shared" si="108"/>
        <v>158369.10280886531</v>
      </c>
      <c r="N967">
        <f t="shared" si="109"/>
        <v>5</v>
      </c>
      <c r="O967" s="64">
        <v>158369.10280886531</v>
      </c>
      <c r="P967">
        <f t="shared" si="110"/>
        <v>1</v>
      </c>
      <c r="Q967" s="64">
        <f t="shared" si="111"/>
        <v>158369.10280886531</v>
      </c>
      <c r="U967" s="49">
        <f t="shared" si="107"/>
        <v>431</v>
      </c>
    </row>
    <row r="968" spans="1:21">
      <c r="A968" s="49">
        <v>975</v>
      </c>
      <c r="B968">
        <v>60</v>
      </c>
      <c r="C968">
        <v>64</v>
      </c>
      <c r="D968">
        <v>3000</v>
      </c>
      <c r="E968">
        <v>3999</v>
      </c>
      <c r="F968" s="61">
        <v>64</v>
      </c>
      <c r="G968" s="61">
        <v>3688</v>
      </c>
      <c r="H968" s="63">
        <f t="shared" si="105"/>
        <v>368.8</v>
      </c>
      <c r="I968" s="63">
        <f t="shared" si="106"/>
        <v>139755.59362383233</v>
      </c>
      <c r="J968">
        <v>3.5000000000000003E-2</v>
      </c>
      <c r="M968" s="64">
        <f t="shared" si="108"/>
        <v>189717.93366374128</v>
      </c>
      <c r="N968">
        <f t="shared" si="109"/>
        <v>5</v>
      </c>
      <c r="O968" s="64">
        <v>208689.72703011543</v>
      </c>
      <c r="P968">
        <f t="shared" si="110"/>
        <v>0</v>
      </c>
      <c r="Q968" s="64">
        <f t="shared" si="111"/>
        <v>189717.93366374128</v>
      </c>
      <c r="U968" s="49">
        <f t="shared" si="107"/>
        <v>479</v>
      </c>
    </row>
    <row r="969" spans="1:21">
      <c r="A969" s="49">
        <v>976</v>
      </c>
      <c r="B969">
        <v>60</v>
      </c>
      <c r="C969">
        <v>64</v>
      </c>
      <c r="D969">
        <v>3000</v>
      </c>
      <c r="E969">
        <v>3999</v>
      </c>
      <c r="F969" s="61">
        <v>62</v>
      </c>
      <c r="G969" s="61">
        <v>3806</v>
      </c>
      <c r="H969" s="63">
        <f t="shared" si="105"/>
        <v>380.6</v>
      </c>
      <c r="I969" s="63">
        <f t="shared" si="106"/>
        <v>138581.84973315487</v>
      </c>
      <c r="J969">
        <v>3.5000000000000003E-2</v>
      </c>
      <c r="M969" s="64">
        <f t="shared" si="108"/>
        <v>189083.21928643546</v>
      </c>
      <c r="N969">
        <f t="shared" si="109"/>
        <v>5</v>
      </c>
      <c r="O969" s="64">
        <v>207991.54121507902</v>
      </c>
      <c r="P969">
        <f t="shared" si="110"/>
        <v>0</v>
      </c>
      <c r="Q969" s="64">
        <f t="shared" si="111"/>
        <v>189083.21928643546</v>
      </c>
      <c r="U969" s="49">
        <f t="shared" si="107"/>
        <v>455</v>
      </c>
    </row>
    <row r="970" spans="1:21">
      <c r="A970" s="49">
        <v>977</v>
      </c>
      <c r="B970">
        <v>60</v>
      </c>
      <c r="C970">
        <v>64</v>
      </c>
      <c r="D970">
        <v>3000</v>
      </c>
      <c r="E970">
        <v>3999</v>
      </c>
      <c r="F970" s="61">
        <v>60</v>
      </c>
      <c r="G970" s="61">
        <v>3191</v>
      </c>
      <c r="H970" s="63">
        <f t="shared" si="105"/>
        <v>319.10000000000002</v>
      </c>
      <c r="I970" s="63">
        <f t="shared" si="106"/>
        <v>111337.33062862814</v>
      </c>
      <c r="J970">
        <v>3.5000000000000003E-2</v>
      </c>
      <c r="M970" s="64">
        <f t="shared" si="108"/>
        <v>152767.77722584317</v>
      </c>
      <c r="N970">
        <f t="shared" si="109"/>
        <v>5</v>
      </c>
      <c r="O970" s="64">
        <v>183321.3326710118</v>
      </c>
      <c r="P970">
        <f t="shared" si="110"/>
        <v>0</v>
      </c>
      <c r="Q970" s="64">
        <f t="shared" si="111"/>
        <v>152767.77722584317</v>
      </c>
      <c r="U970" s="49">
        <f t="shared" si="107"/>
        <v>431</v>
      </c>
    </row>
    <row r="971" spans="1:21">
      <c r="A971" s="49">
        <v>978</v>
      </c>
      <c r="B971">
        <v>60</v>
      </c>
      <c r="C971">
        <v>64</v>
      </c>
      <c r="D971">
        <v>3000</v>
      </c>
      <c r="E971">
        <v>3999</v>
      </c>
      <c r="F971" s="61">
        <v>61</v>
      </c>
      <c r="G971" s="61">
        <v>3711</v>
      </c>
      <c r="H971" s="63">
        <f t="shared" si="105"/>
        <v>371.1</v>
      </c>
      <c r="I971" s="63">
        <f t="shared" si="106"/>
        <v>132319.14386510165</v>
      </c>
      <c r="J971">
        <v>3.5000000000000003E-2</v>
      </c>
      <c r="M971" s="64">
        <f t="shared" si="108"/>
        <v>181033.76818083308</v>
      </c>
      <c r="N971">
        <f t="shared" si="109"/>
        <v>5</v>
      </c>
      <c r="O971" s="64">
        <v>217240.52181699968</v>
      </c>
      <c r="P971">
        <f t="shared" si="110"/>
        <v>0</v>
      </c>
      <c r="Q971" s="64">
        <f t="shared" si="111"/>
        <v>181033.76818083308</v>
      </c>
      <c r="U971" s="49">
        <f t="shared" si="107"/>
        <v>443</v>
      </c>
    </row>
    <row r="972" spans="1:21">
      <c r="A972" s="49">
        <v>979</v>
      </c>
      <c r="B972">
        <v>60</v>
      </c>
      <c r="C972">
        <v>64</v>
      </c>
      <c r="D972">
        <v>4000</v>
      </c>
      <c r="E972">
        <v>4999</v>
      </c>
      <c r="F972" s="61">
        <v>60</v>
      </c>
      <c r="G972" s="61">
        <v>4911</v>
      </c>
      <c r="H972" s="63">
        <f t="shared" si="105"/>
        <v>491.1</v>
      </c>
      <c r="I972" s="63">
        <f t="shared" si="106"/>
        <v>171349.93128085014</v>
      </c>
      <c r="J972">
        <v>3.5000000000000003E-2</v>
      </c>
      <c r="M972" s="64">
        <f t="shared" si="108"/>
        <v>235112.05075403189</v>
      </c>
      <c r="N972">
        <f t="shared" si="109"/>
        <v>5</v>
      </c>
      <c r="O972" s="64">
        <v>235112.05075403189</v>
      </c>
      <c r="P972">
        <f t="shared" si="110"/>
        <v>1</v>
      </c>
      <c r="Q972" s="64">
        <f t="shared" si="111"/>
        <v>235112.05075403189</v>
      </c>
      <c r="U972" s="49">
        <f t="shared" si="107"/>
        <v>431</v>
      </c>
    </row>
    <row r="973" spans="1:21">
      <c r="A973" s="49">
        <v>980</v>
      </c>
      <c r="B973">
        <v>60</v>
      </c>
      <c r="C973">
        <v>64</v>
      </c>
      <c r="D973">
        <v>4000</v>
      </c>
      <c r="E973">
        <v>4999</v>
      </c>
      <c r="F973" s="61">
        <v>62</v>
      </c>
      <c r="G973" s="61">
        <v>4247</v>
      </c>
      <c r="H973" s="63">
        <f t="shared" si="105"/>
        <v>424.70000000000005</v>
      </c>
      <c r="I973" s="63">
        <f t="shared" si="106"/>
        <v>154639.28423980786</v>
      </c>
      <c r="J973">
        <v>3.5000000000000003E-2</v>
      </c>
      <c r="M973" s="64">
        <f t="shared" si="108"/>
        <v>210992.23129518953</v>
      </c>
      <c r="N973">
        <f t="shared" si="109"/>
        <v>5</v>
      </c>
      <c r="O973" s="64">
        <v>168793.78503615165</v>
      </c>
      <c r="P973">
        <f t="shared" si="110"/>
        <v>1</v>
      </c>
      <c r="Q973" s="64">
        <f t="shared" si="111"/>
        <v>168793.78503615165</v>
      </c>
      <c r="U973" s="49">
        <f t="shared" si="107"/>
        <v>455</v>
      </c>
    </row>
    <row r="974" spans="1:21">
      <c r="A974" s="49">
        <v>981</v>
      </c>
      <c r="B974">
        <v>60</v>
      </c>
      <c r="C974">
        <v>64</v>
      </c>
      <c r="D974">
        <v>4000</v>
      </c>
      <c r="E974">
        <v>4999</v>
      </c>
      <c r="F974" s="61">
        <v>63</v>
      </c>
      <c r="G974" s="61">
        <v>4778</v>
      </c>
      <c r="H974" s="63">
        <f t="shared" si="105"/>
        <v>477.8</v>
      </c>
      <c r="I974" s="63">
        <f t="shared" si="106"/>
        <v>177539.15860141575</v>
      </c>
      <c r="J974">
        <v>3.5000000000000003E-2</v>
      </c>
      <c r="M974" s="64">
        <f t="shared" si="108"/>
        <v>241607.0617314534</v>
      </c>
      <c r="N974">
        <f t="shared" si="109"/>
        <v>5</v>
      </c>
      <c r="O974" s="64">
        <v>217446.35555830807</v>
      </c>
      <c r="P974">
        <f t="shared" si="110"/>
        <v>1</v>
      </c>
      <c r="Q974" s="64">
        <f t="shared" si="111"/>
        <v>217446.35555830807</v>
      </c>
      <c r="U974" s="49">
        <f t="shared" si="107"/>
        <v>467</v>
      </c>
    </row>
    <row r="975" spans="1:21">
      <c r="A975" s="49">
        <v>982</v>
      </c>
      <c r="B975">
        <v>60</v>
      </c>
      <c r="C975">
        <v>64</v>
      </c>
      <c r="D975">
        <v>4000</v>
      </c>
      <c r="E975">
        <v>4999</v>
      </c>
      <c r="F975" s="61">
        <v>60</v>
      </c>
      <c r="G975" s="61">
        <v>4336</v>
      </c>
      <c r="H975" s="63">
        <f t="shared" si="105"/>
        <v>433.6</v>
      </c>
      <c r="I975" s="63">
        <f t="shared" si="106"/>
        <v>151287.57931862475</v>
      </c>
      <c r="J975">
        <v>3.5000000000000003E-2</v>
      </c>
      <c r="M975" s="64">
        <f t="shared" si="108"/>
        <v>207584.16861524782</v>
      </c>
      <c r="N975">
        <f t="shared" si="109"/>
        <v>5</v>
      </c>
      <c r="O975" s="64">
        <v>186825.75175372305</v>
      </c>
      <c r="P975">
        <f t="shared" si="110"/>
        <v>1</v>
      </c>
      <c r="Q975" s="64">
        <f t="shared" si="111"/>
        <v>186825.75175372305</v>
      </c>
      <c r="U975" s="49">
        <f t="shared" si="107"/>
        <v>431</v>
      </c>
    </row>
    <row r="976" spans="1:21">
      <c r="A976" s="49">
        <v>983</v>
      </c>
      <c r="B976">
        <v>60</v>
      </c>
      <c r="C976">
        <v>64</v>
      </c>
      <c r="D976">
        <v>4000</v>
      </c>
      <c r="E976">
        <v>4999</v>
      </c>
      <c r="F976" s="61">
        <v>61</v>
      </c>
      <c r="G976" s="61">
        <v>4340</v>
      </c>
      <c r="H976" s="63">
        <f t="shared" si="105"/>
        <v>434</v>
      </c>
      <c r="I976" s="63">
        <f t="shared" si="106"/>
        <v>154746.72173929971</v>
      </c>
      <c r="J976">
        <v>3.5000000000000003E-2</v>
      </c>
      <c r="M976" s="64">
        <f t="shared" si="108"/>
        <v>211718.28453376866</v>
      </c>
      <c r="N976">
        <f t="shared" si="109"/>
        <v>5</v>
      </c>
      <c r="O976" s="64">
        <v>232890.11298714555</v>
      </c>
      <c r="P976">
        <f t="shared" si="110"/>
        <v>0</v>
      </c>
      <c r="Q976" s="64">
        <f t="shared" si="111"/>
        <v>211718.28453376866</v>
      </c>
      <c r="U976" s="49">
        <f t="shared" si="107"/>
        <v>443</v>
      </c>
    </row>
    <row r="977" spans="1:21">
      <c r="A977" s="49">
        <v>984</v>
      </c>
      <c r="B977">
        <v>60</v>
      </c>
      <c r="C977">
        <v>64</v>
      </c>
      <c r="D977">
        <v>4000</v>
      </c>
      <c r="E977">
        <v>4999</v>
      </c>
      <c r="F977" s="61">
        <v>63</v>
      </c>
      <c r="G977" s="61">
        <v>4653</v>
      </c>
      <c r="H977" s="63">
        <f t="shared" si="105"/>
        <v>465.3</v>
      </c>
      <c r="I977" s="63">
        <f t="shared" si="106"/>
        <v>172894.45478702127</v>
      </c>
      <c r="J977">
        <v>3.5000000000000003E-2</v>
      </c>
      <c r="M977" s="64">
        <f t="shared" si="108"/>
        <v>235286.24073596756</v>
      </c>
      <c r="N977">
        <f t="shared" si="109"/>
        <v>5</v>
      </c>
      <c r="O977" s="64">
        <v>211757.6166623708</v>
      </c>
      <c r="P977">
        <f t="shared" si="110"/>
        <v>1</v>
      </c>
      <c r="Q977" s="64">
        <f t="shared" si="111"/>
        <v>211757.6166623708</v>
      </c>
      <c r="U977" s="49">
        <f t="shared" si="107"/>
        <v>467</v>
      </c>
    </row>
    <row r="978" spans="1:21">
      <c r="A978" s="49">
        <v>985</v>
      </c>
      <c r="B978">
        <v>60</v>
      </c>
      <c r="C978">
        <v>64</v>
      </c>
      <c r="D978">
        <v>5000</v>
      </c>
      <c r="E978">
        <v>5999</v>
      </c>
      <c r="F978" s="61">
        <v>60</v>
      </c>
      <c r="G978" s="61">
        <v>5355</v>
      </c>
      <c r="H978" s="63">
        <f t="shared" si="105"/>
        <v>535.5</v>
      </c>
      <c r="I978" s="63">
        <f t="shared" si="106"/>
        <v>186841.55610037723</v>
      </c>
      <c r="J978">
        <v>3.5000000000000003E-2</v>
      </c>
      <c r="M978" s="64">
        <f t="shared" si="108"/>
        <v>256368.36322293643</v>
      </c>
      <c r="N978">
        <f t="shared" si="109"/>
        <v>5</v>
      </c>
      <c r="O978" s="64">
        <v>230731.52690064278</v>
      </c>
      <c r="P978">
        <f t="shared" si="110"/>
        <v>1</v>
      </c>
      <c r="Q978" s="64">
        <f t="shared" si="111"/>
        <v>230731.52690064278</v>
      </c>
      <c r="U978" s="49">
        <f t="shared" si="107"/>
        <v>431</v>
      </c>
    </row>
    <row r="979" spans="1:21">
      <c r="A979" s="49">
        <v>986</v>
      </c>
      <c r="B979">
        <v>60</v>
      </c>
      <c r="C979">
        <v>64</v>
      </c>
      <c r="D979">
        <v>5000</v>
      </c>
      <c r="E979">
        <v>5999</v>
      </c>
      <c r="F979" s="61">
        <v>64</v>
      </c>
      <c r="G979" s="61">
        <v>5898</v>
      </c>
      <c r="H979" s="63">
        <f t="shared" si="105"/>
        <v>589.80000000000007</v>
      </c>
      <c r="I979" s="63">
        <f t="shared" si="106"/>
        <v>223502.84468366683</v>
      </c>
      <c r="J979">
        <v>3.5000000000000003E-2</v>
      </c>
      <c r="M979" s="64">
        <f t="shared" si="108"/>
        <v>303404.65638523479</v>
      </c>
      <c r="N979">
        <f t="shared" si="109"/>
        <v>5</v>
      </c>
      <c r="O979" s="64">
        <v>364085.58766228176</v>
      </c>
      <c r="P979">
        <f t="shared" si="110"/>
        <v>0</v>
      </c>
      <c r="Q979" s="64">
        <f t="shared" si="111"/>
        <v>303404.65638523479</v>
      </c>
      <c r="U979" s="49">
        <f t="shared" si="107"/>
        <v>479</v>
      </c>
    </row>
    <row r="980" spans="1:21">
      <c r="A980" s="49">
        <v>987</v>
      </c>
      <c r="B980">
        <v>60</v>
      </c>
      <c r="C980">
        <v>64</v>
      </c>
      <c r="D980">
        <v>5000</v>
      </c>
      <c r="E980">
        <v>5999</v>
      </c>
      <c r="F980" s="61">
        <v>63</v>
      </c>
      <c r="G980" s="61">
        <v>5668</v>
      </c>
      <c r="H980" s="63">
        <f t="shared" si="105"/>
        <v>566.80000000000007</v>
      </c>
      <c r="I980" s="63">
        <f t="shared" si="106"/>
        <v>210609.4497599047</v>
      </c>
      <c r="J980">
        <v>3.5000000000000003E-2</v>
      </c>
      <c r="M980" s="64">
        <f t="shared" si="108"/>
        <v>286611.30721931317</v>
      </c>
      <c r="N980">
        <f t="shared" si="109"/>
        <v>5</v>
      </c>
      <c r="O980" s="64">
        <v>257950.17649738185</v>
      </c>
      <c r="P980">
        <f t="shared" si="110"/>
        <v>1</v>
      </c>
      <c r="Q980" s="64">
        <f t="shared" si="111"/>
        <v>257950.17649738185</v>
      </c>
      <c r="U980" s="49">
        <f t="shared" si="107"/>
        <v>467</v>
      </c>
    </row>
    <row r="981" spans="1:21">
      <c r="A981" s="49">
        <v>988</v>
      </c>
      <c r="B981">
        <v>60</v>
      </c>
      <c r="C981">
        <v>64</v>
      </c>
      <c r="D981">
        <v>5000</v>
      </c>
      <c r="E981">
        <v>5999</v>
      </c>
      <c r="F981" s="61">
        <v>64</v>
      </c>
      <c r="G981" s="61">
        <v>5798</v>
      </c>
      <c r="H981" s="63">
        <f t="shared" si="105"/>
        <v>579.80000000000007</v>
      </c>
      <c r="I981" s="63">
        <f t="shared" si="106"/>
        <v>219713.37630991862</v>
      </c>
      <c r="J981">
        <v>3.5000000000000003E-2</v>
      </c>
      <c r="M981" s="64">
        <f t="shared" si="108"/>
        <v>298260.46078697714</v>
      </c>
      <c r="N981">
        <f t="shared" si="109"/>
        <v>5</v>
      </c>
      <c r="O981" s="64">
        <v>238608.36862958173</v>
      </c>
      <c r="P981">
        <f t="shared" si="110"/>
        <v>1</v>
      </c>
      <c r="Q981" s="64">
        <f t="shared" si="111"/>
        <v>238608.36862958173</v>
      </c>
      <c r="U981" s="49">
        <f t="shared" si="107"/>
        <v>479</v>
      </c>
    </row>
    <row r="982" spans="1:21">
      <c r="A982" s="49">
        <v>989</v>
      </c>
      <c r="B982">
        <v>60</v>
      </c>
      <c r="C982">
        <v>64</v>
      </c>
      <c r="D982">
        <v>6000</v>
      </c>
      <c r="E982">
        <v>6999</v>
      </c>
      <c r="F982" s="61">
        <v>61</v>
      </c>
      <c r="G982" s="61">
        <v>6409</v>
      </c>
      <c r="H982" s="63">
        <f t="shared" si="105"/>
        <v>640.90000000000009</v>
      </c>
      <c r="I982" s="63">
        <f t="shared" si="106"/>
        <v>228518.83401547739</v>
      </c>
      <c r="J982">
        <v>3.5000000000000003E-2</v>
      </c>
      <c r="M982" s="64">
        <f t="shared" si="108"/>
        <v>312650.34229883028</v>
      </c>
      <c r="N982">
        <f t="shared" si="109"/>
        <v>5</v>
      </c>
      <c r="O982" s="64">
        <v>312650.34229883028</v>
      </c>
      <c r="P982">
        <f t="shared" si="110"/>
        <v>1</v>
      </c>
      <c r="Q982" s="64">
        <f t="shared" si="111"/>
        <v>312650.34229883028</v>
      </c>
      <c r="U982" s="49">
        <f t="shared" si="107"/>
        <v>443</v>
      </c>
    </row>
    <row r="983" spans="1:21">
      <c r="A983" s="49">
        <v>990</v>
      </c>
      <c r="B983">
        <v>60</v>
      </c>
      <c r="C983">
        <v>64</v>
      </c>
      <c r="D983">
        <v>6000</v>
      </c>
      <c r="E983">
        <v>6999</v>
      </c>
      <c r="F983" s="61">
        <v>63</v>
      </c>
      <c r="G983" s="61">
        <v>6403</v>
      </c>
      <c r="H983" s="63">
        <f t="shared" si="105"/>
        <v>640.30000000000007</v>
      </c>
      <c r="I983" s="63">
        <f t="shared" si="106"/>
        <v>237920.30818854441</v>
      </c>
      <c r="J983">
        <v>3.5000000000000003E-2</v>
      </c>
      <c r="M983" s="64">
        <f t="shared" si="108"/>
        <v>323777.73467277025</v>
      </c>
      <c r="N983">
        <f t="shared" si="109"/>
        <v>5</v>
      </c>
      <c r="O983" s="64">
        <v>388533.28160732432</v>
      </c>
      <c r="P983">
        <f t="shared" si="110"/>
        <v>0</v>
      </c>
      <c r="Q983" s="64">
        <f t="shared" si="111"/>
        <v>323777.73467277025</v>
      </c>
      <c r="U983" s="49">
        <f t="shared" si="107"/>
        <v>467</v>
      </c>
    </row>
    <row r="984" spans="1:21">
      <c r="A984" s="49">
        <v>991</v>
      </c>
      <c r="B984">
        <v>60</v>
      </c>
      <c r="C984">
        <v>64</v>
      </c>
      <c r="D984">
        <v>7000</v>
      </c>
      <c r="E984">
        <v>7999</v>
      </c>
      <c r="F984" s="61">
        <v>63</v>
      </c>
      <c r="G984" s="61">
        <v>7050</v>
      </c>
      <c r="H984" s="63">
        <f t="shared" si="105"/>
        <v>705</v>
      </c>
      <c r="I984" s="63">
        <f t="shared" si="106"/>
        <v>261961.29513185035</v>
      </c>
      <c r="J984">
        <v>3.5000000000000003E-2</v>
      </c>
      <c r="M984" s="64">
        <f t="shared" si="108"/>
        <v>356494.3041454053</v>
      </c>
      <c r="N984">
        <f t="shared" si="109"/>
        <v>5</v>
      </c>
      <c r="O984" s="64">
        <v>356494.3041454053</v>
      </c>
      <c r="P984">
        <f t="shared" si="110"/>
        <v>1</v>
      </c>
      <c r="Q984" s="64">
        <f t="shared" si="111"/>
        <v>356494.3041454053</v>
      </c>
      <c r="U984" s="49">
        <f t="shared" si="107"/>
        <v>467</v>
      </c>
    </row>
    <row r="985" spans="1:21">
      <c r="A985" s="49">
        <v>992</v>
      </c>
      <c r="B985">
        <v>60</v>
      </c>
      <c r="C985">
        <v>64</v>
      </c>
      <c r="D985">
        <v>7000</v>
      </c>
      <c r="E985">
        <v>7999</v>
      </c>
      <c r="F985" s="61">
        <v>62</v>
      </c>
      <c r="G985" s="61">
        <v>7678</v>
      </c>
      <c r="H985" s="63">
        <f t="shared" si="105"/>
        <v>767.80000000000007</v>
      </c>
      <c r="I985" s="63">
        <f t="shared" si="106"/>
        <v>279566.85292989045</v>
      </c>
      <c r="J985">
        <v>3.5000000000000003E-2</v>
      </c>
      <c r="M985" s="64">
        <f t="shared" si="108"/>
        <v>381445.33832928305</v>
      </c>
      <c r="N985">
        <f t="shared" si="109"/>
        <v>5</v>
      </c>
      <c r="O985" s="64">
        <v>457734.40599513968</v>
      </c>
      <c r="P985">
        <f t="shared" si="110"/>
        <v>0</v>
      </c>
      <c r="Q985" s="64">
        <f t="shared" si="111"/>
        <v>381445.33832928305</v>
      </c>
      <c r="U985" s="49">
        <f t="shared" si="107"/>
        <v>455</v>
      </c>
    </row>
    <row r="986" spans="1:21">
      <c r="A986" s="49">
        <v>993</v>
      </c>
      <c r="B986">
        <v>60</v>
      </c>
      <c r="C986">
        <v>64</v>
      </c>
      <c r="D986">
        <v>8000</v>
      </c>
      <c r="E986">
        <v>8999</v>
      </c>
      <c r="F986" s="61">
        <v>62</v>
      </c>
      <c r="G986" s="61">
        <v>8903</v>
      </c>
      <c r="H986" s="63">
        <f t="shared" si="105"/>
        <v>890.30000000000007</v>
      </c>
      <c r="I986" s="63">
        <f t="shared" si="106"/>
        <v>324170.83767059323</v>
      </c>
      <c r="J986">
        <v>3.5000000000000003E-2</v>
      </c>
      <c r="M986" s="64">
        <f t="shared" si="108"/>
        <v>442303.70502026659</v>
      </c>
      <c r="N986">
        <f t="shared" si="109"/>
        <v>5</v>
      </c>
      <c r="O986" s="64">
        <v>353842.96401621331</v>
      </c>
      <c r="P986">
        <f t="shared" si="110"/>
        <v>1</v>
      </c>
      <c r="Q986" s="64">
        <f t="shared" si="111"/>
        <v>353842.96401621331</v>
      </c>
      <c r="U986" s="49">
        <f t="shared" si="107"/>
        <v>455</v>
      </c>
    </row>
    <row r="987" spans="1:21">
      <c r="A987" s="49">
        <v>994</v>
      </c>
      <c r="B987">
        <v>60</v>
      </c>
      <c r="C987">
        <v>64</v>
      </c>
      <c r="D987">
        <v>8000</v>
      </c>
      <c r="E987">
        <v>8999</v>
      </c>
      <c r="F987" s="61">
        <v>62</v>
      </c>
      <c r="G987" s="61">
        <v>8739</v>
      </c>
      <c r="H987" s="63">
        <f t="shared" si="105"/>
        <v>873.90000000000009</v>
      </c>
      <c r="I987" s="63">
        <f t="shared" si="106"/>
        <v>318199.36542775627</v>
      </c>
      <c r="J987">
        <v>3.5000000000000003E-2</v>
      </c>
      <c r="M987" s="64">
        <f t="shared" si="108"/>
        <v>434156.13592857576</v>
      </c>
      <c r="N987">
        <f t="shared" si="109"/>
        <v>5</v>
      </c>
      <c r="O987" s="64">
        <v>477571.74952143338</v>
      </c>
      <c r="P987">
        <f t="shared" si="110"/>
        <v>0</v>
      </c>
      <c r="Q987" s="64">
        <f t="shared" si="111"/>
        <v>434156.13592857576</v>
      </c>
      <c r="U987" s="49">
        <f t="shared" si="107"/>
        <v>455</v>
      </c>
    </row>
    <row r="988" spans="1:21">
      <c r="A988" s="49">
        <v>995</v>
      </c>
      <c r="B988">
        <v>60</v>
      </c>
      <c r="C988">
        <v>64</v>
      </c>
      <c r="D988">
        <v>9000</v>
      </c>
      <c r="E988">
        <v>9999</v>
      </c>
      <c r="F988" s="61">
        <v>64</v>
      </c>
      <c r="G988" s="61">
        <v>9360</v>
      </c>
      <c r="H988" s="63">
        <f t="shared" si="105"/>
        <v>936</v>
      </c>
      <c r="I988" s="63">
        <f t="shared" si="106"/>
        <v>354694.23978282826</v>
      </c>
      <c r="J988">
        <v>3.5000000000000003E-2</v>
      </c>
      <c r="M988" s="64">
        <f t="shared" si="108"/>
        <v>481496.70799691381</v>
      </c>
      <c r="N988">
        <f t="shared" si="109"/>
        <v>5</v>
      </c>
      <c r="O988" s="64">
        <v>385197.36639753106</v>
      </c>
      <c r="P988">
        <f t="shared" si="110"/>
        <v>1</v>
      </c>
      <c r="Q988" s="64">
        <f t="shared" si="111"/>
        <v>385197.36639753106</v>
      </c>
      <c r="U988" s="49">
        <f t="shared" si="107"/>
        <v>479</v>
      </c>
    </row>
    <row r="989" spans="1:21">
      <c r="A989" s="49">
        <v>996</v>
      </c>
      <c r="B989">
        <v>60</v>
      </c>
      <c r="C989">
        <v>64</v>
      </c>
      <c r="D989">
        <v>10000</v>
      </c>
      <c r="E989">
        <v>10999</v>
      </c>
      <c r="F989" s="61">
        <v>64</v>
      </c>
      <c r="G989" s="61">
        <v>10785</v>
      </c>
      <c r="H989" s="63">
        <f t="shared" si="105"/>
        <v>1078.5</v>
      </c>
      <c r="I989" s="63">
        <f t="shared" si="106"/>
        <v>408694.16410873958</v>
      </c>
      <c r="J989">
        <v>3.5000000000000003E-2</v>
      </c>
      <c r="M989" s="64">
        <f t="shared" si="108"/>
        <v>554801.49527208484</v>
      </c>
      <c r="N989">
        <f t="shared" si="109"/>
        <v>5</v>
      </c>
      <c r="O989" s="64">
        <v>443841.19621766789</v>
      </c>
      <c r="P989">
        <f t="shared" si="110"/>
        <v>1</v>
      </c>
      <c r="Q989" s="64">
        <f t="shared" si="111"/>
        <v>443841.19621766789</v>
      </c>
      <c r="U989" s="49">
        <f t="shared" si="107"/>
        <v>479</v>
      </c>
    </row>
    <row r="990" spans="1:21">
      <c r="A990" s="49">
        <v>997</v>
      </c>
      <c r="B990">
        <v>60</v>
      </c>
      <c r="C990">
        <v>64</v>
      </c>
      <c r="D990">
        <v>10000</v>
      </c>
      <c r="E990">
        <v>10999</v>
      </c>
      <c r="F990" s="61">
        <v>63</v>
      </c>
      <c r="G990" s="61">
        <v>10895</v>
      </c>
      <c r="H990" s="63">
        <f t="shared" si="105"/>
        <v>1089.5</v>
      </c>
      <c r="I990" s="63">
        <f t="shared" si="106"/>
        <v>404832.38446262549</v>
      </c>
      <c r="J990">
        <v>3.5000000000000003E-2</v>
      </c>
      <c r="M990" s="64">
        <f t="shared" si="108"/>
        <v>550922.75796655193</v>
      </c>
      <c r="N990">
        <f t="shared" si="109"/>
        <v>5</v>
      </c>
      <c r="O990" s="64">
        <v>495830.48216989677</v>
      </c>
      <c r="P990">
        <f t="shared" si="110"/>
        <v>1</v>
      </c>
      <c r="Q990" s="64">
        <f t="shared" si="111"/>
        <v>495830.48216989677</v>
      </c>
      <c r="U990" s="49">
        <f t="shared" si="107"/>
        <v>467</v>
      </c>
    </row>
    <row r="991" spans="1:21">
      <c r="A991" s="49">
        <v>998</v>
      </c>
      <c r="B991">
        <v>60</v>
      </c>
      <c r="C991">
        <v>64</v>
      </c>
      <c r="D991">
        <v>11000</v>
      </c>
      <c r="E991">
        <v>11999</v>
      </c>
      <c r="F991" s="61">
        <v>62</v>
      </c>
      <c r="G991" s="61">
        <v>11492</v>
      </c>
      <c r="H991" s="63">
        <f t="shared" si="105"/>
        <v>1149.2</v>
      </c>
      <c r="I991" s="63">
        <f t="shared" si="106"/>
        <v>418439.99399196421</v>
      </c>
      <c r="J991">
        <v>3.5000000000000003E-2</v>
      </c>
      <c r="M991" s="64">
        <f t="shared" si="108"/>
        <v>570926.00001043512</v>
      </c>
      <c r="N991">
        <f t="shared" si="109"/>
        <v>5</v>
      </c>
      <c r="O991" s="64">
        <v>456740.80000834813</v>
      </c>
      <c r="P991">
        <f t="shared" si="110"/>
        <v>1</v>
      </c>
      <c r="Q991" s="64">
        <f t="shared" si="111"/>
        <v>456740.80000834813</v>
      </c>
      <c r="U991" s="49">
        <f t="shared" si="107"/>
        <v>455</v>
      </c>
    </row>
    <row r="992" spans="1:21">
      <c r="A992" s="49">
        <v>999</v>
      </c>
      <c r="B992">
        <v>60</v>
      </c>
      <c r="C992">
        <v>64</v>
      </c>
      <c r="D992">
        <v>12000</v>
      </c>
      <c r="E992">
        <v>20000</v>
      </c>
      <c r="F992" s="61">
        <v>60</v>
      </c>
      <c r="G992" s="61">
        <v>18767</v>
      </c>
      <c r="H992" s="63">
        <f t="shared" si="105"/>
        <v>1876.7</v>
      </c>
      <c r="I992" s="63">
        <f t="shared" si="106"/>
        <v>654800.2770001454</v>
      </c>
      <c r="J992">
        <v>3.5000000000000003E-2</v>
      </c>
      <c r="M992" s="64">
        <f t="shared" si="108"/>
        <v>898462.19843227777</v>
      </c>
      <c r="N992">
        <f t="shared" si="109"/>
        <v>5</v>
      </c>
      <c r="O992" s="64">
        <v>988308.41827550565</v>
      </c>
      <c r="P992">
        <f t="shared" si="110"/>
        <v>0</v>
      </c>
      <c r="Q992" s="64">
        <f t="shared" si="111"/>
        <v>898462.19843227777</v>
      </c>
      <c r="U992" s="49">
        <f t="shared" si="107"/>
        <v>431</v>
      </c>
    </row>
    <row r="993" spans="1:21">
      <c r="A993" s="49">
        <v>1000</v>
      </c>
      <c r="B993">
        <v>60</v>
      </c>
      <c r="C993">
        <v>64</v>
      </c>
      <c r="D993">
        <v>12000</v>
      </c>
      <c r="E993">
        <v>20000</v>
      </c>
      <c r="F993" s="61">
        <v>62</v>
      </c>
      <c r="G993" s="61">
        <v>15542</v>
      </c>
      <c r="H993" s="63">
        <f t="shared" si="105"/>
        <v>1554.2</v>
      </c>
      <c r="I993" s="63">
        <f t="shared" si="106"/>
        <v>565906.22925714473</v>
      </c>
      <c r="J993">
        <v>3.5000000000000003E-2</v>
      </c>
      <c r="M993" s="64">
        <f t="shared" si="108"/>
        <v>772131.21233572764</v>
      </c>
      <c r="N993">
        <f t="shared" si="109"/>
        <v>5</v>
      </c>
      <c r="O993" s="64">
        <v>772131.21233572764</v>
      </c>
      <c r="P993">
        <f t="shared" si="110"/>
        <v>1</v>
      </c>
      <c r="Q993" s="64">
        <f t="shared" si="111"/>
        <v>772131.21233572764</v>
      </c>
      <c r="U993" s="49">
        <f t="shared" si="107"/>
        <v>455</v>
      </c>
    </row>
    <row r="994" spans="1:21">
      <c r="A994" s="49">
        <v>1001</v>
      </c>
      <c r="B994">
        <v>60</v>
      </c>
      <c r="C994">
        <v>64</v>
      </c>
      <c r="D994">
        <v>12000</v>
      </c>
      <c r="E994">
        <v>20000</v>
      </c>
      <c r="F994" s="61">
        <v>64</v>
      </c>
      <c r="G994" s="61">
        <v>15183</v>
      </c>
      <c r="H994" s="63">
        <f t="shared" si="105"/>
        <v>1518.3000000000002</v>
      </c>
      <c r="I994" s="63">
        <f t="shared" si="106"/>
        <v>575354.98318618396</v>
      </c>
      <c r="J994">
        <v>3.5000000000000003E-2</v>
      </c>
      <c r="M994" s="64">
        <f t="shared" si="108"/>
        <v>781043.21768345544</v>
      </c>
      <c r="N994">
        <f t="shared" si="109"/>
        <v>5</v>
      </c>
      <c r="O994" s="64">
        <v>781043.21768345544</v>
      </c>
      <c r="P994">
        <f t="shared" si="110"/>
        <v>1</v>
      </c>
      <c r="Q994" s="64">
        <f t="shared" si="111"/>
        <v>781043.21768345544</v>
      </c>
      <c r="U994" s="49">
        <f t="shared" si="107"/>
        <v>479</v>
      </c>
    </row>
    <row r="995" spans="1:21">
      <c r="A995" s="49">
        <v>1002</v>
      </c>
      <c r="B995">
        <v>60</v>
      </c>
      <c r="C995">
        <v>64</v>
      </c>
      <c r="D995">
        <v>12000</v>
      </c>
      <c r="E995">
        <v>20000</v>
      </c>
      <c r="F995" s="61">
        <v>62</v>
      </c>
      <c r="G995" s="61">
        <v>18263</v>
      </c>
      <c r="H995" s="63">
        <f t="shared" si="105"/>
        <v>1826.3000000000002</v>
      </c>
      <c r="I995" s="63">
        <f t="shared" si="106"/>
        <v>664981.69250567723</v>
      </c>
      <c r="J995">
        <v>3.5000000000000003E-2</v>
      </c>
      <c r="M995" s="64">
        <f t="shared" si="108"/>
        <v>907311.30683872069</v>
      </c>
      <c r="N995">
        <f t="shared" si="109"/>
        <v>5</v>
      </c>
      <c r="O995" s="64">
        <v>907311.30683872069</v>
      </c>
      <c r="P995">
        <f t="shared" si="110"/>
        <v>1</v>
      </c>
      <c r="Q995" s="64">
        <f t="shared" si="111"/>
        <v>907311.30683872069</v>
      </c>
      <c r="U995" s="49">
        <f t="shared" si="107"/>
        <v>455</v>
      </c>
    </row>
    <row r="996" spans="1:21">
      <c r="A996" s="49">
        <v>1003</v>
      </c>
      <c r="B996">
        <v>60</v>
      </c>
      <c r="C996">
        <v>64</v>
      </c>
      <c r="D996">
        <v>12000</v>
      </c>
      <c r="E996">
        <v>20000</v>
      </c>
      <c r="F996" s="61">
        <v>62</v>
      </c>
      <c r="G996" s="61">
        <v>13264</v>
      </c>
      <c r="H996" s="63">
        <f t="shared" si="105"/>
        <v>1326.4</v>
      </c>
      <c r="I996" s="63">
        <f t="shared" si="106"/>
        <v>482961.02334749507</v>
      </c>
      <c r="J996">
        <v>3.5000000000000003E-2</v>
      </c>
      <c r="M996" s="64">
        <f t="shared" si="108"/>
        <v>658959.49044016807</v>
      </c>
      <c r="N996">
        <f t="shared" si="109"/>
        <v>5</v>
      </c>
      <c r="O996" s="64">
        <v>658959.49044016807</v>
      </c>
      <c r="P996">
        <f t="shared" si="110"/>
        <v>1</v>
      </c>
      <c r="Q996" s="64">
        <f t="shared" si="111"/>
        <v>658959.49044016807</v>
      </c>
      <c r="U996" s="49">
        <f t="shared" si="107"/>
        <v>455</v>
      </c>
    </row>
    <row r="997" spans="1:21">
      <c r="A997" s="49">
        <v>1004</v>
      </c>
      <c r="B997">
        <v>65</v>
      </c>
      <c r="C997">
        <v>69</v>
      </c>
      <c r="D997">
        <v>0</v>
      </c>
      <c r="E997">
        <v>500</v>
      </c>
      <c r="F997" s="61">
        <v>68</v>
      </c>
      <c r="G997" s="61">
        <v>64</v>
      </c>
      <c r="H997" s="63">
        <f t="shared" si="105"/>
        <v>6.4</v>
      </c>
      <c r="I997" s="63">
        <f t="shared" si="106"/>
        <v>2608.2248735220655</v>
      </c>
      <c r="J997">
        <v>3.5000000000000003E-2</v>
      </c>
      <c r="M997" s="64">
        <f t="shared" si="108"/>
        <v>3509.5903435777072</v>
      </c>
      <c r="N997">
        <f t="shared" si="109"/>
        <v>5</v>
      </c>
      <c r="O997" s="64">
        <v>2807.672274862166</v>
      </c>
      <c r="P997">
        <f t="shared" si="110"/>
        <v>1</v>
      </c>
      <c r="Q997" s="64">
        <f t="shared" si="111"/>
        <v>2807.672274862166</v>
      </c>
      <c r="U997" s="49">
        <f t="shared" si="107"/>
        <v>527</v>
      </c>
    </row>
    <row r="998" spans="1:21">
      <c r="A998" s="49">
        <v>1005</v>
      </c>
      <c r="B998">
        <v>65</v>
      </c>
      <c r="C998">
        <v>69</v>
      </c>
      <c r="D998">
        <v>0</v>
      </c>
      <c r="E998">
        <v>500</v>
      </c>
      <c r="F998" s="61">
        <v>67</v>
      </c>
      <c r="G998" s="61">
        <v>117</v>
      </c>
      <c r="H998" s="63">
        <f t="shared" si="105"/>
        <v>11.700000000000001</v>
      </c>
      <c r="I998" s="63">
        <f t="shared" si="106"/>
        <v>4686.0833162115932</v>
      </c>
      <c r="J998">
        <v>3.5000000000000003E-2</v>
      </c>
      <c r="M998" s="64">
        <f t="shared" si="108"/>
        <v>6318.4871907225497</v>
      </c>
      <c r="N998">
        <f t="shared" si="109"/>
        <v>5</v>
      </c>
      <c r="O998" s="64">
        <v>6950.335909794805</v>
      </c>
      <c r="P998">
        <f t="shared" si="110"/>
        <v>0</v>
      </c>
      <c r="Q998" s="64">
        <f t="shared" si="111"/>
        <v>6318.4871907225497</v>
      </c>
      <c r="U998" s="49">
        <f t="shared" si="107"/>
        <v>515</v>
      </c>
    </row>
    <row r="999" spans="1:21">
      <c r="A999" s="49">
        <v>1006</v>
      </c>
      <c r="B999">
        <v>65</v>
      </c>
      <c r="C999">
        <v>69</v>
      </c>
      <c r="D999">
        <v>500</v>
      </c>
      <c r="E999">
        <v>999</v>
      </c>
      <c r="F999" s="61">
        <v>65</v>
      </c>
      <c r="G999" s="61">
        <v>790</v>
      </c>
      <c r="H999" s="63">
        <f t="shared" si="105"/>
        <v>79</v>
      </c>
      <c r="I999" s="63">
        <f t="shared" si="106"/>
        <v>30511.923719425045</v>
      </c>
      <c r="J999">
        <v>3.5000000000000003E-2</v>
      </c>
      <c r="M999" s="64">
        <f t="shared" si="108"/>
        <v>41322.211610595659</v>
      </c>
      <c r="N999">
        <f t="shared" si="109"/>
        <v>5</v>
      </c>
      <c r="O999" s="64">
        <v>33057.769288476527</v>
      </c>
      <c r="P999">
        <f t="shared" si="110"/>
        <v>1</v>
      </c>
      <c r="Q999" s="64">
        <f t="shared" si="111"/>
        <v>33057.769288476527</v>
      </c>
      <c r="U999" s="49">
        <f t="shared" si="107"/>
        <v>491</v>
      </c>
    </row>
    <row r="1000" spans="1:21">
      <c r="A1000" s="49">
        <v>1007</v>
      </c>
      <c r="B1000">
        <v>65</v>
      </c>
      <c r="C1000">
        <v>69</v>
      </c>
      <c r="D1000">
        <v>500</v>
      </c>
      <c r="E1000">
        <v>999</v>
      </c>
      <c r="F1000" s="61">
        <v>66</v>
      </c>
      <c r="G1000" s="61">
        <v>738</v>
      </c>
      <c r="H1000" s="63">
        <f t="shared" si="105"/>
        <v>73.8</v>
      </c>
      <c r="I1000" s="63">
        <f t="shared" si="106"/>
        <v>29034.215300578227</v>
      </c>
      <c r="J1000">
        <v>3.5000000000000003E-2</v>
      </c>
      <c r="M1000" s="64">
        <f t="shared" si="108"/>
        <v>39232.539687153199</v>
      </c>
      <c r="N1000">
        <f t="shared" si="109"/>
        <v>5</v>
      </c>
      <c r="O1000" s="64">
        <v>35309.285718437881</v>
      </c>
      <c r="P1000">
        <f t="shared" si="110"/>
        <v>1</v>
      </c>
      <c r="Q1000" s="64">
        <f t="shared" si="111"/>
        <v>35309.285718437881</v>
      </c>
      <c r="U1000" s="49">
        <f t="shared" si="107"/>
        <v>503</v>
      </c>
    </row>
    <row r="1001" spans="1:21">
      <c r="A1001" s="49">
        <v>1008</v>
      </c>
      <c r="B1001">
        <v>65</v>
      </c>
      <c r="C1001">
        <v>69</v>
      </c>
      <c r="D1001">
        <v>500</v>
      </c>
      <c r="E1001">
        <v>999</v>
      </c>
      <c r="F1001" s="61">
        <v>68</v>
      </c>
      <c r="G1001" s="61">
        <v>958</v>
      </c>
      <c r="H1001" s="63">
        <f t="shared" si="105"/>
        <v>95.800000000000011</v>
      </c>
      <c r="I1001" s="63">
        <f t="shared" si="106"/>
        <v>39041.86607553342</v>
      </c>
      <c r="J1001">
        <v>3.5000000000000003E-2</v>
      </c>
      <c r="M1001" s="64">
        <f t="shared" si="108"/>
        <v>52534.18045542881</v>
      </c>
      <c r="N1001">
        <f t="shared" si="109"/>
        <v>5</v>
      </c>
      <c r="O1001" s="64">
        <v>42027.344364343051</v>
      </c>
      <c r="P1001">
        <f t="shared" si="110"/>
        <v>1</v>
      </c>
      <c r="Q1001" s="64">
        <f t="shared" si="111"/>
        <v>42027.344364343051</v>
      </c>
      <c r="U1001" s="49">
        <f t="shared" si="107"/>
        <v>527</v>
      </c>
    </row>
    <row r="1002" spans="1:21">
      <c r="A1002" s="49">
        <v>1009</v>
      </c>
      <c r="B1002">
        <v>65</v>
      </c>
      <c r="C1002">
        <v>69</v>
      </c>
      <c r="D1002">
        <v>500</v>
      </c>
      <c r="E1002">
        <v>999</v>
      </c>
      <c r="F1002" s="61">
        <v>68</v>
      </c>
      <c r="G1002" s="61">
        <v>787</v>
      </c>
      <c r="H1002" s="63">
        <f t="shared" si="105"/>
        <v>78.7</v>
      </c>
      <c r="I1002" s="63">
        <f t="shared" si="106"/>
        <v>32073.015241591645</v>
      </c>
      <c r="J1002">
        <v>3.5000000000000003E-2</v>
      </c>
      <c r="M1002" s="64">
        <f t="shared" si="108"/>
        <v>43156.993756182113</v>
      </c>
      <c r="N1002">
        <f t="shared" si="109"/>
        <v>5</v>
      </c>
      <c r="O1002" s="64">
        <v>43156.993756182113</v>
      </c>
      <c r="P1002">
        <f t="shared" si="110"/>
        <v>1</v>
      </c>
      <c r="Q1002" s="64">
        <f t="shared" si="111"/>
        <v>43156.993756182113</v>
      </c>
      <c r="U1002" s="49">
        <f t="shared" si="107"/>
        <v>527</v>
      </c>
    </row>
    <row r="1003" spans="1:21">
      <c r="A1003" s="49">
        <v>1010</v>
      </c>
      <c r="B1003">
        <v>65</v>
      </c>
      <c r="C1003">
        <v>69</v>
      </c>
      <c r="D1003">
        <v>500</v>
      </c>
      <c r="E1003">
        <v>999</v>
      </c>
      <c r="F1003" s="61">
        <v>68</v>
      </c>
      <c r="G1003" s="61">
        <v>614</v>
      </c>
      <c r="H1003" s="63">
        <f t="shared" si="105"/>
        <v>61.400000000000006</v>
      </c>
      <c r="I1003" s="63">
        <f t="shared" si="106"/>
        <v>25022.657380352317</v>
      </c>
      <c r="J1003">
        <v>3.5000000000000003E-2</v>
      </c>
      <c r="M1003" s="64">
        <f t="shared" si="108"/>
        <v>33670.132358698633</v>
      </c>
      <c r="N1003">
        <f t="shared" si="109"/>
        <v>5</v>
      </c>
      <c r="O1003" s="64">
        <v>37037.145594568501</v>
      </c>
      <c r="P1003">
        <f t="shared" si="110"/>
        <v>0</v>
      </c>
      <c r="Q1003" s="64">
        <f t="shared" si="111"/>
        <v>33670.132358698633</v>
      </c>
      <c r="U1003" s="49">
        <f t="shared" si="107"/>
        <v>527</v>
      </c>
    </row>
    <row r="1004" spans="1:21">
      <c r="A1004" s="49">
        <v>1011</v>
      </c>
      <c r="B1004">
        <v>65</v>
      </c>
      <c r="C1004">
        <v>69</v>
      </c>
      <c r="D1004">
        <v>1000</v>
      </c>
      <c r="E1004">
        <v>1499</v>
      </c>
      <c r="F1004" s="61">
        <v>65</v>
      </c>
      <c r="G1004" s="61">
        <v>1045</v>
      </c>
      <c r="H1004" s="63">
        <f t="shared" si="105"/>
        <v>104.5</v>
      </c>
      <c r="I1004" s="63">
        <f t="shared" si="106"/>
        <v>40360.709223796424</v>
      </c>
      <c r="J1004">
        <v>3.5000000000000003E-2</v>
      </c>
      <c r="M1004" s="64">
        <f t="shared" si="108"/>
        <v>54660.393839332231</v>
      </c>
      <c r="N1004">
        <f t="shared" si="109"/>
        <v>5</v>
      </c>
      <c r="O1004" s="64">
        <v>43728.31507146579</v>
      </c>
      <c r="P1004">
        <f t="shared" si="110"/>
        <v>1</v>
      </c>
      <c r="Q1004" s="64">
        <f t="shared" si="111"/>
        <v>43728.31507146579</v>
      </c>
      <c r="U1004" s="49">
        <f t="shared" si="107"/>
        <v>491</v>
      </c>
    </row>
    <row r="1005" spans="1:21">
      <c r="A1005" s="49">
        <v>1012</v>
      </c>
      <c r="B1005">
        <v>65</v>
      </c>
      <c r="C1005">
        <v>69</v>
      </c>
      <c r="D1005">
        <v>1000</v>
      </c>
      <c r="E1005">
        <v>1499</v>
      </c>
      <c r="F1005" s="61">
        <v>67</v>
      </c>
      <c r="G1005" s="61">
        <v>1187</v>
      </c>
      <c r="H1005" s="63">
        <f t="shared" si="105"/>
        <v>118.7</v>
      </c>
      <c r="I1005" s="63">
        <f t="shared" si="106"/>
        <v>47541.717062762058</v>
      </c>
      <c r="J1005">
        <v>3.5000000000000003E-2</v>
      </c>
      <c r="M1005" s="64">
        <f t="shared" si="108"/>
        <v>64102.942695621074</v>
      </c>
      <c r="N1005">
        <f t="shared" si="109"/>
        <v>5</v>
      </c>
      <c r="O1005" s="64">
        <v>57692.648426058964</v>
      </c>
      <c r="P1005">
        <f t="shared" si="110"/>
        <v>1</v>
      </c>
      <c r="Q1005" s="64">
        <f t="shared" si="111"/>
        <v>57692.648426058964</v>
      </c>
      <c r="U1005" s="49">
        <f t="shared" si="107"/>
        <v>515</v>
      </c>
    </row>
    <row r="1006" spans="1:21">
      <c r="A1006" s="49">
        <v>1013</v>
      </c>
      <c r="B1006">
        <v>65</v>
      </c>
      <c r="C1006">
        <v>69</v>
      </c>
      <c r="D1006">
        <v>1000</v>
      </c>
      <c r="E1006">
        <v>1499</v>
      </c>
      <c r="F1006" s="61">
        <v>66</v>
      </c>
      <c r="G1006" s="61">
        <v>1409</v>
      </c>
      <c r="H1006" s="63">
        <f t="shared" si="105"/>
        <v>140.9</v>
      </c>
      <c r="I1006" s="63">
        <f t="shared" si="106"/>
        <v>55432.533006117519</v>
      </c>
      <c r="J1006">
        <v>3.5000000000000003E-2</v>
      </c>
      <c r="M1006" s="64">
        <f t="shared" si="108"/>
        <v>74903.317641190879</v>
      </c>
      <c r="N1006">
        <f t="shared" si="109"/>
        <v>5</v>
      </c>
      <c r="O1006" s="64">
        <v>89883.981169429055</v>
      </c>
      <c r="P1006">
        <f t="shared" si="110"/>
        <v>0</v>
      </c>
      <c r="Q1006" s="64">
        <f t="shared" si="111"/>
        <v>74903.317641190879</v>
      </c>
      <c r="U1006" s="49">
        <f t="shared" si="107"/>
        <v>503</v>
      </c>
    </row>
    <row r="1007" spans="1:21">
      <c r="A1007" s="49">
        <v>1014</v>
      </c>
      <c r="B1007">
        <v>65</v>
      </c>
      <c r="C1007">
        <v>69</v>
      </c>
      <c r="D1007">
        <v>1000</v>
      </c>
      <c r="E1007">
        <v>1499</v>
      </c>
      <c r="F1007" s="61">
        <v>67</v>
      </c>
      <c r="G1007" s="61">
        <v>1492</v>
      </c>
      <c r="H1007" s="63">
        <f t="shared" si="105"/>
        <v>149.20000000000002</v>
      </c>
      <c r="I1007" s="63">
        <f t="shared" si="106"/>
        <v>59757.575280236721</v>
      </c>
      <c r="J1007">
        <v>3.5000000000000003E-2</v>
      </c>
      <c r="M1007" s="64">
        <f t="shared" si="108"/>
        <v>80574.212722718308</v>
      </c>
      <c r="N1007">
        <f t="shared" si="109"/>
        <v>5</v>
      </c>
      <c r="O1007" s="64">
        <v>80574.212722718308</v>
      </c>
      <c r="P1007">
        <f t="shared" si="110"/>
        <v>1</v>
      </c>
      <c r="Q1007" s="64">
        <f t="shared" si="111"/>
        <v>80574.212722718308</v>
      </c>
      <c r="U1007" s="49">
        <f t="shared" si="107"/>
        <v>515</v>
      </c>
    </row>
    <row r="1008" spans="1:21">
      <c r="A1008" s="49">
        <v>1015</v>
      </c>
      <c r="B1008">
        <v>65</v>
      </c>
      <c r="C1008">
        <v>69</v>
      </c>
      <c r="D1008">
        <v>1000</v>
      </c>
      <c r="E1008">
        <v>1499</v>
      </c>
      <c r="F1008" s="61">
        <v>65</v>
      </c>
      <c r="G1008" s="61">
        <v>1433</v>
      </c>
      <c r="H1008" s="63">
        <f t="shared" si="105"/>
        <v>143.30000000000001</v>
      </c>
      <c r="I1008" s="63">
        <f t="shared" si="106"/>
        <v>55346.312265741886</v>
      </c>
      <c r="J1008">
        <v>3.5000000000000003E-2</v>
      </c>
      <c r="M1008" s="64">
        <f t="shared" si="108"/>
        <v>74955.353465802007</v>
      </c>
      <c r="N1008">
        <f t="shared" si="109"/>
        <v>5</v>
      </c>
      <c r="O1008" s="64">
        <v>74955.353465802007</v>
      </c>
      <c r="P1008">
        <f t="shared" si="110"/>
        <v>1</v>
      </c>
      <c r="Q1008" s="64">
        <f t="shared" si="111"/>
        <v>74955.353465802007</v>
      </c>
      <c r="U1008" s="49">
        <f t="shared" si="107"/>
        <v>491</v>
      </c>
    </row>
    <row r="1009" spans="1:21">
      <c r="A1009" s="49">
        <v>1016</v>
      </c>
      <c r="B1009">
        <v>65</v>
      </c>
      <c r="C1009">
        <v>69</v>
      </c>
      <c r="D1009">
        <v>1000</v>
      </c>
      <c r="E1009">
        <v>1499</v>
      </c>
      <c r="F1009" s="61">
        <v>69</v>
      </c>
      <c r="G1009" s="61">
        <v>1235</v>
      </c>
      <c r="H1009" s="63">
        <f t="shared" si="105"/>
        <v>123.5</v>
      </c>
      <c r="I1009" s="63">
        <f t="shared" si="106"/>
        <v>51186.329536775294</v>
      </c>
      <c r="J1009">
        <v>3.5000000000000003E-2</v>
      </c>
      <c r="M1009" s="64">
        <f t="shared" si="108"/>
        <v>68740.477054832372</v>
      </c>
      <c r="N1009">
        <f t="shared" si="109"/>
        <v>5</v>
      </c>
      <c r="O1009" s="64">
        <v>75614.524760315617</v>
      </c>
      <c r="P1009">
        <f t="shared" si="110"/>
        <v>0</v>
      </c>
      <c r="Q1009" s="64">
        <f t="shared" si="111"/>
        <v>68740.477054832372</v>
      </c>
      <c r="U1009" s="49">
        <f t="shared" si="107"/>
        <v>539</v>
      </c>
    </row>
    <row r="1010" spans="1:21">
      <c r="A1010" s="49">
        <v>1017</v>
      </c>
      <c r="B1010">
        <v>65</v>
      </c>
      <c r="C1010">
        <v>69</v>
      </c>
      <c r="D1010">
        <v>1000</v>
      </c>
      <c r="E1010">
        <v>1499</v>
      </c>
      <c r="F1010" s="61">
        <v>65</v>
      </c>
      <c r="G1010" s="61">
        <v>1281</v>
      </c>
      <c r="H1010" s="63">
        <f t="shared" si="105"/>
        <v>128.1</v>
      </c>
      <c r="I1010" s="63">
        <f t="shared" si="106"/>
        <v>49475.663651371498</v>
      </c>
      <c r="J1010">
        <v>3.5000000000000003E-2</v>
      </c>
      <c r="M1010" s="64">
        <f t="shared" si="108"/>
        <v>67004.750725535487</v>
      </c>
      <c r="N1010">
        <f t="shared" si="109"/>
        <v>5</v>
      </c>
      <c r="O1010" s="64">
        <v>53603.800580428389</v>
      </c>
      <c r="P1010">
        <f t="shared" si="110"/>
        <v>1</v>
      </c>
      <c r="Q1010" s="64">
        <f t="shared" si="111"/>
        <v>53603.800580428389</v>
      </c>
      <c r="U1010" s="49">
        <f t="shared" si="107"/>
        <v>491</v>
      </c>
    </row>
    <row r="1011" spans="1:21">
      <c r="A1011" s="49">
        <v>1018</v>
      </c>
      <c r="B1011">
        <v>65</v>
      </c>
      <c r="C1011">
        <v>69</v>
      </c>
      <c r="D1011">
        <v>1000</v>
      </c>
      <c r="E1011">
        <v>1499</v>
      </c>
      <c r="F1011" s="61">
        <v>65</v>
      </c>
      <c r="G1011" s="61">
        <v>1163</v>
      </c>
      <c r="H1011" s="63">
        <f t="shared" si="105"/>
        <v>116.30000000000001</v>
      </c>
      <c r="I1011" s="63">
        <f t="shared" si="106"/>
        <v>44918.186437583965</v>
      </c>
      <c r="J1011">
        <v>3.5000000000000003E-2</v>
      </c>
      <c r="M1011" s="64">
        <f t="shared" si="108"/>
        <v>60832.572282433866</v>
      </c>
      <c r="N1011">
        <f t="shared" si="109"/>
        <v>5</v>
      </c>
      <c r="O1011" s="64">
        <v>60832.572282433866</v>
      </c>
      <c r="P1011">
        <f t="shared" si="110"/>
        <v>1</v>
      </c>
      <c r="Q1011" s="64">
        <f t="shared" si="111"/>
        <v>60832.572282433866</v>
      </c>
      <c r="U1011" s="49">
        <f t="shared" si="107"/>
        <v>491</v>
      </c>
    </row>
    <row r="1012" spans="1:21">
      <c r="A1012" s="49">
        <v>1019</v>
      </c>
      <c r="B1012">
        <v>65</v>
      </c>
      <c r="C1012">
        <v>69</v>
      </c>
      <c r="D1012">
        <v>1000</v>
      </c>
      <c r="E1012">
        <v>1499</v>
      </c>
      <c r="F1012" s="61">
        <v>67</v>
      </c>
      <c r="G1012" s="61">
        <v>1056</v>
      </c>
      <c r="H1012" s="63">
        <f t="shared" si="105"/>
        <v>105.60000000000001</v>
      </c>
      <c r="I1012" s="63">
        <f t="shared" si="106"/>
        <v>42294.905828371302</v>
      </c>
      <c r="J1012">
        <v>3.5000000000000003E-2</v>
      </c>
      <c r="M1012" s="64">
        <f t="shared" si="108"/>
        <v>57028.397208572751</v>
      </c>
      <c r="N1012">
        <f t="shared" si="109"/>
        <v>5</v>
      </c>
      <c r="O1012" s="64">
        <v>45622.717766858201</v>
      </c>
      <c r="P1012">
        <f t="shared" si="110"/>
        <v>1</v>
      </c>
      <c r="Q1012" s="64">
        <f t="shared" si="111"/>
        <v>45622.717766858201</v>
      </c>
      <c r="U1012" s="49">
        <f t="shared" si="107"/>
        <v>515</v>
      </c>
    </row>
    <row r="1013" spans="1:21">
      <c r="A1013" s="49">
        <v>1020</v>
      </c>
      <c r="B1013">
        <v>65</v>
      </c>
      <c r="C1013">
        <v>69</v>
      </c>
      <c r="D1013">
        <v>1000</v>
      </c>
      <c r="E1013">
        <v>1499</v>
      </c>
      <c r="F1013" s="61">
        <v>67</v>
      </c>
      <c r="G1013" s="61">
        <v>1172</v>
      </c>
      <c r="H1013" s="63">
        <f t="shared" si="105"/>
        <v>117.2</v>
      </c>
      <c r="I1013" s="63">
        <f t="shared" si="106"/>
        <v>46940.937150427242</v>
      </c>
      <c r="J1013">
        <v>3.5000000000000003E-2</v>
      </c>
      <c r="M1013" s="64">
        <f t="shared" si="108"/>
        <v>63292.880235272038</v>
      </c>
      <c r="N1013">
        <f t="shared" si="109"/>
        <v>5</v>
      </c>
      <c r="O1013" s="64">
        <v>63292.880235272038</v>
      </c>
      <c r="P1013">
        <f t="shared" si="110"/>
        <v>1</v>
      </c>
      <c r="Q1013" s="64">
        <f t="shared" si="111"/>
        <v>63292.880235272038</v>
      </c>
      <c r="U1013" s="49">
        <f t="shared" si="107"/>
        <v>515</v>
      </c>
    </row>
    <row r="1014" spans="1:21">
      <c r="A1014" s="49">
        <v>1021</v>
      </c>
      <c r="B1014">
        <v>65</v>
      </c>
      <c r="C1014">
        <v>69</v>
      </c>
      <c r="D1014">
        <v>1000</v>
      </c>
      <c r="E1014">
        <v>1499</v>
      </c>
      <c r="F1014" s="61">
        <v>66</v>
      </c>
      <c r="G1014" s="61">
        <v>1317</v>
      </c>
      <c r="H1014" s="63">
        <f t="shared" si="105"/>
        <v>131.70000000000002</v>
      </c>
      <c r="I1014" s="63">
        <f t="shared" si="106"/>
        <v>51813.091532332706</v>
      </c>
      <c r="J1014">
        <v>3.5000000000000003E-2</v>
      </c>
      <c r="M1014" s="64">
        <f t="shared" si="108"/>
        <v>70012.540336017322</v>
      </c>
      <c r="N1014">
        <f t="shared" si="109"/>
        <v>5</v>
      </c>
      <c r="O1014" s="64">
        <v>84015.04840322079</v>
      </c>
      <c r="P1014">
        <f t="shared" si="110"/>
        <v>0</v>
      </c>
      <c r="Q1014" s="64">
        <f t="shared" si="111"/>
        <v>70012.540336017322</v>
      </c>
      <c r="U1014" s="49">
        <f t="shared" si="107"/>
        <v>503</v>
      </c>
    </row>
    <row r="1015" spans="1:21">
      <c r="A1015" s="49">
        <v>1022</v>
      </c>
      <c r="B1015">
        <v>65</v>
      </c>
      <c r="C1015">
        <v>69</v>
      </c>
      <c r="D1015">
        <v>1000</v>
      </c>
      <c r="E1015">
        <v>1499</v>
      </c>
      <c r="F1015" s="61">
        <v>66</v>
      </c>
      <c r="G1015" s="61">
        <v>1342</v>
      </c>
      <c r="H1015" s="63">
        <f t="shared" si="105"/>
        <v>134.20000000000002</v>
      </c>
      <c r="I1015" s="63">
        <f t="shared" si="106"/>
        <v>52796.635411078583</v>
      </c>
      <c r="J1015">
        <v>3.5000000000000003E-2</v>
      </c>
      <c r="M1015" s="64">
        <f t="shared" si="108"/>
        <v>71341.555908075359</v>
      </c>
      <c r="N1015">
        <f t="shared" si="109"/>
        <v>5</v>
      </c>
      <c r="O1015" s="64">
        <v>71341.555908075359</v>
      </c>
      <c r="P1015">
        <f t="shared" si="110"/>
        <v>1</v>
      </c>
      <c r="Q1015" s="64">
        <f t="shared" si="111"/>
        <v>71341.555908075359</v>
      </c>
      <c r="U1015" s="49">
        <f t="shared" si="107"/>
        <v>503</v>
      </c>
    </row>
    <row r="1016" spans="1:21">
      <c r="A1016" s="49">
        <v>1023</v>
      </c>
      <c r="B1016">
        <v>65</v>
      </c>
      <c r="C1016">
        <v>69</v>
      </c>
      <c r="D1016">
        <v>1000</v>
      </c>
      <c r="E1016">
        <v>1499</v>
      </c>
      <c r="F1016" s="61">
        <v>66</v>
      </c>
      <c r="G1016" s="61">
        <v>1102</v>
      </c>
      <c r="H1016" s="63">
        <f t="shared" si="105"/>
        <v>110.2</v>
      </c>
      <c r="I1016" s="63">
        <f t="shared" si="106"/>
        <v>43354.614175118179</v>
      </c>
      <c r="J1016">
        <v>3.5000000000000003E-2</v>
      </c>
      <c r="M1016" s="64">
        <f t="shared" si="108"/>
        <v>58583.006416318211</v>
      </c>
      <c r="N1016">
        <f t="shared" si="109"/>
        <v>5</v>
      </c>
      <c r="O1016" s="64">
        <v>64441.307057950035</v>
      </c>
      <c r="P1016">
        <f t="shared" si="110"/>
        <v>0</v>
      </c>
      <c r="Q1016" s="64">
        <f t="shared" si="111"/>
        <v>58583.006416318211</v>
      </c>
      <c r="U1016" s="49">
        <f t="shared" si="107"/>
        <v>503</v>
      </c>
    </row>
    <row r="1017" spans="1:21">
      <c r="A1017" s="49">
        <v>1024</v>
      </c>
      <c r="B1017">
        <v>65</v>
      </c>
      <c r="C1017">
        <v>69</v>
      </c>
      <c r="D1017">
        <v>1000</v>
      </c>
      <c r="E1017">
        <v>1499</v>
      </c>
      <c r="F1017" s="61">
        <v>68</v>
      </c>
      <c r="G1017" s="61">
        <v>1062</v>
      </c>
      <c r="H1017" s="63">
        <f t="shared" si="105"/>
        <v>106.2</v>
      </c>
      <c r="I1017" s="63">
        <f t="shared" si="106"/>
        <v>43280.231495006767</v>
      </c>
      <c r="J1017">
        <v>3.5000000000000003E-2</v>
      </c>
      <c r="M1017" s="64">
        <f t="shared" si="108"/>
        <v>58237.264763742576</v>
      </c>
      <c r="N1017">
        <f t="shared" si="109"/>
        <v>5</v>
      </c>
      <c r="O1017" s="64">
        <v>52413.538287368319</v>
      </c>
      <c r="P1017">
        <f t="shared" si="110"/>
        <v>1</v>
      </c>
      <c r="Q1017" s="64">
        <f t="shared" si="111"/>
        <v>52413.538287368319</v>
      </c>
      <c r="U1017" s="49">
        <f t="shared" si="107"/>
        <v>527</v>
      </c>
    </row>
    <row r="1018" spans="1:21">
      <c r="A1018" s="49">
        <v>1025</v>
      </c>
      <c r="B1018">
        <v>65</v>
      </c>
      <c r="C1018">
        <v>69</v>
      </c>
      <c r="D1018">
        <v>1500</v>
      </c>
      <c r="E1018">
        <v>1999</v>
      </c>
      <c r="F1018" s="61">
        <v>66</v>
      </c>
      <c r="G1018" s="61">
        <v>1897</v>
      </c>
      <c r="H1018" s="63">
        <f t="shared" si="105"/>
        <v>189.70000000000002</v>
      </c>
      <c r="I1018" s="63">
        <f t="shared" si="106"/>
        <v>74631.309519237009</v>
      </c>
      <c r="J1018">
        <v>3.5000000000000003E-2</v>
      </c>
      <c r="M1018" s="64">
        <f t="shared" si="108"/>
        <v>100845.70160776374</v>
      </c>
      <c r="N1018">
        <f t="shared" si="109"/>
        <v>5</v>
      </c>
      <c r="O1018" s="64">
        <v>110930.27176854011</v>
      </c>
      <c r="P1018">
        <f t="shared" si="110"/>
        <v>0</v>
      </c>
      <c r="Q1018" s="64">
        <f t="shared" si="111"/>
        <v>100845.70160776374</v>
      </c>
      <c r="U1018" s="49">
        <f t="shared" si="107"/>
        <v>503</v>
      </c>
    </row>
    <row r="1019" spans="1:21">
      <c r="A1019" s="49">
        <v>1026</v>
      </c>
      <c r="B1019">
        <v>65</v>
      </c>
      <c r="C1019">
        <v>69</v>
      </c>
      <c r="D1019">
        <v>1500</v>
      </c>
      <c r="E1019">
        <v>1999</v>
      </c>
      <c r="F1019" s="61">
        <v>68</v>
      </c>
      <c r="G1019" s="61">
        <v>1863</v>
      </c>
      <c r="H1019" s="63">
        <f t="shared" si="105"/>
        <v>186.3</v>
      </c>
      <c r="I1019" s="63">
        <f t="shared" si="106"/>
        <v>75923.795927681364</v>
      </c>
      <c r="J1019">
        <v>3.5000000000000003E-2</v>
      </c>
      <c r="M1019" s="64">
        <f t="shared" si="108"/>
        <v>102161.98140758231</v>
      </c>
      <c r="N1019">
        <f t="shared" si="109"/>
        <v>5</v>
      </c>
      <c r="O1019" s="64">
        <v>102161.98140758231</v>
      </c>
      <c r="P1019">
        <f t="shared" si="110"/>
        <v>1</v>
      </c>
      <c r="Q1019" s="64">
        <f t="shared" si="111"/>
        <v>102161.98140758231</v>
      </c>
      <c r="U1019" s="49">
        <f t="shared" si="107"/>
        <v>527</v>
      </c>
    </row>
    <row r="1020" spans="1:21">
      <c r="A1020" s="49">
        <v>1027</v>
      </c>
      <c r="B1020">
        <v>65</v>
      </c>
      <c r="C1020">
        <v>69</v>
      </c>
      <c r="D1020">
        <v>1500</v>
      </c>
      <c r="E1020">
        <v>1999</v>
      </c>
      <c r="F1020" s="61">
        <v>68</v>
      </c>
      <c r="G1020" s="61">
        <v>1929</v>
      </c>
      <c r="H1020" s="63">
        <f t="shared" si="105"/>
        <v>192.9</v>
      </c>
      <c r="I1020" s="63">
        <f t="shared" si="106"/>
        <v>78613.527828500999</v>
      </c>
      <c r="J1020">
        <v>3.5000000000000003E-2</v>
      </c>
      <c r="M1020" s="64">
        <f t="shared" si="108"/>
        <v>105781.24644939683</v>
      </c>
      <c r="N1020">
        <f t="shared" si="109"/>
        <v>5</v>
      </c>
      <c r="O1020" s="64">
        <v>95203.121804457143</v>
      </c>
      <c r="P1020">
        <f t="shared" si="110"/>
        <v>1</v>
      </c>
      <c r="Q1020" s="64">
        <f t="shared" si="111"/>
        <v>95203.121804457143</v>
      </c>
      <c r="U1020" s="49">
        <f t="shared" si="107"/>
        <v>527</v>
      </c>
    </row>
    <row r="1021" spans="1:21">
      <c r="A1021" s="49">
        <v>1028</v>
      </c>
      <c r="B1021">
        <v>65</v>
      </c>
      <c r="C1021">
        <v>69</v>
      </c>
      <c r="D1021">
        <v>1500</v>
      </c>
      <c r="E1021">
        <v>1999</v>
      </c>
      <c r="F1021" s="61">
        <v>66</v>
      </c>
      <c r="G1021" s="61">
        <v>1776</v>
      </c>
      <c r="H1021" s="63">
        <f t="shared" si="105"/>
        <v>177.60000000000002</v>
      </c>
      <c r="I1021" s="63">
        <f t="shared" si="106"/>
        <v>69870.957146106972</v>
      </c>
      <c r="J1021">
        <v>3.5000000000000003E-2</v>
      </c>
      <c r="M1021" s="64">
        <f t="shared" si="108"/>
        <v>94413.266239002842</v>
      </c>
      <c r="N1021">
        <f t="shared" si="109"/>
        <v>5</v>
      </c>
      <c r="O1021" s="64">
        <v>75530.612991202273</v>
      </c>
      <c r="P1021">
        <f t="shared" si="110"/>
        <v>1</v>
      </c>
      <c r="Q1021" s="64">
        <f t="shared" si="111"/>
        <v>75530.612991202273</v>
      </c>
      <c r="U1021" s="49">
        <f t="shared" si="107"/>
        <v>503</v>
      </c>
    </row>
    <row r="1022" spans="1:21">
      <c r="A1022" s="49">
        <v>1029</v>
      </c>
      <c r="B1022">
        <v>65</v>
      </c>
      <c r="C1022">
        <v>69</v>
      </c>
      <c r="D1022">
        <v>1500</v>
      </c>
      <c r="E1022">
        <v>1999</v>
      </c>
      <c r="F1022" s="61">
        <v>66</v>
      </c>
      <c r="G1022" s="61">
        <v>1525</v>
      </c>
      <c r="H1022" s="63">
        <f t="shared" si="105"/>
        <v>152.5</v>
      </c>
      <c r="I1022" s="63">
        <f t="shared" si="106"/>
        <v>59996.176603498374</v>
      </c>
      <c r="J1022">
        <v>3.5000000000000003E-2</v>
      </c>
      <c r="M1022" s="64">
        <f t="shared" si="108"/>
        <v>81069.94989554015</v>
      </c>
      <c r="N1022">
        <f t="shared" si="109"/>
        <v>5</v>
      </c>
      <c r="O1022" s="64">
        <v>64855.959916432126</v>
      </c>
      <c r="P1022">
        <f t="shared" si="110"/>
        <v>1</v>
      </c>
      <c r="Q1022" s="64">
        <f t="shared" si="111"/>
        <v>64855.959916432126</v>
      </c>
      <c r="U1022" s="49">
        <f t="shared" si="107"/>
        <v>503</v>
      </c>
    </row>
    <row r="1023" spans="1:21">
      <c r="A1023" s="49">
        <v>1030</v>
      </c>
      <c r="B1023">
        <v>65</v>
      </c>
      <c r="C1023">
        <v>69</v>
      </c>
      <c r="D1023">
        <v>1500</v>
      </c>
      <c r="E1023">
        <v>1999</v>
      </c>
      <c r="F1023" s="61">
        <v>66</v>
      </c>
      <c r="G1023" s="61">
        <v>1763</v>
      </c>
      <c r="H1023" s="63">
        <f t="shared" si="105"/>
        <v>176.3</v>
      </c>
      <c r="I1023" s="63">
        <f t="shared" si="106"/>
        <v>69359.514329159108</v>
      </c>
      <c r="J1023">
        <v>3.5000000000000003E-2</v>
      </c>
      <c r="M1023" s="64">
        <f t="shared" si="108"/>
        <v>93722.178141532655</v>
      </c>
      <c r="N1023">
        <f t="shared" si="109"/>
        <v>5</v>
      </c>
      <c r="O1023" s="64">
        <v>84349.960327379391</v>
      </c>
      <c r="P1023">
        <f t="shared" si="110"/>
        <v>1</v>
      </c>
      <c r="Q1023" s="64">
        <f t="shared" si="111"/>
        <v>84349.960327379391</v>
      </c>
      <c r="U1023" s="49">
        <f t="shared" si="107"/>
        <v>503</v>
      </c>
    </row>
    <row r="1024" spans="1:21">
      <c r="A1024" s="49">
        <v>1031</v>
      </c>
      <c r="B1024">
        <v>65</v>
      </c>
      <c r="C1024">
        <v>69</v>
      </c>
      <c r="D1024">
        <v>1500</v>
      </c>
      <c r="E1024">
        <v>1999</v>
      </c>
      <c r="F1024" s="61">
        <v>67</v>
      </c>
      <c r="G1024" s="61">
        <v>1947</v>
      </c>
      <c r="H1024" s="63">
        <f t="shared" si="105"/>
        <v>194.70000000000002</v>
      </c>
      <c r="I1024" s="63">
        <f t="shared" si="106"/>
        <v>77981.232621059593</v>
      </c>
      <c r="J1024">
        <v>3.5000000000000003E-2</v>
      </c>
      <c r="M1024" s="64">
        <f t="shared" si="108"/>
        <v>105146.10735330603</v>
      </c>
      <c r="N1024">
        <f t="shared" si="109"/>
        <v>5</v>
      </c>
      <c r="O1024" s="64">
        <v>126175.32882396723</v>
      </c>
      <c r="P1024">
        <f t="shared" si="110"/>
        <v>0</v>
      </c>
      <c r="Q1024" s="64">
        <f t="shared" si="111"/>
        <v>105146.10735330603</v>
      </c>
      <c r="U1024" s="49">
        <f t="shared" si="107"/>
        <v>515</v>
      </c>
    </row>
    <row r="1025" spans="1:21">
      <c r="A1025" s="49">
        <v>1032</v>
      </c>
      <c r="B1025">
        <v>65</v>
      </c>
      <c r="C1025">
        <v>69</v>
      </c>
      <c r="D1025">
        <v>1500</v>
      </c>
      <c r="E1025">
        <v>1999</v>
      </c>
      <c r="F1025" s="61">
        <v>67</v>
      </c>
      <c r="G1025" s="61">
        <v>1876</v>
      </c>
      <c r="H1025" s="63">
        <f t="shared" si="105"/>
        <v>187.60000000000002</v>
      </c>
      <c r="I1025" s="63">
        <f t="shared" si="106"/>
        <v>75137.5410360081</v>
      </c>
      <c r="J1025">
        <v>3.5000000000000003E-2</v>
      </c>
      <c r="M1025" s="64">
        <f t="shared" si="108"/>
        <v>101311.81170765386</v>
      </c>
      <c r="N1025">
        <f t="shared" si="109"/>
        <v>5</v>
      </c>
      <c r="O1025" s="64">
        <v>111442.99287841926</v>
      </c>
      <c r="P1025">
        <f t="shared" si="110"/>
        <v>0</v>
      </c>
      <c r="Q1025" s="64">
        <f t="shared" si="111"/>
        <v>101311.81170765386</v>
      </c>
      <c r="U1025" s="49">
        <f t="shared" si="107"/>
        <v>515</v>
      </c>
    </row>
    <row r="1026" spans="1:21">
      <c r="A1026" s="49">
        <v>1033</v>
      </c>
      <c r="B1026">
        <v>65</v>
      </c>
      <c r="C1026">
        <v>69</v>
      </c>
      <c r="D1026">
        <v>2000</v>
      </c>
      <c r="E1026">
        <v>2499</v>
      </c>
      <c r="F1026" s="61">
        <v>68</v>
      </c>
      <c r="G1026" s="61">
        <v>2233</v>
      </c>
      <c r="H1026" s="63">
        <f t="shared" ref="H1026:H1076" si="112">G1026*$V$2</f>
        <v>223.3</v>
      </c>
      <c r="I1026" s="63">
        <f t="shared" ref="I1026:I1076" si="113">((H1026/((1+$AA$2)^U1026))*(((1+$AA$2)^(U1026+1))-((1+$Z$2)^(U1026+1))))/($AA$2-$Z$2)</f>
        <v>91002.595977730816</v>
      </c>
      <c r="J1026">
        <v>3.5000000000000003E-2</v>
      </c>
      <c r="M1026" s="64">
        <f t="shared" si="108"/>
        <v>122451.80058139095</v>
      </c>
      <c r="N1026">
        <f t="shared" si="109"/>
        <v>5</v>
      </c>
      <c r="O1026" s="64">
        <v>134696.98063953005</v>
      </c>
      <c r="P1026">
        <f t="shared" si="110"/>
        <v>0</v>
      </c>
      <c r="Q1026" s="64">
        <f t="shared" si="111"/>
        <v>122451.80058139095</v>
      </c>
      <c r="U1026" s="49">
        <f t="shared" ref="U1026:U1076" si="114">((F1026-24)*12)-1</f>
        <v>527</v>
      </c>
    </row>
    <row r="1027" spans="1:21">
      <c r="A1027" s="49">
        <v>1034</v>
      </c>
      <c r="B1027">
        <v>65</v>
      </c>
      <c r="C1027">
        <v>69</v>
      </c>
      <c r="D1027">
        <v>2000</v>
      </c>
      <c r="E1027">
        <v>2499</v>
      </c>
      <c r="F1027" s="61">
        <v>67</v>
      </c>
      <c r="G1027" s="61">
        <v>2375</v>
      </c>
      <c r="H1027" s="63">
        <f t="shared" si="112"/>
        <v>237.5</v>
      </c>
      <c r="I1027" s="63">
        <f t="shared" si="113"/>
        <v>95123.486119679757</v>
      </c>
      <c r="J1027">
        <v>3.5000000000000003E-2</v>
      </c>
      <c r="M1027" s="64">
        <f t="shared" ref="M1027:M1076" si="115">(-FV(J1027,N1027,12*H1027)+I1027*((1+J1027)^N1027))</f>
        <v>128259.8895552654</v>
      </c>
      <c r="N1027">
        <f t="shared" ref="N1027:N1058" si="116">IF(F1027&lt;35,(35-F1027),5)</f>
        <v>5</v>
      </c>
      <c r="O1027" s="64">
        <v>115433.90059973886</v>
      </c>
      <c r="P1027">
        <f t="shared" ref="P1027:P1076" si="117">IF(O1027&gt;M1027,0,1)</f>
        <v>1</v>
      </c>
      <c r="Q1027" s="64">
        <f t="shared" ref="Q1027:Q1076" si="118">IF(P1027=1,O1027,M1027)</f>
        <v>115433.90059973886</v>
      </c>
      <c r="U1027" s="49">
        <f t="shared" si="114"/>
        <v>515</v>
      </c>
    </row>
    <row r="1028" spans="1:21">
      <c r="A1028" s="49">
        <v>1035</v>
      </c>
      <c r="B1028">
        <v>65</v>
      </c>
      <c r="C1028">
        <v>69</v>
      </c>
      <c r="D1028">
        <v>2000</v>
      </c>
      <c r="E1028">
        <v>2499</v>
      </c>
      <c r="F1028" s="61">
        <v>67</v>
      </c>
      <c r="G1028" s="61">
        <v>2115</v>
      </c>
      <c r="H1028" s="63">
        <f t="shared" si="112"/>
        <v>211.5</v>
      </c>
      <c r="I1028" s="63">
        <f t="shared" si="113"/>
        <v>84709.967639209557</v>
      </c>
      <c r="J1028">
        <v>3.5000000000000003E-2</v>
      </c>
      <c r="M1028" s="64">
        <f t="shared" si="115"/>
        <v>114218.8069092153</v>
      </c>
      <c r="N1028">
        <f t="shared" si="116"/>
        <v>5</v>
      </c>
      <c r="O1028" s="64">
        <v>137062.56829105836</v>
      </c>
      <c r="P1028">
        <f t="shared" si="117"/>
        <v>0</v>
      </c>
      <c r="Q1028" s="64">
        <f t="shared" si="118"/>
        <v>114218.8069092153</v>
      </c>
      <c r="U1028" s="49">
        <f t="shared" si="114"/>
        <v>515</v>
      </c>
    </row>
    <row r="1029" spans="1:21">
      <c r="A1029" s="49">
        <v>1036</v>
      </c>
      <c r="B1029">
        <v>65</v>
      </c>
      <c r="C1029">
        <v>69</v>
      </c>
      <c r="D1029">
        <v>2000</v>
      </c>
      <c r="E1029">
        <v>2499</v>
      </c>
      <c r="F1029" s="61">
        <v>69</v>
      </c>
      <c r="G1029" s="61">
        <v>2371</v>
      </c>
      <c r="H1029" s="63">
        <f t="shared" si="112"/>
        <v>237.10000000000002</v>
      </c>
      <c r="I1029" s="63">
        <f t="shared" si="113"/>
        <v>98269.46342647307</v>
      </c>
      <c r="J1029">
        <v>3.5000000000000003E-2</v>
      </c>
      <c r="M1029" s="64">
        <f t="shared" si="115"/>
        <v>131970.58388421667</v>
      </c>
      <c r="N1029">
        <f t="shared" si="116"/>
        <v>5</v>
      </c>
      <c r="O1029" s="64">
        <v>145167.64227263836</v>
      </c>
      <c r="P1029">
        <f t="shared" si="117"/>
        <v>0</v>
      </c>
      <c r="Q1029" s="64">
        <f t="shared" si="118"/>
        <v>131970.58388421667</v>
      </c>
      <c r="U1029" s="49">
        <f t="shared" si="114"/>
        <v>539</v>
      </c>
    </row>
    <row r="1030" spans="1:21">
      <c r="A1030" s="49">
        <v>1037</v>
      </c>
      <c r="B1030">
        <v>65</v>
      </c>
      <c r="C1030">
        <v>69</v>
      </c>
      <c r="D1030">
        <v>2000</v>
      </c>
      <c r="E1030">
        <v>2499</v>
      </c>
      <c r="F1030" s="61">
        <v>67</v>
      </c>
      <c r="G1030" s="61">
        <v>2370</v>
      </c>
      <c r="H1030" s="63">
        <f t="shared" si="112"/>
        <v>237</v>
      </c>
      <c r="I1030" s="63">
        <f t="shared" si="113"/>
        <v>94923.226148901478</v>
      </c>
      <c r="J1030">
        <v>3.5000000000000003E-2</v>
      </c>
      <c r="M1030" s="64">
        <f t="shared" si="115"/>
        <v>127989.86873514905</v>
      </c>
      <c r="N1030">
        <f t="shared" si="116"/>
        <v>5</v>
      </c>
      <c r="O1030" s="64">
        <v>153587.84248217885</v>
      </c>
      <c r="P1030">
        <f t="shared" si="117"/>
        <v>0</v>
      </c>
      <c r="Q1030" s="64">
        <f t="shared" si="118"/>
        <v>127989.86873514905</v>
      </c>
      <c r="U1030" s="49">
        <f t="shared" si="114"/>
        <v>515</v>
      </c>
    </row>
    <row r="1031" spans="1:21">
      <c r="A1031" s="49">
        <v>1038</v>
      </c>
      <c r="B1031">
        <v>65</v>
      </c>
      <c r="C1031">
        <v>69</v>
      </c>
      <c r="D1031">
        <v>2000</v>
      </c>
      <c r="E1031">
        <v>2499</v>
      </c>
      <c r="F1031" s="61">
        <v>66</v>
      </c>
      <c r="G1031" s="61">
        <v>2487</v>
      </c>
      <c r="H1031" s="63">
        <f t="shared" si="112"/>
        <v>248.70000000000002</v>
      </c>
      <c r="I1031" s="63">
        <f t="shared" si="113"/>
        <v>97842.945057639663</v>
      </c>
      <c r="J1031">
        <v>3.5000000000000003E-2</v>
      </c>
      <c r="M1031" s="64">
        <f t="shared" si="115"/>
        <v>132210.46910833337</v>
      </c>
      <c r="N1031">
        <f t="shared" si="116"/>
        <v>5</v>
      </c>
      <c r="O1031" s="64">
        <v>105768.37528666671</v>
      </c>
      <c r="P1031">
        <f t="shared" si="117"/>
        <v>1</v>
      </c>
      <c r="Q1031" s="64">
        <f t="shared" si="118"/>
        <v>105768.37528666671</v>
      </c>
      <c r="U1031" s="49">
        <f t="shared" si="114"/>
        <v>503</v>
      </c>
    </row>
    <row r="1032" spans="1:21">
      <c r="A1032" s="49">
        <v>1039</v>
      </c>
      <c r="B1032">
        <v>65</v>
      </c>
      <c r="C1032">
        <v>69</v>
      </c>
      <c r="D1032">
        <v>2500</v>
      </c>
      <c r="E1032">
        <v>2999</v>
      </c>
      <c r="F1032" s="61">
        <v>65</v>
      </c>
      <c r="G1032" s="61">
        <v>2989</v>
      </c>
      <c r="H1032" s="63">
        <f t="shared" si="112"/>
        <v>298.90000000000003</v>
      </c>
      <c r="I1032" s="63">
        <f t="shared" si="113"/>
        <v>115443.2151865335</v>
      </c>
      <c r="J1032">
        <v>3.5000000000000003E-2</v>
      </c>
      <c r="M1032" s="64">
        <f t="shared" si="115"/>
        <v>156344.41835958284</v>
      </c>
      <c r="N1032">
        <f t="shared" si="116"/>
        <v>5</v>
      </c>
      <c r="O1032" s="64">
        <v>171978.86019554114</v>
      </c>
      <c r="P1032">
        <f t="shared" si="117"/>
        <v>0</v>
      </c>
      <c r="Q1032" s="64">
        <f t="shared" si="118"/>
        <v>156344.41835958284</v>
      </c>
      <c r="U1032" s="49">
        <f t="shared" si="114"/>
        <v>491</v>
      </c>
    </row>
    <row r="1033" spans="1:21">
      <c r="A1033" s="49">
        <v>1040</v>
      </c>
      <c r="B1033">
        <v>65</v>
      </c>
      <c r="C1033">
        <v>69</v>
      </c>
      <c r="D1033">
        <v>2500</v>
      </c>
      <c r="E1033">
        <v>2999</v>
      </c>
      <c r="F1033" s="61">
        <v>67</v>
      </c>
      <c r="G1033" s="61">
        <v>2570</v>
      </c>
      <c r="H1033" s="63">
        <f t="shared" si="112"/>
        <v>257</v>
      </c>
      <c r="I1033" s="63">
        <f t="shared" si="113"/>
        <v>102933.62498003243</v>
      </c>
      <c r="J1033">
        <v>3.5000000000000003E-2</v>
      </c>
      <c r="M1033" s="64">
        <f t="shared" si="115"/>
        <v>138790.70153980301</v>
      </c>
      <c r="N1033">
        <f t="shared" si="116"/>
        <v>5</v>
      </c>
      <c r="O1033" s="64">
        <v>111032.56123184241</v>
      </c>
      <c r="P1033">
        <f t="shared" si="117"/>
        <v>1</v>
      </c>
      <c r="Q1033" s="64">
        <f t="shared" si="118"/>
        <v>111032.56123184241</v>
      </c>
      <c r="U1033" s="49">
        <f t="shared" si="114"/>
        <v>515</v>
      </c>
    </row>
    <row r="1034" spans="1:21">
      <c r="A1034" s="49">
        <v>1041</v>
      </c>
      <c r="B1034">
        <v>65</v>
      </c>
      <c r="C1034">
        <v>69</v>
      </c>
      <c r="D1034">
        <v>2500</v>
      </c>
      <c r="E1034">
        <v>2999</v>
      </c>
      <c r="F1034" s="61">
        <v>69</v>
      </c>
      <c r="G1034" s="61">
        <v>2886</v>
      </c>
      <c r="H1034" s="63">
        <f t="shared" si="112"/>
        <v>288.60000000000002</v>
      </c>
      <c r="I1034" s="63">
        <f t="shared" si="113"/>
        <v>119614.37007541175</v>
      </c>
      <c r="J1034">
        <v>3.5000000000000003E-2</v>
      </c>
      <c r="M1034" s="64">
        <f t="shared" si="115"/>
        <v>160635.64111760829</v>
      </c>
      <c r="N1034">
        <f t="shared" si="116"/>
        <v>5</v>
      </c>
      <c r="O1034" s="64">
        <v>192762.76934112996</v>
      </c>
      <c r="P1034">
        <f t="shared" si="117"/>
        <v>0</v>
      </c>
      <c r="Q1034" s="64">
        <f t="shared" si="118"/>
        <v>160635.64111760829</v>
      </c>
      <c r="U1034" s="49">
        <f t="shared" si="114"/>
        <v>539</v>
      </c>
    </row>
    <row r="1035" spans="1:21">
      <c r="A1035" s="49">
        <v>1042</v>
      </c>
      <c r="B1035">
        <v>65</v>
      </c>
      <c r="C1035">
        <v>69</v>
      </c>
      <c r="D1035">
        <v>3000</v>
      </c>
      <c r="E1035">
        <v>3999</v>
      </c>
      <c r="F1035" s="61">
        <v>65</v>
      </c>
      <c r="G1035" s="61">
        <v>3943</v>
      </c>
      <c r="H1035" s="63">
        <f t="shared" si="112"/>
        <v>394.3</v>
      </c>
      <c r="I1035" s="63">
        <f t="shared" si="113"/>
        <v>152289.25977935817</v>
      </c>
      <c r="J1035">
        <v>3.5000000000000003E-2</v>
      </c>
      <c r="M1035" s="64">
        <f t="shared" si="115"/>
        <v>206244.91187415025</v>
      </c>
      <c r="N1035">
        <f t="shared" si="116"/>
        <v>5</v>
      </c>
      <c r="O1035" s="64">
        <v>206244.91187415025</v>
      </c>
      <c r="P1035">
        <f t="shared" si="117"/>
        <v>1</v>
      </c>
      <c r="Q1035" s="64">
        <f t="shared" si="118"/>
        <v>206244.91187415025</v>
      </c>
      <c r="U1035" s="49">
        <f t="shared" si="114"/>
        <v>491</v>
      </c>
    </row>
    <row r="1036" spans="1:21">
      <c r="A1036" s="49">
        <v>1043</v>
      </c>
      <c r="B1036">
        <v>65</v>
      </c>
      <c r="C1036">
        <v>69</v>
      </c>
      <c r="D1036">
        <v>3000</v>
      </c>
      <c r="E1036">
        <v>3999</v>
      </c>
      <c r="F1036" s="61">
        <v>68</v>
      </c>
      <c r="G1036" s="61">
        <v>3153</v>
      </c>
      <c r="H1036" s="63">
        <f t="shared" si="112"/>
        <v>315.3</v>
      </c>
      <c r="I1036" s="63">
        <f t="shared" si="113"/>
        <v>128495.8285346105</v>
      </c>
      <c r="J1036">
        <v>3.5000000000000003E-2</v>
      </c>
      <c r="M1036" s="64">
        <f t="shared" si="115"/>
        <v>172902.16177032047</v>
      </c>
      <c r="N1036">
        <f t="shared" si="116"/>
        <v>5</v>
      </c>
      <c r="O1036" s="64">
        <v>172902.16177032047</v>
      </c>
      <c r="P1036">
        <f t="shared" si="117"/>
        <v>1</v>
      </c>
      <c r="Q1036" s="64">
        <f t="shared" si="118"/>
        <v>172902.16177032047</v>
      </c>
      <c r="U1036" s="49">
        <f t="shared" si="114"/>
        <v>527</v>
      </c>
    </row>
    <row r="1037" spans="1:21">
      <c r="A1037" s="49">
        <v>1044</v>
      </c>
      <c r="B1037">
        <v>65</v>
      </c>
      <c r="C1037">
        <v>69</v>
      </c>
      <c r="D1037">
        <v>3000</v>
      </c>
      <c r="E1037">
        <v>3999</v>
      </c>
      <c r="F1037" s="61">
        <v>67</v>
      </c>
      <c r="G1037" s="61">
        <v>3017</v>
      </c>
      <c r="H1037" s="63">
        <f t="shared" si="112"/>
        <v>301.7</v>
      </c>
      <c r="I1037" s="63">
        <f t="shared" si="113"/>
        <v>120836.86636761004</v>
      </c>
      <c r="J1037">
        <v>3.5000000000000003E-2</v>
      </c>
      <c r="M1037" s="64">
        <f t="shared" si="115"/>
        <v>162930.56285820453</v>
      </c>
      <c r="N1037">
        <f t="shared" si="116"/>
        <v>5</v>
      </c>
      <c r="O1037" s="64">
        <v>179223.619144025</v>
      </c>
      <c r="P1037">
        <f t="shared" si="117"/>
        <v>0</v>
      </c>
      <c r="Q1037" s="64">
        <f t="shared" si="118"/>
        <v>162930.56285820453</v>
      </c>
      <c r="U1037" s="49">
        <f t="shared" si="114"/>
        <v>515</v>
      </c>
    </row>
    <row r="1038" spans="1:21">
      <c r="A1038" s="49">
        <v>1045</v>
      </c>
      <c r="B1038">
        <v>65</v>
      </c>
      <c r="C1038">
        <v>69</v>
      </c>
      <c r="D1038">
        <v>3000</v>
      </c>
      <c r="E1038">
        <v>3999</v>
      </c>
      <c r="F1038" s="61">
        <v>67</v>
      </c>
      <c r="G1038" s="61">
        <v>3734</v>
      </c>
      <c r="H1038" s="63">
        <f t="shared" si="112"/>
        <v>373.40000000000003</v>
      </c>
      <c r="I1038" s="63">
        <f t="shared" si="113"/>
        <v>149554.14617721442</v>
      </c>
      <c r="J1038">
        <v>3.5000000000000003E-2</v>
      </c>
      <c r="M1038" s="64">
        <f t="shared" si="115"/>
        <v>201651.54846288887</v>
      </c>
      <c r="N1038">
        <f t="shared" si="116"/>
        <v>5</v>
      </c>
      <c r="O1038" s="64">
        <v>221816.70330917777</v>
      </c>
      <c r="P1038">
        <f t="shared" si="117"/>
        <v>0</v>
      </c>
      <c r="Q1038" s="64">
        <f t="shared" si="118"/>
        <v>201651.54846288887</v>
      </c>
      <c r="U1038" s="49">
        <f t="shared" si="114"/>
        <v>515</v>
      </c>
    </row>
    <row r="1039" spans="1:21">
      <c r="A1039" s="49">
        <v>1046</v>
      </c>
      <c r="B1039">
        <v>65</v>
      </c>
      <c r="C1039">
        <v>69</v>
      </c>
      <c r="D1039">
        <v>4000</v>
      </c>
      <c r="E1039">
        <v>4999</v>
      </c>
      <c r="F1039" s="61">
        <v>69</v>
      </c>
      <c r="G1039" s="61">
        <v>4290</v>
      </c>
      <c r="H1039" s="63">
        <f t="shared" si="112"/>
        <v>429</v>
      </c>
      <c r="I1039" s="63">
        <f t="shared" si="113"/>
        <v>177805.1447066931</v>
      </c>
      <c r="J1039">
        <v>3.5000000000000003E-2</v>
      </c>
      <c r="M1039" s="64">
        <f t="shared" si="115"/>
        <v>238782.70976941765</v>
      </c>
      <c r="N1039">
        <f t="shared" si="116"/>
        <v>5</v>
      </c>
      <c r="O1039" s="64">
        <v>191026.16781553414</v>
      </c>
      <c r="P1039">
        <f t="shared" si="117"/>
        <v>1</v>
      </c>
      <c r="Q1039" s="64">
        <f t="shared" si="118"/>
        <v>191026.16781553414</v>
      </c>
      <c r="U1039" s="49">
        <f t="shared" si="114"/>
        <v>539</v>
      </c>
    </row>
    <row r="1040" spans="1:21">
      <c r="A1040" s="49">
        <v>1047</v>
      </c>
      <c r="B1040">
        <v>65</v>
      </c>
      <c r="C1040">
        <v>69</v>
      </c>
      <c r="D1040">
        <v>4000</v>
      </c>
      <c r="E1040">
        <v>4999</v>
      </c>
      <c r="F1040" s="61">
        <v>66</v>
      </c>
      <c r="G1040" s="61">
        <v>4492</v>
      </c>
      <c r="H1040" s="63">
        <f t="shared" si="112"/>
        <v>449.20000000000005</v>
      </c>
      <c r="I1040" s="63">
        <f t="shared" si="113"/>
        <v>176723.16413305886</v>
      </c>
      <c r="J1040">
        <v>3.5000000000000003E-2</v>
      </c>
      <c r="M1040" s="64">
        <f t="shared" si="115"/>
        <v>238797.51798738784</v>
      </c>
      <c r="N1040">
        <f t="shared" si="116"/>
        <v>5</v>
      </c>
      <c r="O1040" s="64">
        <v>286557.0215848654</v>
      </c>
      <c r="P1040">
        <f t="shared" si="117"/>
        <v>0</v>
      </c>
      <c r="Q1040" s="64">
        <f t="shared" si="118"/>
        <v>238797.51798738784</v>
      </c>
      <c r="U1040" s="49">
        <f t="shared" si="114"/>
        <v>503</v>
      </c>
    </row>
    <row r="1041" spans="1:21">
      <c r="A1041" s="49">
        <v>1048</v>
      </c>
      <c r="B1041">
        <v>65</v>
      </c>
      <c r="C1041">
        <v>69</v>
      </c>
      <c r="D1041">
        <v>4000</v>
      </c>
      <c r="E1041">
        <v>4999</v>
      </c>
      <c r="F1041" s="61">
        <v>69</v>
      </c>
      <c r="G1041" s="61">
        <v>4663</v>
      </c>
      <c r="H1041" s="63">
        <f t="shared" si="112"/>
        <v>466.3</v>
      </c>
      <c r="I1041" s="63">
        <f t="shared" si="113"/>
        <v>193264.6596194196</v>
      </c>
      <c r="J1041">
        <v>3.5000000000000003E-2</v>
      </c>
      <c r="M1041" s="64">
        <f t="shared" si="115"/>
        <v>259544.00364913634</v>
      </c>
      <c r="N1041">
        <f t="shared" si="116"/>
        <v>5</v>
      </c>
      <c r="O1041" s="64">
        <v>311452.8043789636</v>
      </c>
      <c r="P1041">
        <f t="shared" si="117"/>
        <v>0</v>
      </c>
      <c r="Q1041" s="64">
        <f t="shared" si="118"/>
        <v>259544.00364913634</v>
      </c>
      <c r="U1041" s="49">
        <f t="shared" si="114"/>
        <v>539</v>
      </c>
    </row>
    <row r="1042" spans="1:21">
      <c r="A1042" s="49">
        <v>1049</v>
      </c>
      <c r="B1042">
        <v>65</v>
      </c>
      <c r="C1042">
        <v>69</v>
      </c>
      <c r="D1042">
        <v>5000</v>
      </c>
      <c r="E1042">
        <v>5999</v>
      </c>
      <c r="F1042" s="61">
        <v>65</v>
      </c>
      <c r="G1042" s="61">
        <v>5356</v>
      </c>
      <c r="H1042" s="63">
        <f t="shared" si="112"/>
        <v>535.6</v>
      </c>
      <c r="I1042" s="63">
        <f t="shared" si="113"/>
        <v>206863.11828005131</v>
      </c>
      <c r="J1042">
        <v>3.5000000000000003E-2</v>
      </c>
      <c r="M1042" s="64">
        <f t="shared" si="115"/>
        <v>280154.13340044348</v>
      </c>
      <c r="N1042">
        <f t="shared" si="116"/>
        <v>5</v>
      </c>
      <c r="O1042" s="64">
        <v>336184.96008053218</v>
      </c>
      <c r="P1042">
        <f t="shared" si="117"/>
        <v>0</v>
      </c>
      <c r="Q1042" s="64">
        <f t="shared" si="118"/>
        <v>280154.13340044348</v>
      </c>
      <c r="U1042" s="49">
        <f t="shared" si="114"/>
        <v>491</v>
      </c>
    </row>
    <row r="1043" spans="1:21">
      <c r="A1043" s="49">
        <v>1050</v>
      </c>
      <c r="B1043">
        <v>65</v>
      </c>
      <c r="C1043">
        <v>69</v>
      </c>
      <c r="D1043">
        <v>5000</v>
      </c>
      <c r="E1043">
        <v>5999</v>
      </c>
      <c r="F1043" s="61">
        <v>65</v>
      </c>
      <c r="G1043" s="61">
        <v>5178</v>
      </c>
      <c r="H1043" s="63">
        <f t="shared" si="112"/>
        <v>517.80000000000007</v>
      </c>
      <c r="I1043" s="63">
        <f t="shared" si="113"/>
        <v>199988.27977111758</v>
      </c>
      <c r="J1043">
        <v>3.5000000000000003E-2</v>
      </c>
      <c r="M1043" s="64">
        <f t="shared" si="115"/>
        <v>270843.55913881562</v>
      </c>
      <c r="N1043">
        <f t="shared" si="116"/>
        <v>5</v>
      </c>
      <c r="O1043" s="64">
        <v>270843.55913881562</v>
      </c>
      <c r="P1043">
        <f t="shared" si="117"/>
        <v>1</v>
      </c>
      <c r="Q1043" s="64">
        <f t="shared" si="118"/>
        <v>270843.55913881562</v>
      </c>
      <c r="U1043" s="49">
        <f t="shared" si="114"/>
        <v>491</v>
      </c>
    </row>
    <row r="1044" spans="1:21">
      <c r="A1044" s="49">
        <v>1051</v>
      </c>
      <c r="B1044">
        <v>65</v>
      </c>
      <c r="C1044">
        <v>69</v>
      </c>
      <c r="D1044">
        <v>6000</v>
      </c>
      <c r="E1044">
        <v>6999</v>
      </c>
      <c r="F1044" s="61">
        <v>68</v>
      </c>
      <c r="G1044" s="61">
        <v>6040</v>
      </c>
      <c r="H1044" s="63">
        <f t="shared" si="112"/>
        <v>604</v>
      </c>
      <c r="I1044" s="63">
        <f t="shared" si="113"/>
        <v>246151.22243864491</v>
      </c>
      <c r="J1044">
        <v>3.5000000000000003E-2</v>
      </c>
      <c r="M1044" s="64">
        <f t="shared" si="115"/>
        <v>331217.58867514611</v>
      </c>
      <c r="N1044">
        <f t="shared" si="116"/>
        <v>5</v>
      </c>
      <c r="O1044" s="64">
        <v>397461.10641017533</v>
      </c>
      <c r="P1044">
        <f t="shared" si="117"/>
        <v>0</v>
      </c>
      <c r="Q1044" s="64">
        <f t="shared" si="118"/>
        <v>331217.58867514611</v>
      </c>
      <c r="U1044" s="49">
        <f t="shared" si="114"/>
        <v>527</v>
      </c>
    </row>
    <row r="1045" spans="1:21">
      <c r="A1045" s="49">
        <v>1052</v>
      </c>
      <c r="B1045">
        <v>65</v>
      </c>
      <c r="C1045">
        <v>69</v>
      </c>
      <c r="D1045">
        <v>7000</v>
      </c>
      <c r="E1045">
        <v>7999</v>
      </c>
      <c r="F1045" s="61">
        <v>69</v>
      </c>
      <c r="G1045" s="61">
        <v>7392</v>
      </c>
      <c r="H1045" s="63">
        <f t="shared" si="112"/>
        <v>739.2</v>
      </c>
      <c r="I1045" s="63">
        <f t="shared" si="113"/>
        <v>306371.94164845586</v>
      </c>
      <c r="J1045">
        <v>3.5000000000000003E-2</v>
      </c>
      <c r="M1045" s="64">
        <f t="shared" si="115"/>
        <v>411440.97683345823</v>
      </c>
      <c r="N1045">
        <f t="shared" si="116"/>
        <v>5</v>
      </c>
      <c r="O1045" s="64">
        <v>370296.87915011239</v>
      </c>
      <c r="P1045">
        <f t="shared" si="117"/>
        <v>1</v>
      </c>
      <c r="Q1045" s="64">
        <f t="shared" si="118"/>
        <v>370296.87915011239</v>
      </c>
      <c r="U1045" s="49">
        <f t="shared" si="114"/>
        <v>539</v>
      </c>
    </row>
    <row r="1046" spans="1:21">
      <c r="A1046" s="49">
        <v>1053</v>
      </c>
      <c r="B1046">
        <v>65</v>
      </c>
      <c r="C1046">
        <v>69</v>
      </c>
      <c r="D1046">
        <v>8000</v>
      </c>
      <c r="E1046">
        <v>8999</v>
      </c>
      <c r="F1046" s="61">
        <v>65</v>
      </c>
      <c r="G1046" s="61">
        <v>8749</v>
      </c>
      <c r="H1046" s="63">
        <f t="shared" si="112"/>
        <v>874.90000000000009</v>
      </c>
      <c r="I1046" s="63">
        <f t="shared" si="113"/>
        <v>337909.89952056931</v>
      </c>
      <c r="J1046">
        <v>3.5000000000000003E-2</v>
      </c>
      <c r="M1046" s="64">
        <f t="shared" si="115"/>
        <v>457630.41693810315</v>
      </c>
      <c r="N1046">
        <f t="shared" si="116"/>
        <v>5</v>
      </c>
      <c r="O1046" s="64">
        <v>549156.50032572378</v>
      </c>
      <c r="P1046">
        <f t="shared" si="117"/>
        <v>0</v>
      </c>
      <c r="Q1046" s="64">
        <f t="shared" si="118"/>
        <v>457630.41693810315</v>
      </c>
      <c r="U1046" s="49">
        <f t="shared" si="114"/>
        <v>491</v>
      </c>
    </row>
    <row r="1047" spans="1:21">
      <c r="A1047" s="49">
        <v>1054</v>
      </c>
      <c r="B1047">
        <v>65</v>
      </c>
      <c r="C1047">
        <v>69</v>
      </c>
      <c r="D1047">
        <v>10000</v>
      </c>
      <c r="E1047">
        <v>10999</v>
      </c>
      <c r="F1047" s="61">
        <v>68</v>
      </c>
      <c r="G1047" s="61">
        <v>10061</v>
      </c>
      <c r="H1047" s="63">
        <f t="shared" si="112"/>
        <v>1006.1</v>
      </c>
      <c r="I1047" s="63">
        <f t="shared" si="113"/>
        <v>410021.10082039837</v>
      </c>
      <c r="J1047">
        <v>3.5000000000000003E-2</v>
      </c>
      <c r="M1047" s="64">
        <f t="shared" si="115"/>
        <v>551718.56948023918</v>
      </c>
      <c r="N1047">
        <f t="shared" si="116"/>
        <v>5</v>
      </c>
      <c r="O1047" s="64">
        <v>662062.28337628697</v>
      </c>
      <c r="P1047">
        <f t="shared" si="117"/>
        <v>0</v>
      </c>
      <c r="Q1047" s="64">
        <f t="shared" si="118"/>
        <v>551718.56948023918</v>
      </c>
      <c r="U1047" s="49">
        <f t="shared" si="114"/>
        <v>527</v>
      </c>
    </row>
    <row r="1048" spans="1:21">
      <c r="A1048" s="49">
        <v>1055</v>
      </c>
      <c r="B1048">
        <v>65</v>
      </c>
      <c r="C1048">
        <v>69</v>
      </c>
      <c r="D1048">
        <v>12000</v>
      </c>
      <c r="E1048">
        <v>20000</v>
      </c>
      <c r="F1048" s="61">
        <v>66</v>
      </c>
      <c r="G1048" s="61">
        <v>17272</v>
      </c>
      <c r="H1048" s="63">
        <f t="shared" si="112"/>
        <v>1727.2</v>
      </c>
      <c r="I1048" s="63">
        <f t="shared" si="113"/>
        <v>679510.79494795017</v>
      </c>
      <c r="J1048">
        <v>3.5000000000000003E-2</v>
      </c>
      <c r="M1048" s="64">
        <f t="shared" si="115"/>
        <v>918190.27842345543</v>
      </c>
      <c r="N1048">
        <f t="shared" si="116"/>
        <v>5</v>
      </c>
      <c r="O1048" s="64">
        <v>918190.27842345543</v>
      </c>
      <c r="P1048">
        <f t="shared" si="117"/>
        <v>1</v>
      </c>
      <c r="Q1048" s="64">
        <f t="shared" si="118"/>
        <v>918190.27842345543</v>
      </c>
      <c r="U1048" s="49">
        <f t="shared" si="114"/>
        <v>503</v>
      </c>
    </row>
    <row r="1049" spans="1:21">
      <c r="A1049" s="49">
        <v>1056</v>
      </c>
      <c r="B1049">
        <v>65</v>
      </c>
      <c r="C1049">
        <v>69</v>
      </c>
      <c r="D1049">
        <v>12000</v>
      </c>
      <c r="E1049">
        <v>20000</v>
      </c>
      <c r="F1049" s="61">
        <v>69</v>
      </c>
      <c r="G1049" s="61">
        <v>13457</v>
      </c>
      <c r="H1049" s="63">
        <f t="shared" si="112"/>
        <v>1345.7</v>
      </c>
      <c r="I1049" s="63">
        <f t="shared" si="113"/>
        <v>557744.48305780184</v>
      </c>
      <c r="J1049">
        <v>3.5000000000000003E-2</v>
      </c>
      <c r="M1049" s="64">
        <f t="shared" si="115"/>
        <v>749020.72852378897</v>
      </c>
      <c r="N1049">
        <f t="shared" si="116"/>
        <v>5</v>
      </c>
      <c r="O1049" s="64">
        <v>599216.5828190312</v>
      </c>
      <c r="P1049">
        <f t="shared" si="117"/>
        <v>1</v>
      </c>
      <c r="Q1049" s="64">
        <f t="shared" si="118"/>
        <v>599216.5828190312</v>
      </c>
      <c r="U1049" s="49">
        <f t="shared" si="114"/>
        <v>539</v>
      </c>
    </row>
    <row r="1050" spans="1:21">
      <c r="A1050" s="49">
        <v>1057</v>
      </c>
      <c r="B1050">
        <v>70</v>
      </c>
      <c r="C1050">
        <v>80</v>
      </c>
      <c r="D1050">
        <v>0</v>
      </c>
      <c r="E1050">
        <v>500</v>
      </c>
      <c r="F1050" s="61">
        <v>78</v>
      </c>
      <c r="G1050" s="61">
        <v>21</v>
      </c>
      <c r="H1050" s="63">
        <f t="shared" si="112"/>
        <v>2.1</v>
      </c>
      <c r="I1050" s="63">
        <f t="shared" si="113"/>
        <v>993.55300956360099</v>
      </c>
      <c r="J1050">
        <v>3.5000000000000003E-2</v>
      </c>
      <c r="M1050" s="64">
        <f t="shared" si="115"/>
        <v>1315.1634434586767</v>
      </c>
      <c r="N1050">
        <f t="shared" si="116"/>
        <v>5</v>
      </c>
      <c r="O1050" s="64">
        <v>1052.1307547669414</v>
      </c>
      <c r="P1050">
        <f t="shared" si="117"/>
        <v>1</v>
      </c>
      <c r="Q1050" s="64">
        <f t="shared" si="118"/>
        <v>1052.1307547669414</v>
      </c>
      <c r="U1050" s="49">
        <f t="shared" si="114"/>
        <v>647</v>
      </c>
    </row>
    <row r="1051" spans="1:21">
      <c r="A1051" s="49">
        <v>1058</v>
      </c>
      <c r="B1051">
        <v>70</v>
      </c>
      <c r="C1051">
        <v>80</v>
      </c>
      <c r="D1051">
        <v>500</v>
      </c>
      <c r="E1051">
        <v>999</v>
      </c>
      <c r="F1051" s="61">
        <v>76</v>
      </c>
      <c r="G1051" s="61">
        <v>538</v>
      </c>
      <c r="H1051" s="63">
        <f t="shared" si="112"/>
        <v>53.800000000000004</v>
      </c>
      <c r="I1051" s="63">
        <f t="shared" si="113"/>
        <v>24782.615444835938</v>
      </c>
      <c r="J1051">
        <v>3.5000000000000003E-2</v>
      </c>
      <c r="M1051" s="64">
        <f t="shared" si="115"/>
        <v>32895.980951247861</v>
      </c>
      <c r="N1051">
        <f t="shared" si="116"/>
        <v>5</v>
      </c>
      <c r="O1051" s="64">
        <v>36185.579046372652</v>
      </c>
      <c r="P1051">
        <f t="shared" si="117"/>
        <v>0</v>
      </c>
      <c r="Q1051" s="64">
        <f t="shared" si="118"/>
        <v>32895.980951247861</v>
      </c>
      <c r="U1051" s="49">
        <f t="shared" si="114"/>
        <v>623</v>
      </c>
    </row>
    <row r="1052" spans="1:21">
      <c r="A1052" s="49">
        <v>1059</v>
      </c>
      <c r="B1052">
        <v>70</v>
      </c>
      <c r="C1052">
        <v>80</v>
      </c>
      <c r="D1052">
        <v>500</v>
      </c>
      <c r="E1052">
        <v>999</v>
      </c>
      <c r="F1052" s="61">
        <v>72</v>
      </c>
      <c r="G1052" s="61">
        <v>529</v>
      </c>
      <c r="H1052" s="63">
        <f t="shared" si="112"/>
        <v>52.900000000000006</v>
      </c>
      <c r="I1052" s="63">
        <f t="shared" si="113"/>
        <v>22998.019939667691</v>
      </c>
      <c r="J1052">
        <v>3.5000000000000003E-2</v>
      </c>
      <c r="M1052" s="64">
        <f t="shared" si="115"/>
        <v>30718.526677183818</v>
      </c>
      <c r="N1052">
        <f t="shared" si="116"/>
        <v>5</v>
      </c>
      <c r="O1052" s="64">
        <v>36862.232012620581</v>
      </c>
      <c r="P1052">
        <f t="shared" si="117"/>
        <v>0</v>
      </c>
      <c r="Q1052" s="64">
        <f t="shared" si="118"/>
        <v>30718.526677183818</v>
      </c>
      <c r="U1052" s="49">
        <f t="shared" si="114"/>
        <v>575</v>
      </c>
    </row>
    <row r="1053" spans="1:21">
      <c r="A1053" s="49">
        <v>1060</v>
      </c>
      <c r="B1053">
        <v>70</v>
      </c>
      <c r="C1053">
        <v>80</v>
      </c>
      <c r="D1053">
        <v>500</v>
      </c>
      <c r="E1053">
        <v>999</v>
      </c>
      <c r="F1053" s="61">
        <v>79</v>
      </c>
      <c r="G1053" s="61">
        <v>814</v>
      </c>
      <c r="H1053" s="63">
        <f t="shared" si="112"/>
        <v>81.400000000000006</v>
      </c>
      <c r="I1053" s="63">
        <f t="shared" si="113"/>
        <v>39010.491572927443</v>
      </c>
      <c r="J1053">
        <v>3.5000000000000003E-2</v>
      </c>
      <c r="M1053" s="64">
        <f t="shared" si="115"/>
        <v>51570.283285029211</v>
      </c>
      <c r="N1053">
        <f t="shared" si="116"/>
        <v>5</v>
      </c>
      <c r="O1053" s="64">
        <v>51570.283285029211</v>
      </c>
      <c r="P1053">
        <f t="shared" si="117"/>
        <v>1</v>
      </c>
      <c r="Q1053" s="64">
        <f t="shared" si="118"/>
        <v>51570.283285029211</v>
      </c>
      <c r="U1053" s="49">
        <f t="shared" si="114"/>
        <v>659</v>
      </c>
    </row>
    <row r="1054" spans="1:21">
      <c r="A1054" s="49">
        <v>1061</v>
      </c>
      <c r="B1054">
        <v>70</v>
      </c>
      <c r="C1054">
        <v>80</v>
      </c>
      <c r="D1054">
        <v>500</v>
      </c>
      <c r="E1054">
        <v>999</v>
      </c>
      <c r="F1054" s="61">
        <v>71</v>
      </c>
      <c r="G1054" s="61">
        <v>569</v>
      </c>
      <c r="H1054" s="63">
        <f t="shared" si="112"/>
        <v>56.900000000000006</v>
      </c>
      <c r="I1054" s="63">
        <f t="shared" si="113"/>
        <v>24357.079999838748</v>
      </c>
      <c r="J1054">
        <v>3.5000000000000003E-2</v>
      </c>
      <c r="M1054" s="64">
        <f t="shared" si="115"/>
        <v>32590.062061230597</v>
      </c>
      <c r="N1054">
        <f t="shared" si="116"/>
        <v>5</v>
      </c>
      <c r="O1054" s="64">
        <v>26072.049648984481</v>
      </c>
      <c r="P1054">
        <f t="shared" si="117"/>
        <v>1</v>
      </c>
      <c r="Q1054" s="64">
        <f t="shared" si="118"/>
        <v>26072.049648984481</v>
      </c>
      <c r="U1054" s="49">
        <f t="shared" si="114"/>
        <v>563</v>
      </c>
    </row>
    <row r="1055" spans="1:21">
      <c r="A1055" s="49">
        <v>1062</v>
      </c>
      <c r="B1055">
        <v>70</v>
      </c>
      <c r="C1055">
        <v>80</v>
      </c>
      <c r="D1055">
        <v>500</v>
      </c>
      <c r="E1055">
        <v>999</v>
      </c>
      <c r="F1055" s="61">
        <v>77</v>
      </c>
      <c r="G1055" s="61">
        <v>812</v>
      </c>
      <c r="H1055" s="63">
        <f t="shared" si="112"/>
        <v>81.2</v>
      </c>
      <c r="I1055" s="63">
        <f t="shared" si="113"/>
        <v>37913.942701559608</v>
      </c>
      <c r="J1055">
        <v>3.5000000000000003E-2</v>
      </c>
      <c r="M1055" s="64">
        <f t="shared" si="115"/>
        <v>50255.057288931603</v>
      </c>
      <c r="N1055">
        <f t="shared" si="116"/>
        <v>5</v>
      </c>
      <c r="O1055" s="64">
        <v>45229.551560038446</v>
      </c>
      <c r="P1055">
        <f t="shared" si="117"/>
        <v>1</v>
      </c>
      <c r="Q1055" s="64">
        <f t="shared" si="118"/>
        <v>45229.551560038446</v>
      </c>
      <c r="U1055" s="49">
        <f t="shared" si="114"/>
        <v>635</v>
      </c>
    </row>
    <row r="1056" spans="1:21">
      <c r="A1056" s="49">
        <v>1063</v>
      </c>
      <c r="B1056">
        <v>70</v>
      </c>
      <c r="C1056">
        <v>80</v>
      </c>
      <c r="D1056">
        <v>1000</v>
      </c>
      <c r="E1056">
        <v>1499</v>
      </c>
      <c r="F1056" s="61">
        <v>79</v>
      </c>
      <c r="G1056" s="61">
        <v>1477</v>
      </c>
      <c r="H1056" s="63">
        <f t="shared" si="112"/>
        <v>147.70000000000002</v>
      </c>
      <c r="I1056" s="63">
        <f t="shared" si="113"/>
        <v>70784.393185766385</v>
      </c>
      <c r="J1056">
        <v>3.5000000000000003E-2</v>
      </c>
      <c r="M1056" s="64">
        <f t="shared" si="115"/>
        <v>93574.088958216395</v>
      </c>
      <c r="N1056">
        <f t="shared" si="116"/>
        <v>5</v>
      </c>
      <c r="O1056" s="64">
        <v>84216.680062394764</v>
      </c>
      <c r="P1056">
        <f t="shared" si="117"/>
        <v>1</v>
      </c>
      <c r="Q1056" s="64">
        <f t="shared" si="118"/>
        <v>84216.680062394764</v>
      </c>
      <c r="U1056" s="49">
        <f t="shared" si="114"/>
        <v>659</v>
      </c>
    </row>
    <row r="1057" spans="1:21">
      <c r="A1057" s="49">
        <v>1064</v>
      </c>
      <c r="B1057">
        <v>70</v>
      </c>
      <c r="C1057">
        <v>80</v>
      </c>
      <c r="D1057">
        <v>1000</v>
      </c>
      <c r="E1057">
        <v>1499</v>
      </c>
      <c r="F1057" s="61">
        <v>71</v>
      </c>
      <c r="G1057" s="61">
        <v>1070</v>
      </c>
      <c r="H1057" s="63">
        <f t="shared" si="112"/>
        <v>107</v>
      </c>
      <c r="I1057" s="63">
        <f t="shared" si="113"/>
        <v>45803.296309011348</v>
      </c>
      <c r="J1057">
        <v>3.5000000000000003E-2</v>
      </c>
      <c r="M1057" s="64">
        <f t="shared" si="115"/>
        <v>61285.353964001297</v>
      </c>
      <c r="N1057">
        <f t="shared" si="116"/>
        <v>5</v>
      </c>
      <c r="O1057" s="64">
        <v>73542.424756801556</v>
      </c>
      <c r="P1057">
        <f t="shared" si="117"/>
        <v>0</v>
      </c>
      <c r="Q1057" s="64">
        <f t="shared" si="118"/>
        <v>61285.353964001297</v>
      </c>
      <c r="U1057" s="49">
        <f t="shared" si="114"/>
        <v>563</v>
      </c>
    </row>
    <row r="1058" spans="1:21">
      <c r="A1058" s="49">
        <v>1065</v>
      </c>
      <c r="B1058">
        <v>70</v>
      </c>
      <c r="C1058">
        <v>80</v>
      </c>
      <c r="D1058">
        <v>1000</v>
      </c>
      <c r="E1058">
        <v>1499</v>
      </c>
      <c r="F1058" s="61">
        <v>73</v>
      </c>
      <c r="G1058" s="61">
        <v>1474</v>
      </c>
      <c r="H1058" s="63">
        <f t="shared" si="112"/>
        <v>147.4</v>
      </c>
      <c r="I1058" s="63">
        <f t="shared" si="113"/>
        <v>65053.544677383805</v>
      </c>
      <c r="J1058">
        <v>3.5000000000000003E-2</v>
      </c>
      <c r="M1058" s="64">
        <f t="shared" si="115"/>
        <v>86748.33378792135</v>
      </c>
      <c r="N1058">
        <f t="shared" si="116"/>
        <v>5</v>
      </c>
      <c r="O1058" s="64">
        <v>95423.167166713494</v>
      </c>
      <c r="P1058">
        <f t="shared" si="117"/>
        <v>0</v>
      </c>
      <c r="Q1058" s="64">
        <f t="shared" si="118"/>
        <v>86748.33378792135</v>
      </c>
      <c r="U1058" s="49">
        <f t="shared" si="114"/>
        <v>587</v>
      </c>
    </row>
    <row r="1059" spans="1:21">
      <c r="A1059" s="49">
        <v>1066</v>
      </c>
      <c r="B1059">
        <v>70</v>
      </c>
      <c r="C1059">
        <v>80</v>
      </c>
      <c r="D1059">
        <v>1000</v>
      </c>
      <c r="E1059">
        <v>1499</v>
      </c>
      <c r="F1059" s="61">
        <v>77</v>
      </c>
      <c r="G1059" s="61">
        <v>1380</v>
      </c>
      <c r="H1059" s="63">
        <f t="shared" si="112"/>
        <v>138</v>
      </c>
      <c r="I1059" s="63">
        <f t="shared" si="113"/>
        <v>64435.025773586523</v>
      </c>
      <c r="J1059">
        <v>3.5000000000000003E-2</v>
      </c>
      <c r="M1059" s="64">
        <f t="shared" si="115"/>
        <v>85408.841205327102</v>
      </c>
      <c r="N1059">
        <f t="shared" ref="N1059:N1076" si="119">IF(F1059&lt;35,(35-F1059),5)</f>
        <v>5</v>
      </c>
      <c r="O1059" s="64">
        <v>76867.957084794398</v>
      </c>
      <c r="P1059">
        <f t="shared" si="117"/>
        <v>1</v>
      </c>
      <c r="Q1059" s="64">
        <f t="shared" si="118"/>
        <v>76867.957084794398</v>
      </c>
      <c r="U1059" s="49">
        <f t="shared" si="114"/>
        <v>635</v>
      </c>
    </row>
    <row r="1060" spans="1:21">
      <c r="A1060" s="49">
        <v>1067</v>
      </c>
      <c r="B1060">
        <v>70</v>
      </c>
      <c r="C1060">
        <v>80</v>
      </c>
      <c r="D1060">
        <v>1000</v>
      </c>
      <c r="E1060">
        <v>1499</v>
      </c>
      <c r="F1060" s="61">
        <v>71</v>
      </c>
      <c r="G1060" s="61">
        <v>1364</v>
      </c>
      <c r="H1060" s="63">
        <f t="shared" si="112"/>
        <v>136.4</v>
      </c>
      <c r="I1060" s="63">
        <f t="shared" si="113"/>
        <v>58388.501089244375</v>
      </c>
      <c r="J1060">
        <v>3.5000000000000003E-2</v>
      </c>
      <c r="M1060" s="64">
        <f t="shared" si="115"/>
        <v>78124.507296166135</v>
      </c>
      <c r="N1060">
        <f t="shared" si="119"/>
        <v>5</v>
      </c>
      <c r="O1060" s="64">
        <v>85936.958025782762</v>
      </c>
      <c r="P1060">
        <f t="shared" si="117"/>
        <v>0</v>
      </c>
      <c r="Q1060" s="64">
        <f t="shared" si="118"/>
        <v>78124.507296166135</v>
      </c>
      <c r="U1060" s="49">
        <f t="shared" si="114"/>
        <v>563</v>
      </c>
    </row>
    <row r="1061" spans="1:21">
      <c r="A1061" s="49">
        <v>1068</v>
      </c>
      <c r="B1061">
        <v>70</v>
      </c>
      <c r="C1061">
        <v>80</v>
      </c>
      <c r="D1061">
        <v>1000</v>
      </c>
      <c r="E1061">
        <v>1499</v>
      </c>
      <c r="F1061" s="61">
        <v>73</v>
      </c>
      <c r="G1061" s="61">
        <v>1154</v>
      </c>
      <c r="H1061" s="63">
        <f t="shared" si="112"/>
        <v>115.4</v>
      </c>
      <c r="I1061" s="63">
        <f t="shared" si="113"/>
        <v>50930.658451628842</v>
      </c>
      <c r="J1061">
        <v>3.5000000000000003E-2</v>
      </c>
      <c r="M1061" s="64">
        <f t="shared" si="115"/>
        <v>67915.588325143297</v>
      </c>
      <c r="N1061">
        <f t="shared" si="119"/>
        <v>5</v>
      </c>
      <c r="O1061" s="64">
        <v>67915.588325143297</v>
      </c>
      <c r="P1061">
        <f t="shared" si="117"/>
        <v>1</v>
      </c>
      <c r="Q1061" s="64">
        <f t="shared" si="118"/>
        <v>67915.588325143297</v>
      </c>
      <c r="U1061" s="49">
        <f t="shared" si="114"/>
        <v>587</v>
      </c>
    </row>
    <row r="1062" spans="1:21">
      <c r="A1062" s="49">
        <v>1069</v>
      </c>
      <c r="B1062">
        <v>70</v>
      </c>
      <c r="C1062">
        <v>80</v>
      </c>
      <c r="D1062">
        <v>1000</v>
      </c>
      <c r="E1062">
        <v>1499</v>
      </c>
      <c r="F1062" s="61">
        <v>73</v>
      </c>
      <c r="G1062" s="61">
        <v>1307</v>
      </c>
      <c r="H1062" s="63">
        <f t="shared" si="112"/>
        <v>130.70000000000002</v>
      </c>
      <c r="I1062" s="63">
        <f t="shared" si="113"/>
        <v>57683.163428317945</v>
      </c>
      <c r="J1062">
        <v>3.5000000000000003E-2</v>
      </c>
      <c r="M1062" s="64">
        <f t="shared" si="115"/>
        <v>76919.994749534075</v>
      </c>
      <c r="N1062">
        <f t="shared" si="119"/>
        <v>5</v>
      </c>
      <c r="O1062" s="64">
        <v>61535.995799627264</v>
      </c>
      <c r="P1062">
        <f t="shared" si="117"/>
        <v>1</v>
      </c>
      <c r="Q1062" s="64">
        <f t="shared" si="118"/>
        <v>61535.995799627264</v>
      </c>
      <c r="U1062" s="49">
        <f t="shared" si="114"/>
        <v>587</v>
      </c>
    </row>
    <row r="1063" spans="1:21">
      <c r="A1063" s="49">
        <v>1070</v>
      </c>
      <c r="B1063">
        <v>70</v>
      </c>
      <c r="C1063">
        <v>80</v>
      </c>
      <c r="D1063">
        <v>1000</v>
      </c>
      <c r="E1063">
        <v>1499</v>
      </c>
      <c r="F1063" s="61">
        <v>78</v>
      </c>
      <c r="G1063" s="61">
        <v>1232</v>
      </c>
      <c r="H1063" s="63">
        <f t="shared" si="112"/>
        <v>123.2</v>
      </c>
      <c r="I1063" s="63">
        <f t="shared" si="113"/>
        <v>58288.443227731266</v>
      </c>
      <c r="J1063">
        <v>3.5000000000000003E-2</v>
      </c>
      <c r="M1063" s="64">
        <f t="shared" si="115"/>
        <v>77156.255349575702</v>
      </c>
      <c r="N1063">
        <f t="shared" si="119"/>
        <v>5</v>
      </c>
      <c r="O1063" s="64">
        <v>77156.255349575702</v>
      </c>
      <c r="P1063">
        <f t="shared" si="117"/>
        <v>1</v>
      </c>
      <c r="Q1063" s="64">
        <f t="shared" si="118"/>
        <v>77156.255349575702</v>
      </c>
      <c r="U1063" s="49">
        <f t="shared" si="114"/>
        <v>647</v>
      </c>
    </row>
    <row r="1064" spans="1:21">
      <c r="A1064" s="49">
        <v>1071</v>
      </c>
      <c r="B1064">
        <v>70</v>
      </c>
      <c r="C1064">
        <v>80</v>
      </c>
      <c r="D1064">
        <v>1000</v>
      </c>
      <c r="E1064">
        <v>1499</v>
      </c>
      <c r="F1064" s="61">
        <v>72</v>
      </c>
      <c r="G1064" s="61">
        <v>1013</v>
      </c>
      <c r="H1064" s="63">
        <f t="shared" si="112"/>
        <v>101.30000000000001</v>
      </c>
      <c r="I1064" s="63">
        <f t="shared" si="113"/>
        <v>44039.686576339082</v>
      </c>
      <c r="J1064">
        <v>3.5000000000000003E-2</v>
      </c>
      <c r="M1064" s="64">
        <f t="shared" si="115"/>
        <v>58823.946170108145</v>
      </c>
      <c r="N1064">
        <f t="shared" si="119"/>
        <v>5</v>
      </c>
      <c r="O1064" s="64">
        <v>70588.735404129766</v>
      </c>
      <c r="P1064">
        <f t="shared" si="117"/>
        <v>0</v>
      </c>
      <c r="Q1064" s="64">
        <f t="shared" si="118"/>
        <v>58823.946170108145</v>
      </c>
      <c r="U1064" s="49">
        <f t="shared" si="114"/>
        <v>575</v>
      </c>
    </row>
    <row r="1065" spans="1:21">
      <c r="A1065" s="49">
        <v>1072</v>
      </c>
      <c r="B1065">
        <v>70</v>
      </c>
      <c r="C1065">
        <v>80</v>
      </c>
      <c r="D1065">
        <v>1500</v>
      </c>
      <c r="E1065">
        <v>1999</v>
      </c>
      <c r="F1065" s="61">
        <v>71</v>
      </c>
      <c r="G1065" s="61">
        <v>1627</v>
      </c>
      <c r="H1065" s="63">
        <f t="shared" si="112"/>
        <v>162.70000000000002</v>
      </c>
      <c r="I1065" s="63">
        <f t="shared" si="113"/>
        <v>69646.694481085491</v>
      </c>
      <c r="J1065">
        <v>3.5000000000000003E-2</v>
      </c>
      <c r="M1065" s="64">
        <f t="shared" si="115"/>
        <v>93188.103644327217</v>
      </c>
      <c r="N1065">
        <f t="shared" si="119"/>
        <v>5</v>
      </c>
      <c r="O1065" s="64">
        <v>102506.91400875995</v>
      </c>
      <c r="P1065">
        <f t="shared" si="117"/>
        <v>0</v>
      </c>
      <c r="Q1065" s="64">
        <f t="shared" si="118"/>
        <v>93188.103644327217</v>
      </c>
      <c r="U1065" s="49">
        <f t="shared" si="114"/>
        <v>563</v>
      </c>
    </row>
    <row r="1066" spans="1:21">
      <c r="A1066" s="49">
        <v>1073</v>
      </c>
      <c r="B1066">
        <v>70</v>
      </c>
      <c r="C1066">
        <v>80</v>
      </c>
      <c r="D1066">
        <v>1500</v>
      </c>
      <c r="E1066">
        <v>1999</v>
      </c>
      <c r="F1066" s="61">
        <v>70</v>
      </c>
      <c r="G1066" s="61">
        <v>1776</v>
      </c>
      <c r="H1066" s="63">
        <f t="shared" si="112"/>
        <v>177.60000000000002</v>
      </c>
      <c r="I1066" s="63">
        <f t="shared" si="113"/>
        <v>74824.33805350888</v>
      </c>
      <c r="J1066">
        <v>3.5000000000000003E-2</v>
      </c>
      <c r="M1066" s="64">
        <f t="shared" si="115"/>
        <v>100296.32890937678</v>
      </c>
      <c r="N1066">
        <f t="shared" si="119"/>
        <v>5</v>
      </c>
      <c r="O1066" s="64">
        <v>80237.063127501431</v>
      </c>
      <c r="P1066">
        <f t="shared" si="117"/>
        <v>1</v>
      </c>
      <c r="Q1066" s="64">
        <f t="shared" si="118"/>
        <v>80237.063127501431</v>
      </c>
      <c r="U1066" s="49">
        <f t="shared" si="114"/>
        <v>551</v>
      </c>
    </row>
    <row r="1067" spans="1:21">
      <c r="A1067" s="49">
        <v>1074</v>
      </c>
      <c r="B1067">
        <v>70</v>
      </c>
      <c r="C1067">
        <v>80</v>
      </c>
      <c r="D1067">
        <v>1500</v>
      </c>
      <c r="E1067">
        <v>1999</v>
      </c>
      <c r="F1067" s="61">
        <v>79</v>
      </c>
      <c r="G1067" s="61">
        <v>1929</v>
      </c>
      <c r="H1067" s="63">
        <f t="shared" si="112"/>
        <v>192.9</v>
      </c>
      <c r="I1067" s="63">
        <f t="shared" si="113"/>
        <v>92446.238629210129</v>
      </c>
      <c r="J1067">
        <v>3.5000000000000003E-2</v>
      </c>
      <c r="M1067" s="64">
        <f t="shared" si="115"/>
        <v>122210.16763737267</v>
      </c>
      <c r="N1067">
        <f t="shared" si="119"/>
        <v>5</v>
      </c>
      <c r="O1067" s="64">
        <v>122210.16763737267</v>
      </c>
      <c r="P1067">
        <f t="shared" si="117"/>
        <v>1</v>
      </c>
      <c r="Q1067" s="64">
        <f t="shared" si="118"/>
        <v>122210.16763737267</v>
      </c>
      <c r="U1067" s="49">
        <f t="shared" si="114"/>
        <v>659</v>
      </c>
    </row>
    <row r="1068" spans="1:21">
      <c r="A1068" s="49">
        <v>1075</v>
      </c>
      <c r="B1068">
        <v>70</v>
      </c>
      <c r="C1068">
        <v>80</v>
      </c>
      <c r="D1068">
        <v>2000</v>
      </c>
      <c r="E1068">
        <v>2499</v>
      </c>
      <c r="F1068" s="61">
        <v>74</v>
      </c>
      <c r="G1068" s="61">
        <v>2128</v>
      </c>
      <c r="H1068" s="63">
        <f t="shared" si="112"/>
        <v>212.8</v>
      </c>
      <c r="I1068" s="63">
        <f t="shared" si="113"/>
        <v>95303.383230379928</v>
      </c>
      <c r="J1068">
        <v>3.5000000000000003E-2</v>
      </c>
      <c r="M1068" s="64">
        <f t="shared" si="115"/>
        <v>126884.11600453418</v>
      </c>
      <c r="N1068">
        <f t="shared" si="119"/>
        <v>5</v>
      </c>
      <c r="O1068" s="64">
        <v>126884.11600453418</v>
      </c>
      <c r="P1068">
        <f t="shared" si="117"/>
        <v>1</v>
      </c>
      <c r="Q1068" s="64">
        <f t="shared" si="118"/>
        <v>126884.11600453418</v>
      </c>
      <c r="U1068" s="49">
        <f t="shared" si="114"/>
        <v>599</v>
      </c>
    </row>
    <row r="1069" spans="1:21">
      <c r="A1069" s="49">
        <v>1076</v>
      </c>
      <c r="B1069">
        <v>70</v>
      </c>
      <c r="C1069">
        <v>80</v>
      </c>
      <c r="D1069">
        <v>2000</v>
      </c>
      <c r="E1069">
        <v>2499</v>
      </c>
      <c r="F1069" s="61">
        <v>71</v>
      </c>
      <c r="G1069" s="61">
        <v>2442</v>
      </c>
      <c r="H1069" s="63">
        <f t="shared" si="112"/>
        <v>244.20000000000002</v>
      </c>
      <c r="I1069" s="63">
        <f t="shared" si="113"/>
        <v>104534.25195009881</v>
      </c>
      <c r="J1069">
        <v>3.5000000000000003E-2</v>
      </c>
      <c r="M1069" s="64">
        <f t="shared" si="115"/>
        <v>139868.0695141039</v>
      </c>
      <c r="N1069">
        <f t="shared" si="119"/>
        <v>5</v>
      </c>
      <c r="O1069" s="64">
        <v>153854.8764655143</v>
      </c>
      <c r="P1069">
        <f t="shared" si="117"/>
        <v>0</v>
      </c>
      <c r="Q1069" s="64">
        <f t="shared" si="118"/>
        <v>139868.0695141039</v>
      </c>
      <c r="U1069" s="49">
        <f t="shared" si="114"/>
        <v>563</v>
      </c>
    </row>
    <row r="1070" spans="1:21">
      <c r="A1070" s="49">
        <v>1077</v>
      </c>
      <c r="B1070">
        <v>70</v>
      </c>
      <c r="C1070">
        <v>80</v>
      </c>
      <c r="D1070">
        <v>2500</v>
      </c>
      <c r="E1070">
        <v>2999</v>
      </c>
      <c r="F1070" s="61">
        <v>79</v>
      </c>
      <c r="G1070" s="61">
        <v>2694</v>
      </c>
      <c r="H1070" s="63">
        <f t="shared" si="112"/>
        <v>269.40000000000003</v>
      </c>
      <c r="I1070" s="63">
        <f t="shared" si="113"/>
        <v>129108.43279787048</v>
      </c>
      <c r="J1070">
        <v>3.5000000000000003E-2</v>
      </c>
      <c r="M1070" s="64">
        <f t="shared" si="115"/>
        <v>170676.09726028101</v>
      </c>
      <c r="N1070">
        <f t="shared" si="119"/>
        <v>5</v>
      </c>
      <c r="O1070" s="64">
        <v>187743.70698630912</v>
      </c>
      <c r="P1070">
        <f t="shared" si="117"/>
        <v>0</v>
      </c>
      <c r="Q1070" s="64">
        <f t="shared" si="118"/>
        <v>170676.09726028101</v>
      </c>
      <c r="U1070" s="49">
        <f t="shared" si="114"/>
        <v>659</v>
      </c>
    </row>
    <row r="1071" spans="1:21">
      <c r="A1071" s="49">
        <v>1078</v>
      </c>
      <c r="B1071">
        <v>70</v>
      </c>
      <c r="C1071">
        <v>80</v>
      </c>
      <c r="D1071">
        <v>3000</v>
      </c>
      <c r="E1071">
        <v>3999</v>
      </c>
      <c r="F1071" s="61">
        <v>75</v>
      </c>
      <c r="G1071" s="61">
        <v>3700</v>
      </c>
      <c r="H1071" s="63">
        <f t="shared" si="112"/>
        <v>370</v>
      </c>
      <c r="I1071" s="63">
        <f t="shared" si="113"/>
        <v>168086.67925145358</v>
      </c>
      <c r="J1071">
        <v>3.5000000000000003E-2</v>
      </c>
      <c r="M1071" s="64">
        <f t="shared" si="115"/>
        <v>223443.59559638498</v>
      </c>
      <c r="N1071">
        <f t="shared" si="119"/>
        <v>5</v>
      </c>
      <c r="O1071" s="64">
        <v>201099.2360367465</v>
      </c>
      <c r="P1071">
        <f t="shared" si="117"/>
        <v>1</v>
      </c>
      <c r="Q1071" s="64">
        <f t="shared" si="118"/>
        <v>201099.2360367465</v>
      </c>
      <c r="U1071" s="49">
        <f t="shared" si="114"/>
        <v>611</v>
      </c>
    </row>
    <row r="1072" spans="1:21">
      <c r="A1072" s="49">
        <v>1079</v>
      </c>
      <c r="B1072">
        <v>70</v>
      </c>
      <c r="C1072">
        <v>80</v>
      </c>
      <c r="D1072">
        <v>3000</v>
      </c>
      <c r="E1072">
        <v>3999</v>
      </c>
      <c r="F1072" s="61">
        <v>70</v>
      </c>
      <c r="G1072" s="61">
        <v>3442</v>
      </c>
      <c r="H1072" s="63">
        <f t="shared" si="112"/>
        <v>344.20000000000005</v>
      </c>
      <c r="I1072" s="63">
        <f t="shared" si="113"/>
        <v>145014.28579964951</v>
      </c>
      <c r="J1072">
        <v>3.5000000000000003E-2</v>
      </c>
      <c r="M1072" s="64">
        <f t="shared" si="115"/>
        <v>194380.61042008718</v>
      </c>
      <c r="N1072">
        <f t="shared" si="119"/>
        <v>5</v>
      </c>
      <c r="O1072" s="64">
        <v>233256.73250410461</v>
      </c>
      <c r="P1072">
        <f t="shared" si="117"/>
        <v>0</v>
      </c>
      <c r="Q1072" s="64">
        <f t="shared" si="118"/>
        <v>194380.61042008718</v>
      </c>
      <c r="U1072" s="49">
        <f t="shared" si="114"/>
        <v>551</v>
      </c>
    </row>
    <row r="1073" spans="1:21">
      <c r="A1073" s="49">
        <v>1080</v>
      </c>
      <c r="B1073">
        <v>70</v>
      </c>
      <c r="C1073">
        <v>80</v>
      </c>
      <c r="D1073">
        <v>4000</v>
      </c>
      <c r="E1073">
        <v>4999</v>
      </c>
      <c r="F1073" s="61">
        <v>70</v>
      </c>
      <c r="G1073" s="61">
        <v>4325</v>
      </c>
      <c r="H1073" s="63">
        <f t="shared" si="112"/>
        <v>432.5</v>
      </c>
      <c r="I1073" s="63">
        <f t="shared" si="113"/>
        <v>182215.80072152356</v>
      </c>
      <c r="J1073">
        <v>3.5000000000000003E-2</v>
      </c>
      <c r="M1073" s="64">
        <f t="shared" si="115"/>
        <v>244246.40908392708</v>
      </c>
      <c r="N1073">
        <f t="shared" si="119"/>
        <v>5</v>
      </c>
      <c r="O1073" s="64">
        <v>268671.04999231984</v>
      </c>
      <c r="P1073">
        <f t="shared" si="117"/>
        <v>0</v>
      </c>
      <c r="Q1073" s="64">
        <f t="shared" si="118"/>
        <v>244246.40908392708</v>
      </c>
      <c r="U1073" s="49">
        <f t="shared" si="114"/>
        <v>551</v>
      </c>
    </row>
    <row r="1074" spans="1:21">
      <c r="A1074" s="49">
        <v>1081</v>
      </c>
      <c r="B1074">
        <v>70</v>
      </c>
      <c r="C1074">
        <v>80</v>
      </c>
      <c r="D1074">
        <v>5000</v>
      </c>
      <c r="E1074">
        <v>5999</v>
      </c>
      <c r="F1074" s="61">
        <v>72</v>
      </c>
      <c r="G1074" s="61">
        <v>5203</v>
      </c>
      <c r="H1074" s="63">
        <f t="shared" si="112"/>
        <v>520.30000000000007</v>
      </c>
      <c r="I1074" s="63">
        <f t="shared" si="113"/>
        <v>226197.9163442174</v>
      </c>
      <c r="J1074">
        <v>3.5000000000000003E-2</v>
      </c>
      <c r="M1074" s="64">
        <f t="shared" si="115"/>
        <v>302133.2595489365</v>
      </c>
      <c r="N1074">
        <f t="shared" si="119"/>
        <v>5</v>
      </c>
      <c r="O1074" s="64">
        <v>302133.2595489365</v>
      </c>
      <c r="P1074">
        <f t="shared" si="117"/>
        <v>1</v>
      </c>
      <c r="Q1074" s="64">
        <f t="shared" si="118"/>
        <v>302133.2595489365</v>
      </c>
      <c r="U1074" s="49">
        <f t="shared" si="114"/>
        <v>575</v>
      </c>
    </row>
    <row r="1075" spans="1:21">
      <c r="A1075" s="49">
        <v>1082</v>
      </c>
      <c r="B1075">
        <v>70</v>
      </c>
      <c r="C1075">
        <v>80</v>
      </c>
      <c r="D1075">
        <v>8000</v>
      </c>
      <c r="E1075">
        <v>8999</v>
      </c>
      <c r="F1075" s="61">
        <v>72</v>
      </c>
      <c r="G1075" s="61">
        <v>8600</v>
      </c>
      <c r="H1075" s="63">
        <f t="shared" si="112"/>
        <v>860</v>
      </c>
      <c r="I1075" s="63">
        <f t="shared" si="113"/>
        <v>373880.85346151626</v>
      </c>
      <c r="J1075">
        <v>3.5000000000000003E-2</v>
      </c>
      <c r="M1075" s="64">
        <f t="shared" si="115"/>
        <v>499393.81743625854</v>
      </c>
      <c r="N1075">
        <f t="shared" si="119"/>
        <v>5</v>
      </c>
      <c r="O1075" s="64">
        <v>449454.43569263269</v>
      </c>
      <c r="P1075">
        <f t="shared" si="117"/>
        <v>1</v>
      </c>
      <c r="Q1075" s="64">
        <f t="shared" si="118"/>
        <v>449454.43569263269</v>
      </c>
      <c r="U1075" s="49">
        <f t="shared" si="114"/>
        <v>575</v>
      </c>
    </row>
    <row r="1076" spans="1:21">
      <c r="A1076" s="49">
        <v>1083</v>
      </c>
      <c r="B1076">
        <v>70</v>
      </c>
      <c r="C1076">
        <v>80</v>
      </c>
      <c r="D1076">
        <v>12000</v>
      </c>
      <c r="E1076">
        <v>20000</v>
      </c>
      <c r="F1076" s="61">
        <v>80</v>
      </c>
      <c r="G1076" s="61">
        <v>14112</v>
      </c>
      <c r="H1076" s="63">
        <f t="shared" si="112"/>
        <v>1411.2</v>
      </c>
      <c r="I1076" s="63">
        <f t="shared" si="113"/>
        <v>684845.585343146</v>
      </c>
      <c r="J1076">
        <v>3.5000000000000003E-2</v>
      </c>
      <c r="M1076" s="64">
        <f t="shared" si="115"/>
        <v>904191.86531895609</v>
      </c>
      <c r="N1076">
        <f t="shared" si="119"/>
        <v>5</v>
      </c>
      <c r="O1076" s="64">
        <v>1085030.2383827472</v>
      </c>
      <c r="P1076">
        <f t="shared" si="117"/>
        <v>0</v>
      </c>
      <c r="Q1076" s="64">
        <f t="shared" si="118"/>
        <v>904191.86531895609</v>
      </c>
      <c r="U1076" s="49">
        <f t="shared" si="114"/>
        <v>671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syncVertical="1" syncRef="A1" transitionEvaluation="1"/>
  <dimension ref="A1:AF26"/>
  <sheetViews>
    <sheetView showGridLines="0" zoomScale="125" workbookViewId="0">
      <selection activeCell="B2" sqref="B2:AA2"/>
    </sheetView>
  </sheetViews>
  <sheetFormatPr baseColWidth="10" defaultColWidth="8.75" defaultRowHeight="11"/>
  <cols>
    <col min="1" max="1" width="11" style="2" customWidth="1"/>
    <col min="2" max="2" width="1.5" style="1" customWidth="1"/>
    <col min="3" max="3" width="29.25" style="1" customWidth="1"/>
    <col min="4" max="4" width="10.5" style="1" customWidth="1"/>
    <col min="5" max="5" width="2.5" style="1" customWidth="1"/>
    <col min="6" max="6" width="9.75" style="1" customWidth="1"/>
    <col min="7" max="7" width="3.25" style="1" customWidth="1"/>
    <col min="8" max="8" width="9.75" style="1" customWidth="1"/>
    <col min="9" max="9" width="3.25" style="1" customWidth="1"/>
    <col min="10" max="10" width="9.75" style="1" customWidth="1"/>
    <col min="11" max="11" width="3.25" style="1" customWidth="1"/>
    <col min="12" max="12" width="9.75" style="1" customWidth="1"/>
    <col min="13" max="13" width="3.25" style="1" customWidth="1"/>
    <col min="14" max="14" width="9.75" style="1" customWidth="1"/>
    <col min="15" max="15" width="3.25" style="1" customWidth="1"/>
    <col min="16" max="16" width="9.75" style="1" customWidth="1"/>
    <col min="17" max="17" width="3.25" style="1" customWidth="1"/>
    <col min="18" max="18" width="9.75" style="1" customWidth="1"/>
    <col min="19" max="19" width="3.25" style="1" customWidth="1"/>
    <col min="20" max="20" width="9.75" style="1" customWidth="1"/>
    <col min="21" max="21" width="3.25" style="1" customWidth="1"/>
    <col min="22" max="22" width="9.75" style="1" customWidth="1"/>
    <col min="23" max="23" width="3.25" style="1" customWidth="1"/>
    <col min="24" max="24" width="9.25" style="1" customWidth="1"/>
    <col min="25" max="25" width="3.75" style="1" customWidth="1"/>
    <col min="26" max="26" width="9.25" style="1" customWidth="1"/>
    <col min="27" max="27" width="3.75" style="1" customWidth="1"/>
    <col min="28" max="16384" width="8.75" style="1"/>
  </cols>
  <sheetData>
    <row r="1" spans="1:32" s="29" customFormat="1" ht="18" customHeight="1">
      <c r="A1" s="134" t="s">
        <v>36</v>
      </c>
      <c r="B1" s="136" t="s">
        <v>35</v>
      </c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31"/>
      <c r="AC1" s="31"/>
      <c r="AD1" s="31"/>
      <c r="AE1" s="31"/>
      <c r="AF1" s="31"/>
    </row>
    <row r="2" spans="1:32" s="29" customFormat="1" ht="30" customHeight="1">
      <c r="A2" s="135"/>
      <c r="B2" s="137" t="s">
        <v>34</v>
      </c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31"/>
      <c r="AC2" s="31"/>
      <c r="AD2" s="31"/>
      <c r="AE2" s="31"/>
      <c r="AF2" s="31"/>
    </row>
    <row r="3" spans="1:32" s="29" customFormat="1" ht="11.25" customHeight="1">
      <c r="A3" s="135"/>
      <c r="B3" s="138" t="s">
        <v>33</v>
      </c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31"/>
      <c r="AC3" s="31"/>
      <c r="AD3" s="31"/>
      <c r="AE3" s="31"/>
      <c r="AF3" s="31"/>
    </row>
    <row r="4" spans="1:32" s="29" customFormat="1" ht="18" customHeight="1">
      <c r="A4" s="135"/>
      <c r="B4" s="139" t="s">
        <v>32</v>
      </c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</row>
    <row r="5" spans="1:32" s="29" customFormat="1" ht="15" customHeight="1">
      <c r="A5" s="135"/>
      <c r="AA5" s="30" t="s">
        <v>31</v>
      </c>
    </row>
    <row r="6" spans="1:32" ht="45.75" customHeight="1">
      <c r="A6" s="135"/>
      <c r="B6" s="140" t="s">
        <v>30</v>
      </c>
      <c r="C6" s="133"/>
      <c r="D6" s="133" t="s">
        <v>18</v>
      </c>
      <c r="E6" s="133"/>
      <c r="F6" s="133" t="s">
        <v>29</v>
      </c>
      <c r="G6" s="133"/>
      <c r="H6" s="133" t="s">
        <v>28</v>
      </c>
      <c r="I6" s="133"/>
      <c r="J6" s="133" t="s">
        <v>27</v>
      </c>
      <c r="K6" s="133"/>
      <c r="L6" s="133" t="s">
        <v>26</v>
      </c>
      <c r="M6" s="133"/>
      <c r="N6" s="133" t="s">
        <v>25</v>
      </c>
      <c r="O6" s="133"/>
      <c r="P6" s="133" t="s">
        <v>24</v>
      </c>
      <c r="Q6" s="133"/>
      <c r="R6" s="133" t="s">
        <v>23</v>
      </c>
      <c r="S6" s="133"/>
      <c r="T6" s="133" t="s">
        <v>22</v>
      </c>
      <c r="U6" s="133"/>
      <c r="V6" s="133" t="s">
        <v>21</v>
      </c>
      <c r="W6" s="133"/>
      <c r="X6" s="141" t="s">
        <v>20</v>
      </c>
      <c r="Y6" s="141"/>
      <c r="Z6" s="141" t="s">
        <v>19</v>
      </c>
      <c r="AA6" s="142"/>
    </row>
    <row r="7" spans="1:32" s="23" customFormat="1" ht="17.25" customHeight="1">
      <c r="A7" s="135"/>
      <c r="B7" s="28"/>
      <c r="C7" s="27" t="s">
        <v>18</v>
      </c>
      <c r="D7" s="26">
        <v>2112.9</v>
      </c>
      <c r="E7" s="25"/>
      <c r="F7" s="25">
        <v>130.19999999999999</v>
      </c>
      <c r="G7" s="25"/>
      <c r="H7" s="25">
        <v>226</v>
      </c>
      <c r="I7" s="25"/>
      <c r="J7" s="25">
        <v>237</v>
      </c>
      <c r="K7" s="25"/>
      <c r="L7" s="25">
        <v>250.3</v>
      </c>
      <c r="M7" s="25"/>
      <c r="N7" s="25">
        <v>260.3</v>
      </c>
      <c r="O7" s="25"/>
      <c r="P7" s="25">
        <v>251</v>
      </c>
      <c r="Q7" s="25"/>
      <c r="R7" s="25">
        <v>253.9</v>
      </c>
      <c r="S7" s="25"/>
      <c r="T7" s="25">
        <v>218.6</v>
      </c>
      <c r="U7" s="25"/>
      <c r="V7" s="25">
        <v>158.80000000000001</v>
      </c>
      <c r="W7" s="25"/>
      <c r="X7" s="25">
        <v>84.3</v>
      </c>
      <c r="Y7" s="25"/>
      <c r="Z7" s="25">
        <v>42.5</v>
      </c>
      <c r="AA7" s="24"/>
    </row>
    <row r="8" spans="1:32" ht="17.25" customHeight="1">
      <c r="A8" s="135"/>
      <c r="B8" s="7"/>
      <c r="C8" s="22" t="s">
        <v>17</v>
      </c>
      <c r="D8" s="18">
        <v>43.8</v>
      </c>
      <c r="E8" s="18"/>
      <c r="F8" s="18">
        <v>12.4</v>
      </c>
      <c r="G8" s="18"/>
      <c r="H8" s="18">
        <v>1.2</v>
      </c>
      <c r="I8" s="18"/>
      <c r="J8" s="18">
        <v>1.2</v>
      </c>
      <c r="K8" s="18"/>
      <c r="L8" s="18">
        <v>1.5</v>
      </c>
      <c r="M8" s="18"/>
      <c r="N8" s="18">
        <v>2.1</v>
      </c>
      <c r="O8" s="18"/>
      <c r="P8" s="18">
        <v>3.1</v>
      </c>
      <c r="Q8" s="18"/>
      <c r="R8" s="18">
        <v>4.2</v>
      </c>
      <c r="S8" s="18"/>
      <c r="T8" s="18">
        <v>4.5</v>
      </c>
      <c r="U8" s="18"/>
      <c r="V8" s="18">
        <v>5.3</v>
      </c>
      <c r="W8" s="18"/>
      <c r="X8" s="18">
        <v>4.9000000000000004</v>
      </c>
      <c r="Y8" s="18"/>
      <c r="Z8" s="18">
        <v>3.3</v>
      </c>
      <c r="AA8" s="17"/>
    </row>
    <row r="9" spans="1:32" ht="17.25" customHeight="1">
      <c r="A9" s="21"/>
      <c r="B9" s="7"/>
      <c r="C9" s="19" t="s">
        <v>16</v>
      </c>
      <c r="D9" s="18">
        <v>113.7</v>
      </c>
      <c r="E9" s="18"/>
      <c r="F9" s="18">
        <v>19.2</v>
      </c>
      <c r="G9" s="18"/>
      <c r="H9" s="18">
        <v>4</v>
      </c>
      <c r="I9" s="18"/>
      <c r="J9" s="18">
        <v>3.5</v>
      </c>
      <c r="K9" s="18"/>
      <c r="L9" s="18">
        <v>4.5999999999999996</v>
      </c>
      <c r="M9" s="18"/>
      <c r="N9" s="18">
        <v>5.7</v>
      </c>
      <c r="O9" s="18"/>
      <c r="P9" s="18">
        <v>9.1</v>
      </c>
      <c r="Q9" s="18"/>
      <c r="R9" s="18">
        <v>12.7</v>
      </c>
      <c r="S9" s="18"/>
      <c r="T9" s="18">
        <v>18.2</v>
      </c>
      <c r="U9" s="18"/>
      <c r="V9" s="18">
        <v>15.6</v>
      </c>
      <c r="W9" s="18"/>
      <c r="X9" s="18">
        <v>11.7</v>
      </c>
      <c r="Y9" s="18"/>
      <c r="Z9" s="18">
        <v>9.5</v>
      </c>
      <c r="AA9" s="17"/>
    </row>
    <row r="10" spans="1:32" ht="17.25" customHeight="1">
      <c r="A10" s="21"/>
      <c r="B10" s="7"/>
      <c r="C10" s="19" t="s">
        <v>15</v>
      </c>
      <c r="D10" s="18">
        <v>225.9</v>
      </c>
      <c r="E10" s="18"/>
      <c r="F10" s="18">
        <v>19.7</v>
      </c>
      <c r="G10" s="18"/>
      <c r="H10" s="18">
        <v>9.1999999999999993</v>
      </c>
      <c r="I10" s="18"/>
      <c r="J10" s="18">
        <v>8.1999999999999993</v>
      </c>
      <c r="K10" s="18"/>
      <c r="L10" s="18">
        <v>10.6</v>
      </c>
      <c r="M10" s="18"/>
      <c r="N10" s="18">
        <v>14.6</v>
      </c>
      <c r="O10" s="18"/>
      <c r="P10" s="18">
        <v>19</v>
      </c>
      <c r="Q10" s="18"/>
      <c r="R10" s="18">
        <v>31.9</v>
      </c>
      <c r="S10" s="18"/>
      <c r="T10" s="18">
        <v>36.700000000000003</v>
      </c>
      <c r="U10" s="18"/>
      <c r="V10" s="18">
        <v>36.1</v>
      </c>
      <c r="W10" s="18"/>
      <c r="X10" s="18">
        <v>24.5</v>
      </c>
      <c r="Y10" s="18"/>
      <c r="Z10" s="18">
        <v>15.4</v>
      </c>
      <c r="AA10" s="17"/>
    </row>
    <row r="11" spans="1:32" ht="17.25" customHeight="1">
      <c r="B11" s="7"/>
      <c r="C11" s="19" t="s">
        <v>14</v>
      </c>
      <c r="D11" s="18">
        <v>203.8</v>
      </c>
      <c r="E11" s="18"/>
      <c r="F11" s="18">
        <v>23.3</v>
      </c>
      <c r="G11" s="18"/>
      <c r="H11" s="18">
        <v>18.3</v>
      </c>
      <c r="I11" s="18"/>
      <c r="J11" s="18">
        <v>13.7</v>
      </c>
      <c r="K11" s="18"/>
      <c r="L11" s="18">
        <v>12.5</v>
      </c>
      <c r="M11" s="18"/>
      <c r="N11" s="18">
        <v>16.899999999999999</v>
      </c>
      <c r="O11" s="18"/>
      <c r="P11" s="18">
        <v>23.4</v>
      </c>
      <c r="Q11" s="18"/>
      <c r="R11" s="18">
        <v>30.2</v>
      </c>
      <c r="S11" s="18"/>
      <c r="T11" s="18">
        <v>28.2</v>
      </c>
      <c r="U11" s="18"/>
      <c r="V11" s="18">
        <v>22.2</v>
      </c>
      <c r="W11" s="18"/>
      <c r="X11" s="18">
        <v>11.5</v>
      </c>
      <c r="Y11" s="18"/>
      <c r="Z11" s="18">
        <v>3.7</v>
      </c>
      <c r="AA11" s="17"/>
    </row>
    <row r="12" spans="1:32" ht="17.25" customHeight="1">
      <c r="A12" s="4"/>
      <c r="B12" s="7"/>
      <c r="C12" s="19" t="s">
        <v>13</v>
      </c>
      <c r="D12" s="18">
        <v>204.7</v>
      </c>
      <c r="E12" s="18"/>
      <c r="F12" s="18">
        <v>21.1</v>
      </c>
      <c r="G12" s="18"/>
      <c r="H12" s="18">
        <v>30</v>
      </c>
      <c r="I12" s="18"/>
      <c r="J12" s="18">
        <v>18.100000000000001</v>
      </c>
      <c r="K12" s="18"/>
      <c r="L12" s="18">
        <v>16</v>
      </c>
      <c r="M12" s="18"/>
      <c r="N12" s="18">
        <v>17.7</v>
      </c>
      <c r="O12" s="18"/>
      <c r="P12" s="18">
        <v>22.8</v>
      </c>
      <c r="Q12" s="18"/>
      <c r="R12" s="18">
        <v>26.4</v>
      </c>
      <c r="S12" s="18"/>
      <c r="T12" s="18">
        <v>24.4</v>
      </c>
      <c r="U12" s="18"/>
      <c r="V12" s="18">
        <v>17.100000000000001</v>
      </c>
      <c r="W12" s="18"/>
      <c r="X12" s="18">
        <v>8.5</v>
      </c>
      <c r="Y12" s="18"/>
      <c r="Z12" s="18">
        <v>2.6</v>
      </c>
      <c r="AA12" s="17"/>
    </row>
    <row r="13" spans="1:32" ht="17.25" customHeight="1">
      <c r="B13" s="7"/>
      <c r="C13" s="19" t="s">
        <v>12</v>
      </c>
      <c r="D13" s="18">
        <v>166.1</v>
      </c>
      <c r="E13" s="18"/>
      <c r="F13" s="18">
        <v>15</v>
      </c>
      <c r="G13" s="18"/>
      <c r="H13" s="18">
        <v>31.4</v>
      </c>
      <c r="I13" s="18"/>
      <c r="J13" s="18">
        <v>20.5</v>
      </c>
      <c r="K13" s="18"/>
      <c r="L13" s="18">
        <v>17.100000000000001</v>
      </c>
      <c r="M13" s="18"/>
      <c r="N13" s="18">
        <v>18.600000000000001</v>
      </c>
      <c r="O13" s="18"/>
      <c r="P13" s="18">
        <v>17.899999999999999</v>
      </c>
      <c r="Q13" s="18"/>
      <c r="R13" s="18">
        <v>17.600000000000001</v>
      </c>
      <c r="S13" s="18"/>
      <c r="T13" s="18">
        <v>14.1</v>
      </c>
      <c r="U13" s="18"/>
      <c r="V13" s="18">
        <v>8.6999999999999993</v>
      </c>
      <c r="W13" s="18"/>
      <c r="X13" s="18">
        <v>3.9</v>
      </c>
      <c r="Y13" s="18"/>
      <c r="Z13" s="18">
        <v>1.2</v>
      </c>
      <c r="AA13" s="17"/>
    </row>
    <row r="14" spans="1:32" ht="17.25" customHeight="1">
      <c r="A14" s="20"/>
      <c r="B14" s="7"/>
      <c r="C14" s="19" t="s">
        <v>11</v>
      </c>
      <c r="D14" s="18">
        <v>299.3</v>
      </c>
      <c r="E14" s="18"/>
      <c r="F14" s="18">
        <v>15.6</v>
      </c>
      <c r="G14" s="18"/>
      <c r="H14" s="18">
        <v>59.7</v>
      </c>
      <c r="I14" s="18"/>
      <c r="J14" s="18">
        <v>43</v>
      </c>
      <c r="K14" s="18"/>
      <c r="L14" s="18">
        <v>37.5</v>
      </c>
      <c r="M14" s="18"/>
      <c r="N14" s="18">
        <v>33.299999999999997</v>
      </c>
      <c r="O14" s="18"/>
      <c r="P14" s="18">
        <v>30.5</v>
      </c>
      <c r="Q14" s="18"/>
      <c r="R14" s="18">
        <v>31</v>
      </c>
      <c r="S14" s="18"/>
      <c r="T14" s="18">
        <v>24.2</v>
      </c>
      <c r="U14" s="18"/>
      <c r="V14" s="18">
        <v>16.600000000000001</v>
      </c>
      <c r="W14" s="18"/>
      <c r="X14" s="18">
        <v>5.6</v>
      </c>
      <c r="Y14" s="18"/>
      <c r="Z14" s="18">
        <v>2.2999999999999998</v>
      </c>
      <c r="AA14" s="17"/>
    </row>
    <row r="15" spans="1:32" ht="17.25" customHeight="1">
      <c r="A15" s="20"/>
      <c r="B15" s="7"/>
      <c r="C15" s="19" t="s">
        <v>10</v>
      </c>
      <c r="D15" s="18">
        <v>208.3</v>
      </c>
      <c r="E15" s="18"/>
      <c r="F15" s="18">
        <v>2.7</v>
      </c>
      <c r="G15" s="18"/>
      <c r="H15" s="18">
        <v>34.299999999999997</v>
      </c>
      <c r="I15" s="18"/>
      <c r="J15" s="18">
        <v>36.6</v>
      </c>
      <c r="K15" s="18"/>
      <c r="L15" s="18">
        <v>31.9</v>
      </c>
      <c r="M15" s="18"/>
      <c r="N15" s="18">
        <v>29.2</v>
      </c>
      <c r="O15" s="18"/>
      <c r="P15" s="18">
        <v>22.8</v>
      </c>
      <c r="Q15" s="18"/>
      <c r="R15" s="18">
        <v>20.2</v>
      </c>
      <c r="S15" s="18"/>
      <c r="T15" s="18">
        <v>16</v>
      </c>
      <c r="U15" s="18"/>
      <c r="V15" s="18">
        <v>10.3</v>
      </c>
      <c r="W15" s="18"/>
      <c r="X15" s="18">
        <v>3.5</v>
      </c>
      <c r="Y15" s="18"/>
      <c r="Z15" s="18">
        <v>0.8</v>
      </c>
      <c r="AA15" s="17"/>
    </row>
    <row r="16" spans="1:32" ht="17.25" customHeight="1">
      <c r="A16" s="20"/>
      <c r="B16" s="7"/>
      <c r="C16" s="19" t="s">
        <v>9</v>
      </c>
      <c r="D16" s="18">
        <v>160.6</v>
      </c>
      <c r="E16" s="18"/>
      <c r="F16" s="18">
        <v>0.8</v>
      </c>
      <c r="G16" s="18"/>
      <c r="H16" s="18">
        <v>18.899999999999999</v>
      </c>
      <c r="I16" s="18"/>
      <c r="J16" s="18">
        <v>29.2</v>
      </c>
      <c r="K16" s="18"/>
      <c r="L16" s="18">
        <v>28.4</v>
      </c>
      <c r="M16" s="18"/>
      <c r="N16" s="18">
        <v>26</v>
      </c>
      <c r="O16" s="18"/>
      <c r="P16" s="18">
        <v>19.3</v>
      </c>
      <c r="Q16" s="18"/>
      <c r="R16" s="18">
        <v>16.8</v>
      </c>
      <c r="S16" s="18"/>
      <c r="T16" s="18">
        <v>12.1</v>
      </c>
      <c r="U16" s="18"/>
      <c r="V16" s="18">
        <v>6</v>
      </c>
      <c r="W16" s="18"/>
      <c r="X16" s="18">
        <v>2.5</v>
      </c>
      <c r="Y16" s="18"/>
      <c r="Z16" s="18">
        <v>0.7</v>
      </c>
      <c r="AA16" s="17"/>
    </row>
    <row r="17" spans="1:27" ht="17.25" customHeight="1">
      <c r="A17" s="20"/>
      <c r="B17" s="7"/>
      <c r="C17" s="19" t="s">
        <v>8</v>
      </c>
      <c r="D17" s="18">
        <v>96.7</v>
      </c>
      <c r="E17" s="18"/>
      <c r="F17" s="18">
        <v>0.1</v>
      </c>
      <c r="G17" s="18"/>
      <c r="H17" s="18">
        <v>8.4</v>
      </c>
      <c r="I17" s="18"/>
      <c r="J17" s="18">
        <v>17.8</v>
      </c>
      <c r="K17" s="18"/>
      <c r="L17" s="18">
        <v>20.100000000000001</v>
      </c>
      <c r="M17" s="18"/>
      <c r="N17" s="18">
        <v>16.5</v>
      </c>
      <c r="O17" s="18"/>
      <c r="P17" s="18">
        <v>12.2</v>
      </c>
      <c r="Q17" s="18"/>
      <c r="R17" s="18">
        <v>9.3000000000000007</v>
      </c>
      <c r="S17" s="18"/>
      <c r="T17" s="18">
        <v>7.1</v>
      </c>
      <c r="U17" s="18"/>
      <c r="V17" s="18">
        <v>3.6</v>
      </c>
      <c r="W17" s="18"/>
      <c r="X17" s="18">
        <v>1.2</v>
      </c>
      <c r="Y17" s="18"/>
      <c r="Z17" s="18">
        <v>0.3</v>
      </c>
      <c r="AA17" s="17"/>
    </row>
    <row r="18" spans="1:27" ht="17.25" customHeight="1">
      <c r="A18" s="9"/>
      <c r="B18" s="7"/>
      <c r="C18" s="19" t="s">
        <v>7</v>
      </c>
      <c r="D18" s="18">
        <v>79.7</v>
      </c>
      <c r="E18" s="18"/>
      <c r="F18" s="18">
        <v>0.1</v>
      </c>
      <c r="G18" s="18"/>
      <c r="H18" s="18">
        <v>4.0999999999999996</v>
      </c>
      <c r="I18" s="18"/>
      <c r="J18" s="18">
        <v>15</v>
      </c>
      <c r="K18" s="18"/>
      <c r="L18" s="18">
        <v>14.8</v>
      </c>
      <c r="M18" s="18"/>
      <c r="N18" s="18">
        <v>15.2</v>
      </c>
      <c r="O18" s="18"/>
      <c r="P18" s="18">
        <v>11.3</v>
      </c>
      <c r="Q18" s="18"/>
      <c r="R18" s="18">
        <v>8.8000000000000007</v>
      </c>
      <c r="S18" s="18"/>
      <c r="T18" s="18">
        <v>5.5</v>
      </c>
      <c r="U18" s="18"/>
      <c r="V18" s="18">
        <v>3.1</v>
      </c>
      <c r="W18" s="18"/>
      <c r="X18" s="18">
        <v>1.4</v>
      </c>
      <c r="Y18" s="18"/>
      <c r="Z18" s="18">
        <v>0.4</v>
      </c>
      <c r="AA18" s="17"/>
    </row>
    <row r="19" spans="1:27" ht="17.25" customHeight="1">
      <c r="A19" s="9"/>
      <c r="B19" s="7"/>
      <c r="C19" s="19" t="s">
        <v>6</v>
      </c>
      <c r="D19" s="18">
        <v>65.5</v>
      </c>
      <c r="E19" s="18"/>
      <c r="F19" s="18" t="s">
        <v>1</v>
      </c>
      <c r="G19" s="18"/>
      <c r="H19" s="18">
        <v>2.2000000000000002</v>
      </c>
      <c r="I19" s="18"/>
      <c r="J19" s="18">
        <v>8.6</v>
      </c>
      <c r="K19" s="18"/>
      <c r="L19" s="18">
        <v>12.8</v>
      </c>
      <c r="M19" s="18"/>
      <c r="N19" s="18">
        <v>13.6</v>
      </c>
      <c r="O19" s="18"/>
      <c r="P19" s="18">
        <v>10.9</v>
      </c>
      <c r="Q19" s="18"/>
      <c r="R19" s="18">
        <v>9.1</v>
      </c>
      <c r="S19" s="18"/>
      <c r="T19" s="18">
        <v>4.2</v>
      </c>
      <c r="U19" s="18"/>
      <c r="V19" s="18">
        <v>2.6</v>
      </c>
      <c r="W19" s="18"/>
      <c r="X19" s="18">
        <v>0.8</v>
      </c>
      <c r="Y19" s="18"/>
      <c r="Z19" s="18">
        <v>0.5</v>
      </c>
      <c r="AA19" s="17"/>
    </row>
    <row r="20" spans="1:27" ht="17.25" customHeight="1">
      <c r="A20" s="9"/>
      <c r="B20" s="7"/>
      <c r="C20" s="19" t="s">
        <v>5</v>
      </c>
      <c r="D20" s="18">
        <v>40.700000000000003</v>
      </c>
      <c r="E20" s="18"/>
      <c r="F20" s="18" t="s">
        <v>1</v>
      </c>
      <c r="G20" s="18"/>
      <c r="H20" s="18">
        <v>1.1000000000000001</v>
      </c>
      <c r="I20" s="18"/>
      <c r="J20" s="18">
        <v>5</v>
      </c>
      <c r="K20" s="18"/>
      <c r="L20" s="18">
        <v>8</v>
      </c>
      <c r="M20" s="18"/>
      <c r="N20" s="18">
        <v>8.8000000000000007</v>
      </c>
      <c r="O20" s="18"/>
      <c r="P20" s="18">
        <v>7.5</v>
      </c>
      <c r="Q20" s="18"/>
      <c r="R20" s="18">
        <v>5.3</v>
      </c>
      <c r="S20" s="18"/>
      <c r="T20" s="18">
        <v>2.8</v>
      </c>
      <c r="U20" s="18"/>
      <c r="V20" s="18">
        <v>1.7</v>
      </c>
      <c r="W20" s="18"/>
      <c r="X20" s="18">
        <v>0.4</v>
      </c>
      <c r="Y20" s="18"/>
      <c r="Z20" s="18" t="s">
        <v>1</v>
      </c>
      <c r="AA20" s="17"/>
    </row>
    <row r="21" spans="1:27" ht="17.25" customHeight="1">
      <c r="A21" s="9"/>
      <c r="B21" s="7"/>
      <c r="C21" s="19" t="s">
        <v>4</v>
      </c>
      <c r="D21" s="18">
        <v>43.8</v>
      </c>
      <c r="E21" s="18"/>
      <c r="F21" s="18" t="s">
        <v>1</v>
      </c>
      <c r="G21" s="18"/>
      <c r="H21" s="18">
        <v>0.9</v>
      </c>
      <c r="I21" s="18"/>
      <c r="J21" s="18">
        <v>3.9</v>
      </c>
      <c r="K21" s="18"/>
      <c r="L21" s="18">
        <v>7.8</v>
      </c>
      <c r="M21" s="18"/>
      <c r="N21" s="18">
        <v>9.5</v>
      </c>
      <c r="O21" s="18"/>
      <c r="P21" s="18">
        <v>7.5</v>
      </c>
      <c r="Q21" s="18"/>
      <c r="R21" s="18">
        <v>6.3</v>
      </c>
      <c r="S21" s="18"/>
      <c r="T21" s="18">
        <v>4.0999999999999996</v>
      </c>
      <c r="U21" s="18"/>
      <c r="V21" s="18">
        <v>2.2999999999999998</v>
      </c>
      <c r="W21" s="18"/>
      <c r="X21" s="18">
        <v>1.1000000000000001</v>
      </c>
      <c r="Y21" s="18"/>
      <c r="Z21" s="18">
        <v>0.5</v>
      </c>
      <c r="AA21" s="17"/>
    </row>
    <row r="22" spans="1:27" ht="17.25" customHeight="1">
      <c r="A22" s="9"/>
      <c r="B22" s="7"/>
      <c r="C22" s="19" t="s">
        <v>3</v>
      </c>
      <c r="D22" s="18">
        <v>24.8</v>
      </c>
      <c r="E22" s="18"/>
      <c r="F22" s="18" t="s">
        <v>1</v>
      </c>
      <c r="G22" s="18"/>
      <c r="H22" s="18">
        <v>0.6</v>
      </c>
      <c r="I22" s="18"/>
      <c r="J22" s="18">
        <v>2.6</v>
      </c>
      <c r="K22" s="18"/>
      <c r="L22" s="18">
        <v>4.9000000000000004</v>
      </c>
      <c r="M22" s="18"/>
      <c r="N22" s="18">
        <v>5.7</v>
      </c>
      <c r="O22" s="18"/>
      <c r="P22" s="18">
        <v>4.0999999999999996</v>
      </c>
      <c r="Q22" s="18"/>
      <c r="R22" s="18">
        <v>3.7</v>
      </c>
      <c r="S22" s="18"/>
      <c r="T22" s="18">
        <v>1.9</v>
      </c>
      <c r="U22" s="18"/>
      <c r="V22" s="18">
        <v>1</v>
      </c>
      <c r="W22" s="18"/>
      <c r="X22" s="18">
        <v>0.2</v>
      </c>
      <c r="Y22" s="18"/>
      <c r="Z22" s="18" t="s">
        <v>1</v>
      </c>
      <c r="AA22" s="17"/>
    </row>
    <row r="23" spans="1:27" ht="17.25" customHeight="1">
      <c r="A23" s="9"/>
      <c r="B23" s="16"/>
      <c r="C23" s="15" t="s">
        <v>2</v>
      </c>
      <c r="D23" s="14">
        <v>135.6</v>
      </c>
      <c r="E23" s="14"/>
      <c r="F23" s="14" t="s">
        <v>1</v>
      </c>
      <c r="G23" s="14"/>
      <c r="H23" s="14">
        <v>1.6</v>
      </c>
      <c r="I23" s="14"/>
      <c r="J23" s="14">
        <v>10</v>
      </c>
      <c r="K23" s="14"/>
      <c r="L23" s="14">
        <v>21.8</v>
      </c>
      <c r="M23" s="14"/>
      <c r="N23" s="14">
        <v>27.1</v>
      </c>
      <c r="O23" s="14"/>
      <c r="P23" s="14">
        <v>29.8</v>
      </c>
      <c r="Q23" s="14"/>
      <c r="R23" s="14">
        <v>20.399999999999999</v>
      </c>
      <c r="S23" s="14"/>
      <c r="T23" s="14">
        <v>14.5</v>
      </c>
      <c r="U23" s="14"/>
      <c r="V23" s="14">
        <v>6.6</v>
      </c>
      <c r="W23" s="14"/>
      <c r="X23" s="14">
        <v>2.5</v>
      </c>
      <c r="Y23" s="14"/>
      <c r="Z23" s="14">
        <v>1.2</v>
      </c>
      <c r="AA23" s="13"/>
    </row>
    <row r="24" spans="1:27" ht="12.75" customHeight="1">
      <c r="A24" s="9"/>
      <c r="B24" s="12"/>
      <c r="C24" s="44"/>
      <c r="D24" s="11"/>
      <c r="E24" s="11"/>
      <c r="F24" s="11">
        <f>SUM(F8:F18)</f>
        <v>129.99999999999997</v>
      </c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0" t="s">
        <v>0</v>
      </c>
    </row>
    <row r="25" spans="1:27" ht="15" customHeight="1">
      <c r="A25" s="9"/>
      <c r="B25" s="8"/>
      <c r="C25" s="7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5"/>
    </row>
    <row r="26" spans="1:27" ht="11.25" customHeight="1">
      <c r="A26" s="4"/>
      <c r="B26" s="3"/>
    </row>
  </sheetData>
  <mergeCells count="18">
    <mergeCell ref="A1:A8"/>
    <mergeCell ref="B1:AA1"/>
    <mergeCell ref="B2:AA2"/>
    <mergeCell ref="B3:AA3"/>
    <mergeCell ref="B4:AA4"/>
    <mergeCell ref="B6:C6"/>
    <mergeCell ref="D6:E6"/>
    <mergeCell ref="F6:G6"/>
    <mergeCell ref="H6:I6"/>
    <mergeCell ref="J6:K6"/>
    <mergeCell ref="X6:Y6"/>
    <mergeCell ref="Z6:AA6"/>
    <mergeCell ref="T6:U6"/>
    <mergeCell ref="V6:W6"/>
    <mergeCell ref="L6:M6"/>
    <mergeCell ref="N6:O6"/>
    <mergeCell ref="P6:Q6"/>
    <mergeCell ref="R6:S6"/>
  </mergeCells>
  <conditionalFormatting sqref="B7:AA23">
    <cfRule type="expression" dxfId="2" priority="1">
      <formula>MOD(ROW(),2)=0</formula>
    </cfRule>
  </conditionalFormatting>
  <printOptions gridLinesSet="0"/>
  <pageMargins left="0.39370078740157483" right="0.74803149606299213" top="0.9055118110236221" bottom="0.9055118110236221" header="0" footer="0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syncVertical="1" syncRef="A1" transitionEvaluation="1"/>
  <dimension ref="A1:AB26"/>
  <sheetViews>
    <sheetView showGridLines="0" workbookViewId="0">
      <selection activeCell="Z23" sqref="B6:AA23"/>
    </sheetView>
  </sheetViews>
  <sheetFormatPr baseColWidth="10" defaultColWidth="8.75" defaultRowHeight="11"/>
  <cols>
    <col min="1" max="1" width="11" style="2" customWidth="1"/>
    <col min="2" max="2" width="1.5" style="1" customWidth="1"/>
    <col min="3" max="3" width="29.25" style="1" customWidth="1"/>
    <col min="4" max="4" width="9.75" style="1" customWidth="1"/>
    <col min="5" max="5" width="3.25" style="1" customWidth="1"/>
    <col min="6" max="6" width="9.25" style="1" hidden="1" customWidth="1"/>
    <col min="7" max="7" width="3.75" style="1" hidden="1" customWidth="1"/>
    <col min="8" max="8" width="9.75" style="123" customWidth="1"/>
    <col min="9" max="9" width="3.25" style="1" customWidth="1"/>
    <col min="10" max="10" width="9.75" style="1" customWidth="1"/>
    <col min="11" max="11" width="3.25" style="1" customWidth="1"/>
    <col min="12" max="12" width="9.75" style="1" customWidth="1"/>
    <col min="13" max="13" width="3.25" style="1" customWidth="1"/>
    <col min="14" max="14" width="9.75" style="1" customWidth="1"/>
    <col min="15" max="15" width="3.25" style="1" customWidth="1"/>
    <col min="16" max="16" width="9.75" style="1" customWidth="1"/>
    <col min="17" max="17" width="3.25" style="1" customWidth="1"/>
    <col min="18" max="18" width="9.75" style="1" customWidth="1"/>
    <col min="19" max="19" width="3.25" style="1" customWidth="1"/>
    <col min="20" max="20" width="9.25" style="1" customWidth="1"/>
    <col min="21" max="21" width="3.75" style="1" customWidth="1"/>
    <col min="22" max="22" width="9.25" style="1" customWidth="1"/>
    <col min="23" max="23" width="3.75" style="1" customWidth="1"/>
    <col min="24" max="24" width="9.25" style="1" customWidth="1"/>
    <col min="25" max="25" width="3.75" style="1" customWidth="1"/>
    <col min="26" max="26" width="9.25" style="1" customWidth="1"/>
    <col min="27" max="27" width="3.75" style="1" customWidth="1"/>
    <col min="28" max="16384" width="8.75" style="1"/>
  </cols>
  <sheetData>
    <row r="1" spans="1:28" s="29" customFormat="1" ht="18" customHeight="1">
      <c r="A1" s="134" t="s">
        <v>41</v>
      </c>
      <c r="B1" s="136" t="s">
        <v>39</v>
      </c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31"/>
    </row>
    <row r="2" spans="1:28" s="29" customFormat="1" ht="30" customHeight="1">
      <c r="A2" s="143"/>
      <c r="B2" s="137" t="s">
        <v>34</v>
      </c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31"/>
    </row>
    <row r="3" spans="1:28" s="29" customFormat="1" ht="11.25" customHeight="1">
      <c r="A3" s="143"/>
      <c r="B3" s="138" t="s">
        <v>33</v>
      </c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31"/>
    </row>
    <row r="4" spans="1:28" s="29" customFormat="1" ht="18" customHeight="1">
      <c r="A4" s="143"/>
      <c r="B4" s="139" t="s">
        <v>40</v>
      </c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</row>
    <row r="5" spans="1:28" s="29" customFormat="1" ht="15" customHeight="1">
      <c r="A5" s="143"/>
      <c r="H5" s="117"/>
      <c r="AA5" s="30" t="s">
        <v>31</v>
      </c>
    </row>
    <row r="6" spans="1:28" ht="45.75" customHeight="1">
      <c r="A6" s="143"/>
      <c r="B6" s="140" t="s">
        <v>30</v>
      </c>
      <c r="C6" s="133"/>
      <c r="D6" s="133" t="s">
        <v>18</v>
      </c>
      <c r="E6" s="133"/>
      <c r="F6" s="133" t="s">
        <v>29</v>
      </c>
      <c r="G6" s="133"/>
      <c r="H6" s="133" t="s">
        <v>28</v>
      </c>
      <c r="I6" s="133"/>
      <c r="J6" s="133" t="s">
        <v>27</v>
      </c>
      <c r="K6" s="133"/>
      <c r="L6" s="133" t="s">
        <v>26</v>
      </c>
      <c r="M6" s="133"/>
      <c r="N6" s="133" t="s">
        <v>25</v>
      </c>
      <c r="O6" s="133"/>
      <c r="P6" s="133" t="s">
        <v>24</v>
      </c>
      <c r="Q6" s="133"/>
      <c r="R6" s="133" t="s">
        <v>23</v>
      </c>
      <c r="S6" s="133"/>
      <c r="T6" s="133" t="s">
        <v>22</v>
      </c>
      <c r="U6" s="133"/>
      <c r="V6" s="133" t="s">
        <v>21</v>
      </c>
      <c r="W6" s="133"/>
      <c r="X6" s="141" t="s">
        <v>20</v>
      </c>
      <c r="Y6" s="141"/>
      <c r="Z6" s="141" t="s">
        <v>19</v>
      </c>
      <c r="AA6" s="142"/>
    </row>
    <row r="7" spans="1:28" s="23" customFormat="1" ht="17.25" customHeight="1">
      <c r="A7" s="135"/>
      <c r="B7" s="28"/>
      <c r="C7" s="27" t="s">
        <v>18</v>
      </c>
      <c r="D7" s="26">
        <v>986.9</v>
      </c>
      <c r="E7" s="25"/>
      <c r="F7" s="25">
        <v>81.2</v>
      </c>
      <c r="G7" s="25"/>
      <c r="H7" s="118">
        <v>116.5</v>
      </c>
      <c r="I7" s="25"/>
      <c r="J7" s="25">
        <v>117.7</v>
      </c>
      <c r="K7" s="25"/>
      <c r="L7" s="25">
        <v>118.8</v>
      </c>
      <c r="M7" s="25"/>
      <c r="N7" s="25">
        <v>124.4</v>
      </c>
      <c r="O7" s="25"/>
      <c r="P7" s="25">
        <v>115.9</v>
      </c>
      <c r="Q7" s="25"/>
      <c r="R7" s="25">
        <v>110.9</v>
      </c>
      <c r="S7" s="25"/>
      <c r="T7" s="25">
        <v>92</v>
      </c>
      <c r="U7" s="25"/>
      <c r="V7" s="25">
        <v>61.8</v>
      </c>
      <c r="W7" s="25"/>
      <c r="X7" s="25">
        <v>31.8</v>
      </c>
      <c r="Y7" s="25"/>
      <c r="Z7" s="25">
        <v>16</v>
      </c>
      <c r="AA7" s="24"/>
    </row>
    <row r="8" spans="1:28" ht="17.25" customHeight="1">
      <c r="A8" s="135"/>
      <c r="B8" s="7"/>
      <c r="C8" s="22" t="s">
        <v>17</v>
      </c>
      <c r="D8" s="18">
        <v>30.5</v>
      </c>
      <c r="E8" s="18"/>
      <c r="F8" s="18">
        <v>8.1999999999999993</v>
      </c>
      <c r="G8" s="18"/>
      <c r="H8" s="119">
        <v>0.5</v>
      </c>
      <c r="I8" s="18"/>
      <c r="J8" s="18">
        <v>0.8</v>
      </c>
      <c r="K8" s="18"/>
      <c r="L8" s="18">
        <v>1.1000000000000001</v>
      </c>
      <c r="M8" s="18"/>
      <c r="N8" s="18">
        <v>1.6</v>
      </c>
      <c r="O8" s="18"/>
      <c r="P8" s="18">
        <v>2.7</v>
      </c>
      <c r="Q8" s="18"/>
      <c r="R8" s="18">
        <v>3.2</v>
      </c>
      <c r="S8" s="18"/>
      <c r="T8" s="18">
        <v>3.7</v>
      </c>
      <c r="U8" s="18"/>
      <c r="V8" s="18">
        <v>3.6</v>
      </c>
      <c r="W8" s="18"/>
      <c r="X8" s="18">
        <v>3.2</v>
      </c>
      <c r="Y8" s="18"/>
      <c r="Z8" s="18">
        <v>1.9</v>
      </c>
      <c r="AA8" s="17"/>
    </row>
    <row r="9" spans="1:28" ht="17.25" customHeight="1">
      <c r="A9" s="33"/>
      <c r="B9" s="7"/>
      <c r="C9" s="19" t="s">
        <v>16</v>
      </c>
      <c r="D9" s="18">
        <v>74.8</v>
      </c>
      <c r="E9" s="18"/>
      <c r="F9" s="18">
        <v>11.5</v>
      </c>
      <c r="G9" s="18"/>
      <c r="H9" s="119">
        <v>2.1</v>
      </c>
      <c r="I9" s="18"/>
      <c r="J9" s="18">
        <v>2.5</v>
      </c>
      <c r="K9" s="18"/>
      <c r="L9" s="18">
        <v>3.7</v>
      </c>
      <c r="M9" s="18"/>
      <c r="N9" s="18">
        <v>4.2</v>
      </c>
      <c r="O9" s="18"/>
      <c r="P9" s="18">
        <v>7.1</v>
      </c>
      <c r="Q9" s="18"/>
      <c r="R9" s="18">
        <v>9.6</v>
      </c>
      <c r="S9" s="18"/>
      <c r="T9" s="18">
        <v>12.4</v>
      </c>
      <c r="U9" s="18"/>
      <c r="V9" s="18">
        <v>9.9</v>
      </c>
      <c r="W9" s="18"/>
      <c r="X9" s="18">
        <v>7.1</v>
      </c>
      <c r="Y9" s="18"/>
      <c r="Z9" s="18">
        <v>4.8</v>
      </c>
      <c r="AA9" s="17"/>
    </row>
    <row r="10" spans="1:28" ht="17.25" customHeight="1">
      <c r="A10" s="33"/>
      <c r="B10" s="7"/>
      <c r="C10" s="19" t="s">
        <v>15</v>
      </c>
      <c r="D10" s="18">
        <v>123.6</v>
      </c>
      <c r="E10" s="18"/>
      <c r="F10" s="18">
        <v>11.1</v>
      </c>
      <c r="G10" s="18"/>
      <c r="H10" s="119">
        <v>4.0999999999999996</v>
      </c>
      <c r="I10" s="18"/>
      <c r="J10" s="18">
        <v>5.2</v>
      </c>
      <c r="K10" s="18"/>
      <c r="L10" s="18">
        <v>7.6</v>
      </c>
      <c r="M10" s="18"/>
      <c r="N10" s="18">
        <v>10.6</v>
      </c>
      <c r="O10" s="18"/>
      <c r="P10" s="18">
        <v>11.9</v>
      </c>
      <c r="Q10" s="18"/>
      <c r="R10" s="18">
        <v>18.899999999999999</v>
      </c>
      <c r="S10" s="18"/>
      <c r="T10" s="18">
        <v>20</v>
      </c>
      <c r="U10" s="18"/>
      <c r="V10" s="18">
        <v>17.399999999999999</v>
      </c>
      <c r="W10" s="18"/>
      <c r="X10" s="18">
        <v>10.7</v>
      </c>
      <c r="Y10" s="18"/>
      <c r="Z10" s="18">
        <v>6.1</v>
      </c>
      <c r="AA10" s="17"/>
    </row>
    <row r="11" spans="1:28" ht="17.25" customHeight="1">
      <c r="B11" s="7"/>
      <c r="C11" s="19" t="s">
        <v>14</v>
      </c>
      <c r="D11" s="18">
        <v>94.9</v>
      </c>
      <c r="E11" s="18"/>
      <c r="F11" s="18">
        <v>13.8</v>
      </c>
      <c r="G11" s="18"/>
      <c r="H11" s="119">
        <v>8.6</v>
      </c>
      <c r="I11" s="18"/>
      <c r="J11" s="18">
        <v>7.4</v>
      </c>
      <c r="K11" s="18"/>
      <c r="L11" s="18">
        <v>7.1</v>
      </c>
      <c r="M11" s="18"/>
      <c r="N11" s="18">
        <v>9.9</v>
      </c>
      <c r="O11" s="18"/>
      <c r="P11" s="18">
        <v>12.5</v>
      </c>
      <c r="Q11" s="18"/>
      <c r="R11" s="18">
        <v>12.9</v>
      </c>
      <c r="S11" s="18"/>
      <c r="T11" s="18">
        <v>11.2</v>
      </c>
      <c r="U11" s="18"/>
      <c r="V11" s="18">
        <v>7.4</v>
      </c>
      <c r="W11" s="18"/>
      <c r="X11" s="18">
        <v>3</v>
      </c>
      <c r="Y11" s="18"/>
      <c r="Z11" s="18">
        <v>1</v>
      </c>
      <c r="AA11" s="17"/>
    </row>
    <row r="12" spans="1:28" ht="17.25" customHeight="1">
      <c r="A12" s="4"/>
      <c r="B12" s="7"/>
      <c r="C12" s="19" t="s">
        <v>13</v>
      </c>
      <c r="D12" s="18">
        <v>93.4</v>
      </c>
      <c r="E12" s="18"/>
      <c r="F12" s="18">
        <v>13.5</v>
      </c>
      <c r="G12" s="18"/>
      <c r="H12" s="119">
        <v>15.4</v>
      </c>
      <c r="I12" s="18"/>
      <c r="J12" s="18">
        <v>9.1999999999999993</v>
      </c>
      <c r="K12" s="18"/>
      <c r="L12" s="18">
        <v>8.8000000000000007</v>
      </c>
      <c r="M12" s="18"/>
      <c r="N12" s="18">
        <v>9.6</v>
      </c>
      <c r="O12" s="18"/>
      <c r="P12" s="18">
        <v>11.7</v>
      </c>
      <c r="Q12" s="18"/>
      <c r="R12" s="18">
        <v>9.6</v>
      </c>
      <c r="S12" s="18"/>
      <c r="T12" s="18">
        <v>8.1999999999999993</v>
      </c>
      <c r="U12" s="18"/>
      <c r="V12" s="18">
        <v>4.9000000000000004</v>
      </c>
      <c r="W12" s="18"/>
      <c r="X12" s="18">
        <v>2.1</v>
      </c>
      <c r="Y12" s="18"/>
      <c r="Z12" s="18">
        <v>0.5</v>
      </c>
      <c r="AA12" s="17"/>
    </row>
    <row r="13" spans="1:28" ht="17.25" customHeight="1">
      <c r="B13" s="7"/>
      <c r="C13" s="19" t="s">
        <v>12</v>
      </c>
      <c r="D13" s="18">
        <v>77.400000000000006</v>
      </c>
      <c r="E13" s="18"/>
      <c r="F13" s="18">
        <v>9.4</v>
      </c>
      <c r="G13" s="18"/>
      <c r="H13" s="119">
        <v>15.5</v>
      </c>
      <c r="I13" s="18"/>
      <c r="J13" s="18">
        <v>10.199999999999999</v>
      </c>
      <c r="K13" s="18"/>
      <c r="L13" s="18">
        <v>9.1999999999999993</v>
      </c>
      <c r="M13" s="18"/>
      <c r="N13" s="18">
        <v>9.3000000000000007</v>
      </c>
      <c r="O13" s="18"/>
      <c r="P13" s="18">
        <v>8.4</v>
      </c>
      <c r="Q13" s="18"/>
      <c r="R13" s="18">
        <v>7.6</v>
      </c>
      <c r="S13" s="18"/>
      <c r="T13" s="18">
        <v>4.7</v>
      </c>
      <c r="U13" s="18"/>
      <c r="V13" s="18">
        <v>2.2000000000000002</v>
      </c>
      <c r="W13" s="18"/>
      <c r="X13" s="18">
        <v>0.8</v>
      </c>
      <c r="Y13" s="18"/>
      <c r="Z13" s="18">
        <v>0.1</v>
      </c>
      <c r="AA13" s="17"/>
    </row>
    <row r="14" spans="1:28" ht="17.25" customHeight="1">
      <c r="A14" s="20"/>
      <c r="B14" s="7"/>
      <c r="C14" s="19" t="s">
        <v>11</v>
      </c>
      <c r="D14" s="18">
        <v>141.6</v>
      </c>
      <c r="E14" s="18"/>
      <c r="F14" s="18">
        <v>11</v>
      </c>
      <c r="G14" s="18"/>
      <c r="H14" s="119">
        <v>31.7</v>
      </c>
      <c r="I14" s="18"/>
      <c r="J14" s="18">
        <v>21.2</v>
      </c>
      <c r="K14" s="18"/>
      <c r="L14" s="18">
        <v>18.3</v>
      </c>
      <c r="M14" s="18"/>
      <c r="N14" s="18">
        <v>17</v>
      </c>
      <c r="O14" s="18"/>
      <c r="P14" s="18">
        <v>14.4</v>
      </c>
      <c r="Q14" s="18"/>
      <c r="R14" s="18">
        <v>12.2</v>
      </c>
      <c r="S14" s="18"/>
      <c r="T14" s="18">
        <v>9</v>
      </c>
      <c r="U14" s="18"/>
      <c r="V14" s="18">
        <v>4.8</v>
      </c>
      <c r="W14" s="18"/>
      <c r="X14" s="18">
        <v>1.4</v>
      </c>
      <c r="Y14" s="18"/>
      <c r="Z14" s="18">
        <v>0.6</v>
      </c>
      <c r="AA14" s="17"/>
    </row>
    <row r="15" spans="1:28" ht="17.25" customHeight="1">
      <c r="A15" s="20"/>
      <c r="B15" s="7"/>
      <c r="C15" s="19" t="s">
        <v>10</v>
      </c>
      <c r="D15" s="18">
        <v>98.1</v>
      </c>
      <c r="E15" s="18"/>
      <c r="F15" s="18">
        <v>1.9</v>
      </c>
      <c r="G15" s="18"/>
      <c r="H15" s="119">
        <v>18.8</v>
      </c>
      <c r="I15" s="18"/>
      <c r="J15" s="18">
        <v>17.399999999999999</v>
      </c>
      <c r="K15" s="18"/>
      <c r="L15" s="18">
        <v>15.6</v>
      </c>
      <c r="M15" s="18"/>
      <c r="N15" s="18">
        <v>14.2</v>
      </c>
      <c r="O15" s="18"/>
      <c r="P15" s="18">
        <v>10.5</v>
      </c>
      <c r="Q15" s="18"/>
      <c r="R15" s="18">
        <v>8.1</v>
      </c>
      <c r="S15" s="18"/>
      <c r="T15" s="18">
        <v>6.6</v>
      </c>
      <c r="U15" s="18"/>
      <c r="V15" s="18">
        <v>4</v>
      </c>
      <c r="W15" s="18"/>
      <c r="X15" s="18">
        <v>0.7</v>
      </c>
      <c r="Y15" s="18"/>
      <c r="Z15" s="18">
        <v>0.2</v>
      </c>
      <c r="AA15" s="17"/>
    </row>
    <row r="16" spans="1:28" ht="17.25" customHeight="1">
      <c r="A16" s="20"/>
      <c r="B16" s="7"/>
      <c r="C16" s="19" t="s">
        <v>9</v>
      </c>
      <c r="D16" s="18">
        <v>70</v>
      </c>
      <c r="E16" s="18"/>
      <c r="F16" s="18">
        <v>0.6</v>
      </c>
      <c r="G16" s="18"/>
      <c r="H16" s="119">
        <v>9.6</v>
      </c>
      <c r="I16" s="18"/>
      <c r="J16" s="18">
        <v>15.3</v>
      </c>
      <c r="K16" s="18"/>
      <c r="L16" s="18">
        <v>12.3</v>
      </c>
      <c r="M16" s="18"/>
      <c r="N16" s="18">
        <v>11</v>
      </c>
      <c r="O16" s="18"/>
      <c r="P16" s="18">
        <v>7.7</v>
      </c>
      <c r="Q16" s="18"/>
      <c r="R16" s="18">
        <v>6.4</v>
      </c>
      <c r="S16" s="18"/>
      <c r="T16" s="18">
        <v>4.2</v>
      </c>
      <c r="U16" s="18"/>
      <c r="V16" s="18">
        <v>2</v>
      </c>
      <c r="W16" s="18"/>
      <c r="X16" s="18">
        <v>0.8</v>
      </c>
      <c r="Y16" s="18"/>
      <c r="Z16" s="18">
        <v>0.1</v>
      </c>
      <c r="AA16" s="17"/>
    </row>
    <row r="17" spans="1:27" ht="17.25" customHeight="1">
      <c r="A17" s="20"/>
      <c r="B17" s="7"/>
      <c r="C17" s="19" t="s">
        <v>8</v>
      </c>
      <c r="D17" s="18">
        <v>42.4</v>
      </c>
      <c r="E17" s="18"/>
      <c r="F17" s="18" t="s">
        <v>1</v>
      </c>
      <c r="G17" s="18"/>
      <c r="H17" s="119">
        <v>5</v>
      </c>
      <c r="I17" s="18"/>
      <c r="J17" s="18">
        <v>8.8000000000000007</v>
      </c>
      <c r="K17" s="18"/>
      <c r="L17" s="18">
        <v>8.6</v>
      </c>
      <c r="M17" s="18"/>
      <c r="N17" s="18">
        <v>7.6</v>
      </c>
      <c r="O17" s="18"/>
      <c r="P17" s="18">
        <v>4.4000000000000004</v>
      </c>
      <c r="Q17" s="18"/>
      <c r="R17" s="18">
        <v>4</v>
      </c>
      <c r="S17" s="18"/>
      <c r="T17" s="18">
        <v>2.5</v>
      </c>
      <c r="U17" s="18"/>
      <c r="V17" s="18">
        <v>1.2</v>
      </c>
      <c r="W17" s="18"/>
      <c r="X17" s="18">
        <v>0.1</v>
      </c>
      <c r="Y17" s="18"/>
      <c r="Z17" s="18">
        <v>0.1</v>
      </c>
      <c r="AA17" s="17"/>
    </row>
    <row r="18" spans="1:27" ht="17.25" customHeight="1">
      <c r="A18" s="20"/>
      <c r="B18" s="7"/>
      <c r="C18" s="19" t="s">
        <v>7</v>
      </c>
      <c r="D18" s="18">
        <v>31.3</v>
      </c>
      <c r="E18" s="18"/>
      <c r="F18" s="18" t="s">
        <v>1</v>
      </c>
      <c r="G18" s="18"/>
      <c r="H18" s="119">
        <v>2.1</v>
      </c>
      <c r="I18" s="18"/>
      <c r="J18" s="18">
        <v>7</v>
      </c>
      <c r="K18" s="18"/>
      <c r="L18" s="18">
        <v>5.5</v>
      </c>
      <c r="M18" s="18"/>
      <c r="N18" s="18">
        <v>5.8</v>
      </c>
      <c r="O18" s="18"/>
      <c r="P18" s="18">
        <v>4.2</v>
      </c>
      <c r="Q18" s="18"/>
      <c r="R18" s="18">
        <v>3.5</v>
      </c>
      <c r="S18" s="18"/>
      <c r="T18" s="18">
        <v>2</v>
      </c>
      <c r="U18" s="18"/>
      <c r="V18" s="18">
        <v>0.8</v>
      </c>
      <c r="W18" s="18"/>
      <c r="X18" s="18">
        <v>0.5</v>
      </c>
      <c r="Y18" s="18"/>
      <c r="Z18" s="18" t="s">
        <v>1</v>
      </c>
      <c r="AA18" s="17"/>
    </row>
    <row r="19" spans="1:27" ht="17.25" customHeight="1">
      <c r="A19" s="20"/>
      <c r="B19" s="7"/>
      <c r="C19" s="19" t="s">
        <v>6</v>
      </c>
      <c r="D19" s="18">
        <v>25.8</v>
      </c>
      <c r="E19" s="18"/>
      <c r="F19" s="18" t="s">
        <v>1</v>
      </c>
      <c r="G19" s="18"/>
      <c r="H19" s="119">
        <v>0.9</v>
      </c>
      <c r="I19" s="18"/>
      <c r="J19" s="18">
        <v>3.6</v>
      </c>
      <c r="K19" s="18"/>
      <c r="L19" s="18">
        <v>5.7</v>
      </c>
      <c r="M19" s="18"/>
      <c r="N19" s="18">
        <v>5.9</v>
      </c>
      <c r="O19" s="18"/>
      <c r="P19" s="18">
        <v>4.3</v>
      </c>
      <c r="Q19" s="18"/>
      <c r="R19" s="18">
        <v>2.8</v>
      </c>
      <c r="S19" s="18"/>
      <c r="T19" s="18">
        <v>1.6</v>
      </c>
      <c r="U19" s="18"/>
      <c r="V19" s="18">
        <v>0.7</v>
      </c>
      <c r="W19" s="18"/>
      <c r="X19" s="18">
        <v>0.3</v>
      </c>
      <c r="Y19" s="18"/>
      <c r="Z19" s="18" t="s">
        <v>1</v>
      </c>
      <c r="AA19" s="17"/>
    </row>
    <row r="20" spans="1:27" ht="17.25" customHeight="1">
      <c r="A20" s="20"/>
      <c r="B20" s="7"/>
      <c r="C20" s="19" t="s">
        <v>5</v>
      </c>
      <c r="D20" s="18">
        <v>16.600000000000001</v>
      </c>
      <c r="E20" s="18"/>
      <c r="F20" s="18" t="s">
        <v>1</v>
      </c>
      <c r="G20" s="18"/>
      <c r="H20" s="119">
        <v>0.5</v>
      </c>
      <c r="I20" s="18"/>
      <c r="J20" s="18">
        <v>2.2999999999999998</v>
      </c>
      <c r="K20" s="18"/>
      <c r="L20" s="18">
        <v>3</v>
      </c>
      <c r="M20" s="18"/>
      <c r="N20" s="18">
        <v>3.8</v>
      </c>
      <c r="O20" s="18"/>
      <c r="P20" s="18">
        <v>3.1</v>
      </c>
      <c r="Q20" s="18"/>
      <c r="R20" s="18">
        <v>2.5</v>
      </c>
      <c r="S20" s="18"/>
      <c r="T20" s="18">
        <v>0.7</v>
      </c>
      <c r="U20" s="18"/>
      <c r="V20" s="18">
        <v>0.6</v>
      </c>
      <c r="W20" s="18"/>
      <c r="X20" s="18" t="s">
        <v>1</v>
      </c>
      <c r="Y20" s="18"/>
      <c r="Z20" s="18" t="s">
        <v>1</v>
      </c>
      <c r="AA20" s="17"/>
    </row>
    <row r="21" spans="1:27" ht="17.25" customHeight="1">
      <c r="A21" s="37"/>
      <c r="B21" s="7"/>
      <c r="C21" s="19" t="s">
        <v>4</v>
      </c>
      <c r="D21" s="18">
        <v>16.3</v>
      </c>
      <c r="E21" s="18"/>
      <c r="F21" s="18" t="s">
        <v>1</v>
      </c>
      <c r="G21" s="18"/>
      <c r="H21" s="119">
        <v>0.5</v>
      </c>
      <c r="I21" s="18"/>
      <c r="J21" s="18">
        <v>1.8</v>
      </c>
      <c r="K21" s="18"/>
      <c r="L21" s="18">
        <v>3.1</v>
      </c>
      <c r="M21" s="18"/>
      <c r="N21" s="18">
        <v>3.3</v>
      </c>
      <c r="O21" s="18"/>
      <c r="P21" s="18">
        <v>2.8</v>
      </c>
      <c r="Q21" s="18"/>
      <c r="R21" s="18">
        <v>2.4</v>
      </c>
      <c r="S21" s="18"/>
      <c r="T21" s="18">
        <v>1.3</v>
      </c>
      <c r="U21" s="18"/>
      <c r="V21" s="18">
        <v>0.6</v>
      </c>
      <c r="W21" s="18"/>
      <c r="X21" s="18">
        <v>0.3</v>
      </c>
      <c r="Y21" s="18"/>
      <c r="Z21" s="18">
        <v>0.1</v>
      </c>
      <c r="AA21" s="17"/>
    </row>
    <row r="22" spans="1:27" ht="17.25" customHeight="1">
      <c r="A22" s="37"/>
      <c r="B22" s="7"/>
      <c r="C22" s="19" t="s">
        <v>3</v>
      </c>
      <c r="D22" s="18">
        <v>8.8000000000000007</v>
      </c>
      <c r="E22" s="18"/>
      <c r="F22" s="18" t="s">
        <v>1</v>
      </c>
      <c r="G22" s="18"/>
      <c r="H22" s="119">
        <v>0.3</v>
      </c>
      <c r="I22" s="18"/>
      <c r="J22" s="18">
        <v>1.2</v>
      </c>
      <c r="K22" s="18"/>
      <c r="L22" s="18">
        <v>1.7</v>
      </c>
      <c r="M22" s="18"/>
      <c r="N22" s="18">
        <v>1.8</v>
      </c>
      <c r="O22" s="18"/>
      <c r="P22" s="18">
        <v>1.3</v>
      </c>
      <c r="Q22" s="18"/>
      <c r="R22" s="18">
        <v>1.3</v>
      </c>
      <c r="S22" s="18"/>
      <c r="T22" s="18">
        <v>0.7</v>
      </c>
      <c r="U22" s="18"/>
      <c r="V22" s="18">
        <v>0.3</v>
      </c>
      <c r="W22" s="18"/>
      <c r="X22" s="18">
        <v>0.1</v>
      </c>
      <c r="Y22" s="18"/>
      <c r="Z22" s="18" t="s">
        <v>1</v>
      </c>
      <c r="AA22" s="17"/>
    </row>
    <row r="23" spans="1:27" ht="17.25" customHeight="1">
      <c r="A23" s="37"/>
      <c r="B23" s="16"/>
      <c r="C23" s="15" t="s">
        <v>2</v>
      </c>
      <c r="D23" s="14">
        <v>41.3</v>
      </c>
      <c r="E23" s="14"/>
      <c r="F23" s="14" t="s">
        <v>1</v>
      </c>
      <c r="G23" s="14"/>
      <c r="H23" s="120">
        <v>0.7</v>
      </c>
      <c r="I23" s="14"/>
      <c r="J23" s="14">
        <v>3.9</v>
      </c>
      <c r="K23" s="14"/>
      <c r="L23" s="14">
        <v>7.6</v>
      </c>
      <c r="M23" s="14"/>
      <c r="N23" s="14">
        <v>8.9</v>
      </c>
      <c r="O23" s="14"/>
      <c r="P23" s="14">
        <v>8.6999999999999993</v>
      </c>
      <c r="Q23" s="14"/>
      <c r="R23" s="14">
        <v>5.9</v>
      </c>
      <c r="S23" s="14"/>
      <c r="T23" s="14">
        <v>3.3</v>
      </c>
      <c r="U23" s="14"/>
      <c r="V23" s="14">
        <v>1.4</v>
      </c>
      <c r="W23" s="14"/>
      <c r="X23" s="14">
        <v>0.7</v>
      </c>
      <c r="Y23" s="14"/>
      <c r="Z23" s="14">
        <v>0.3</v>
      </c>
      <c r="AA23" s="13"/>
    </row>
    <row r="24" spans="1:27" ht="12.75" customHeight="1">
      <c r="A24" s="37"/>
      <c r="B24" s="12"/>
      <c r="C24" s="12"/>
      <c r="D24" s="11"/>
      <c r="E24" s="11"/>
      <c r="F24" s="11"/>
      <c r="G24" s="11"/>
      <c r="H24" s="12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0" t="s">
        <v>0</v>
      </c>
    </row>
    <row r="25" spans="1:27" ht="15" customHeight="1">
      <c r="A25" s="37"/>
      <c r="B25" s="8"/>
      <c r="C25" s="7"/>
      <c r="D25" s="6"/>
      <c r="E25" s="6"/>
      <c r="F25" s="6"/>
      <c r="G25" s="6"/>
      <c r="H25" s="122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5"/>
    </row>
    <row r="26" spans="1:27" ht="11.25" customHeight="1">
      <c r="A26" s="4"/>
      <c r="B26" s="3"/>
    </row>
  </sheetData>
  <mergeCells count="18">
    <mergeCell ref="L6:M6"/>
    <mergeCell ref="N6:O6"/>
    <mergeCell ref="P6:Q6"/>
    <mergeCell ref="R6:S6"/>
    <mergeCell ref="X6:Y6"/>
    <mergeCell ref="Z6:AA6"/>
    <mergeCell ref="A1:A8"/>
    <mergeCell ref="B1:AA1"/>
    <mergeCell ref="B2:AA2"/>
    <mergeCell ref="B3:AA3"/>
    <mergeCell ref="B4:AA4"/>
    <mergeCell ref="B6:C6"/>
    <mergeCell ref="D6:E6"/>
    <mergeCell ref="F6:G6"/>
    <mergeCell ref="H6:I6"/>
    <mergeCell ref="J6:K6"/>
    <mergeCell ref="T6:U6"/>
    <mergeCell ref="V6:W6"/>
  </mergeCells>
  <conditionalFormatting sqref="B7:AA23">
    <cfRule type="expression" dxfId="1" priority="1">
      <formula>MOD(ROW(),2)=0</formula>
    </cfRule>
  </conditionalFormatting>
  <printOptions gridLinesSet="0"/>
  <pageMargins left="0.39370078740157483" right="0.74803149606299213" top="0.9055118110236221" bottom="0.9055118110236221" header="0" footer="0"/>
  <pageSetup paperSize="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syncVertical="1" syncRef="A2" transitionEvaluation="1"/>
  <dimension ref="A1:AO26"/>
  <sheetViews>
    <sheetView showGridLines="0" topLeftCell="A2" zoomScale="137" workbookViewId="0">
      <selection activeCell="F6" sqref="F6"/>
    </sheetView>
  </sheetViews>
  <sheetFormatPr baseColWidth="10" defaultColWidth="8.75" defaultRowHeight="11"/>
  <cols>
    <col min="1" max="1" width="11" style="2" customWidth="1"/>
    <col min="2" max="2" width="1.5" style="1" customWidth="1"/>
    <col min="3" max="3" width="29.25" style="1" customWidth="1"/>
    <col min="4" max="4" width="10.5" style="1" customWidth="1"/>
    <col min="5" max="5" width="9.25" style="1" customWidth="1"/>
    <col min="6" max="12" width="9.75" style="1" customWidth="1"/>
    <col min="13" max="15" width="9.25" style="1" customWidth="1"/>
    <col min="16" max="16" width="23.25" style="1" bestFit="1" customWidth="1"/>
    <col min="17" max="17" width="9.25" style="54" customWidth="1"/>
    <col min="18" max="18" width="18.75" style="54" bestFit="1" customWidth="1"/>
    <col min="19" max="20" width="9" style="1" bestFit="1" customWidth="1"/>
    <col min="21" max="26" width="9.75" style="1" bestFit="1" customWidth="1"/>
    <col min="27" max="28" width="9" style="1" bestFit="1" customWidth="1"/>
    <col min="29" max="29" width="12.5" style="1" bestFit="1" customWidth="1"/>
    <col min="30" max="30" width="8.75" style="1"/>
    <col min="31" max="31" width="9" style="1" bestFit="1" customWidth="1"/>
    <col min="32" max="16384" width="8.75" style="1"/>
  </cols>
  <sheetData>
    <row r="1" spans="1:41" s="29" customFormat="1" ht="18" customHeight="1">
      <c r="A1" s="36"/>
      <c r="B1" s="136" t="s">
        <v>39</v>
      </c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40"/>
      <c r="Q1" s="50"/>
      <c r="R1" s="50"/>
    </row>
    <row r="2" spans="1:41" s="29" customFormat="1" ht="30" customHeight="1">
      <c r="A2" s="35"/>
      <c r="B2" s="137" t="s">
        <v>34</v>
      </c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41"/>
      <c r="Q2" s="51"/>
      <c r="R2" s="51"/>
    </row>
    <row r="3" spans="1:41" s="29" customFormat="1" ht="11.25" customHeight="1">
      <c r="A3" s="35"/>
      <c r="B3" s="138" t="s">
        <v>33</v>
      </c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42"/>
      <c r="Q3" s="52"/>
      <c r="R3" s="52"/>
    </row>
    <row r="4" spans="1:41" s="29" customFormat="1" ht="18" customHeight="1">
      <c r="A4" s="35"/>
      <c r="B4" s="139" t="s">
        <v>38</v>
      </c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43"/>
      <c r="Q4" s="53"/>
      <c r="R4" s="53"/>
    </row>
    <row r="5" spans="1:41" s="29" customFormat="1" ht="15" customHeight="1">
      <c r="A5" s="35"/>
      <c r="Q5" s="58" t="s">
        <v>42</v>
      </c>
      <c r="R5" s="54" t="s">
        <v>43</v>
      </c>
      <c r="AE5" s="45" t="s">
        <v>29</v>
      </c>
      <c r="AF5" s="45" t="s">
        <v>28</v>
      </c>
      <c r="AG5" s="45" t="s">
        <v>27</v>
      </c>
      <c r="AH5" s="45" t="s">
        <v>26</v>
      </c>
      <c r="AI5" s="45" t="s">
        <v>25</v>
      </c>
      <c r="AJ5" s="45" t="s">
        <v>24</v>
      </c>
      <c r="AK5" s="45" t="s">
        <v>23</v>
      </c>
      <c r="AL5" s="45" t="s">
        <v>22</v>
      </c>
      <c r="AM5" s="45" t="s">
        <v>21</v>
      </c>
      <c r="AN5" s="46" t="s">
        <v>20</v>
      </c>
      <c r="AO5" s="46" t="s">
        <v>19</v>
      </c>
    </row>
    <row r="6" spans="1:41" ht="45.75" customHeight="1">
      <c r="A6" s="35"/>
      <c r="B6" s="140" t="s">
        <v>30</v>
      </c>
      <c r="C6" s="133"/>
      <c r="D6" s="39" t="s">
        <v>18</v>
      </c>
      <c r="E6" s="39" t="s">
        <v>29</v>
      </c>
      <c r="F6" s="39" t="s">
        <v>28</v>
      </c>
      <c r="G6" s="39" t="s">
        <v>27</v>
      </c>
      <c r="H6" s="39" t="s">
        <v>26</v>
      </c>
      <c r="I6" s="39" t="s">
        <v>25</v>
      </c>
      <c r="J6" s="39" t="s">
        <v>24</v>
      </c>
      <c r="K6" s="39" t="s">
        <v>23</v>
      </c>
      <c r="L6" s="39" t="s">
        <v>22</v>
      </c>
      <c r="M6" s="39" t="s">
        <v>21</v>
      </c>
      <c r="N6" s="38" t="s">
        <v>20</v>
      </c>
      <c r="O6" s="38" t="s">
        <v>19</v>
      </c>
      <c r="Q6" s="57">
        <v>302</v>
      </c>
      <c r="R6" s="55">
        <f>SUM(AE6:AO6)</f>
        <v>298</v>
      </c>
      <c r="S6" s="39" t="s">
        <v>29</v>
      </c>
      <c r="T6" s="39" t="s">
        <v>28</v>
      </c>
      <c r="U6" s="39" t="s">
        <v>27</v>
      </c>
      <c r="V6" s="39" t="s">
        <v>26</v>
      </c>
      <c r="W6" s="39" t="s">
        <v>25</v>
      </c>
      <c r="X6" s="39" t="s">
        <v>24</v>
      </c>
      <c r="Y6" s="39" t="s">
        <v>23</v>
      </c>
      <c r="Z6" s="39" t="s">
        <v>22</v>
      </c>
      <c r="AA6" s="39" t="s">
        <v>21</v>
      </c>
      <c r="AB6" s="38" t="s">
        <v>20</v>
      </c>
      <c r="AC6" s="38" t="s">
        <v>19</v>
      </c>
      <c r="AE6" s="48">
        <f t="shared" ref="AE6:AO6" si="0">INT($Q$6*S7)</f>
        <v>13</v>
      </c>
      <c r="AF6" s="48">
        <f t="shared" si="0"/>
        <v>29</v>
      </c>
      <c r="AG6" s="48">
        <f t="shared" si="0"/>
        <v>31</v>
      </c>
      <c r="AH6" s="48">
        <f t="shared" si="0"/>
        <v>35</v>
      </c>
      <c r="AI6" s="48">
        <f t="shared" si="0"/>
        <v>36</v>
      </c>
      <c r="AJ6" s="48">
        <f t="shared" si="0"/>
        <v>36</v>
      </c>
      <c r="AK6" s="48">
        <f t="shared" si="0"/>
        <v>38</v>
      </c>
      <c r="AL6" s="48">
        <f t="shared" si="0"/>
        <v>33</v>
      </c>
      <c r="AM6" s="48">
        <f t="shared" si="0"/>
        <v>26</v>
      </c>
      <c r="AN6" s="48">
        <f t="shared" si="0"/>
        <v>14</v>
      </c>
      <c r="AO6" s="48">
        <f t="shared" si="0"/>
        <v>7</v>
      </c>
    </row>
    <row r="7" spans="1:41" s="23" customFormat="1" ht="17.25" customHeight="1">
      <c r="A7" s="35"/>
      <c r="B7" s="28"/>
      <c r="C7" s="27" t="s">
        <v>18</v>
      </c>
      <c r="D7" s="26">
        <v>1126</v>
      </c>
      <c r="E7" s="25">
        <v>49</v>
      </c>
      <c r="F7" s="25">
        <v>109.5</v>
      </c>
      <c r="G7" s="25">
        <v>119.3</v>
      </c>
      <c r="H7" s="25">
        <v>131.5</v>
      </c>
      <c r="I7" s="25">
        <v>135.80000000000001</v>
      </c>
      <c r="J7" s="25">
        <v>135.1</v>
      </c>
      <c r="K7" s="25">
        <v>143</v>
      </c>
      <c r="L7" s="25">
        <v>126.7</v>
      </c>
      <c r="M7" s="25">
        <v>97</v>
      </c>
      <c r="N7" s="25">
        <v>52.5</v>
      </c>
      <c r="O7" s="25">
        <v>26.4</v>
      </c>
      <c r="P7" s="1"/>
      <c r="S7" s="47">
        <f t="shared" ref="S7:AC7" si="1">(E7/1126)</f>
        <v>4.3516873889875664E-2</v>
      </c>
      <c r="T7" s="47">
        <f t="shared" si="1"/>
        <v>9.7246891651865008E-2</v>
      </c>
      <c r="U7" s="47">
        <f t="shared" si="1"/>
        <v>0.10595026642984014</v>
      </c>
      <c r="V7" s="47">
        <f t="shared" si="1"/>
        <v>0.11678507992895204</v>
      </c>
      <c r="W7" s="47">
        <f t="shared" si="1"/>
        <v>0.12060390763765542</v>
      </c>
      <c r="X7" s="47">
        <f t="shared" si="1"/>
        <v>0.11998223801065719</v>
      </c>
      <c r="Y7" s="47">
        <f t="shared" si="1"/>
        <v>0.12699822380106571</v>
      </c>
      <c r="Z7" s="47">
        <f t="shared" si="1"/>
        <v>0.1125222024866785</v>
      </c>
      <c r="AA7" s="47">
        <f t="shared" si="1"/>
        <v>8.6145648312611012E-2</v>
      </c>
      <c r="AB7" s="47">
        <f t="shared" si="1"/>
        <v>4.6625222024866783E-2</v>
      </c>
      <c r="AC7" s="47">
        <f t="shared" si="1"/>
        <v>2.3445825932504438E-2</v>
      </c>
    </row>
    <row r="8" spans="1:41" ht="17.25" customHeight="1">
      <c r="A8" s="34"/>
      <c r="B8" s="7"/>
      <c r="C8" s="22" t="s">
        <v>17</v>
      </c>
      <c r="D8" s="18">
        <v>13.3</v>
      </c>
      <c r="E8" s="18">
        <v>4.2</v>
      </c>
      <c r="F8" s="18">
        <v>0.6</v>
      </c>
      <c r="G8" s="18">
        <v>0.4</v>
      </c>
      <c r="H8" s="18">
        <v>0.4</v>
      </c>
      <c r="I8" s="18">
        <v>0.6</v>
      </c>
      <c r="J8" s="18">
        <v>0.4</v>
      </c>
      <c r="K8" s="18">
        <v>0.9</v>
      </c>
      <c r="L8" s="18">
        <v>0.8</v>
      </c>
      <c r="M8" s="18">
        <v>1.8</v>
      </c>
      <c r="N8" s="18">
        <v>1.7</v>
      </c>
      <c r="O8" s="18">
        <v>1.4</v>
      </c>
      <c r="R8" s="60" t="s">
        <v>17</v>
      </c>
      <c r="S8" s="59">
        <f t="shared" ref="S8:S23" si="2">E8/$E$7</f>
        <v>8.5714285714285715E-2</v>
      </c>
      <c r="T8" s="59">
        <f t="shared" ref="T8:T23" si="3">F8/$F$7</f>
        <v>5.4794520547945206E-3</v>
      </c>
      <c r="U8" s="59">
        <f t="shared" ref="U8:U23" si="4">G8/$G$7</f>
        <v>3.3528918692372176E-3</v>
      </c>
      <c r="V8" s="59">
        <f t="shared" ref="V8:V23" si="5">H8/$H$7</f>
        <v>3.0418250950570345E-3</v>
      </c>
      <c r="W8" s="59">
        <f t="shared" ref="W8:W23" si="6">I8/$I$7</f>
        <v>4.4182621502209122E-3</v>
      </c>
      <c r="X8" s="59">
        <f t="shared" ref="X8:X23" si="7">J8/$J$7</f>
        <v>2.9607698001480388E-3</v>
      </c>
      <c r="Y8" s="59">
        <f t="shared" ref="Y8:Y23" si="8">K8/$K$7</f>
        <v>6.2937062937062941E-3</v>
      </c>
      <c r="Z8" s="59">
        <f t="shared" ref="Z8:Z23" si="9">L8/$L$7</f>
        <v>6.314127861089187E-3</v>
      </c>
      <c r="AA8" s="59">
        <f t="shared" ref="AA8:AA23" si="10">M8/$M$7</f>
        <v>1.8556701030927835E-2</v>
      </c>
      <c r="AB8" s="59">
        <f t="shared" ref="AB8:AB23" si="11">N8/$N$7</f>
        <v>3.2380952380952378E-2</v>
      </c>
      <c r="AC8" s="59">
        <f t="shared" ref="AC8:AC23" si="12">O8/$O$7</f>
        <v>5.3030303030303032E-2</v>
      </c>
      <c r="AE8" s="48">
        <f>S8*$AE$6</f>
        <v>1.1142857142857143</v>
      </c>
    </row>
    <row r="9" spans="1:41" ht="17.25" customHeight="1">
      <c r="A9" s="33"/>
      <c r="B9" s="7"/>
      <c r="C9" s="19" t="s">
        <v>16</v>
      </c>
      <c r="D9" s="18">
        <v>38.9</v>
      </c>
      <c r="E9" s="18">
        <v>7.8</v>
      </c>
      <c r="F9" s="18">
        <v>2</v>
      </c>
      <c r="G9" s="18">
        <v>1.1000000000000001</v>
      </c>
      <c r="H9" s="18">
        <v>1</v>
      </c>
      <c r="I9" s="18">
        <v>1.4</v>
      </c>
      <c r="J9" s="18">
        <v>2</v>
      </c>
      <c r="K9" s="18">
        <v>3.1</v>
      </c>
      <c r="L9" s="18">
        <v>5.8</v>
      </c>
      <c r="M9" s="18">
        <v>5.6</v>
      </c>
      <c r="N9" s="18">
        <v>4.5999999999999996</v>
      </c>
      <c r="O9" s="18">
        <v>4.7</v>
      </c>
      <c r="R9" s="60" t="s">
        <v>16</v>
      </c>
      <c r="S9" s="59">
        <f t="shared" si="2"/>
        <v>0.15918367346938775</v>
      </c>
      <c r="T9" s="59">
        <f t="shared" si="3"/>
        <v>1.8264840182648401E-2</v>
      </c>
      <c r="U9" s="59">
        <f t="shared" si="4"/>
        <v>9.220452640402348E-3</v>
      </c>
      <c r="V9" s="59">
        <f t="shared" si="5"/>
        <v>7.6045627376425855E-3</v>
      </c>
      <c r="W9" s="59">
        <f t="shared" si="6"/>
        <v>1.0309278350515462E-2</v>
      </c>
      <c r="X9" s="59">
        <f t="shared" si="7"/>
        <v>1.4803849000740193E-2</v>
      </c>
      <c r="Y9" s="59">
        <f t="shared" si="8"/>
        <v>2.167832167832168E-2</v>
      </c>
      <c r="Z9" s="59">
        <f t="shared" si="9"/>
        <v>4.5777426992896601E-2</v>
      </c>
      <c r="AA9" s="59">
        <f t="shared" si="10"/>
        <v>5.7731958762886594E-2</v>
      </c>
      <c r="AB9" s="59">
        <f t="shared" si="11"/>
        <v>8.761904761904761E-2</v>
      </c>
      <c r="AC9" s="59">
        <f t="shared" si="12"/>
        <v>0.17803030303030304</v>
      </c>
      <c r="AE9" s="48">
        <f t="shared" ref="AE9:AE23" si="13">S9*$AE$6</f>
        <v>2.0693877551020408</v>
      </c>
    </row>
    <row r="10" spans="1:41" ht="17.25" customHeight="1">
      <c r="A10" s="33"/>
      <c r="B10" s="7"/>
      <c r="C10" s="19" t="s">
        <v>15</v>
      </c>
      <c r="D10" s="18">
        <v>102.3</v>
      </c>
      <c r="E10" s="18">
        <v>8.6</v>
      </c>
      <c r="F10" s="18">
        <v>5.0999999999999996</v>
      </c>
      <c r="G10" s="18">
        <v>3</v>
      </c>
      <c r="H10" s="18">
        <v>3</v>
      </c>
      <c r="I10" s="18">
        <v>4</v>
      </c>
      <c r="J10" s="18">
        <v>7.1</v>
      </c>
      <c r="K10" s="18">
        <v>13</v>
      </c>
      <c r="L10" s="18">
        <v>16.7</v>
      </c>
      <c r="M10" s="18">
        <v>18.7</v>
      </c>
      <c r="N10" s="18">
        <v>13.9</v>
      </c>
      <c r="O10" s="18">
        <v>9.3000000000000007</v>
      </c>
      <c r="R10" s="60" t="s">
        <v>15</v>
      </c>
      <c r="S10" s="59">
        <f t="shared" si="2"/>
        <v>0.17551020408163265</v>
      </c>
      <c r="T10" s="59">
        <f t="shared" si="3"/>
        <v>4.6575342465753421E-2</v>
      </c>
      <c r="U10" s="59">
        <f t="shared" si="4"/>
        <v>2.514668901927913E-2</v>
      </c>
      <c r="V10" s="59">
        <f t="shared" si="5"/>
        <v>2.2813688212927757E-2</v>
      </c>
      <c r="W10" s="59">
        <f t="shared" si="6"/>
        <v>2.945508100147275E-2</v>
      </c>
      <c r="X10" s="59">
        <f t="shared" si="7"/>
        <v>5.2553663952627686E-2</v>
      </c>
      <c r="Y10" s="59">
        <f t="shared" si="8"/>
        <v>9.0909090909090912E-2</v>
      </c>
      <c r="Z10" s="59">
        <f t="shared" si="9"/>
        <v>0.13180741910023677</v>
      </c>
      <c r="AA10" s="59">
        <f t="shared" si="10"/>
        <v>0.19278350515463916</v>
      </c>
      <c r="AB10" s="59">
        <f t="shared" si="11"/>
        <v>0.26476190476190475</v>
      </c>
      <c r="AC10" s="59">
        <f t="shared" si="12"/>
        <v>0.35227272727272729</v>
      </c>
      <c r="AE10" s="48">
        <f t="shared" si="13"/>
        <v>2.2816326530612243</v>
      </c>
    </row>
    <row r="11" spans="1:41" ht="17.25" customHeight="1">
      <c r="A11" s="33"/>
      <c r="B11" s="7"/>
      <c r="C11" s="19" t="s">
        <v>14</v>
      </c>
      <c r="D11" s="18">
        <v>108.9</v>
      </c>
      <c r="E11" s="18">
        <v>9.5</v>
      </c>
      <c r="F11" s="18">
        <v>9.6999999999999993</v>
      </c>
      <c r="G11" s="18">
        <v>6.3</v>
      </c>
      <c r="H11" s="18">
        <v>5.5</v>
      </c>
      <c r="I11" s="18">
        <v>6.9</v>
      </c>
      <c r="J11" s="18">
        <v>10.9</v>
      </c>
      <c r="K11" s="18">
        <v>17.399999999999999</v>
      </c>
      <c r="L11" s="18">
        <v>17</v>
      </c>
      <c r="M11" s="18">
        <v>14.7</v>
      </c>
      <c r="N11" s="18">
        <v>8.4</v>
      </c>
      <c r="O11" s="18">
        <v>2.7</v>
      </c>
      <c r="R11" s="60" t="s">
        <v>14</v>
      </c>
      <c r="S11" s="59">
        <f t="shared" si="2"/>
        <v>0.19387755102040816</v>
      </c>
      <c r="T11" s="59">
        <f t="shared" si="3"/>
        <v>8.8584474885844741E-2</v>
      </c>
      <c r="U11" s="59">
        <f t="shared" si="4"/>
        <v>5.2808046940486172E-2</v>
      </c>
      <c r="V11" s="59">
        <f t="shared" si="5"/>
        <v>4.1825095057034217E-2</v>
      </c>
      <c r="W11" s="59">
        <f t="shared" si="6"/>
        <v>5.0810014727540501E-2</v>
      </c>
      <c r="X11" s="59">
        <f t="shared" si="7"/>
        <v>8.0680977054034056E-2</v>
      </c>
      <c r="Y11" s="59">
        <f t="shared" si="8"/>
        <v>0.12167832167832167</v>
      </c>
      <c r="Z11" s="59">
        <f t="shared" si="9"/>
        <v>0.13417521704814522</v>
      </c>
      <c r="AA11" s="59">
        <f t="shared" si="10"/>
        <v>0.15154639175257731</v>
      </c>
      <c r="AB11" s="59">
        <f t="shared" si="11"/>
        <v>0.16</v>
      </c>
      <c r="AC11" s="59">
        <f t="shared" si="12"/>
        <v>0.10227272727272728</v>
      </c>
      <c r="AE11" s="48">
        <f t="shared" si="13"/>
        <v>2.5204081632653059</v>
      </c>
    </row>
    <row r="12" spans="1:41" ht="17.25" customHeight="1">
      <c r="A12" s="33"/>
      <c r="B12" s="7"/>
      <c r="C12" s="19" t="s">
        <v>13</v>
      </c>
      <c r="D12" s="18">
        <v>111.3</v>
      </c>
      <c r="E12" s="18">
        <v>7.6</v>
      </c>
      <c r="F12" s="18">
        <v>14.6</v>
      </c>
      <c r="G12" s="18">
        <v>8.9</v>
      </c>
      <c r="H12" s="18">
        <v>7.3</v>
      </c>
      <c r="I12" s="18">
        <v>8.1</v>
      </c>
      <c r="J12" s="18">
        <v>11.1</v>
      </c>
      <c r="K12" s="18">
        <v>16.8</v>
      </c>
      <c r="L12" s="18">
        <v>16.2</v>
      </c>
      <c r="M12" s="18">
        <v>12.2</v>
      </c>
      <c r="N12" s="18">
        <v>6.4</v>
      </c>
      <c r="O12" s="18">
        <v>2.1</v>
      </c>
      <c r="R12" s="60" t="s">
        <v>13</v>
      </c>
      <c r="S12" s="59">
        <f t="shared" si="2"/>
        <v>0.15510204081632653</v>
      </c>
      <c r="T12" s="59">
        <f t="shared" si="3"/>
        <v>0.13333333333333333</v>
      </c>
      <c r="U12" s="59">
        <f t="shared" si="4"/>
        <v>7.4601844090528086E-2</v>
      </c>
      <c r="V12" s="59">
        <f t="shared" si="5"/>
        <v>5.5513307984790872E-2</v>
      </c>
      <c r="W12" s="59">
        <f t="shared" si="6"/>
        <v>5.9646539027982316E-2</v>
      </c>
      <c r="X12" s="59">
        <f t="shared" si="7"/>
        <v>8.2161361954108073E-2</v>
      </c>
      <c r="Y12" s="59">
        <f t="shared" si="8"/>
        <v>0.11748251748251749</v>
      </c>
      <c r="Z12" s="59">
        <f t="shared" si="9"/>
        <v>0.12786108918705602</v>
      </c>
      <c r="AA12" s="59">
        <f t="shared" si="10"/>
        <v>0.12577319587628866</v>
      </c>
      <c r="AB12" s="59">
        <f t="shared" si="11"/>
        <v>0.1219047619047619</v>
      </c>
      <c r="AC12" s="59">
        <f t="shared" si="12"/>
        <v>7.9545454545454558E-2</v>
      </c>
      <c r="AE12" s="48">
        <f t="shared" si="13"/>
        <v>2.0163265306122451</v>
      </c>
    </row>
    <row r="13" spans="1:41" ht="17.25" customHeight="1">
      <c r="B13" s="7"/>
      <c r="C13" s="19" t="s">
        <v>12</v>
      </c>
      <c r="D13" s="18">
        <v>88.7</v>
      </c>
      <c r="E13" s="18">
        <v>5.6</v>
      </c>
      <c r="F13" s="18">
        <v>15.9</v>
      </c>
      <c r="G13" s="18">
        <v>10.3</v>
      </c>
      <c r="H13" s="18">
        <v>7.9</v>
      </c>
      <c r="I13" s="18">
        <v>9.3000000000000007</v>
      </c>
      <c r="J13" s="18">
        <v>9.4</v>
      </c>
      <c r="K13" s="18">
        <v>10.1</v>
      </c>
      <c r="L13" s="18">
        <v>9.4</v>
      </c>
      <c r="M13" s="18">
        <v>6.4</v>
      </c>
      <c r="N13" s="18">
        <v>3.2</v>
      </c>
      <c r="O13" s="18">
        <v>1.1000000000000001</v>
      </c>
      <c r="R13" s="60" t="s">
        <v>12</v>
      </c>
      <c r="S13" s="59">
        <f t="shared" si="2"/>
        <v>0.11428571428571428</v>
      </c>
      <c r="T13" s="59">
        <f t="shared" si="3"/>
        <v>0.14520547945205481</v>
      </c>
      <c r="U13" s="59">
        <f t="shared" si="4"/>
        <v>8.6336965632858351E-2</v>
      </c>
      <c r="V13" s="59">
        <f t="shared" si="5"/>
        <v>6.007604562737643E-2</v>
      </c>
      <c r="W13" s="59">
        <f t="shared" si="6"/>
        <v>6.8483063328424146E-2</v>
      </c>
      <c r="X13" s="59">
        <f t="shared" si="7"/>
        <v>6.9578090303478904E-2</v>
      </c>
      <c r="Y13" s="59">
        <f t="shared" si="8"/>
        <v>7.0629370629370622E-2</v>
      </c>
      <c r="Z13" s="59">
        <f t="shared" si="9"/>
        <v>7.4191002367797951E-2</v>
      </c>
      <c r="AA13" s="59">
        <f t="shared" si="10"/>
        <v>6.5979381443298971E-2</v>
      </c>
      <c r="AB13" s="59">
        <f t="shared" si="11"/>
        <v>6.0952380952380952E-2</v>
      </c>
      <c r="AC13" s="59">
        <f t="shared" si="12"/>
        <v>4.1666666666666671E-2</v>
      </c>
      <c r="AE13" s="48">
        <f t="shared" si="13"/>
        <v>1.4857142857142858</v>
      </c>
    </row>
    <row r="14" spans="1:41" ht="17.25" customHeight="1">
      <c r="A14" s="4"/>
      <c r="B14" s="7"/>
      <c r="C14" s="19" t="s">
        <v>11</v>
      </c>
      <c r="D14" s="18">
        <v>157.69999999999999</v>
      </c>
      <c r="E14" s="18">
        <v>4.5</v>
      </c>
      <c r="F14" s="18">
        <v>28</v>
      </c>
      <c r="G14" s="18">
        <v>21.8</v>
      </c>
      <c r="H14" s="18">
        <v>19.2</v>
      </c>
      <c r="I14" s="18">
        <v>16.3</v>
      </c>
      <c r="J14" s="18">
        <v>16.100000000000001</v>
      </c>
      <c r="K14" s="18">
        <v>18.7</v>
      </c>
      <c r="L14" s="18">
        <v>15.3</v>
      </c>
      <c r="M14" s="18">
        <v>11.8</v>
      </c>
      <c r="N14" s="18">
        <v>4.2</v>
      </c>
      <c r="O14" s="18">
        <v>1.7</v>
      </c>
      <c r="R14" s="60" t="s">
        <v>11</v>
      </c>
      <c r="S14" s="59">
        <f t="shared" si="2"/>
        <v>9.1836734693877556E-2</v>
      </c>
      <c r="T14" s="59">
        <f t="shared" si="3"/>
        <v>0.25570776255707761</v>
      </c>
      <c r="U14" s="59">
        <f t="shared" si="4"/>
        <v>0.18273260687342835</v>
      </c>
      <c r="V14" s="59">
        <f t="shared" si="5"/>
        <v>0.14600760456273765</v>
      </c>
      <c r="W14" s="59">
        <f t="shared" si="6"/>
        <v>0.12002945508100146</v>
      </c>
      <c r="X14" s="59">
        <f t="shared" si="7"/>
        <v>0.11917098445595857</v>
      </c>
      <c r="Y14" s="59">
        <f t="shared" si="8"/>
        <v>0.13076923076923078</v>
      </c>
      <c r="Z14" s="59">
        <f t="shared" si="9"/>
        <v>0.12075769534333071</v>
      </c>
      <c r="AA14" s="59">
        <f t="shared" si="10"/>
        <v>0.12164948453608249</v>
      </c>
      <c r="AB14" s="59">
        <f t="shared" si="11"/>
        <v>0.08</v>
      </c>
      <c r="AC14" s="59">
        <f t="shared" si="12"/>
        <v>6.4393939393939392E-2</v>
      </c>
      <c r="AE14" s="48">
        <f t="shared" si="13"/>
        <v>1.1938775510204083</v>
      </c>
    </row>
    <row r="15" spans="1:41" ht="17.25" customHeight="1">
      <c r="A15" s="4"/>
      <c r="B15" s="7"/>
      <c r="C15" s="19" t="s">
        <v>10</v>
      </c>
      <c r="D15" s="18">
        <v>110.1</v>
      </c>
      <c r="E15" s="18">
        <v>0.7</v>
      </c>
      <c r="F15" s="18">
        <v>15.5</v>
      </c>
      <c r="G15" s="18">
        <v>19.2</v>
      </c>
      <c r="H15" s="18">
        <v>16.3</v>
      </c>
      <c r="I15" s="18">
        <v>14.9</v>
      </c>
      <c r="J15" s="18">
        <v>12.3</v>
      </c>
      <c r="K15" s="18">
        <v>12</v>
      </c>
      <c r="L15" s="18">
        <v>9.4</v>
      </c>
      <c r="M15" s="18">
        <v>6.3</v>
      </c>
      <c r="N15" s="18">
        <v>2.8</v>
      </c>
      <c r="O15" s="18">
        <v>0.6</v>
      </c>
      <c r="R15" s="60" t="s">
        <v>10</v>
      </c>
      <c r="S15" s="59">
        <f t="shared" si="2"/>
        <v>1.4285714285714285E-2</v>
      </c>
      <c r="T15" s="59">
        <f t="shared" si="3"/>
        <v>0.14155251141552511</v>
      </c>
      <c r="U15" s="59">
        <f t="shared" si="4"/>
        <v>0.16093880972338642</v>
      </c>
      <c r="V15" s="59">
        <f t="shared" si="5"/>
        <v>0.12395437262357414</v>
      </c>
      <c r="W15" s="59">
        <f t="shared" si="6"/>
        <v>0.10972017673048601</v>
      </c>
      <c r="X15" s="59">
        <f t="shared" si="7"/>
        <v>9.1043671354552186E-2</v>
      </c>
      <c r="Y15" s="59">
        <f t="shared" si="8"/>
        <v>8.3916083916083919E-2</v>
      </c>
      <c r="Z15" s="59">
        <f t="shared" si="9"/>
        <v>7.4191002367797951E-2</v>
      </c>
      <c r="AA15" s="59">
        <f t="shared" si="10"/>
        <v>6.4948453608247414E-2</v>
      </c>
      <c r="AB15" s="59">
        <f t="shared" si="11"/>
        <v>5.333333333333333E-2</v>
      </c>
      <c r="AC15" s="59">
        <f t="shared" si="12"/>
        <v>2.2727272727272728E-2</v>
      </c>
      <c r="AE15" s="48">
        <f t="shared" si="13"/>
        <v>0.18571428571428572</v>
      </c>
    </row>
    <row r="16" spans="1:41" ht="17.25" customHeight="1">
      <c r="A16" s="144" t="s">
        <v>37</v>
      </c>
      <c r="B16" s="7"/>
      <c r="C16" s="19" t="s">
        <v>9</v>
      </c>
      <c r="D16" s="18">
        <v>90.7</v>
      </c>
      <c r="E16" s="18">
        <v>0.2</v>
      </c>
      <c r="F16" s="18">
        <v>9.3000000000000007</v>
      </c>
      <c r="G16" s="18">
        <v>13.9</v>
      </c>
      <c r="H16" s="18">
        <v>16</v>
      </c>
      <c r="I16" s="18">
        <v>15</v>
      </c>
      <c r="J16" s="18">
        <v>11.6</v>
      </c>
      <c r="K16" s="18">
        <v>10.4</v>
      </c>
      <c r="L16" s="18">
        <v>8</v>
      </c>
      <c r="M16" s="18">
        <v>3.9</v>
      </c>
      <c r="N16" s="18">
        <v>1.8</v>
      </c>
      <c r="O16" s="18">
        <v>0.5</v>
      </c>
      <c r="R16" s="60" t="s">
        <v>9</v>
      </c>
      <c r="S16" s="59">
        <f t="shared" si="2"/>
        <v>4.0816326530612249E-3</v>
      </c>
      <c r="T16" s="59">
        <f t="shared" si="3"/>
        <v>8.493150684931508E-2</v>
      </c>
      <c r="U16" s="59">
        <f t="shared" si="4"/>
        <v>0.11651299245599329</v>
      </c>
      <c r="V16" s="59">
        <f t="shared" si="5"/>
        <v>0.12167300380228137</v>
      </c>
      <c r="W16" s="59">
        <f t="shared" si="6"/>
        <v>0.11045655375552282</v>
      </c>
      <c r="X16" s="59">
        <f t="shared" si="7"/>
        <v>8.5862324204293114E-2</v>
      </c>
      <c r="Y16" s="59">
        <f t="shared" si="8"/>
        <v>7.2727272727272724E-2</v>
      </c>
      <c r="Z16" s="59">
        <f t="shared" si="9"/>
        <v>6.3141278610891874E-2</v>
      </c>
      <c r="AA16" s="59">
        <f t="shared" si="10"/>
        <v>4.0206185567010305E-2</v>
      </c>
      <c r="AB16" s="59">
        <f t="shared" si="11"/>
        <v>3.4285714285714287E-2</v>
      </c>
      <c r="AC16" s="59">
        <f t="shared" si="12"/>
        <v>1.893939393939394E-2</v>
      </c>
      <c r="AE16" s="48">
        <f t="shared" si="13"/>
        <v>5.3061224489795923E-2</v>
      </c>
    </row>
    <row r="17" spans="1:31" ht="17.25" customHeight="1">
      <c r="A17" s="145"/>
      <c r="B17" s="7"/>
      <c r="C17" s="19" t="s">
        <v>8</v>
      </c>
      <c r="D17" s="18">
        <v>54.3</v>
      </c>
      <c r="E17" s="18">
        <v>0.1</v>
      </c>
      <c r="F17" s="18">
        <v>3.4</v>
      </c>
      <c r="G17" s="18">
        <v>9</v>
      </c>
      <c r="H17" s="18">
        <v>11.5</v>
      </c>
      <c r="I17" s="18">
        <v>8.9</v>
      </c>
      <c r="J17" s="18">
        <v>7.7</v>
      </c>
      <c r="K17" s="18">
        <v>5.3</v>
      </c>
      <c r="L17" s="18">
        <v>4.5999999999999996</v>
      </c>
      <c r="M17" s="18">
        <v>2.4</v>
      </c>
      <c r="N17" s="18">
        <v>1.1000000000000001</v>
      </c>
      <c r="O17" s="18">
        <v>0.2</v>
      </c>
      <c r="R17" s="60" t="s">
        <v>8</v>
      </c>
      <c r="S17" s="59">
        <f t="shared" si="2"/>
        <v>2.0408163265306124E-3</v>
      </c>
      <c r="T17" s="59">
        <f t="shared" si="3"/>
        <v>3.1050228310502283E-2</v>
      </c>
      <c r="U17" s="59">
        <f t="shared" si="4"/>
        <v>7.5440067057837387E-2</v>
      </c>
      <c r="V17" s="59">
        <f t="shared" si="5"/>
        <v>8.7452471482889732E-2</v>
      </c>
      <c r="W17" s="59">
        <f t="shared" si="6"/>
        <v>6.5537555228276881E-2</v>
      </c>
      <c r="X17" s="59">
        <f t="shared" si="7"/>
        <v>5.6994818652849742E-2</v>
      </c>
      <c r="Y17" s="59">
        <f t="shared" si="8"/>
        <v>3.7062937062937062E-2</v>
      </c>
      <c r="Z17" s="59">
        <f t="shared" si="9"/>
        <v>3.6306235201262825E-2</v>
      </c>
      <c r="AA17" s="59">
        <f t="shared" si="10"/>
        <v>2.4742268041237112E-2</v>
      </c>
      <c r="AB17" s="59">
        <f t="shared" si="11"/>
        <v>2.0952380952380955E-2</v>
      </c>
      <c r="AC17" s="59">
        <f t="shared" si="12"/>
        <v>7.5757575757575768E-3</v>
      </c>
      <c r="AE17" s="48">
        <f t="shared" si="13"/>
        <v>2.6530612244897962E-2</v>
      </c>
    </row>
    <row r="18" spans="1:31" ht="17.25" customHeight="1">
      <c r="A18" s="145"/>
      <c r="B18" s="7"/>
      <c r="C18" s="19" t="s">
        <v>7</v>
      </c>
      <c r="D18" s="18">
        <v>48.4</v>
      </c>
      <c r="E18" s="18">
        <v>0.1</v>
      </c>
      <c r="F18" s="18">
        <v>2</v>
      </c>
      <c r="G18" s="18">
        <v>8</v>
      </c>
      <c r="H18" s="18">
        <v>9.4</v>
      </c>
      <c r="I18" s="18">
        <v>9.4</v>
      </c>
      <c r="J18" s="18">
        <v>7.1</v>
      </c>
      <c r="K18" s="18">
        <v>5.3</v>
      </c>
      <c r="L18" s="18">
        <v>3.6</v>
      </c>
      <c r="M18" s="18">
        <v>2.4</v>
      </c>
      <c r="N18" s="18">
        <v>0.9</v>
      </c>
      <c r="O18" s="18">
        <v>0.4</v>
      </c>
      <c r="R18" s="60" t="s">
        <v>7</v>
      </c>
      <c r="S18" s="59">
        <f t="shared" si="2"/>
        <v>2.0408163265306124E-3</v>
      </c>
      <c r="T18" s="59">
        <f t="shared" si="3"/>
        <v>1.8264840182648401E-2</v>
      </c>
      <c r="U18" s="59">
        <f t="shared" si="4"/>
        <v>6.7057837384744343E-2</v>
      </c>
      <c r="V18" s="59">
        <f t="shared" si="5"/>
        <v>7.1482889733840302E-2</v>
      </c>
      <c r="W18" s="59">
        <f t="shared" si="6"/>
        <v>6.9219440353460962E-2</v>
      </c>
      <c r="X18" s="59">
        <f t="shared" si="7"/>
        <v>5.2553663952627686E-2</v>
      </c>
      <c r="Y18" s="59">
        <f t="shared" si="8"/>
        <v>3.7062937062937062E-2</v>
      </c>
      <c r="Z18" s="59">
        <f t="shared" si="9"/>
        <v>2.8413575374901343E-2</v>
      </c>
      <c r="AA18" s="59">
        <f t="shared" si="10"/>
        <v>2.4742268041237112E-2</v>
      </c>
      <c r="AB18" s="59">
        <f t="shared" si="11"/>
        <v>1.7142857142857144E-2</v>
      </c>
      <c r="AC18" s="59">
        <f t="shared" si="12"/>
        <v>1.5151515151515154E-2</v>
      </c>
      <c r="AE18" s="48">
        <f t="shared" si="13"/>
        <v>2.6530612244897962E-2</v>
      </c>
    </row>
    <row r="19" spans="1:31" ht="17.25" customHeight="1">
      <c r="A19" s="145"/>
      <c r="B19" s="7"/>
      <c r="C19" s="19" t="s">
        <v>6</v>
      </c>
      <c r="D19" s="18">
        <v>39.700000000000003</v>
      </c>
      <c r="E19" s="18" t="s">
        <v>1</v>
      </c>
      <c r="F19" s="18">
        <v>1.3</v>
      </c>
      <c r="G19" s="18">
        <v>5</v>
      </c>
      <c r="H19" s="18">
        <v>7.1</v>
      </c>
      <c r="I19" s="18">
        <v>7.8</v>
      </c>
      <c r="J19" s="18">
        <v>6.6</v>
      </c>
      <c r="K19" s="18">
        <v>6.4</v>
      </c>
      <c r="L19" s="18">
        <v>2.6</v>
      </c>
      <c r="M19" s="18">
        <v>2</v>
      </c>
      <c r="N19" s="18">
        <v>0.5</v>
      </c>
      <c r="O19" s="18">
        <v>0.5</v>
      </c>
      <c r="R19" s="60" t="s">
        <v>6</v>
      </c>
      <c r="S19" s="1">
        <f t="shared" si="2"/>
        <v>0</v>
      </c>
      <c r="T19" s="59">
        <f t="shared" si="3"/>
        <v>1.1872146118721462E-2</v>
      </c>
      <c r="U19" s="59">
        <f t="shared" si="4"/>
        <v>4.1911148365465216E-2</v>
      </c>
      <c r="V19" s="59">
        <f t="shared" si="5"/>
        <v>5.3992395437262357E-2</v>
      </c>
      <c r="W19" s="59">
        <f t="shared" si="6"/>
        <v>5.7437407952871868E-2</v>
      </c>
      <c r="X19" s="59">
        <f t="shared" si="7"/>
        <v>4.8852701702442637E-2</v>
      </c>
      <c r="Y19" s="59">
        <f t="shared" si="8"/>
        <v>4.4755244755244755E-2</v>
      </c>
      <c r="Z19" s="59">
        <f t="shared" si="9"/>
        <v>2.0520915548539857E-2</v>
      </c>
      <c r="AA19" s="59">
        <f t="shared" si="10"/>
        <v>2.0618556701030927E-2</v>
      </c>
      <c r="AB19" s="59">
        <f t="shared" si="11"/>
        <v>9.5238095238095247E-3</v>
      </c>
      <c r="AC19" s="59">
        <f t="shared" si="12"/>
        <v>1.893939393939394E-2</v>
      </c>
      <c r="AE19" s="1">
        <f t="shared" si="13"/>
        <v>0</v>
      </c>
    </row>
    <row r="20" spans="1:31" ht="17.25" customHeight="1">
      <c r="A20" s="145"/>
      <c r="B20" s="7"/>
      <c r="C20" s="19" t="s">
        <v>5</v>
      </c>
      <c r="D20" s="18">
        <v>24</v>
      </c>
      <c r="E20" s="18" t="s">
        <v>1</v>
      </c>
      <c r="F20" s="18">
        <v>0.6</v>
      </c>
      <c r="G20" s="18">
        <v>2.7</v>
      </c>
      <c r="H20" s="18">
        <v>5</v>
      </c>
      <c r="I20" s="18">
        <v>5</v>
      </c>
      <c r="J20" s="18">
        <v>4.3</v>
      </c>
      <c r="K20" s="18">
        <v>2.8</v>
      </c>
      <c r="L20" s="18">
        <v>2.1</v>
      </c>
      <c r="M20" s="18">
        <v>1.1000000000000001</v>
      </c>
      <c r="N20" s="18">
        <v>0.3</v>
      </c>
      <c r="O20" s="18" t="s">
        <v>1</v>
      </c>
      <c r="R20" s="60" t="s">
        <v>5</v>
      </c>
      <c r="S20" s="1">
        <f t="shared" si="2"/>
        <v>0</v>
      </c>
      <c r="T20" s="59">
        <f t="shared" si="3"/>
        <v>5.4794520547945206E-3</v>
      </c>
      <c r="U20" s="59">
        <f t="shared" si="4"/>
        <v>2.2632020117351218E-2</v>
      </c>
      <c r="V20" s="59">
        <f t="shared" si="5"/>
        <v>3.8022813688212927E-2</v>
      </c>
      <c r="W20" s="59">
        <f t="shared" si="6"/>
        <v>3.6818851251840937E-2</v>
      </c>
      <c r="X20" s="59">
        <f t="shared" si="7"/>
        <v>3.1828275351591412E-2</v>
      </c>
      <c r="Y20" s="59">
        <f t="shared" si="8"/>
        <v>1.9580419580419579E-2</v>
      </c>
      <c r="Z20" s="59">
        <f t="shared" si="9"/>
        <v>1.6574585635359115E-2</v>
      </c>
      <c r="AA20" s="59">
        <f t="shared" si="10"/>
        <v>1.1340206185567012E-2</v>
      </c>
      <c r="AB20" s="59">
        <f t="shared" si="11"/>
        <v>5.7142857142857143E-3</v>
      </c>
      <c r="AC20" s="59">
        <f t="shared" si="12"/>
        <v>0</v>
      </c>
      <c r="AE20" s="1">
        <f t="shared" si="13"/>
        <v>0</v>
      </c>
    </row>
    <row r="21" spans="1:31" ht="17.25" customHeight="1">
      <c r="A21" s="145"/>
      <c r="B21" s="7"/>
      <c r="C21" s="19" t="s">
        <v>4</v>
      </c>
      <c r="D21" s="18">
        <v>27.5</v>
      </c>
      <c r="E21" s="18" t="s">
        <v>1</v>
      </c>
      <c r="F21" s="18">
        <v>0.4</v>
      </c>
      <c r="G21" s="18">
        <v>2.1</v>
      </c>
      <c r="H21" s="18">
        <v>4.7</v>
      </c>
      <c r="I21" s="18">
        <v>6.2</v>
      </c>
      <c r="J21" s="18">
        <v>4.7</v>
      </c>
      <c r="K21" s="18">
        <v>3.8</v>
      </c>
      <c r="L21" s="18">
        <v>2.8</v>
      </c>
      <c r="M21" s="18">
        <v>1.7</v>
      </c>
      <c r="N21" s="18">
        <v>0.8</v>
      </c>
      <c r="O21" s="18">
        <v>0.4</v>
      </c>
      <c r="R21" s="60" t="s">
        <v>4</v>
      </c>
      <c r="S21" s="1">
        <f t="shared" si="2"/>
        <v>0</v>
      </c>
      <c r="T21" s="59">
        <f t="shared" si="3"/>
        <v>3.6529680365296807E-3</v>
      </c>
      <c r="U21" s="59">
        <f t="shared" si="4"/>
        <v>1.7602682313495391E-2</v>
      </c>
      <c r="V21" s="59">
        <f t="shared" si="5"/>
        <v>3.5741444866920151E-2</v>
      </c>
      <c r="W21" s="59">
        <f t="shared" si="6"/>
        <v>4.5655375552282766E-2</v>
      </c>
      <c r="X21" s="59">
        <f t="shared" si="7"/>
        <v>3.4789045151739452E-2</v>
      </c>
      <c r="Y21" s="59">
        <f t="shared" si="8"/>
        <v>2.6573426573426571E-2</v>
      </c>
      <c r="Z21" s="59">
        <f t="shared" si="9"/>
        <v>2.2099447513812154E-2</v>
      </c>
      <c r="AA21" s="59">
        <f t="shared" si="10"/>
        <v>1.7525773195876289E-2</v>
      </c>
      <c r="AB21" s="59">
        <f t="shared" si="11"/>
        <v>1.5238095238095238E-2</v>
      </c>
      <c r="AC21" s="59">
        <f t="shared" si="12"/>
        <v>1.5151515151515154E-2</v>
      </c>
      <c r="AE21" s="1">
        <f t="shared" si="13"/>
        <v>0</v>
      </c>
    </row>
    <row r="22" spans="1:31" ht="17.25" customHeight="1">
      <c r="A22" s="145"/>
      <c r="B22" s="7"/>
      <c r="C22" s="19" t="s">
        <v>3</v>
      </c>
      <c r="D22" s="18">
        <v>16</v>
      </c>
      <c r="E22" s="18" t="s">
        <v>1</v>
      </c>
      <c r="F22" s="18">
        <v>0.3</v>
      </c>
      <c r="G22" s="18">
        <v>1.4</v>
      </c>
      <c r="H22" s="18">
        <v>3.2</v>
      </c>
      <c r="I22" s="18">
        <v>3.8</v>
      </c>
      <c r="J22" s="18">
        <v>2.7</v>
      </c>
      <c r="K22" s="18">
        <v>2.4</v>
      </c>
      <c r="L22" s="18">
        <v>1.2</v>
      </c>
      <c r="M22" s="18">
        <v>0.7</v>
      </c>
      <c r="N22" s="18">
        <v>0.1</v>
      </c>
      <c r="O22" s="18" t="s">
        <v>1</v>
      </c>
      <c r="R22" s="60" t="s">
        <v>3</v>
      </c>
      <c r="S22" s="1">
        <f t="shared" si="2"/>
        <v>0</v>
      </c>
      <c r="T22" s="59">
        <f t="shared" si="3"/>
        <v>2.7397260273972603E-3</v>
      </c>
      <c r="U22" s="59">
        <f t="shared" si="4"/>
        <v>1.173512154233026E-2</v>
      </c>
      <c r="V22" s="59">
        <f t="shared" si="5"/>
        <v>2.4334600760456276E-2</v>
      </c>
      <c r="W22" s="59">
        <f t="shared" si="6"/>
        <v>2.7982326951399114E-2</v>
      </c>
      <c r="X22" s="59">
        <f t="shared" si="7"/>
        <v>1.9985196150999262E-2</v>
      </c>
      <c r="Y22" s="59">
        <f t="shared" si="8"/>
        <v>1.6783216783216783E-2</v>
      </c>
      <c r="Z22" s="59">
        <f t="shared" si="9"/>
        <v>9.4711917916337797E-3</v>
      </c>
      <c r="AA22" s="59">
        <f t="shared" si="10"/>
        <v>7.2164948453608243E-3</v>
      </c>
      <c r="AB22" s="59">
        <f t="shared" si="11"/>
        <v>1.9047619047619048E-3</v>
      </c>
      <c r="AC22" s="59">
        <f t="shared" si="12"/>
        <v>0</v>
      </c>
      <c r="AE22" s="1">
        <f t="shared" si="13"/>
        <v>0</v>
      </c>
    </row>
    <row r="23" spans="1:31" ht="17.25" customHeight="1">
      <c r="A23" s="145"/>
      <c r="B23" s="16"/>
      <c r="C23" s="15" t="s">
        <v>2</v>
      </c>
      <c r="D23" s="14">
        <v>94.3</v>
      </c>
      <c r="E23" s="14" t="s">
        <v>1</v>
      </c>
      <c r="F23" s="14">
        <v>0.9</v>
      </c>
      <c r="G23" s="14">
        <v>6.1</v>
      </c>
      <c r="H23" s="14">
        <v>14.2</v>
      </c>
      <c r="I23" s="14">
        <v>18.2</v>
      </c>
      <c r="J23" s="14">
        <v>21.1</v>
      </c>
      <c r="K23" s="14">
        <v>14.6</v>
      </c>
      <c r="L23" s="14">
        <v>11.2</v>
      </c>
      <c r="M23" s="14">
        <v>5.2</v>
      </c>
      <c r="N23" s="14">
        <v>1.8</v>
      </c>
      <c r="O23" s="14">
        <v>1</v>
      </c>
      <c r="R23" s="60" t="s">
        <v>2</v>
      </c>
      <c r="S23" s="1">
        <f t="shared" si="2"/>
        <v>0</v>
      </c>
      <c r="T23" s="59">
        <f t="shared" si="3"/>
        <v>8.2191780821917818E-3</v>
      </c>
      <c r="U23" s="59">
        <f t="shared" si="4"/>
        <v>5.1131601005867562E-2</v>
      </c>
      <c r="V23" s="59">
        <f t="shared" si="5"/>
        <v>0.10798479087452471</v>
      </c>
      <c r="W23" s="59">
        <f t="shared" si="6"/>
        <v>0.13402061855670103</v>
      </c>
      <c r="X23" s="59">
        <f t="shared" si="7"/>
        <v>0.15618060695780905</v>
      </c>
      <c r="Y23" s="59">
        <f t="shared" si="8"/>
        <v>0.10209790209790209</v>
      </c>
      <c r="Z23" s="59">
        <f t="shared" si="9"/>
        <v>8.8397790055248615E-2</v>
      </c>
      <c r="AA23" s="59">
        <f t="shared" si="10"/>
        <v>5.3608247422680416E-2</v>
      </c>
      <c r="AB23" s="59">
        <f t="shared" si="11"/>
        <v>3.4285714285714287E-2</v>
      </c>
      <c r="AC23" s="59">
        <f t="shared" si="12"/>
        <v>3.787878787878788E-2</v>
      </c>
      <c r="AE23" s="1">
        <f t="shared" si="13"/>
        <v>0</v>
      </c>
    </row>
    <row r="24" spans="1:31" ht="12.75" customHeight="1">
      <c r="A24" s="145"/>
      <c r="B24" s="12"/>
      <c r="C24" s="12"/>
      <c r="D24" s="11">
        <f>SUM(D8:D23)</f>
        <v>1126.0999999999999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Q24" s="56"/>
    </row>
    <row r="25" spans="1:31" ht="15" customHeight="1">
      <c r="A25" s="145"/>
      <c r="B25" s="8"/>
      <c r="C25" s="7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Q25" s="56"/>
      <c r="R25" s="56"/>
    </row>
    <row r="26" spans="1:31" ht="11.25" customHeight="1">
      <c r="A26" s="32"/>
      <c r="B26" s="3"/>
    </row>
  </sheetData>
  <mergeCells count="6">
    <mergeCell ref="A16:A25"/>
    <mergeCell ref="B6:C6"/>
    <mergeCell ref="B1:O1"/>
    <mergeCell ref="B2:O2"/>
    <mergeCell ref="B3:O3"/>
    <mergeCell ref="B4:O4"/>
  </mergeCells>
  <conditionalFormatting sqref="B7:O23">
    <cfRule type="expression" dxfId="0" priority="3">
      <formula>MOD(ROW(),2)=0</formula>
    </cfRule>
  </conditionalFormatting>
  <printOptions gridLinesSet="0"/>
  <pageMargins left="0.39370078740157483" right="0.74803149606299213" top="0.9055118110236221" bottom="0.9055118110236221" header="0" footer="0"/>
  <pageSetup paperSize="9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663"/>
  <sheetViews>
    <sheetView workbookViewId="0">
      <selection activeCell="D510" sqref="D510:I510"/>
    </sheetView>
  </sheetViews>
  <sheetFormatPr baseColWidth="10" defaultRowHeight="17"/>
  <cols>
    <col min="1" max="1" width="5.75" style="101" customWidth="1"/>
    <col min="2" max="2" width="5.75" style="70" customWidth="1"/>
    <col min="3" max="3" width="122.25" style="70" customWidth="1"/>
    <col min="4" max="4" width="14.25" style="70" customWidth="1"/>
    <col min="5" max="9" width="15" style="70" customWidth="1"/>
    <col min="10" max="10" width="15.25" style="70" bestFit="1" customWidth="1"/>
  </cols>
  <sheetData>
    <row r="1" spans="1:10" ht="13">
      <c r="A1" s="146">
        <f>([1]T16A!A634)+1</f>
        <v>125</v>
      </c>
      <c r="C1" s="147" t="s">
        <v>68</v>
      </c>
      <c r="D1" s="147"/>
      <c r="E1" s="147"/>
      <c r="F1" s="147"/>
      <c r="G1" s="147"/>
      <c r="H1" s="147"/>
      <c r="I1" s="147"/>
      <c r="J1" s="71"/>
    </row>
    <row r="2" spans="1:10" ht="15">
      <c r="A2" s="146"/>
      <c r="C2" s="147" t="s">
        <v>69</v>
      </c>
      <c r="D2" s="147"/>
      <c r="E2" s="147"/>
      <c r="F2" s="147"/>
      <c r="G2" s="147"/>
      <c r="H2" s="147"/>
      <c r="I2" s="147"/>
      <c r="J2" s="71"/>
    </row>
    <row r="3" spans="1:10" ht="13">
      <c r="A3" s="146"/>
    </row>
    <row r="4" spans="1:10" ht="14" thickBot="1">
      <c r="A4" s="146"/>
      <c r="B4" s="72"/>
      <c r="C4" s="73"/>
      <c r="D4" s="73"/>
      <c r="E4" s="73"/>
      <c r="F4" s="73"/>
      <c r="G4" s="73"/>
      <c r="H4" s="73"/>
      <c r="I4" s="74" t="s">
        <v>70</v>
      </c>
    </row>
    <row r="5" spans="1:10" ht="14" thickBot="1">
      <c r="A5" s="146"/>
      <c r="B5" s="75"/>
      <c r="C5" s="148" t="s">
        <v>71</v>
      </c>
      <c r="D5" s="150" t="s">
        <v>18</v>
      </c>
      <c r="E5" s="152" t="s">
        <v>72</v>
      </c>
      <c r="F5" s="153"/>
      <c r="G5" s="153"/>
      <c r="H5" s="153"/>
      <c r="I5" s="153"/>
      <c r="J5" s="75"/>
    </row>
    <row r="6" spans="1:10" ht="14" thickBot="1">
      <c r="A6" s="146"/>
      <c r="B6" s="75"/>
      <c r="C6" s="149"/>
      <c r="D6" s="151"/>
      <c r="E6" s="76" t="s">
        <v>73</v>
      </c>
      <c r="F6" s="76" t="s">
        <v>74</v>
      </c>
      <c r="G6" s="76" t="s">
        <v>75</v>
      </c>
      <c r="H6" s="76" t="s">
        <v>76</v>
      </c>
      <c r="I6" s="77" t="s">
        <v>77</v>
      </c>
      <c r="J6" s="78"/>
    </row>
    <row r="7" spans="1:10" ht="12">
      <c r="A7" s="146"/>
      <c r="B7" s="79"/>
      <c r="C7" s="80"/>
      <c r="D7" s="81"/>
      <c r="E7" s="81"/>
      <c r="F7" s="81"/>
      <c r="G7" s="81"/>
      <c r="H7" s="81"/>
      <c r="I7" s="81"/>
      <c r="J7" s="81"/>
    </row>
    <row r="8" spans="1:10" ht="13">
      <c r="A8" s="146"/>
      <c r="B8" s="79"/>
      <c r="C8" s="82" t="s">
        <v>78</v>
      </c>
      <c r="D8" s="83">
        <v>100</v>
      </c>
      <c r="E8" s="83">
        <v>100</v>
      </c>
      <c r="F8" s="83">
        <v>100</v>
      </c>
      <c r="G8" s="83">
        <v>100</v>
      </c>
      <c r="H8" s="83">
        <v>100</v>
      </c>
      <c r="I8" s="83">
        <v>100</v>
      </c>
      <c r="J8" s="84"/>
    </row>
    <row r="9" spans="1:10" ht="13">
      <c r="A9" s="146"/>
      <c r="B9" s="72"/>
      <c r="C9" s="82" t="s">
        <v>79</v>
      </c>
      <c r="D9" s="83">
        <v>7.3</v>
      </c>
      <c r="E9" s="83">
        <v>10.4</v>
      </c>
      <c r="F9" s="83">
        <v>9.4</v>
      </c>
      <c r="G9" s="83">
        <v>8.1999999999999993</v>
      </c>
      <c r="H9" s="83">
        <v>6.9</v>
      </c>
      <c r="I9" s="83">
        <v>5.2</v>
      </c>
      <c r="J9" s="85"/>
    </row>
    <row r="10" spans="1:10" ht="13">
      <c r="A10" s="146"/>
      <c r="B10" s="72"/>
      <c r="C10" s="82" t="s">
        <v>80</v>
      </c>
      <c r="D10" s="83">
        <v>6.8</v>
      </c>
      <c r="E10" s="83">
        <v>9.6999999999999993</v>
      </c>
      <c r="F10" s="83">
        <v>8.8000000000000007</v>
      </c>
      <c r="G10" s="83">
        <v>7.6</v>
      </c>
      <c r="H10" s="83">
        <v>6.4</v>
      </c>
      <c r="I10" s="83">
        <v>4.8</v>
      </c>
      <c r="J10" s="85"/>
    </row>
    <row r="11" spans="1:10" ht="13">
      <c r="A11" s="146"/>
      <c r="B11" s="72"/>
      <c r="C11" s="82" t="s">
        <v>81</v>
      </c>
      <c r="D11" s="83">
        <v>1.4</v>
      </c>
      <c r="E11" s="83">
        <v>1.9</v>
      </c>
      <c r="F11" s="83">
        <v>1.7</v>
      </c>
      <c r="G11" s="83">
        <v>1.6</v>
      </c>
      <c r="H11" s="83">
        <v>1.3</v>
      </c>
      <c r="I11" s="83">
        <v>0.9</v>
      </c>
      <c r="J11" s="85"/>
    </row>
    <row r="12" spans="1:10" ht="13">
      <c r="A12" s="146"/>
      <c r="B12" s="72"/>
      <c r="C12" s="82" t="s">
        <v>82</v>
      </c>
      <c r="D12" s="83">
        <v>0.2</v>
      </c>
      <c r="E12" s="83">
        <v>0.5</v>
      </c>
      <c r="F12" s="83">
        <v>0.4</v>
      </c>
      <c r="G12" s="83">
        <v>0.3</v>
      </c>
      <c r="H12" s="83">
        <v>0.2</v>
      </c>
      <c r="I12" s="83">
        <v>0.1</v>
      </c>
      <c r="J12" s="85"/>
    </row>
    <row r="13" spans="1:10" ht="13">
      <c r="A13" s="146"/>
      <c r="B13" s="72"/>
      <c r="C13" s="82" t="s">
        <v>83</v>
      </c>
      <c r="D13" s="86" t="s">
        <v>1</v>
      </c>
      <c r="E13" s="86" t="s">
        <v>1</v>
      </c>
      <c r="F13" s="86" t="s">
        <v>1</v>
      </c>
      <c r="G13" s="86" t="s">
        <v>1</v>
      </c>
      <c r="H13" s="86" t="s">
        <v>1</v>
      </c>
      <c r="I13" s="86" t="s">
        <v>1</v>
      </c>
      <c r="J13" s="85"/>
    </row>
    <row r="14" spans="1:10" ht="13">
      <c r="A14" s="146"/>
      <c r="B14" s="72"/>
      <c r="C14" s="82" t="s">
        <v>84</v>
      </c>
      <c r="D14" s="83">
        <v>0.4</v>
      </c>
      <c r="E14" s="83">
        <v>0.5</v>
      </c>
      <c r="F14" s="83">
        <v>0.4</v>
      </c>
      <c r="G14" s="83">
        <v>0.4</v>
      </c>
      <c r="H14" s="83">
        <v>0.4</v>
      </c>
      <c r="I14" s="83">
        <v>0.2</v>
      </c>
      <c r="J14" s="85"/>
    </row>
    <row r="15" spans="1:10" ht="13">
      <c r="A15" s="146"/>
      <c r="B15" s="72"/>
      <c r="C15" s="82" t="s">
        <v>85</v>
      </c>
      <c r="D15" s="83">
        <v>0.1</v>
      </c>
      <c r="E15" s="83">
        <v>0.2</v>
      </c>
      <c r="F15" s="83">
        <v>0.2</v>
      </c>
      <c r="G15" s="83">
        <v>0.1</v>
      </c>
      <c r="H15" s="83">
        <v>0.1</v>
      </c>
      <c r="I15" s="83">
        <v>0.1</v>
      </c>
      <c r="J15" s="85"/>
    </row>
    <row r="16" spans="1:10" ht="13">
      <c r="A16" s="146"/>
      <c r="B16" s="72"/>
      <c r="C16" s="87" t="s">
        <v>86</v>
      </c>
      <c r="D16" s="83">
        <v>0.2</v>
      </c>
      <c r="E16" s="83">
        <v>0.2</v>
      </c>
      <c r="F16" s="83">
        <v>0.2</v>
      </c>
      <c r="G16" s="83">
        <v>0.2</v>
      </c>
      <c r="H16" s="83">
        <v>0.2</v>
      </c>
      <c r="I16" s="83">
        <v>0.1</v>
      </c>
      <c r="J16" s="85"/>
    </row>
    <row r="17" spans="1:10" ht="13">
      <c r="A17" s="146"/>
      <c r="B17" s="72"/>
      <c r="C17" s="82" t="s">
        <v>87</v>
      </c>
      <c r="D17" s="83">
        <v>0.4</v>
      </c>
      <c r="E17" s="83">
        <v>0.3</v>
      </c>
      <c r="F17" s="83">
        <v>0.4</v>
      </c>
      <c r="G17" s="83">
        <v>0.5</v>
      </c>
      <c r="H17" s="83">
        <v>0.4</v>
      </c>
      <c r="I17" s="83">
        <v>0.3</v>
      </c>
      <c r="J17" s="85"/>
    </row>
    <row r="18" spans="1:10" ht="13">
      <c r="A18" s="146"/>
      <c r="B18" s="72"/>
      <c r="C18" s="82" t="s">
        <v>88</v>
      </c>
      <c r="D18" s="83">
        <v>0.1</v>
      </c>
      <c r="E18" s="83">
        <v>0.1</v>
      </c>
      <c r="F18" s="83">
        <v>0.1</v>
      </c>
      <c r="G18" s="83">
        <v>0.1</v>
      </c>
      <c r="H18" s="83">
        <v>0.1</v>
      </c>
      <c r="I18" s="83">
        <v>0.1</v>
      </c>
      <c r="J18" s="85"/>
    </row>
    <row r="19" spans="1:10" ht="13">
      <c r="A19" s="146"/>
      <c r="B19" s="72"/>
      <c r="C19" s="82" t="s">
        <v>89</v>
      </c>
      <c r="D19" s="83">
        <v>1.1000000000000001</v>
      </c>
      <c r="E19" s="83">
        <v>1.8</v>
      </c>
      <c r="F19" s="83">
        <v>1.6</v>
      </c>
      <c r="G19" s="83">
        <v>1.2</v>
      </c>
      <c r="H19" s="83">
        <v>1</v>
      </c>
      <c r="I19" s="83">
        <v>0.8</v>
      </c>
      <c r="J19" s="85"/>
    </row>
    <row r="20" spans="1:10" ht="13">
      <c r="A20" s="146"/>
      <c r="B20" s="72"/>
      <c r="C20" s="82" t="s">
        <v>90</v>
      </c>
      <c r="D20" s="83">
        <v>0.4</v>
      </c>
      <c r="E20" s="83">
        <v>0.6</v>
      </c>
      <c r="F20" s="83">
        <v>0.5</v>
      </c>
      <c r="G20" s="83">
        <v>0.4</v>
      </c>
      <c r="H20" s="83">
        <v>0.3</v>
      </c>
      <c r="I20" s="83">
        <v>0.2</v>
      </c>
      <c r="J20" s="85"/>
    </row>
    <row r="21" spans="1:10" ht="13">
      <c r="A21" s="146"/>
      <c r="B21" s="72"/>
      <c r="C21" s="82" t="s">
        <v>91</v>
      </c>
      <c r="D21" s="86" t="s">
        <v>1</v>
      </c>
      <c r="E21" s="83">
        <v>0.1</v>
      </c>
      <c r="F21" s="83">
        <v>0.1</v>
      </c>
      <c r="G21" s="86" t="s">
        <v>1</v>
      </c>
      <c r="H21" s="86" t="s">
        <v>1</v>
      </c>
      <c r="I21" s="86" t="s">
        <v>1</v>
      </c>
      <c r="J21" s="85"/>
    </row>
    <row r="22" spans="1:10" ht="13">
      <c r="A22" s="146"/>
      <c r="B22" s="72"/>
      <c r="C22" s="82" t="s">
        <v>92</v>
      </c>
      <c r="D22" s="83">
        <v>0.1</v>
      </c>
      <c r="E22" s="83">
        <v>0.1</v>
      </c>
      <c r="F22" s="83">
        <v>0.1</v>
      </c>
      <c r="G22" s="83">
        <v>0.1</v>
      </c>
      <c r="H22" s="83">
        <v>0.1</v>
      </c>
      <c r="I22" s="83">
        <v>0.1</v>
      </c>
      <c r="J22" s="85"/>
    </row>
    <row r="23" spans="1:10" ht="13">
      <c r="A23" s="146"/>
      <c r="B23" s="72"/>
      <c r="C23" s="82" t="s">
        <v>93</v>
      </c>
      <c r="D23" s="86" t="s">
        <v>1</v>
      </c>
      <c r="E23" s="86" t="s">
        <v>1</v>
      </c>
      <c r="F23" s="86" t="s">
        <v>1</v>
      </c>
      <c r="G23" s="86" t="s">
        <v>1</v>
      </c>
      <c r="H23" s="86" t="s">
        <v>1</v>
      </c>
      <c r="I23" s="86" t="s">
        <v>1</v>
      </c>
      <c r="J23" s="85"/>
    </row>
    <row r="24" spans="1:10" ht="13">
      <c r="A24" s="146"/>
      <c r="B24" s="72"/>
      <c r="C24" s="82" t="s">
        <v>94</v>
      </c>
      <c r="D24" s="86" t="s">
        <v>1</v>
      </c>
      <c r="E24" s="83">
        <v>0.1</v>
      </c>
      <c r="F24" s="83">
        <v>0.1</v>
      </c>
      <c r="G24" s="86" t="s">
        <v>1</v>
      </c>
      <c r="H24" s="86" t="s">
        <v>1</v>
      </c>
      <c r="I24" s="86" t="s">
        <v>1</v>
      </c>
      <c r="J24" s="85"/>
    </row>
    <row r="25" spans="1:10" ht="13">
      <c r="A25" s="146"/>
      <c r="B25" s="72"/>
      <c r="C25" s="82" t="s">
        <v>95</v>
      </c>
      <c r="D25" s="86" t="s">
        <v>1</v>
      </c>
      <c r="E25" s="86" t="s">
        <v>1</v>
      </c>
      <c r="F25" s="86" t="s">
        <v>1</v>
      </c>
      <c r="G25" s="86" t="s">
        <v>1</v>
      </c>
      <c r="H25" s="86" t="s">
        <v>1</v>
      </c>
      <c r="I25" s="86" t="s">
        <v>1</v>
      </c>
      <c r="J25" s="85"/>
    </row>
    <row r="26" spans="1:10" ht="13">
      <c r="A26" s="146"/>
      <c r="B26" s="72"/>
      <c r="C26" s="82" t="s">
        <v>96</v>
      </c>
      <c r="D26" s="83">
        <v>0.3</v>
      </c>
      <c r="E26" s="83">
        <v>0.5</v>
      </c>
      <c r="F26" s="83">
        <v>0.4</v>
      </c>
      <c r="G26" s="83">
        <v>0.3</v>
      </c>
      <c r="H26" s="83">
        <v>0.2</v>
      </c>
      <c r="I26" s="83">
        <v>0.2</v>
      </c>
      <c r="J26" s="85"/>
    </row>
    <row r="27" spans="1:10" ht="13">
      <c r="A27" s="146"/>
      <c r="B27" s="72"/>
      <c r="C27" s="82" t="s">
        <v>97</v>
      </c>
      <c r="D27" s="83">
        <v>0.1</v>
      </c>
      <c r="E27" s="83">
        <v>0.2</v>
      </c>
      <c r="F27" s="83">
        <v>0.1</v>
      </c>
      <c r="G27" s="83">
        <v>0.1</v>
      </c>
      <c r="H27" s="83">
        <v>0.1</v>
      </c>
      <c r="I27" s="86" t="s">
        <v>1</v>
      </c>
      <c r="J27" s="85"/>
    </row>
    <row r="28" spans="1:10" ht="13">
      <c r="A28" s="146"/>
      <c r="B28" s="72"/>
      <c r="C28" s="82" t="s">
        <v>98</v>
      </c>
      <c r="D28" s="86" t="s">
        <v>1</v>
      </c>
      <c r="E28" s="86" t="s">
        <v>1</v>
      </c>
      <c r="F28" s="86" t="s">
        <v>1</v>
      </c>
      <c r="G28" s="86" t="s">
        <v>1</v>
      </c>
      <c r="H28" s="86" t="s">
        <v>1</v>
      </c>
      <c r="I28" s="86" t="s">
        <v>1</v>
      </c>
      <c r="J28" s="85"/>
    </row>
    <row r="29" spans="1:10" ht="13">
      <c r="A29" s="146"/>
      <c r="B29" s="72"/>
      <c r="C29" s="82" t="s">
        <v>99</v>
      </c>
      <c r="D29" s="83">
        <v>0.1</v>
      </c>
      <c r="E29" s="83">
        <v>0.1</v>
      </c>
      <c r="F29" s="83">
        <v>0.1</v>
      </c>
      <c r="G29" s="83">
        <v>0.1</v>
      </c>
      <c r="H29" s="83">
        <v>0.1</v>
      </c>
      <c r="I29" s="83">
        <v>0.1</v>
      </c>
      <c r="J29" s="85"/>
    </row>
    <row r="30" spans="1:10" ht="13">
      <c r="A30" s="146"/>
      <c r="B30" s="72"/>
      <c r="C30" s="82" t="s">
        <v>100</v>
      </c>
      <c r="D30" s="83">
        <v>0.2</v>
      </c>
      <c r="E30" s="83">
        <v>0.2</v>
      </c>
      <c r="F30" s="83">
        <v>0.2</v>
      </c>
      <c r="G30" s="83">
        <v>0.2</v>
      </c>
      <c r="H30" s="83">
        <v>0.2</v>
      </c>
      <c r="I30" s="83">
        <v>0.1</v>
      </c>
      <c r="J30" s="85"/>
    </row>
    <row r="31" spans="1:10" ht="13">
      <c r="A31" s="146"/>
      <c r="B31" s="72"/>
      <c r="C31" s="82" t="s">
        <v>101</v>
      </c>
      <c r="D31" s="83">
        <v>1.1000000000000001</v>
      </c>
      <c r="E31" s="83">
        <v>1.7</v>
      </c>
      <c r="F31" s="83">
        <v>1.5</v>
      </c>
      <c r="G31" s="83">
        <v>1.2</v>
      </c>
      <c r="H31" s="83">
        <v>1</v>
      </c>
      <c r="I31" s="83">
        <v>0.7</v>
      </c>
      <c r="J31" s="85"/>
    </row>
    <row r="32" spans="1:10" ht="13">
      <c r="A32" s="146"/>
      <c r="B32" s="72"/>
      <c r="C32" s="82" t="s">
        <v>102</v>
      </c>
      <c r="D32" s="83">
        <v>0.6</v>
      </c>
      <c r="E32" s="83">
        <v>1</v>
      </c>
      <c r="F32" s="83">
        <v>0.9</v>
      </c>
      <c r="G32" s="83">
        <v>0.7</v>
      </c>
      <c r="H32" s="83">
        <v>0.5</v>
      </c>
      <c r="I32" s="83">
        <v>0.4</v>
      </c>
      <c r="J32" s="85"/>
    </row>
    <row r="33" spans="1:10" ht="14" thickBot="1">
      <c r="A33" s="146"/>
      <c r="B33" s="72"/>
      <c r="C33" s="88"/>
      <c r="D33" s="89"/>
      <c r="E33" s="73"/>
      <c r="F33" s="73"/>
      <c r="G33" s="73"/>
      <c r="H33" s="73"/>
      <c r="I33" s="73"/>
      <c r="J33" s="90"/>
    </row>
    <row r="34" spans="1:10" ht="13">
      <c r="A34" s="146"/>
      <c r="B34" s="72"/>
      <c r="C34" s="81"/>
      <c r="D34" s="91"/>
      <c r="E34" s="91"/>
      <c r="F34" s="91"/>
      <c r="G34" s="91"/>
      <c r="H34" s="91"/>
      <c r="I34" s="91"/>
      <c r="J34" s="92"/>
    </row>
    <row r="35" spans="1:10" ht="13">
      <c r="A35" s="146"/>
      <c r="C35" s="93" t="s">
        <v>103</v>
      </c>
    </row>
    <row r="36" spans="1:10" ht="13">
      <c r="A36" s="146"/>
      <c r="C36" s="154" t="s">
        <v>104</v>
      </c>
      <c r="D36" s="154"/>
      <c r="E36" s="154"/>
      <c r="F36" s="154"/>
      <c r="G36" s="154"/>
      <c r="H36" s="154"/>
      <c r="I36" s="154"/>
    </row>
    <row r="37" spans="1:10" ht="13">
      <c r="A37" s="146"/>
      <c r="C37" s="93"/>
    </row>
    <row r="38" spans="1:10" ht="13">
      <c r="A38" s="146"/>
      <c r="C38" s="93"/>
    </row>
    <row r="39" spans="1:10" ht="13">
      <c r="A39" s="146"/>
      <c r="C39" s="93"/>
    </row>
    <row r="40" spans="1:10" ht="13">
      <c r="A40" s="146"/>
      <c r="C40" s="93"/>
    </row>
    <row r="41" spans="1:10" ht="13">
      <c r="A41" s="146"/>
      <c r="C41" s="93"/>
    </row>
    <row r="42" spans="1:10" ht="13">
      <c r="A42" s="146"/>
      <c r="C42" s="93"/>
    </row>
    <row r="43" spans="1:10" ht="13">
      <c r="A43" s="146"/>
      <c r="C43" s="93"/>
    </row>
    <row r="44" spans="1:10" ht="13">
      <c r="A44" s="146"/>
      <c r="C44" s="154"/>
      <c r="D44" s="154"/>
      <c r="E44" s="154"/>
      <c r="F44" s="154"/>
      <c r="G44" s="154"/>
      <c r="H44" s="154"/>
      <c r="I44" s="154"/>
    </row>
    <row r="45" spans="1:10" ht="13">
      <c r="A45" s="146">
        <f>A1+1</f>
        <v>126</v>
      </c>
      <c r="C45" s="147" t="s">
        <v>105</v>
      </c>
      <c r="D45" s="147"/>
      <c r="E45" s="147"/>
      <c r="F45" s="147"/>
      <c r="G45" s="147"/>
      <c r="H45" s="147"/>
      <c r="I45" s="147"/>
      <c r="J45" s="71"/>
    </row>
    <row r="46" spans="1:10" ht="15">
      <c r="A46" s="146"/>
      <c r="C46" s="147" t="s">
        <v>69</v>
      </c>
      <c r="D46" s="147"/>
      <c r="E46" s="147"/>
      <c r="F46" s="147"/>
      <c r="G46" s="147"/>
      <c r="H46" s="147"/>
      <c r="I46" s="147"/>
      <c r="J46" s="71"/>
    </row>
    <row r="47" spans="1:10" ht="13">
      <c r="A47" s="146"/>
    </row>
    <row r="48" spans="1:10" ht="14" thickBot="1">
      <c r="A48" s="146"/>
      <c r="B48" s="72"/>
      <c r="C48" s="73"/>
      <c r="D48" s="73"/>
      <c r="E48" s="73"/>
      <c r="F48" s="73"/>
      <c r="G48" s="73"/>
      <c r="H48" s="73"/>
      <c r="I48" s="74" t="s">
        <v>70</v>
      </c>
    </row>
    <row r="49" spans="1:10" ht="14" thickBot="1">
      <c r="A49" s="146"/>
      <c r="B49" s="75"/>
      <c r="C49" s="148" t="s">
        <v>71</v>
      </c>
      <c r="D49" s="150" t="s">
        <v>18</v>
      </c>
      <c r="E49" s="152" t="s">
        <v>72</v>
      </c>
      <c r="F49" s="153"/>
      <c r="G49" s="153"/>
      <c r="H49" s="153"/>
      <c r="I49" s="153"/>
      <c r="J49" s="75"/>
    </row>
    <row r="50" spans="1:10" ht="14" thickBot="1">
      <c r="A50" s="146"/>
      <c r="B50" s="75"/>
      <c r="C50" s="149"/>
      <c r="D50" s="151"/>
      <c r="E50" s="76" t="s">
        <v>73</v>
      </c>
      <c r="F50" s="76" t="s">
        <v>74</v>
      </c>
      <c r="G50" s="76" t="s">
        <v>75</v>
      </c>
      <c r="H50" s="76" t="s">
        <v>76</v>
      </c>
      <c r="I50" s="77" t="s">
        <v>77</v>
      </c>
      <c r="J50" s="78"/>
    </row>
    <row r="51" spans="1:10" ht="12">
      <c r="A51" s="146"/>
      <c r="B51" s="79"/>
      <c r="C51" s="80"/>
      <c r="D51" s="81"/>
      <c r="E51" s="81"/>
      <c r="F51" s="81"/>
      <c r="G51" s="81"/>
      <c r="H51" s="81"/>
      <c r="I51" s="81"/>
      <c r="J51" s="81"/>
    </row>
    <row r="52" spans="1:10" ht="12">
      <c r="A52" s="146"/>
      <c r="B52" s="79"/>
      <c r="C52" s="82" t="s">
        <v>106</v>
      </c>
      <c r="D52" s="86" t="s">
        <v>1</v>
      </c>
      <c r="E52" s="83">
        <v>0.1</v>
      </c>
      <c r="F52" s="86" t="s">
        <v>1</v>
      </c>
      <c r="G52" s="83">
        <v>0.1</v>
      </c>
      <c r="H52" s="86" t="s">
        <v>1</v>
      </c>
      <c r="I52" s="86" t="s">
        <v>1</v>
      </c>
      <c r="J52" s="84"/>
    </row>
    <row r="53" spans="1:10" ht="13">
      <c r="A53" s="146"/>
      <c r="B53" s="72"/>
      <c r="C53" s="82" t="s">
        <v>107</v>
      </c>
      <c r="D53" s="86" t="s">
        <v>1</v>
      </c>
      <c r="E53" s="86" t="s">
        <v>1</v>
      </c>
      <c r="F53" s="86" t="s">
        <v>1</v>
      </c>
      <c r="G53" s="86" t="s">
        <v>1</v>
      </c>
      <c r="H53" s="86" t="s">
        <v>1</v>
      </c>
      <c r="I53" s="86" t="s">
        <v>1</v>
      </c>
      <c r="J53" s="85"/>
    </row>
    <row r="54" spans="1:10" ht="13">
      <c r="A54" s="146"/>
      <c r="B54" s="72"/>
      <c r="C54" s="82" t="s">
        <v>108</v>
      </c>
      <c r="D54" s="86" t="s">
        <v>1</v>
      </c>
      <c r="E54" s="83">
        <v>0.1</v>
      </c>
      <c r="F54" s="86" t="s">
        <v>1</v>
      </c>
      <c r="G54" s="86" t="s">
        <v>1</v>
      </c>
      <c r="H54" s="86" t="s">
        <v>1</v>
      </c>
      <c r="I54" s="86" t="s">
        <v>1</v>
      </c>
      <c r="J54" s="85"/>
    </row>
    <row r="55" spans="1:10" ht="13">
      <c r="A55" s="146"/>
      <c r="B55" s="72"/>
      <c r="C55" s="82" t="s">
        <v>109</v>
      </c>
      <c r="D55" s="83">
        <v>0.2</v>
      </c>
      <c r="E55" s="83">
        <v>0.4</v>
      </c>
      <c r="F55" s="83">
        <v>0.3</v>
      </c>
      <c r="G55" s="83">
        <v>0.3</v>
      </c>
      <c r="H55" s="83">
        <v>0.2</v>
      </c>
      <c r="I55" s="83">
        <v>0.2</v>
      </c>
      <c r="J55" s="85"/>
    </row>
    <row r="56" spans="1:10" ht="13">
      <c r="A56" s="146"/>
      <c r="B56" s="72"/>
      <c r="C56" s="82" t="s">
        <v>110</v>
      </c>
      <c r="D56" s="86" t="s">
        <v>1</v>
      </c>
      <c r="E56" s="86" t="s">
        <v>1</v>
      </c>
      <c r="F56" s="86" t="s">
        <v>1</v>
      </c>
      <c r="G56" s="86" t="s">
        <v>1</v>
      </c>
      <c r="H56" s="86" t="s">
        <v>1</v>
      </c>
      <c r="I56" s="86" t="s">
        <v>1</v>
      </c>
      <c r="J56" s="85"/>
    </row>
    <row r="57" spans="1:10" ht="13">
      <c r="A57" s="146"/>
      <c r="B57" s="72"/>
      <c r="C57" s="82" t="s">
        <v>111</v>
      </c>
      <c r="D57" s="86" t="s">
        <v>1</v>
      </c>
      <c r="E57" s="86" t="s">
        <v>1</v>
      </c>
      <c r="F57" s="86" t="s">
        <v>1</v>
      </c>
      <c r="G57" s="86" t="s">
        <v>1</v>
      </c>
      <c r="H57" s="86" t="s">
        <v>1</v>
      </c>
      <c r="I57" s="86" t="s">
        <v>1</v>
      </c>
      <c r="J57" s="85"/>
    </row>
    <row r="58" spans="1:10" ht="13">
      <c r="A58" s="146"/>
      <c r="B58" s="72"/>
      <c r="C58" s="87" t="s">
        <v>112</v>
      </c>
      <c r="D58" s="83">
        <v>0.1</v>
      </c>
      <c r="E58" s="83">
        <v>0.2</v>
      </c>
      <c r="F58" s="83">
        <v>0.1</v>
      </c>
      <c r="G58" s="83">
        <v>0.1</v>
      </c>
      <c r="H58" s="83">
        <v>0.1</v>
      </c>
      <c r="I58" s="83">
        <v>0.1</v>
      </c>
      <c r="J58" s="85"/>
    </row>
    <row r="59" spans="1:10" ht="13">
      <c r="A59" s="146"/>
      <c r="B59" s="72"/>
      <c r="C59" s="82" t="s">
        <v>113</v>
      </c>
      <c r="D59" s="83">
        <v>0.9</v>
      </c>
      <c r="E59" s="83">
        <v>1.1000000000000001</v>
      </c>
      <c r="F59" s="83">
        <v>1.1000000000000001</v>
      </c>
      <c r="G59" s="83">
        <v>1</v>
      </c>
      <c r="H59" s="83">
        <v>0.8</v>
      </c>
      <c r="I59" s="83">
        <v>0.6</v>
      </c>
      <c r="J59" s="85"/>
    </row>
    <row r="60" spans="1:10" ht="13">
      <c r="A60" s="146"/>
      <c r="B60" s="72"/>
      <c r="C60" s="82" t="s">
        <v>114</v>
      </c>
      <c r="D60" s="83">
        <v>0.6</v>
      </c>
      <c r="E60" s="83">
        <v>0.8</v>
      </c>
      <c r="F60" s="83">
        <v>0.9</v>
      </c>
      <c r="G60" s="83">
        <v>0.8</v>
      </c>
      <c r="H60" s="83">
        <v>0.6</v>
      </c>
      <c r="I60" s="83">
        <v>0.4</v>
      </c>
      <c r="J60" s="85"/>
    </row>
    <row r="61" spans="1:10" ht="13">
      <c r="A61" s="146"/>
      <c r="B61" s="72"/>
      <c r="C61" s="87" t="s">
        <v>115</v>
      </c>
      <c r="D61" s="83">
        <v>0.1</v>
      </c>
      <c r="E61" s="83">
        <v>0.1</v>
      </c>
      <c r="F61" s="83">
        <v>0.1</v>
      </c>
      <c r="G61" s="83">
        <v>0.1</v>
      </c>
      <c r="H61" s="83">
        <v>0.1</v>
      </c>
      <c r="I61" s="83">
        <v>0.1</v>
      </c>
      <c r="J61" s="85"/>
    </row>
    <row r="62" spans="1:10" ht="13">
      <c r="A62" s="146"/>
      <c r="B62" s="72"/>
      <c r="C62" s="82" t="s">
        <v>116</v>
      </c>
      <c r="D62" s="83">
        <v>0.1</v>
      </c>
      <c r="E62" s="83">
        <v>0.2</v>
      </c>
      <c r="F62" s="83">
        <v>0.2</v>
      </c>
      <c r="G62" s="83">
        <v>0.1</v>
      </c>
      <c r="H62" s="83">
        <v>0.1</v>
      </c>
      <c r="I62" s="83">
        <v>0.1</v>
      </c>
      <c r="J62" s="85"/>
    </row>
    <row r="63" spans="1:10" ht="13">
      <c r="A63" s="146"/>
      <c r="B63" s="72"/>
      <c r="C63" s="82" t="s">
        <v>117</v>
      </c>
      <c r="D63" s="83">
        <v>0.2</v>
      </c>
      <c r="E63" s="83">
        <v>0.3</v>
      </c>
      <c r="F63" s="83">
        <v>0.2</v>
      </c>
      <c r="G63" s="83">
        <v>0.2</v>
      </c>
      <c r="H63" s="83">
        <v>0.1</v>
      </c>
      <c r="I63" s="83">
        <v>0.1</v>
      </c>
      <c r="J63" s="85"/>
    </row>
    <row r="64" spans="1:10" ht="13">
      <c r="A64" s="146"/>
      <c r="B64" s="72"/>
      <c r="C64" s="82" t="s">
        <v>118</v>
      </c>
      <c r="D64" s="83">
        <v>0.1</v>
      </c>
      <c r="E64" s="83">
        <v>0.1</v>
      </c>
      <c r="F64" s="83">
        <v>0.1</v>
      </c>
      <c r="G64" s="83">
        <v>0.1</v>
      </c>
      <c r="H64" s="86" t="s">
        <v>1</v>
      </c>
      <c r="I64" s="86" t="s">
        <v>1</v>
      </c>
      <c r="J64" s="85"/>
    </row>
    <row r="65" spans="1:10" ht="13">
      <c r="A65" s="146"/>
      <c r="B65" s="72"/>
      <c r="C65" s="82" t="s">
        <v>119</v>
      </c>
      <c r="D65" s="83">
        <v>0.1</v>
      </c>
      <c r="E65" s="83">
        <v>0.2</v>
      </c>
      <c r="F65" s="83">
        <v>0.1</v>
      </c>
      <c r="G65" s="83">
        <v>0.1</v>
      </c>
      <c r="H65" s="83">
        <v>0.1</v>
      </c>
      <c r="I65" s="83">
        <v>0.1</v>
      </c>
      <c r="J65" s="85"/>
    </row>
    <row r="66" spans="1:10" ht="13">
      <c r="A66" s="146"/>
      <c r="B66" s="72"/>
      <c r="C66" s="82" t="s">
        <v>120</v>
      </c>
      <c r="D66" s="83">
        <v>0.8</v>
      </c>
      <c r="E66" s="83">
        <v>0.9</v>
      </c>
      <c r="F66" s="83">
        <v>0.8</v>
      </c>
      <c r="G66" s="83">
        <v>0.8</v>
      </c>
      <c r="H66" s="83">
        <v>0.8</v>
      </c>
      <c r="I66" s="83">
        <v>0.7</v>
      </c>
      <c r="J66" s="85"/>
    </row>
    <row r="67" spans="1:10" ht="13">
      <c r="A67" s="146"/>
      <c r="B67" s="72"/>
      <c r="C67" s="82" t="s">
        <v>121</v>
      </c>
      <c r="D67" s="83">
        <v>0.3</v>
      </c>
      <c r="E67" s="83">
        <v>0.3</v>
      </c>
      <c r="F67" s="83">
        <v>0.3</v>
      </c>
      <c r="G67" s="83">
        <v>0.3</v>
      </c>
      <c r="H67" s="83">
        <v>0.3</v>
      </c>
      <c r="I67" s="83">
        <v>0.2</v>
      </c>
      <c r="J67" s="85"/>
    </row>
    <row r="68" spans="1:10" ht="13">
      <c r="A68" s="146"/>
      <c r="B68" s="72"/>
      <c r="C68" s="82" t="s">
        <v>122</v>
      </c>
      <c r="D68" s="83">
        <v>0.4</v>
      </c>
      <c r="E68" s="83">
        <v>0.5</v>
      </c>
      <c r="F68" s="83">
        <v>0.4</v>
      </c>
      <c r="G68" s="83">
        <v>0.4</v>
      </c>
      <c r="H68" s="83">
        <v>0.4</v>
      </c>
      <c r="I68" s="83">
        <v>0.3</v>
      </c>
      <c r="J68" s="85"/>
    </row>
    <row r="69" spans="1:10" ht="13">
      <c r="A69" s="146"/>
      <c r="B69" s="72"/>
      <c r="C69" s="82" t="s">
        <v>123</v>
      </c>
      <c r="D69" s="86" t="s">
        <v>1</v>
      </c>
      <c r="E69" s="86" t="s">
        <v>1</v>
      </c>
      <c r="F69" s="86" t="s">
        <v>1</v>
      </c>
      <c r="G69" s="86" t="s">
        <v>1</v>
      </c>
      <c r="H69" s="86" t="s">
        <v>1</v>
      </c>
      <c r="I69" s="86" t="s">
        <v>1</v>
      </c>
      <c r="J69" s="85"/>
    </row>
    <row r="70" spans="1:10" ht="13">
      <c r="A70" s="146"/>
      <c r="B70" s="72"/>
      <c r="C70" s="82" t="s">
        <v>124</v>
      </c>
      <c r="D70" s="86" t="s">
        <v>1</v>
      </c>
      <c r="E70" s="86" t="s">
        <v>1</v>
      </c>
      <c r="F70" s="86" t="s">
        <v>1</v>
      </c>
      <c r="G70" s="86" t="s">
        <v>1</v>
      </c>
      <c r="H70" s="86" t="s">
        <v>1</v>
      </c>
      <c r="I70" s="86" t="s">
        <v>1</v>
      </c>
      <c r="J70" s="85"/>
    </row>
    <row r="71" spans="1:10" ht="13">
      <c r="A71" s="146"/>
      <c r="B71" s="72"/>
      <c r="C71" s="82" t="s">
        <v>125</v>
      </c>
      <c r="D71" s="86" t="s">
        <v>1</v>
      </c>
      <c r="E71" s="86" t="s">
        <v>1</v>
      </c>
      <c r="F71" s="86" t="s">
        <v>1</v>
      </c>
      <c r="G71" s="86" t="s">
        <v>1</v>
      </c>
      <c r="H71" s="86" t="s">
        <v>1</v>
      </c>
      <c r="I71" s="86" t="s">
        <v>1</v>
      </c>
      <c r="J71" s="85"/>
    </row>
    <row r="72" spans="1:10" ht="13">
      <c r="A72" s="146"/>
      <c r="B72" s="72"/>
      <c r="C72" s="82" t="s">
        <v>126</v>
      </c>
      <c r="D72" s="83">
        <v>0.1</v>
      </c>
      <c r="E72" s="83">
        <v>0.1</v>
      </c>
      <c r="F72" s="83">
        <v>0.1</v>
      </c>
      <c r="G72" s="83">
        <v>0.1</v>
      </c>
      <c r="H72" s="83">
        <v>0.1</v>
      </c>
      <c r="I72" s="83">
        <v>0.1</v>
      </c>
      <c r="J72" s="85"/>
    </row>
    <row r="73" spans="1:10" ht="13">
      <c r="A73" s="146"/>
      <c r="B73" s="72"/>
      <c r="C73" s="87" t="s">
        <v>127</v>
      </c>
      <c r="D73" s="86" t="s">
        <v>1</v>
      </c>
      <c r="E73" s="86" t="s">
        <v>1</v>
      </c>
      <c r="F73" s="86" t="s">
        <v>1</v>
      </c>
      <c r="G73" s="86" t="s">
        <v>1</v>
      </c>
      <c r="H73" s="86" t="s">
        <v>1</v>
      </c>
      <c r="I73" s="86" t="s">
        <v>1</v>
      </c>
      <c r="J73" s="85"/>
    </row>
    <row r="74" spans="1:10" ht="13">
      <c r="A74" s="146"/>
      <c r="B74" s="72"/>
      <c r="C74" s="82" t="s">
        <v>128</v>
      </c>
      <c r="D74" s="83">
        <v>0.9</v>
      </c>
      <c r="E74" s="83">
        <v>1.4</v>
      </c>
      <c r="F74" s="83">
        <v>1.2</v>
      </c>
      <c r="G74" s="83">
        <v>1</v>
      </c>
      <c r="H74" s="83">
        <v>0.8</v>
      </c>
      <c r="I74" s="83">
        <v>0.6</v>
      </c>
      <c r="J74" s="85"/>
    </row>
    <row r="75" spans="1:10" ht="13">
      <c r="A75" s="146"/>
      <c r="B75" s="72"/>
      <c r="C75" s="82" t="s">
        <v>129</v>
      </c>
      <c r="D75" s="83">
        <v>0.3</v>
      </c>
      <c r="E75" s="83">
        <v>0.5</v>
      </c>
      <c r="F75" s="83">
        <v>0.4</v>
      </c>
      <c r="G75" s="83">
        <v>0.3</v>
      </c>
      <c r="H75" s="83">
        <v>0.3</v>
      </c>
      <c r="I75" s="83">
        <v>0.2</v>
      </c>
      <c r="J75" s="85"/>
    </row>
    <row r="76" spans="1:10" ht="13">
      <c r="A76" s="146"/>
      <c r="B76" s="72"/>
      <c r="C76" s="82" t="s">
        <v>130</v>
      </c>
      <c r="D76" s="83">
        <v>0.2</v>
      </c>
      <c r="E76" s="83">
        <v>0.3</v>
      </c>
      <c r="F76" s="83">
        <v>0.2</v>
      </c>
      <c r="G76" s="83">
        <v>0.2</v>
      </c>
      <c r="H76" s="83">
        <v>0.2</v>
      </c>
      <c r="I76" s="83">
        <v>0.1</v>
      </c>
      <c r="J76" s="85"/>
    </row>
    <row r="77" spans="1:10" ht="14" thickBot="1">
      <c r="A77" s="146"/>
      <c r="B77" s="72"/>
      <c r="C77" s="88"/>
      <c r="D77" s="89"/>
      <c r="E77" s="73"/>
      <c r="F77" s="73"/>
      <c r="G77" s="73"/>
      <c r="H77" s="73"/>
      <c r="I77" s="73"/>
      <c r="J77" s="90"/>
    </row>
    <row r="78" spans="1:10" ht="13">
      <c r="A78" s="146"/>
      <c r="B78" s="72"/>
      <c r="C78" s="81"/>
      <c r="D78" s="91"/>
      <c r="E78" s="91"/>
      <c r="F78" s="91"/>
      <c r="G78" s="91"/>
      <c r="H78" s="91"/>
      <c r="I78" s="91"/>
      <c r="J78" s="92"/>
    </row>
    <row r="79" spans="1:10" ht="13">
      <c r="A79" s="146"/>
      <c r="C79" s="93" t="s">
        <v>103</v>
      </c>
    </row>
    <row r="80" spans="1:10" ht="13">
      <c r="A80" s="146"/>
      <c r="C80" s="154" t="s">
        <v>104</v>
      </c>
      <c r="D80" s="154"/>
      <c r="E80" s="154"/>
      <c r="F80" s="154"/>
      <c r="G80" s="154"/>
      <c r="H80" s="154"/>
      <c r="I80" s="154"/>
    </row>
    <row r="81" spans="1:10" ht="13">
      <c r="A81" s="146"/>
      <c r="C81" s="94"/>
      <c r="D81" s="94"/>
      <c r="E81" s="94"/>
      <c r="F81" s="94"/>
      <c r="G81" s="94"/>
      <c r="H81" s="94"/>
      <c r="I81" s="94"/>
    </row>
    <row r="82" spans="1:10" ht="13">
      <c r="A82" s="146"/>
      <c r="C82" s="93"/>
    </row>
    <row r="83" spans="1:10" ht="13">
      <c r="A83" s="146"/>
      <c r="C83" s="93"/>
    </row>
    <row r="84" spans="1:10" ht="13">
      <c r="A84" s="146"/>
      <c r="C84" s="93"/>
    </row>
    <row r="85" spans="1:10" ht="13">
      <c r="A85" s="146"/>
      <c r="C85" s="93"/>
    </row>
    <row r="86" spans="1:10" ht="13">
      <c r="A86" s="146"/>
      <c r="C86" s="93"/>
    </row>
    <row r="87" spans="1:10" ht="13">
      <c r="A87" s="146"/>
      <c r="C87" s="93"/>
    </row>
    <row r="88" spans="1:10" ht="13">
      <c r="A88" s="146"/>
      <c r="C88" s="154"/>
      <c r="D88" s="154"/>
      <c r="E88" s="154"/>
      <c r="F88" s="154"/>
      <c r="G88" s="154"/>
      <c r="H88" s="154"/>
      <c r="I88" s="154"/>
    </row>
    <row r="89" spans="1:10" ht="13">
      <c r="A89" s="146">
        <f>A45+1</f>
        <v>127</v>
      </c>
      <c r="C89" s="147" t="s">
        <v>105</v>
      </c>
      <c r="D89" s="147"/>
      <c r="E89" s="147"/>
      <c r="F89" s="147"/>
      <c r="G89" s="147"/>
      <c r="H89" s="147"/>
      <c r="I89" s="147"/>
      <c r="J89" s="71"/>
    </row>
    <row r="90" spans="1:10" ht="15">
      <c r="A90" s="146"/>
      <c r="C90" s="147" t="s">
        <v>69</v>
      </c>
      <c r="D90" s="147"/>
      <c r="E90" s="147"/>
      <c r="F90" s="147"/>
      <c r="G90" s="147"/>
      <c r="H90" s="147"/>
      <c r="I90" s="147"/>
      <c r="J90" s="71"/>
    </row>
    <row r="91" spans="1:10" ht="13">
      <c r="A91" s="146"/>
    </row>
    <row r="92" spans="1:10" ht="14" thickBot="1">
      <c r="A92" s="146"/>
      <c r="B92" s="72"/>
      <c r="C92" s="73"/>
      <c r="D92" s="73"/>
      <c r="E92" s="73"/>
      <c r="F92" s="73"/>
      <c r="G92" s="73"/>
      <c r="H92" s="73"/>
      <c r="I92" s="74" t="s">
        <v>70</v>
      </c>
    </row>
    <row r="93" spans="1:10" ht="14" thickBot="1">
      <c r="A93" s="146"/>
      <c r="B93" s="75"/>
      <c r="C93" s="148" t="s">
        <v>71</v>
      </c>
      <c r="D93" s="150" t="s">
        <v>18</v>
      </c>
      <c r="E93" s="152" t="s">
        <v>72</v>
      </c>
      <c r="F93" s="153"/>
      <c r="G93" s="153"/>
      <c r="H93" s="153"/>
      <c r="I93" s="153"/>
      <c r="J93" s="75"/>
    </row>
    <row r="94" spans="1:10" ht="14" thickBot="1">
      <c r="A94" s="146"/>
      <c r="B94" s="75"/>
      <c r="C94" s="149"/>
      <c r="D94" s="151"/>
      <c r="E94" s="76" t="s">
        <v>73</v>
      </c>
      <c r="F94" s="76" t="s">
        <v>74</v>
      </c>
      <c r="G94" s="76" t="s">
        <v>75</v>
      </c>
      <c r="H94" s="76" t="s">
        <v>76</v>
      </c>
      <c r="I94" s="77" t="s">
        <v>77</v>
      </c>
      <c r="J94" s="78"/>
    </row>
    <row r="95" spans="1:10" ht="12">
      <c r="A95" s="146"/>
      <c r="B95" s="79"/>
      <c r="C95" s="80"/>
      <c r="D95" s="81"/>
      <c r="E95" s="81"/>
      <c r="F95" s="81"/>
      <c r="G95" s="81"/>
      <c r="H95" s="81"/>
      <c r="I95" s="81"/>
      <c r="J95" s="81"/>
    </row>
    <row r="96" spans="1:10" ht="12">
      <c r="A96" s="146"/>
      <c r="B96" s="79"/>
      <c r="C96" s="82" t="s">
        <v>131</v>
      </c>
      <c r="D96" s="83">
        <v>0.2</v>
      </c>
      <c r="E96" s="83">
        <v>0.3</v>
      </c>
      <c r="F96" s="83">
        <v>0.2</v>
      </c>
      <c r="G96" s="83">
        <v>0.2</v>
      </c>
      <c r="H96" s="83">
        <v>0.1</v>
      </c>
      <c r="I96" s="83">
        <v>0.1</v>
      </c>
      <c r="J96" s="84"/>
    </row>
    <row r="97" spans="1:10" ht="13">
      <c r="A97" s="146"/>
      <c r="B97" s="72"/>
      <c r="C97" s="82" t="s">
        <v>132</v>
      </c>
      <c r="D97" s="86" t="s">
        <v>1</v>
      </c>
      <c r="E97" s="86" t="s">
        <v>1</v>
      </c>
      <c r="F97" s="86" t="s">
        <v>1</v>
      </c>
      <c r="G97" s="86" t="s">
        <v>1</v>
      </c>
      <c r="H97" s="86" t="s">
        <v>1</v>
      </c>
      <c r="I97" s="86" t="s">
        <v>1</v>
      </c>
      <c r="J97" s="85"/>
    </row>
    <row r="98" spans="1:10" ht="13">
      <c r="A98" s="146"/>
      <c r="B98" s="72"/>
      <c r="C98" s="82" t="s">
        <v>133</v>
      </c>
      <c r="D98" s="86" t="s">
        <v>1</v>
      </c>
      <c r="E98" s="86" t="s">
        <v>1</v>
      </c>
      <c r="F98" s="86" t="s">
        <v>1</v>
      </c>
      <c r="G98" s="86" t="s">
        <v>1</v>
      </c>
      <c r="H98" s="86" t="s">
        <v>1</v>
      </c>
      <c r="I98" s="86" t="s">
        <v>1</v>
      </c>
      <c r="J98" s="85"/>
    </row>
    <row r="99" spans="1:10" ht="13">
      <c r="A99" s="146"/>
      <c r="B99" s="72"/>
      <c r="C99" s="82" t="s">
        <v>134</v>
      </c>
      <c r="D99" s="86" t="s">
        <v>1</v>
      </c>
      <c r="E99" s="83">
        <v>0.1</v>
      </c>
      <c r="F99" s="83">
        <v>0.1</v>
      </c>
      <c r="G99" s="86" t="s">
        <v>1</v>
      </c>
      <c r="H99" s="86" t="s">
        <v>1</v>
      </c>
      <c r="I99" s="86" t="s">
        <v>1</v>
      </c>
      <c r="J99" s="85"/>
    </row>
    <row r="100" spans="1:10" ht="13">
      <c r="A100" s="146"/>
      <c r="B100" s="72"/>
      <c r="C100" s="82" t="s">
        <v>135</v>
      </c>
      <c r="D100" s="86" t="s">
        <v>1</v>
      </c>
      <c r="E100" s="86" t="s">
        <v>1</v>
      </c>
      <c r="F100" s="86" t="s">
        <v>1</v>
      </c>
      <c r="G100" s="86" t="s">
        <v>1</v>
      </c>
      <c r="H100" s="86" t="s">
        <v>1</v>
      </c>
      <c r="I100" s="86" t="s">
        <v>1</v>
      </c>
      <c r="J100" s="85"/>
    </row>
    <row r="101" spans="1:10" ht="13">
      <c r="A101" s="146"/>
      <c r="B101" s="72"/>
      <c r="C101" s="82" t="s">
        <v>136</v>
      </c>
      <c r="D101" s="86" t="s">
        <v>1</v>
      </c>
      <c r="E101" s="86" t="s">
        <v>1</v>
      </c>
      <c r="F101" s="86" t="s">
        <v>1</v>
      </c>
      <c r="G101" s="86" t="s">
        <v>1</v>
      </c>
      <c r="H101" s="86" t="s">
        <v>1</v>
      </c>
      <c r="I101" s="86" t="s">
        <v>1</v>
      </c>
      <c r="J101" s="85"/>
    </row>
    <row r="102" spans="1:10" ht="13">
      <c r="A102" s="146"/>
      <c r="B102" s="72"/>
      <c r="C102" s="82" t="s">
        <v>137</v>
      </c>
      <c r="D102" s="86" t="s">
        <v>1</v>
      </c>
      <c r="E102" s="83">
        <v>0.1</v>
      </c>
      <c r="F102" s="83">
        <v>0.1</v>
      </c>
      <c r="G102" s="83">
        <v>0.1</v>
      </c>
      <c r="H102" s="86" t="s">
        <v>1</v>
      </c>
      <c r="I102" s="86" t="s">
        <v>1</v>
      </c>
      <c r="J102" s="85"/>
    </row>
    <row r="103" spans="1:10" ht="13">
      <c r="A103" s="146"/>
      <c r="B103" s="72"/>
      <c r="C103" s="82" t="s">
        <v>138</v>
      </c>
      <c r="D103" s="83">
        <v>0.1</v>
      </c>
      <c r="E103" s="83">
        <v>0.1</v>
      </c>
      <c r="F103" s="83">
        <v>0.1</v>
      </c>
      <c r="G103" s="83">
        <v>0.1</v>
      </c>
      <c r="H103" s="83">
        <v>0.1</v>
      </c>
      <c r="I103" s="86" t="s">
        <v>1</v>
      </c>
      <c r="J103" s="85"/>
    </row>
    <row r="104" spans="1:10" ht="13">
      <c r="A104" s="146"/>
      <c r="B104" s="72"/>
      <c r="C104" s="82" t="s">
        <v>139</v>
      </c>
      <c r="D104" s="83">
        <v>0.3</v>
      </c>
      <c r="E104" s="83">
        <v>0.3</v>
      </c>
      <c r="F104" s="83">
        <v>0.3</v>
      </c>
      <c r="G104" s="83">
        <v>0.3</v>
      </c>
      <c r="H104" s="83">
        <v>0.3</v>
      </c>
      <c r="I104" s="83">
        <v>0.2</v>
      </c>
      <c r="J104" s="85"/>
    </row>
    <row r="105" spans="1:10" ht="13">
      <c r="A105" s="146"/>
      <c r="B105" s="72"/>
      <c r="C105" s="82" t="s">
        <v>140</v>
      </c>
      <c r="D105" s="86" t="s">
        <v>1</v>
      </c>
      <c r="E105" s="83">
        <v>0.1</v>
      </c>
      <c r="F105" s="86" t="s">
        <v>1</v>
      </c>
      <c r="G105" s="86" t="s">
        <v>1</v>
      </c>
      <c r="H105" s="86" t="s">
        <v>1</v>
      </c>
      <c r="I105" s="86" t="s">
        <v>1</v>
      </c>
      <c r="J105" s="85"/>
    </row>
    <row r="106" spans="1:10" ht="13">
      <c r="A106" s="146"/>
      <c r="B106" s="72"/>
      <c r="C106" s="82" t="s">
        <v>141</v>
      </c>
      <c r="D106" s="83">
        <v>0.1</v>
      </c>
      <c r="E106" s="83">
        <v>0.1</v>
      </c>
      <c r="F106" s="83">
        <v>0.2</v>
      </c>
      <c r="G106" s="83">
        <v>0.2</v>
      </c>
      <c r="H106" s="83">
        <v>0.2</v>
      </c>
      <c r="I106" s="83">
        <v>0.1</v>
      </c>
      <c r="J106" s="85"/>
    </row>
    <row r="107" spans="1:10" ht="13">
      <c r="A107" s="146"/>
      <c r="B107" s="72"/>
      <c r="C107" s="82" t="s">
        <v>142</v>
      </c>
      <c r="D107" s="83">
        <v>0.1</v>
      </c>
      <c r="E107" s="83">
        <v>0.1</v>
      </c>
      <c r="F107" s="83">
        <v>0.1</v>
      </c>
      <c r="G107" s="83">
        <v>0.1</v>
      </c>
      <c r="H107" s="83">
        <v>0.1</v>
      </c>
      <c r="I107" s="83">
        <v>0.1</v>
      </c>
      <c r="J107" s="85"/>
    </row>
    <row r="108" spans="1:10" ht="13">
      <c r="A108" s="146"/>
      <c r="B108" s="72"/>
      <c r="C108" s="82" t="s">
        <v>143</v>
      </c>
      <c r="D108" s="83">
        <v>0.1</v>
      </c>
      <c r="E108" s="83">
        <v>0.1</v>
      </c>
      <c r="F108" s="83">
        <v>0.1</v>
      </c>
      <c r="G108" s="83">
        <v>0.1</v>
      </c>
      <c r="H108" s="83">
        <v>0.1</v>
      </c>
      <c r="I108" s="86" t="s">
        <v>1</v>
      </c>
      <c r="J108" s="85"/>
    </row>
    <row r="109" spans="1:10" ht="13">
      <c r="A109" s="146"/>
      <c r="B109" s="72"/>
      <c r="C109" s="82" t="s">
        <v>144</v>
      </c>
      <c r="D109" s="83">
        <v>0.3</v>
      </c>
      <c r="E109" s="83">
        <v>0.3</v>
      </c>
      <c r="F109" s="83">
        <v>0.3</v>
      </c>
      <c r="G109" s="83">
        <v>0.3</v>
      </c>
      <c r="H109" s="83">
        <v>0.3</v>
      </c>
      <c r="I109" s="83">
        <v>0.2</v>
      </c>
      <c r="J109" s="85"/>
    </row>
    <row r="110" spans="1:10" ht="13">
      <c r="A110" s="146"/>
      <c r="B110" s="72"/>
      <c r="C110" s="82" t="s">
        <v>145</v>
      </c>
      <c r="D110" s="86" t="s">
        <v>1</v>
      </c>
      <c r="E110" s="86" t="s">
        <v>1</v>
      </c>
      <c r="F110" s="86" t="s">
        <v>1</v>
      </c>
      <c r="G110" s="86" t="s">
        <v>1</v>
      </c>
      <c r="H110" s="86" t="s">
        <v>1</v>
      </c>
      <c r="I110" s="86" t="s">
        <v>1</v>
      </c>
      <c r="J110" s="85"/>
    </row>
    <row r="111" spans="1:10" ht="13">
      <c r="A111" s="146"/>
      <c r="B111" s="72"/>
      <c r="C111" s="82" t="s">
        <v>146</v>
      </c>
      <c r="D111" s="83">
        <v>0.1</v>
      </c>
      <c r="E111" s="83">
        <v>0.2</v>
      </c>
      <c r="F111" s="83">
        <v>0.1</v>
      </c>
      <c r="G111" s="83">
        <v>0.1</v>
      </c>
      <c r="H111" s="83">
        <v>0.1</v>
      </c>
      <c r="I111" s="83">
        <v>0.1</v>
      </c>
      <c r="J111" s="85"/>
    </row>
    <row r="112" spans="1:10" ht="13">
      <c r="A112" s="146"/>
      <c r="B112" s="72"/>
      <c r="C112" s="82" t="s">
        <v>147</v>
      </c>
      <c r="D112" s="86" t="s">
        <v>1</v>
      </c>
      <c r="E112" s="83">
        <v>0.1</v>
      </c>
      <c r="F112" s="83">
        <v>0.1</v>
      </c>
      <c r="G112" s="86" t="s">
        <v>1</v>
      </c>
      <c r="H112" s="86" t="s">
        <v>1</v>
      </c>
      <c r="I112" s="86" t="s">
        <v>1</v>
      </c>
      <c r="J112" s="85"/>
    </row>
    <row r="113" spans="1:10" ht="13">
      <c r="A113" s="146"/>
      <c r="B113" s="72"/>
      <c r="C113" s="82" t="s">
        <v>148</v>
      </c>
      <c r="D113" s="83">
        <v>0.1</v>
      </c>
      <c r="E113" s="83">
        <v>0.1</v>
      </c>
      <c r="F113" s="83">
        <v>0.1</v>
      </c>
      <c r="G113" s="83">
        <v>0.1</v>
      </c>
      <c r="H113" s="83">
        <v>0.1</v>
      </c>
      <c r="I113" s="83">
        <v>0.1</v>
      </c>
      <c r="J113" s="85"/>
    </row>
    <row r="114" spans="1:10" ht="13">
      <c r="A114" s="146"/>
      <c r="B114" s="72"/>
      <c r="C114" s="82" t="s">
        <v>149</v>
      </c>
      <c r="D114" s="83">
        <v>0.5</v>
      </c>
      <c r="E114" s="83">
        <v>0.7</v>
      </c>
      <c r="F114" s="83">
        <v>0.6</v>
      </c>
      <c r="G114" s="83">
        <v>0.5</v>
      </c>
      <c r="H114" s="83">
        <v>0.4</v>
      </c>
      <c r="I114" s="83">
        <v>0.3</v>
      </c>
      <c r="J114" s="85"/>
    </row>
    <row r="115" spans="1:10" ht="13">
      <c r="A115" s="146"/>
      <c r="B115" s="72"/>
      <c r="C115" s="82" t="s">
        <v>150</v>
      </c>
      <c r="D115" s="83">
        <v>0.2</v>
      </c>
      <c r="E115" s="83">
        <v>0.4</v>
      </c>
      <c r="F115" s="83">
        <v>0.3</v>
      </c>
      <c r="G115" s="83">
        <v>0.2</v>
      </c>
      <c r="H115" s="83">
        <v>0.2</v>
      </c>
      <c r="I115" s="83">
        <v>0.1</v>
      </c>
      <c r="J115" s="85"/>
    </row>
    <row r="116" spans="1:10" ht="13">
      <c r="A116" s="146"/>
      <c r="B116" s="72"/>
      <c r="C116" s="82" t="s">
        <v>151</v>
      </c>
      <c r="D116" s="83">
        <v>0.1</v>
      </c>
      <c r="E116" s="83">
        <v>0.2</v>
      </c>
      <c r="F116" s="83">
        <v>0.1</v>
      </c>
      <c r="G116" s="83">
        <v>0.1</v>
      </c>
      <c r="H116" s="83">
        <v>0.1</v>
      </c>
      <c r="I116" s="83">
        <v>0.1</v>
      </c>
      <c r="J116" s="85"/>
    </row>
    <row r="117" spans="1:10" ht="13">
      <c r="A117" s="146"/>
      <c r="B117" s="72"/>
      <c r="C117" s="82" t="s">
        <v>152</v>
      </c>
      <c r="D117" s="86" t="s">
        <v>1</v>
      </c>
      <c r="E117" s="83">
        <v>0.1</v>
      </c>
      <c r="F117" s="86" t="s">
        <v>1</v>
      </c>
      <c r="G117" s="83">
        <v>0.1</v>
      </c>
      <c r="H117" s="86" t="s">
        <v>1</v>
      </c>
      <c r="I117" s="86" t="s">
        <v>1</v>
      </c>
      <c r="J117" s="85"/>
    </row>
    <row r="118" spans="1:10" ht="13">
      <c r="A118" s="146"/>
      <c r="B118" s="72"/>
      <c r="C118" s="82" t="s">
        <v>153</v>
      </c>
      <c r="D118" s="83">
        <v>0.1</v>
      </c>
      <c r="E118" s="83">
        <v>0.1</v>
      </c>
      <c r="F118" s="83">
        <v>0.1</v>
      </c>
      <c r="G118" s="83">
        <v>0.1</v>
      </c>
      <c r="H118" s="83">
        <v>0.1</v>
      </c>
      <c r="I118" s="86" t="s">
        <v>1</v>
      </c>
      <c r="J118" s="85"/>
    </row>
    <row r="119" spans="1:10" ht="13">
      <c r="A119" s="146"/>
      <c r="B119" s="72"/>
      <c r="C119" s="82" t="s">
        <v>154</v>
      </c>
      <c r="D119" s="83">
        <v>0.2</v>
      </c>
      <c r="E119" s="83">
        <v>0.3</v>
      </c>
      <c r="F119" s="83">
        <v>0.3</v>
      </c>
      <c r="G119" s="83">
        <v>0.3</v>
      </c>
      <c r="H119" s="83">
        <v>0.2</v>
      </c>
      <c r="I119" s="83">
        <v>0.2</v>
      </c>
      <c r="J119" s="85"/>
    </row>
    <row r="120" spans="1:10" ht="13">
      <c r="A120" s="146"/>
      <c r="B120" s="72"/>
      <c r="C120" s="82" t="s">
        <v>155</v>
      </c>
      <c r="D120" s="86" t="s">
        <v>1</v>
      </c>
      <c r="E120" s="86" t="s">
        <v>1</v>
      </c>
      <c r="F120" s="86" t="s">
        <v>1</v>
      </c>
      <c r="G120" s="86" t="s">
        <v>1</v>
      </c>
      <c r="H120" s="86" t="s">
        <v>1</v>
      </c>
      <c r="I120" s="86" t="s">
        <v>1</v>
      </c>
      <c r="J120" s="85"/>
    </row>
    <row r="121" spans="1:10" ht="14" thickBot="1">
      <c r="A121" s="146"/>
      <c r="B121" s="72"/>
      <c r="C121" s="88"/>
      <c r="D121" s="89"/>
      <c r="E121" s="73"/>
      <c r="F121" s="73"/>
      <c r="G121" s="73"/>
      <c r="H121" s="73"/>
      <c r="I121" s="73"/>
      <c r="J121" s="90"/>
    </row>
    <row r="122" spans="1:10" ht="13">
      <c r="A122" s="146"/>
      <c r="B122" s="72"/>
      <c r="C122" s="81"/>
      <c r="D122" s="91"/>
      <c r="E122" s="91"/>
      <c r="F122" s="91"/>
      <c r="G122" s="91"/>
      <c r="H122" s="91"/>
      <c r="I122" s="91"/>
      <c r="J122" s="92"/>
    </row>
    <row r="123" spans="1:10" ht="13">
      <c r="A123" s="146"/>
      <c r="C123" s="93" t="s">
        <v>103</v>
      </c>
    </row>
    <row r="124" spans="1:10" ht="13">
      <c r="A124" s="146"/>
      <c r="C124" s="154" t="s">
        <v>104</v>
      </c>
      <c r="D124" s="154"/>
      <c r="E124" s="154"/>
      <c r="F124" s="154"/>
      <c r="G124" s="154"/>
      <c r="H124" s="154"/>
      <c r="I124" s="154"/>
    </row>
    <row r="125" spans="1:10" ht="13">
      <c r="A125" s="146"/>
      <c r="C125" s="94"/>
      <c r="D125" s="94"/>
      <c r="E125" s="94"/>
      <c r="F125" s="94"/>
      <c r="G125" s="94"/>
      <c r="H125" s="94"/>
      <c r="I125" s="94"/>
    </row>
    <row r="126" spans="1:10" ht="13">
      <c r="A126" s="146"/>
      <c r="C126" s="93"/>
    </row>
    <row r="127" spans="1:10" ht="13">
      <c r="A127" s="146"/>
      <c r="C127" s="93"/>
    </row>
    <row r="128" spans="1:10" ht="13">
      <c r="A128" s="146"/>
      <c r="C128" s="93"/>
    </row>
    <row r="129" spans="1:10" ht="13">
      <c r="A129" s="146"/>
      <c r="C129" s="93"/>
    </row>
    <row r="130" spans="1:10" ht="13">
      <c r="A130" s="146"/>
      <c r="C130" s="93"/>
    </row>
    <row r="131" spans="1:10" ht="13">
      <c r="A131" s="146"/>
      <c r="C131" s="93"/>
    </row>
    <row r="132" spans="1:10" ht="13">
      <c r="A132" s="146"/>
      <c r="C132" s="154"/>
      <c r="D132" s="154"/>
      <c r="E132" s="154"/>
      <c r="F132" s="154"/>
      <c r="G132" s="154"/>
      <c r="H132" s="154"/>
      <c r="I132" s="154"/>
    </row>
    <row r="133" spans="1:10" ht="13">
      <c r="A133" s="146">
        <f>A89+1</f>
        <v>128</v>
      </c>
      <c r="C133" s="147" t="s">
        <v>105</v>
      </c>
      <c r="D133" s="147"/>
      <c r="E133" s="147"/>
      <c r="F133" s="147"/>
      <c r="G133" s="147"/>
      <c r="H133" s="147"/>
      <c r="I133" s="147"/>
      <c r="J133" s="71"/>
    </row>
    <row r="134" spans="1:10" ht="15">
      <c r="A134" s="146"/>
      <c r="C134" s="147" t="s">
        <v>69</v>
      </c>
      <c r="D134" s="147"/>
      <c r="E134" s="147"/>
      <c r="F134" s="147"/>
      <c r="G134" s="147"/>
      <c r="H134" s="147"/>
      <c r="I134" s="147"/>
      <c r="J134" s="71"/>
    </row>
    <row r="135" spans="1:10" ht="13">
      <c r="A135" s="146"/>
    </row>
    <row r="136" spans="1:10" ht="14" thickBot="1">
      <c r="A136" s="146"/>
      <c r="B136" s="72"/>
      <c r="C136" s="73"/>
      <c r="D136" s="73"/>
      <c r="E136" s="73"/>
      <c r="F136" s="73"/>
      <c r="G136" s="73"/>
      <c r="H136" s="73"/>
      <c r="I136" s="74" t="s">
        <v>70</v>
      </c>
    </row>
    <row r="137" spans="1:10" ht="14" thickBot="1">
      <c r="A137" s="146"/>
      <c r="B137" s="75"/>
      <c r="C137" s="148" t="s">
        <v>71</v>
      </c>
      <c r="D137" s="150" t="s">
        <v>18</v>
      </c>
      <c r="E137" s="152" t="s">
        <v>72</v>
      </c>
      <c r="F137" s="153"/>
      <c r="G137" s="153"/>
      <c r="H137" s="153"/>
      <c r="I137" s="153"/>
      <c r="J137" s="75"/>
    </row>
    <row r="138" spans="1:10" ht="14" thickBot="1">
      <c r="A138" s="146"/>
      <c r="B138" s="75"/>
      <c r="C138" s="149"/>
      <c r="D138" s="151"/>
      <c r="E138" s="76" t="s">
        <v>73</v>
      </c>
      <c r="F138" s="76" t="s">
        <v>74</v>
      </c>
      <c r="G138" s="76" t="s">
        <v>75</v>
      </c>
      <c r="H138" s="76" t="s">
        <v>76</v>
      </c>
      <c r="I138" s="77" t="s">
        <v>77</v>
      </c>
      <c r="J138" s="78"/>
    </row>
    <row r="139" spans="1:10" ht="12">
      <c r="A139" s="146"/>
      <c r="B139" s="79"/>
      <c r="C139" s="80"/>
      <c r="D139" s="81"/>
      <c r="E139" s="81"/>
      <c r="F139" s="81"/>
      <c r="G139" s="81"/>
      <c r="H139" s="81"/>
      <c r="I139" s="81"/>
      <c r="J139" s="81"/>
    </row>
    <row r="140" spans="1:10" ht="12">
      <c r="A140" s="146"/>
      <c r="B140" s="79"/>
      <c r="C140" s="82" t="s">
        <v>156</v>
      </c>
      <c r="D140" s="83">
        <v>0.1</v>
      </c>
      <c r="E140" s="83">
        <v>0.2</v>
      </c>
      <c r="F140" s="83">
        <v>0.2</v>
      </c>
      <c r="G140" s="83">
        <v>0.2</v>
      </c>
      <c r="H140" s="83">
        <v>0.1</v>
      </c>
      <c r="I140" s="83">
        <v>0.1</v>
      </c>
      <c r="J140" s="84"/>
    </row>
    <row r="141" spans="1:10" ht="13">
      <c r="A141" s="146"/>
      <c r="B141" s="72"/>
      <c r="C141" s="82" t="s">
        <v>157</v>
      </c>
      <c r="D141" s="83">
        <v>0.1</v>
      </c>
      <c r="E141" s="83">
        <v>0.1</v>
      </c>
      <c r="F141" s="83">
        <v>0.1</v>
      </c>
      <c r="G141" s="83">
        <v>0.1</v>
      </c>
      <c r="H141" s="83">
        <v>0.1</v>
      </c>
      <c r="I141" s="83">
        <v>0.1</v>
      </c>
      <c r="J141" s="85"/>
    </row>
    <row r="142" spans="1:10" ht="13">
      <c r="A142" s="146"/>
      <c r="B142" s="72"/>
      <c r="C142" s="82" t="s">
        <v>148</v>
      </c>
      <c r="D142" s="86" t="s">
        <v>1</v>
      </c>
      <c r="E142" s="86" t="s">
        <v>1</v>
      </c>
      <c r="F142" s="86" t="s">
        <v>1</v>
      </c>
      <c r="G142" s="86" t="s">
        <v>1</v>
      </c>
      <c r="H142" s="86" t="s">
        <v>1</v>
      </c>
      <c r="I142" s="86" t="s">
        <v>1</v>
      </c>
      <c r="J142" s="85"/>
    </row>
    <row r="143" spans="1:10" ht="13">
      <c r="A143" s="146"/>
      <c r="B143" s="72"/>
      <c r="C143" s="82" t="s">
        <v>158</v>
      </c>
      <c r="D143" s="86" t="s">
        <v>1</v>
      </c>
      <c r="E143" s="86" t="s">
        <v>1</v>
      </c>
      <c r="F143" s="86" t="s">
        <v>1</v>
      </c>
      <c r="G143" s="86" t="s">
        <v>1</v>
      </c>
      <c r="H143" s="86" t="s">
        <v>1</v>
      </c>
      <c r="I143" s="86" t="s">
        <v>1</v>
      </c>
      <c r="J143" s="85"/>
    </row>
    <row r="144" spans="1:10" ht="13">
      <c r="A144" s="146"/>
      <c r="B144" s="72"/>
      <c r="C144" s="82" t="s">
        <v>159</v>
      </c>
      <c r="D144" s="83">
        <v>0.9</v>
      </c>
      <c r="E144" s="83">
        <v>1.3</v>
      </c>
      <c r="F144" s="83">
        <v>1.5</v>
      </c>
      <c r="G144" s="83">
        <v>1.1000000000000001</v>
      </c>
      <c r="H144" s="83">
        <v>0.8</v>
      </c>
      <c r="I144" s="83">
        <v>0.5</v>
      </c>
      <c r="J144" s="85"/>
    </row>
    <row r="145" spans="1:10" ht="13">
      <c r="A145" s="146"/>
      <c r="B145" s="72"/>
      <c r="C145" s="82" t="s">
        <v>160</v>
      </c>
      <c r="D145" s="83">
        <v>0.3</v>
      </c>
      <c r="E145" s="83">
        <v>0.2</v>
      </c>
      <c r="F145" s="83">
        <v>0.2</v>
      </c>
      <c r="G145" s="83">
        <v>0.3</v>
      </c>
      <c r="H145" s="83">
        <v>0.2</v>
      </c>
      <c r="I145" s="83">
        <v>0.3</v>
      </c>
      <c r="J145" s="85"/>
    </row>
    <row r="146" spans="1:10" ht="13">
      <c r="A146" s="146"/>
      <c r="B146" s="72"/>
      <c r="C146" s="82" t="s">
        <v>161</v>
      </c>
      <c r="D146" s="86" t="s">
        <v>1</v>
      </c>
      <c r="E146" s="86" t="s">
        <v>1</v>
      </c>
      <c r="F146" s="86" t="s">
        <v>1</v>
      </c>
      <c r="G146" s="86" t="s">
        <v>1</v>
      </c>
      <c r="H146" s="83">
        <v>0.1</v>
      </c>
      <c r="I146" s="83">
        <v>0.1</v>
      </c>
      <c r="J146" s="85"/>
    </row>
    <row r="147" spans="1:10" ht="13">
      <c r="A147" s="146"/>
      <c r="B147" s="72"/>
      <c r="C147" s="82" t="s">
        <v>162</v>
      </c>
      <c r="D147" s="83">
        <v>0.1</v>
      </c>
      <c r="E147" s="83">
        <v>0.1</v>
      </c>
      <c r="F147" s="83">
        <v>0.1</v>
      </c>
      <c r="G147" s="83">
        <v>0.1</v>
      </c>
      <c r="H147" s="83">
        <v>0.1</v>
      </c>
      <c r="I147" s="83">
        <v>0.2</v>
      </c>
      <c r="J147" s="85"/>
    </row>
    <row r="148" spans="1:10" ht="13">
      <c r="A148" s="146"/>
      <c r="B148" s="72"/>
      <c r="C148" s="82" t="s">
        <v>163</v>
      </c>
      <c r="D148" s="83">
        <v>0.1</v>
      </c>
      <c r="E148" s="83">
        <v>0.1</v>
      </c>
      <c r="F148" s="83">
        <v>0.1</v>
      </c>
      <c r="G148" s="83">
        <v>0.2</v>
      </c>
      <c r="H148" s="83">
        <v>0.1</v>
      </c>
      <c r="I148" s="83">
        <v>0.1</v>
      </c>
      <c r="J148" s="85"/>
    </row>
    <row r="149" spans="1:10" ht="13">
      <c r="A149" s="146"/>
      <c r="B149" s="72"/>
      <c r="C149" s="82" t="s">
        <v>164</v>
      </c>
      <c r="D149" s="83">
        <v>0.7</v>
      </c>
      <c r="E149" s="83">
        <v>1.1000000000000001</v>
      </c>
      <c r="F149" s="83">
        <v>1.3</v>
      </c>
      <c r="G149" s="83">
        <v>0.9</v>
      </c>
      <c r="H149" s="83">
        <v>0.5</v>
      </c>
      <c r="I149" s="83">
        <v>0.2</v>
      </c>
      <c r="J149" s="85"/>
    </row>
    <row r="150" spans="1:10" ht="13">
      <c r="A150" s="146"/>
      <c r="B150" s="72"/>
      <c r="C150" s="82" t="s">
        <v>165</v>
      </c>
      <c r="D150" s="83">
        <v>0.7</v>
      </c>
      <c r="E150" s="83">
        <v>1</v>
      </c>
      <c r="F150" s="83">
        <v>1.3</v>
      </c>
      <c r="G150" s="83">
        <v>0.9</v>
      </c>
      <c r="H150" s="83">
        <v>0.5</v>
      </c>
      <c r="I150" s="83">
        <v>0.2</v>
      </c>
      <c r="J150" s="85"/>
    </row>
    <row r="151" spans="1:10" ht="13">
      <c r="A151" s="146"/>
      <c r="B151" s="72"/>
      <c r="C151" s="95" t="s">
        <v>166</v>
      </c>
      <c r="D151" s="86" t="s">
        <v>1</v>
      </c>
      <c r="E151" s="83">
        <v>0.1</v>
      </c>
      <c r="F151" s="86" t="s">
        <v>1</v>
      </c>
      <c r="G151" s="86" t="s">
        <v>1</v>
      </c>
      <c r="H151" s="86" t="s">
        <v>1</v>
      </c>
      <c r="I151" s="86" t="s">
        <v>1</v>
      </c>
      <c r="J151" s="85"/>
    </row>
    <row r="152" spans="1:10" ht="13">
      <c r="A152" s="146"/>
      <c r="B152" s="72"/>
      <c r="C152" s="82" t="s">
        <v>167</v>
      </c>
      <c r="D152" s="86" t="s">
        <v>1</v>
      </c>
      <c r="E152" s="86" t="s">
        <v>1</v>
      </c>
      <c r="F152" s="86" t="s">
        <v>1</v>
      </c>
      <c r="G152" s="86" t="s">
        <v>1</v>
      </c>
      <c r="H152" s="86" t="s">
        <v>1</v>
      </c>
      <c r="I152" s="86" t="s">
        <v>1</v>
      </c>
      <c r="J152" s="85"/>
    </row>
    <row r="153" spans="1:10" ht="13">
      <c r="A153" s="146"/>
      <c r="B153" s="72"/>
      <c r="C153" s="82" t="s">
        <v>168</v>
      </c>
      <c r="D153" s="83">
        <v>2.7</v>
      </c>
      <c r="E153" s="83">
        <v>1.8</v>
      </c>
      <c r="F153" s="83">
        <v>2.4</v>
      </c>
      <c r="G153" s="83">
        <v>2.9</v>
      </c>
      <c r="H153" s="83">
        <v>3.1</v>
      </c>
      <c r="I153" s="83">
        <v>2.7</v>
      </c>
      <c r="J153" s="85"/>
    </row>
    <row r="154" spans="1:10" ht="13">
      <c r="A154" s="146"/>
      <c r="B154" s="72"/>
      <c r="C154" s="82" t="s">
        <v>169</v>
      </c>
      <c r="D154" s="83">
        <v>2.1</v>
      </c>
      <c r="E154" s="83">
        <v>1.4</v>
      </c>
      <c r="F154" s="83">
        <v>1.9</v>
      </c>
      <c r="G154" s="83">
        <v>2.2000000000000002</v>
      </c>
      <c r="H154" s="83">
        <v>2.4</v>
      </c>
      <c r="I154" s="83">
        <v>2.2000000000000002</v>
      </c>
      <c r="J154" s="85"/>
    </row>
    <row r="155" spans="1:10" ht="13">
      <c r="A155" s="146"/>
      <c r="B155" s="72"/>
      <c r="C155" s="95" t="s">
        <v>170</v>
      </c>
      <c r="D155" s="86" t="s">
        <v>1</v>
      </c>
      <c r="E155" s="86" t="s">
        <v>1</v>
      </c>
      <c r="F155" s="86" t="s">
        <v>1</v>
      </c>
      <c r="G155" s="86" t="s">
        <v>1</v>
      </c>
      <c r="H155" s="86" t="s">
        <v>1</v>
      </c>
      <c r="I155" s="86" t="s">
        <v>1</v>
      </c>
      <c r="J155" s="85"/>
    </row>
    <row r="156" spans="1:10" ht="13">
      <c r="A156" s="146"/>
      <c r="B156" s="72"/>
      <c r="C156" s="82" t="s">
        <v>171</v>
      </c>
      <c r="D156" s="86" t="s">
        <v>1</v>
      </c>
      <c r="E156" s="86" t="s">
        <v>1</v>
      </c>
      <c r="F156" s="86" t="s">
        <v>1</v>
      </c>
      <c r="G156" s="86" t="s">
        <v>1</v>
      </c>
      <c r="H156" s="86" t="s">
        <v>1</v>
      </c>
      <c r="I156" s="86" t="s">
        <v>1</v>
      </c>
      <c r="J156" s="85"/>
    </row>
    <row r="157" spans="1:10" ht="13">
      <c r="A157" s="146"/>
      <c r="B157" s="72"/>
      <c r="C157" s="82" t="s">
        <v>172</v>
      </c>
      <c r="D157" s="86" t="s">
        <v>1</v>
      </c>
      <c r="E157" s="86" t="s">
        <v>1</v>
      </c>
      <c r="F157" s="86" t="s">
        <v>1</v>
      </c>
      <c r="G157" s="86" t="s">
        <v>1</v>
      </c>
      <c r="H157" s="86" t="s">
        <v>1</v>
      </c>
      <c r="I157" s="86" t="s">
        <v>1</v>
      </c>
      <c r="J157" s="85"/>
    </row>
    <row r="158" spans="1:10" ht="13">
      <c r="A158" s="146"/>
      <c r="B158" s="72"/>
      <c r="C158" s="82" t="s">
        <v>173</v>
      </c>
      <c r="D158" s="83">
        <v>2</v>
      </c>
      <c r="E158" s="83">
        <v>1.3</v>
      </c>
      <c r="F158" s="83">
        <v>1.7</v>
      </c>
      <c r="G158" s="83">
        <v>2.1</v>
      </c>
      <c r="H158" s="83">
        <v>2.2000000000000002</v>
      </c>
      <c r="I158" s="83">
        <v>2</v>
      </c>
      <c r="J158" s="85"/>
    </row>
    <row r="159" spans="1:10" ht="13">
      <c r="A159" s="146"/>
      <c r="B159" s="72"/>
      <c r="C159" s="82" t="s">
        <v>174</v>
      </c>
      <c r="D159" s="83">
        <v>0.5</v>
      </c>
      <c r="E159" s="83">
        <v>0.4</v>
      </c>
      <c r="F159" s="83">
        <v>0.4</v>
      </c>
      <c r="G159" s="83">
        <v>0.5</v>
      </c>
      <c r="H159" s="83">
        <v>0.6</v>
      </c>
      <c r="I159" s="83">
        <v>0.5</v>
      </c>
      <c r="J159" s="85"/>
    </row>
    <row r="160" spans="1:10" ht="13">
      <c r="A160" s="146"/>
      <c r="B160" s="72"/>
      <c r="C160" s="82" t="s">
        <v>175</v>
      </c>
      <c r="D160" s="86" t="s">
        <v>1</v>
      </c>
      <c r="E160" s="86" t="s">
        <v>1</v>
      </c>
      <c r="F160" s="86" t="s">
        <v>1</v>
      </c>
      <c r="G160" s="86" t="s">
        <v>1</v>
      </c>
      <c r="H160" s="86" t="s">
        <v>1</v>
      </c>
      <c r="I160" s="83">
        <v>0.1</v>
      </c>
      <c r="J160" s="85"/>
    </row>
    <row r="161" spans="1:10" ht="13">
      <c r="A161" s="146"/>
      <c r="B161" s="72"/>
      <c r="C161" s="82" t="s">
        <v>176</v>
      </c>
      <c r="D161" s="86" t="s">
        <v>1</v>
      </c>
      <c r="E161" s="86" t="s">
        <v>1</v>
      </c>
      <c r="F161" s="86" t="s">
        <v>1</v>
      </c>
      <c r="G161" s="86" t="s">
        <v>1</v>
      </c>
      <c r="H161" s="86" t="s">
        <v>1</v>
      </c>
      <c r="I161" s="86" t="s">
        <v>1</v>
      </c>
      <c r="J161" s="85"/>
    </row>
    <row r="162" spans="1:10" ht="13">
      <c r="A162" s="146"/>
      <c r="B162" s="72"/>
      <c r="C162" s="82" t="s">
        <v>177</v>
      </c>
      <c r="D162" s="83">
        <v>1.1000000000000001</v>
      </c>
      <c r="E162" s="83">
        <v>0.6</v>
      </c>
      <c r="F162" s="83">
        <v>0.9</v>
      </c>
      <c r="G162" s="83">
        <v>1.1000000000000001</v>
      </c>
      <c r="H162" s="83">
        <v>1.2</v>
      </c>
      <c r="I162" s="83">
        <v>1.1000000000000001</v>
      </c>
      <c r="J162" s="85"/>
    </row>
    <row r="163" spans="1:10" ht="13">
      <c r="A163" s="146"/>
      <c r="B163" s="72"/>
      <c r="C163" s="82" t="s">
        <v>178</v>
      </c>
      <c r="D163" s="86" t="s">
        <v>1</v>
      </c>
      <c r="E163" s="86" t="s">
        <v>1</v>
      </c>
      <c r="F163" s="86" t="s">
        <v>1</v>
      </c>
      <c r="G163" s="83">
        <v>0.1</v>
      </c>
      <c r="H163" s="86" t="s">
        <v>1</v>
      </c>
      <c r="I163" s="86" t="s">
        <v>1</v>
      </c>
      <c r="J163" s="85"/>
    </row>
    <row r="164" spans="1:10" ht="14" thickBot="1">
      <c r="A164" s="146"/>
      <c r="B164" s="72"/>
      <c r="C164" s="88"/>
      <c r="D164" s="89"/>
      <c r="E164" s="73"/>
      <c r="F164" s="73"/>
      <c r="G164" s="73"/>
      <c r="H164" s="73"/>
      <c r="I164" s="73"/>
      <c r="J164" s="90"/>
    </row>
    <row r="165" spans="1:10" ht="13">
      <c r="A165" s="146"/>
      <c r="B165" s="72"/>
      <c r="C165" s="81"/>
      <c r="D165" s="91"/>
      <c r="E165" s="91"/>
      <c r="F165" s="91"/>
      <c r="G165" s="91"/>
      <c r="H165" s="91"/>
      <c r="I165" s="91"/>
      <c r="J165" s="92"/>
    </row>
    <row r="166" spans="1:10" ht="13">
      <c r="A166" s="146"/>
      <c r="C166" s="93" t="s">
        <v>103</v>
      </c>
    </row>
    <row r="167" spans="1:10" ht="13">
      <c r="A167" s="146"/>
      <c r="C167" s="154" t="s">
        <v>104</v>
      </c>
      <c r="D167" s="154"/>
      <c r="E167" s="154"/>
      <c r="F167" s="154"/>
      <c r="G167" s="154"/>
      <c r="H167" s="154"/>
      <c r="I167" s="154"/>
    </row>
    <row r="168" spans="1:10" ht="13">
      <c r="A168" s="146"/>
      <c r="C168" s="94"/>
      <c r="D168" s="94"/>
      <c r="E168" s="94"/>
      <c r="F168" s="94"/>
      <c r="G168" s="94"/>
      <c r="H168" s="94"/>
      <c r="I168" s="94"/>
    </row>
    <row r="169" spans="1:10" ht="13">
      <c r="A169" s="146"/>
      <c r="C169" s="94"/>
      <c r="D169" s="94"/>
      <c r="E169" s="94"/>
      <c r="F169" s="94"/>
      <c r="G169" s="94"/>
      <c r="H169" s="94"/>
      <c r="I169" s="94"/>
    </row>
    <row r="170" spans="1:10" ht="13">
      <c r="A170" s="146"/>
      <c r="C170" s="94"/>
      <c r="D170" s="94"/>
      <c r="E170" s="94"/>
      <c r="F170" s="94"/>
      <c r="G170" s="94"/>
      <c r="H170" s="94"/>
      <c r="I170" s="94"/>
    </row>
    <row r="171" spans="1:10" ht="13">
      <c r="A171" s="146"/>
      <c r="C171" s="94"/>
      <c r="D171" s="94"/>
      <c r="E171" s="94"/>
      <c r="F171" s="94"/>
      <c r="G171" s="94"/>
      <c r="H171" s="94"/>
      <c r="I171" s="94"/>
    </row>
    <row r="172" spans="1:10" ht="13">
      <c r="A172" s="146"/>
      <c r="C172" s="94"/>
      <c r="D172" s="94"/>
      <c r="E172" s="94"/>
      <c r="F172" s="94"/>
      <c r="G172" s="94"/>
      <c r="H172" s="94"/>
      <c r="I172" s="94"/>
    </row>
    <row r="173" spans="1:10" ht="13">
      <c r="A173" s="146"/>
      <c r="C173" s="94"/>
      <c r="D173" s="94"/>
      <c r="E173" s="94"/>
      <c r="F173" s="94"/>
      <c r="G173" s="94"/>
      <c r="H173" s="94"/>
      <c r="I173" s="94"/>
    </row>
    <row r="174" spans="1:10" ht="13">
      <c r="A174" s="146"/>
      <c r="C174" s="94"/>
      <c r="D174" s="94"/>
      <c r="E174" s="94"/>
      <c r="F174" s="94"/>
      <c r="G174" s="94"/>
      <c r="H174" s="94"/>
      <c r="I174" s="94"/>
    </row>
    <row r="175" spans="1:10" ht="13">
      <c r="A175" s="146"/>
      <c r="C175" s="94"/>
      <c r="D175" s="94"/>
      <c r="E175" s="94"/>
      <c r="F175" s="94"/>
      <c r="G175" s="94"/>
      <c r="H175" s="94"/>
      <c r="I175" s="94"/>
    </row>
    <row r="176" spans="1:10" ht="13">
      <c r="A176" s="146"/>
      <c r="C176" s="154"/>
      <c r="D176" s="154"/>
      <c r="E176" s="154"/>
      <c r="F176" s="154"/>
      <c r="G176" s="154"/>
      <c r="H176" s="154"/>
      <c r="I176" s="154"/>
    </row>
    <row r="177" spans="1:10" ht="13">
      <c r="A177" s="146">
        <f>A133+1</f>
        <v>129</v>
      </c>
      <c r="C177" s="147" t="s">
        <v>105</v>
      </c>
      <c r="D177" s="147"/>
      <c r="E177" s="147"/>
      <c r="F177" s="147"/>
      <c r="G177" s="147"/>
      <c r="H177" s="147"/>
      <c r="I177" s="147"/>
      <c r="J177" s="71"/>
    </row>
    <row r="178" spans="1:10" ht="15">
      <c r="A178" s="146"/>
      <c r="C178" s="147" t="s">
        <v>69</v>
      </c>
      <c r="D178" s="147"/>
      <c r="E178" s="147"/>
      <c r="F178" s="147"/>
      <c r="G178" s="147"/>
      <c r="H178" s="147"/>
      <c r="I178" s="147"/>
      <c r="J178" s="71"/>
    </row>
    <row r="179" spans="1:10" ht="13">
      <c r="A179" s="146"/>
    </row>
    <row r="180" spans="1:10" ht="14" thickBot="1">
      <c r="A180" s="146"/>
      <c r="B180" s="72"/>
      <c r="C180" s="73"/>
      <c r="D180" s="73"/>
      <c r="E180" s="73"/>
      <c r="F180" s="73"/>
      <c r="G180" s="73"/>
      <c r="H180" s="73"/>
      <c r="I180" s="74" t="s">
        <v>70</v>
      </c>
    </row>
    <row r="181" spans="1:10" ht="14" thickBot="1">
      <c r="A181" s="146"/>
      <c r="B181" s="75"/>
      <c r="C181" s="148" t="s">
        <v>71</v>
      </c>
      <c r="D181" s="150" t="s">
        <v>18</v>
      </c>
      <c r="E181" s="152" t="s">
        <v>72</v>
      </c>
      <c r="F181" s="153"/>
      <c r="G181" s="153"/>
      <c r="H181" s="153"/>
      <c r="I181" s="153"/>
      <c r="J181" s="75"/>
    </row>
    <row r="182" spans="1:10" ht="14" thickBot="1">
      <c r="A182" s="146"/>
      <c r="B182" s="75"/>
      <c r="C182" s="149"/>
      <c r="D182" s="151"/>
      <c r="E182" s="76" t="s">
        <v>73</v>
      </c>
      <c r="F182" s="76" t="s">
        <v>74</v>
      </c>
      <c r="G182" s="76" t="s">
        <v>75</v>
      </c>
      <c r="H182" s="76" t="s">
        <v>76</v>
      </c>
      <c r="I182" s="77" t="s">
        <v>77</v>
      </c>
      <c r="J182" s="78"/>
    </row>
    <row r="183" spans="1:10" ht="12">
      <c r="A183" s="146"/>
      <c r="B183" s="79"/>
      <c r="C183" s="80"/>
      <c r="D183" s="81"/>
      <c r="E183" s="81"/>
      <c r="F183" s="81"/>
      <c r="G183" s="81"/>
      <c r="H183" s="81"/>
      <c r="I183" s="81"/>
      <c r="J183" s="81"/>
    </row>
    <row r="184" spans="1:10" ht="12">
      <c r="A184" s="146"/>
      <c r="B184" s="79"/>
      <c r="C184" s="82" t="s">
        <v>179</v>
      </c>
      <c r="D184" s="83">
        <v>0.1</v>
      </c>
      <c r="E184" s="83">
        <v>0.1</v>
      </c>
      <c r="F184" s="83">
        <v>0.1</v>
      </c>
      <c r="G184" s="83">
        <v>0.1</v>
      </c>
      <c r="H184" s="83">
        <v>0.1</v>
      </c>
      <c r="I184" s="83">
        <v>0.1</v>
      </c>
      <c r="J184" s="84"/>
    </row>
    <row r="185" spans="1:10" ht="13">
      <c r="A185" s="146"/>
      <c r="B185" s="72"/>
      <c r="C185" s="82" t="s">
        <v>180</v>
      </c>
      <c r="D185" s="83">
        <v>0.1</v>
      </c>
      <c r="E185" s="83">
        <v>0.1</v>
      </c>
      <c r="F185" s="83">
        <v>0.1</v>
      </c>
      <c r="G185" s="83">
        <v>0.1</v>
      </c>
      <c r="H185" s="83">
        <v>0.1</v>
      </c>
      <c r="I185" s="83">
        <v>0.1</v>
      </c>
      <c r="J185" s="85"/>
    </row>
    <row r="186" spans="1:10" ht="13">
      <c r="A186" s="146"/>
      <c r="B186" s="72"/>
      <c r="C186" s="82" t="s">
        <v>181</v>
      </c>
      <c r="D186" s="86" t="s">
        <v>1</v>
      </c>
      <c r="E186" s="86" t="s">
        <v>1</v>
      </c>
      <c r="F186" s="86" t="s">
        <v>1</v>
      </c>
      <c r="G186" s="86" t="s">
        <v>1</v>
      </c>
      <c r="H186" s="86" t="s">
        <v>1</v>
      </c>
      <c r="I186" s="86" t="s">
        <v>1</v>
      </c>
      <c r="J186" s="85"/>
    </row>
    <row r="187" spans="1:10" ht="13">
      <c r="A187" s="146"/>
      <c r="B187" s="72"/>
      <c r="C187" s="82" t="s">
        <v>182</v>
      </c>
      <c r="D187" s="83">
        <v>0.1</v>
      </c>
      <c r="E187" s="83">
        <v>0.1</v>
      </c>
      <c r="F187" s="83">
        <v>0.1</v>
      </c>
      <c r="G187" s="83">
        <v>0.1</v>
      </c>
      <c r="H187" s="83">
        <v>0.1</v>
      </c>
      <c r="I187" s="83">
        <v>0.1</v>
      </c>
      <c r="J187" s="85"/>
    </row>
    <row r="188" spans="1:10" ht="13">
      <c r="A188" s="146"/>
      <c r="B188" s="72"/>
      <c r="C188" s="82" t="s">
        <v>183</v>
      </c>
      <c r="D188" s="86" t="s">
        <v>1</v>
      </c>
      <c r="E188" s="86" t="s">
        <v>1</v>
      </c>
      <c r="F188" s="86" t="s">
        <v>1</v>
      </c>
      <c r="G188" s="86" t="s">
        <v>1</v>
      </c>
      <c r="H188" s="86" t="s">
        <v>1</v>
      </c>
      <c r="I188" s="86" t="s">
        <v>1</v>
      </c>
      <c r="J188" s="85"/>
    </row>
    <row r="189" spans="1:10" ht="13">
      <c r="A189" s="146"/>
      <c r="B189" s="72"/>
      <c r="C189" s="82" t="s">
        <v>184</v>
      </c>
      <c r="D189" s="86" t="s">
        <v>1</v>
      </c>
      <c r="E189" s="86" t="s">
        <v>1</v>
      </c>
      <c r="F189" s="83">
        <v>0.1</v>
      </c>
      <c r="G189" s="86" t="s">
        <v>1</v>
      </c>
      <c r="H189" s="86" t="s">
        <v>1</v>
      </c>
      <c r="I189" s="86" t="s">
        <v>1</v>
      </c>
      <c r="J189" s="85"/>
    </row>
    <row r="190" spans="1:10" ht="13">
      <c r="A190" s="146"/>
      <c r="B190" s="72"/>
      <c r="C190" s="95" t="s">
        <v>185</v>
      </c>
      <c r="D190" s="83">
        <v>0.1</v>
      </c>
      <c r="E190" s="83">
        <v>0.1</v>
      </c>
      <c r="F190" s="83">
        <v>0.1</v>
      </c>
      <c r="G190" s="83">
        <v>0.1</v>
      </c>
      <c r="H190" s="83">
        <v>0.1</v>
      </c>
      <c r="I190" s="83">
        <v>0.1</v>
      </c>
      <c r="J190" s="85"/>
    </row>
    <row r="191" spans="1:10" ht="13">
      <c r="A191" s="146"/>
      <c r="B191" s="72"/>
      <c r="C191" s="82" t="s">
        <v>186</v>
      </c>
      <c r="D191" s="86" t="s">
        <v>1</v>
      </c>
      <c r="E191" s="86" t="s">
        <v>1</v>
      </c>
      <c r="F191" s="86" t="s">
        <v>1</v>
      </c>
      <c r="G191" s="86" t="s">
        <v>1</v>
      </c>
      <c r="H191" s="86" t="s">
        <v>1</v>
      </c>
      <c r="I191" s="86" t="s">
        <v>1</v>
      </c>
      <c r="J191" s="85"/>
    </row>
    <row r="192" spans="1:10" ht="13">
      <c r="A192" s="146"/>
      <c r="B192" s="72"/>
      <c r="C192" s="82" t="s">
        <v>187</v>
      </c>
      <c r="D192" s="86" t="s">
        <v>1</v>
      </c>
      <c r="E192" s="86" t="s">
        <v>1</v>
      </c>
      <c r="F192" s="86" t="s">
        <v>1</v>
      </c>
      <c r="G192" s="86" t="s">
        <v>1</v>
      </c>
      <c r="H192" s="86" t="s">
        <v>1</v>
      </c>
      <c r="I192" s="86" t="s">
        <v>1</v>
      </c>
      <c r="J192" s="85"/>
    </row>
    <row r="193" spans="1:10" ht="13">
      <c r="A193" s="146"/>
      <c r="B193" s="72"/>
      <c r="C193" s="82" t="s">
        <v>188</v>
      </c>
      <c r="D193" s="86" t="s">
        <v>1</v>
      </c>
      <c r="E193" s="86" t="s">
        <v>1</v>
      </c>
      <c r="F193" s="86" t="s">
        <v>1</v>
      </c>
      <c r="G193" s="86" t="s">
        <v>1</v>
      </c>
      <c r="H193" s="86" t="s">
        <v>1</v>
      </c>
      <c r="I193" s="86" t="s">
        <v>1</v>
      </c>
      <c r="J193" s="85"/>
    </row>
    <row r="194" spans="1:10" ht="13">
      <c r="A194" s="146"/>
      <c r="B194" s="72"/>
      <c r="C194" s="82" t="s">
        <v>189</v>
      </c>
      <c r="D194" s="86" t="s">
        <v>1</v>
      </c>
      <c r="E194" s="86" t="s">
        <v>1</v>
      </c>
      <c r="F194" s="86" t="s">
        <v>1</v>
      </c>
      <c r="G194" s="86" t="s">
        <v>1</v>
      </c>
      <c r="H194" s="86" t="s">
        <v>1</v>
      </c>
      <c r="I194" s="86" t="s">
        <v>1</v>
      </c>
      <c r="J194" s="85"/>
    </row>
    <row r="195" spans="1:10" ht="13">
      <c r="A195" s="146"/>
      <c r="B195" s="72"/>
      <c r="C195" s="82" t="s">
        <v>190</v>
      </c>
      <c r="D195" s="86" t="s">
        <v>1</v>
      </c>
      <c r="E195" s="86" t="s">
        <v>1</v>
      </c>
      <c r="F195" s="86" t="s">
        <v>1</v>
      </c>
      <c r="G195" s="86" t="s">
        <v>1</v>
      </c>
      <c r="H195" s="86" t="s">
        <v>1</v>
      </c>
      <c r="I195" s="86" t="s">
        <v>1</v>
      </c>
      <c r="J195" s="85"/>
    </row>
    <row r="196" spans="1:10" ht="13">
      <c r="A196" s="146"/>
      <c r="B196" s="72"/>
      <c r="C196" s="82" t="s">
        <v>191</v>
      </c>
      <c r="D196" s="86" t="s">
        <v>1</v>
      </c>
      <c r="E196" s="86" t="s">
        <v>1</v>
      </c>
      <c r="F196" s="86" t="s">
        <v>1</v>
      </c>
      <c r="G196" s="86" t="s">
        <v>1</v>
      </c>
      <c r="H196" s="86" t="s">
        <v>1</v>
      </c>
      <c r="I196" s="86" t="s">
        <v>1</v>
      </c>
      <c r="J196" s="85"/>
    </row>
    <row r="197" spans="1:10" ht="13">
      <c r="A197" s="146"/>
      <c r="B197" s="72"/>
      <c r="C197" s="95" t="s">
        <v>192</v>
      </c>
      <c r="D197" s="86" t="s">
        <v>1</v>
      </c>
      <c r="E197" s="86" t="s">
        <v>1</v>
      </c>
      <c r="F197" s="86" t="s">
        <v>1</v>
      </c>
      <c r="G197" s="86" t="s">
        <v>1</v>
      </c>
      <c r="H197" s="86" t="s">
        <v>1</v>
      </c>
      <c r="I197" s="86" t="s">
        <v>1</v>
      </c>
      <c r="J197" s="85"/>
    </row>
    <row r="198" spans="1:10" ht="13">
      <c r="A198" s="146"/>
      <c r="B198" s="72"/>
      <c r="C198" s="82" t="s">
        <v>193</v>
      </c>
      <c r="D198" s="86" t="s">
        <v>1</v>
      </c>
      <c r="E198" s="86" t="s">
        <v>1</v>
      </c>
      <c r="F198" s="86" t="s">
        <v>1</v>
      </c>
      <c r="G198" s="86" t="s">
        <v>1</v>
      </c>
      <c r="H198" s="86" t="s">
        <v>1</v>
      </c>
      <c r="I198" s="86" t="s">
        <v>1</v>
      </c>
      <c r="J198" s="85"/>
    </row>
    <row r="199" spans="1:10" ht="13">
      <c r="A199" s="146"/>
      <c r="B199" s="72"/>
      <c r="C199" s="82" t="s">
        <v>194</v>
      </c>
      <c r="D199" s="86" t="s">
        <v>1</v>
      </c>
      <c r="E199" s="86" t="s">
        <v>1</v>
      </c>
      <c r="F199" s="86" t="s">
        <v>1</v>
      </c>
      <c r="G199" s="86" t="s">
        <v>1</v>
      </c>
      <c r="H199" s="86" t="s">
        <v>1</v>
      </c>
      <c r="I199" s="86" t="s">
        <v>1</v>
      </c>
      <c r="J199" s="85"/>
    </row>
    <row r="200" spans="1:10" ht="13">
      <c r="A200" s="146"/>
      <c r="B200" s="72"/>
      <c r="C200" s="82" t="s">
        <v>195</v>
      </c>
      <c r="D200" s="86" t="s">
        <v>1</v>
      </c>
      <c r="E200" s="86" t="s">
        <v>1</v>
      </c>
      <c r="F200" s="86" t="s">
        <v>1</v>
      </c>
      <c r="G200" s="86" t="s">
        <v>1</v>
      </c>
      <c r="H200" s="86" t="s">
        <v>1</v>
      </c>
      <c r="I200" s="86" t="s">
        <v>1</v>
      </c>
      <c r="J200" s="85"/>
    </row>
    <row r="201" spans="1:10" ht="13">
      <c r="A201" s="146"/>
      <c r="B201" s="72"/>
      <c r="C201" s="82" t="s">
        <v>196</v>
      </c>
      <c r="D201" s="83">
        <v>0.6</v>
      </c>
      <c r="E201" s="83">
        <v>0.4</v>
      </c>
      <c r="F201" s="83">
        <v>0.6</v>
      </c>
      <c r="G201" s="83">
        <v>0.6</v>
      </c>
      <c r="H201" s="83">
        <v>0.7</v>
      </c>
      <c r="I201" s="83">
        <v>0.6</v>
      </c>
      <c r="J201" s="85"/>
    </row>
    <row r="202" spans="1:10" ht="13">
      <c r="A202" s="146"/>
      <c r="B202" s="72"/>
      <c r="C202" s="95" t="s">
        <v>197</v>
      </c>
      <c r="D202" s="83">
        <v>0.6</v>
      </c>
      <c r="E202" s="83">
        <v>0.4</v>
      </c>
      <c r="F202" s="83">
        <v>0.6</v>
      </c>
      <c r="G202" s="83">
        <v>0.6</v>
      </c>
      <c r="H202" s="83">
        <v>0.7</v>
      </c>
      <c r="I202" s="83">
        <v>0.6</v>
      </c>
      <c r="J202" s="85"/>
    </row>
    <row r="203" spans="1:10" ht="13">
      <c r="A203" s="146"/>
      <c r="B203" s="72"/>
      <c r="C203" s="82" t="s">
        <v>198</v>
      </c>
      <c r="D203" s="83">
        <v>0.2</v>
      </c>
      <c r="E203" s="83">
        <v>0.2</v>
      </c>
      <c r="F203" s="83">
        <v>0.2</v>
      </c>
      <c r="G203" s="83">
        <v>0.3</v>
      </c>
      <c r="H203" s="83">
        <v>0.3</v>
      </c>
      <c r="I203" s="83">
        <v>0.2</v>
      </c>
      <c r="J203" s="85"/>
    </row>
    <row r="204" spans="1:10" ht="13">
      <c r="A204" s="146"/>
      <c r="B204" s="72"/>
      <c r="C204" s="82" t="s">
        <v>199</v>
      </c>
      <c r="D204" s="83">
        <v>0.3</v>
      </c>
      <c r="E204" s="83">
        <v>0.2</v>
      </c>
      <c r="F204" s="83">
        <v>0.2</v>
      </c>
      <c r="G204" s="83">
        <v>0.3</v>
      </c>
      <c r="H204" s="83">
        <v>0.3</v>
      </c>
      <c r="I204" s="83">
        <v>0.3</v>
      </c>
      <c r="J204" s="85"/>
    </row>
    <row r="205" spans="1:10" ht="13">
      <c r="A205" s="146"/>
      <c r="B205" s="72"/>
      <c r="C205" s="82" t="s">
        <v>200</v>
      </c>
      <c r="D205" s="83">
        <v>0.1</v>
      </c>
      <c r="E205" s="83">
        <v>0.1</v>
      </c>
      <c r="F205" s="83">
        <v>0.1</v>
      </c>
      <c r="G205" s="83">
        <v>0.1</v>
      </c>
      <c r="H205" s="83">
        <v>0.1</v>
      </c>
      <c r="I205" s="86" t="s">
        <v>1</v>
      </c>
      <c r="J205" s="85"/>
    </row>
    <row r="206" spans="1:10" ht="13">
      <c r="A206" s="146"/>
      <c r="B206" s="72"/>
      <c r="C206" s="95" t="s">
        <v>201</v>
      </c>
      <c r="D206" s="86" t="s">
        <v>1</v>
      </c>
      <c r="E206" s="86" t="s">
        <v>1</v>
      </c>
      <c r="F206" s="86" t="s">
        <v>1</v>
      </c>
      <c r="G206" s="86" t="s">
        <v>1</v>
      </c>
      <c r="H206" s="86" t="s">
        <v>1</v>
      </c>
      <c r="I206" s="86" t="s">
        <v>1</v>
      </c>
      <c r="J206" s="85"/>
    </row>
    <row r="207" spans="1:10" ht="13">
      <c r="A207" s="146"/>
      <c r="B207" s="72"/>
      <c r="C207" s="82" t="s">
        <v>202</v>
      </c>
      <c r="D207" s="86" t="s">
        <v>1</v>
      </c>
      <c r="E207" s="86" t="s">
        <v>1</v>
      </c>
      <c r="F207" s="86" t="s">
        <v>1</v>
      </c>
      <c r="G207" s="86" t="s">
        <v>1</v>
      </c>
      <c r="H207" s="86" t="s">
        <v>1</v>
      </c>
      <c r="I207" s="86" t="s">
        <v>1</v>
      </c>
      <c r="J207" s="85"/>
    </row>
    <row r="208" spans="1:10" ht="13">
      <c r="A208" s="146"/>
      <c r="B208" s="72"/>
      <c r="C208" s="82" t="s">
        <v>203</v>
      </c>
      <c r="D208" s="83">
        <v>25.5</v>
      </c>
      <c r="E208" s="83">
        <v>33.5</v>
      </c>
      <c r="F208" s="83">
        <v>26.2</v>
      </c>
      <c r="G208" s="83">
        <v>23.4</v>
      </c>
      <c r="H208" s="83">
        <v>22.5</v>
      </c>
      <c r="I208" s="83">
        <v>26</v>
      </c>
      <c r="J208" s="85"/>
    </row>
    <row r="209" spans="1:10" ht="14" thickBot="1">
      <c r="A209" s="146"/>
      <c r="B209" s="72"/>
      <c r="C209" s="88"/>
      <c r="D209" s="89"/>
      <c r="E209" s="73"/>
      <c r="F209" s="73"/>
      <c r="G209" s="73"/>
      <c r="H209" s="73"/>
      <c r="I209" s="73"/>
      <c r="J209" s="90"/>
    </row>
    <row r="210" spans="1:10" ht="13">
      <c r="A210" s="146"/>
      <c r="B210" s="72"/>
      <c r="C210" s="81"/>
      <c r="D210" s="91"/>
      <c r="E210" s="91"/>
      <c r="F210" s="91"/>
      <c r="G210" s="91"/>
      <c r="H210" s="91"/>
      <c r="I210" s="91"/>
      <c r="J210" s="92"/>
    </row>
    <row r="211" spans="1:10" ht="13">
      <c r="A211" s="146"/>
      <c r="C211" s="93" t="s">
        <v>103</v>
      </c>
    </row>
    <row r="212" spans="1:10" ht="13">
      <c r="A212" s="146"/>
      <c r="C212" s="154" t="s">
        <v>104</v>
      </c>
      <c r="D212" s="154"/>
      <c r="E212" s="154"/>
      <c r="F212" s="154"/>
      <c r="G212" s="154"/>
      <c r="H212" s="154"/>
      <c r="I212" s="154"/>
    </row>
    <row r="213" spans="1:10" ht="13">
      <c r="A213" s="146"/>
      <c r="C213" s="94"/>
      <c r="D213" s="94"/>
      <c r="E213" s="94"/>
      <c r="F213" s="94"/>
      <c r="G213" s="94"/>
      <c r="H213" s="94"/>
      <c r="I213" s="94"/>
    </row>
    <row r="214" spans="1:10" ht="13">
      <c r="A214" s="146"/>
      <c r="C214" s="94"/>
      <c r="D214" s="94"/>
      <c r="E214" s="94"/>
      <c r="F214" s="94"/>
      <c r="G214" s="94"/>
      <c r="H214" s="94"/>
      <c r="I214" s="94"/>
    </row>
    <row r="215" spans="1:10" ht="13">
      <c r="A215" s="146"/>
      <c r="C215" s="94"/>
      <c r="D215" s="94"/>
      <c r="E215" s="94"/>
      <c r="F215" s="94"/>
      <c r="G215" s="94"/>
      <c r="H215" s="94"/>
      <c r="I215" s="94"/>
    </row>
    <row r="216" spans="1:10" ht="13">
      <c r="A216" s="146"/>
      <c r="C216" s="94"/>
      <c r="D216" s="94"/>
      <c r="E216" s="94"/>
      <c r="F216" s="94"/>
      <c r="G216" s="94"/>
      <c r="H216" s="94"/>
      <c r="I216" s="94"/>
    </row>
    <row r="217" spans="1:10" ht="13">
      <c r="A217" s="146"/>
      <c r="C217" s="94"/>
      <c r="D217" s="94"/>
      <c r="E217" s="94"/>
      <c r="F217" s="94"/>
      <c r="G217" s="94"/>
      <c r="H217" s="94"/>
      <c r="I217" s="94"/>
    </row>
    <row r="218" spans="1:10" ht="13">
      <c r="A218" s="146"/>
      <c r="C218" s="94"/>
      <c r="D218" s="94"/>
      <c r="E218" s="94"/>
      <c r="F218" s="94"/>
      <c r="G218" s="94"/>
      <c r="H218" s="94"/>
      <c r="I218" s="94"/>
    </row>
    <row r="219" spans="1:10" ht="13">
      <c r="A219" s="146"/>
      <c r="C219" s="94"/>
      <c r="D219" s="94"/>
      <c r="E219" s="94"/>
      <c r="F219" s="94"/>
      <c r="G219" s="94"/>
      <c r="H219" s="94"/>
      <c r="I219" s="94"/>
    </row>
    <row r="220" spans="1:10" ht="13">
      <c r="A220" s="146"/>
      <c r="C220" s="154"/>
      <c r="D220" s="154"/>
      <c r="E220" s="154"/>
      <c r="F220" s="154"/>
      <c r="G220" s="154"/>
      <c r="H220" s="154"/>
      <c r="I220" s="154"/>
    </row>
    <row r="221" spans="1:10" ht="13">
      <c r="A221" s="146">
        <f>A177+1</f>
        <v>130</v>
      </c>
      <c r="C221" s="147" t="s">
        <v>105</v>
      </c>
      <c r="D221" s="147"/>
      <c r="E221" s="147"/>
      <c r="F221" s="147"/>
      <c r="G221" s="147"/>
      <c r="H221" s="147"/>
      <c r="I221" s="147"/>
      <c r="J221" s="71"/>
    </row>
    <row r="222" spans="1:10" ht="15">
      <c r="A222" s="146"/>
      <c r="C222" s="147" t="s">
        <v>69</v>
      </c>
      <c r="D222" s="147"/>
      <c r="E222" s="147"/>
      <c r="F222" s="147"/>
      <c r="G222" s="147"/>
      <c r="H222" s="147"/>
      <c r="I222" s="147"/>
      <c r="J222" s="71"/>
    </row>
    <row r="223" spans="1:10" ht="13">
      <c r="A223" s="146"/>
    </row>
    <row r="224" spans="1:10" ht="14" thickBot="1">
      <c r="A224" s="146"/>
      <c r="B224" s="72"/>
      <c r="C224" s="73"/>
      <c r="D224" s="73"/>
      <c r="E224" s="73"/>
      <c r="F224" s="73"/>
      <c r="G224" s="73"/>
      <c r="H224" s="73"/>
      <c r="I224" s="74" t="s">
        <v>70</v>
      </c>
    </row>
    <row r="225" spans="1:10" ht="14" thickBot="1">
      <c r="A225" s="146"/>
      <c r="B225" s="75"/>
      <c r="C225" s="148" t="s">
        <v>71</v>
      </c>
      <c r="D225" s="150" t="s">
        <v>18</v>
      </c>
      <c r="E225" s="152" t="s">
        <v>72</v>
      </c>
      <c r="F225" s="153"/>
      <c r="G225" s="153"/>
      <c r="H225" s="153"/>
      <c r="I225" s="153"/>
      <c r="J225" s="75"/>
    </row>
    <row r="226" spans="1:10" ht="14" thickBot="1">
      <c r="A226" s="146"/>
      <c r="B226" s="75"/>
      <c r="C226" s="149"/>
      <c r="D226" s="151"/>
      <c r="E226" s="76" t="s">
        <v>73</v>
      </c>
      <c r="F226" s="76" t="s">
        <v>74</v>
      </c>
      <c r="G226" s="76" t="s">
        <v>75</v>
      </c>
      <c r="H226" s="76" t="s">
        <v>76</v>
      </c>
      <c r="I226" s="77" t="s">
        <v>77</v>
      </c>
      <c r="J226" s="78"/>
    </row>
    <row r="227" spans="1:10" ht="12">
      <c r="A227" s="146"/>
      <c r="B227" s="79"/>
      <c r="C227" s="80"/>
      <c r="D227" s="81"/>
      <c r="E227" s="81"/>
      <c r="F227" s="81"/>
      <c r="G227" s="81"/>
      <c r="H227" s="81"/>
      <c r="I227" s="81"/>
      <c r="J227" s="81"/>
    </row>
    <row r="228" spans="1:10" ht="12">
      <c r="A228" s="146"/>
      <c r="B228" s="79"/>
      <c r="C228" s="82" t="s">
        <v>204</v>
      </c>
      <c r="D228" s="83">
        <v>20.5</v>
      </c>
      <c r="E228" s="83">
        <v>26.2</v>
      </c>
      <c r="F228" s="83">
        <v>20.6</v>
      </c>
      <c r="G228" s="83">
        <v>18.399999999999999</v>
      </c>
      <c r="H228" s="83">
        <v>18</v>
      </c>
      <c r="I228" s="83">
        <v>21.6</v>
      </c>
      <c r="J228" s="84"/>
    </row>
    <row r="229" spans="1:10" ht="12">
      <c r="A229" s="146"/>
      <c r="B229" s="79"/>
      <c r="C229" s="82" t="s">
        <v>205</v>
      </c>
      <c r="D229" s="83">
        <v>2.3000000000000003</v>
      </c>
      <c r="E229" s="83">
        <v>1.4000000000000001</v>
      </c>
      <c r="F229" s="83">
        <v>1.4000000000000001</v>
      </c>
      <c r="G229" s="83">
        <v>1.7</v>
      </c>
      <c r="H229" s="83">
        <v>2.2000000000000002</v>
      </c>
      <c r="I229" s="96">
        <v>3.6</v>
      </c>
      <c r="J229" s="84"/>
    </row>
    <row r="230" spans="1:10" ht="13">
      <c r="A230" s="146"/>
      <c r="B230" s="72"/>
      <c r="C230" s="82" t="s">
        <v>206</v>
      </c>
      <c r="D230" s="83">
        <v>2.1</v>
      </c>
      <c r="E230" s="83">
        <v>1.3</v>
      </c>
      <c r="F230" s="83">
        <v>1.3</v>
      </c>
      <c r="G230" s="83">
        <v>1.4</v>
      </c>
      <c r="H230" s="83">
        <v>2</v>
      </c>
      <c r="I230" s="83">
        <v>3.2</v>
      </c>
      <c r="J230" s="85"/>
    </row>
    <row r="231" spans="1:10" ht="13">
      <c r="A231" s="146"/>
      <c r="B231" s="72"/>
      <c r="C231" s="82" t="s">
        <v>207</v>
      </c>
      <c r="D231" s="83">
        <v>0.2</v>
      </c>
      <c r="E231" s="83">
        <v>0.1</v>
      </c>
      <c r="F231" s="83">
        <v>0.1</v>
      </c>
      <c r="G231" s="83">
        <v>0.3</v>
      </c>
      <c r="H231" s="83">
        <v>0.2</v>
      </c>
      <c r="I231" s="83">
        <v>0.3</v>
      </c>
      <c r="J231" s="85"/>
    </row>
    <row r="232" spans="1:10" ht="13">
      <c r="A232" s="146"/>
      <c r="B232" s="72"/>
      <c r="C232" s="82" t="s">
        <v>208</v>
      </c>
      <c r="D232" s="83">
        <v>18.100000000000001</v>
      </c>
      <c r="E232" s="83">
        <v>24.8</v>
      </c>
      <c r="F232" s="83">
        <v>19.2</v>
      </c>
      <c r="G232" s="83">
        <v>16.7</v>
      </c>
      <c r="H232" s="83">
        <v>15.7</v>
      </c>
      <c r="I232" s="83">
        <v>18.100000000000001</v>
      </c>
      <c r="J232" s="85"/>
    </row>
    <row r="233" spans="1:10" ht="13">
      <c r="A233" s="146"/>
      <c r="B233" s="72"/>
      <c r="C233" s="95" t="s">
        <v>209</v>
      </c>
      <c r="D233" s="83">
        <v>0.2</v>
      </c>
      <c r="E233" s="83">
        <v>0.3</v>
      </c>
      <c r="F233" s="83">
        <v>0.2</v>
      </c>
      <c r="G233" s="83">
        <v>0.3</v>
      </c>
      <c r="H233" s="83">
        <v>0.3</v>
      </c>
      <c r="I233" s="83">
        <v>0.2</v>
      </c>
      <c r="J233" s="85"/>
    </row>
    <row r="234" spans="1:10" ht="13">
      <c r="A234" s="146"/>
      <c r="B234" s="72"/>
      <c r="C234" s="95" t="s">
        <v>210</v>
      </c>
      <c r="D234" s="86" t="s">
        <v>1</v>
      </c>
      <c r="E234" s="86" t="s">
        <v>1</v>
      </c>
      <c r="F234" s="86" t="s">
        <v>1</v>
      </c>
      <c r="G234" s="86" t="s">
        <v>1</v>
      </c>
      <c r="H234" s="86" t="s">
        <v>1</v>
      </c>
      <c r="I234" s="86" t="s">
        <v>1</v>
      </c>
      <c r="J234" s="85"/>
    </row>
    <row r="235" spans="1:10" ht="13">
      <c r="A235" s="146"/>
      <c r="B235" s="72"/>
      <c r="C235" s="95" t="s">
        <v>211</v>
      </c>
      <c r="D235" s="83">
        <v>0.2</v>
      </c>
      <c r="E235" s="83">
        <v>0.2</v>
      </c>
      <c r="F235" s="83">
        <v>0.1</v>
      </c>
      <c r="G235" s="83">
        <v>0.2</v>
      </c>
      <c r="H235" s="83">
        <v>0.3</v>
      </c>
      <c r="I235" s="83">
        <v>0.2</v>
      </c>
      <c r="J235" s="85"/>
    </row>
    <row r="236" spans="1:10" ht="13">
      <c r="A236" s="146"/>
      <c r="B236" s="72"/>
      <c r="C236" s="95" t="s">
        <v>212</v>
      </c>
      <c r="D236" s="83">
        <v>4.8</v>
      </c>
      <c r="E236" s="83">
        <v>7</v>
      </c>
      <c r="F236" s="83">
        <v>5.5</v>
      </c>
      <c r="G236" s="83">
        <v>4.7</v>
      </c>
      <c r="H236" s="83">
        <v>4.2</v>
      </c>
      <c r="I236" s="83">
        <v>4.0999999999999996</v>
      </c>
      <c r="J236" s="85"/>
    </row>
    <row r="237" spans="1:10" ht="13">
      <c r="A237" s="146"/>
      <c r="B237" s="72"/>
      <c r="C237" s="95" t="s">
        <v>213</v>
      </c>
      <c r="D237" s="83">
        <v>2.2999999999999998</v>
      </c>
      <c r="E237" s="83">
        <v>3.2</v>
      </c>
      <c r="F237" s="83">
        <v>2.4</v>
      </c>
      <c r="G237" s="83">
        <v>2.1</v>
      </c>
      <c r="H237" s="83">
        <v>2</v>
      </c>
      <c r="I237" s="83">
        <v>2.2000000000000002</v>
      </c>
      <c r="J237" s="85"/>
    </row>
    <row r="238" spans="1:10" ht="13">
      <c r="A238" s="146"/>
      <c r="B238" s="72"/>
      <c r="C238" s="95" t="s">
        <v>214</v>
      </c>
      <c r="D238" s="83">
        <v>0.6</v>
      </c>
      <c r="E238" s="83">
        <v>1.1000000000000001</v>
      </c>
      <c r="F238" s="83">
        <v>0.9</v>
      </c>
      <c r="G238" s="83">
        <v>0.7</v>
      </c>
      <c r="H238" s="83">
        <v>0.5</v>
      </c>
      <c r="I238" s="83">
        <v>0.4</v>
      </c>
      <c r="J238" s="85"/>
    </row>
    <row r="239" spans="1:10" ht="13">
      <c r="A239" s="146"/>
      <c r="B239" s="72"/>
      <c r="C239" s="82" t="s">
        <v>215</v>
      </c>
      <c r="D239" s="83">
        <v>0.1</v>
      </c>
      <c r="E239" s="83">
        <v>0.2</v>
      </c>
      <c r="F239" s="83">
        <v>0.1</v>
      </c>
      <c r="G239" s="83">
        <v>0.1</v>
      </c>
      <c r="H239" s="83">
        <v>0.1</v>
      </c>
      <c r="I239" s="83">
        <v>0.1</v>
      </c>
      <c r="J239" s="85"/>
    </row>
    <row r="240" spans="1:10" ht="13">
      <c r="A240" s="146"/>
      <c r="B240" s="72"/>
      <c r="C240" s="95" t="s">
        <v>216</v>
      </c>
      <c r="D240" s="83">
        <v>0.1</v>
      </c>
      <c r="E240" s="83">
        <v>0.2</v>
      </c>
      <c r="F240" s="83">
        <v>0.1</v>
      </c>
      <c r="G240" s="83">
        <v>0.1</v>
      </c>
      <c r="H240" s="83">
        <v>0.1</v>
      </c>
      <c r="I240" s="83">
        <v>0.1</v>
      </c>
      <c r="J240" s="85"/>
    </row>
    <row r="241" spans="1:10" ht="13">
      <c r="A241" s="146"/>
      <c r="B241" s="72"/>
      <c r="C241" s="82" t="s">
        <v>217</v>
      </c>
      <c r="D241" s="83">
        <v>1.4</v>
      </c>
      <c r="E241" s="83">
        <v>1.7</v>
      </c>
      <c r="F241" s="83">
        <v>1.2</v>
      </c>
      <c r="G241" s="83">
        <v>1.2</v>
      </c>
      <c r="H241" s="83">
        <v>1.3</v>
      </c>
      <c r="I241" s="83">
        <v>1.6</v>
      </c>
      <c r="J241" s="85"/>
    </row>
    <row r="242" spans="1:10" ht="13">
      <c r="A242" s="146"/>
      <c r="B242" s="72"/>
      <c r="C242" s="95" t="s">
        <v>218</v>
      </c>
      <c r="D242" s="83">
        <v>2.5</v>
      </c>
      <c r="E242" s="83">
        <v>3.8</v>
      </c>
      <c r="F242" s="83">
        <v>3.1</v>
      </c>
      <c r="G242" s="83">
        <v>2.6</v>
      </c>
      <c r="H242" s="83">
        <v>2.2999999999999998</v>
      </c>
      <c r="I242" s="83">
        <v>1.9</v>
      </c>
      <c r="J242" s="85"/>
    </row>
    <row r="243" spans="1:10" ht="13">
      <c r="A243" s="146"/>
      <c r="B243" s="72"/>
      <c r="C243" s="82" t="s">
        <v>219</v>
      </c>
      <c r="D243" s="83">
        <v>2.2000000000000002</v>
      </c>
      <c r="E243" s="83">
        <v>3.2</v>
      </c>
      <c r="F243" s="83">
        <v>2.6</v>
      </c>
      <c r="G243" s="83">
        <v>2.2000000000000002</v>
      </c>
      <c r="H243" s="83">
        <v>2</v>
      </c>
      <c r="I243" s="83">
        <v>1.8</v>
      </c>
      <c r="J243" s="85"/>
    </row>
    <row r="244" spans="1:10" ht="13">
      <c r="A244" s="146"/>
      <c r="B244" s="72"/>
      <c r="C244" s="82" t="s">
        <v>220</v>
      </c>
      <c r="D244" s="83">
        <v>0.3</v>
      </c>
      <c r="E244" s="83">
        <v>0.6</v>
      </c>
      <c r="F244" s="83">
        <v>0.5</v>
      </c>
      <c r="G244" s="83">
        <v>0.4</v>
      </c>
      <c r="H244" s="83">
        <v>0.3</v>
      </c>
      <c r="I244" s="83">
        <v>0.2</v>
      </c>
      <c r="J244" s="85"/>
    </row>
    <row r="245" spans="1:10" ht="13">
      <c r="A245" s="146"/>
      <c r="B245" s="72"/>
      <c r="C245" s="82" t="s">
        <v>221</v>
      </c>
      <c r="D245" s="86" t="s">
        <v>1</v>
      </c>
      <c r="E245" s="86" t="s">
        <v>1</v>
      </c>
      <c r="F245" s="86" t="s">
        <v>1</v>
      </c>
      <c r="G245" s="86" t="s">
        <v>1</v>
      </c>
      <c r="H245" s="86" t="s">
        <v>1</v>
      </c>
      <c r="I245" s="86" t="s">
        <v>1</v>
      </c>
      <c r="J245" s="85"/>
    </row>
    <row r="246" spans="1:10" ht="13">
      <c r="A246" s="146"/>
      <c r="B246" s="72"/>
      <c r="C246" s="82" t="s">
        <v>222</v>
      </c>
      <c r="D246" s="86" t="s">
        <v>1</v>
      </c>
      <c r="E246" s="86" t="s">
        <v>1</v>
      </c>
      <c r="F246" s="86" t="s">
        <v>1</v>
      </c>
      <c r="G246" s="86" t="s">
        <v>1</v>
      </c>
      <c r="H246" s="86" t="s">
        <v>1</v>
      </c>
      <c r="I246" s="86" t="s">
        <v>1</v>
      </c>
      <c r="J246" s="85"/>
    </row>
    <row r="247" spans="1:10" ht="13">
      <c r="A247" s="146"/>
      <c r="B247" s="72"/>
      <c r="C247" s="95" t="s">
        <v>223</v>
      </c>
      <c r="D247" s="86" t="s">
        <v>1</v>
      </c>
      <c r="E247" s="86" t="s">
        <v>1</v>
      </c>
      <c r="F247" s="86" t="s">
        <v>1</v>
      </c>
      <c r="G247" s="86" t="s">
        <v>1</v>
      </c>
      <c r="H247" s="86" t="s">
        <v>1</v>
      </c>
      <c r="I247" s="86" t="s">
        <v>1</v>
      </c>
      <c r="J247" s="85"/>
    </row>
    <row r="248" spans="1:10" ht="13">
      <c r="A248" s="146"/>
      <c r="B248" s="72"/>
      <c r="C248" s="82" t="s">
        <v>224</v>
      </c>
      <c r="D248" s="83">
        <v>4.5999999999999996</v>
      </c>
      <c r="E248" s="83">
        <v>4.0999999999999996</v>
      </c>
      <c r="F248" s="83">
        <v>4.2</v>
      </c>
      <c r="G248" s="83">
        <v>4.3</v>
      </c>
      <c r="H248" s="83">
        <v>4.8</v>
      </c>
      <c r="I248" s="83">
        <v>4.9000000000000004</v>
      </c>
      <c r="J248" s="85"/>
    </row>
    <row r="249" spans="1:10" ht="13">
      <c r="A249" s="146"/>
      <c r="B249" s="72"/>
      <c r="C249" s="95" t="s">
        <v>225</v>
      </c>
      <c r="D249" s="83">
        <v>0.6</v>
      </c>
      <c r="E249" s="83">
        <v>0.4</v>
      </c>
      <c r="F249" s="83">
        <v>0.5</v>
      </c>
      <c r="G249" s="83">
        <v>0.5</v>
      </c>
      <c r="H249" s="83">
        <v>0.6</v>
      </c>
      <c r="I249" s="83">
        <v>0.8</v>
      </c>
      <c r="J249" s="85"/>
    </row>
    <row r="250" spans="1:10" ht="13">
      <c r="A250" s="146"/>
      <c r="B250" s="72"/>
      <c r="C250" s="95" t="s">
        <v>226</v>
      </c>
      <c r="D250" s="83">
        <v>0.6</v>
      </c>
      <c r="E250" s="83">
        <v>0.4</v>
      </c>
      <c r="F250" s="83">
        <v>0.4</v>
      </c>
      <c r="G250" s="83">
        <v>0.5</v>
      </c>
      <c r="H250" s="83">
        <v>0.6</v>
      </c>
      <c r="I250" s="83">
        <v>0.8</v>
      </c>
      <c r="J250" s="85"/>
    </row>
    <row r="251" spans="1:10" ht="13">
      <c r="A251" s="146"/>
      <c r="B251" s="72"/>
      <c r="C251" s="82" t="s">
        <v>227</v>
      </c>
      <c r="D251" s="83">
        <v>0.6</v>
      </c>
      <c r="E251" s="83">
        <v>0.4</v>
      </c>
      <c r="F251" s="83">
        <v>0.4</v>
      </c>
      <c r="G251" s="83">
        <v>0.5</v>
      </c>
      <c r="H251" s="83">
        <v>0.6</v>
      </c>
      <c r="I251" s="83">
        <v>0.7</v>
      </c>
      <c r="J251" s="85"/>
    </row>
    <row r="252" spans="1:10" ht="13">
      <c r="A252" s="146"/>
      <c r="B252" s="72"/>
      <c r="C252" s="82" t="s">
        <v>228</v>
      </c>
      <c r="D252" s="86" t="s">
        <v>1</v>
      </c>
      <c r="E252" s="86" t="s">
        <v>1</v>
      </c>
      <c r="F252" s="86" t="s">
        <v>1</v>
      </c>
      <c r="G252" s="86" t="s">
        <v>1</v>
      </c>
      <c r="H252" s="86" t="s">
        <v>1</v>
      </c>
      <c r="I252" s="86" t="s">
        <v>1</v>
      </c>
      <c r="J252" s="85"/>
    </row>
    <row r="253" spans="1:10" ht="14" thickBot="1">
      <c r="A253" s="146"/>
      <c r="B253" s="72"/>
      <c r="C253" s="97"/>
      <c r="D253" s="89"/>
      <c r="E253" s="73"/>
      <c r="F253" s="73"/>
      <c r="G253" s="73"/>
      <c r="H253" s="73"/>
      <c r="I253" s="73"/>
      <c r="J253" s="90"/>
    </row>
    <row r="254" spans="1:10" ht="13">
      <c r="A254" s="146"/>
      <c r="B254" s="72"/>
      <c r="C254" s="81"/>
      <c r="D254" s="91"/>
      <c r="E254" s="91"/>
      <c r="F254" s="91"/>
      <c r="G254" s="91"/>
      <c r="H254" s="91"/>
      <c r="I254" s="91"/>
      <c r="J254" s="92"/>
    </row>
    <row r="255" spans="1:10" ht="13">
      <c r="A255" s="146"/>
      <c r="C255" s="93" t="s">
        <v>103</v>
      </c>
    </row>
    <row r="256" spans="1:10" ht="13">
      <c r="A256" s="146"/>
      <c r="C256" s="154" t="s">
        <v>104</v>
      </c>
      <c r="D256" s="154"/>
      <c r="E256" s="154"/>
      <c r="F256" s="154"/>
      <c r="G256" s="154"/>
      <c r="H256" s="154"/>
      <c r="I256" s="154"/>
    </row>
    <row r="257" spans="1:10" ht="13">
      <c r="A257" s="146"/>
      <c r="C257" s="94"/>
      <c r="D257" s="94"/>
      <c r="E257" s="94"/>
      <c r="F257" s="94"/>
      <c r="G257" s="94"/>
      <c r="H257" s="94"/>
      <c r="I257" s="94"/>
    </row>
    <row r="258" spans="1:10" ht="13">
      <c r="A258" s="146"/>
      <c r="C258" s="94"/>
      <c r="D258" s="94"/>
      <c r="E258" s="94"/>
      <c r="F258" s="94"/>
      <c r="G258" s="94"/>
      <c r="H258" s="94"/>
      <c r="I258" s="94"/>
    </row>
    <row r="259" spans="1:10" ht="13">
      <c r="A259" s="146"/>
      <c r="C259" s="94"/>
      <c r="D259" s="94"/>
      <c r="E259" s="94"/>
      <c r="F259" s="94"/>
      <c r="G259" s="94"/>
      <c r="H259" s="94"/>
      <c r="I259" s="94"/>
    </row>
    <row r="260" spans="1:10" ht="13">
      <c r="A260" s="146"/>
      <c r="C260" s="94"/>
      <c r="D260" s="94"/>
      <c r="E260" s="94"/>
      <c r="F260" s="94"/>
      <c r="G260" s="94"/>
      <c r="H260" s="94"/>
      <c r="I260" s="94"/>
    </row>
    <row r="261" spans="1:10" ht="13">
      <c r="A261" s="146"/>
      <c r="C261" s="94"/>
      <c r="D261" s="94"/>
      <c r="E261" s="94"/>
      <c r="F261" s="94"/>
      <c r="G261" s="94"/>
      <c r="H261" s="94"/>
      <c r="I261" s="94"/>
    </row>
    <row r="262" spans="1:10" ht="13">
      <c r="A262" s="146"/>
      <c r="C262" s="94"/>
      <c r="D262" s="94"/>
      <c r="E262" s="94"/>
      <c r="F262" s="94"/>
      <c r="G262" s="94"/>
      <c r="H262" s="94"/>
      <c r="I262" s="94"/>
    </row>
    <row r="263" spans="1:10" ht="13">
      <c r="A263" s="146"/>
      <c r="C263" s="94"/>
      <c r="D263" s="94"/>
      <c r="E263" s="94"/>
      <c r="F263" s="94"/>
      <c r="G263" s="94"/>
      <c r="H263" s="94"/>
      <c r="I263" s="94"/>
    </row>
    <row r="264" spans="1:10" ht="13">
      <c r="A264" s="146"/>
      <c r="C264" s="154"/>
      <c r="D264" s="154"/>
      <c r="E264" s="154"/>
      <c r="F264" s="154"/>
      <c r="G264" s="154"/>
      <c r="H264" s="154"/>
      <c r="I264" s="154"/>
    </row>
    <row r="265" spans="1:10" ht="13">
      <c r="A265" s="146">
        <f>A221+1</f>
        <v>131</v>
      </c>
      <c r="C265" s="147" t="s">
        <v>105</v>
      </c>
      <c r="D265" s="147"/>
      <c r="E265" s="147"/>
      <c r="F265" s="147"/>
      <c r="G265" s="147"/>
      <c r="H265" s="147"/>
      <c r="I265" s="147"/>
      <c r="J265" s="71"/>
    </row>
    <row r="266" spans="1:10" ht="15">
      <c r="A266" s="146"/>
      <c r="C266" s="147" t="s">
        <v>69</v>
      </c>
      <c r="D266" s="147"/>
      <c r="E266" s="147"/>
      <c r="F266" s="147"/>
      <c r="G266" s="147"/>
      <c r="H266" s="147"/>
      <c r="I266" s="147"/>
      <c r="J266" s="71"/>
    </row>
    <row r="267" spans="1:10" ht="13">
      <c r="A267" s="146"/>
    </row>
    <row r="268" spans="1:10" ht="14" thickBot="1">
      <c r="A268" s="146"/>
      <c r="B268" s="72"/>
      <c r="C268" s="73"/>
      <c r="D268" s="73"/>
      <c r="E268" s="73"/>
      <c r="F268" s="73"/>
      <c r="G268" s="73"/>
      <c r="H268" s="73"/>
      <c r="I268" s="74" t="s">
        <v>70</v>
      </c>
    </row>
    <row r="269" spans="1:10" ht="14" thickBot="1">
      <c r="A269" s="146"/>
      <c r="B269" s="75"/>
      <c r="C269" s="148" t="s">
        <v>71</v>
      </c>
      <c r="D269" s="150" t="s">
        <v>18</v>
      </c>
      <c r="E269" s="152" t="s">
        <v>72</v>
      </c>
      <c r="F269" s="153"/>
      <c r="G269" s="153"/>
      <c r="H269" s="153"/>
      <c r="I269" s="153"/>
      <c r="J269" s="75"/>
    </row>
    <row r="270" spans="1:10" ht="14" thickBot="1">
      <c r="A270" s="146"/>
      <c r="B270" s="75"/>
      <c r="C270" s="149"/>
      <c r="D270" s="151"/>
      <c r="E270" s="76" t="s">
        <v>73</v>
      </c>
      <c r="F270" s="76" t="s">
        <v>74</v>
      </c>
      <c r="G270" s="76" t="s">
        <v>75</v>
      </c>
      <c r="H270" s="76" t="s">
        <v>76</v>
      </c>
      <c r="I270" s="77" t="s">
        <v>77</v>
      </c>
      <c r="J270" s="78"/>
    </row>
    <row r="271" spans="1:10" ht="12">
      <c r="A271" s="146"/>
      <c r="B271" s="79"/>
      <c r="C271" s="80"/>
      <c r="D271" s="81"/>
      <c r="E271" s="81"/>
      <c r="F271" s="81"/>
      <c r="G271" s="81"/>
      <c r="H271" s="81"/>
      <c r="I271" s="81"/>
      <c r="J271" s="81"/>
    </row>
    <row r="272" spans="1:10" ht="12">
      <c r="A272" s="146"/>
      <c r="B272" s="79"/>
      <c r="C272" s="95" t="s">
        <v>229</v>
      </c>
      <c r="D272" s="86" t="s">
        <v>1</v>
      </c>
      <c r="E272" s="86" t="s">
        <v>1</v>
      </c>
      <c r="F272" s="86" t="s">
        <v>1</v>
      </c>
      <c r="G272" s="86" t="s">
        <v>1</v>
      </c>
      <c r="H272" s="86" t="s">
        <v>1</v>
      </c>
      <c r="I272" s="86" t="s">
        <v>1</v>
      </c>
      <c r="J272" s="81"/>
    </row>
    <row r="273" spans="1:10" ht="12">
      <c r="A273" s="146"/>
      <c r="B273" s="79"/>
      <c r="C273" s="95" t="s">
        <v>230</v>
      </c>
      <c r="D273" s="86" t="s">
        <v>1</v>
      </c>
      <c r="E273" s="86" t="s">
        <v>1</v>
      </c>
      <c r="F273" s="86" t="s">
        <v>1</v>
      </c>
      <c r="G273" s="86" t="s">
        <v>1</v>
      </c>
      <c r="H273" s="86" t="s">
        <v>1</v>
      </c>
      <c r="I273" s="83">
        <v>0.1</v>
      </c>
      <c r="J273" s="81"/>
    </row>
    <row r="274" spans="1:10" ht="12">
      <c r="A274" s="146"/>
      <c r="B274" s="79"/>
      <c r="C274" s="82" t="s">
        <v>231</v>
      </c>
      <c r="D274" s="83">
        <v>0.2</v>
      </c>
      <c r="E274" s="83">
        <v>0.2</v>
      </c>
      <c r="F274" s="83">
        <v>0.2</v>
      </c>
      <c r="G274" s="83">
        <v>0.2</v>
      </c>
      <c r="H274" s="83">
        <v>0.3</v>
      </c>
      <c r="I274" s="83">
        <v>0.2</v>
      </c>
      <c r="J274" s="81"/>
    </row>
    <row r="275" spans="1:10" ht="12">
      <c r="A275" s="146"/>
      <c r="B275" s="79"/>
      <c r="C275" s="82" t="s">
        <v>232</v>
      </c>
      <c r="D275" s="83">
        <v>0.1</v>
      </c>
      <c r="E275" s="83">
        <v>0.1</v>
      </c>
      <c r="F275" s="83">
        <v>0.1</v>
      </c>
      <c r="G275" s="83">
        <v>0.1</v>
      </c>
      <c r="H275" s="83">
        <v>0.1</v>
      </c>
      <c r="I275" s="83">
        <v>0.1</v>
      </c>
      <c r="J275" s="84"/>
    </row>
    <row r="276" spans="1:10" ht="13">
      <c r="A276" s="146"/>
      <c r="B276" s="72"/>
      <c r="C276" s="82" t="s">
        <v>233</v>
      </c>
      <c r="D276" s="83">
        <v>0.1</v>
      </c>
      <c r="E276" s="83">
        <v>0.1</v>
      </c>
      <c r="F276" s="86" t="s">
        <v>1</v>
      </c>
      <c r="G276" s="83">
        <v>0.1</v>
      </c>
      <c r="H276" s="83">
        <v>0.1</v>
      </c>
      <c r="I276" s="83">
        <v>0.1</v>
      </c>
      <c r="J276" s="85"/>
    </row>
    <row r="277" spans="1:10" ht="13">
      <c r="A277" s="146"/>
      <c r="B277" s="72"/>
      <c r="C277" s="82" t="s">
        <v>234</v>
      </c>
      <c r="D277" s="86" t="s">
        <v>1</v>
      </c>
      <c r="E277" s="86" t="s">
        <v>1</v>
      </c>
      <c r="F277" s="86" t="s">
        <v>1</v>
      </c>
      <c r="G277" s="86" t="s">
        <v>1</v>
      </c>
      <c r="H277" s="83">
        <v>0.1</v>
      </c>
      <c r="I277" s="86" t="s">
        <v>1</v>
      </c>
      <c r="J277" s="85"/>
    </row>
    <row r="278" spans="1:10" ht="13">
      <c r="A278" s="146"/>
      <c r="B278" s="72"/>
      <c r="C278" s="82" t="s">
        <v>235</v>
      </c>
      <c r="D278" s="83">
        <v>0.6</v>
      </c>
      <c r="E278" s="83">
        <v>0.4</v>
      </c>
      <c r="F278" s="83">
        <v>0.5</v>
      </c>
      <c r="G278" s="83">
        <v>0.6</v>
      </c>
      <c r="H278" s="83">
        <v>0.7</v>
      </c>
      <c r="I278" s="83">
        <v>0.6</v>
      </c>
      <c r="J278" s="85"/>
    </row>
    <row r="279" spans="1:10" ht="13">
      <c r="A279" s="146"/>
      <c r="B279" s="72"/>
      <c r="C279" s="87" t="s">
        <v>236</v>
      </c>
      <c r="D279" s="83">
        <v>0.4</v>
      </c>
      <c r="E279" s="83">
        <v>0.3</v>
      </c>
      <c r="F279" s="83">
        <v>0.3</v>
      </c>
      <c r="G279" s="83">
        <v>0.4</v>
      </c>
      <c r="H279" s="83">
        <v>0.5</v>
      </c>
      <c r="I279" s="83">
        <v>0.4</v>
      </c>
      <c r="J279" s="85"/>
    </row>
    <row r="280" spans="1:10" ht="13">
      <c r="A280" s="146"/>
      <c r="B280" s="72"/>
      <c r="C280" s="87" t="s">
        <v>237</v>
      </c>
      <c r="D280" s="83">
        <v>0.2</v>
      </c>
      <c r="E280" s="83">
        <v>0.1</v>
      </c>
      <c r="F280" s="83">
        <v>0.1</v>
      </c>
      <c r="G280" s="83">
        <v>0.1</v>
      </c>
      <c r="H280" s="83">
        <v>0.2</v>
      </c>
      <c r="I280" s="83">
        <v>0.1</v>
      </c>
      <c r="J280" s="85"/>
    </row>
    <row r="281" spans="1:10" ht="13">
      <c r="A281" s="146"/>
      <c r="B281" s="72"/>
      <c r="C281" s="87" t="s">
        <v>238</v>
      </c>
      <c r="D281" s="83">
        <v>0.1</v>
      </c>
      <c r="E281" s="86" t="s">
        <v>1</v>
      </c>
      <c r="F281" s="86" t="s">
        <v>1</v>
      </c>
      <c r="G281" s="83">
        <v>0.1</v>
      </c>
      <c r="H281" s="83">
        <v>0.1</v>
      </c>
      <c r="I281" s="83">
        <v>0.1</v>
      </c>
      <c r="J281" s="85"/>
    </row>
    <row r="282" spans="1:10" ht="13">
      <c r="A282" s="146"/>
      <c r="B282" s="72"/>
      <c r="C282" s="82" t="s">
        <v>239</v>
      </c>
      <c r="D282" s="83">
        <v>0.2</v>
      </c>
      <c r="E282" s="83">
        <v>0.2</v>
      </c>
      <c r="F282" s="83">
        <v>0.2</v>
      </c>
      <c r="G282" s="83">
        <v>0.2</v>
      </c>
      <c r="H282" s="83">
        <v>0.2</v>
      </c>
      <c r="I282" s="83">
        <v>0.2</v>
      </c>
      <c r="J282" s="85"/>
    </row>
    <row r="283" spans="1:10" ht="13">
      <c r="A283" s="146"/>
      <c r="B283" s="72"/>
      <c r="C283" s="82" t="s">
        <v>240</v>
      </c>
      <c r="D283" s="83">
        <v>0.1</v>
      </c>
      <c r="E283" s="83">
        <v>0.1</v>
      </c>
      <c r="F283" s="83">
        <v>0.1</v>
      </c>
      <c r="G283" s="83">
        <v>0.1</v>
      </c>
      <c r="H283" s="83">
        <v>0.1</v>
      </c>
      <c r="I283" s="83">
        <v>0.1</v>
      </c>
      <c r="J283" s="85"/>
    </row>
    <row r="284" spans="1:10" ht="13">
      <c r="A284" s="146"/>
      <c r="B284" s="72"/>
      <c r="C284" s="87" t="s">
        <v>241</v>
      </c>
      <c r="D284" s="86" t="s">
        <v>1</v>
      </c>
      <c r="E284" s="86" t="s">
        <v>1</v>
      </c>
      <c r="F284" s="86" t="s">
        <v>1</v>
      </c>
      <c r="G284" s="86" t="s">
        <v>1</v>
      </c>
      <c r="H284" s="86" t="s">
        <v>1</v>
      </c>
      <c r="I284" s="86" t="s">
        <v>1</v>
      </c>
      <c r="J284" s="85"/>
    </row>
    <row r="285" spans="1:10" ht="13">
      <c r="A285" s="146"/>
      <c r="B285" s="72"/>
      <c r="C285" s="87" t="s">
        <v>242</v>
      </c>
      <c r="D285" s="83">
        <v>0.1</v>
      </c>
      <c r="E285" s="83">
        <v>0.1</v>
      </c>
      <c r="F285" s="83">
        <v>0.1</v>
      </c>
      <c r="G285" s="83">
        <v>0.1</v>
      </c>
      <c r="H285" s="83">
        <v>0.1</v>
      </c>
      <c r="I285" s="83">
        <v>0.1</v>
      </c>
      <c r="J285" s="85"/>
    </row>
    <row r="286" spans="1:10" ht="13">
      <c r="A286" s="146"/>
      <c r="B286" s="72"/>
      <c r="C286" s="82" t="s">
        <v>243</v>
      </c>
      <c r="D286" s="83">
        <v>2.8</v>
      </c>
      <c r="E286" s="83">
        <v>2.8</v>
      </c>
      <c r="F286" s="83">
        <v>2.8</v>
      </c>
      <c r="G286" s="83">
        <v>2.7</v>
      </c>
      <c r="H286" s="83">
        <v>2.8</v>
      </c>
      <c r="I286" s="83">
        <v>2.9</v>
      </c>
      <c r="J286" s="85"/>
    </row>
    <row r="287" spans="1:10" ht="13">
      <c r="A287" s="146"/>
      <c r="B287" s="72"/>
      <c r="C287" s="87" t="s">
        <v>244</v>
      </c>
      <c r="D287" s="83">
        <v>0.5</v>
      </c>
      <c r="E287" s="83">
        <v>0.6</v>
      </c>
      <c r="F287" s="83">
        <v>0.6</v>
      </c>
      <c r="G287" s="83">
        <v>0.5</v>
      </c>
      <c r="H287" s="83">
        <v>0.5</v>
      </c>
      <c r="I287" s="83">
        <v>0.4</v>
      </c>
      <c r="J287" s="85"/>
    </row>
    <row r="288" spans="1:10" ht="13">
      <c r="A288" s="146"/>
      <c r="B288" s="72"/>
      <c r="C288" s="82" t="s">
        <v>245</v>
      </c>
      <c r="D288" s="83">
        <v>0.2</v>
      </c>
      <c r="E288" s="83">
        <v>0.3</v>
      </c>
      <c r="F288" s="83">
        <v>0.3</v>
      </c>
      <c r="G288" s="83">
        <v>0.3</v>
      </c>
      <c r="H288" s="83">
        <v>0.2</v>
      </c>
      <c r="I288" s="83">
        <v>0.2</v>
      </c>
      <c r="J288" s="85"/>
    </row>
    <row r="289" spans="1:10" ht="13">
      <c r="A289" s="146"/>
      <c r="B289" s="72"/>
      <c r="C289" s="82" t="s">
        <v>246</v>
      </c>
      <c r="D289" s="83">
        <v>0.3</v>
      </c>
      <c r="E289" s="83">
        <v>0.2</v>
      </c>
      <c r="F289" s="83">
        <v>0.3</v>
      </c>
      <c r="G289" s="83">
        <v>0.3</v>
      </c>
      <c r="H289" s="83">
        <v>0.3</v>
      </c>
      <c r="I289" s="83">
        <v>0.2</v>
      </c>
      <c r="J289" s="85"/>
    </row>
    <row r="290" spans="1:10" ht="13">
      <c r="A290" s="146"/>
      <c r="B290" s="72"/>
      <c r="C290" s="87" t="s">
        <v>247</v>
      </c>
      <c r="D290" s="83">
        <v>2.2999999999999998</v>
      </c>
      <c r="E290" s="83">
        <v>2.2000000000000002</v>
      </c>
      <c r="F290" s="83">
        <v>2.2000000000000002</v>
      </c>
      <c r="G290" s="83">
        <v>2.2000000000000002</v>
      </c>
      <c r="H290" s="83">
        <v>2.2999999999999998</v>
      </c>
      <c r="I290" s="83">
        <v>2.5</v>
      </c>
      <c r="J290" s="85"/>
    </row>
    <row r="291" spans="1:10" ht="13">
      <c r="A291" s="146"/>
      <c r="B291" s="72"/>
      <c r="C291" s="82" t="s">
        <v>248</v>
      </c>
      <c r="D291" s="83">
        <v>2.2999999999999998</v>
      </c>
      <c r="E291" s="83">
        <v>2.2000000000000002</v>
      </c>
      <c r="F291" s="83">
        <v>2.2000000000000002</v>
      </c>
      <c r="G291" s="83">
        <v>2.2000000000000002</v>
      </c>
      <c r="H291" s="83">
        <v>2.2999999999999998</v>
      </c>
      <c r="I291" s="83">
        <v>2.5</v>
      </c>
      <c r="J291" s="85"/>
    </row>
    <row r="292" spans="1:10" ht="13">
      <c r="A292" s="146"/>
      <c r="B292" s="72"/>
      <c r="C292" s="82" t="s">
        <v>249</v>
      </c>
      <c r="D292" s="86" t="s">
        <v>1</v>
      </c>
      <c r="E292" s="86" t="s">
        <v>1</v>
      </c>
      <c r="F292" s="86" t="s">
        <v>1</v>
      </c>
      <c r="G292" s="86" t="s">
        <v>1</v>
      </c>
      <c r="H292" s="86" t="s">
        <v>1</v>
      </c>
      <c r="I292" s="86" t="s">
        <v>1</v>
      </c>
      <c r="J292" s="85"/>
    </row>
    <row r="293" spans="1:10" ht="13">
      <c r="A293" s="146"/>
      <c r="B293" s="72"/>
      <c r="C293" s="82" t="s">
        <v>250</v>
      </c>
      <c r="D293" s="86" t="s">
        <v>1</v>
      </c>
      <c r="E293" s="86" t="s">
        <v>1</v>
      </c>
      <c r="F293" s="86" t="s">
        <v>1</v>
      </c>
      <c r="G293" s="86" t="s">
        <v>1</v>
      </c>
      <c r="H293" s="86" t="s">
        <v>1</v>
      </c>
      <c r="I293" s="86" t="s">
        <v>1</v>
      </c>
      <c r="J293" s="85"/>
    </row>
    <row r="294" spans="1:10" ht="13">
      <c r="A294" s="146"/>
      <c r="B294" s="72"/>
      <c r="C294" s="82" t="s">
        <v>251</v>
      </c>
      <c r="D294" s="86" t="s">
        <v>1</v>
      </c>
      <c r="E294" s="86" t="s">
        <v>1</v>
      </c>
      <c r="F294" s="86" t="s">
        <v>1</v>
      </c>
      <c r="G294" s="86" t="s">
        <v>1</v>
      </c>
      <c r="H294" s="86" t="s">
        <v>1</v>
      </c>
      <c r="I294" s="86" t="s">
        <v>1</v>
      </c>
      <c r="J294" s="85"/>
    </row>
    <row r="295" spans="1:10" ht="13">
      <c r="A295" s="146"/>
      <c r="B295" s="72"/>
      <c r="C295" s="82" t="s">
        <v>252</v>
      </c>
      <c r="D295" s="83">
        <v>4.5</v>
      </c>
      <c r="E295" s="83">
        <v>5.6</v>
      </c>
      <c r="F295" s="83">
        <v>4.4000000000000004</v>
      </c>
      <c r="G295" s="83">
        <v>4.9000000000000004</v>
      </c>
      <c r="H295" s="83">
        <v>4.5999999999999996</v>
      </c>
      <c r="I295" s="83">
        <v>4</v>
      </c>
      <c r="J295" s="85"/>
    </row>
    <row r="296" spans="1:10" ht="13">
      <c r="A296" s="146"/>
      <c r="B296" s="72"/>
      <c r="C296" s="82" t="s">
        <v>253</v>
      </c>
      <c r="D296" s="83">
        <v>1.3</v>
      </c>
      <c r="E296" s="83">
        <v>1.2</v>
      </c>
      <c r="F296" s="83">
        <v>1.2</v>
      </c>
      <c r="G296" s="83">
        <v>1.6</v>
      </c>
      <c r="H296" s="83">
        <v>1.4</v>
      </c>
      <c r="I296" s="83">
        <v>1.3</v>
      </c>
      <c r="J296" s="85"/>
    </row>
    <row r="297" spans="1:10" ht="14" thickBot="1">
      <c r="A297" s="146"/>
      <c r="B297" s="72"/>
      <c r="C297" s="97"/>
      <c r="D297" s="89"/>
      <c r="E297" s="73"/>
      <c r="F297" s="73"/>
      <c r="G297" s="73"/>
      <c r="H297" s="73"/>
      <c r="I297" s="73"/>
      <c r="J297" s="90"/>
    </row>
    <row r="298" spans="1:10" ht="13">
      <c r="A298" s="146"/>
      <c r="B298" s="72"/>
      <c r="C298" s="81"/>
      <c r="D298" s="91"/>
      <c r="E298" s="91"/>
      <c r="F298" s="91"/>
      <c r="G298" s="91"/>
      <c r="H298" s="91"/>
      <c r="I298" s="91"/>
      <c r="J298" s="92"/>
    </row>
    <row r="299" spans="1:10" ht="13">
      <c r="A299" s="146"/>
      <c r="C299" s="93" t="s">
        <v>103</v>
      </c>
    </row>
    <row r="300" spans="1:10" ht="13">
      <c r="A300" s="146"/>
      <c r="C300" s="154" t="s">
        <v>104</v>
      </c>
      <c r="D300" s="154"/>
      <c r="E300" s="154"/>
      <c r="F300" s="154"/>
      <c r="G300" s="154"/>
      <c r="H300" s="154"/>
      <c r="I300" s="154"/>
    </row>
    <row r="301" spans="1:10" ht="13">
      <c r="A301" s="146"/>
      <c r="C301" s="94"/>
      <c r="D301" s="94"/>
      <c r="E301" s="94"/>
      <c r="F301" s="94"/>
      <c r="G301" s="94"/>
      <c r="H301" s="94"/>
      <c r="I301" s="94"/>
    </row>
    <row r="302" spans="1:10" ht="13">
      <c r="A302" s="146"/>
      <c r="C302" s="94"/>
      <c r="D302" s="94"/>
      <c r="E302" s="94"/>
      <c r="F302" s="94"/>
      <c r="G302" s="94"/>
      <c r="H302" s="94"/>
      <c r="I302" s="94"/>
    </row>
    <row r="303" spans="1:10" ht="13">
      <c r="A303" s="146"/>
      <c r="C303" s="94"/>
      <c r="D303" s="94"/>
      <c r="E303" s="94"/>
      <c r="F303" s="94"/>
      <c r="G303" s="94"/>
      <c r="H303" s="94"/>
      <c r="I303" s="94"/>
    </row>
    <row r="304" spans="1:10" ht="13">
      <c r="A304" s="146"/>
      <c r="C304" s="94"/>
      <c r="D304" s="94"/>
      <c r="E304" s="94"/>
      <c r="F304" s="94"/>
      <c r="G304" s="94"/>
      <c r="H304" s="94"/>
      <c r="I304" s="94"/>
    </row>
    <row r="305" spans="1:10" ht="13">
      <c r="A305" s="146"/>
      <c r="C305" s="94"/>
      <c r="D305" s="94"/>
      <c r="E305" s="94"/>
      <c r="F305" s="94"/>
      <c r="G305" s="94"/>
      <c r="H305" s="94"/>
      <c r="I305" s="94"/>
    </row>
    <row r="306" spans="1:10" ht="13">
      <c r="A306" s="146"/>
      <c r="C306" s="94"/>
      <c r="D306" s="94"/>
      <c r="E306" s="94"/>
      <c r="F306" s="94"/>
      <c r="G306" s="94"/>
      <c r="H306" s="94"/>
      <c r="I306" s="94"/>
    </row>
    <row r="307" spans="1:10" ht="13">
      <c r="A307" s="146"/>
      <c r="C307" s="93"/>
    </row>
    <row r="308" spans="1:10" ht="13">
      <c r="A308" s="146"/>
      <c r="C308" s="154"/>
      <c r="D308" s="154"/>
      <c r="E308" s="154"/>
      <c r="F308" s="154"/>
      <c r="G308" s="154"/>
      <c r="H308" s="154"/>
      <c r="I308" s="154"/>
    </row>
    <row r="309" spans="1:10" ht="13">
      <c r="A309" s="146">
        <f>A265+1</f>
        <v>132</v>
      </c>
      <c r="C309" s="147" t="s">
        <v>105</v>
      </c>
      <c r="D309" s="147"/>
      <c r="E309" s="147"/>
      <c r="F309" s="147"/>
      <c r="G309" s="147"/>
      <c r="H309" s="147"/>
      <c r="I309" s="147"/>
      <c r="J309" s="71"/>
    </row>
    <row r="310" spans="1:10" ht="15">
      <c r="A310" s="146"/>
      <c r="C310" s="147" t="s">
        <v>69</v>
      </c>
      <c r="D310" s="147"/>
      <c r="E310" s="147"/>
      <c r="F310" s="147"/>
      <c r="G310" s="147"/>
      <c r="H310" s="147"/>
      <c r="I310" s="147"/>
      <c r="J310" s="71"/>
    </row>
    <row r="311" spans="1:10" ht="13">
      <c r="A311" s="146"/>
    </row>
    <row r="312" spans="1:10" ht="14" thickBot="1">
      <c r="A312" s="146"/>
      <c r="B312" s="72"/>
      <c r="C312" s="73"/>
      <c r="D312" s="73"/>
      <c r="E312" s="73"/>
      <c r="F312" s="73"/>
      <c r="G312" s="73"/>
      <c r="H312" s="73"/>
      <c r="I312" s="74" t="s">
        <v>70</v>
      </c>
    </row>
    <row r="313" spans="1:10" ht="14" thickBot="1">
      <c r="A313" s="146"/>
      <c r="B313" s="75"/>
      <c r="C313" s="148" t="s">
        <v>71</v>
      </c>
      <c r="D313" s="150" t="s">
        <v>18</v>
      </c>
      <c r="E313" s="152" t="s">
        <v>72</v>
      </c>
      <c r="F313" s="153"/>
      <c r="G313" s="153"/>
      <c r="H313" s="153"/>
      <c r="I313" s="153"/>
      <c r="J313" s="75"/>
    </row>
    <row r="314" spans="1:10" ht="14" thickBot="1">
      <c r="A314" s="146"/>
      <c r="B314" s="75"/>
      <c r="C314" s="149"/>
      <c r="D314" s="151"/>
      <c r="E314" s="76" t="s">
        <v>73</v>
      </c>
      <c r="F314" s="76" t="s">
        <v>74</v>
      </c>
      <c r="G314" s="76" t="s">
        <v>75</v>
      </c>
      <c r="H314" s="76" t="s">
        <v>76</v>
      </c>
      <c r="I314" s="77" t="s">
        <v>77</v>
      </c>
      <c r="J314" s="78"/>
    </row>
    <row r="315" spans="1:10" ht="12">
      <c r="A315" s="146"/>
      <c r="B315" s="79"/>
      <c r="C315" s="80"/>
      <c r="D315" s="81"/>
      <c r="E315" s="81"/>
      <c r="F315" s="81"/>
      <c r="G315" s="81"/>
      <c r="H315" s="81"/>
      <c r="I315" s="81"/>
      <c r="J315" s="81"/>
    </row>
    <row r="316" spans="1:10" ht="12">
      <c r="A316" s="146"/>
      <c r="B316" s="79"/>
      <c r="C316" s="87" t="s">
        <v>254</v>
      </c>
      <c r="D316" s="83">
        <v>1.1000000000000001</v>
      </c>
      <c r="E316" s="83">
        <v>1</v>
      </c>
      <c r="F316" s="83">
        <v>1.1000000000000001</v>
      </c>
      <c r="G316" s="83">
        <v>1.3</v>
      </c>
      <c r="H316" s="83">
        <v>1.2</v>
      </c>
      <c r="I316" s="83">
        <v>1</v>
      </c>
      <c r="J316" s="81"/>
    </row>
    <row r="317" spans="1:10" ht="12">
      <c r="A317" s="146"/>
      <c r="B317" s="79"/>
      <c r="C317" s="87" t="s">
        <v>255</v>
      </c>
      <c r="D317" s="83">
        <v>0.3</v>
      </c>
      <c r="E317" s="83">
        <v>0.4</v>
      </c>
      <c r="F317" s="83">
        <v>0.3</v>
      </c>
      <c r="G317" s="83">
        <v>0.3</v>
      </c>
      <c r="H317" s="83">
        <v>0.3</v>
      </c>
      <c r="I317" s="83">
        <v>0.2</v>
      </c>
      <c r="J317" s="81"/>
    </row>
    <row r="318" spans="1:10" ht="12">
      <c r="A318" s="146"/>
      <c r="B318" s="79"/>
      <c r="C318" s="98" t="s">
        <v>256</v>
      </c>
      <c r="D318" s="83">
        <v>0.5</v>
      </c>
      <c r="E318" s="83">
        <v>0.3</v>
      </c>
      <c r="F318" s="83">
        <v>0.4</v>
      </c>
      <c r="G318" s="83">
        <v>0.5</v>
      </c>
      <c r="H318" s="83">
        <v>0.6</v>
      </c>
      <c r="I318" s="83">
        <v>0.6</v>
      </c>
      <c r="J318" s="81"/>
    </row>
    <row r="319" spans="1:10" ht="12">
      <c r="A319" s="146"/>
      <c r="B319" s="79"/>
      <c r="C319" s="82" t="s">
        <v>257</v>
      </c>
      <c r="D319" s="83">
        <v>0.3</v>
      </c>
      <c r="E319" s="83">
        <v>0.2</v>
      </c>
      <c r="F319" s="83">
        <v>0.2</v>
      </c>
      <c r="G319" s="83">
        <v>0.4</v>
      </c>
      <c r="H319" s="83">
        <v>0.3</v>
      </c>
      <c r="I319" s="83">
        <v>0.2</v>
      </c>
      <c r="J319" s="84"/>
    </row>
    <row r="320" spans="1:10" ht="13">
      <c r="A320" s="146"/>
      <c r="B320" s="72"/>
      <c r="C320" s="87" t="s">
        <v>258</v>
      </c>
      <c r="D320" s="86" t="s">
        <v>1</v>
      </c>
      <c r="E320" s="86" t="s">
        <v>1</v>
      </c>
      <c r="F320" s="86" t="s">
        <v>1</v>
      </c>
      <c r="G320" s="86" t="s">
        <v>1</v>
      </c>
      <c r="H320" s="86" t="s">
        <v>1</v>
      </c>
      <c r="I320" s="86" t="s">
        <v>1</v>
      </c>
      <c r="J320" s="85"/>
    </row>
    <row r="321" spans="1:10" ht="13">
      <c r="A321" s="146"/>
      <c r="B321" s="72"/>
      <c r="C321" s="87" t="s">
        <v>259</v>
      </c>
      <c r="D321" s="83">
        <v>0.1</v>
      </c>
      <c r="E321" s="83">
        <v>0.1</v>
      </c>
      <c r="F321" s="83">
        <v>0.1</v>
      </c>
      <c r="G321" s="83">
        <v>0.1</v>
      </c>
      <c r="H321" s="86" t="s">
        <v>1</v>
      </c>
      <c r="I321" s="86" t="s">
        <v>1</v>
      </c>
      <c r="J321" s="85"/>
    </row>
    <row r="322" spans="1:10" ht="13">
      <c r="A322" s="146"/>
      <c r="B322" s="72"/>
      <c r="C322" s="82" t="s">
        <v>260</v>
      </c>
      <c r="D322" s="86" t="s">
        <v>1</v>
      </c>
      <c r="E322" s="83">
        <v>0.1</v>
      </c>
      <c r="F322" s="86" t="s">
        <v>1</v>
      </c>
      <c r="G322" s="86" t="s">
        <v>1</v>
      </c>
      <c r="H322" s="86" t="s">
        <v>1</v>
      </c>
      <c r="I322" s="86" t="s">
        <v>1</v>
      </c>
      <c r="J322" s="85"/>
    </row>
    <row r="323" spans="1:10" ht="13">
      <c r="A323" s="146"/>
      <c r="B323" s="72"/>
      <c r="C323" s="87" t="s">
        <v>261</v>
      </c>
      <c r="D323" s="86" t="s">
        <v>1</v>
      </c>
      <c r="E323" s="86" t="s">
        <v>1</v>
      </c>
      <c r="F323" s="86" t="s">
        <v>1</v>
      </c>
      <c r="G323" s="86" t="s">
        <v>1</v>
      </c>
      <c r="H323" s="86" t="s">
        <v>1</v>
      </c>
      <c r="I323" s="86" t="s">
        <v>1</v>
      </c>
      <c r="J323" s="85"/>
    </row>
    <row r="324" spans="1:10" ht="13">
      <c r="A324" s="146"/>
      <c r="B324" s="72"/>
      <c r="C324" s="87" t="s">
        <v>262</v>
      </c>
      <c r="D324" s="86" t="s">
        <v>1</v>
      </c>
      <c r="E324" s="86" t="s">
        <v>1</v>
      </c>
      <c r="F324" s="86" t="s">
        <v>1</v>
      </c>
      <c r="G324" s="86" t="s">
        <v>1</v>
      </c>
      <c r="H324" s="86" t="s">
        <v>1</v>
      </c>
      <c r="I324" s="86" t="s">
        <v>1</v>
      </c>
      <c r="J324" s="85"/>
    </row>
    <row r="325" spans="1:10" ht="13">
      <c r="A325" s="146"/>
      <c r="B325" s="72"/>
      <c r="C325" s="82" t="s">
        <v>263</v>
      </c>
      <c r="D325" s="83">
        <v>0.2</v>
      </c>
      <c r="E325" s="83">
        <v>0.1</v>
      </c>
      <c r="F325" s="83">
        <v>0.2</v>
      </c>
      <c r="G325" s="83">
        <v>0.2</v>
      </c>
      <c r="H325" s="83">
        <v>0.2</v>
      </c>
      <c r="I325" s="83">
        <v>0.2</v>
      </c>
      <c r="J325" s="85"/>
    </row>
    <row r="326" spans="1:10" ht="13">
      <c r="A326" s="146"/>
      <c r="B326" s="72"/>
      <c r="C326" s="87" t="s">
        <v>264</v>
      </c>
      <c r="D326" s="83">
        <v>0.1</v>
      </c>
      <c r="E326" s="83">
        <v>0.1</v>
      </c>
      <c r="F326" s="83">
        <v>0.1</v>
      </c>
      <c r="G326" s="83">
        <v>0.2</v>
      </c>
      <c r="H326" s="83">
        <v>0.1</v>
      </c>
      <c r="I326" s="83">
        <v>0.2</v>
      </c>
      <c r="J326" s="85"/>
    </row>
    <row r="327" spans="1:10" ht="13">
      <c r="A327" s="146"/>
      <c r="B327" s="72"/>
      <c r="C327" s="82" t="s">
        <v>265</v>
      </c>
      <c r="D327" s="86" t="s">
        <v>1</v>
      </c>
      <c r="E327" s="86" t="s">
        <v>1</v>
      </c>
      <c r="F327" s="86" t="s">
        <v>1</v>
      </c>
      <c r="G327" s="86" t="s">
        <v>1</v>
      </c>
      <c r="H327" s="86" t="s">
        <v>1</v>
      </c>
      <c r="I327" s="86" t="s">
        <v>1</v>
      </c>
      <c r="J327" s="85"/>
    </row>
    <row r="328" spans="1:10" ht="13">
      <c r="A328" s="146"/>
      <c r="B328" s="72"/>
      <c r="C328" s="87" t="s">
        <v>266</v>
      </c>
      <c r="D328" s="86" t="s">
        <v>1</v>
      </c>
      <c r="E328" s="86" t="s">
        <v>1</v>
      </c>
      <c r="F328" s="86" t="s">
        <v>1</v>
      </c>
      <c r="G328" s="83">
        <v>0.1</v>
      </c>
      <c r="H328" s="86" t="s">
        <v>1</v>
      </c>
      <c r="I328" s="83">
        <v>0.1</v>
      </c>
      <c r="J328" s="85"/>
    </row>
    <row r="329" spans="1:10" ht="13">
      <c r="A329" s="146"/>
      <c r="B329" s="72"/>
      <c r="C329" s="82" t="s">
        <v>267</v>
      </c>
      <c r="D329" s="83">
        <v>2</v>
      </c>
      <c r="E329" s="83">
        <v>2.5</v>
      </c>
      <c r="F329" s="83">
        <v>1.9</v>
      </c>
      <c r="G329" s="83">
        <v>2</v>
      </c>
      <c r="H329" s="83">
        <v>2.1</v>
      </c>
      <c r="I329" s="83">
        <v>1.8</v>
      </c>
      <c r="J329" s="85"/>
    </row>
    <row r="330" spans="1:10" ht="13">
      <c r="A330" s="146"/>
      <c r="B330" s="72"/>
      <c r="C330" s="82" t="s">
        <v>268</v>
      </c>
      <c r="D330" s="83">
        <v>1.3</v>
      </c>
      <c r="E330" s="83">
        <v>2</v>
      </c>
      <c r="F330" s="83">
        <v>1.4</v>
      </c>
      <c r="G330" s="83">
        <v>1.3</v>
      </c>
      <c r="H330" s="83">
        <v>1.4</v>
      </c>
      <c r="I330" s="83">
        <v>1</v>
      </c>
      <c r="J330" s="85"/>
    </row>
    <row r="331" spans="1:10" ht="13">
      <c r="A331" s="146"/>
      <c r="B331" s="72"/>
      <c r="C331" s="87" t="s">
        <v>269</v>
      </c>
      <c r="D331" s="83">
        <v>0.6</v>
      </c>
      <c r="E331" s="83">
        <v>0.9</v>
      </c>
      <c r="F331" s="83">
        <v>0.7</v>
      </c>
      <c r="G331" s="83">
        <v>0.6</v>
      </c>
      <c r="H331" s="83">
        <v>0.5</v>
      </c>
      <c r="I331" s="83">
        <v>0.4</v>
      </c>
      <c r="J331" s="85"/>
    </row>
    <row r="332" spans="1:10" ht="13">
      <c r="A332" s="146"/>
      <c r="B332" s="72"/>
      <c r="C332" s="87" t="s">
        <v>270</v>
      </c>
      <c r="D332" s="83">
        <v>0.8</v>
      </c>
      <c r="E332" s="83">
        <v>1.1000000000000001</v>
      </c>
      <c r="F332" s="83">
        <v>0.6</v>
      </c>
      <c r="G332" s="83">
        <v>0.7</v>
      </c>
      <c r="H332" s="83">
        <v>0.9</v>
      </c>
      <c r="I332" s="83">
        <v>0.7</v>
      </c>
      <c r="J332" s="85"/>
    </row>
    <row r="333" spans="1:10" ht="13">
      <c r="A333" s="146"/>
      <c r="B333" s="72"/>
      <c r="C333" s="87" t="s">
        <v>271</v>
      </c>
      <c r="D333" s="83">
        <v>0.3</v>
      </c>
      <c r="E333" s="83">
        <v>0.2</v>
      </c>
      <c r="F333" s="83">
        <v>0.2</v>
      </c>
      <c r="G333" s="83">
        <v>0.2</v>
      </c>
      <c r="H333" s="83">
        <v>0.2</v>
      </c>
      <c r="I333" s="83">
        <v>0.4</v>
      </c>
      <c r="J333" s="85"/>
    </row>
    <row r="334" spans="1:10" ht="13">
      <c r="A334" s="146"/>
      <c r="B334" s="72"/>
      <c r="C334" s="87" t="s">
        <v>272</v>
      </c>
      <c r="D334" s="83">
        <v>0.4</v>
      </c>
      <c r="E334" s="83">
        <v>0.3</v>
      </c>
      <c r="F334" s="83">
        <v>0.4</v>
      </c>
      <c r="G334" s="83">
        <v>0.5</v>
      </c>
      <c r="H334" s="83">
        <v>0.4</v>
      </c>
      <c r="I334" s="83">
        <v>0.4</v>
      </c>
      <c r="J334" s="85"/>
    </row>
    <row r="335" spans="1:10" ht="13">
      <c r="A335" s="146"/>
      <c r="B335" s="72"/>
      <c r="C335" s="82" t="s">
        <v>273</v>
      </c>
      <c r="D335" s="83">
        <v>1.2</v>
      </c>
      <c r="E335" s="83">
        <v>1.9</v>
      </c>
      <c r="F335" s="83">
        <v>1.2</v>
      </c>
      <c r="G335" s="83">
        <v>1.3</v>
      </c>
      <c r="H335" s="83">
        <v>1.1000000000000001</v>
      </c>
      <c r="I335" s="83">
        <v>0.9</v>
      </c>
      <c r="J335" s="85"/>
    </row>
    <row r="336" spans="1:10" ht="13">
      <c r="A336" s="146"/>
      <c r="B336" s="72"/>
      <c r="C336" s="87" t="s">
        <v>274</v>
      </c>
      <c r="D336" s="83">
        <v>1.1000000000000001</v>
      </c>
      <c r="E336" s="83">
        <v>1.8</v>
      </c>
      <c r="F336" s="83">
        <v>1.2</v>
      </c>
      <c r="G336" s="83">
        <v>1.1000000000000001</v>
      </c>
      <c r="H336" s="83">
        <v>1</v>
      </c>
      <c r="I336" s="83">
        <v>0.8</v>
      </c>
      <c r="J336" s="85"/>
    </row>
    <row r="337" spans="1:10" ht="13">
      <c r="A337" s="146"/>
      <c r="B337" s="72"/>
      <c r="C337" s="87" t="s">
        <v>275</v>
      </c>
      <c r="D337" s="83">
        <v>0.6</v>
      </c>
      <c r="E337" s="83">
        <v>1.6</v>
      </c>
      <c r="F337" s="83">
        <v>0.9</v>
      </c>
      <c r="G337" s="83">
        <v>0.6</v>
      </c>
      <c r="H337" s="83">
        <v>0.4</v>
      </c>
      <c r="I337" s="83">
        <v>0.2</v>
      </c>
      <c r="J337" s="85"/>
    </row>
    <row r="338" spans="1:10" ht="13">
      <c r="A338" s="146"/>
      <c r="B338" s="72"/>
      <c r="C338" s="87" t="s">
        <v>276</v>
      </c>
      <c r="D338" s="83">
        <v>0.5</v>
      </c>
      <c r="E338" s="83">
        <v>0.2</v>
      </c>
      <c r="F338" s="83">
        <v>0.3</v>
      </c>
      <c r="G338" s="83">
        <v>0.5</v>
      </c>
      <c r="H338" s="83">
        <v>0.7</v>
      </c>
      <c r="I338" s="83">
        <v>0.6</v>
      </c>
      <c r="J338" s="85"/>
    </row>
    <row r="339" spans="1:10" ht="13">
      <c r="A339" s="146"/>
      <c r="B339" s="72"/>
      <c r="C339" s="82" t="s">
        <v>277</v>
      </c>
      <c r="D339" s="83">
        <v>0.1</v>
      </c>
      <c r="E339" s="83">
        <v>0.1</v>
      </c>
      <c r="F339" s="86" t="s">
        <v>1</v>
      </c>
      <c r="G339" s="83">
        <v>0.1</v>
      </c>
      <c r="H339" s="83">
        <v>0.1</v>
      </c>
      <c r="I339" s="83">
        <v>0.1</v>
      </c>
      <c r="J339" s="85"/>
    </row>
    <row r="340" spans="1:10" ht="13">
      <c r="A340" s="146"/>
      <c r="B340" s="72"/>
      <c r="C340" s="82" t="s">
        <v>278</v>
      </c>
      <c r="D340" s="86" t="s">
        <v>1</v>
      </c>
      <c r="E340" s="86" t="s">
        <v>1</v>
      </c>
      <c r="F340" s="86" t="s">
        <v>1</v>
      </c>
      <c r="G340" s="86" t="s">
        <v>1</v>
      </c>
      <c r="H340" s="86" t="s">
        <v>1</v>
      </c>
      <c r="I340" s="86" t="s">
        <v>1</v>
      </c>
      <c r="J340" s="85"/>
    </row>
    <row r="341" spans="1:10" ht="14" thickBot="1">
      <c r="A341" s="146"/>
      <c r="B341" s="72"/>
      <c r="C341" s="88"/>
      <c r="D341" s="89"/>
      <c r="E341" s="73"/>
      <c r="F341" s="73"/>
      <c r="G341" s="73"/>
      <c r="H341" s="73"/>
      <c r="I341" s="73"/>
      <c r="J341" s="90"/>
    </row>
    <row r="342" spans="1:10" ht="13">
      <c r="A342" s="146"/>
      <c r="B342" s="72"/>
      <c r="C342" s="81"/>
      <c r="D342" s="91"/>
      <c r="E342" s="91"/>
      <c r="F342" s="91"/>
      <c r="G342" s="91"/>
      <c r="H342" s="91"/>
      <c r="I342" s="91"/>
      <c r="J342" s="92"/>
    </row>
    <row r="343" spans="1:10" ht="13">
      <c r="A343" s="146"/>
      <c r="C343" s="93" t="s">
        <v>103</v>
      </c>
    </row>
    <row r="344" spans="1:10" ht="13">
      <c r="A344" s="146"/>
      <c r="C344" s="154" t="s">
        <v>104</v>
      </c>
      <c r="D344" s="154"/>
      <c r="E344" s="154"/>
      <c r="F344" s="154"/>
      <c r="G344" s="154"/>
      <c r="H344" s="154"/>
      <c r="I344" s="154"/>
    </row>
    <row r="345" spans="1:10" ht="13">
      <c r="A345" s="146"/>
      <c r="C345" s="93"/>
    </row>
    <row r="346" spans="1:10" ht="13">
      <c r="A346" s="146"/>
      <c r="C346" s="93"/>
    </row>
    <row r="347" spans="1:10" ht="13">
      <c r="A347" s="146"/>
      <c r="C347" s="93"/>
    </row>
    <row r="348" spans="1:10" ht="13">
      <c r="A348" s="146"/>
      <c r="C348" s="93"/>
    </row>
    <row r="349" spans="1:10" ht="13">
      <c r="A349" s="146"/>
      <c r="C349" s="93"/>
    </row>
    <row r="350" spans="1:10" ht="13">
      <c r="A350" s="146"/>
      <c r="C350" s="93"/>
    </row>
    <row r="351" spans="1:10" ht="13">
      <c r="A351" s="146"/>
      <c r="C351" s="93"/>
    </row>
    <row r="352" spans="1:10" ht="13">
      <c r="A352" s="146"/>
      <c r="C352" s="154"/>
      <c r="D352" s="154"/>
      <c r="E352" s="154"/>
      <c r="F352" s="154"/>
      <c r="G352" s="154"/>
      <c r="H352" s="154"/>
      <c r="I352" s="154"/>
    </row>
    <row r="353" spans="1:10" ht="13">
      <c r="A353" s="146">
        <f>A309+1</f>
        <v>133</v>
      </c>
      <c r="C353" s="147" t="s">
        <v>105</v>
      </c>
      <c r="D353" s="147"/>
      <c r="E353" s="147"/>
      <c r="F353" s="147"/>
      <c r="G353" s="147"/>
      <c r="H353" s="147"/>
      <c r="I353" s="147"/>
      <c r="J353" s="71"/>
    </row>
    <row r="354" spans="1:10" ht="15">
      <c r="A354" s="146"/>
      <c r="C354" s="147" t="s">
        <v>69</v>
      </c>
      <c r="D354" s="147"/>
      <c r="E354" s="147"/>
      <c r="F354" s="147"/>
      <c r="G354" s="147"/>
      <c r="H354" s="147"/>
      <c r="I354" s="147"/>
      <c r="J354" s="71"/>
    </row>
    <row r="355" spans="1:10" ht="13">
      <c r="A355" s="146"/>
    </row>
    <row r="356" spans="1:10" ht="14" thickBot="1">
      <c r="A356" s="146"/>
      <c r="B356" s="72"/>
      <c r="C356" s="73"/>
      <c r="D356" s="73"/>
      <c r="E356" s="73"/>
      <c r="F356" s="73"/>
      <c r="G356" s="73"/>
      <c r="H356" s="73"/>
      <c r="I356" s="74" t="s">
        <v>70</v>
      </c>
    </row>
    <row r="357" spans="1:10" ht="14" thickBot="1">
      <c r="A357" s="146"/>
      <c r="B357" s="75"/>
      <c r="C357" s="148" t="s">
        <v>71</v>
      </c>
      <c r="D357" s="150" t="s">
        <v>18</v>
      </c>
      <c r="E357" s="152" t="s">
        <v>72</v>
      </c>
      <c r="F357" s="153"/>
      <c r="G357" s="153"/>
      <c r="H357" s="153"/>
      <c r="I357" s="153"/>
      <c r="J357" s="75"/>
    </row>
    <row r="358" spans="1:10" ht="14" thickBot="1">
      <c r="A358" s="146"/>
      <c r="B358" s="75"/>
      <c r="C358" s="149"/>
      <c r="D358" s="151"/>
      <c r="E358" s="76" t="s">
        <v>73</v>
      </c>
      <c r="F358" s="76" t="s">
        <v>74</v>
      </c>
      <c r="G358" s="76" t="s">
        <v>75</v>
      </c>
      <c r="H358" s="76" t="s">
        <v>76</v>
      </c>
      <c r="I358" s="77" t="s">
        <v>77</v>
      </c>
      <c r="J358" s="78"/>
    </row>
    <row r="359" spans="1:10" ht="12">
      <c r="A359" s="146"/>
      <c r="B359" s="79"/>
      <c r="C359" s="80"/>
      <c r="D359" s="81"/>
      <c r="E359" s="81"/>
      <c r="F359" s="81"/>
      <c r="G359" s="81"/>
      <c r="H359" s="81"/>
      <c r="I359" s="81"/>
      <c r="J359" s="81"/>
    </row>
    <row r="360" spans="1:10" ht="12">
      <c r="A360" s="146"/>
      <c r="B360" s="79"/>
      <c r="C360" s="82" t="s">
        <v>279</v>
      </c>
      <c r="D360" s="83">
        <v>14.1</v>
      </c>
      <c r="E360" s="83">
        <v>8.5</v>
      </c>
      <c r="F360" s="83">
        <v>12</v>
      </c>
      <c r="G360" s="83">
        <v>13.8</v>
      </c>
      <c r="H360" s="83">
        <v>15.1</v>
      </c>
      <c r="I360" s="83">
        <v>16.2</v>
      </c>
      <c r="J360" s="81"/>
    </row>
    <row r="361" spans="1:10" ht="12">
      <c r="A361" s="146"/>
      <c r="B361" s="79"/>
      <c r="C361" s="82" t="s">
        <v>280</v>
      </c>
      <c r="D361" s="83">
        <v>4.5999999999999996</v>
      </c>
      <c r="E361" s="83">
        <v>2</v>
      </c>
      <c r="F361" s="83">
        <v>3.5</v>
      </c>
      <c r="G361" s="83">
        <v>4.0999999999999996</v>
      </c>
      <c r="H361" s="83">
        <v>4.8</v>
      </c>
      <c r="I361" s="83">
        <v>6.2</v>
      </c>
      <c r="J361" s="81"/>
    </row>
    <row r="362" spans="1:10" ht="12">
      <c r="A362" s="146"/>
      <c r="B362" s="79"/>
      <c r="C362" s="82" t="s">
        <v>281</v>
      </c>
      <c r="D362" s="83">
        <v>4.5</v>
      </c>
      <c r="E362" s="83">
        <v>1.8</v>
      </c>
      <c r="F362" s="83">
        <v>3.2</v>
      </c>
      <c r="G362" s="83">
        <v>4.0999999999999996</v>
      </c>
      <c r="H362" s="83">
        <v>4.7</v>
      </c>
      <c r="I362" s="83">
        <v>6.2</v>
      </c>
      <c r="J362" s="81"/>
    </row>
    <row r="363" spans="1:10" ht="12">
      <c r="A363" s="146"/>
      <c r="B363" s="79"/>
      <c r="C363" s="82" t="s">
        <v>282</v>
      </c>
      <c r="D363" s="83">
        <v>2.8</v>
      </c>
      <c r="E363" s="83">
        <v>1</v>
      </c>
      <c r="F363" s="83">
        <v>1.7</v>
      </c>
      <c r="G363" s="83">
        <v>2.1</v>
      </c>
      <c r="H363" s="83">
        <v>2.8</v>
      </c>
      <c r="I363" s="83">
        <v>4.2</v>
      </c>
      <c r="J363" s="84"/>
    </row>
    <row r="364" spans="1:10" ht="13">
      <c r="A364" s="146"/>
      <c r="B364" s="72"/>
      <c r="C364" s="82" t="s">
        <v>283</v>
      </c>
      <c r="D364" s="83">
        <v>1.8</v>
      </c>
      <c r="E364" s="83">
        <v>0.9</v>
      </c>
      <c r="F364" s="83">
        <v>1.4</v>
      </c>
      <c r="G364" s="83">
        <v>1.9</v>
      </c>
      <c r="H364" s="83">
        <v>1.9</v>
      </c>
      <c r="I364" s="83">
        <v>2</v>
      </c>
      <c r="J364" s="85"/>
    </row>
    <row r="365" spans="1:10" ht="13">
      <c r="A365" s="146"/>
      <c r="B365" s="72"/>
      <c r="C365" s="82" t="s">
        <v>284</v>
      </c>
      <c r="D365" s="83">
        <v>0.1</v>
      </c>
      <c r="E365" s="83">
        <v>0.2</v>
      </c>
      <c r="F365" s="83">
        <v>0.3</v>
      </c>
      <c r="G365" s="83">
        <v>0.1</v>
      </c>
      <c r="H365" s="83">
        <v>0.1</v>
      </c>
      <c r="I365" s="86" t="s">
        <v>1</v>
      </c>
      <c r="J365" s="85"/>
    </row>
    <row r="366" spans="1:10" ht="13">
      <c r="A366" s="146"/>
      <c r="B366" s="72"/>
      <c r="C366" s="82" t="s">
        <v>285</v>
      </c>
      <c r="D366" s="86" t="s">
        <v>1</v>
      </c>
      <c r="E366" s="86" t="s">
        <v>1</v>
      </c>
      <c r="F366" s="86" t="s">
        <v>1</v>
      </c>
      <c r="G366" s="86" t="s">
        <v>1</v>
      </c>
      <c r="H366" s="86" t="s">
        <v>1</v>
      </c>
      <c r="I366" s="86" t="s">
        <v>1</v>
      </c>
      <c r="J366" s="85"/>
    </row>
    <row r="367" spans="1:10" ht="13">
      <c r="A367" s="146"/>
      <c r="B367" s="72"/>
      <c r="C367" s="87" t="s">
        <v>286</v>
      </c>
      <c r="D367" s="83">
        <v>5.3</v>
      </c>
      <c r="E367" s="83">
        <v>2.8</v>
      </c>
      <c r="F367" s="83">
        <v>4.2</v>
      </c>
      <c r="G367" s="83">
        <v>5.3</v>
      </c>
      <c r="H367" s="83">
        <v>6.1</v>
      </c>
      <c r="I367" s="83">
        <v>6.1</v>
      </c>
      <c r="J367" s="85"/>
    </row>
    <row r="368" spans="1:10" ht="13">
      <c r="A368" s="146"/>
      <c r="B368" s="72"/>
      <c r="C368" s="87" t="s">
        <v>287</v>
      </c>
      <c r="D368" s="83">
        <v>0.1</v>
      </c>
      <c r="E368" s="83">
        <v>0.1</v>
      </c>
      <c r="F368" s="83">
        <v>0.1</v>
      </c>
      <c r="G368" s="83">
        <v>0.1</v>
      </c>
      <c r="H368" s="83">
        <v>0.1</v>
      </c>
      <c r="I368" s="83">
        <v>0.1</v>
      </c>
      <c r="J368" s="85"/>
    </row>
    <row r="369" spans="1:10" ht="13">
      <c r="A369" s="146"/>
      <c r="B369" s="72"/>
      <c r="C369" s="87" t="s">
        <v>288</v>
      </c>
      <c r="D369" s="83">
        <v>2.4</v>
      </c>
      <c r="E369" s="83">
        <v>1.2</v>
      </c>
      <c r="F369" s="83">
        <v>2.1</v>
      </c>
      <c r="G369" s="83">
        <v>2.5</v>
      </c>
      <c r="H369" s="83">
        <v>2.8</v>
      </c>
      <c r="I369" s="83">
        <v>2.7</v>
      </c>
      <c r="J369" s="85"/>
    </row>
    <row r="370" spans="1:10" ht="13">
      <c r="A370" s="146"/>
      <c r="B370" s="72"/>
      <c r="C370" s="82" t="s">
        <v>289</v>
      </c>
      <c r="D370" s="83">
        <v>2.4</v>
      </c>
      <c r="E370" s="83">
        <v>1.2</v>
      </c>
      <c r="F370" s="83">
        <v>2.1</v>
      </c>
      <c r="G370" s="83">
        <v>2.5</v>
      </c>
      <c r="H370" s="83">
        <v>2.8</v>
      </c>
      <c r="I370" s="83">
        <v>2.7</v>
      </c>
      <c r="J370" s="85"/>
    </row>
    <row r="371" spans="1:10" ht="13">
      <c r="A371" s="146"/>
      <c r="B371" s="72"/>
      <c r="C371" s="82" t="s">
        <v>290</v>
      </c>
      <c r="D371" s="86" t="s">
        <v>1</v>
      </c>
      <c r="E371" s="86" t="s">
        <v>1</v>
      </c>
      <c r="F371" s="86" t="s">
        <v>1</v>
      </c>
      <c r="G371" s="86" t="s">
        <v>1</v>
      </c>
      <c r="H371" s="86" t="s">
        <v>1</v>
      </c>
      <c r="I371" s="86" t="s">
        <v>1</v>
      </c>
      <c r="J371" s="85"/>
    </row>
    <row r="372" spans="1:10" ht="13">
      <c r="A372" s="146"/>
      <c r="B372" s="72"/>
      <c r="C372" s="82" t="s">
        <v>291</v>
      </c>
      <c r="D372" s="86" t="s">
        <v>1</v>
      </c>
      <c r="E372" s="86" t="s">
        <v>1</v>
      </c>
      <c r="F372" s="86" t="s">
        <v>1</v>
      </c>
      <c r="G372" s="86" t="s">
        <v>1</v>
      </c>
      <c r="H372" s="86" t="s">
        <v>1</v>
      </c>
      <c r="I372" s="86" t="s">
        <v>1</v>
      </c>
      <c r="J372" s="85"/>
    </row>
    <row r="373" spans="1:10" ht="13">
      <c r="A373" s="146"/>
      <c r="B373" s="72"/>
      <c r="C373" s="82" t="s">
        <v>292</v>
      </c>
      <c r="D373" s="86" t="s">
        <v>1</v>
      </c>
      <c r="E373" s="86" t="s">
        <v>1</v>
      </c>
      <c r="F373" s="86" t="s">
        <v>1</v>
      </c>
      <c r="G373" s="86" t="s">
        <v>1</v>
      </c>
      <c r="H373" s="86" t="s">
        <v>1</v>
      </c>
      <c r="I373" s="86" t="s">
        <v>1</v>
      </c>
      <c r="J373" s="85"/>
    </row>
    <row r="374" spans="1:10" ht="13">
      <c r="A374" s="146"/>
      <c r="B374" s="72"/>
      <c r="C374" s="82" t="s">
        <v>293</v>
      </c>
      <c r="D374" s="83">
        <v>0.8</v>
      </c>
      <c r="E374" s="83">
        <v>0.4</v>
      </c>
      <c r="F374" s="83">
        <v>0.5</v>
      </c>
      <c r="G374" s="83">
        <v>0.8</v>
      </c>
      <c r="H374" s="83">
        <v>1</v>
      </c>
      <c r="I374" s="83">
        <v>1</v>
      </c>
      <c r="J374" s="85"/>
    </row>
    <row r="375" spans="1:10" ht="13">
      <c r="A375" s="146"/>
      <c r="B375" s="72"/>
      <c r="C375" s="82" t="s">
        <v>294</v>
      </c>
      <c r="D375" s="83">
        <v>0.7</v>
      </c>
      <c r="E375" s="83">
        <v>0.3</v>
      </c>
      <c r="F375" s="83">
        <v>0.4</v>
      </c>
      <c r="G375" s="83">
        <v>0.6</v>
      </c>
      <c r="H375" s="83">
        <v>0.9</v>
      </c>
      <c r="I375" s="83">
        <v>0.9</v>
      </c>
      <c r="J375" s="85"/>
    </row>
    <row r="376" spans="1:10" ht="13">
      <c r="A376" s="146"/>
      <c r="B376" s="72"/>
      <c r="C376" s="82" t="s">
        <v>295</v>
      </c>
      <c r="D376" s="83">
        <v>0.1</v>
      </c>
      <c r="E376" s="86" t="s">
        <v>1</v>
      </c>
      <c r="F376" s="86" t="s">
        <v>1</v>
      </c>
      <c r="G376" s="83">
        <v>0.1</v>
      </c>
      <c r="H376" s="83">
        <v>0.1</v>
      </c>
      <c r="I376" s="86" t="s">
        <v>1</v>
      </c>
      <c r="J376" s="85"/>
    </row>
    <row r="377" spans="1:10" ht="13">
      <c r="A377" s="146"/>
      <c r="B377" s="72"/>
      <c r="C377" s="82" t="s">
        <v>296</v>
      </c>
      <c r="D377" s="83">
        <v>0.1</v>
      </c>
      <c r="E377" s="83">
        <v>0.1</v>
      </c>
      <c r="F377" s="83">
        <v>0.1</v>
      </c>
      <c r="G377" s="83">
        <v>0.1</v>
      </c>
      <c r="H377" s="83">
        <v>0.1</v>
      </c>
      <c r="I377" s="86" t="s">
        <v>1</v>
      </c>
      <c r="J377" s="85"/>
    </row>
    <row r="378" spans="1:10" ht="13">
      <c r="A378" s="146"/>
      <c r="B378" s="72"/>
      <c r="C378" s="82" t="s">
        <v>297</v>
      </c>
      <c r="D378" s="86" t="s">
        <v>1</v>
      </c>
      <c r="E378" s="86" t="s">
        <v>1</v>
      </c>
      <c r="F378" s="86" t="s">
        <v>1</v>
      </c>
      <c r="G378" s="86" t="s">
        <v>1</v>
      </c>
      <c r="H378" s="86" t="s">
        <v>1</v>
      </c>
      <c r="I378" s="86" t="s">
        <v>1</v>
      </c>
      <c r="J378" s="85"/>
    </row>
    <row r="379" spans="1:10" ht="13">
      <c r="A379" s="146"/>
      <c r="B379" s="72"/>
      <c r="C379" s="82" t="s">
        <v>298</v>
      </c>
      <c r="D379" s="83">
        <v>1.9</v>
      </c>
      <c r="E379" s="83">
        <v>1</v>
      </c>
      <c r="F379" s="83">
        <v>1.5</v>
      </c>
      <c r="G379" s="83">
        <v>1.9</v>
      </c>
      <c r="H379" s="83">
        <v>2.2000000000000002</v>
      </c>
      <c r="I379" s="83">
        <v>2.2999999999999998</v>
      </c>
      <c r="J379" s="85"/>
    </row>
    <row r="380" spans="1:10" ht="13">
      <c r="A380" s="146"/>
      <c r="B380" s="72"/>
      <c r="C380" s="82" t="s">
        <v>299</v>
      </c>
      <c r="D380" s="83">
        <v>0.1</v>
      </c>
      <c r="E380" s="86" t="s">
        <v>1</v>
      </c>
      <c r="F380" s="83">
        <v>0.1</v>
      </c>
      <c r="G380" s="83">
        <v>0.1</v>
      </c>
      <c r="H380" s="83">
        <v>0.1</v>
      </c>
      <c r="I380" s="86" t="s">
        <v>1</v>
      </c>
      <c r="J380" s="85"/>
    </row>
    <row r="381" spans="1:10" ht="13">
      <c r="A381" s="146"/>
      <c r="B381" s="72"/>
      <c r="C381" s="82" t="s">
        <v>300</v>
      </c>
      <c r="D381" s="86" t="s">
        <v>1</v>
      </c>
      <c r="E381" s="86" t="s">
        <v>1</v>
      </c>
      <c r="F381" s="86" t="s">
        <v>1</v>
      </c>
      <c r="G381" s="86" t="s">
        <v>1</v>
      </c>
      <c r="H381" s="86" t="s">
        <v>1</v>
      </c>
      <c r="I381" s="86" t="s">
        <v>1</v>
      </c>
      <c r="J381" s="85"/>
    </row>
    <row r="382" spans="1:10" ht="13">
      <c r="A382" s="146"/>
      <c r="B382" s="72"/>
      <c r="C382" s="82" t="s">
        <v>301</v>
      </c>
      <c r="D382" s="83">
        <v>0.9</v>
      </c>
      <c r="E382" s="83">
        <v>0.5</v>
      </c>
      <c r="F382" s="83">
        <v>0.8</v>
      </c>
      <c r="G382" s="83">
        <v>0.9</v>
      </c>
      <c r="H382" s="83">
        <v>1</v>
      </c>
      <c r="I382" s="83">
        <v>0.9</v>
      </c>
      <c r="J382" s="85"/>
    </row>
    <row r="383" spans="1:10" ht="13">
      <c r="A383" s="146"/>
      <c r="B383" s="72"/>
      <c r="C383" s="82" t="s">
        <v>302</v>
      </c>
      <c r="D383" s="83">
        <v>0.2</v>
      </c>
      <c r="E383" s="83">
        <v>0.1</v>
      </c>
      <c r="F383" s="83">
        <v>0.1</v>
      </c>
      <c r="G383" s="83">
        <v>0.2</v>
      </c>
      <c r="H383" s="83">
        <v>0.2</v>
      </c>
      <c r="I383" s="83">
        <v>0.2</v>
      </c>
      <c r="J383" s="85"/>
    </row>
    <row r="384" spans="1:10" ht="13">
      <c r="A384" s="146"/>
      <c r="B384" s="72"/>
      <c r="C384" s="82" t="s">
        <v>303</v>
      </c>
      <c r="D384" s="83">
        <v>0.8</v>
      </c>
      <c r="E384" s="83">
        <v>0.4</v>
      </c>
      <c r="F384" s="83">
        <v>0.5</v>
      </c>
      <c r="G384" s="83">
        <v>0.7</v>
      </c>
      <c r="H384" s="83">
        <v>0.8</v>
      </c>
      <c r="I384" s="83">
        <v>1.1000000000000001</v>
      </c>
      <c r="J384" s="85"/>
    </row>
    <row r="385" spans="1:10" ht="14" thickBot="1">
      <c r="A385" s="146"/>
      <c r="B385" s="72"/>
      <c r="C385" s="88"/>
      <c r="D385" s="89"/>
      <c r="E385" s="73"/>
      <c r="F385" s="73"/>
      <c r="G385" s="73"/>
      <c r="H385" s="73"/>
      <c r="I385" s="73"/>
      <c r="J385" s="90"/>
    </row>
    <row r="386" spans="1:10" ht="13">
      <c r="A386" s="146"/>
      <c r="B386" s="72"/>
      <c r="C386" s="81"/>
      <c r="D386" s="91"/>
      <c r="E386" s="91"/>
      <c r="F386" s="91"/>
      <c r="G386" s="91"/>
      <c r="H386" s="91"/>
      <c r="I386" s="91"/>
      <c r="J386" s="92"/>
    </row>
    <row r="387" spans="1:10" ht="13">
      <c r="A387" s="146"/>
      <c r="C387" s="93" t="s">
        <v>103</v>
      </c>
    </row>
    <row r="388" spans="1:10" ht="13">
      <c r="A388" s="146"/>
      <c r="C388" s="154" t="s">
        <v>104</v>
      </c>
      <c r="D388" s="154"/>
      <c r="E388" s="154"/>
      <c r="F388" s="154"/>
      <c r="G388" s="154"/>
      <c r="H388" s="154"/>
      <c r="I388" s="154"/>
    </row>
    <row r="389" spans="1:10" ht="13">
      <c r="A389" s="146"/>
      <c r="C389" s="93"/>
    </row>
    <row r="390" spans="1:10" ht="13">
      <c r="A390" s="146"/>
      <c r="C390" s="93"/>
    </row>
    <row r="391" spans="1:10" ht="13">
      <c r="A391" s="146"/>
      <c r="C391" s="93"/>
    </row>
    <row r="392" spans="1:10" ht="13">
      <c r="A392" s="146"/>
      <c r="C392" s="93"/>
    </row>
    <row r="393" spans="1:10" ht="13">
      <c r="A393" s="146"/>
      <c r="C393" s="93"/>
    </row>
    <row r="394" spans="1:10" ht="13">
      <c r="A394" s="146"/>
      <c r="C394" s="93"/>
    </row>
    <row r="395" spans="1:10" ht="13">
      <c r="A395" s="146"/>
      <c r="C395" s="93"/>
    </row>
    <row r="396" spans="1:10" ht="13">
      <c r="A396" s="146"/>
      <c r="C396" s="154"/>
      <c r="D396" s="154"/>
      <c r="E396" s="154"/>
      <c r="F396" s="154"/>
      <c r="G396" s="154"/>
      <c r="H396" s="154"/>
      <c r="I396" s="154"/>
    </row>
    <row r="397" spans="1:10" ht="13">
      <c r="A397" s="146">
        <f>A353+1</f>
        <v>134</v>
      </c>
      <c r="C397" s="147" t="s">
        <v>105</v>
      </c>
      <c r="D397" s="147"/>
      <c r="E397" s="147"/>
      <c r="F397" s="147"/>
      <c r="G397" s="147"/>
      <c r="H397" s="147"/>
      <c r="I397" s="147"/>
      <c r="J397" s="71"/>
    </row>
    <row r="398" spans="1:10" ht="15">
      <c r="A398" s="146"/>
      <c r="C398" s="147" t="s">
        <v>69</v>
      </c>
      <c r="D398" s="147"/>
      <c r="E398" s="147"/>
      <c r="F398" s="147"/>
      <c r="G398" s="147"/>
      <c r="H398" s="147"/>
      <c r="I398" s="147"/>
      <c r="J398" s="71"/>
    </row>
    <row r="399" spans="1:10" ht="13">
      <c r="A399" s="146"/>
    </row>
    <row r="400" spans="1:10" ht="14" thickBot="1">
      <c r="A400" s="146"/>
      <c r="B400" s="72"/>
      <c r="C400" s="73"/>
      <c r="D400" s="73"/>
      <c r="E400" s="73"/>
      <c r="F400" s="73"/>
      <c r="G400" s="73"/>
      <c r="H400" s="73"/>
      <c r="I400" s="74" t="s">
        <v>70</v>
      </c>
    </row>
    <row r="401" spans="1:10" ht="14" thickBot="1">
      <c r="A401" s="146"/>
      <c r="B401" s="75"/>
      <c r="C401" s="148" t="s">
        <v>71</v>
      </c>
      <c r="D401" s="150" t="s">
        <v>18</v>
      </c>
      <c r="E401" s="152" t="s">
        <v>72</v>
      </c>
      <c r="F401" s="153"/>
      <c r="G401" s="153"/>
      <c r="H401" s="153"/>
      <c r="I401" s="153"/>
      <c r="J401" s="75"/>
    </row>
    <row r="402" spans="1:10" ht="14" thickBot="1">
      <c r="A402" s="146"/>
      <c r="B402" s="75"/>
      <c r="C402" s="149"/>
      <c r="D402" s="151"/>
      <c r="E402" s="76" t="s">
        <v>73</v>
      </c>
      <c r="F402" s="76" t="s">
        <v>74</v>
      </c>
      <c r="G402" s="76" t="s">
        <v>75</v>
      </c>
      <c r="H402" s="76" t="s">
        <v>76</v>
      </c>
      <c r="I402" s="77" t="s">
        <v>77</v>
      </c>
      <c r="J402" s="78"/>
    </row>
    <row r="403" spans="1:10" ht="12">
      <c r="A403" s="146"/>
      <c r="B403" s="79"/>
      <c r="C403" s="80"/>
      <c r="D403" s="81"/>
      <c r="E403" s="81"/>
      <c r="F403" s="81"/>
      <c r="G403" s="81"/>
      <c r="H403" s="81"/>
      <c r="I403" s="81"/>
      <c r="J403" s="81"/>
    </row>
    <row r="404" spans="1:10" ht="12">
      <c r="A404" s="146"/>
      <c r="B404" s="79"/>
      <c r="C404" s="82" t="s">
        <v>304</v>
      </c>
      <c r="D404" s="83">
        <v>2.9</v>
      </c>
      <c r="E404" s="83">
        <v>3.3</v>
      </c>
      <c r="F404" s="83">
        <v>3.8</v>
      </c>
      <c r="G404" s="83">
        <v>3.5</v>
      </c>
      <c r="H404" s="83">
        <v>3.1</v>
      </c>
      <c r="I404" s="83">
        <v>1.9</v>
      </c>
      <c r="J404" s="81"/>
    </row>
    <row r="405" spans="1:10" ht="12">
      <c r="A405" s="146"/>
      <c r="B405" s="79"/>
      <c r="C405" s="87" t="s">
        <v>305</v>
      </c>
      <c r="D405" s="83">
        <v>0.6</v>
      </c>
      <c r="E405" s="83">
        <v>0.7</v>
      </c>
      <c r="F405" s="83">
        <v>0.8</v>
      </c>
      <c r="G405" s="83">
        <v>0.8</v>
      </c>
      <c r="H405" s="83">
        <v>0.6</v>
      </c>
      <c r="I405" s="83">
        <v>0.3</v>
      </c>
      <c r="J405" s="81"/>
    </row>
    <row r="406" spans="1:10" ht="12">
      <c r="A406" s="146"/>
      <c r="B406" s="79"/>
      <c r="C406" s="82" t="s">
        <v>306</v>
      </c>
      <c r="D406" s="86" t="s">
        <v>1</v>
      </c>
      <c r="E406" s="86" t="s">
        <v>1</v>
      </c>
      <c r="F406" s="86" t="s">
        <v>1</v>
      </c>
      <c r="G406" s="86" t="s">
        <v>1</v>
      </c>
      <c r="H406" s="86" t="s">
        <v>1</v>
      </c>
      <c r="I406" s="86" t="s">
        <v>1</v>
      </c>
      <c r="J406" s="81"/>
    </row>
    <row r="407" spans="1:10" ht="12">
      <c r="A407" s="146"/>
      <c r="B407" s="79"/>
      <c r="C407" s="82" t="s">
        <v>307</v>
      </c>
      <c r="D407" s="83">
        <v>0.6</v>
      </c>
      <c r="E407" s="83">
        <v>0.7</v>
      </c>
      <c r="F407" s="83">
        <v>0.8</v>
      </c>
      <c r="G407" s="83">
        <v>0.8</v>
      </c>
      <c r="H407" s="83">
        <v>0.6</v>
      </c>
      <c r="I407" s="83">
        <v>0.3</v>
      </c>
      <c r="J407" s="81"/>
    </row>
    <row r="408" spans="1:10" ht="12">
      <c r="A408" s="146"/>
      <c r="B408" s="79"/>
      <c r="C408" s="87" t="s">
        <v>308</v>
      </c>
      <c r="D408" s="83">
        <v>1.9</v>
      </c>
      <c r="E408" s="83">
        <v>2</v>
      </c>
      <c r="F408" s="83">
        <v>2.2000000000000002</v>
      </c>
      <c r="G408" s="83">
        <v>2.1</v>
      </c>
      <c r="H408" s="83">
        <v>2</v>
      </c>
      <c r="I408" s="83">
        <v>1.4</v>
      </c>
      <c r="J408" s="84"/>
    </row>
    <row r="409" spans="1:10" ht="13">
      <c r="A409" s="146"/>
      <c r="B409" s="72"/>
      <c r="C409" s="82" t="s">
        <v>309</v>
      </c>
      <c r="D409" s="83">
        <v>0.6</v>
      </c>
      <c r="E409" s="83">
        <v>1.1000000000000001</v>
      </c>
      <c r="F409" s="83">
        <v>1.1000000000000001</v>
      </c>
      <c r="G409" s="83">
        <v>0.8</v>
      </c>
      <c r="H409" s="83">
        <v>0.6</v>
      </c>
      <c r="I409" s="83">
        <v>0.2</v>
      </c>
      <c r="J409" s="85"/>
    </row>
    <row r="410" spans="1:10" ht="13">
      <c r="A410" s="146"/>
      <c r="B410" s="72"/>
      <c r="C410" s="82" t="s">
        <v>310</v>
      </c>
      <c r="D410" s="83">
        <v>1</v>
      </c>
      <c r="E410" s="83">
        <v>0.7</v>
      </c>
      <c r="F410" s="83">
        <v>0.9</v>
      </c>
      <c r="G410" s="83">
        <v>1.1000000000000001</v>
      </c>
      <c r="H410" s="83">
        <v>1.3</v>
      </c>
      <c r="I410" s="83">
        <v>1</v>
      </c>
      <c r="J410" s="85"/>
    </row>
    <row r="411" spans="1:10" ht="13">
      <c r="A411" s="146"/>
      <c r="B411" s="72"/>
      <c r="C411" s="82" t="s">
        <v>311</v>
      </c>
      <c r="D411" s="83">
        <v>0.1</v>
      </c>
      <c r="E411" s="83">
        <v>0.1</v>
      </c>
      <c r="F411" s="83">
        <v>0.1</v>
      </c>
      <c r="G411" s="83">
        <v>0.2</v>
      </c>
      <c r="H411" s="83">
        <v>0.2</v>
      </c>
      <c r="I411" s="83">
        <v>0.1</v>
      </c>
      <c r="J411" s="85"/>
    </row>
    <row r="412" spans="1:10" ht="13">
      <c r="A412" s="146"/>
      <c r="B412" s="72"/>
      <c r="C412" s="82" t="s">
        <v>312</v>
      </c>
      <c r="D412" s="86" t="s">
        <v>1</v>
      </c>
      <c r="E412" s="86" t="s">
        <v>1</v>
      </c>
      <c r="F412" s="86" t="s">
        <v>1</v>
      </c>
      <c r="G412" s="86" t="s">
        <v>1</v>
      </c>
      <c r="H412" s="86" t="s">
        <v>1</v>
      </c>
      <c r="I412" s="86" t="s">
        <v>1</v>
      </c>
      <c r="J412" s="85"/>
    </row>
    <row r="413" spans="1:10" ht="13">
      <c r="A413" s="146"/>
      <c r="B413" s="72"/>
      <c r="C413" s="82" t="s">
        <v>313</v>
      </c>
      <c r="D413" s="86" t="s">
        <v>1</v>
      </c>
      <c r="E413" s="86" t="s">
        <v>1</v>
      </c>
      <c r="F413" s="83">
        <v>0.1</v>
      </c>
      <c r="G413" s="83">
        <v>0.1</v>
      </c>
      <c r="H413" s="86" t="s">
        <v>1</v>
      </c>
      <c r="I413" s="86" t="s">
        <v>1</v>
      </c>
      <c r="J413" s="85"/>
    </row>
    <row r="414" spans="1:10" ht="13">
      <c r="A414" s="146"/>
      <c r="B414" s="72"/>
      <c r="C414" s="87" t="s">
        <v>314</v>
      </c>
      <c r="D414" s="83">
        <v>0.4</v>
      </c>
      <c r="E414" s="83">
        <v>0.6</v>
      </c>
      <c r="F414" s="83">
        <v>0.7</v>
      </c>
      <c r="G414" s="83">
        <v>0.6</v>
      </c>
      <c r="H414" s="83">
        <v>0.4</v>
      </c>
      <c r="I414" s="83">
        <v>0.2</v>
      </c>
      <c r="J414" s="85"/>
    </row>
    <row r="415" spans="1:10" ht="13">
      <c r="A415" s="146"/>
      <c r="B415" s="72"/>
      <c r="C415" s="82" t="s">
        <v>315</v>
      </c>
      <c r="D415" s="83">
        <v>1.2</v>
      </c>
      <c r="E415" s="83">
        <v>0.5</v>
      </c>
      <c r="F415" s="83">
        <v>0.5</v>
      </c>
      <c r="G415" s="83">
        <v>0.8</v>
      </c>
      <c r="H415" s="83">
        <v>1.1000000000000001</v>
      </c>
      <c r="I415" s="83">
        <v>2</v>
      </c>
      <c r="J415" s="85"/>
    </row>
    <row r="416" spans="1:10" ht="13">
      <c r="A416" s="146"/>
      <c r="B416" s="72"/>
      <c r="C416" s="95" t="s">
        <v>316</v>
      </c>
      <c r="D416" s="83">
        <v>1.2</v>
      </c>
      <c r="E416" s="83">
        <v>0.4</v>
      </c>
      <c r="F416" s="83">
        <v>0.5</v>
      </c>
      <c r="G416" s="83">
        <v>0.8</v>
      </c>
      <c r="H416" s="83">
        <v>1.1000000000000001</v>
      </c>
      <c r="I416" s="83">
        <v>2</v>
      </c>
      <c r="J416" s="85"/>
    </row>
    <row r="417" spans="1:10" ht="13">
      <c r="A417" s="146"/>
      <c r="B417" s="72"/>
      <c r="C417" s="82" t="s">
        <v>317</v>
      </c>
      <c r="D417" s="86" t="s">
        <v>1</v>
      </c>
      <c r="E417" s="86" t="s">
        <v>1</v>
      </c>
      <c r="F417" s="83">
        <v>0.1</v>
      </c>
      <c r="G417" s="86" t="s">
        <v>1</v>
      </c>
      <c r="H417" s="86" t="s">
        <v>1</v>
      </c>
      <c r="I417" s="86" t="s">
        <v>1</v>
      </c>
      <c r="J417" s="85"/>
    </row>
    <row r="418" spans="1:10" ht="13">
      <c r="A418" s="146"/>
      <c r="B418" s="72"/>
      <c r="C418" s="82" t="s">
        <v>318</v>
      </c>
      <c r="D418" s="86" t="s">
        <v>1</v>
      </c>
      <c r="E418" s="86" t="s">
        <v>1</v>
      </c>
      <c r="F418" s="86" t="s">
        <v>1</v>
      </c>
      <c r="G418" s="86" t="s">
        <v>1</v>
      </c>
      <c r="H418" s="86" t="s">
        <v>1</v>
      </c>
      <c r="I418" s="86" t="s">
        <v>1</v>
      </c>
      <c r="J418" s="85"/>
    </row>
    <row r="419" spans="1:10" ht="13">
      <c r="A419" s="146"/>
      <c r="B419" s="72"/>
      <c r="C419" s="82" t="s">
        <v>319</v>
      </c>
      <c r="D419" s="86" t="s">
        <v>1</v>
      </c>
      <c r="E419" s="86" t="s">
        <v>1</v>
      </c>
      <c r="F419" s="86" t="s">
        <v>1</v>
      </c>
      <c r="G419" s="86" t="s">
        <v>1</v>
      </c>
      <c r="H419" s="86" t="s">
        <v>1</v>
      </c>
      <c r="I419" s="86" t="s">
        <v>1</v>
      </c>
      <c r="J419" s="85"/>
    </row>
    <row r="420" spans="1:10" ht="13">
      <c r="A420" s="146"/>
      <c r="B420" s="72"/>
      <c r="C420" s="82" t="s">
        <v>320</v>
      </c>
      <c r="D420" s="86" t="s">
        <v>1</v>
      </c>
      <c r="E420" s="86" t="s">
        <v>1</v>
      </c>
      <c r="F420" s="86" t="s">
        <v>1</v>
      </c>
      <c r="G420" s="86" t="s">
        <v>1</v>
      </c>
      <c r="H420" s="86" t="s">
        <v>1</v>
      </c>
      <c r="I420" s="86" t="s">
        <v>1</v>
      </c>
      <c r="J420" s="85"/>
    </row>
    <row r="421" spans="1:10" ht="13">
      <c r="A421" s="146"/>
      <c r="B421" s="72"/>
      <c r="C421" s="82" t="s">
        <v>321</v>
      </c>
      <c r="D421" s="83">
        <v>3.8</v>
      </c>
      <c r="E421" s="83">
        <v>4.4000000000000004</v>
      </c>
      <c r="F421" s="83">
        <v>4.8</v>
      </c>
      <c r="G421" s="83">
        <v>4.2</v>
      </c>
      <c r="H421" s="83">
        <v>3.7</v>
      </c>
      <c r="I421" s="83">
        <v>2.8</v>
      </c>
      <c r="J421" s="85"/>
    </row>
    <row r="422" spans="1:10" ht="13">
      <c r="A422" s="146"/>
      <c r="B422" s="72"/>
      <c r="C422" s="87" t="s">
        <v>322</v>
      </c>
      <c r="D422" s="86" t="s">
        <v>1</v>
      </c>
      <c r="E422" s="86" t="s">
        <v>1</v>
      </c>
      <c r="F422" s="86" t="s">
        <v>1</v>
      </c>
      <c r="G422" s="86" t="s">
        <v>1</v>
      </c>
      <c r="H422" s="86" t="s">
        <v>1</v>
      </c>
      <c r="I422" s="86" t="s">
        <v>1</v>
      </c>
      <c r="J422" s="85"/>
    </row>
    <row r="423" spans="1:10" ht="13">
      <c r="A423" s="146"/>
      <c r="B423" s="72"/>
      <c r="C423" s="87" t="s">
        <v>323</v>
      </c>
      <c r="D423" s="86" t="s">
        <v>1</v>
      </c>
      <c r="E423" s="86" t="s">
        <v>1</v>
      </c>
      <c r="F423" s="86" t="s">
        <v>1</v>
      </c>
      <c r="G423" s="86" t="s">
        <v>1</v>
      </c>
      <c r="H423" s="86" t="s">
        <v>1</v>
      </c>
      <c r="I423" s="86" t="s">
        <v>1</v>
      </c>
      <c r="J423" s="85"/>
    </row>
    <row r="424" spans="1:10" ht="13">
      <c r="A424" s="146"/>
      <c r="B424" s="72"/>
      <c r="C424" s="82" t="s">
        <v>324</v>
      </c>
      <c r="D424" s="86" t="s">
        <v>1</v>
      </c>
      <c r="E424" s="86" t="s">
        <v>1</v>
      </c>
      <c r="F424" s="86" t="s">
        <v>1</v>
      </c>
      <c r="G424" s="86" t="s">
        <v>1</v>
      </c>
      <c r="H424" s="86" t="s">
        <v>1</v>
      </c>
      <c r="I424" s="86" t="s">
        <v>1</v>
      </c>
      <c r="J424" s="85"/>
    </row>
    <row r="425" spans="1:10" ht="13">
      <c r="A425" s="146"/>
      <c r="B425" s="72"/>
      <c r="C425" s="82" t="s">
        <v>325</v>
      </c>
      <c r="D425" s="83">
        <v>0.2</v>
      </c>
      <c r="E425" s="83">
        <v>0.1</v>
      </c>
      <c r="F425" s="83">
        <v>0.2</v>
      </c>
      <c r="G425" s="83">
        <v>0.2</v>
      </c>
      <c r="H425" s="83">
        <v>0.2</v>
      </c>
      <c r="I425" s="83">
        <v>0.2</v>
      </c>
      <c r="J425" s="85"/>
    </row>
    <row r="426" spans="1:10" ht="13">
      <c r="A426" s="146"/>
      <c r="B426" s="72"/>
      <c r="C426" s="82" t="s">
        <v>326</v>
      </c>
      <c r="D426" s="86" t="s">
        <v>1</v>
      </c>
      <c r="E426" s="86" t="s">
        <v>1</v>
      </c>
      <c r="F426" s="86" t="s">
        <v>1</v>
      </c>
      <c r="G426" s="86" t="s">
        <v>1</v>
      </c>
      <c r="H426" s="86" t="s">
        <v>1</v>
      </c>
      <c r="I426" s="86" t="s">
        <v>1</v>
      </c>
      <c r="J426" s="85"/>
    </row>
    <row r="427" spans="1:10" ht="13">
      <c r="A427" s="146"/>
      <c r="B427" s="72"/>
      <c r="C427" s="82" t="s">
        <v>327</v>
      </c>
      <c r="D427" s="83">
        <v>0.2</v>
      </c>
      <c r="E427" s="83">
        <v>0.1</v>
      </c>
      <c r="F427" s="83">
        <v>0.2</v>
      </c>
      <c r="G427" s="83">
        <v>0.2</v>
      </c>
      <c r="H427" s="83">
        <v>0.2</v>
      </c>
      <c r="I427" s="83">
        <v>0.1</v>
      </c>
      <c r="J427" s="85"/>
    </row>
    <row r="428" spans="1:10" ht="13">
      <c r="A428" s="146"/>
      <c r="B428" s="72"/>
      <c r="C428" s="82" t="s">
        <v>328</v>
      </c>
      <c r="D428" s="86" t="s">
        <v>1</v>
      </c>
      <c r="E428" s="86" t="s">
        <v>1</v>
      </c>
      <c r="F428" s="86" t="s">
        <v>1</v>
      </c>
      <c r="G428" s="86" t="s">
        <v>1</v>
      </c>
      <c r="H428" s="86" t="s">
        <v>1</v>
      </c>
      <c r="I428" s="86" t="s">
        <v>1</v>
      </c>
      <c r="J428" s="85"/>
    </row>
    <row r="429" spans="1:10" ht="14" thickBot="1">
      <c r="A429" s="146"/>
      <c r="B429" s="72"/>
      <c r="C429" s="88"/>
      <c r="D429" s="89"/>
      <c r="E429" s="73"/>
      <c r="F429" s="73"/>
      <c r="G429" s="73"/>
      <c r="H429" s="73"/>
      <c r="I429" s="73"/>
      <c r="J429" s="90"/>
    </row>
    <row r="430" spans="1:10" ht="13">
      <c r="A430" s="146"/>
      <c r="B430" s="72"/>
      <c r="C430" s="81"/>
      <c r="D430" s="91"/>
      <c r="E430" s="91"/>
      <c r="F430" s="91"/>
      <c r="G430" s="91"/>
      <c r="H430" s="91"/>
      <c r="I430" s="91"/>
      <c r="J430" s="92"/>
    </row>
    <row r="431" spans="1:10" ht="13">
      <c r="A431" s="146"/>
      <c r="C431" s="93" t="s">
        <v>103</v>
      </c>
    </row>
    <row r="432" spans="1:10" ht="13">
      <c r="A432" s="146"/>
      <c r="C432" s="154" t="s">
        <v>104</v>
      </c>
      <c r="D432" s="154"/>
      <c r="E432" s="154"/>
      <c r="F432" s="154"/>
      <c r="G432" s="154"/>
      <c r="H432" s="154"/>
      <c r="I432" s="154"/>
    </row>
    <row r="433" spans="1:10" ht="13">
      <c r="A433" s="146"/>
      <c r="C433" s="94"/>
      <c r="D433" s="94"/>
      <c r="E433" s="94"/>
      <c r="F433" s="94"/>
      <c r="G433" s="94"/>
      <c r="H433" s="94"/>
      <c r="I433" s="94"/>
    </row>
    <row r="434" spans="1:10" ht="13">
      <c r="A434" s="146"/>
      <c r="C434" s="94"/>
      <c r="D434" s="94"/>
      <c r="E434" s="94"/>
      <c r="F434" s="94"/>
      <c r="G434" s="94"/>
      <c r="H434" s="94"/>
      <c r="I434" s="94"/>
    </row>
    <row r="435" spans="1:10" ht="13">
      <c r="A435" s="146"/>
      <c r="C435" s="94"/>
      <c r="D435" s="94"/>
      <c r="E435" s="94"/>
      <c r="F435" s="94"/>
      <c r="G435" s="94"/>
      <c r="H435" s="94"/>
      <c r="I435" s="94"/>
    </row>
    <row r="436" spans="1:10" ht="13">
      <c r="A436" s="146"/>
      <c r="C436" s="93"/>
    </row>
    <row r="437" spans="1:10" ht="13">
      <c r="A437" s="146"/>
      <c r="C437" s="93"/>
    </row>
    <row r="438" spans="1:10" ht="13">
      <c r="A438" s="146"/>
      <c r="C438" s="93"/>
    </row>
    <row r="439" spans="1:10" ht="13">
      <c r="A439" s="146"/>
      <c r="C439" s="93"/>
    </row>
    <row r="440" spans="1:10" ht="13">
      <c r="A440" s="146"/>
      <c r="C440" s="154"/>
      <c r="D440" s="154"/>
      <c r="E440" s="154"/>
      <c r="F440" s="154"/>
      <c r="G440" s="154"/>
      <c r="H440" s="154"/>
      <c r="I440" s="154"/>
    </row>
    <row r="441" spans="1:10" ht="13">
      <c r="A441" s="146">
        <f>A397+1</f>
        <v>135</v>
      </c>
      <c r="C441" s="147" t="s">
        <v>105</v>
      </c>
      <c r="D441" s="147"/>
      <c r="E441" s="147"/>
      <c r="F441" s="147"/>
      <c r="G441" s="147"/>
      <c r="H441" s="147"/>
      <c r="I441" s="147"/>
      <c r="J441" s="71"/>
    </row>
    <row r="442" spans="1:10" ht="15">
      <c r="A442" s="146"/>
      <c r="C442" s="147" t="s">
        <v>69</v>
      </c>
      <c r="D442" s="147"/>
      <c r="E442" s="147"/>
      <c r="F442" s="147"/>
      <c r="G442" s="147"/>
      <c r="H442" s="147"/>
      <c r="I442" s="147"/>
      <c r="J442" s="71"/>
    </row>
    <row r="443" spans="1:10" ht="13">
      <c r="A443" s="146"/>
    </row>
    <row r="444" spans="1:10" ht="14" thickBot="1">
      <c r="A444" s="146"/>
      <c r="B444" s="72"/>
      <c r="C444" s="73"/>
      <c r="D444" s="73"/>
      <c r="E444" s="73"/>
      <c r="F444" s="73"/>
      <c r="G444" s="73"/>
      <c r="H444" s="73"/>
      <c r="I444" s="74" t="s">
        <v>70</v>
      </c>
    </row>
    <row r="445" spans="1:10" ht="14" thickBot="1">
      <c r="A445" s="146"/>
      <c r="B445" s="75"/>
      <c r="C445" s="148" t="s">
        <v>71</v>
      </c>
      <c r="D445" s="150" t="s">
        <v>18</v>
      </c>
      <c r="E445" s="152" t="s">
        <v>72</v>
      </c>
      <c r="F445" s="153"/>
      <c r="G445" s="153"/>
      <c r="H445" s="153"/>
      <c r="I445" s="153"/>
      <c r="J445" s="75"/>
    </row>
    <row r="446" spans="1:10" ht="14" thickBot="1">
      <c r="A446" s="146"/>
      <c r="B446" s="75"/>
      <c r="C446" s="149"/>
      <c r="D446" s="151"/>
      <c r="E446" s="76" t="s">
        <v>73</v>
      </c>
      <c r="F446" s="76" t="s">
        <v>74</v>
      </c>
      <c r="G446" s="76" t="s">
        <v>75</v>
      </c>
      <c r="H446" s="76" t="s">
        <v>76</v>
      </c>
      <c r="I446" s="77" t="s">
        <v>77</v>
      </c>
      <c r="J446" s="78"/>
    </row>
    <row r="447" spans="1:10" ht="12">
      <c r="A447" s="146"/>
      <c r="B447" s="79"/>
      <c r="C447" s="80"/>
      <c r="D447" s="81"/>
      <c r="E447" s="81"/>
      <c r="F447" s="81"/>
      <c r="G447" s="81"/>
      <c r="H447" s="81"/>
      <c r="I447" s="81"/>
      <c r="J447" s="81"/>
    </row>
    <row r="448" spans="1:10" ht="12">
      <c r="A448" s="146"/>
      <c r="B448" s="79"/>
      <c r="C448" s="82" t="s">
        <v>329</v>
      </c>
      <c r="D448" s="83">
        <v>3.6</v>
      </c>
      <c r="E448" s="83">
        <v>4.3</v>
      </c>
      <c r="F448" s="83">
        <v>4.5999999999999996</v>
      </c>
      <c r="G448" s="83">
        <v>4</v>
      </c>
      <c r="H448" s="83">
        <v>3.5</v>
      </c>
      <c r="I448" s="83">
        <v>2.6</v>
      </c>
      <c r="J448" s="81"/>
    </row>
    <row r="449" spans="1:10" ht="12">
      <c r="A449" s="146"/>
      <c r="B449" s="79"/>
      <c r="C449" s="82" t="s">
        <v>330</v>
      </c>
      <c r="D449" s="83">
        <v>0.1</v>
      </c>
      <c r="E449" s="83">
        <v>0.2</v>
      </c>
      <c r="F449" s="83">
        <v>0.1</v>
      </c>
      <c r="G449" s="83">
        <v>0.1</v>
      </c>
      <c r="H449" s="83">
        <v>0.1</v>
      </c>
      <c r="I449" s="83">
        <v>0.1</v>
      </c>
      <c r="J449" s="81"/>
    </row>
    <row r="450" spans="1:10" ht="12">
      <c r="A450" s="146"/>
      <c r="B450" s="79"/>
      <c r="C450" s="82" t="s">
        <v>331</v>
      </c>
      <c r="D450" s="83">
        <v>2</v>
      </c>
      <c r="E450" s="83">
        <v>2.1</v>
      </c>
      <c r="F450" s="83">
        <v>2.7</v>
      </c>
      <c r="G450" s="83">
        <v>2.4</v>
      </c>
      <c r="H450" s="83">
        <v>2.1</v>
      </c>
      <c r="I450" s="83">
        <v>1.5</v>
      </c>
      <c r="J450" s="81"/>
    </row>
    <row r="451" spans="1:10" ht="12">
      <c r="A451" s="146"/>
      <c r="B451" s="79"/>
      <c r="C451" s="82" t="s">
        <v>332</v>
      </c>
      <c r="D451" s="83">
        <v>0.2</v>
      </c>
      <c r="E451" s="83">
        <v>0.6</v>
      </c>
      <c r="F451" s="83">
        <v>0.4</v>
      </c>
      <c r="G451" s="83">
        <v>0.2</v>
      </c>
      <c r="H451" s="83">
        <v>0.1</v>
      </c>
      <c r="I451" s="83">
        <v>0.1</v>
      </c>
      <c r="J451" s="81"/>
    </row>
    <row r="452" spans="1:10" ht="12">
      <c r="A452" s="146"/>
      <c r="B452" s="79"/>
      <c r="C452" s="82" t="s">
        <v>333</v>
      </c>
      <c r="D452" s="83">
        <v>0.2</v>
      </c>
      <c r="E452" s="83">
        <v>0.2</v>
      </c>
      <c r="F452" s="83">
        <v>0.2</v>
      </c>
      <c r="G452" s="83">
        <v>0.2</v>
      </c>
      <c r="H452" s="83">
        <v>0.3</v>
      </c>
      <c r="I452" s="83">
        <v>0.2</v>
      </c>
      <c r="J452" s="81"/>
    </row>
    <row r="453" spans="1:10" ht="12">
      <c r="A453" s="146"/>
      <c r="B453" s="79"/>
      <c r="C453" s="87" t="s">
        <v>334</v>
      </c>
      <c r="D453" s="83">
        <v>1</v>
      </c>
      <c r="E453" s="83">
        <v>1.2</v>
      </c>
      <c r="F453" s="83">
        <v>1.2</v>
      </c>
      <c r="G453" s="83">
        <v>1.1000000000000001</v>
      </c>
      <c r="H453" s="83">
        <v>0.9</v>
      </c>
      <c r="I453" s="83">
        <v>0.8</v>
      </c>
      <c r="J453" s="84"/>
    </row>
    <row r="454" spans="1:10" ht="13">
      <c r="A454" s="146"/>
      <c r="B454" s="72"/>
      <c r="C454" s="82" t="s">
        <v>335</v>
      </c>
      <c r="D454" s="86" t="s">
        <v>1</v>
      </c>
      <c r="E454" s="86" t="s">
        <v>1</v>
      </c>
      <c r="F454" s="86" t="s">
        <v>1</v>
      </c>
      <c r="G454" s="86" t="s">
        <v>1</v>
      </c>
      <c r="H454" s="86" t="s">
        <v>1</v>
      </c>
      <c r="I454" s="86" t="s">
        <v>1</v>
      </c>
      <c r="J454" s="85"/>
    </row>
    <row r="455" spans="1:10" ht="13">
      <c r="A455" s="146"/>
      <c r="B455" s="72"/>
      <c r="C455" s="82" t="s">
        <v>336</v>
      </c>
      <c r="D455" s="83">
        <v>6.9</v>
      </c>
      <c r="E455" s="83">
        <v>4.2</v>
      </c>
      <c r="F455" s="83">
        <v>5.4</v>
      </c>
      <c r="G455" s="83">
        <v>6.6</v>
      </c>
      <c r="H455" s="83">
        <v>7.9</v>
      </c>
      <c r="I455" s="83">
        <v>7.9</v>
      </c>
      <c r="J455" s="85"/>
    </row>
    <row r="456" spans="1:10" ht="13">
      <c r="A456" s="146"/>
      <c r="B456" s="72"/>
      <c r="C456" s="82" t="s">
        <v>337</v>
      </c>
      <c r="D456" s="83">
        <v>0.7</v>
      </c>
      <c r="E456" s="83">
        <v>0.4</v>
      </c>
      <c r="F456" s="83">
        <v>0.5</v>
      </c>
      <c r="G456" s="83">
        <v>0.6</v>
      </c>
      <c r="H456" s="83">
        <v>0.8</v>
      </c>
      <c r="I456" s="83">
        <v>0.7</v>
      </c>
      <c r="J456" s="85"/>
    </row>
    <row r="457" spans="1:10" ht="13">
      <c r="A457" s="146"/>
      <c r="B457" s="72"/>
      <c r="C457" s="82" t="s">
        <v>338</v>
      </c>
      <c r="D457" s="83">
        <v>0.2</v>
      </c>
      <c r="E457" s="83">
        <v>0.1</v>
      </c>
      <c r="F457" s="83">
        <v>0.1</v>
      </c>
      <c r="G457" s="83">
        <v>0.2</v>
      </c>
      <c r="H457" s="83">
        <v>0.2</v>
      </c>
      <c r="I457" s="83">
        <v>0.2</v>
      </c>
      <c r="J457" s="85"/>
    </row>
    <row r="458" spans="1:10" ht="13">
      <c r="A458" s="146"/>
      <c r="B458" s="72"/>
      <c r="C458" s="82" t="s">
        <v>339</v>
      </c>
      <c r="D458" s="86" t="s">
        <v>1</v>
      </c>
      <c r="E458" s="86" t="s">
        <v>1</v>
      </c>
      <c r="F458" s="86" t="s">
        <v>1</v>
      </c>
      <c r="G458" s="86" t="s">
        <v>1</v>
      </c>
      <c r="H458" s="83">
        <v>0.1</v>
      </c>
      <c r="I458" s="83">
        <v>0.1</v>
      </c>
      <c r="J458" s="85"/>
    </row>
    <row r="459" spans="1:10" ht="13">
      <c r="A459" s="146"/>
      <c r="B459" s="72"/>
      <c r="C459" s="87" t="s">
        <v>340</v>
      </c>
      <c r="D459" s="83">
        <v>0.3</v>
      </c>
      <c r="E459" s="83">
        <v>0.2</v>
      </c>
      <c r="F459" s="83">
        <v>0.3</v>
      </c>
      <c r="G459" s="83">
        <v>0.3</v>
      </c>
      <c r="H459" s="83">
        <v>0.4</v>
      </c>
      <c r="I459" s="83">
        <v>0.3</v>
      </c>
      <c r="J459" s="85"/>
    </row>
    <row r="460" spans="1:10" ht="13">
      <c r="A460" s="146"/>
      <c r="B460" s="72"/>
      <c r="C460" s="87" t="s">
        <v>341</v>
      </c>
      <c r="D460" s="83">
        <v>0.1</v>
      </c>
      <c r="E460" s="83">
        <v>0.1</v>
      </c>
      <c r="F460" s="83">
        <v>0.1</v>
      </c>
      <c r="G460" s="83">
        <v>0.1</v>
      </c>
      <c r="H460" s="83">
        <v>0.1</v>
      </c>
      <c r="I460" s="83">
        <v>0.1</v>
      </c>
      <c r="J460" s="85"/>
    </row>
    <row r="461" spans="1:10" ht="13">
      <c r="A461" s="146"/>
      <c r="B461" s="72"/>
      <c r="C461" s="87" t="s">
        <v>342</v>
      </c>
      <c r="D461" s="86" t="s">
        <v>1</v>
      </c>
      <c r="E461" s="86" t="s">
        <v>1</v>
      </c>
      <c r="F461" s="86" t="s">
        <v>1</v>
      </c>
      <c r="G461" s="86" t="s">
        <v>1</v>
      </c>
      <c r="H461" s="86" t="s">
        <v>1</v>
      </c>
      <c r="I461" s="86" t="s">
        <v>1</v>
      </c>
      <c r="J461" s="85"/>
    </row>
    <row r="462" spans="1:10" ht="13">
      <c r="A462" s="146"/>
      <c r="B462" s="72"/>
      <c r="C462" s="82" t="s">
        <v>343</v>
      </c>
      <c r="D462" s="83">
        <v>0.7</v>
      </c>
      <c r="E462" s="83">
        <v>0.4</v>
      </c>
      <c r="F462" s="83">
        <v>0.6</v>
      </c>
      <c r="G462" s="83">
        <v>0.7</v>
      </c>
      <c r="H462" s="83">
        <v>0.8</v>
      </c>
      <c r="I462" s="83">
        <v>0.8</v>
      </c>
      <c r="J462" s="85"/>
    </row>
    <row r="463" spans="1:10" ht="13">
      <c r="A463" s="146"/>
      <c r="B463" s="72"/>
      <c r="C463" s="87" t="s">
        <v>344</v>
      </c>
      <c r="D463" s="86" t="s">
        <v>1</v>
      </c>
      <c r="E463" s="86" t="s">
        <v>1</v>
      </c>
      <c r="F463" s="86" t="s">
        <v>1</v>
      </c>
      <c r="G463" s="83">
        <v>0.1</v>
      </c>
      <c r="H463" s="83">
        <v>0.1</v>
      </c>
      <c r="I463" s="86" t="s">
        <v>1</v>
      </c>
      <c r="J463" s="85"/>
    </row>
    <row r="464" spans="1:10" ht="13">
      <c r="A464" s="146"/>
      <c r="B464" s="72"/>
      <c r="C464" s="82" t="s">
        <v>345</v>
      </c>
      <c r="D464" s="86" t="s">
        <v>1</v>
      </c>
      <c r="E464" s="86" t="s">
        <v>1</v>
      </c>
      <c r="F464" s="86" t="s">
        <v>1</v>
      </c>
      <c r="G464" s="86" t="s">
        <v>1</v>
      </c>
      <c r="H464" s="86" t="s">
        <v>1</v>
      </c>
      <c r="I464" s="86" t="s">
        <v>1</v>
      </c>
      <c r="J464" s="85"/>
    </row>
    <row r="465" spans="1:10" ht="13">
      <c r="A465" s="146"/>
      <c r="B465" s="72"/>
      <c r="C465" s="82" t="s">
        <v>346</v>
      </c>
      <c r="D465" s="86" t="s">
        <v>1</v>
      </c>
      <c r="E465" s="86" t="s">
        <v>1</v>
      </c>
      <c r="F465" s="86" t="s">
        <v>1</v>
      </c>
      <c r="G465" s="83">
        <v>0.1</v>
      </c>
      <c r="H465" s="83">
        <v>0.1</v>
      </c>
      <c r="I465" s="86" t="s">
        <v>1</v>
      </c>
      <c r="J465" s="85"/>
    </row>
    <row r="466" spans="1:10" ht="13">
      <c r="A466" s="146"/>
      <c r="B466" s="72"/>
      <c r="C466" s="82" t="s">
        <v>347</v>
      </c>
      <c r="D466" s="86" t="s">
        <v>1</v>
      </c>
      <c r="E466" s="86" t="s">
        <v>1</v>
      </c>
      <c r="F466" s="86" t="s">
        <v>1</v>
      </c>
      <c r="G466" s="86" t="s">
        <v>1</v>
      </c>
      <c r="H466" s="86" t="s">
        <v>1</v>
      </c>
      <c r="I466" s="86" t="s">
        <v>1</v>
      </c>
      <c r="J466" s="85"/>
    </row>
    <row r="467" spans="1:10" ht="13">
      <c r="A467" s="146"/>
      <c r="B467" s="72"/>
      <c r="C467" s="87" t="s">
        <v>348</v>
      </c>
      <c r="D467" s="83">
        <v>0.6</v>
      </c>
      <c r="E467" s="83">
        <v>0.4</v>
      </c>
      <c r="F467" s="83">
        <v>0.6</v>
      </c>
      <c r="G467" s="83">
        <v>0.6</v>
      </c>
      <c r="H467" s="83">
        <v>0.7</v>
      </c>
      <c r="I467" s="83">
        <v>0.7</v>
      </c>
      <c r="J467" s="85"/>
    </row>
    <row r="468" spans="1:10" ht="13">
      <c r="A468" s="146"/>
      <c r="B468" s="72"/>
      <c r="C468" s="82" t="s">
        <v>349</v>
      </c>
      <c r="D468" s="83">
        <v>0.3</v>
      </c>
      <c r="E468" s="83">
        <v>0.1</v>
      </c>
      <c r="F468" s="83">
        <v>0.2</v>
      </c>
      <c r="G468" s="83">
        <v>0.3</v>
      </c>
      <c r="H468" s="83">
        <v>0.4</v>
      </c>
      <c r="I468" s="83">
        <v>0.3</v>
      </c>
      <c r="J468" s="85"/>
    </row>
    <row r="469" spans="1:10" ht="13">
      <c r="A469" s="146"/>
      <c r="B469" s="72"/>
      <c r="C469" s="82" t="s">
        <v>350</v>
      </c>
      <c r="D469" s="83">
        <v>0.1</v>
      </c>
      <c r="E469" s="83">
        <v>0</v>
      </c>
      <c r="F469" s="83">
        <v>0.1</v>
      </c>
      <c r="G469" s="83">
        <v>0.1</v>
      </c>
      <c r="H469" s="83">
        <v>0.1</v>
      </c>
      <c r="I469" s="83">
        <v>0.1</v>
      </c>
      <c r="J469" s="85"/>
    </row>
    <row r="470" spans="1:10" ht="13">
      <c r="A470" s="146"/>
      <c r="B470" s="72"/>
      <c r="C470" s="82" t="s">
        <v>351</v>
      </c>
      <c r="D470" s="83">
        <v>0.1</v>
      </c>
      <c r="E470" s="83">
        <v>0.1</v>
      </c>
      <c r="F470" s="83">
        <v>0.1</v>
      </c>
      <c r="G470" s="83">
        <v>0.1</v>
      </c>
      <c r="H470" s="83">
        <v>0.1</v>
      </c>
      <c r="I470" s="83">
        <v>0.1</v>
      </c>
      <c r="J470" s="85"/>
    </row>
    <row r="471" spans="1:10" ht="13">
      <c r="A471" s="146"/>
      <c r="B471" s="72"/>
      <c r="C471" s="82" t="s">
        <v>352</v>
      </c>
      <c r="D471" s="83">
        <v>0.1</v>
      </c>
      <c r="E471" s="83">
        <v>0.1</v>
      </c>
      <c r="F471" s="83">
        <v>0.1</v>
      </c>
      <c r="G471" s="83">
        <v>0.1</v>
      </c>
      <c r="H471" s="83">
        <v>0.1</v>
      </c>
      <c r="I471" s="83">
        <v>0.2</v>
      </c>
      <c r="J471" s="85"/>
    </row>
    <row r="472" spans="1:10" ht="13">
      <c r="A472" s="146"/>
      <c r="B472" s="72"/>
      <c r="C472" s="82" t="s">
        <v>353</v>
      </c>
      <c r="D472" s="83">
        <v>0.1</v>
      </c>
      <c r="E472" s="86" t="s">
        <v>1</v>
      </c>
      <c r="F472" s="86" t="s">
        <v>1</v>
      </c>
      <c r="G472" s="83">
        <v>0.1</v>
      </c>
      <c r="H472" s="86" t="s">
        <v>1</v>
      </c>
      <c r="I472" s="83">
        <v>0.1</v>
      </c>
      <c r="J472" s="85"/>
    </row>
    <row r="473" spans="1:10" ht="14" thickBot="1">
      <c r="A473" s="146"/>
      <c r="B473" s="72"/>
      <c r="C473" s="88"/>
      <c r="D473" s="73"/>
      <c r="E473" s="73"/>
      <c r="F473" s="73"/>
      <c r="G473" s="73"/>
      <c r="H473" s="73"/>
      <c r="I473" s="73"/>
      <c r="J473" s="90"/>
    </row>
    <row r="474" spans="1:10" ht="13">
      <c r="A474" s="146"/>
      <c r="B474" s="72"/>
      <c r="C474" s="81"/>
      <c r="D474" s="91"/>
      <c r="E474" s="91"/>
      <c r="F474" s="91"/>
      <c r="G474" s="91"/>
      <c r="H474" s="91"/>
      <c r="I474" s="91"/>
      <c r="J474" s="92"/>
    </row>
    <row r="475" spans="1:10" ht="13">
      <c r="A475" s="146"/>
      <c r="C475" s="93" t="s">
        <v>103</v>
      </c>
    </row>
    <row r="476" spans="1:10" ht="13">
      <c r="A476" s="146"/>
      <c r="C476" s="154" t="s">
        <v>104</v>
      </c>
      <c r="D476" s="154"/>
      <c r="E476" s="154"/>
      <c r="F476" s="154"/>
      <c r="G476" s="154"/>
      <c r="H476" s="154"/>
      <c r="I476" s="154"/>
    </row>
    <row r="477" spans="1:10" ht="13">
      <c r="A477" s="146"/>
      <c r="C477" s="93"/>
    </row>
    <row r="478" spans="1:10" ht="13">
      <c r="A478" s="146"/>
      <c r="C478" s="93"/>
    </row>
    <row r="479" spans="1:10" ht="13">
      <c r="A479" s="146"/>
      <c r="C479" s="93"/>
    </row>
    <row r="480" spans="1:10" ht="13">
      <c r="A480" s="146"/>
      <c r="C480" s="93"/>
    </row>
    <row r="481" spans="1:10" ht="13">
      <c r="A481" s="146"/>
      <c r="C481" s="93"/>
    </row>
    <row r="482" spans="1:10" ht="13">
      <c r="A482" s="146"/>
      <c r="C482" s="93"/>
    </row>
    <row r="483" spans="1:10" ht="13">
      <c r="A483" s="146"/>
      <c r="C483" s="93"/>
    </row>
    <row r="484" spans="1:10" ht="13">
      <c r="A484" s="146"/>
      <c r="C484" s="154"/>
      <c r="D484" s="154"/>
      <c r="E484" s="154"/>
      <c r="F484" s="154"/>
      <c r="G484" s="154"/>
      <c r="H484" s="154"/>
      <c r="I484" s="154"/>
    </row>
    <row r="485" spans="1:10" ht="13">
      <c r="A485" s="146">
        <f>A441+1</f>
        <v>136</v>
      </c>
      <c r="C485" s="147" t="s">
        <v>105</v>
      </c>
      <c r="D485" s="147"/>
      <c r="E485" s="147"/>
      <c r="F485" s="147"/>
      <c r="G485" s="147"/>
      <c r="H485" s="147"/>
      <c r="I485" s="147"/>
      <c r="J485" s="71"/>
    </row>
    <row r="486" spans="1:10" ht="15">
      <c r="A486" s="146"/>
      <c r="C486" s="147" t="s">
        <v>69</v>
      </c>
      <c r="D486" s="147"/>
      <c r="E486" s="147"/>
      <c r="F486" s="147"/>
      <c r="G486" s="147"/>
      <c r="H486" s="147"/>
      <c r="I486" s="147"/>
      <c r="J486" s="71"/>
    </row>
    <row r="487" spans="1:10" ht="13">
      <c r="A487" s="146"/>
    </row>
    <row r="488" spans="1:10" ht="14" thickBot="1">
      <c r="A488" s="146"/>
      <c r="B488" s="72"/>
      <c r="C488" s="73"/>
      <c r="D488" s="73"/>
      <c r="E488" s="73"/>
      <c r="F488" s="73"/>
      <c r="G488" s="73"/>
      <c r="H488" s="73"/>
      <c r="I488" s="74" t="s">
        <v>70</v>
      </c>
    </row>
    <row r="489" spans="1:10" ht="14" thickBot="1">
      <c r="A489" s="146"/>
      <c r="B489" s="75"/>
      <c r="C489" s="148" t="s">
        <v>71</v>
      </c>
      <c r="D489" s="150" t="s">
        <v>18</v>
      </c>
      <c r="E489" s="152" t="s">
        <v>72</v>
      </c>
      <c r="F489" s="153"/>
      <c r="G489" s="153"/>
      <c r="H489" s="153"/>
      <c r="I489" s="153"/>
      <c r="J489" s="75"/>
    </row>
    <row r="490" spans="1:10" ht="14" thickBot="1">
      <c r="A490" s="146"/>
      <c r="B490" s="75"/>
      <c r="C490" s="149"/>
      <c r="D490" s="151"/>
      <c r="E490" s="76" t="s">
        <v>73</v>
      </c>
      <c r="F490" s="76" t="s">
        <v>74</v>
      </c>
      <c r="G490" s="76" t="s">
        <v>75</v>
      </c>
      <c r="H490" s="76" t="s">
        <v>76</v>
      </c>
      <c r="I490" s="77" t="s">
        <v>77</v>
      </c>
      <c r="J490" s="78"/>
    </row>
    <row r="491" spans="1:10" ht="12">
      <c r="A491" s="146"/>
      <c r="B491" s="79"/>
      <c r="C491" s="80"/>
      <c r="D491" s="81"/>
      <c r="E491" s="81"/>
      <c r="F491" s="81"/>
      <c r="G491" s="81"/>
      <c r="H491" s="81"/>
      <c r="I491" s="81"/>
      <c r="J491" s="81"/>
    </row>
    <row r="492" spans="1:10" ht="12">
      <c r="A492" s="146"/>
      <c r="B492" s="79"/>
      <c r="C492" s="82" t="s">
        <v>354</v>
      </c>
      <c r="D492" s="83">
        <v>2.4</v>
      </c>
      <c r="E492" s="83">
        <v>1.6</v>
      </c>
      <c r="F492" s="83">
        <v>2.2999999999999998</v>
      </c>
      <c r="G492" s="83">
        <v>2.6</v>
      </c>
      <c r="H492" s="83">
        <v>2.8</v>
      </c>
      <c r="I492" s="83">
        <v>2.2999999999999998</v>
      </c>
      <c r="J492" s="81"/>
    </row>
    <row r="493" spans="1:10" ht="12">
      <c r="A493" s="146"/>
      <c r="B493" s="79"/>
      <c r="C493" s="87" t="s">
        <v>355</v>
      </c>
      <c r="D493" s="83">
        <v>0.7</v>
      </c>
      <c r="E493" s="83">
        <v>0.3</v>
      </c>
      <c r="F493" s="83">
        <v>0.4</v>
      </c>
      <c r="G493" s="83">
        <v>0.6</v>
      </c>
      <c r="H493" s="83">
        <v>0.8</v>
      </c>
      <c r="I493" s="83">
        <v>0.9</v>
      </c>
      <c r="J493" s="81"/>
    </row>
    <row r="494" spans="1:10" ht="12">
      <c r="A494" s="146"/>
      <c r="B494" s="79"/>
      <c r="C494" s="87" t="s">
        <v>356</v>
      </c>
      <c r="D494" s="83">
        <v>0.9</v>
      </c>
      <c r="E494" s="83">
        <v>0.5</v>
      </c>
      <c r="F494" s="83">
        <v>0.8</v>
      </c>
      <c r="G494" s="83">
        <v>0.9</v>
      </c>
      <c r="H494" s="83">
        <v>1</v>
      </c>
      <c r="I494" s="83">
        <v>0.9</v>
      </c>
      <c r="J494" s="81"/>
    </row>
    <row r="495" spans="1:10" ht="12">
      <c r="A495" s="146"/>
      <c r="B495" s="79"/>
      <c r="C495" s="82" t="s">
        <v>357</v>
      </c>
      <c r="D495" s="83">
        <v>0.2</v>
      </c>
      <c r="E495" s="83">
        <v>0.2</v>
      </c>
      <c r="F495" s="83">
        <v>0.2</v>
      </c>
      <c r="G495" s="83">
        <v>0.2</v>
      </c>
      <c r="H495" s="83">
        <v>0.2</v>
      </c>
      <c r="I495" s="83">
        <v>0.2</v>
      </c>
      <c r="J495" s="81"/>
    </row>
    <row r="496" spans="1:10" ht="12">
      <c r="A496" s="146"/>
      <c r="B496" s="79"/>
      <c r="C496" s="82" t="s">
        <v>358</v>
      </c>
      <c r="D496" s="83">
        <v>0.1</v>
      </c>
      <c r="E496" s="86" t="s">
        <v>1</v>
      </c>
      <c r="F496" s="86" t="s">
        <v>1</v>
      </c>
      <c r="G496" s="83">
        <v>0.1</v>
      </c>
      <c r="H496" s="83">
        <v>0.1</v>
      </c>
      <c r="I496" s="83">
        <v>0.1</v>
      </c>
      <c r="J496" s="81"/>
    </row>
    <row r="497" spans="1:10" ht="12">
      <c r="A497" s="146"/>
      <c r="B497" s="79"/>
      <c r="C497" s="87" t="s">
        <v>359</v>
      </c>
      <c r="D497" s="83">
        <v>0.1</v>
      </c>
      <c r="E497" s="86" t="s">
        <v>1</v>
      </c>
      <c r="F497" s="83">
        <v>0.1</v>
      </c>
      <c r="G497" s="83">
        <v>0.1</v>
      </c>
      <c r="H497" s="83">
        <v>0.1</v>
      </c>
      <c r="I497" s="83">
        <v>0.1</v>
      </c>
      <c r="J497" s="84"/>
    </row>
    <row r="498" spans="1:10" ht="13">
      <c r="A498" s="146"/>
      <c r="B498" s="72"/>
      <c r="C498" s="82" t="s">
        <v>360</v>
      </c>
      <c r="D498" s="83">
        <v>0.2</v>
      </c>
      <c r="E498" s="83">
        <v>0.2</v>
      </c>
      <c r="F498" s="83">
        <v>0.2</v>
      </c>
      <c r="G498" s="83">
        <v>0.2</v>
      </c>
      <c r="H498" s="83">
        <v>0.2</v>
      </c>
      <c r="I498" s="83">
        <v>0.2</v>
      </c>
      <c r="J498" s="85"/>
    </row>
    <row r="499" spans="1:10" ht="13">
      <c r="A499" s="146"/>
      <c r="B499" s="72"/>
      <c r="C499" s="82" t="s">
        <v>361</v>
      </c>
      <c r="D499" s="86" t="s">
        <v>1</v>
      </c>
      <c r="E499" s="86" t="s">
        <v>1</v>
      </c>
      <c r="F499" s="86" t="s">
        <v>1</v>
      </c>
      <c r="G499" s="86" t="s">
        <v>1</v>
      </c>
      <c r="H499" s="86" t="s">
        <v>1</v>
      </c>
      <c r="I499" s="86" t="s">
        <v>1</v>
      </c>
      <c r="J499" s="85"/>
    </row>
    <row r="500" spans="1:10" ht="13">
      <c r="A500" s="146"/>
      <c r="B500" s="72"/>
      <c r="C500" s="82" t="s">
        <v>148</v>
      </c>
      <c r="D500" s="83">
        <v>0.3</v>
      </c>
      <c r="E500" s="83">
        <v>0.1</v>
      </c>
      <c r="F500" s="83">
        <v>0.2</v>
      </c>
      <c r="G500" s="83">
        <v>0.3</v>
      </c>
      <c r="H500" s="83">
        <v>0.4</v>
      </c>
      <c r="I500" s="83">
        <v>0.3</v>
      </c>
      <c r="J500" s="85"/>
    </row>
    <row r="501" spans="1:10" ht="13">
      <c r="A501" s="146"/>
      <c r="B501" s="72"/>
      <c r="C501" s="87" t="s">
        <v>362</v>
      </c>
      <c r="D501" s="83">
        <v>0.8</v>
      </c>
      <c r="E501" s="83">
        <v>0.8</v>
      </c>
      <c r="F501" s="83">
        <v>1.2</v>
      </c>
      <c r="G501" s="83">
        <v>1.1000000000000001</v>
      </c>
      <c r="H501" s="83">
        <v>1</v>
      </c>
      <c r="I501" s="83">
        <v>0.4</v>
      </c>
      <c r="J501" s="85"/>
    </row>
    <row r="502" spans="1:10" ht="13">
      <c r="A502" s="146"/>
      <c r="B502" s="72"/>
      <c r="C502" s="82" t="s">
        <v>363</v>
      </c>
      <c r="D502" s="83">
        <v>0.5</v>
      </c>
      <c r="E502" s="83">
        <v>0.5</v>
      </c>
      <c r="F502" s="83">
        <v>0.5</v>
      </c>
      <c r="G502" s="83">
        <v>0.5</v>
      </c>
      <c r="H502" s="83">
        <v>0.5</v>
      </c>
      <c r="I502" s="83">
        <v>0.5</v>
      </c>
      <c r="J502" s="85"/>
    </row>
    <row r="503" spans="1:10" ht="13">
      <c r="A503" s="146"/>
      <c r="B503" s="72"/>
      <c r="C503" s="82" t="s">
        <v>364</v>
      </c>
      <c r="D503" s="83">
        <v>0.1</v>
      </c>
      <c r="E503" s="83">
        <v>0.1</v>
      </c>
      <c r="F503" s="83">
        <v>0.1</v>
      </c>
      <c r="G503" s="83">
        <v>0.1</v>
      </c>
      <c r="H503" s="83">
        <v>0.2</v>
      </c>
      <c r="I503" s="83">
        <v>0.1</v>
      </c>
      <c r="J503" s="85"/>
    </row>
    <row r="504" spans="1:10" ht="13">
      <c r="A504" s="146"/>
      <c r="B504" s="72"/>
      <c r="C504" s="87" t="s">
        <v>365</v>
      </c>
      <c r="D504" s="83">
        <v>0.2</v>
      </c>
      <c r="E504" s="83">
        <v>0.3</v>
      </c>
      <c r="F504" s="83">
        <v>0.2</v>
      </c>
      <c r="G504" s="83">
        <v>0.2</v>
      </c>
      <c r="H504" s="83">
        <v>0.2</v>
      </c>
      <c r="I504" s="83">
        <v>0.2</v>
      </c>
      <c r="J504" s="85"/>
    </row>
    <row r="505" spans="1:10" ht="13">
      <c r="A505" s="146"/>
      <c r="B505" s="72"/>
      <c r="C505" s="82" t="s">
        <v>366</v>
      </c>
      <c r="D505" s="83">
        <v>0.2</v>
      </c>
      <c r="E505" s="83">
        <v>0.2</v>
      </c>
      <c r="F505" s="83">
        <v>0.2</v>
      </c>
      <c r="G505" s="83">
        <v>0.2</v>
      </c>
      <c r="H505" s="83">
        <v>0.2</v>
      </c>
      <c r="I505" s="83">
        <v>0.1</v>
      </c>
      <c r="J505" s="85"/>
    </row>
    <row r="506" spans="1:10" ht="13">
      <c r="A506" s="146"/>
      <c r="B506" s="72"/>
      <c r="C506" s="82" t="s">
        <v>367</v>
      </c>
      <c r="D506" s="86" t="s">
        <v>1</v>
      </c>
      <c r="E506" s="86" t="s">
        <v>1</v>
      </c>
      <c r="F506" s="86" t="s">
        <v>1</v>
      </c>
      <c r="G506" s="86" t="s">
        <v>1</v>
      </c>
      <c r="H506" s="86" t="s">
        <v>1</v>
      </c>
      <c r="I506" s="86" t="s">
        <v>1</v>
      </c>
      <c r="J506" s="85"/>
    </row>
    <row r="507" spans="1:10" ht="13">
      <c r="A507" s="146"/>
      <c r="B507" s="72"/>
      <c r="C507" s="82" t="s">
        <v>368</v>
      </c>
      <c r="D507" s="86" t="s">
        <v>1</v>
      </c>
      <c r="E507" s="86" t="s">
        <v>1</v>
      </c>
      <c r="F507" s="86" t="s">
        <v>1</v>
      </c>
      <c r="G507" s="86" t="s">
        <v>1</v>
      </c>
      <c r="H507" s="86" t="s">
        <v>1</v>
      </c>
      <c r="I507" s="86" t="s">
        <v>1</v>
      </c>
      <c r="J507" s="85"/>
    </row>
    <row r="508" spans="1:10" ht="13">
      <c r="A508" s="146"/>
      <c r="B508" s="72"/>
      <c r="C508" s="87" t="s">
        <v>369</v>
      </c>
      <c r="D508" s="86" t="s">
        <v>1</v>
      </c>
      <c r="E508" s="86" t="s">
        <v>1</v>
      </c>
      <c r="F508" s="86" t="s">
        <v>1</v>
      </c>
      <c r="G508" s="86" t="s">
        <v>1</v>
      </c>
      <c r="H508" s="86" t="s">
        <v>1</v>
      </c>
      <c r="I508" s="86" t="s">
        <v>1</v>
      </c>
      <c r="J508" s="85"/>
    </row>
    <row r="509" spans="1:10" ht="13">
      <c r="A509" s="146"/>
      <c r="B509" s="72"/>
      <c r="C509" s="87" t="s">
        <v>370</v>
      </c>
      <c r="D509" s="83">
        <v>0.2</v>
      </c>
      <c r="E509" s="83">
        <v>0.1</v>
      </c>
      <c r="F509" s="83">
        <v>0.1</v>
      </c>
      <c r="G509" s="83">
        <v>0.2</v>
      </c>
      <c r="H509" s="83">
        <v>0.2</v>
      </c>
      <c r="I509" s="83">
        <v>0.1</v>
      </c>
      <c r="J509" s="85"/>
    </row>
    <row r="510" spans="1:10" ht="13">
      <c r="A510" s="146"/>
      <c r="B510" s="72"/>
      <c r="C510" s="87" t="s">
        <v>371</v>
      </c>
      <c r="D510" s="83">
        <v>2.7</v>
      </c>
      <c r="E510" s="83">
        <v>1.3</v>
      </c>
      <c r="F510" s="83">
        <v>1.6</v>
      </c>
      <c r="G510" s="83">
        <v>2.2000000000000002</v>
      </c>
      <c r="H510" s="83">
        <v>3</v>
      </c>
      <c r="I510" s="83">
        <v>3.7</v>
      </c>
      <c r="J510" s="85"/>
    </row>
    <row r="511" spans="1:10" ht="13">
      <c r="A511" s="146"/>
      <c r="B511" s="72"/>
      <c r="C511" s="87" t="s">
        <v>372</v>
      </c>
      <c r="D511" s="83">
        <v>0.5</v>
      </c>
      <c r="E511" s="83">
        <v>0.2</v>
      </c>
      <c r="F511" s="83">
        <v>0.1</v>
      </c>
      <c r="G511" s="83">
        <v>0.2</v>
      </c>
      <c r="H511" s="83">
        <v>0.3</v>
      </c>
      <c r="I511" s="83">
        <v>1</v>
      </c>
      <c r="J511" s="85"/>
    </row>
    <row r="512" spans="1:10" ht="13">
      <c r="A512" s="146"/>
      <c r="B512" s="72"/>
      <c r="C512" s="87" t="s">
        <v>373</v>
      </c>
      <c r="D512" s="83">
        <v>0.2</v>
      </c>
      <c r="E512" s="86" t="s">
        <v>1</v>
      </c>
      <c r="F512" s="86" t="s">
        <v>1</v>
      </c>
      <c r="G512" s="83">
        <v>0.1</v>
      </c>
      <c r="H512" s="83">
        <v>0.2</v>
      </c>
      <c r="I512" s="83">
        <v>0.4</v>
      </c>
      <c r="J512" s="85"/>
    </row>
    <row r="513" spans="1:10" ht="13">
      <c r="A513" s="146"/>
      <c r="B513" s="72"/>
      <c r="C513" s="87" t="s">
        <v>374</v>
      </c>
      <c r="D513" s="83">
        <v>1.1000000000000001</v>
      </c>
      <c r="E513" s="83">
        <v>0.6</v>
      </c>
      <c r="F513" s="83">
        <v>0.8</v>
      </c>
      <c r="G513" s="83">
        <v>1.1000000000000001</v>
      </c>
      <c r="H513" s="83">
        <v>1.4</v>
      </c>
      <c r="I513" s="83">
        <v>1.4</v>
      </c>
      <c r="J513" s="85"/>
    </row>
    <row r="514" spans="1:10" ht="13">
      <c r="A514" s="146"/>
      <c r="B514" s="72"/>
      <c r="C514" s="87" t="s">
        <v>375</v>
      </c>
      <c r="D514" s="83">
        <v>0.1</v>
      </c>
      <c r="E514" s="86" t="s">
        <v>1</v>
      </c>
      <c r="F514" s="86" t="s">
        <v>1</v>
      </c>
      <c r="G514" s="83">
        <v>0.1</v>
      </c>
      <c r="H514" s="83">
        <v>0.1</v>
      </c>
      <c r="I514" s="83">
        <v>0.1</v>
      </c>
      <c r="J514" s="85"/>
    </row>
    <row r="515" spans="1:10" ht="13">
      <c r="A515" s="146"/>
      <c r="B515" s="72"/>
      <c r="C515" s="87" t="s">
        <v>376</v>
      </c>
      <c r="D515" s="83">
        <v>0.2</v>
      </c>
      <c r="E515" s="83">
        <v>0.1</v>
      </c>
      <c r="F515" s="83">
        <v>0.1</v>
      </c>
      <c r="G515" s="83">
        <v>0.1</v>
      </c>
      <c r="H515" s="83">
        <v>0.2</v>
      </c>
      <c r="I515" s="83">
        <v>0.2</v>
      </c>
      <c r="J515" s="85"/>
    </row>
    <row r="516" spans="1:10" ht="13">
      <c r="A516" s="146"/>
      <c r="B516" s="72"/>
      <c r="C516" s="87" t="s">
        <v>377</v>
      </c>
      <c r="D516" s="83">
        <v>0.6</v>
      </c>
      <c r="E516" s="83">
        <v>0.4</v>
      </c>
      <c r="F516" s="83">
        <v>0.5</v>
      </c>
      <c r="G516" s="83">
        <v>0.6</v>
      </c>
      <c r="H516" s="83">
        <v>0.7</v>
      </c>
      <c r="I516" s="83">
        <v>0.5</v>
      </c>
      <c r="J516" s="85"/>
    </row>
    <row r="517" spans="1:10" ht="14" thickBot="1">
      <c r="A517" s="146"/>
      <c r="B517" s="72"/>
      <c r="C517" s="99"/>
      <c r="D517" s="73"/>
      <c r="E517" s="73"/>
      <c r="F517" s="73"/>
      <c r="G517" s="73"/>
      <c r="H517" s="73"/>
      <c r="I517" s="73"/>
      <c r="J517" s="90"/>
    </row>
    <row r="518" spans="1:10" ht="13">
      <c r="A518" s="146"/>
      <c r="B518" s="72"/>
      <c r="C518" s="81"/>
      <c r="D518" s="91"/>
      <c r="E518" s="91"/>
      <c r="F518" s="91"/>
      <c r="G518" s="91"/>
      <c r="H518" s="91"/>
      <c r="I518" s="91"/>
      <c r="J518" s="92"/>
    </row>
    <row r="519" spans="1:10" ht="13">
      <c r="A519" s="146"/>
      <c r="C519" s="93" t="s">
        <v>103</v>
      </c>
    </row>
    <row r="520" spans="1:10" ht="13">
      <c r="A520" s="146"/>
      <c r="C520" s="154" t="s">
        <v>104</v>
      </c>
      <c r="D520" s="154"/>
      <c r="E520" s="154"/>
      <c r="F520" s="154"/>
      <c r="G520" s="154"/>
      <c r="H520" s="154"/>
      <c r="I520" s="154"/>
    </row>
    <row r="521" spans="1:10" ht="13">
      <c r="A521" s="146"/>
      <c r="C521" s="93"/>
    </row>
    <row r="522" spans="1:10" ht="13">
      <c r="A522" s="146"/>
      <c r="C522" s="93"/>
    </row>
    <row r="523" spans="1:10" ht="13">
      <c r="A523" s="146"/>
      <c r="C523" s="93"/>
    </row>
    <row r="524" spans="1:10" ht="13">
      <c r="A524" s="146"/>
      <c r="C524" s="93"/>
    </row>
    <row r="525" spans="1:10" ht="13">
      <c r="A525" s="146"/>
      <c r="C525" s="93"/>
    </row>
    <row r="526" spans="1:10" ht="13">
      <c r="A526" s="146"/>
      <c r="C526" s="93"/>
    </row>
    <row r="527" spans="1:10" ht="13">
      <c r="A527" s="146"/>
      <c r="C527" s="93"/>
    </row>
    <row r="528" spans="1:10" ht="13">
      <c r="A528" s="146"/>
      <c r="C528" s="154"/>
      <c r="D528" s="154"/>
      <c r="E528" s="154"/>
      <c r="F528" s="154"/>
      <c r="G528" s="154"/>
      <c r="H528" s="154"/>
      <c r="I528" s="154"/>
    </row>
    <row r="529" spans="1:10" ht="13">
      <c r="A529" s="146">
        <f>A485+1</f>
        <v>137</v>
      </c>
      <c r="C529" s="147" t="s">
        <v>105</v>
      </c>
      <c r="D529" s="147"/>
      <c r="E529" s="147"/>
      <c r="F529" s="147"/>
      <c r="G529" s="147"/>
      <c r="H529" s="147"/>
      <c r="I529" s="147"/>
      <c r="J529" s="71"/>
    </row>
    <row r="530" spans="1:10" ht="15">
      <c r="A530" s="146"/>
      <c r="C530" s="147" t="s">
        <v>69</v>
      </c>
      <c r="D530" s="147"/>
      <c r="E530" s="147"/>
      <c r="F530" s="147"/>
      <c r="G530" s="147"/>
      <c r="H530" s="147"/>
      <c r="I530" s="147"/>
      <c r="J530" s="71"/>
    </row>
    <row r="531" spans="1:10" ht="13">
      <c r="A531" s="146"/>
    </row>
    <row r="532" spans="1:10" ht="14" thickBot="1">
      <c r="A532" s="146"/>
      <c r="B532" s="72"/>
      <c r="C532" s="73"/>
      <c r="D532" s="73"/>
      <c r="E532" s="73"/>
      <c r="F532" s="73"/>
      <c r="G532" s="73"/>
      <c r="H532" s="73"/>
      <c r="I532" s="74" t="s">
        <v>70</v>
      </c>
    </row>
    <row r="533" spans="1:10" ht="14" thickBot="1">
      <c r="A533" s="146"/>
      <c r="B533" s="75"/>
      <c r="C533" s="148" t="s">
        <v>71</v>
      </c>
      <c r="D533" s="150" t="s">
        <v>18</v>
      </c>
      <c r="E533" s="152" t="s">
        <v>72</v>
      </c>
      <c r="F533" s="153"/>
      <c r="G533" s="153"/>
      <c r="H533" s="153"/>
      <c r="I533" s="153"/>
      <c r="J533" s="75"/>
    </row>
    <row r="534" spans="1:10" ht="14" thickBot="1">
      <c r="A534" s="146"/>
      <c r="B534" s="75"/>
      <c r="C534" s="149"/>
      <c r="D534" s="151"/>
      <c r="E534" s="76" t="s">
        <v>73</v>
      </c>
      <c r="F534" s="76" t="s">
        <v>74</v>
      </c>
      <c r="G534" s="76" t="s">
        <v>75</v>
      </c>
      <c r="H534" s="76" t="s">
        <v>76</v>
      </c>
      <c r="I534" s="77" t="s">
        <v>77</v>
      </c>
      <c r="J534" s="78"/>
    </row>
    <row r="535" spans="1:10" ht="12">
      <c r="A535" s="146"/>
      <c r="B535" s="79"/>
      <c r="C535" s="80"/>
      <c r="D535" s="81"/>
      <c r="E535" s="81"/>
      <c r="F535" s="81"/>
      <c r="G535" s="81"/>
      <c r="H535" s="81"/>
      <c r="I535" s="81"/>
      <c r="J535" s="81"/>
    </row>
    <row r="536" spans="1:10" ht="12">
      <c r="A536" s="146"/>
      <c r="B536" s="79"/>
      <c r="C536" s="82" t="s">
        <v>378</v>
      </c>
      <c r="D536" s="86" t="s">
        <v>1</v>
      </c>
      <c r="E536" s="86" t="s">
        <v>1</v>
      </c>
      <c r="F536" s="86" t="s">
        <v>1</v>
      </c>
      <c r="G536" s="86" t="s">
        <v>1</v>
      </c>
      <c r="H536" s="86" t="s">
        <v>1</v>
      </c>
      <c r="I536" s="86" t="s">
        <v>1</v>
      </c>
      <c r="J536" s="81"/>
    </row>
    <row r="537" spans="1:10" ht="12">
      <c r="A537" s="146"/>
      <c r="B537" s="79"/>
      <c r="C537" s="82" t="s">
        <v>379</v>
      </c>
      <c r="D537" s="86" t="s">
        <v>1</v>
      </c>
      <c r="E537" s="86" t="s">
        <v>1</v>
      </c>
      <c r="F537" s="86" t="s">
        <v>1</v>
      </c>
      <c r="G537" s="86" t="s">
        <v>1</v>
      </c>
      <c r="H537" s="86" t="s">
        <v>1</v>
      </c>
      <c r="I537" s="86" t="s">
        <v>1</v>
      </c>
      <c r="J537" s="81"/>
    </row>
    <row r="538" spans="1:10" ht="12">
      <c r="A538" s="146"/>
      <c r="B538" s="79"/>
      <c r="C538" s="82" t="s">
        <v>380</v>
      </c>
      <c r="D538" s="83">
        <v>5.4</v>
      </c>
      <c r="E538" s="83">
        <v>4.9000000000000004</v>
      </c>
      <c r="F538" s="83">
        <v>5.5</v>
      </c>
      <c r="G538" s="83">
        <v>5.7</v>
      </c>
      <c r="H538" s="83">
        <v>5</v>
      </c>
      <c r="I538" s="83">
        <v>5.5</v>
      </c>
      <c r="J538" s="81"/>
    </row>
    <row r="539" spans="1:10" ht="12">
      <c r="A539" s="146"/>
      <c r="B539" s="79"/>
      <c r="C539" s="87" t="s">
        <v>381</v>
      </c>
      <c r="D539" s="83">
        <v>3.4</v>
      </c>
      <c r="E539" s="83">
        <v>3.6</v>
      </c>
      <c r="F539" s="83">
        <v>3.8</v>
      </c>
      <c r="G539" s="83">
        <v>3.7</v>
      </c>
      <c r="H539" s="83">
        <v>2.8</v>
      </c>
      <c r="I539" s="83">
        <v>3.6</v>
      </c>
      <c r="J539" s="81"/>
    </row>
    <row r="540" spans="1:10" ht="12">
      <c r="A540" s="146"/>
      <c r="B540" s="79"/>
      <c r="C540" s="87" t="s">
        <v>382</v>
      </c>
      <c r="D540" s="83">
        <v>0.8</v>
      </c>
      <c r="E540" s="83">
        <v>0.5</v>
      </c>
      <c r="F540" s="83">
        <v>0.7</v>
      </c>
      <c r="G540" s="83">
        <v>0.9</v>
      </c>
      <c r="H540" s="83">
        <v>0.9</v>
      </c>
      <c r="I540" s="83">
        <v>0.8</v>
      </c>
      <c r="J540" s="81"/>
    </row>
    <row r="541" spans="1:10" ht="12">
      <c r="A541" s="146"/>
      <c r="B541" s="79"/>
      <c r="C541" s="82" t="s">
        <v>383</v>
      </c>
      <c r="D541" s="83">
        <v>0.6</v>
      </c>
      <c r="E541" s="83">
        <v>0.4</v>
      </c>
      <c r="F541" s="83">
        <v>0.5</v>
      </c>
      <c r="G541" s="83">
        <v>0.7</v>
      </c>
      <c r="H541" s="83">
        <v>0.6</v>
      </c>
      <c r="I541" s="83">
        <v>0.5</v>
      </c>
      <c r="J541" s="84"/>
    </row>
    <row r="542" spans="1:10" ht="13">
      <c r="A542" s="146"/>
      <c r="B542" s="72"/>
      <c r="C542" s="82" t="s">
        <v>384</v>
      </c>
      <c r="D542" s="83">
        <v>0.2</v>
      </c>
      <c r="E542" s="83">
        <v>0.2</v>
      </c>
      <c r="F542" s="83">
        <v>0.1</v>
      </c>
      <c r="G542" s="83">
        <v>0.3</v>
      </c>
      <c r="H542" s="83">
        <v>0.3</v>
      </c>
      <c r="I542" s="83">
        <v>0.3</v>
      </c>
      <c r="J542" s="85"/>
    </row>
    <row r="543" spans="1:10" ht="13">
      <c r="A543" s="146"/>
      <c r="B543" s="72"/>
      <c r="C543" s="87" t="s">
        <v>385</v>
      </c>
      <c r="D543" s="83">
        <v>0.3</v>
      </c>
      <c r="E543" s="83">
        <v>0.3</v>
      </c>
      <c r="F543" s="83">
        <v>0.2</v>
      </c>
      <c r="G543" s="83">
        <v>0.3</v>
      </c>
      <c r="H543" s="83">
        <v>0.2</v>
      </c>
      <c r="I543" s="83">
        <v>0.4</v>
      </c>
      <c r="J543" s="85"/>
    </row>
    <row r="544" spans="1:10" ht="13">
      <c r="A544" s="146"/>
      <c r="B544" s="72"/>
      <c r="C544" s="87" t="s">
        <v>386</v>
      </c>
      <c r="D544" s="83">
        <v>0.1</v>
      </c>
      <c r="E544" s="83">
        <v>0.1</v>
      </c>
      <c r="F544" s="83">
        <v>0.1</v>
      </c>
      <c r="G544" s="83">
        <v>0.1</v>
      </c>
      <c r="H544" s="83">
        <v>0.1</v>
      </c>
      <c r="I544" s="83">
        <v>0.2</v>
      </c>
      <c r="J544" s="85"/>
    </row>
    <row r="545" spans="1:10" ht="13">
      <c r="A545" s="146"/>
      <c r="B545" s="72"/>
      <c r="C545" s="87" t="s">
        <v>387</v>
      </c>
      <c r="D545" s="83">
        <v>0.1</v>
      </c>
      <c r="E545" s="86" t="s">
        <v>1</v>
      </c>
      <c r="F545" s="83">
        <v>0.1</v>
      </c>
      <c r="G545" s="83">
        <v>0.1</v>
      </c>
      <c r="H545" s="86" t="s">
        <v>1</v>
      </c>
      <c r="I545" s="83">
        <v>0.2</v>
      </c>
      <c r="J545" s="85"/>
    </row>
    <row r="546" spans="1:10" ht="13">
      <c r="A546" s="146"/>
      <c r="B546" s="72"/>
      <c r="C546" s="87" t="s">
        <v>388</v>
      </c>
      <c r="D546" s="86" t="s">
        <v>1</v>
      </c>
      <c r="E546" s="83">
        <v>0.1</v>
      </c>
      <c r="F546" s="83">
        <v>0.1</v>
      </c>
      <c r="G546" s="86" t="s">
        <v>1</v>
      </c>
      <c r="H546" s="86" t="s">
        <v>1</v>
      </c>
      <c r="I546" s="86" t="s">
        <v>1</v>
      </c>
      <c r="J546" s="85"/>
    </row>
    <row r="547" spans="1:10" ht="13">
      <c r="A547" s="146"/>
      <c r="B547" s="72"/>
      <c r="C547" s="87" t="s">
        <v>389</v>
      </c>
      <c r="D547" s="83">
        <v>0.3</v>
      </c>
      <c r="E547" s="83">
        <v>0.6</v>
      </c>
      <c r="F547" s="83">
        <v>0.6</v>
      </c>
      <c r="G547" s="83">
        <v>0.4</v>
      </c>
      <c r="H547" s="83">
        <v>0.1</v>
      </c>
      <c r="I547" s="83">
        <v>0.1</v>
      </c>
      <c r="J547" s="85"/>
    </row>
    <row r="548" spans="1:10" ht="13">
      <c r="A548" s="146"/>
      <c r="B548" s="72"/>
      <c r="C548" s="82" t="s">
        <v>390</v>
      </c>
      <c r="D548" s="83">
        <v>0.1</v>
      </c>
      <c r="E548" s="83">
        <v>0.2</v>
      </c>
      <c r="F548" s="83">
        <v>0.1</v>
      </c>
      <c r="G548" s="83">
        <v>0.1</v>
      </c>
      <c r="H548" s="83">
        <v>0.1</v>
      </c>
      <c r="I548" s="83">
        <v>0.1</v>
      </c>
      <c r="J548" s="85"/>
    </row>
    <row r="549" spans="1:10" ht="13">
      <c r="A549" s="146"/>
      <c r="B549" s="72"/>
      <c r="C549" s="87" t="s">
        <v>391</v>
      </c>
      <c r="D549" s="83">
        <v>1.8</v>
      </c>
      <c r="E549" s="83">
        <v>1.9</v>
      </c>
      <c r="F549" s="83">
        <v>2</v>
      </c>
      <c r="G549" s="83">
        <v>1.9</v>
      </c>
      <c r="H549" s="83">
        <v>1.4</v>
      </c>
      <c r="I549" s="83">
        <v>2</v>
      </c>
      <c r="J549" s="85"/>
    </row>
    <row r="550" spans="1:10" ht="13">
      <c r="A550" s="146"/>
      <c r="B550" s="72"/>
      <c r="C550" s="87" t="s">
        <v>392</v>
      </c>
      <c r="D550" s="83">
        <v>1.2</v>
      </c>
      <c r="E550" s="83">
        <v>1.5</v>
      </c>
      <c r="F550" s="83">
        <v>1.7</v>
      </c>
      <c r="G550" s="83">
        <v>1.4</v>
      </c>
      <c r="H550" s="83">
        <v>1.1000000000000001</v>
      </c>
      <c r="I550" s="83">
        <v>0.7</v>
      </c>
      <c r="J550" s="85"/>
    </row>
    <row r="551" spans="1:10" ht="13">
      <c r="A551" s="146"/>
      <c r="B551" s="72"/>
      <c r="C551" s="87" t="s">
        <v>393</v>
      </c>
      <c r="D551" s="83">
        <v>0.6</v>
      </c>
      <c r="E551" s="83">
        <v>0.4</v>
      </c>
      <c r="F551" s="83">
        <v>0.3</v>
      </c>
      <c r="G551" s="83">
        <v>0.4</v>
      </c>
      <c r="H551" s="83">
        <v>0.3</v>
      </c>
      <c r="I551" s="83">
        <v>1.2</v>
      </c>
      <c r="J551" s="85"/>
    </row>
    <row r="552" spans="1:10" ht="13">
      <c r="A552" s="146"/>
      <c r="B552" s="72"/>
      <c r="C552" s="87" t="s">
        <v>394</v>
      </c>
      <c r="D552" s="83">
        <v>1.8</v>
      </c>
      <c r="E552" s="83">
        <v>1.1000000000000001</v>
      </c>
      <c r="F552" s="83">
        <v>1.6</v>
      </c>
      <c r="G552" s="83">
        <v>1.9</v>
      </c>
      <c r="H552" s="83">
        <v>2.2000000000000002</v>
      </c>
      <c r="I552" s="83">
        <v>1.9</v>
      </c>
      <c r="J552" s="85"/>
    </row>
    <row r="553" spans="1:10" ht="13">
      <c r="A553" s="146"/>
      <c r="B553" s="72"/>
      <c r="C553" s="87" t="s">
        <v>395</v>
      </c>
      <c r="D553" s="83">
        <v>0.7</v>
      </c>
      <c r="E553" s="83">
        <v>0.5</v>
      </c>
      <c r="F553" s="83">
        <v>0.5</v>
      </c>
      <c r="G553" s="83">
        <v>0.7</v>
      </c>
      <c r="H553" s="83">
        <v>0.7</v>
      </c>
      <c r="I553" s="83">
        <v>0.7</v>
      </c>
      <c r="J553" s="85"/>
    </row>
    <row r="554" spans="1:10" ht="13">
      <c r="A554" s="146"/>
      <c r="B554" s="72"/>
      <c r="C554" s="87" t="s">
        <v>396</v>
      </c>
      <c r="D554" s="83">
        <v>0.7</v>
      </c>
      <c r="E554" s="83">
        <v>0.5</v>
      </c>
      <c r="F554" s="83">
        <v>0.8</v>
      </c>
      <c r="G554" s="83">
        <v>0.7</v>
      </c>
      <c r="H554" s="83">
        <v>0.9</v>
      </c>
      <c r="I554" s="83">
        <v>0.7</v>
      </c>
      <c r="J554" s="85"/>
    </row>
    <row r="555" spans="1:10" ht="13">
      <c r="A555" s="146"/>
      <c r="B555" s="72"/>
      <c r="C555" s="82" t="s">
        <v>397</v>
      </c>
      <c r="D555" s="83">
        <v>0.4</v>
      </c>
      <c r="E555" s="83">
        <v>0.2</v>
      </c>
      <c r="F555" s="83">
        <v>0.2</v>
      </c>
      <c r="G555" s="83">
        <v>0.4</v>
      </c>
      <c r="H555" s="83">
        <v>0.6</v>
      </c>
      <c r="I555" s="83">
        <v>0.5</v>
      </c>
      <c r="J555" s="85"/>
    </row>
    <row r="556" spans="1:10" ht="13">
      <c r="A556" s="146"/>
      <c r="B556" s="72"/>
      <c r="C556" s="82" t="s">
        <v>398</v>
      </c>
      <c r="D556" s="86" t="s">
        <v>1</v>
      </c>
      <c r="E556" s="86" t="s">
        <v>1</v>
      </c>
      <c r="F556" s="86" t="s">
        <v>1</v>
      </c>
      <c r="G556" s="86" t="s">
        <v>1</v>
      </c>
      <c r="H556" s="86" t="s">
        <v>1</v>
      </c>
      <c r="I556" s="86" t="s">
        <v>1</v>
      </c>
      <c r="J556" s="85"/>
    </row>
    <row r="557" spans="1:10" ht="13">
      <c r="A557" s="146"/>
      <c r="B557" s="72"/>
      <c r="C557" s="82" t="s">
        <v>399</v>
      </c>
      <c r="D557" s="86" t="s">
        <v>1</v>
      </c>
      <c r="E557" s="86" t="s">
        <v>1</v>
      </c>
      <c r="F557" s="86" t="s">
        <v>1</v>
      </c>
      <c r="G557" s="86" t="s">
        <v>1</v>
      </c>
      <c r="H557" s="86" t="s">
        <v>1</v>
      </c>
      <c r="I557" s="86" t="s">
        <v>1</v>
      </c>
      <c r="J557" s="85"/>
    </row>
    <row r="558" spans="1:10" ht="13">
      <c r="A558" s="146"/>
      <c r="B558" s="72"/>
      <c r="C558" s="82" t="s">
        <v>400</v>
      </c>
      <c r="D558" s="83">
        <v>0.1</v>
      </c>
      <c r="E558" s="86" t="s">
        <v>1</v>
      </c>
      <c r="F558" s="86" t="s">
        <v>1</v>
      </c>
      <c r="G558" s="83">
        <v>0.1</v>
      </c>
      <c r="H558" s="83">
        <v>0.1</v>
      </c>
      <c r="I558" s="83">
        <v>0.1</v>
      </c>
      <c r="J558" s="85"/>
    </row>
    <row r="559" spans="1:10" ht="13">
      <c r="A559" s="146"/>
      <c r="B559" s="72"/>
      <c r="C559" s="82" t="s">
        <v>148</v>
      </c>
      <c r="D559" s="83">
        <v>0.4</v>
      </c>
      <c r="E559" s="83">
        <v>0.2</v>
      </c>
      <c r="F559" s="83">
        <v>0.2</v>
      </c>
      <c r="G559" s="83">
        <v>0.4</v>
      </c>
      <c r="H559" s="83">
        <v>0.5</v>
      </c>
      <c r="I559" s="83">
        <v>0.4</v>
      </c>
      <c r="J559" s="85"/>
    </row>
    <row r="560" spans="1:10" ht="13">
      <c r="A560" s="146"/>
      <c r="B560" s="72"/>
      <c r="C560" s="82" t="s">
        <v>401</v>
      </c>
      <c r="D560" s="83">
        <v>0.1</v>
      </c>
      <c r="E560" s="83">
        <v>0.1</v>
      </c>
      <c r="F560" s="83">
        <v>0.1</v>
      </c>
      <c r="G560" s="83">
        <v>0.1</v>
      </c>
      <c r="H560" s="83">
        <v>0.1</v>
      </c>
      <c r="I560" s="83">
        <v>0.1</v>
      </c>
      <c r="J560" s="85"/>
    </row>
    <row r="561" spans="1:10" ht="14" thickBot="1">
      <c r="A561" s="146"/>
      <c r="B561" s="72"/>
      <c r="C561" s="88"/>
      <c r="D561" s="89"/>
      <c r="E561" s="73"/>
      <c r="F561" s="73"/>
      <c r="G561" s="73"/>
      <c r="H561" s="73"/>
      <c r="I561" s="73"/>
      <c r="J561" s="90"/>
    </row>
    <row r="562" spans="1:10" ht="13">
      <c r="A562" s="146"/>
      <c r="B562" s="72"/>
      <c r="C562" s="81"/>
      <c r="D562" s="91"/>
      <c r="E562" s="91"/>
      <c r="F562" s="91"/>
      <c r="G562" s="91"/>
      <c r="H562" s="91"/>
      <c r="I562" s="91"/>
      <c r="J562" s="92"/>
    </row>
    <row r="563" spans="1:10" ht="13">
      <c r="A563" s="146"/>
      <c r="C563" s="93" t="s">
        <v>103</v>
      </c>
    </row>
    <row r="564" spans="1:10" ht="13">
      <c r="A564" s="146"/>
      <c r="C564" s="154" t="s">
        <v>104</v>
      </c>
      <c r="D564" s="154"/>
      <c r="E564" s="154"/>
      <c r="F564" s="154"/>
      <c r="G564" s="154"/>
      <c r="H564" s="154"/>
      <c r="I564" s="154"/>
    </row>
    <row r="565" spans="1:10" ht="13">
      <c r="A565" s="146"/>
      <c r="C565" s="93"/>
    </row>
    <row r="566" spans="1:10" ht="13">
      <c r="A566" s="146"/>
      <c r="C566" s="93"/>
    </row>
    <row r="567" spans="1:10" ht="13">
      <c r="A567" s="146"/>
      <c r="C567" s="93"/>
    </row>
    <row r="568" spans="1:10" ht="13">
      <c r="A568" s="146"/>
      <c r="C568" s="93"/>
    </row>
    <row r="569" spans="1:10" ht="13">
      <c r="A569" s="146"/>
      <c r="C569" s="93"/>
    </row>
    <row r="570" spans="1:10" ht="13">
      <c r="A570" s="146"/>
      <c r="C570" s="93"/>
    </row>
    <row r="571" spans="1:10" ht="13">
      <c r="A571" s="146"/>
      <c r="C571" s="93"/>
    </row>
    <row r="572" spans="1:10" ht="13">
      <c r="A572" s="146"/>
      <c r="C572" s="154"/>
      <c r="D572" s="154"/>
      <c r="E572" s="154"/>
      <c r="F572" s="154"/>
      <c r="G572" s="154"/>
      <c r="H572" s="154"/>
      <c r="I572" s="154"/>
    </row>
    <row r="573" spans="1:10" ht="13">
      <c r="A573" s="146">
        <f>A529+1</f>
        <v>138</v>
      </c>
      <c r="C573" s="147" t="s">
        <v>105</v>
      </c>
      <c r="D573" s="147"/>
      <c r="E573" s="147"/>
      <c r="F573" s="147"/>
      <c r="G573" s="147"/>
      <c r="H573" s="147"/>
      <c r="I573" s="147"/>
      <c r="J573" s="71"/>
    </row>
    <row r="574" spans="1:10" ht="15">
      <c r="A574" s="146"/>
      <c r="C574" s="147" t="s">
        <v>69</v>
      </c>
      <c r="D574" s="147"/>
      <c r="E574" s="147"/>
      <c r="F574" s="147"/>
      <c r="G574" s="147"/>
      <c r="H574" s="147"/>
      <c r="I574" s="147"/>
      <c r="J574" s="71"/>
    </row>
    <row r="575" spans="1:10" ht="13">
      <c r="A575" s="146"/>
    </row>
    <row r="576" spans="1:10" ht="14" thickBot="1">
      <c r="A576" s="146"/>
      <c r="B576" s="72"/>
      <c r="C576" s="73"/>
      <c r="D576" s="73"/>
      <c r="E576" s="73"/>
      <c r="F576" s="73"/>
      <c r="G576" s="73"/>
      <c r="H576" s="73"/>
      <c r="I576" s="74" t="s">
        <v>70</v>
      </c>
    </row>
    <row r="577" spans="1:10" ht="14" thickBot="1">
      <c r="A577" s="146"/>
      <c r="B577" s="75"/>
      <c r="C577" s="148" t="s">
        <v>71</v>
      </c>
      <c r="D577" s="150" t="s">
        <v>18</v>
      </c>
      <c r="E577" s="152" t="s">
        <v>72</v>
      </c>
      <c r="F577" s="153"/>
      <c r="G577" s="153"/>
      <c r="H577" s="153"/>
      <c r="I577" s="153"/>
      <c r="J577" s="75"/>
    </row>
    <row r="578" spans="1:10" ht="14" thickBot="1">
      <c r="A578" s="146"/>
      <c r="B578" s="75"/>
      <c r="C578" s="149"/>
      <c r="D578" s="151"/>
      <c r="E578" s="76" t="s">
        <v>73</v>
      </c>
      <c r="F578" s="76" t="s">
        <v>74</v>
      </c>
      <c r="G578" s="76" t="s">
        <v>75</v>
      </c>
      <c r="H578" s="76" t="s">
        <v>76</v>
      </c>
      <c r="I578" s="77" t="s">
        <v>77</v>
      </c>
      <c r="J578" s="78"/>
    </row>
    <row r="579" spans="1:10" ht="12">
      <c r="A579" s="146"/>
      <c r="B579" s="79"/>
      <c r="C579" s="80"/>
      <c r="D579" s="81"/>
      <c r="E579" s="81"/>
      <c r="F579" s="81"/>
      <c r="G579" s="81"/>
      <c r="H579" s="81"/>
      <c r="I579" s="81"/>
      <c r="J579" s="81"/>
    </row>
    <row r="580" spans="1:10" ht="12">
      <c r="A580" s="146"/>
      <c r="B580" s="79"/>
      <c r="C580" s="82" t="s">
        <v>402</v>
      </c>
      <c r="D580" s="83">
        <v>0.1</v>
      </c>
      <c r="E580" s="83">
        <v>0.1</v>
      </c>
      <c r="F580" s="83">
        <v>0.1</v>
      </c>
      <c r="G580" s="83">
        <v>0.1</v>
      </c>
      <c r="H580" s="83">
        <v>0.1</v>
      </c>
      <c r="I580" s="86" t="s">
        <v>1</v>
      </c>
      <c r="J580" s="81"/>
    </row>
    <row r="581" spans="1:10" ht="12">
      <c r="A581" s="146"/>
      <c r="B581" s="79"/>
      <c r="C581" s="82" t="s">
        <v>403</v>
      </c>
      <c r="D581" s="86" t="s">
        <v>1</v>
      </c>
      <c r="E581" s="86" t="s">
        <v>1</v>
      </c>
      <c r="F581" s="86" t="s">
        <v>1</v>
      </c>
      <c r="G581" s="86" t="s">
        <v>1</v>
      </c>
      <c r="H581" s="86" t="s">
        <v>1</v>
      </c>
      <c r="I581" s="86" t="s">
        <v>1</v>
      </c>
      <c r="J581" s="81"/>
    </row>
    <row r="582" spans="1:10" ht="12">
      <c r="A582" s="146"/>
      <c r="B582" s="79"/>
      <c r="C582" s="82" t="s">
        <v>404</v>
      </c>
      <c r="D582" s="86" t="s">
        <v>1</v>
      </c>
      <c r="E582" s="86" t="s">
        <v>1</v>
      </c>
      <c r="F582" s="86" t="s">
        <v>1</v>
      </c>
      <c r="G582" s="86" t="s">
        <v>1</v>
      </c>
      <c r="H582" s="86" t="s">
        <v>1</v>
      </c>
      <c r="I582" s="86" t="s">
        <v>1</v>
      </c>
      <c r="J582" s="81"/>
    </row>
    <row r="583" spans="1:10" ht="12">
      <c r="A583" s="146"/>
      <c r="B583" s="79"/>
      <c r="C583" s="87" t="s">
        <v>405</v>
      </c>
      <c r="D583" s="83">
        <v>13.2</v>
      </c>
      <c r="E583" s="83">
        <v>12.4</v>
      </c>
      <c r="F583" s="83">
        <v>14.5</v>
      </c>
      <c r="G583" s="83">
        <v>14.3</v>
      </c>
      <c r="H583" s="83">
        <v>13.8</v>
      </c>
      <c r="I583" s="83">
        <v>11.8</v>
      </c>
      <c r="J583" s="81"/>
    </row>
    <row r="584" spans="1:10" ht="12">
      <c r="A584" s="146"/>
      <c r="B584" s="79"/>
      <c r="C584" s="87" t="s">
        <v>406</v>
      </c>
      <c r="D584" s="83">
        <v>4.5999999999999996</v>
      </c>
      <c r="E584" s="83">
        <v>1.5</v>
      </c>
      <c r="F584" s="83">
        <v>2.8</v>
      </c>
      <c r="G584" s="83">
        <v>4.0999999999999996</v>
      </c>
      <c r="H584" s="83">
        <v>4.9000000000000004</v>
      </c>
      <c r="I584" s="83">
        <v>6.6</v>
      </c>
      <c r="J584" s="81"/>
    </row>
    <row r="585" spans="1:10" ht="12">
      <c r="A585" s="146"/>
      <c r="B585" s="79"/>
      <c r="C585" s="87" t="s">
        <v>407</v>
      </c>
      <c r="D585" s="83">
        <v>0.8</v>
      </c>
      <c r="E585" s="83">
        <v>0.8</v>
      </c>
      <c r="F585" s="83">
        <v>1</v>
      </c>
      <c r="G585" s="83">
        <v>1</v>
      </c>
      <c r="H585" s="83">
        <v>0.9</v>
      </c>
      <c r="I585" s="83">
        <v>0.5</v>
      </c>
      <c r="J585" s="84"/>
    </row>
    <row r="586" spans="1:10" ht="13">
      <c r="A586" s="146"/>
      <c r="B586" s="72"/>
      <c r="C586" s="98" t="s">
        <v>408</v>
      </c>
      <c r="D586" s="83">
        <v>7.6</v>
      </c>
      <c r="E586" s="83">
        <v>9.9</v>
      </c>
      <c r="F586" s="83">
        <v>10.5</v>
      </c>
      <c r="G586" s="83">
        <v>9</v>
      </c>
      <c r="H586" s="83">
        <v>7.9</v>
      </c>
      <c r="I586" s="83">
        <v>4.5</v>
      </c>
      <c r="J586" s="85"/>
    </row>
    <row r="587" spans="1:10" ht="13">
      <c r="A587" s="146"/>
      <c r="B587" s="72"/>
      <c r="C587" s="82" t="s">
        <v>409</v>
      </c>
      <c r="D587" s="83">
        <v>0.2</v>
      </c>
      <c r="E587" s="83">
        <v>0.1</v>
      </c>
      <c r="F587" s="83">
        <v>0.1</v>
      </c>
      <c r="G587" s="83">
        <v>0.2</v>
      </c>
      <c r="H587" s="83">
        <v>0.2</v>
      </c>
      <c r="I587" s="83">
        <v>0.1</v>
      </c>
      <c r="J587" s="85"/>
    </row>
    <row r="588" spans="1:10" ht="13">
      <c r="A588" s="146"/>
      <c r="B588" s="72"/>
      <c r="C588" s="87" t="s">
        <v>410</v>
      </c>
      <c r="D588" s="86" t="s">
        <v>1</v>
      </c>
      <c r="E588" s="86" t="s">
        <v>1</v>
      </c>
      <c r="F588" s="86" t="s">
        <v>1</v>
      </c>
      <c r="G588" s="86" t="s">
        <v>1</v>
      </c>
      <c r="H588" s="86" t="s">
        <v>1</v>
      </c>
      <c r="I588" s="83">
        <v>0.1</v>
      </c>
      <c r="J588" s="85"/>
    </row>
    <row r="589" spans="1:10" ht="13">
      <c r="A589" s="146"/>
      <c r="B589" s="72"/>
      <c r="C589" s="87" t="s">
        <v>411</v>
      </c>
      <c r="D589" s="83">
        <v>0.7</v>
      </c>
      <c r="E589" s="83">
        <v>0.3</v>
      </c>
      <c r="F589" s="83">
        <v>0.3</v>
      </c>
      <c r="G589" s="83">
        <v>0.4</v>
      </c>
      <c r="H589" s="83">
        <v>0.7</v>
      </c>
      <c r="I589" s="83">
        <v>1.1000000000000001</v>
      </c>
      <c r="J589" s="85"/>
    </row>
    <row r="590" spans="1:10" ht="13">
      <c r="A590" s="146"/>
      <c r="B590" s="72"/>
      <c r="C590" s="82" t="s">
        <v>412</v>
      </c>
      <c r="D590" s="83">
        <v>0.7</v>
      </c>
      <c r="E590" s="83">
        <v>0.3</v>
      </c>
      <c r="F590" s="83">
        <v>0.3</v>
      </c>
      <c r="G590" s="83">
        <v>0.4</v>
      </c>
      <c r="H590" s="83">
        <v>0.7</v>
      </c>
      <c r="I590" s="83">
        <v>1.1000000000000001</v>
      </c>
      <c r="J590" s="85"/>
    </row>
    <row r="591" spans="1:10" ht="13">
      <c r="A591" s="146"/>
      <c r="B591" s="72"/>
      <c r="C591" s="82" t="s">
        <v>413</v>
      </c>
      <c r="D591" s="83">
        <v>0.6</v>
      </c>
      <c r="E591" s="83">
        <v>0.2</v>
      </c>
      <c r="F591" s="83">
        <v>0.3</v>
      </c>
      <c r="G591" s="83">
        <v>0.4</v>
      </c>
      <c r="H591" s="83">
        <v>0.7</v>
      </c>
      <c r="I591" s="83">
        <v>1</v>
      </c>
      <c r="J591" s="85"/>
    </row>
    <row r="592" spans="1:10" ht="13">
      <c r="A592" s="146"/>
      <c r="B592" s="72"/>
      <c r="C592" s="82" t="s">
        <v>414</v>
      </c>
      <c r="D592" s="86" t="s">
        <v>1</v>
      </c>
      <c r="E592" s="86" t="s">
        <v>1</v>
      </c>
      <c r="F592" s="86" t="s">
        <v>1</v>
      </c>
      <c r="G592" s="86" t="s">
        <v>1</v>
      </c>
      <c r="H592" s="86" t="s">
        <v>1</v>
      </c>
      <c r="I592" s="86" t="s">
        <v>1</v>
      </c>
      <c r="J592" s="85"/>
    </row>
    <row r="593" spans="1:10" ht="13">
      <c r="A593" s="146"/>
      <c r="B593" s="72"/>
      <c r="C593" s="82" t="s">
        <v>415</v>
      </c>
      <c r="D593" s="86" t="s">
        <v>1</v>
      </c>
      <c r="E593" s="86" t="s">
        <v>1</v>
      </c>
      <c r="F593" s="86" t="s">
        <v>1</v>
      </c>
      <c r="G593" s="86" t="s">
        <v>1</v>
      </c>
      <c r="H593" s="86" t="s">
        <v>1</v>
      </c>
      <c r="I593" s="86" t="s">
        <v>1</v>
      </c>
      <c r="J593" s="85"/>
    </row>
    <row r="594" spans="1:10" ht="13">
      <c r="A594" s="146"/>
      <c r="B594" s="72"/>
      <c r="C594" s="87" t="s">
        <v>416</v>
      </c>
      <c r="D594" s="86" t="s">
        <v>1</v>
      </c>
      <c r="E594" s="86" t="s">
        <v>1</v>
      </c>
      <c r="F594" s="86" t="s">
        <v>1</v>
      </c>
      <c r="G594" s="86" t="s">
        <v>1</v>
      </c>
      <c r="H594" s="86" t="s">
        <v>1</v>
      </c>
      <c r="I594" s="86" t="s">
        <v>1</v>
      </c>
      <c r="J594" s="85"/>
    </row>
    <row r="595" spans="1:10" ht="13">
      <c r="A595" s="146"/>
      <c r="B595" s="72"/>
      <c r="C595" s="82" t="s">
        <v>417</v>
      </c>
      <c r="D595" s="83">
        <v>10</v>
      </c>
      <c r="E595" s="83">
        <v>7.7</v>
      </c>
      <c r="F595" s="83">
        <v>8.6</v>
      </c>
      <c r="G595" s="83">
        <v>9.9</v>
      </c>
      <c r="H595" s="83">
        <v>10.6</v>
      </c>
      <c r="I595" s="83">
        <v>11.1</v>
      </c>
      <c r="J595" s="85"/>
    </row>
    <row r="596" spans="1:10" ht="13">
      <c r="A596" s="146"/>
      <c r="B596" s="72"/>
      <c r="C596" s="82" t="s">
        <v>418</v>
      </c>
      <c r="D596" s="83">
        <v>2.4</v>
      </c>
      <c r="E596" s="83">
        <v>1.6</v>
      </c>
      <c r="F596" s="83">
        <v>1.9</v>
      </c>
      <c r="G596" s="83">
        <v>2.4</v>
      </c>
      <c r="H596" s="83">
        <v>2.6</v>
      </c>
      <c r="I596" s="83">
        <v>2.8</v>
      </c>
      <c r="J596" s="85"/>
    </row>
    <row r="597" spans="1:10" ht="13">
      <c r="A597" s="146"/>
      <c r="B597" s="72"/>
      <c r="C597" s="87" t="s">
        <v>419</v>
      </c>
      <c r="D597" s="83">
        <v>1</v>
      </c>
      <c r="E597" s="83">
        <v>0.4</v>
      </c>
      <c r="F597" s="83">
        <v>0.5</v>
      </c>
      <c r="G597" s="83">
        <v>0.8</v>
      </c>
      <c r="H597" s="83">
        <v>1</v>
      </c>
      <c r="I597" s="83">
        <v>1.4</v>
      </c>
      <c r="J597" s="85"/>
    </row>
    <row r="598" spans="1:10" ht="13">
      <c r="A598" s="146"/>
      <c r="B598" s="72"/>
      <c r="C598" s="82" t="s">
        <v>420</v>
      </c>
      <c r="D598" s="83">
        <v>0.4</v>
      </c>
      <c r="E598" s="83">
        <v>0.3</v>
      </c>
      <c r="F598" s="83">
        <v>0.3</v>
      </c>
      <c r="G598" s="83">
        <v>0.4</v>
      </c>
      <c r="H598" s="83">
        <v>0.5</v>
      </c>
      <c r="I598" s="83">
        <v>0.6</v>
      </c>
      <c r="J598" s="85"/>
    </row>
    <row r="599" spans="1:10" ht="13">
      <c r="A599" s="146"/>
      <c r="B599" s="72"/>
      <c r="C599" s="82" t="s">
        <v>421</v>
      </c>
      <c r="D599" s="83">
        <v>0.5</v>
      </c>
      <c r="E599" s="83">
        <v>0.2</v>
      </c>
      <c r="F599" s="83">
        <v>0.2</v>
      </c>
      <c r="G599" s="83">
        <v>0.5</v>
      </c>
      <c r="H599" s="83">
        <v>0.5</v>
      </c>
      <c r="I599" s="83">
        <v>0.9</v>
      </c>
      <c r="J599" s="85"/>
    </row>
    <row r="600" spans="1:10" ht="13">
      <c r="A600" s="146"/>
      <c r="B600" s="72"/>
      <c r="C600" s="87" t="s">
        <v>422</v>
      </c>
      <c r="D600" s="86" t="s">
        <v>1</v>
      </c>
      <c r="E600" s="86" t="s">
        <v>1</v>
      </c>
      <c r="F600" s="86" t="s">
        <v>1</v>
      </c>
      <c r="G600" s="86" t="s">
        <v>1</v>
      </c>
      <c r="H600" s="86" t="s">
        <v>1</v>
      </c>
      <c r="I600" s="86" t="s">
        <v>1</v>
      </c>
      <c r="J600" s="85"/>
    </row>
    <row r="601" spans="1:10" ht="13">
      <c r="A601" s="146"/>
      <c r="B601" s="72"/>
      <c r="C601" s="87" t="s">
        <v>423</v>
      </c>
      <c r="D601" s="83">
        <v>1.4</v>
      </c>
      <c r="E601" s="83">
        <v>1.2</v>
      </c>
      <c r="F601" s="83">
        <v>1.3</v>
      </c>
      <c r="G601" s="83">
        <v>1.5</v>
      </c>
      <c r="H601" s="83">
        <v>1.5</v>
      </c>
      <c r="I601" s="83">
        <v>1.3</v>
      </c>
      <c r="J601" s="85"/>
    </row>
    <row r="602" spans="1:10" ht="13">
      <c r="A602" s="146"/>
      <c r="B602" s="72"/>
      <c r="C602" s="82" t="s">
        <v>424</v>
      </c>
      <c r="D602" s="83">
        <v>0.6</v>
      </c>
      <c r="E602" s="83">
        <v>0.3</v>
      </c>
      <c r="F602" s="83">
        <v>0.4</v>
      </c>
      <c r="G602" s="83">
        <v>0.6</v>
      </c>
      <c r="H602" s="83">
        <v>0.7</v>
      </c>
      <c r="I602" s="83">
        <v>0.8</v>
      </c>
      <c r="J602" s="85"/>
    </row>
    <row r="603" spans="1:10" ht="13">
      <c r="A603" s="146"/>
      <c r="B603" s="72"/>
      <c r="C603" s="87" t="s">
        <v>425</v>
      </c>
      <c r="D603" s="83">
        <v>0.1</v>
      </c>
      <c r="E603" s="86" t="s">
        <v>1</v>
      </c>
      <c r="F603" s="83">
        <v>0.1</v>
      </c>
      <c r="G603" s="83">
        <v>0.1</v>
      </c>
      <c r="H603" s="83">
        <v>0.2</v>
      </c>
      <c r="I603" s="83">
        <v>0.2</v>
      </c>
      <c r="J603" s="85"/>
    </row>
    <row r="604" spans="1:10" ht="13">
      <c r="A604" s="146"/>
      <c r="B604" s="72"/>
      <c r="C604" s="87" t="s">
        <v>426</v>
      </c>
      <c r="D604" s="83">
        <v>0.5</v>
      </c>
      <c r="E604" s="83">
        <v>0.3</v>
      </c>
      <c r="F604" s="83">
        <v>0.3</v>
      </c>
      <c r="G604" s="83">
        <v>0.5</v>
      </c>
      <c r="H604" s="83">
        <v>0.5</v>
      </c>
      <c r="I604" s="83">
        <v>0.7</v>
      </c>
      <c r="J604" s="85"/>
    </row>
    <row r="605" spans="1:10" ht="14" thickBot="1">
      <c r="A605" s="146"/>
      <c r="B605" s="72"/>
      <c r="C605" s="88"/>
      <c r="D605" s="89"/>
      <c r="E605" s="73"/>
      <c r="F605" s="73"/>
      <c r="G605" s="73"/>
      <c r="H605" s="73"/>
      <c r="I605" s="73"/>
      <c r="J605" s="90"/>
    </row>
    <row r="606" spans="1:10" ht="13">
      <c r="A606" s="146"/>
      <c r="B606" s="72"/>
      <c r="C606" s="81"/>
      <c r="D606" s="91"/>
      <c r="E606" s="91"/>
      <c r="F606" s="91"/>
      <c r="G606" s="91"/>
      <c r="H606" s="91"/>
      <c r="I606" s="91"/>
      <c r="J606" s="92"/>
    </row>
    <row r="607" spans="1:10" ht="13">
      <c r="A607" s="146"/>
      <c r="C607" s="93" t="s">
        <v>103</v>
      </c>
    </row>
    <row r="608" spans="1:10" ht="13">
      <c r="A608" s="146"/>
      <c r="C608" s="154" t="s">
        <v>104</v>
      </c>
      <c r="D608" s="154"/>
      <c r="E608" s="154"/>
      <c r="F608" s="154"/>
      <c r="G608" s="154"/>
      <c r="H608" s="154"/>
      <c r="I608" s="154"/>
    </row>
    <row r="609" spans="1:10" ht="13">
      <c r="A609" s="146"/>
      <c r="C609" s="93"/>
    </row>
    <row r="610" spans="1:10" ht="13">
      <c r="A610" s="146"/>
      <c r="C610" s="93"/>
    </row>
    <row r="611" spans="1:10" ht="13">
      <c r="A611" s="146"/>
      <c r="C611" s="93"/>
    </row>
    <row r="612" spans="1:10" ht="13">
      <c r="A612" s="146"/>
      <c r="C612" s="93"/>
    </row>
    <row r="613" spans="1:10" ht="13">
      <c r="A613" s="146"/>
      <c r="C613" s="93"/>
    </row>
    <row r="614" spans="1:10" ht="13">
      <c r="A614" s="146"/>
      <c r="C614" s="93"/>
    </row>
    <row r="615" spans="1:10" ht="13">
      <c r="A615" s="146"/>
      <c r="C615" s="93"/>
    </row>
    <row r="616" spans="1:10" ht="13">
      <c r="A616" s="146"/>
      <c r="C616" s="154"/>
      <c r="D616" s="154"/>
      <c r="E616" s="154"/>
      <c r="F616" s="154"/>
      <c r="G616" s="154"/>
      <c r="H616" s="154"/>
      <c r="I616" s="154"/>
    </row>
    <row r="617" spans="1:10" ht="13">
      <c r="A617" s="146">
        <f>A573+1</f>
        <v>139</v>
      </c>
      <c r="C617" s="147" t="s">
        <v>105</v>
      </c>
      <c r="D617" s="147"/>
      <c r="E617" s="147"/>
      <c r="F617" s="147"/>
      <c r="G617" s="147"/>
      <c r="H617" s="147"/>
      <c r="I617" s="147"/>
      <c r="J617" s="71"/>
    </row>
    <row r="618" spans="1:10" ht="15">
      <c r="A618" s="146"/>
      <c r="C618" s="147" t="s">
        <v>69</v>
      </c>
      <c r="D618" s="147"/>
      <c r="E618" s="147"/>
      <c r="F618" s="147"/>
      <c r="G618" s="147"/>
      <c r="H618" s="147"/>
      <c r="I618" s="147"/>
      <c r="J618" s="71"/>
    </row>
    <row r="619" spans="1:10" ht="13">
      <c r="A619" s="146"/>
    </row>
    <row r="620" spans="1:10" ht="14" thickBot="1">
      <c r="A620" s="146"/>
      <c r="B620" s="72"/>
      <c r="C620" s="73"/>
      <c r="D620" s="73"/>
      <c r="E620" s="73"/>
      <c r="F620" s="73"/>
      <c r="G620" s="73"/>
      <c r="H620" s="73"/>
      <c r="I620" s="74" t="s">
        <v>70</v>
      </c>
    </row>
    <row r="621" spans="1:10" ht="14" thickBot="1">
      <c r="A621" s="146"/>
      <c r="B621" s="75"/>
      <c r="C621" s="148" t="s">
        <v>71</v>
      </c>
      <c r="D621" s="150" t="s">
        <v>18</v>
      </c>
      <c r="E621" s="152" t="s">
        <v>72</v>
      </c>
      <c r="F621" s="153"/>
      <c r="G621" s="153"/>
      <c r="H621" s="153"/>
      <c r="I621" s="153"/>
      <c r="J621" s="75"/>
    </row>
    <row r="622" spans="1:10" ht="14" thickBot="1">
      <c r="A622" s="146"/>
      <c r="B622" s="75"/>
      <c r="C622" s="149"/>
      <c r="D622" s="151"/>
      <c r="E622" s="76" t="s">
        <v>73</v>
      </c>
      <c r="F622" s="76" t="s">
        <v>74</v>
      </c>
      <c r="G622" s="76" t="s">
        <v>75</v>
      </c>
      <c r="H622" s="76" t="s">
        <v>76</v>
      </c>
      <c r="I622" s="77" t="s">
        <v>77</v>
      </c>
      <c r="J622" s="78"/>
    </row>
    <row r="623" spans="1:10" ht="12">
      <c r="A623" s="146"/>
      <c r="B623" s="79"/>
      <c r="C623" s="80"/>
      <c r="D623" s="81"/>
      <c r="E623" s="81"/>
      <c r="F623" s="81"/>
      <c r="G623" s="81"/>
      <c r="H623" s="81"/>
      <c r="I623" s="81"/>
      <c r="J623" s="81"/>
    </row>
    <row r="624" spans="1:10" ht="12">
      <c r="A624" s="146"/>
      <c r="B624" s="79"/>
      <c r="C624" s="82" t="s">
        <v>427</v>
      </c>
      <c r="D624" s="83">
        <v>0.4</v>
      </c>
      <c r="E624" s="83">
        <v>0.2</v>
      </c>
      <c r="F624" s="83">
        <v>0.2</v>
      </c>
      <c r="G624" s="83">
        <v>0.5</v>
      </c>
      <c r="H624" s="83">
        <v>0.5</v>
      </c>
      <c r="I624" s="83">
        <v>0.6</v>
      </c>
      <c r="J624" s="81"/>
    </row>
    <row r="625" spans="1:10" ht="12">
      <c r="A625" s="146"/>
      <c r="B625" s="79"/>
      <c r="C625" s="82" t="s">
        <v>428</v>
      </c>
      <c r="D625" s="86" t="s">
        <v>1</v>
      </c>
      <c r="E625" s="86" t="s">
        <v>1</v>
      </c>
      <c r="F625" s="86" t="s">
        <v>1</v>
      </c>
      <c r="G625" s="86" t="s">
        <v>1</v>
      </c>
      <c r="H625" s="86" t="s">
        <v>1</v>
      </c>
      <c r="I625" s="86" t="s">
        <v>1</v>
      </c>
      <c r="J625" s="81"/>
    </row>
    <row r="626" spans="1:10" ht="12">
      <c r="A626" s="146"/>
      <c r="B626" s="79"/>
      <c r="C626" s="82" t="s">
        <v>429</v>
      </c>
      <c r="D626" s="86" t="s">
        <v>1</v>
      </c>
      <c r="E626" s="86" t="s">
        <v>1</v>
      </c>
      <c r="F626" s="86" t="s">
        <v>1</v>
      </c>
      <c r="G626" s="86" t="s">
        <v>1</v>
      </c>
      <c r="H626" s="83">
        <v>0.1</v>
      </c>
      <c r="I626" s="83">
        <v>0.1</v>
      </c>
      <c r="J626" s="81"/>
    </row>
    <row r="627" spans="1:10" ht="12">
      <c r="A627" s="146"/>
      <c r="B627" s="79"/>
      <c r="C627" s="82" t="s">
        <v>430</v>
      </c>
      <c r="D627" s="83">
        <v>0.5</v>
      </c>
      <c r="E627" s="83">
        <v>0.2</v>
      </c>
      <c r="F627" s="83">
        <v>0.6</v>
      </c>
      <c r="G627" s="83">
        <v>0.5</v>
      </c>
      <c r="H627" s="83">
        <v>0.8</v>
      </c>
      <c r="I627" s="83">
        <v>0.4</v>
      </c>
      <c r="J627" s="81"/>
    </row>
    <row r="628" spans="1:10" ht="12">
      <c r="A628" s="146"/>
      <c r="B628" s="79"/>
      <c r="C628" s="82" t="s">
        <v>431</v>
      </c>
      <c r="D628" s="83">
        <v>5.0999999999999996</v>
      </c>
      <c r="E628" s="83">
        <v>4.8</v>
      </c>
      <c r="F628" s="83">
        <v>5</v>
      </c>
      <c r="G628" s="83">
        <v>5.3</v>
      </c>
      <c r="H628" s="83">
        <v>5.2</v>
      </c>
      <c r="I628" s="83">
        <v>5.0999999999999996</v>
      </c>
      <c r="J628" s="81"/>
    </row>
    <row r="629" spans="1:10" ht="12">
      <c r="A629" s="146"/>
      <c r="B629" s="79"/>
      <c r="C629" s="87" t="s">
        <v>432</v>
      </c>
      <c r="D629" s="83">
        <v>1.2</v>
      </c>
      <c r="E629" s="83">
        <v>0.8</v>
      </c>
      <c r="F629" s="83">
        <v>1</v>
      </c>
      <c r="G629" s="83">
        <v>1.4</v>
      </c>
      <c r="H629" s="83">
        <v>1.3</v>
      </c>
      <c r="I629" s="83">
        <v>1.3</v>
      </c>
      <c r="J629" s="84"/>
    </row>
    <row r="630" spans="1:10" ht="13">
      <c r="A630" s="146"/>
      <c r="B630" s="72"/>
      <c r="C630" s="82" t="s">
        <v>433</v>
      </c>
      <c r="D630" s="83">
        <v>0.1</v>
      </c>
      <c r="E630" s="83">
        <v>0.1</v>
      </c>
      <c r="F630" s="83">
        <v>0.1</v>
      </c>
      <c r="G630" s="83">
        <v>0.1</v>
      </c>
      <c r="H630" s="83">
        <v>0.1</v>
      </c>
      <c r="I630" s="83">
        <v>0.1</v>
      </c>
      <c r="J630" s="85"/>
    </row>
    <row r="631" spans="1:10" ht="13">
      <c r="A631" s="146"/>
      <c r="B631" s="72"/>
      <c r="C631" s="82" t="s">
        <v>434</v>
      </c>
      <c r="D631" s="83">
        <v>2.6</v>
      </c>
      <c r="E631" s="83">
        <v>3.2</v>
      </c>
      <c r="F631" s="83">
        <v>2.9</v>
      </c>
      <c r="G631" s="83">
        <v>2.7</v>
      </c>
      <c r="H631" s="83">
        <v>2.6</v>
      </c>
      <c r="I631" s="83">
        <v>2.2000000000000002</v>
      </c>
      <c r="J631" s="85"/>
    </row>
    <row r="632" spans="1:10" ht="13">
      <c r="A632" s="146"/>
      <c r="B632" s="72"/>
      <c r="C632" s="82" t="s">
        <v>435</v>
      </c>
      <c r="D632" s="83">
        <v>1</v>
      </c>
      <c r="E632" s="83">
        <v>0.5</v>
      </c>
      <c r="F632" s="83">
        <v>0.8</v>
      </c>
      <c r="G632" s="83">
        <v>1</v>
      </c>
      <c r="H632" s="83">
        <v>1.1000000000000001</v>
      </c>
      <c r="I632" s="83">
        <v>1.2</v>
      </c>
      <c r="J632" s="85"/>
    </row>
    <row r="633" spans="1:10" ht="13">
      <c r="A633" s="146"/>
      <c r="B633" s="72"/>
      <c r="C633" s="87" t="s">
        <v>436</v>
      </c>
      <c r="D633" s="83">
        <v>0.2</v>
      </c>
      <c r="E633" s="83">
        <v>0.1</v>
      </c>
      <c r="F633" s="83">
        <v>0.2</v>
      </c>
      <c r="G633" s="83">
        <v>0.2</v>
      </c>
      <c r="H633" s="83">
        <v>0.2</v>
      </c>
      <c r="I633" s="83">
        <v>0.2</v>
      </c>
      <c r="J633" s="85"/>
    </row>
    <row r="634" spans="1:10" ht="13">
      <c r="A634" s="146"/>
      <c r="B634" s="72"/>
      <c r="C634" s="82" t="s">
        <v>437</v>
      </c>
      <c r="D634" s="86" t="s">
        <v>1</v>
      </c>
      <c r="E634" s="86" t="s">
        <v>1</v>
      </c>
      <c r="F634" s="86" t="s">
        <v>1</v>
      </c>
      <c r="G634" s="86" t="s">
        <v>1</v>
      </c>
      <c r="H634" s="86" t="s">
        <v>1</v>
      </c>
      <c r="I634" s="86" t="s">
        <v>1</v>
      </c>
      <c r="J634" s="85"/>
    </row>
    <row r="635" spans="1:10" ht="13">
      <c r="A635" s="146"/>
      <c r="B635" s="72"/>
      <c r="C635" s="82" t="s">
        <v>438</v>
      </c>
      <c r="D635" s="86" t="s">
        <v>1</v>
      </c>
      <c r="E635" s="86" t="s">
        <v>1</v>
      </c>
      <c r="F635" s="86" t="s">
        <v>1</v>
      </c>
      <c r="G635" s="86" t="s">
        <v>1</v>
      </c>
      <c r="H635" s="86" t="s">
        <v>1</v>
      </c>
      <c r="I635" s="86" t="s">
        <v>1</v>
      </c>
      <c r="J635" s="85"/>
    </row>
    <row r="636" spans="1:10" ht="13">
      <c r="A636" s="146"/>
      <c r="B636" s="72"/>
      <c r="C636" s="87" t="s">
        <v>439</v>
      </c>
      <c r="D636" s="86" t="s">
        <v>1</v>
      </c>
      <c r="E636" s="86" t="s">
        <v>1</v>
      </c>
      <c r="F636" s="86" t="s">
        <v>1</v>
      </c>
      <c r="G636" s="86" t="s">
        <v>1</v>
      </c>
      <c r="H636" s="86" t="s">
        <v>1</v>
      </c>
      <c r="I636" s="86" t="s">
        <v>1</v>
      </c>
      <c r="J636" s="85"/>
    </row>
    <row r="637" spans="1:10" ht="13">
      <c r="A637" s="146"/>
      <c r="B637" s="72"/>
      <c r="C637" s="82" t="s">
        <v>440</v>
      </c>
      <c r="D637" s="83">
        <v>1.3</v>
      </c>
      <c r="E637" s="83">
        <v>0.8</v>
      </c>
      <c r="F637" s="83">
        <v>0.7</v>
      </c>
      <c r="G637" s="83">
        <v>1.1000000000000001</v>
      </c>
      <c r="H637" s="83">
        <v>1.3</v>
      </c>
      <c r="I637" s="83">
        <v>2</v>
      </c>
      <c r="J637" s="85"/>
    </row>
    <row r="638" spans="1:10" ht="13">
      <c r="A638" s="146"/>
      <c r="B638" s="72"/>
      <c r="C638" s="82" t="s">
        <v>441</v>
      </c>
      <c r="D638" s="86" t="s">
        <v>1</v>
      </c>
      <c r="E638" s="86" t="s">
        <v>1</v>
      </c>
      <c r="F638" s="86" t="s">
        <v>1</v>
      </c>
      <c r="G638" s="86" t="s">
        <v>1</v>
      </c>
      <c r="H638" s="83">
        <v>0.1</v>
      </c>
      <c r="I638" s="86" t="s">
        <v>1</v>
      </c>
      <c r="J638" s="85"/>
    </row>
    <row r="639" spans="1:10" ht="13">
      <c r="A639" s="146"/>
      <c r="B639" s="72"/>
      <c r="C639" s="82" t="s">
        <v>442</v>
      </c>
      <c r="D639" s="83">
        <v>0.4</v>
      </c>
      <c r="E639" s="83">
        <v>0.8</v>
      </c>
      <c r="F639" s="83">
        <v>0.7</v>
      </c>
      <c r="G639" s="83">
        <v>0.4</v>
      </c>
      <c r="H639" s="83">
        <v>0.3</v>
      </c>
      <c r="I639" s="83">
        <v>0.2</v>
      </c>
      <c r="J639" s="85"/>
    </row>
    <row r="640" spans="1:10" ht="13">
      <c r="A640" s="146"/>
      <c r="B640" s="72"/>
      <c r="C640" s="87" t="s">
        <v>443</v>
      </c>
      <c r="D640" s="83">
        <v>0.4</v>
      </c>
      <c r="E640" s="83">
        <v>0.8</v>
      </c>
      <c r="F640" s="83">
        <v>0.7</v>
      </c>
      <c r="G640" s="83">
        <v>0.4</v>
      </c>
      <c r="H640" s="83">
        <v>0.3</v>
      </c>
      <c r="I640" s="83">
        <v>0.2</v>
      </c>
      <c r="J640" s="85"/>
    </row>
    <row r="641" spans="1:10" ht="13">
      <c r="A641" s="146"/>
      <c r="B641" s="72"/>
      <c r="C641" s="87" t="s">
        <v>444</v>
      </c>
      <c r="D641" s="86" t="s">
        <v>1</v>
      </c>
      <c r="E641" s="86" t="s">
        <v>1</v>
      </c>
      <c r="F641" s="86" t="s">
        <v>1</v>
      </c>
      <c r="G641" s="86" t="s">
        <v>1</v>
      </c>
      <c r="H641" s="86" t="s">
        <v>1</v>
      </c>
      <c r="I641" s="86" t="s">
        <v>1</v>
      </c>
      <c r="J641" s="85"/>
    </row>
    <row r="642" spans="1:10" ht="14" thickBot="1">
      <c r="A642" s="146"/>
      <c r="B642" s="72"/>
      <c r="C642" s="88"/>
      <c r="D642" s="89"/>
      <c r="E642" s="73"/>
      <c r="F642" s="73"/>
      <c r="G642" s="73"/>
      <c r="H642" s="73"/>
      <c r="I642" s="73"/>
      <c r="J642" s="90"/>
    </row>
    <row r="643" spans="1:10" ht="13">
      <c r="A643" s="146"/>
      <c r="B643" s="72"/>
      <c r="C643" s="81"/>
      <c r="D643" s="91"/>
      <c r="E643" s="91"/>
      <c r="F643" s="91"/>
      <c r="G643" s="91"/>
      <c r="H643" s="91"/>
      <c r="I643" s="91"/>
      <c r="J643" s="92"/>
    </row>
    <row r="644" spans="1:10" ht="13">
      <c r="A644" s="146"/>
      <c r="C644" s="93" t="s">
        <v>103</v>
      </c>
    </row>
    <row r="645" spans="1:10" ht="13">
      <c r="A645" s="146"/>
      <c r="C645" s="154" t="s">
        <v>104</v>
      </c>
      <c r="D645" s="154"/>
      <c r="E645" s="154"/>
      <c r="F645" s="154"/>
      <c r="G645" s="154"/>
      <c r="H645" s="154"/>
      <c r="I645" s="154"/>
    </row>
    <row r="646" spans="1:10" ht="13">
      <c r="A646" s="146"/>
    </row>
    <row r="647" spans="1:10" ht="13">
      <c r="A647" s="146"/>
    </row>
    <row r="648" spans="1:10" ht="13">
      <c r="A648" s="146"/>
    </row>
    <row r="649" spans="1:10" ht="13">
      <c r="A649" s="146"/>
    </row>
    <row r="650" spans="1:10" ht="13">
      <c r="A650" s="146"/>
    </row>
    <row r="651" spans="1:10" ht="13">
      <c r="A651" s="146"/>
    </row>
    <row r="652" spans="1:10" ht="13">
      <c r="A652" s="146"/>
    </row>
    <row r="653" spans="1:10" ht="13">
      <c r="A653" s="146"/>
    </row>
    <row r="654" spans="1:10" ht="13">
      <c r="A654" s="146"/>
    </row>
    <row r="655" spans="1:10" ht="13">
      <c r="A655" s="146"/>
    </row>
    <row r="656" spans="1:10" ht="13">
      <c r="A656" s="146"/>
    </row>
    <row r="657" spans="1:1" ht="13">
      <c r="A657" s="146"/>
    </row>
    <row r="658" spans="1:1" ht="13">
      <c r="A658" s="146"/>
    </row>
    <row r="659" spans="1:1" ht="13">
      <c r="A659" s="146"/>
    </row>
    <row r="660" spans="1:1" ht="13">
      <c r="A660" s="146"/>
    </row>
    <row r="661" spans="1:1" ht="13">
      <c r="A661" s="146"/>
    </row>
    <row r="662" spans="1:1" ht="13">
      <c r="A662" s="146"/>
    </row>
    <row r="663" spans="1:1" ht="13">
      <c r="A663" s="100"/>
    </row>
  </sheetData>
  <mergeCells count="119">
    <mergeCell ref="A1:A44"/>
    <mergeCell ref="C1:I1"/>
    <mergeCell ref="C2:I2"/>
    <mergeCell ref="C5:C6"/>
    <mergeCell ref="D5:D6"/>
    <mergeCell ref="E5:I5"/>
    <mergeCell ref="C36:I36"/>
    <mergeCell ref="C44:I44"/>
    <mergeCell ref="A89:A132"/>
    <mergeCell ref="C89:I89"/>
    <mergeCell ref="C90:I90"/>
    <mergeCell ref="C93:C94"/>
    <mergeCell ref="D93:D94"/>
    <mergeCell ref="E93:I93"/>
    <mergeCell ref="C124:I124"/>
    <mergeCell ref="C132:I132"/>
    <mergeCell ref="A45:A88"/>
    <mergeCell ref="C45:I45"/>
    <mergeCell ref="C46:I46"/>
    <mergeCell ref="C49:C50"/>
    <mergeCell ref="D49:D50"/>
    <mergeCell ref="E49:I49"/>
    <mergeCell ref="C80:I80"/>
    <mergeCell ref="C88:I88"/>
    <mergeCell ref="A177:A220"/>
    <mergeCell ref="C177:I177"/>
    <mergeCell ref="C178:I178"/>
    <mergeCell ref="C181:C182"/>
    <mergeCell ref="D181:D182"/>
    <mergeCell ref="E181:I181"/>
    <mergeCell ref="C212:I212"/>
    <mergeCell ref="C220:I220"/>
    <mergeCell ref="A133:A176"/>
    <mergeCell ref="C133:I133"/>
    <mergeCell ref="C134:I134"/>
    <mergeCell ref="C137:C138"/>
    <mergeCell ref="D137:D138"/>
    <mergeCell ref="E137:I137"/>
    <mergeCell ref="C167:I167"/>
    <mergeCell ref="C176:I176"/>
    <mergeCell ref="A265:A308"/>
    <mergeCell ref="C265:I265"/>
    <mergeCell ref="C266:I266"/>
    <mergeCell ref="C269:C270"/>
    <mergeCell ref="D269:D270"/>
    <mergeCell ref="E269:I269"/>
    <mergeCell ref="C300:I300"/>
    <mergeCell ref="C308:I308"/>
    <mergeCell ref="A221:A264"/>
    <mergeCell ref="C221:I221"/>
    <mergeCell ref="C222:I222"/>
    <mergeCell ref="C225:C226"/>
    <mergeCell ref="D225:D226"/>
    <mergeCell ref="E225:I225"/>
    <mergeCell ref="C256:I256"/>
    <mergeCell ref="C264:I264"/>
    <mergeCell ref="A353:A396"/>
    <mergeCell ref="C353:I353"/>
    <mergeCell ref="C354:I354"/>
    <mergeCell ref="C357:C358"/>
    <mergeCell ref="D357:D358"/>
    <mergeCell ref="E357:I357"/>
    <mergeCell ref="C388:I388"/>
    <mergeCell ref="C396:I396"/>
    <mergeCell ref="A309:A352"/>
    <mergeCell ref="C309:I309"/>
    <mergeCell ref="C310:I310"/>
    <mergeCell ref="C313:C314"/>
    <mergeCell ref="D313:D314"/>
    <mergeCell ref="E313:I313"/>
    <mergeCell ref="C344:I344"/>
    <mergeCell ref="C352:I352"/>
    <mergeCell ref="A441:A484"/>
    <mergeCell ref="C441:I441"/>
    <mergeCell ref="C442:I442"/>
    <mergeCell ref="C445:C446"/>
    <mergeCell ref="D445:D446"/>
    <mergeCell ref="E445:I445"/>
    <mergeCell ref="C476:I476"/>
    <mergeCell ref="C484:I484"/>
    <mergeCell ref="A397:A440"/>
    <mergeCell ref="C397:I397"/>
    <mergeCell ref="C398:I398"/>
    <mergeCell ref="C401:C402"/>
    <mergeCell ref="D401:D402"/>
    <mergeCell ref="E401:I401"/>
    <mergeCell ref="C432:I432"/>
    <mergeCell ref="C440:I440"/>
    <mergeCell ref="A529:A572"/>
    <mergeCell ref="C529:I529"/>
    <mergeCell ref="C530:I530"/>
    <mergeCell ref="C533:C534"/>
    <mergeCell ref="D533:D534"/>
    <mergeCell ref="E533:I533"/>
    <mergeCell ref="C564:I564"/>
    <mergeCell ref="C572:I572"/>
    <mergeCell ref="A485:A528"/>
    <mergeCell ref="C485:I485"/>
    <mergeCell ref="C486:I486"/>
    <mergeCell ref="C489:C490"/>
    <mergeCell ref="D489:D490"/>
    <mergeCell ref="E489:I489"/>
    <mergeCell ref="C520:I520"/>
    <mergeCell ref="C528:I528"/>
    <mergeCell ref="A617:A662"/>
    <mergeCell ref="C617:I617"/>
    <mergeCell ref="C618:I618"/>
    <mergeCell ref="C621:C622"/>
    <mergeCell ref="D621:D622"/>
    <mergeCell ref="E621:I621"/>
    <mergeCell ref="C645:I645"/>
    <mergeCell ref="A573:A616"/>
    <mergeCell ref="C573:I573"/>
    <mergeCell ref="C574:I574"/>
    <mergeCell ref="C577:C578"/>
    <mergeCell ref="D577:D578"/>
    <mergeCell ref="E577:I577"/>
    <mergeCell ref="C608:I608"/>
    <mergeCell ref="C616:I61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4"/>
  <sheetViews>
    <sheetView zoomScale="184" workbookViewId="0">
      <selection activeCell="B4" sqref="B4"/>
    </sheetView>
  </sheetViews>
  <sheetFormatPr baseColWidth="10" defaultRowHeight="10"/>
  <cols>
    <col min="1" max="1" width="11.25" customWidth="1"/>
    <col min="2" max="2" width="21.75" bestFit="1" customWidth="1"/>
  </cols>
  <sheetData>
    <row r="1" spans="1:5">
      <c r="A1" t="s">
        <v>481</v>
      </c>
      <c r="B1" t="s">
        <v>483</v>
      </c>
      <c r="C1" t="s">
        <v>486</v>
      </c>
      <c r="D1" t="s">
        <v>484</v>
      </c>
      <c r="E1" t="s">
        <v>485</v>
      </c>
    </row>
    <row r="2" spans="1:5">
      <c r="A2" t="s">
        <v>445</v>
      </c>
      <c r="B2">
        <v>330051</v>
      </c>
      <c r="C2" s="116">
        <f>B2/SUM($B$2:$B$4)</f>
        <v>0.57927159954297269</v>
      </c>
    </row>
    <row r="3" spans="1:5">
      <c r="A3" t="s">
        <v>447</v>
      </c>
      <c r="B3">
        <v>186318</v>
      </c>
      <c r="C3" s="116">
        <f t="shared" ref="C3:C4" si="0">B3/SUM($B$2:$B$4)</f>
        <v>0.32700620777894202</v>
      </c>
    </row>
    <row r="4" spans="1:5">
      <c r="A4" t="s">
        <v>482</v>
      </c>
      <c r="B4">
        <f>D4*E4</f>
        <v>53400</v>
      </c>
      <c r="C4" s="116">
        <f t="shared" si="0"/>
        <v>9.3722192678085334E-2</v>
      </c>
      <c r="D4">
        <v>8900</v>
      </c>
      <c r="E4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9"/>
  <sheetViews>
    <sheetView topLeftCell="A5" zoomScale="120" zoomScaleNormal="120" workbookViewId="0"/>
  </sheetViews>
  <sheetFormatPr baseColWidth="10" defaultRowHeight="10"/>
  <cols>
    <col min="1" max="1" width="4.75" bestFit="1" customWidth="1"/>
    <col min="2" max="2" width="32.5" bestFit="1" customWidth="1"/>
    <col min="3" max="3" width="103" bestFit="1" customWidth="1"/>
    <col min="4" max="4" width="84.75" bestFit="1" customWidth="1"/>
    <col min="5" max="5" width="170" bestFit="1" customWidth="1"/>
  </cols>
  <sheetData>
    <row r="1" spans="1:5" ht="12">
      <c r="A1" s="124" t="s">
        <v>46</v>
      </c>
      <c r="B1" s="124" t="s">
        <v>488</v>
      </c>
      <c r="C1" s="124" t="s">
        <v>481</v>
      </c>
      <c r="D1" s="124" t="s">
        <v>489</v>
      </c>
      <c r="E1" s="124" t="s">
        <v>490</v>
      </c>
    </row>
    <row r="2" spans="1:5" ht="12">
      <c r="A2" s="125">
        <v>1</v>
      </c>
      <c r="B2" s="125" t="s">
        <v>491</v>
      </c>
      <c r="C2" s="125"/>
      <c r="D2" s="125" t="s">
        <v>492</v>
      </c>
      <c r="E2" s="126" t="s">
        <v>493</v>
      </c>
    </row>
    <row r="3" spans="1:5" ht="12">
      <c r="A3" s="155">
        <v>2</v>
      </c>
      <c r="B3" s="155" t="s">
        <v>494</v>
      </c>
      <c r="C3" s="155" t="s">
        <v>495</v>
      </c>
      <c r="D3" s="125" t="s">
        <v>496</v>
      </c>
      <c r="E3" s="126" t="s">
        <v>497</v>
      </c>
    </row>
    <row r="4" spans="1:5" ht="12">
      <c r="A4" s="157"/>
      <c r="B4" s="157"/>
      <c r="C4" s="157"/>
      <c r="D4" s="125" t="s">
        <v>498</v>
      </c>
      <c r="E4" s="126" t="s">
        <v>499</v>
      </c>
    </row>
    <row r="5" spans="1:5" ht="12">
      <c r="A5" s="125">
        <v>3</v>
      </c>
      <c r="B5" s="125" t="s">
        <v>500</v>
      </c>
      <c r="C5" s="125"/>
      <c r="D5" s="125" t="s">
        <v>501</v>
      </c>
      <c r="E5" s="126" t="s">
        <v>502</v>
      </c>
    </row>
    <row r="6" spans="1:5" ht="12">
      <c r="A6" s="155">
        <v>4</v>
      </c>
      <c r="B6" s="155" t="s">
        <v>503</v>
      </c>
      <c r="C6" s="158" t="s">
        <v>504</v>
      </c>
      <c r="D6" s="127" t="s">
        <v>505</v>
      </c>
      <c r="E6" s="126" t="s">
        <v>506</v>
      </c>
    </row>
    <row r="7" spans="1:5" ht="12">
      <c r="A7" s="156"/>
      <c r="B7" s="156"/>
      <c r="C7" s="159"/>
      <c r="D7" s="125" t="s">
        <v>507</v>
      </c>
      <c r="E7" s="126" t="s">
        <v>508</v>
      </c>
    </row>
    <row r="8" spans="1:5" ht="12">
      <c r="A8" s="156"/>
      <c r="B8" s="156"/>
      <c r="C8" s="160"/>
      <c r="D8" s="125" t="s">
        <v>509</v>
      </c>
      <c r="E8" s="126" t="s">
        <v>510</v>
      </c>
    </row>
    <row r="9" spans="1:5" ht="12">
      <c r="A9" s="157"/>
      <c r="B9" s="157"/>
      <c r="C9" s="125" t="s">
        <v>511</v>
      </c>
      <c r="D9" s="125"/>
      <c r="E9" s="126"/>
    </row>
    <row r="10" spans="1:5" ht="12">
      <c r="A10" s="155">
        <v>5</v>
      </c>
      <c r="B10" s="155" t="s">
        <v>512</v>
      </c>
      <c r="C10" s="125" t="s">
        <v>513</v>
      </c>
      <c r="D10" s="125" t="s">
        <v>514</v>
      </c>
      <c r="E10" s="126" t="s">
        <v>515</v>
      </c>
    </row>
    <row r="11" spans="1:5" ht="48">
      <c r="A11" s="156"/>
      <c r="B11" s="156"/>
      <c r="C11" s="128" t="s">
        <v>516</v>
      </c>
      <c r="D11" s="125" t="s">
        <v>517</v>
      </c>
      <c r="E11" s="126" t="s">
        <v>518</v>
      </c>
    </row>
    <row r="12" spans="1:5" ht="12">
      <c r="A12" s="157"/>
      <c r="B12" s="157"/>
      <c r="C12" s="125" t="s">
        <v>519</v>
      </c>
      <c r="D12" s="125" t="s">
        <v>520</v>
      </c>
      <c r="E12" s="125" t="s">
        <v>521</v>
      </c>
    </row>
    <row r="13" spans="1:5" ht="36">
      <c r="A13" s="155">
        <v>6</v>
      </c>
      <c r="B13" s="155" t="s">
        <v>522</v>
      </c>
      <c r="C13" s="128" t="s">
        <v>523</v>
      </c>
      <c r="D13" s="125" t="s">
        <v>524</v>
      </c>
      <c r="E13" s="126" t="s">
        <v>525</v>
      </c>
    </row>
    <row r="14" spans="1:5" ht="12">
      <c r="A14" s="156"/>
      <c r="B14" s="156"/>
      <c r="C14" s="125" t="s">
        <v>526</v>
      </c>
      <c r="D14" s="125" t="s">
        <v>527</v>
      </c>
      <c r="E14" s="126" t="s">
        <v>528</v>
      </c>
    </row>
    <row r="15" spans="1:5" ht="12">
      <c r="A15" s="156"/>
      <c r="B15" s="156"/>
      <c r="C15" s="128" t="s">
        <v>529</v>
      </c>
      <c r="D15" s="125"/>
      <c r="E15" s="125"/>
    </row>
    <row r="16" spans="1:5" ht="12">
      <c r="A16" s="157"/>
      <c r="B16" s="157"/>
      <c r="C16" s="128" t="s">
        <v>530</v>
      </c>
      <c r="D16" s="125" t="s">
        <v>531</v>
      </c>
      <c r="E16" s="126" t="s">
        <v>532</v>
      </c>
    </row>
    <row r="17" spans="1:5" ht="48">
      <c r="A17" s="125">
        <v>7</v>
      </c>
      <c r="B17" s="128" t="s">
        <v>533</v>
      </c>
      <c r="C17" s="128"/>
      <c r="D17" s="128" t="s">
        <v>534</v>
      </c>
      <c r="E17" s="125"/>
    </row>
    <row r="18" spans="1:5" ht="12">
      <c r="A18" s="125">
        <v>8</v>
      </c>
      <c r="B18" s="125" t="s">
        <v>535</v>
      </c>
      <c r="C18" s="128" t="s">
        <v>536</v>
      </c>
      <c r="D18" s="125"/>
      <c r="E18" s="125"/>
    </row>
    <row r="19" spans="1:5" ht="12">
      <c r="A19" s="125">
        <v>9</v>
      </c>
      <c r="B19" s="125" t="s">
        <v>537</v>
      </c>
      <c r="C19" s="128" t="s">
        <v>538</v>
      </c>
      <c r="D19" s="125" t="s">
        <v>517</v>
      </c>
      <c r="E19" s="126" t="s">
        <v>539</v>
      </c>
    </row>
  </sheetData>
  <mergeCells count="10">
    <mergeCell ref="A13:A16"/>
    <mergeCell ref="B13:B16"/>
    <mergeCell ref="A3:A4"/>
    <mergeCell ref="B3:B4"/>
    <mergeCell ref="C3:C4"/>
    <mergeCell ref="A6:A9"/>
    <mergeCell ref="B6:B9"/>
    <mergeCell ref="C6:C8"/>
    <mergeCell ref="A10:A12"/>
    <mergeCell ref="B10:B12"/>
  </mergeCells>
  <hyperlinks>
    <hyperlink ref="E2" r:id="rId1" xr:uid="{00000000-0004-0000-0B00-000000000000}"/>
    <hyperlink ref="E3" r:id="rId2" xr:uid="{00000000-0004-0000-0B00-000001000000}"/>
    <hyperlink ref="E4" r:id="rId3" xr:uid="{00000000-0004-0000-0B00-000002000000}"/>
    <hyperlink ref="E5" r:id="rId4" xr:uid="{00000000-0004-0000-0B00-000003000000}"/>
    <hyperlink ref="E6" r:id="rId5" xr:uid="{00000000-0004-0000-0B00-000004000000}"/>
    <hyperlink ref="E7" r:id="rId6" xr:uid="{00000000-0004-0000-0B00-000005000000}"/>
    <hyperlink ref="E8" r:id="rId7" xr:uid="{00000000-0004-0000-0B00-000006000000}"/>
    <hyperlink ref="E10" r:id="rId8" xr:uid="{00000000-0004-0000-0B00-000007000000}"/>
    <hyperlink ref="E11" r:id="rId9" xr:uid="{00000000-0004-0000-0B00-000008000000}"/>
    <hyperlink ref="E13" r:id="rId10" xr:uid="{00000000-0004-0000-0B00-000009000000}"/>
    <hyperlink ref="E14" r:id="rId11" xr:uid="{00000000-0004-0000-0B00-00000A000000}"/>
    <hyperlink ref="E16" r:id="rId12" xr:uid="{00000000-0004-0000-0B00-00000B000000}"/>
    <hyperlink ref="E19" r:id="rId13" xr:uid="{00000000-0004-0000-0B00-00000C00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iMAS_Table_CT" ma:contentTypeID="0x010100066E9C58775FD3498AE838AD7A533D9500B972914AC5414849A013E3CC9150C7A3" ma:contentTypeVersion="9" ma:contentTypeDescription="" ma:contentTypeScope="" ma:versionID="c28b4df97d7c95994f1a28413d0e3768">
  <xsd:schema xmlns:xsd="http://www.w3.org/2001/XMLSchema" xmlns:xs="http://www.w3.org/2001/XMLSchema" xmlns:p="http://schemas.microsoft.com/office/2006/metadata/properties" xmlns:ns2="e5775c44-5034-46ee-b1b0-8650967f43ea" xmlns:ns3="df5014ab-d0a5-4797-b5b0-336fffe819ac" targetNamespace="http://schemas.microsoft.com/office/2006/metadata/properties" ma:root="true" ma:fieldsID="0a38a4f24f14f05909138b434720fff3" ns2:_="" ns3:_="">
    <xsd:import namespace="e5775c44-5034-46ee-b1b0-8650967f43ea"/>
    <xsd:import namespace="df5014ab-d0a5-4797-b5b0-336fffe819ac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iMAS_Description" minOccurs="0"/>
                <xsd:element ref="ns2:TaxCatchAll" minOccurs="0"/>
                <xsd:element ref="ns2:TaxCatchAllLabel" minOccurs="0"/>
                <xsd:element ref="ns2:iMAS_Notes" minOccurs="0"/>
                <xsd:element ref="ns2:ReleaseDate" minOccurs="0"/>
                <xsd:element ref="ns2:iMAS_Searchable" minOccurs="0"/>
                <xsd:element ref="ns2:iMAS_Image_Url" minOccurs="0"/>
                <xsd:element ref="ns2:iMAS_Archive" minOccurs="0"/>
                <xsd:element ref="ns2:iMAS_LongTitle" minOccurs="0"/>
                <xsd:element ref="ns2:ReportMaster" minOccurs="0"/>
                <xsd:element ref="ns2:ReportMaster_x003a_ReportTitle" minOccurs="0"/>
                <xsd:element ref="ns2:iMAS_Keyword" minOccurs="0"/>
                <xsd:element ref="ns3:iMAS_PublishDateTime" minOccurs="0"/>
                <xsd:element ref="ns2:Topic" minOccurs="0"/>
                <xsd:element ref="ns2:DocumentType" minOccurs="0"/>
                <xsd:element ref="ns2:Year" minOccurs="0"/>
                <xsd:element ref="ns2:Quarte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775c44-5034-46ee-b1b0-8650967f43ea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iMAS_Description" ma:index="11" nillable="true" ma:displayName="iMAS_Description" ma:description="To store the description text of the corresponding item." ma:internalName="iMAS_Description">
      <xsd:simpleType>
        <xsd:restriction base="dms:Note"/>
      </xsd:simpleType>
    </xsd:element>
    <xsd:element name="TaxCatchAll" ma:index="12" nillable="true" ma:displayName="Taxonomy Catch All Column" ma:description="" ma:hidden="true" ma:list="{af456ea6-5305-4be9-baba-cad1b3d64f71}" ma:internalName="TaxCatchAll" ma:showField="CatchAllData" ma:web="a7278fb0-0cc8-466b-9c7d-2d70d7d3255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3" nillable="true" ma:displayName="Taxonomy Catch All Column1" ma:description="" ma:hidden="true" ma:list="{af456ea6-5305-4be9-baba-cad1b3d64f71}" ma:internalName="TaxCatchAllLabel" ma:readOnly="true" ma:showField="CatchAllDataLabel" ma:web="a7278fb0-0cc8-466b-9c7d-2d70d7d3255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MAS_Notes" ma:index="14" nillable="true" ma:displayName="iMAS_Notes" ma:internalName="iMAS_Notes">
      <xsd:simpleType>
        <xsd:restriction base="dms:Note"/>
      </xsd:simpleType>
    </xsd:element>
    <xsd:element name="ReleaseDate" ma:index="15" nillable="true" ma:displayName="iMAS_ReleaseDate" ma:format="DateOnly" ma:indexed="true" ma:internalName="ReleaseDate">
      <xsd:simpleType>
        <xsd:restriction base="dms:DateTime"/>
      </xsd:simpleType>
    </xsd:element>
    <xsd:element name="iMAS_Searchable" ma:index="16" nillable="true" ma:displayName="iMAS_Searchable" ma:default="0" ma:internalName="iMAS_Searchable">
      <xsd:simpleType>
        <xsd:restriction base="dms:Boolean"/>
      </xsd:simpleType>
    </xsd:element>
    <xsd:element name="iMAS_Image_Url" ma:index="17" nillable="true" ma:displayName="iMAS_ImageUrl" ma:description="Add a tile image URL" ma:format="Hyperlink" ma:internalName="iMAS_ImageUrl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iMAS_Archive" ma:index="18" nillable="true" ma:displayName="iMAS_Archive" ma:default="0" ma:internalName="iMAS_Archive">
      <xsd:simpleType>
        <xsd:restriction base="dms:Boolean"/>
      </xsd:simpleType>
    </xsd:element>
    <xsd:element name="iMAS_LongTitle" ma:index="19" nillable="true" ma:displayName="iMAS_LongTitle" ma:internalName="iMAS_LongTitle">
      <xsd:simpleType>
        <xsd:restriction base="dms:Note">
          <xsd:maxLength value="255"/>
        </xsd:restriction>
      </xsd:simpleType>
    </xsd:element>
    <xsd:element name="ReportMaster" ma:index="20" nillable="true" ma:displayName="iMAS_ReportMaster" ma:list="{9722671b-b705-4be7-9e9f-62ba9061c69a}" ma:internalName="ReportMaster" ma:showField="Title" ma:web="a7278fb0-0cc8-466b-9c7d-2d70d7d3255c">
      <xsd:simpleType>
        <xsd:restriction base="dms:Lookup"/>
      </xsd:simpleType>
    </xsd:element>
    <xsd:element name="ReportMaster_x003a_ReportTitle" ma:index="21" nillable="true" ma:displayName="ReportMaster:ReportTitle" ma:list="{9722671b-b705-4be7-9e9f-62ba9061c69a}" ma:internalName="ReportMaster_x003A_ReportTitle" ma:readOnly="true" ma:showField="Title" ma:web="a7278fb0-0cc8-466b-9c7d-2d70d7d3255c">
      <xsd:simpleType>
        <xsd:restriction base="dms:Lookup"/>
      </xsd:simpleType>
    </xsd:element>
    <xsd:element name="iMAS_Keyword" ma:index="22" nillable="true" ma:displayName="iMAS_Keyword" ma:description="To store the keyword of the item so that it can be configured in SharePoint Search" ma:internalName="iMAS_Keyword">
      <xsd:simpleType>
        <xsd:restriction base="dms:Text">
          <xsd:maxLength value="255"/>
        </xsd:restriction>
      </xsd:simpleType>
    </xsd:element>
    <xsd:element name="Topic" ma:index="24" nillable="true" ma:displayName="Topic" ma:list="{1f128649-725f-4bae-a5a8-eed2d57b547f}" ma:internalName="Topic" ma:readOnly="false" ma:showField="Title" ma:web="a7278fb0-0cc8-466b-9c7d-2d70d7d3255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DocumentType" ma:index="25" nillable="true" ma:displayName="DocumentType" ma:list="{8a6d548f-fa71-4aa7-a7eb-75de5e34d94d}" ma:internalName="DocumentType" ma:readOnly="false" ma:showField="Title" ma:web="a7278fb0-0cc8-466b-9c7d-2d70d7d3255c">
      <xsd:simpleType>
        <xsd:restriction base="dms:Lookup"/>
      </xsd:simpleType>
    </xsd:element>
    <xsd:element name="Year" ma:index="26" nillable="true" ma:displayName="Year" ma:list="{abf85d2c-c44e-485c-8106-93e2bdebd759}" ma:internalName="Year" ma:showField="Title" ma:web="a7278fb0-0cc8-466b-9c7d-2d70d7d3255c">
      <xsd:simpleType>
        <xsd:restriction base="dms:Lookup"/>
      </xsd:simpleType>
    </xsd:element>
    <xsd:element name="Quarter" ma:index="27" nillable="true" ma:displayName="Quarter" ma:list="{f8fbab85-a9de-42c7-a0a9-d9934fe24a3b}" ma:internalName="Quarter" ma:showField="Title" ma:web="a7278fb0-0cc8-466b-9c7d-2d70d7d3255c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5014ab-d0a5-4797-b5b0-336fffe819ac" elementFormDefault="qualified">
    <xsd:import namespace="http://schemas.microsoft.com/office/2006/documentManagement/types"/>
    <xsd:import namespace="http://schemas.microsoft.com/office/infopath/2007/PartnerControls"/>
    <xsd:element name="iMAS_PublishDateTime" ma:index="23" nillable="true" ma:displayName="iMAS_PublishDateTime" ma:default="[today]" ma:format="DateTime" ma:internalName="iMAS_PublishDateTim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Year xmlns="e5775c44-5034-46ee-b1b0-8650967f43ea">27</Year>
    <ReleaseDate xmlns="e5775c44-5034-46ee-b1b0-8650967f43ea">2017-01-25T16:00:00+00:00</ReleaseDate>
    <TaxCatchAll xmlns="e5775c44-5034-46ee-b1b0-8650967f43ea"/>
    <ReportMaster xmlns="e5775c44-5034-46ee-b1b0-8650967f43ea">5</ReportMaster>
    <iMAS_Image_Url xmlns="e5775c44-5034-46ee-b1b0-8650967f43ea">
      <Url xsi:nil="true"/>
      <Description xsi:nil="true"/>
    </iMAS_Image_Url>
    <DocumentType xmlns="e5775c44-5034-46ee-b1b0-8650967f43ea">5</DocumentType>
    <Topic xmlns="e5775c44-5034-46ee-b1b0-8650967f43ea">
      <Value>2</Value>
    </Topic>
    <iMAS_PublishDateTime xmlns="df5014ab-d0a5-4797-b5b0-336fffe819ac">2017-01-26T02:00:00+00:00</iMAS_PublishDateTime>
    <iMAS_Searchable xmlns="e5775c44-5034-46ee-b1b0-8650967f43ea">false</iMAS_Searchable>
    <iMAS_Archive xmlns="e5775c44-5034-46ee-b1b0-8650967f43ea">false</iMAS_Archive>
    <iMAS_Keyword xmlns="e5775c44-5034-46ee-b1b0-8650967f43ea" xsi:nil="true"/>
    <iMAS_Notes xmlns="e5775c44-5034-46ee-b1b0-8650967f43ea" xsi:nil="true"/>
    <iMAS_LongTitle xmlns="e5775c44-5034-46ee-b1b0-8650967f43ea">Labour Force in Singapore 2016: Employed Residents Aged Fifteen Years and Over by Gross Monthly Income from Work (Excluding Employer CPF), Age and Sex, June 2016</iMAS_LongTitle>
    <Quarter xmlns="e5775c44-5034-46ee-b1b0-8650967f43ea" xsi:nil="true"/>
    <iMAS_Description xmlns="e5775c44-5034-46ee-b1b0-8650967f43ea">Employed Residents Aged Fifteen Years and Over by Gross Monthly Income from Work (Excluding Employer CPF), Age and Sex, June 2016</iMAS_Description>
    <_dlc_DocId xmlns="e5775c44-5034-46ee-b1b0-8650967f43ea">4XQ4D5TRQRHF-33-2489</_dlc_DocId>
    <_dlc_DocIdUrl xmlns="e5775c44-5034-46ee-b1b0-8650967f43ea">
      <Url>http://stats.mom.gov.sg/_layouts/DocIdRedir.aspx?ID=4XQ4D5TRQRHF-33-2489</Url>
      <Description>4XQ4D5TRQRHF-33-2489</Description>
    </_dlc_DocIdUrl>
    <_dlc_DocIdPersistId xmlns="e5775c44-5034-46ee-b1b0-8650967f43ea">false</_dlc_DocIdPersistId>
  </documentManagement>
</p:properties>
</file>

<file path=customXml/itemProps1.xml><?xml version="1.0" encoding="utf-8"?>
<ds:datastoreItem xmlns:ds="http://schemas.openxmlformats.org/officeDocument/2006/customXml" ds:itemID="{26635697-E9DC-4B63-932F-0344505EE299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7BB7476B-4214-4B4A-8A2E-3A24688D36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5628069-E846-4025-984D-47DD61ADC8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5775c44-5034-46ee-b1b0-8650967f43ea"/>
    <ds:schemaRef ds:uri="df5014ab-d0a5-4797-b5b0-336fffe819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FB8C3F9-C47C-42E5-B200-47044CBF3EC8}">
  <ds:schemaRefs>
    <ds:schemaRef ds:uri="http://schemas.microsoft.com/office/2006/metadata/properties"/>
    <ds:schemaRef ds:uri="http://schemas.microsoft.com/office/infopath/2007/PartnerControls"/>
    <ds:schemaRef ds:uri="e5775c44-5034-46ee-b1b0-8650967f43ea"/>
    <ds:schemaRef ds:uri="df5014ab-d0a5-4797-b5b0-336fffe819a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</vt:i4>
      </vt:variant>
    </vt:vector>
  </HeadingPairs>
  <TitlesOfParts>
    <vt:vector size="15" baseType="lpstr">
      <vt:lpstr>Part 2 V3 (goals Indepandent)</vt:lpstr>
      <vt:lpstr>Part 2 V3 (Goals depandent)</vt:lpstr>
      <vt:lpstr>Testbed</vt:lpstr>
      <vt:lpstr>Part 2 V2</vt:lpstr>
      <vt:lpstr>Part 2 Method 2</vt:lpstr>
      <vt:lpstr>Part 1 Final</vt:lpstr>
      <vt:lpstr>T30_T</vt:lpstr>
      <vt:lpstr>T30_F</vt:lpstr>
      <vt:lpstr>T30_M</vt:lpstr>
      <vt:lpstr>Expenditure Distribution</vt:lpstr>
      <vt:lpstr>Sheet1</vt:lpstr>
      <vt:lpstr>Sources</vt:lpstr>
      <vt:lpstr>T30_F!Print_Area_MI</vt:lpstr>
      <vt:lpstr>T30_M!Print_Area_MI</vt:lpstr>
      <vt:lpstr>T30_T!Print_Area_MI</vt:lpstr>
    </vt:vector>
  </TitlesOfParts>
  <Company>WOG ICT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Labour Force in Singapore 2016: Employed Residents Aged Fifteen Years and Over by Gross Monthly Income from Work (Excluding Employer CPF), Age and Sex, June 2016</dc:title>
  <dc:creator>Kee Swee LEE (MOM)</dc:creator>
  <cp:lastModifiedBy>TAY Paul Hong</cp:lastModifiedBy>
  <dcterms:created xsi:type="dcterms:W3CDTF">2017-01-23T03:58:24Z</dcterms:created>
  <dcterms:modified xsi:type="dcterms:W3CDTF">2018-02-14T09:42:39Z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0x010100066E9C58775FD3498AE838AD7A533D9500B972914AC5414849A013E3CC9150C7A3</vt:lpwstr>
  </property>
  <property fmtid="{D5CDD505-2E9C-101B-9397-08002B2CF9AE}" pid="3" name="_dlc_DocIdItemGuid">
    <vt:lpwstr>b12e0be6-dcd8-4963-b91a-8bc0cc1f8e8c</vt:lpwstr>
  </property>
  <property fmtid="{D5CDD505-2E9C-101B-9397-08002B2CF9AE}" pid="4" name="Order">
    <vt:r8>248900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TemplateUrl">
    <vt:lpwstr/>
  </property>
</Properties>
</file>